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fileSharing userName="Sydorenko, Serhii" algorithmName="SHA-512" hashValue="41KJquyHhF+9oyaaefWV7DdKrXqfCssGY70FKdNd9//PH3LV57eWwyw/YcoyAgkO8vZHUzYyjS5ahL+ydKcoEw==" saltValue="MW4VqKbtDcuKl3MMSFDraA==" spinCount="100000"/>
  <workbookPr/>
  <mc:AlternateContent xmlns:mc="http://schemas.openxmlformats.org/markup-compatibility/2006">
    <mc:Choice Requires="x15">
      <x15ac:absPath xmlns:x15ac="http://schemas.microsoft.com/office/spreadsheetml/2010/11/ac" url="C:\Users\zuasydor\Downloads\"/>
    </mc:Choice>
  </mc:AlternateContent>
  <xr:revisionPtr revIDLastSave="0" documentId="13_ncr:10001_{65F8D5A4-3460-4B44-9367-728BD18E2210}" xr6:coauthVersionLast="47" xr6:coauthVersionMax="47" xr10:uidLastSave="{00000000-0000-0000-0000-000000000000}"/>
  <bookViews>
    <workbookView xWindow="28680" yWindow="-120" windowWidth="29040" windowHeight="17520" xr2:uid="{00000000-000D-0000-FFFF-FFFF00000000}"/>
  </bookViews>
  <sheets>
    <sheet name="Дані виробу" sheetId="1" r:id="rId1"/>
    <sheet name="Формули" sheetId="2" state="hidden" r:id="rId2"/>
    <sheet name="Raw_Articul_Data" sheetId="3" state="hidden" r:id="rId3"/>
  </sheets>
  <calcPr calcId="191029"/>
  <customWorkbookViews>
    <customWorkbookView name="Print" guid="{C2876813-F9AD-44BA-8DDC-38DB04AE8630}" maximized="1" xWindow="-9" yWindow="-9" windowWidth="2578" windowHeight="1408"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2706" i="3" l="1"/>
  <c r="B12706" i="3" s="1"/>
  <c r="C12707" i="3"/>
  <c r="B12707" i="3" s="1"/>
  <c r="B12708" i="3"/>
  <c r="C12708" i="3"/>
  <c r="B12709" i="3"/>
  <c r="C12709" i="3"/>
  <c r="C12710" i="3"/>
  <c r="B12710" i="3" s="1"/>
  <c r="C12711" i="3"/>
  <c r="B12711" i="3" s="1"/>
  <c r="C12712" i="3"/>
  <c r="B12712" i="3" s="1"/>
  <c r="C12713" i="3"/>
  <c r="B12713" i="3" s="1"/>
  <c r="B12714" i="3"/>
  <c r="C12714" i="3"/>
  <c r="B12715" i="3"/>
  <c r="C12715" i="3"/>
  <c r="C1613" i="3"/>
  <c r="B1613" i="3" s="1"/>
  <c r="C1614" i="3"/>
  <c r="B1614" i="3" s="1"/>
  <c r="C1615" i="3"/>
  <c r="B1615" i="3" s="1"/>
  <c r="C1616" i="3"/>
  <c r="B1616" i="3" s="1"/>
  <c r="C1617" i="3"/>
  <c r="B1617" i="3" s="1"/>
  <c r="C1618" i="3"/>
  <c r="B1618" i="3" s="1"/>
  <c r="C1619" i="3"/>
  <c r="B1619" i="3" s="1"/>
  <c r="C1620" i="3"/>
  <c r="B1620" i="3" s="1"/>
  <c r="C1621" i="3"/>
  <c r="B1621" i="3" s="1"/>
  <c r="C1622" i="3"/>
  <c r="B1622" i="3" s="1"/>
  <c r="C1623" i="3"/>
  <c r="B1623" i="3" s="1"/>
  <c r="C1624" i="3"/>
  <c r="B1624" i="3" s="1"/>
  <c r="C1625" i="3"/>
  <c r="B1625" i="3" s="1"/>
  <c r="C1626" i="3"/>
  <c r="B1626" i="3" s="1"/>
  <c r="C1627" i="3"/>
  <c r="B1627" i="3" s="1"/>
  <c r="C1628" i="3"/>
  <c r="B1628" i="3" s="1"/>
  <c r="C1629" i="3"/>
  <c r="B1629" i="3" s="1"/>
  <c r="C1630" i="3"/>
  <c r="B1630" i="3" s="1"/>
  <c r="B1631" i="3"/>
  <c r="C1631" i="3"/>
  <c r="C1632" i="3"/>
  <c r="B1632" i="3" s="1"/>
  <c r="C1633" i="3"/>
  <c r="B1633" i="3" s="1"/>
  <c r="C1634" i="3"/>
  <c r="B1634" i="3" s="1"/>
  <c r="C1635" i="3"/>
  <c r="B1635" i="3" s="1"/>
  <c r="C1636" i="3"/>
  <c r="B1636" i="3" s="1"/>
  <c r="C1637" i="3"/>
  <c r="B1637" i="3" s="1"/>
  <c r="C1638" i="3"/>
  <c r="B1638" i="3" s="1"/>
  <c r="C1639" i="3"/>
  <c r="B1639" i="3" s="1"/>
  <c r="C1640" i="3"/>
  <c r="B1640" i="3" s="1"/>
  <c r="C1641" i="3"/>
  <c r="B1641" i="3" s="1"/>
  <c r="C1642" i="3"/>
  <c r="B1642" i="3" s="1"/>
  <c r="C1643" i="3"/>
  <c r="B1643" i="3" s="1"/>
  <c r="C1644" i="3"/>
  <c r="B1644" i="3" s="1"/>
  <c r="C1645" i="3"/>
  <c r="B1645" i="3" s="1"/>
  <c r="C1646" i="3"/>
  <c r="B1646" i="3" s="1"/>
  <c r="C1647" i="3"/>
  <c r="B1647" i="3" s="1"/>
  <c r="C1648" i="3"/>
  <c r="B1648" i="3" s="1"/>
  <c r="C1649" i="3"/>
  <c r="B1649" i="3" s="1"/>
  <c r="C1650" i="3"/>
  <c r="B1650" i="3" s="1"/>
  <c r="C1651" i="3"/>
  <c r="B1651" i="3" s="1"/>
  <c r="C1652" i="3"/>
  <c r="B1652" i="3" s="1"/>
  <c r="C1653" i="3"/>
  <c r="B1653" i="3" s="1"/>
  <c r="C1654" i="3"/>
  <c r="B1654" i="3" s="1"/>
  <c r="C1655" i="3"/>
  <c r="B1655" i="3" s="1"/>
  <c r="C1656" i="3"/>
  <c r="B1656" i="3" s="1"/>
  <c r="C1657" i="3"/>
  <c r="B1657" i="3" s="1"/>
  <c r="C1658" i="3"/>
  <c r="B1658" i="3" s="1"/>
  <c r="C1659" i="3"/>
  <c r="B1659" i="3" s="1"/>
  <c r="C1660" i="3"/>
  <c r="B1660" i="3" s="1"/>
  <c r="C1661" i="3"/>
  <c r="B1661" i="3" s="1"/>
  <c r="C1662" i="3"/>
  <c r="B1662" i="3" s="1"/>
  <c r="C1663" i="3"/>
  <c r="B1663" i="3" s="1"/>
  <c r="C1664" i="3"/>
  <c r="B1664" i="3" s="1"/>
  <c r="C1665" i="3"/>
  <c r="B1665" i="3" s="1"/>
  <c r="C1666" i="3"/>
  <c r="B1666" i="3" s="1"/>
  <c r="C1667" i="3"/>
  <c r="B1667" i="3" s="1"/>
  <c r="C1668" i="3"/>
  <c r="B1668" i="3" s="1"/>
  <c r="C1669" i="3"/>
  <c r="B1669" i="3" s="1"/>
  <c r="C1670" i="3"/>
  <c r="B1670" i="3" s="1"/>
  <c r="C1671" i="3"/>
  <c r="B1671" i="3" s="1"/>
  <c r="C1672" i="3"/>
  <c r="B1672" i="3" s="1"/>
  <c r="C1673" i="3"/>
  <c r="B1673" i="3" s="1"/>
  <c r="C1674" i="3"/>
  <c r="B1674" i="3" s="1"/>
  <c r="C1675" i="3"/>
  <c r="B1675" i="3" s="1"/>
  <c r="C1676" i="3"/>
  <c r="B1676" i="3" s="1"/>
  <c r="C1677" i="3"/>
  <c r="B1677" i="3" s="1"/>
  <c r="C1678" i="3"/>
  <c r="B1678" i="3" s="1"/>
  <c r="C1679" i="3"/>
  <c r="B1679" i="3" s="1"/>
  <c r="C1680" i="3"/>
  <c r="B1680" i="3" s="1"/>
  <c r="C1681" i="3"/>
  <c r="B1681" i="3" s="1"/>
  <c r="C1682" i="3"/>
  <c r="B1682" i="3" s="1"/>
  <c r="C1683" i="3"/>
  <c r="B1683" i="3" s="1"/>
  <c r="C1684" i="3"/>
  <c r="B1684" i="3" s="1"/>
  <c r="C1685" i="3"/>
  <c r="B1685" i="3" s="1"/>
  <c r="C1686" i="3"/>
  <c r="B1686" i="3" s="1"/>
  <c r="C1687" i="3"/>
  <c r="B1687" i="3" s="1"/>
  <c r="C1688" i="3"/>
  <c r="B1688" i="3" s="1"/>
  <c r="C1689" i="3"/>
  <c r="B1689" i="3" s="1"/>
  <c r="C1690" i="3"/>
  <c r="B1690" i="3" s="1"/>
  <c r="C1691" i="3"/>
  <c r="B1691" i="3" s="1"/>
  <c r="C1692" i="3"/>
  <c r="B1692" i="3" s="1"/>
  <c r="C1693" i="3"/>
  <c r="B1693" i="3" s="1"/>
  <c r="C1694" i="3"/>
  <c r="B1694" i="3" s="1"/>
  <c r="C1695" i="3"/>
  <c r="B1695" i="3" s="1"/>
  <c r="C1696" i="3"/>
  <c r="B1696" i="3" s="1"/>
  <c r="C1697" i="3"/>
  <c r="B1697" i="3" s="1"/>
  <c r="C1698" i="3"/>
  <c r="B1698" i="3" s="1"/>
  <c r="C1699" i="3"/>
  <c r="B1699" i="3" s="1"/>
  <c r="C1700" i="3"/>
  <c r="B1700" i="3" s="1"/>
  <c r="C1701" i="3"/>
  <c r="B1701" i="3" s="1"/>
  <c r="C1702" i="3"/>
  <c r="B1702" i="3" s="1"/>
  <c r="C1703" i="3"/>
  <c r="B1703" i="3" s="1"/>
  <c r="C1704" i="3"/>
  <c r="B1704" i="3" s="1"/>
  <c r="C1705" i="3"/>
  <c r="B1705" i="3" s="1"/>
  <c r="C1706" i="3"/>
  <c r="B1706" i="3" s="1"/>
  <c r="C1707" i="3"/>
  <c r="B1707" i="3" s="1"/>
  <c r="C1708" i="3"/>
  <c r="B1708" i="3" s="1"/>
  <c r="C1709" i="3"/>
  <c r="B1709" i="3" s="1"/>
  <c r="C1710" i="3"/>
  <c r="B1710" i="3" s="1"/>
  <c r="C1711" i="3"/>
  <c r="B1711" i="3" s="1"/>
  <c r="C1712" i="3"/>
  <c r="B1712" i="3" s="1"/>
  <c r="C1713" i="3"/>
  <c r="B1713" i="3" s="1"/>
  <c r="C1714" i="3"/>
  <c r="B1714" i="3" s="1"/>
  <c r="C1715" i="3"/>
  <c r="B1715" i="3" s="1"/>
  <c r="B1716" i="3"/>
  <c r="C1716" i="3"/>
  <c r="C1717" i="3"/>
  <c r="B1717" i="3" s="1"/>
  <c r="C1718" i="3"/>
  <c r="B1718" i="3" s="1"/>
  <c r="C1719" i="3"/>
  <c r="B1719" i="3" s="1"/>
  <c r="C1720" i="3"/>
  <c r="B1720" i="3" s="1"/>
  <c r="B1721" i="3"/>
  <c r="C1721" i="3"/>
  <c r="C1722" i="3"/>
  <c r="B1722" i="3" s="1"/>
  <c r="C1723" i="3"/>
  <c r="B1723" i="3" s="1"/>
  <c r="C1724" i="3"/>
  <c r="B1724" i="3" s="1"/>
  <c r="C1725" i="3"/>
  <c r="B1725" i="3" s="1"/>
  <c r="B1726" i="3"/>
  <c r="C1726" i="3"/>
  <c r="C1727" i="3"/>
  <c r="B1727" i="3" s="1"/>
  <c r="C1728" i="3"/>
  <c r="B1728" i="3" s="1"/>
  <c r="C1729" i="3"/>
  <c r="B1729" i="3" s="1"/>
  <c r="C1730" i="3"/>
  <c r="B1730" i="3" s="1"/>
  <c r="C1731" i="3"/>
  <c r="B1731" i="3" s="1"/>
  <c r="C1732" i="3"/>
  <c r="B1732" i="3" s="1"/>
  <c r="C1733" i="3"/>
  <c r="B1733" i="3" s="1"/>
  <c r="C1734" i="3"/>
  <c r="B1734" i="3" s="1"/>
  <c r="C1735" i="3"/>
  <c r="B1735" i="3" s="1"/>
  <c r="C1736" i="3"/>
  <c r="B1736" i="3" s="1"/>
  <c r="C1737" i="3"/>
  <c r="B1737" i="3" s="1"/>
  <c r="C1738" i="3"/>
  <c r="B1738" i="3" s="1"/>
  <c r="C1739" i="3"/>
  <c r="B1739" i="3" s="1"/>
  <c r="C1740" i="3"/>
  <c r="B1740" i="3" s="1"/>
  <c r="C1741" i="3"/>
  <c r="B1741" i="3" s="1"/>
  <c r="B1742" i="3"/>
  <c r="C1742" i="3"/>
  <c r="C1743" i="3"/>
  <c r="B1743" i="3" s="1"/>
  <c r="C1744" i="3"/>
  <c r="B1744" i="3" s="1"/>
  <c r="C1745" i="3"/>
  <c r="B1745" i="3" s="1"/>
  <c r="C1746" i="3"/>
  <c r="B1746" i="3" s="1"/>
  <c r="C1747" i="3"/>
  <c r="B1747" i="3" s="1"/>
  <c r="C1748" i="3"/>
  <c r="B1748" i="3" s="1"/>
  <c r="C1749" i="3"/>
  <c r="B1749" i="3" s="1"/>
  <c r="C1750" i="3"/>
  <c r="B1750" i="3" s="1"/>
  <c r="C1751" i="3"/>
  <c r="B1751" i="3" s="1"/>
  <c r="C1752" i="3"/>
  <c r="B1752" i="3" s="1"/>
  <c r="C1753" i="3"/>
  <c r="B1753" i="3" s="1"/>
  <c r="C1754" i="3"/>
  <c r="B1754" i="3" s="1"/>
  <c r="C1755" i="3"/>
  <c r="B1755" i="3" s="1"/>
  <c r="C1756" i="3"/>
  <c r="B1756" i="3" s="1"/>
  <c r="C1757" i="3"/>
  <c r="B1757" i="3" s="1"/>
  <c r="C1758" i="3"/>
  <c r="B1758" i="3" s="1"/>
  <c r="C1759" i="3"/>
  <c r="B1759" i="3" s="1"/>
  <c r="C1760" i="3"/>
  <c r="B1760" i="3" s="1"/>
  <c r="C1761" i="3"/>
  <c r="B1761" i="3" s="1"/>
  <c r="C1762" i="3"/>
  <c r="B1762" i="3" s="1"/>
  <c r="C1763" i="3"/>
  <c r="B1763" i="3" s="1"/>
  <c r="C1764" i="3"/>
  <c r="B1764" i="3" s="1"/>
  <c r="C1765" i="3"/>
  <c r="B1765" i="3" s="1"/>
  <c r="C1766" i="3"/>
  <c r="B1766" i="3" s="1"/>
  <c r="C1767" i="3"/>
  <c r="B1767" i="3" s="1"/>
  <c r="C1768" i="3"/>
  <c r="B1768" i="3" s="1"/>
  <c r="C1769" i="3"/>
  <c r="B1769" i="3" s="1"/>
  <c r="C1770" i="3"/>
  <c r="B1770" i="3" s="1"/>
  <c r="C1771" i="3"/>
  <c r="B1771" i="3" s="1"/>
  <c r="C1772" i="3"/>
  <c r="B1772" i="3" s="1"/>
  <c r="C1773" i="3"/>
  <c r="B1773" i="3" s="1"/>
  <c r="C1774" i="3"/>
  <c r="B1774" i="3" s="1"/>
  <c r="B1775" i="3"/>
  <c r="C1775" i="3"/>
  <c r="C1776" i="3"/>
  <c r="B1776" i="3" s="1"/>
  <c r="C1777" i="3"/>
  <c r="B1777" i="3" s="1"/>
  <c r="C1778" i="3"/>
  <c r="B1778" i="3" s="1"/>
  <c r="C1779" i="3"/>
  <c r="B1779" i="3" s="1"/>
  <c r="C1780" i="3"/>
  <c r="B1780" i="3" s="1"/>
  <c r="C1781" i="3"/>
  <c r="B1781" i="3" s="1"/>
  <c r="C1782" i="3"/>
  <c r="B1782" i="3" s="1"/>
  <c r="C1783" i="3"/>
  <c r="B1783" i="3" s="1"/>
  <c r="C1784" i="3"/>
  <c r="B1784" i="3" s="1"/>
  <c r="C1785" i="3"/>
  <c r="B1785" i="3" s="1"/>
  <c r="C1786" i="3"/>
  <c r="B1786" i="3" s="1"/>
  <c r="C1787" i="3"/>
  <c r="B1787" i="3" s="1"/>
  <c r="C1788" i="3"/>
  <c r="B1788" i="3" s="1"/>
  <c r="B1789" i="3"/>
  <c r="C1789" i="3"/>
  <c r="C1790" i="3"/>
  <c r="B1790" i="3" s="1"/>
  <c r="C1791" i="3"/>
  <c r="B1791" i="3" s="1"/>
  <c r="C1792" i="3"/>
  <c r="B1792" i="3" s="1"/>
  <c r="C1793" i="3"/>
  <c r="B1793" i="3" s="1"/>
  <c r="C1794" i="3"/>
  <c r="B1794" i="3" s="1"/>
  <c r="C1795" i="3"/>
  <c r="B1795" i="3" s="1"/>
  <c r="C1796" i="3"/>
  <c r="B1796" i="3" s="1"/>
  <c r="C1797" i="3"/>
  <c r="B1797" i="3" s="1"/>
  <c r="C1798" i="3"/>
  <c r="B1798" i="3" s="1"/>
  <c r="C1799" i="3"/>
  <c r="B1799" i="3" s="1"/>
  <c r="C1800" i="3"/>
  <c r="B1800" i="3" s="1"/>
  <c r="C1801" i="3"/>
  <c r="B1801" i="3" s="1"/>
  <c r="C1802" i="3"/>
  <c r="B1802" i="3" s="1"/>
  <c r="C1803" i="3"/>
  <c r="B1803" i="3" s="1"/>
  <c r="C1804" i="3"/>
  <c r="B1804" i="3" s="1"/>
  <c r="C1805" i="3"/>
  <c r="B1805" i="3" s="1"/>
  <c r="C1806" i="3"/>
  <c r="B1806" i="3" s="1"/>
  <c r="B1807" i="3"/>
  <c r="C1807" i="3"/>
  <c r="C1808" i="3"/>
  <c r="B1808" i="3" s="1"/>
  <c r="C1809" i="3"/>
  <c r="B1809" i="3" s="1"/>
  <c r="B1810" i="3"/>
  <c r="C1810" i="3"/>
  <c r="C1811" i="3"/>
  <c r="B1811" i="3" s="1"/>
  <c r="C1812" i="3"/>
  <c r="B1812" i="3" s="1"/>
  <c r="C1813" i="3"/>
  <c r="B1813" i="3" s="1"/>
  <c r="C1814" i="3"/>
  <c r="B1814" i="3" s="1"/>
  <c r="C1815" i="3"/>
  <c r="B1815" i="3" s="1"/>
  <c r="C1816" i="3"/>
  <c r="B1816" i="3" s="1"/>
  <c r="C1817" i="3"/>
  <c r="B1817" i="3" s="1"/>
  <c r="C1818" i="3"/>
  <c r="B1818" i="3" s="1"/>
  <c r="C1819" i="3"/>
  <c r="B1819" i="3" s="1"/>
  <c r="C1820" i="3"/>
  <c r="B1820" i="3" s="1"/>
  <c r="C1821" i="3"/>
  <c r="B1821" i="3" s="1"/>
  <c r="C1822" i="3"/>
  <c r="B1822" i="3" s="1"/>
  <c r="C1823" i="3"/>
  <c r="B1823" i="3" s="1"/>
  <c r="C1824" i="3"/>
  <c r="B1824" i="3" s="1"/>
  <c r="C1825" i="3"/>
  <c r="B1825" i="3" s="1"/>
  <c r="C1826" i="3"/>
  <c r="B1826" i="3" s="1"/>
  <c r="C1827" i="3"/>
  <c r="B1827" i="3" s="1"/>
  <c r="C1828" i="3"/>
  <c r="B1828" i="3" s="1"/>
  <c r="C1829" i="3"/>
  <c r="B1829" i="3" s="1"/>
  <c r="C1830" i="3"/>
  <c r="B1830" i="3" s="1"/>
  <c r="C1831" i="3"/>
  <c r="B1831" i="3" s="1"/>
  <c r="C1832" i="3"/>
  <c r="B1832" i="3" s="1"/>
  <c r="C1833" i="3"/>
  <c r="B1833" i="3" s="1"/>
  <c r="C1834" i="3"/>
  <c r="B1834" i="3" s="1"/>
  <c r="C1835" i="3"/>
  <c r="B1835" i="3" s="1"/>
  <c r="C1836" i="3"/>
  <c r="B1836" i="3" s="1"/>
  <c r="C1837" i="3"/>
  <c r="B1837" i="3" s="1"/>
  <c r="C1838" i="3"/>
  <c r="B1838" i="3" s="1"/>
  <c r="C1839" i="3"/>
  <c r="B1839" i="3" s="1"/>
  <c r="B1840" i="3"/>
  <c r="C1840" i="3"/>
  <c r="C1841" i="3"/>
  <c r="B1841" i="3" s="1"/>
  <c r="C1842" i="3"/>
  <c r="B1842" i="3" s="1"/>
  <c r="C1843" i="3"/>
  <c r="B1843" i="3" s="1"/>
  <c r="C1844" i="3"/>
  <c r="B1844" i="3" s="1"/>
  <c r="C1845" i="3"/>
  <c r="B1845" i="3" s="1"/>
  <c r="C1846" i="3"/>
  <c r="B1846" i="3" s="1"/>
  <c r="C1847" i="3"/>
  <c r="B1847" i="3" s="1"/>
  <c r="C1848" i="3"/>
  <c r="B1848" i="3" s="1"/>
  <c r="C1849" i="3"/>
  <c r="B1849" i="3" s="1"/>
  <c r="C1850" i="3"/>
  <c r="B1850" i="3" s="1"/>
  <c r="C1851" i="3"/>
  <c r="B1851" i="3" s="1"/>
  <c r="C1852" i="3"/>
  <c r="B1852" i="3" s="1"/>
  <c r="C1853" i="3"/>
  <c r="B1853" i="3" s="1"/>
  <c r="C1854" i="3"/>
  <c r="B1854" i="3" s="1"/>
  <c r="C1855" i="3"/>
  <c r="B1855" i="3" s="1"/>
  <c r="C1856" i="3"/>
  <c r="B1856" i="3" s="1"/>
  <c r="C1857" i="3"/>
  <c r="B1857" i="3" s="1"/>
  <c r="C1858" i="3"/>
  <c r="B1858" i="3" s="1"/>
  <c r="C1859" i="3"/>
  <c r="B1859" i="3" s="1"/>
  <c r="B1860" i="3"/>
  <c r="C1860" i="3"/>
  <c r="C1861" i="3"/>
  <c r="B1861" i="3" s="1"/>
  <c r="C1862" i="3"/>
  <c r="B1862" i="3" s="1"/>
  <c r="C1863" i="3"/>
  <c r="B1863" i="3" s="1"/>
  <c r="C1864" i="3"/>
  <c r="B1864" i="3" s="1"/>
  <c r="C1865" i="3"/>
  <c r="B1865" i="3" s="1"/>
  <c r="C1866" i="3"/>
  <c r="B1866" i="3" s="1"/>
  <c r="C1867" i="3"/>
  <c r="B1867" i="3" s="1"/>
  <c r="C1868" i="3"/>
  <c r="B1868" i="3" s="1"/>
  <c r="C1869" i="3"/>
  <c r="B1869" i="3" s="1"/>
  <c r="C1870" i="3"/>
  <c r="B1870" i="3" s="1"/>
  <c r="B1871" i="3"/>
  <c r="C1871" i="3"/>
  <c r="C1872" i="3"/>
  <c r="B1872" i="3" s="1"/>
  <c r="B1873" i="3"/>
  <c r="C1873" i="3"/>
  <c r="C1874" i="3"/>
  <c r="B1874" i="3" s="1"/>
  <c r="C1875" i="3"/>
  <c r="B1875" i="3" s="1"/>
  <c r="C1876" i="3"/>
  <c r="B1876" i="3" s="1"/>
  <c r="C1877" i="3"/>
  <c r="B1877" i="3" s="1"/>
  <c r="C1878" i="3"/>
  <c r="B1878" i="3" s="1"/>
  <c r="C1879" i="3"/>
  <c r="B1879" i="3" s="1"/>
  <c r="C1880" i="3"/>
  <c r="B1880" i="3" s="1"/>
  <c r="C1881" i="3"/>
  <c r="B1881" i="3" s="1"/>
  <c r="C1882" i="3"/>
  <c r="B1882" i="3" s="1"/>
  <c r="B1883" i="3"/>
  <c r="C1883" i="3"/>
  <c r="C1884" i="3"/>
  <c r="B1884" i="3" s="1"/>
  <c r="C1885" i="3"/>
  <c r="B1885" i="3" s="1"/>
  <c r="C1886" i="3"/>
  <c r="B1886" i="3" s="1"/>
  <c r="C1887" i="3"/>
  <c r="B1887" i="3" s="1"/>
  <c r="C1888" i="3"/>
  <c r="B1888" i="3" s="1"/>
  <c r="C1889" i="3"/>
  <c r="B1889" i="3" s="1"/>
  <c r="C1890" i="3"/>
  <c r="B1890" i="3" s="1"/>
  <c r="C1891" i="3"/>
  <c r="B1891" i="3" s="1"/>
  <c r="C1892" i="3"/>
  <c r="B1892" i="3" s="1"/>
  <c r="C1893" i="3"/>
  <c r="B1893" i="3" s="1"/>
  <c r="C1894" i="3"/>
  <c r="B1894" i="3" s="1"/>
  <c r="C1895" i="3"/>
  <c r="B1895" i="3" s="1"/>
  <c r="C1896" i="3"/>
  <c r="B1896" i="3" s="1"/>
  <c r="C1897" i="3"/>
  <c r="B1897" i="3" s="1"/>
  <c r="C1898" i="3"/>
  <c r="B1898" i="3" s="1"/>
  <c r="C1899" i="3"/>
  <c r="B1899" i="3" s="1"/>
  <c r="C1900" i="3"/>
  <c r="B1900" i="3" s="1"/>
  <c r="C1901" i="3"/>
  <c r="B1901" i="3" s="1"/>
  <c r="C1902" i="3"/>
  <c r="B1902" i="3" s="1"/>
  <c r="C1903" i="3"/>
  <c r="B1903" i="3" s="1"/>
  <c r="C1904" i="3"/>
  <c r="B1904" i="3" s="1"/>
  <c r="C1905" i="3"/>
  <c r="B1905" i="3" s="1"/>
  <c r="C1906" i="3"/>
  <c r="B1906" i="3" s="1"/>
  <c r="C1907" i="3"/>
  <c r="B1907" i="3" s="1"/>
  <c r="C1908" i="3"/>
  <c r="B1908" i="3" s="1"/>
  <c r="C1909" i="3"/>
  <c r="B1909" i="3" s="1"/>
  <c r="C1910" i="3"/>
  <c r="B1910" i="3" s="1"/>
  <c r="C1911" i="3"/>
  <c r="B1911" i="3" s="1"/>
  <c r="C1912" i="3"/>
  <c r="B1912" i="3" s="1"/>
  <c r="C1913" i="3"/>
  <c r="B1913" i="3" s="1"/>
  <c r="C1914" i="3"/>
  <c r="B1914" i="3" s="1"/>
  <c r="C1915" i="3"/>
  <c r="B1915" i="3" s="1"/>
  <c r="C1916" i="3"/>
  <c r="B1916" i="3" s="1"/>
  <c r="C1917" i="3"/>
  <c r="B1917" i="3" s="1"/>
  <c r="C1918" i="3"/>
  <c r="B1918" i="3" s="1"/>
  <c r="C1919" i="3"/>
  <c r="B1919" i="3" s="1"/>
  <c r="C1920" i="3"/>
  <c r="B1920" i="3" s="1"/>
  <c r="C1921" i="3"/>
  <c r="B1921" i="3" s="1"/>
  <c r="B1922" i="3"/>
  <c r="C1922" i="3"/>
  <c r="C1923" i="3"/>
  <c r="B1923" i="3" s="1"/>
  <c r="C1924" i="3"/>
  <c r="B1924" i="3" s="1"/>
  <c r="C1925" i="3"/>
  <c r="B1925" i="3" s="1"/>
  <c r="C1926" i="3"/>
  <c r="B1926" i="3" s="1"/>
  <c r="C1927" i="3"/>
  <c r="B1927" i="3" s="1"/>
  <c r="C1928" i="3"/>
  <c r="B1928" i="3" s="1"/>
  <c r="C1929" i="3"/>
  <c r="B1929" i="3" s="1"/>
  <c r="C1930" i="3"/>
  <c r="B1930" i="3" s="1"/>
  <c r="C1931" i="3"/>
  <c r="B1931" i="3" s="1"/>
  <c r="C1932" i="3"/>
  <c r="B1932" i="3" s="1"/>
  <c r="C1933" i="3"/>
  <c r="B1933" i="3" s="1"/>
  <c r="C1934" i="3"/>
  <c r="B1934" i="3" s="1"/>
  <c r="C1935" i="3"/>
  <c r="B1935" i="3" s="1"/>
  <c r="C1936" i="3"/>
  <c r="B1936" i="3" s="1"/>
  <c r="B1937" i="3"/>
  <c r="C1937" i="3"/>
  <c r="C1938" i="3"/>
  <c r="B1938" i="3" s="1"/>
  <c r="C1939" i="3"/>
  <c r="B1939" i="3" s="1"/>
  <c r="C1940" i="3"/>
  <c r="B1940" i="3" s="1"/>
  <c r="C1941" i="3"/>
  <c r="B1941" i="3" s="1"/>
  <c r="C1942" i="3"/>
  <c r="B1942" i="3" s="1"/>
  <c r="C1943" i="3"/>
  <c r="B1943" i="3" s="1"/>
  <c r="C1944" i="3"/>
  <c r="B1944" i="3" s="1"/>
  <c r="C1945" i="3"/>
  <c r="B1945" i="3" s="1"/>
  <c r="C1946" i="3"/>
  <c r="B1946" i="3" s="1"/>
  <c r="C1947" i="3"/>
  <c r="B1947" i="3" s="1"/>
  <c r="C1948" i="3"/>
  <c r="B1948" i="3" s="1"/>
  <c r="C1949" i="3"/>
  <c r="B1949" i="3" s="1"/>
  <c r="C1950" i="3"/>
  <c r="B1950" i="3" s="1"/>
  <c r="C1951" i="3"/>
  <c r="B1951" i="3" s="1"/>
  <c r="C1952" i="3"/>
  <c r="B1952" i="3" s="1"/>
  <c r="C1953" i="3"/>
  <c r="B1953" i="3" s="1"/>
  <c r="C1954" i="3"/>
  <c r="B1954" i="3" s="1"/>
  <c r="C1955" i="3"/>
  <c r="B1955" i="3" s="1"/>
  <c r="C1956" i="3"/>
  <c r="B1956" i="3" s="1"/>
  <c r="C1957" i="3"/>
  <c r="B1957" i="3" s="1"/>
  <c r="C1958" i="3"/>
  <c r="B1958" i="3" s="1"/>
  <c r="C1959" i="3"/>
  <c r="B1959" i="3" s="1"/>
  <c r="C1960" i="3"/>
  <c r="B1960" i="3" s="1"/>
  <c r="C1961" i="3"/>
  <c r="B1961" i="3" s="1"/>
  <c r="C1962" i="3"/>
  <c r="B1962" i="3" s="1"/>
  <c r="B1963" i="3"/>
  <c r="C1963" i="3"/>
  <c r="C1964" i="3"/>
  <c r="B1964" i="3" s="1"/>
  <c r="C1965" i="3"/>
  <c r="B1965" i="3" s="1"/>
  <c r="C1966" i="3"/>
  <c r="B1966" i="3" s="1"/>
  <c r="C1967" i="3"/>
  <c r="B1967" i="3" s="1"/>
  <c r="C1968" i="3"/>
  <c r="B1968" i="3" s="1"/>
  <c r="C1969" i="3"/>
  <c r="B1969" i="3" s="1"/>
  <c r="C1970" i="3"/>
  <c r="B1970" i="3" s="1"/>
  <c r="C1971" i="3"/>
  <c r="B1971" i="3" s="1"/>
  <c r="C1972" i="3"/>
  <c r="B1972" i="3" s="1"/>
  <c r="C1973" i="3"/>
  <c r="B1973" i="3" s="1"/>
  <c r="C1974" i="3"/>
  <c r="B1974" i="3" s="1"/>
  <c r="C1975" i="3"/>
  <c r="B1975" i="3" s="1"/>
  <c r="C1976" i="3"/>
  <c r="B1976" i="3" s="1"/>
  <c r="C1977" i="3"/>
  <c r="B1977" i="3" s="1"/>
  <c r="B1978" i="3"/>
  <c r="C1978" i="3"/>
  <c r="C1979" i="3"/>
  <c r="B1979" i="3" s="1"/>
  <c r="C1980" i="3"/>
  <c r="B1980" i="3" s="1"/>
  <c r="C1981" i="3"/>
  <c r="B1981" i="3" s="1"/>
  <c r="C1982" i="3"/>
  <c r="B1982" i="3" s="1"/>
  <c r="C1983" i="3"/>
  <c r="B1983" i="3" s="1"/>
  <c r="C1984" i="3"/>
  <c r="B1984" i="3" s="1"/>
  <c r="C1985" i="3"/>
  <c r="B1985" i="3" s="1"/>
  <c r="C1986" i="3"/>
  <c r="B1986" i="3" s="1"/>
  <c r="C1987" i="3"/>
  <c r="B1987" i="3" s="1"/>
  <c r="C1988" i="3"/>
  <c r="B1988" i="3" s="1"/>
  <c r="C1989" i="3"/>
  <c r="B1989" i="3" s="1"/>
  <c r="C1990" i="3"/>
  <c r="B1990" i="3" s="1"/>
  <c r="C1991" i="3"/>
  <c r="B1991" i="3" s="1"/>
  <c r="C1992" i="3"/>
  <c r="B1992" i="3" s="1"/>
  <c r="C1993" i="3"/>
  <c r="B1993" i="3" s="1"/>
  <c r="C1994" i="3"/>
  <c r="B1994" i="3" s="1"/>
  <c r="C1995" i="3"/>
  <c r="B1995" i="3" s="1"/>
  <c r="C1996" i="3"/>
  <c r="B1996" i="3" s="1"/>
  <c r="C1997" i="3"/>
  <c r="B1997" i="3" s="1"/>
  <c r="C1998" i="3"/>
  <c r="B1998" i="3" s="1"/>
  <c r="C1999" i="3"/>
  <c r="B1999" i="3" s="1"/>
  <c r="C2000" i="3"/>
  <c r="B2000" i="3" s="1"/>
  <c r="C2001" i="3"/>
  <c r="B2001" i="3" s="1"/>
  <c r="C2002" i="3"/>
  <c r="B2002" i="3" s="1"/>
  <c r="C2003" i="3"/>
  <c r="B2003" i="3" s="1"/>
  <c r="C2004" i="3"/>
  <c r="B2004" i="3" s="1"/>
  <c r="C2005" i="3"/>
  <c r="B2005" i="3" s="1"/>
  <c r="C2006" i="3"/>
  <c r="B2006" i="3" s="1"/>
  <c r="C2007" i="3"/>
  <c r="B2007" i="3" s="1"/>
  <c r="C2008" i="3"/>
  <c r="B2008" i="3" s="1"/>
  <c r="C2009" i="3"/>
  <c r="B2009" i="3" s="1"/>
  <c r="C2010" i="3"/>
  <c r="B2010" i="3" s="1"/>
  <c r="C2011" i="3"/>
  <c r="B2011" i="3" s="1"/>
  <c r="C2012" i="3"/>
  <c r="B2012" i="3" s="1"/>
  <c r="C2013" i="3"/>
  <c r="B2013" i="3" s="1"/>
  <c r="C2014" i="3"/>
  <c r="B2014" i="3" s="1"/>
  <c r="C2015" i="3"/>
  <c r="B2015" i="3" s="1"/>
  <c r="C2016" i="3"/>
  <c r="B2016" i="3" s="1"/>
  <c r="C2017" i="3"/>
  <c r="B2017" i="3" s="1"/>
  <c r="C2018" i="3"/>
  <c r="B2018" i="3" s="1"/>
  <c r="C2019" i="3"/>
  <c r="B2019" i="3" s="1"/>
  <c r="C2020" i="3"/>
  <c r="B2020" i="3" s="1"/>
  <c r="C2021" i="3"/>
  <c r="B2021" i="3" s="1"/>
  <c r="C2022" i="3"/>
  <c r="B2022" i="3" s="1"/>
  <c r="C2023" i="3"/>
  <c r="B2023" i="3" s="1"/>
  <c r="C2024" i="3"/>
  <c r="B2024" i="3" s="1"/>
  <c r="C2025" i="3"/>
  <c r="B2025" i="3" s="1"/>
  <c r="B2026" i="3"/>
  <c r="C2026" i="3"/>
  <c r="C2027" i="3"/>
  <c r="B2027" i="3" s="1"/>
  <c r="C2028" i="3"/>
  <c r="B2028" i="3" s="1"/>
  <c r="C2029" i="3"/>
  <c r="B2029" i="3" s="1"/>
  <c r="B2030" i="3"/>
  <c r="C2030" i="3"/>
  <c r="C2031" i="3"/>
  <c r="B2031" i="3" s="1"/>
  <c r="C2032" i="3"/>
  <c r="B2032" i="3" s="1"/>
  <c r="C2033" i="3"/>
  <c r="B2033" i="3" s="1"/>
  <c r="C2034" i="3"/>
  <c r="B2034" i="3" s="1"/>
  <c r="C2035" i="3"/>
  <c r="B2035" i="3" s="1"/>
  <c r="C2036" i="3"/>
  <c r="B2036" i="3" s="1"/>
  <c r="C2037" i="3"/>
  <c r="B2037" i="3" s="1"/>
  <c r="C2038" i="3"/>
  <c r="B2038" i="3" s="1"/>
  <c r="C2039" i="3"/>
  <c r="B2039" i="3" s="1"/>
  <c r="C2040" i="3"/>
  <c r="B2040" i="3" s="1"/>
  <c r="C2041" i="3"/>
  <c r="B2041" i="3" s="1"/>
  <c r="C2042" i="3"/>
  <c r="B2042" i="3" s="1"/>
  <c r="C2043" i="3"/>
  <c r="B2043" i="3" s="1"/>
  <c r="C2044" i="3"/>
  <c r="B2044" i="3" s="1"/>
  <c r="C2045" i="3"/>
  <c r="B2045" i="3" s="1"/>
  <c r="C2046" i="3"/>
  <c r="B2046" i="3" s="1"/>
  <c r="C2047" i="3"/>
  <c r="B2047" i="3" s="1"/>
  <c r="C2048" i="3"/>
  <c r="B2048" i="3" s="1"/>
  <c r="C2049" i="3"/>
  <c r="B2049" i="3" s="1"/>
  <c r="C2050" i="3"/>
  <c r="B2050" i="3" s="1"/>
  <c r="C2051" i="3"/>
  <c r="B2051" i="3" s="1"/>
  <c r="C2052" i="3"/>
  <c r="B2052" i="3" s="1"/>
  <c r="C2053" i="3"/>
  <c r="B2053" i="3" s="1"/>
  <c r="C2054" i="3"/>
  <c r="B2054" i="3" s="1"/>
  <c r="C2055" i="3"/>
  <c r="B2055" i="3" s="1"/>
  <c r="C2056" i="3"/>
  <c r="B2056" i="3" s="1"/>
  <c r="C2057" i="3"/>
  <c r="B2057" i="3" s="1"/>
  <c r="C2058" i="3"/>
  <c r="B2058" i="3" s="1"/>
  <c r="C2059" i="3"/>
  <c r="B2059" i="3" s="1"/>
  <c r="C2060" i="3"/>
  <c r="B2060" i="3" s="1"/>
  <c r="C2061" i="3"/>
  <c r="B2061" i="3" s="1"/>
  <c r="C2062" i="3"/>
  <c r="B2062" i="3" s="1"/>
  <c r="B2063" i="3"/>
  <c r="C2063" i="3"/>
  <c r="C2064" i="3"/>
  <c r="B2064" i="3" s="1"/>
  <c r="C2065" i="3"/>
  <c r="B2065" i="3" s="1"/>
  <c r="C2066" i="3"/>
  <c r="B2066" i="3" s="1"/>
  <c r="C2067" i="3"/>
  <c r="B2067" i="3" s="1"/>
  <c r="C2068" i="3"/>
  <c r="B2068" i="3" s="1"/>
  <c r="C2069" i="3"/>
  <c r="B2069" i="3" s="1"/>
  <c r="C2070" i="3"/>
  <c r="B2070" i="3" s="1"/>
  <c r="C2071" i="3"/>
  <c r="B2071" i="3" s="1"/>
  <c r="C2072" i="3"/>
  <c r="B2072" i="3" s="1"/>
  <c r="C2073" i="3"/>
  <c r="B2073" i="3" s="1"/>
  <c r="C2074" i="3"/>
  <c r="B2074" i="3" s="1"/>
  <c r="C2075" i="3"/>
  <c r="B2075" i="3" s="1"/>
  <c r="C2076" i="3"/>
  <c r="B2076" i="3" s="1"/>
  <c r="C2077" i="3"/>
  <c r="B2077" i="3" s="1"/>
  <c r="C2078" i="3"/>
  <c r="B2078" i="3" s="1"/>
  <c r="C2079" i="3"/>
  <c r="B2079" i="3" s="1"/>
  <c r="C2080" i="3"/>
  <c r="B2080" i="3" s="1"/>
  <c r="C2081" i="3"/>
  <c r="B2081" i="3" s="1"/>
  <c r="C2082" i="3"/>
  <c r="B2082" i="3" s="1"/>
  <c r="C2083" i="3"/>
  <c r="B2083" i="3" s="1"/>
  <c r="C2084" i="3"/>
  <c r="B2084" i="3" s="1"/>
  <c r="C2085" i="3"/>
  <c r="B2085" i="3" s="1"/>
  <c r="C2086" i="3"/>
  <c r="B2086" i="3" s="1"/>
  <c r="C2087" i="3"/>
  <c r="B2087" i="3" s="1"/>
  <c r="C2088" i="3"/>
  <c r="B2088" i="3" s="1"/>
  <c r="C2089" i="3"/>
  <c r="B2089" i="3" s="1"/>
  <c r="C2090" i="3"/>
  <c r="B2090" i="3" s="1"/>
  <c r="C2091" i="3"/>
  <c r="B2091" i="3" s="1"/>
  <c r="C2092" i="3"/>
  <c r="B2092" i="3" s="1"/>
  <c r="C2093" i="3"/>
  <c r="B2093" i="3" s="1"/>
  <c r="B2094" i="3"/>
  <c r="C2094" i="3"/>
  <c r="C2095" i="3"/>
  <c r="B2095" i="3" s="1"/>
  <c r="C2096" i="3"/>
  <c r="B2096" i="3" s="1"/>
  <c r="C2097" i="3"/>
  <c r="B2097" i="3" s="1"/>
  <c r="C2098" i="3"/>
  <c r="B2098" i="3" s="1"/>
  <c r="C2099" i="3"/>
  <c r="B2099" i="3" s="1"/>
  <c r="C2100" i="3"/>
  <c r="B2100" i="3" s="1"/>
  <c r="C2101" i="3"/>
  <c r="B2101" i="3" s="1"/>
  <c r="C2102" i="3"/>
  <c r="B2102" i="3" s="1"/>
  <c r="C2103" i="3"/>
  <c r="B2103" i="3" s="1"/>
  <c r="C2104" i="3"/>
  <c r="B2104" i="3" s="1"/>
  <c r="C2105" i="3"/>
  <c r="B2105" i="3" s="1"/>
  <c r="C2106" i="3"/>
  <c r="B2106" i="3" s="1"/>
  <c r="C2107" i="3"/>
  <c r="B2107" i="3" s="1"/>
  <c r="C2108" i="3"/>
  <c r="B2108" i="3" s="1"/>
  <c r="C2109" i="3"/>
  <c r="B2109" i="3" s="1"/>
  <c r="C2110" i="3"/>
  <c r="B2110" i="3" s="1"/>
  <c r="C2111" i="3"/>
  <c r="B2111" i="3" s="1"/>
  <c r="C2112" i="3"/>
  <c r="B2112" i="3" s="1"/>
  <c r="C2113" i="3"/>
  <c r="B2113" i="3" s="1"/>
  <c r="C2114" i="3"/>
  <c r="B2114" i="3" s="1"/>
  <c r="C2115" i="3"/>
  <c r="B2115" i="3" s="1"/>
  <c r="C2116" i="3"/>
  <c r="B2116" i="3" s="1"/>
  <c r="C2117" i="3"/>
  <c r="B2117" i="3" s="1"/>
  <c r="C2118" i="3"/>
  <c r="B2118" i="3" s="1"/>
  <c r="C2119" i="3"/>
  <c r="B2119" i="3" s="1"/>
  <c r="C2120" i="3"/>
  <c r="B2120" i="3" s="1"/>
  <c r="C2121" i="3"/>
  <c r="B2121" i="3" s="1"/>
  <c r="C2122" i="3"/>
  <c r="B2122" i="3" s="1"/>
  <c r="C2123" i="3"/>
  <c r="B2123" i="3" s="1"/>
  <c r="C2124" i="3"/>
  <c r="B2124" i="3" s="1"/>
  <c r="C2125" i="3"/>
  <c r="B2125" i="3" s="1"/>
  <c r="C2126" i="3"/>
  <c r="B2126" i="3" s="1"/>
  <c r="C2127" i="3"/>
  <c r="B2127" i="3" s="1"/>
  <c r="C2128" i="3"/>
  <c r="B2128" i="3" s="1"/>
  <c r="C2129" i="3"/>
  <c r="B2129" i="3" s="1"/>
  <c r="C2130" i="3"/>
  <c r="B2130" i="3" s="1"/>
  <c r="C2131" i="3"/>
  <c r="B2131" i="3" s="1"/>
  <c r="C2132" i="3"/>
  <c r="B2132" i="3" s="1"/>
  <c r="C2133" i="3"/>
  <c r="B2133" i="3" s="1"/>
  <c r="C2134" i="3"/>
  <c r="B2134" i="3" s="1"/>
  <c r="C2135" i="3"/>
  <c r="B2135" i="3" s="1"/>
  <c r="C2136" i="3"/>
  <c r="B2136" i="3" s="1"/>
  <c r="C2137" i="3"/>
  <c r="B2137" i="3" s="1"/>
  <c r="C2138" i="3"/>
  <c r="B2138" i="3" s="1"/>
  <c r="C2139" i="3"/>
  <c r="B2139" i="3" s="1"/>
  <c r="B2140" i="3"/>
  <c r="C2140" i="3"/>
  <c r="C2141" i="3"/>
  <c r="B2141" i="3" s="1"/>
  <c r="C2142" i="3"/>
  <c r="B2142" i="3" s="1"/>
  <c r="C2143" i="3"/>
  <c r="B2143" i="3" s="1"/>
  <c r="C2144" i="3"/>
  <c r="B2144" i="3" s="1"/>
  <c r="C2145" i="3"/>
  <c r="B2145" i="3" s="1"/>
  <c r="C2146" i="3"/>
  <c r="B2146" i="3" s="1"/>
  <c r="C2147" i="3"/>
  <c r="B2147" i="3" s="1"/>
  <c r="C2148" i="3"/>
  <c r="B2148" i="3" s="1"/>
  <c r="C2149" i="3"/>
  <c r="B2149" i="3" s="1"/>
  <c r="C2150" i="3"/>
  <c r="B2150" i="3" s="1"/>
  <c r="C2151" i="3"/>
  <c r="B2151" i="3" s="1"/>
  <c r="C2152" i="3"/>
  <c r="B2152" i="3" s="1"/>
  <c r="C2153" i="3"/>
  <c r="B2153" i="3" s="1"/>
  <c r="C2154" i="3"/>
  <c r="B2154" i="3" s="1"/>
  <c r="C2155" i="3"/>
  <c r="B2155" i="3" s="1"/>
  <c r="C2156" i="3"/>
  <c r="B2156" i="3" s="1"/>
  <c r="C2157" i="3"/>
  <c r="B2157" i="3" s="1"/>
  <c r="C2158" i="3"/>
  <c r="B2158" i="3" s="1"/>
  <c r="C2159" i="3"/>
  <c r="B2159" i="3" s="1"/>
  <c r="C2160" i="3"/>
  <c r="B2160" i="3" s="1"/>
  <c r="C2161" i="3"/>
  <c r="B2161" i="3" s="1"/>
  <c r="C2162" i="3"/>
  <c r="B2162" i="3" s="1"/>
  <c r="C2163" i="3"/>
  <c r="B2163" i="3" s="1"/>
  <c r="C2164" i="3"/>
  <c r="B2164" i="3" s="1"/>
  <c r="C2165" i="3"/>
  <c r="B2165" i="3" s="1"/>
  <c r="C2166" i="3"/>
  <c r="B2166" i="3" s="1"/>
  <c r="C2167" i="3"/>
  <c r="B2167" i="3" s="1"/>
  <c r="C2168" i="3"/>
  <c r="B2168" i="3" s="1"/>
  <c r="C2169" i="3"/>
  <c r="B2169" i="3" s="1"/>
  <c r="C2170" i="3"/>
  <c r="B2170" i="3" s="1"/>
  <c r="C2171" i="3"/>
  <c r="B2171" i="3" s="1"/>
  <c r="C2172" i="3"/>
  <c r="B2172" i="3" s="1"/>
  <c r="C2173" i="3"/>
  <c r="B2173" i="3" s="1"/>
  <c r="C2174" i="3"/>
  <c r="B2174" i="3" s="1"/>
  <c r="C2175" i="3"/>
  <c r="B2175" i="3" s="1"/>
  <c r="C2176" i="3"/>
  <c r="B2176" i="3" s="1"/>
  <c r="C2177" i="3"/>
  <c r="B2177" i="3" s="1"/>
  <c r="C2178" i="3"/>
  <c r="B2178" i="3" s="1"/>
  <c r="C2179" i="3"/>
  <c r="B2179" i="3" s="1"/>
  <c r="C2180" i="3"/>
  <c r="B2180" i="3" s="1"/>
  <c r="C2181" i="3"/>
  <c r="B2181" i="3" s="1"/>
  <c r="C2182" i="3"/>
  <c r="B2182" i="3" s="1"/>
  <c r="C2183" i="3"/>
  <c r="B2183" i="3" s="1"/>
  <c r="C2184" i="3"/>
  <c r="B2184" i="3" s="1"/>
  <c r="C2185" i="3"/>
  <c r="B2185" i="3" s="1"/>
  <c r="C2186" i="3"/>
  <c r="B2186" i="3" s="1"/>
  <c r="C2187" i="3"/>
  <c r="B2187" i="3" s="1"/>
  <c r="C2188" i="3"/>
  <c r="B2188" i="3" s="1"/>
  <c r="C2189" i="3"/>
  <c r="B2189" i="3" s="1"/>
  <c r="C2190" i="3"/>
  <c r="B2190" i="3" s="1"/>
  <c r="C2191" i="3"/>
  <c r="B2191" i="3" s="1"/>
  <c r="B2192" i="3"/>
  <c r="C2192" i="3"/>
  <c r="C2193" i="3"/>
  <c r="B2193" i="3" s="1"/>
  <c r="C2194" i="3"/>
  <c r="B2194" i="3" s="1"/>
  <c r="C2195" i="3"/>
  <c r="B2195" i="3" s="1"/>
  <c r="C2196" i="3"/>
  <c r="B2196" i="3" s="1"/>
  <c r="C2197" i="3"/>
  <c r="B2197" i="3" s="1"/>
  <c r="C2198" i="3"/>
  <c r="B2198" i="3" s="1"/>
  <c r="C2199" i="3"/>
  <c r="B2199" i="3" s="1"/>
  <c r="B2200" i="3"/>
  <c r="C2200" i="3"/>
  <c r="C2201" i="3"/>
  <c r="B2201" i="3" s="1"/>
  <c r="C2202" i="3"/>
  <c r="B2202" i="3" s="1"/>
  <c r="C2203" i="3"/>
  <c r="B2203" i="3" s="1"/>
  <c r="C2204" i="3"/>
  <c r="B2204" i="3" s="1"/>
  <c r="C2205" i="3"/>
  <c r="B2205" i="3" s="1"/>
  <c r="C2206" i="3"/>
  <c r="B2206" i="3" s="1"/>
  <c r="C2207" i="3"/>
  <c r="B2207" i="3" s="1"/>
  <c r="C2208" i="3"/>
  <c r="B2208" i="3" s="1"/>
  <c r="C2209" i="3"/>
  <c r="B2209" i="3" s="1"/>
  <c r="C2210" i="3"/>
  <c r="B2210" i="3" s="1"/>
  <c r="C2211" i="3"/>
  <c r="B2211" i="3" s="1"/>
  <c r="C2212" i="3"/>
  <c r="B2212" i="3" s="1"/>
  <c r="C2213" i="3"/>
  <c r="B2213" i="3" s="1"/>
  <c r="C2214" i="3"/>
  <c r="B2214" i="3" s="1"/>
  <c r="C2215" i="3"/>
  <c r="B2215" i="3" s="1"/>
  <c r="C2216" i="3"/>
  <c r="B2216" i="3" s="1"/>
  <c r="C2217" i="3"/>
  <c r="B2217" i="3" s="1"/>
  <c r="C2218" i="3"/>
  <c r="B2218" i="3" s="1"/>
  <c r="C2219" i="3"/>
  <c r="B2219" i="3" s="1"/>
  <c r="C2220" i="3"/>
  <c r="B2220" i="3" s="1"/>
  <c r="C2221" i="3"/>
  <c r="B2221" i="3" s="1"/>
  <c r="C2222" i="3"/>
  <c r="B2222" i="3" s="1"/>
  <c r="C2223" i="3"/>
  <c r="B2223" i="3" s="1"/>
  <c r="C2224" i="3"/>
  <c r="B2224" i="3" s="1"/>
  <c r="C2225" i="3"/>
  <c r="B2225" i="3" s="1"/>
  <c r="C2226" i="3"/>
  <c r="B2226" i="3" s="1"/>
  <c r="C2227" i="3"/>
  <c r="B2227" i="3" s="1"/>
  <c r="C2228" i="3"/>
  <c r="B2228" i="3" s="1"/>
  <c r="C2229" i="3"/>
  <c r="B2229" i="3" s="1"/>
  <c r="C2230" i="3"/>
  <c r="B2230" i="3" s="1"/>
  <c r="C2231" i="3"/>
  <c r="B2231" i="3" s="1"/>
  <c r="C2232" i="3"/>
  <c r="B2232" i="3" s="1"/>
  <c r="C2233" i="3"/>
  <c r="B2233" i="3" s="1"/>
  <c r="C2234" i="3"/>
  <c r="B2234" i="3" s="1"/>
  <c r="C2235" i="3"/>
  <c r="B2235" i="3" s="1"/>
  <c r="C2236" i="3"/>
  <c r="B2236" i="3" s="1"/>
  <c r="C2237" i="3"/>
  <c r="B2237" i="3" s="1"/>
  <c r="C2238" i="3"/>
  <c r="B2238" i="3" s="1"/>
  <c r="B2239" i="3"/>
  <c r="C2239" i="3"/>
  <c r="C2240" i="3"/>
  <c r="B2240" i="3" s="1"/>
  <c r="C2241" i="3"/>
  <c r="B2241" i="3" s="1"/>
  <c r="C2242" i="3"/>
  <c r="B2242" i="3" s="1"/>
  <c r="C2243" i="3"/>
  <c r="B2243" i="3" s="1"/>
  <c r="C2244" i="3"/>
  <c r="B2244" i="3" s="1"/>
  <c r="C2245" i="3"/>
  <c r="B2245" i="3" s="1"/>
  <c r="B2246" i="3"/>
  <c r="C2246" i="3"/>
  <c r="C2247" i="3"/>
  <c r="B2247" i="3" s="1"/>
  <c r="B2248" i="3"/>
  <c r="C2248" i="3"/>
  <c r="C2249" i="3"/>
  <c r="B2249" i="3" s="1"/>
  <c r="C2250" i="3"/>
  <c r="B2250" i="3" s="1"/>
  <c r="C2251" i="3"/>
  <c r="B2251" i="3" s="1"/>
  <c r="C2252" i="3"/>
  <c r="B2252" i="3" s="1"/>
  <c r="C2253" i="3"/>
  <c r="B2253" i="3" s="1"/>
  <c r="C2254" i="3"/>
  <c r="B2254" i="3" s="1"/>
  <c r="C2255" i="3"/>
  <c r="B2255" i="3" s="1"/>
  <c r="C2256" i="3"/>
  <c r="B2256" i="3" s="1"/>
  <c r="C2257" i="3"/>
  <c r="B2257" i="3" s="1"/>
  <c r="C2258" i="3"/>
  <c r="B2258" i="3" s="1"/>
  <c r="C2259" i="3"/>
  <c r="B2259" i="3" s="1"/>
  <c r="C2260" i="3"/>
  <c r="B2260" i="3" s="1"/>
  <c r="C2261" i="3"/>
  <c r="B2261" i="3" s="1"/>
  <c r="C2262" i="3"/>
  <c r="B2262" i="3" s="1"/>
  <c r="C2263" i="3"/>
  <c r="B2263" i="3" s="1"/>
  <c r="B2264" i="3"/>
  <c r="C2264" i="3"/>
  <c r="C2265" i="3"/>
  <c r="B2265" i="3" s="1"/>
  <c r="C2266" i="3"/>
  <c r="B2266" i="3" s="1"/>
  <c r="C2267" i="3"/>
  <c r="B2267" i="3" s="1"/>
  <c r="C2268" i="3"/>
  <c r="B2268" i="3" s="1"/>
  <c r="C2269" i="3"/>
  <c r="B2269" i="3" s="1"/>
  <c r="C2270" i="3"/>
  <c r="B2270" i="3" s="1"/>
  <c r="C2271" i="3"/>
  <c r="B2271" i="3" s="1"/>
  <c r="C2272" i="3"/>
  <c r="B2272" i="3" s="1"/>
  <c r="C2273" i="3"/>
  <c r="B2273" i="3" s="1"/>
  <c r="C2274" i="3"/>
  <c r="B2274" i="3" s="1"/>
  <c r="C2275" i="3"/>
  <c r="B2275" i="3" s="1"/>
  <c r="C2276" i="3"/>
  <c r="B2276" i="3" s="1"/>
  <c r="C2277" i="3"/>
  <c r="B2277" i="3" s="1"/>
  <c r="C2278" i="3"/>
  <c r="B2278" i="3" s="1"/>
  <c r="C2279" i="3"/>
  <c r="B2279" i="3" s="1"/>
  <c r="C2280" i="3"/>
  <c r="B2280" i="3" s="1"/>
  <c r="C2281" i="3"/>
  <c r="B2281" i="3" s="1"/>
  <c r="C2282" i="3"/>
  <c r="B2282" i="3" s="1"/>
  <c r="C2283" i="3"/>
  <c r="B2283" i="3" s="1"/>
  <c r="C2284" i="3"/>
  <c r="B2284" i="3" s="1"/>
  <c r="C2285" i="3"/>
  <c r="B2285" i="3" s="1"/>
  <c r="C2286" i="3"/>
  <c r="B2286" i="3" s="1"/>
  <c r="C2287" i="3"/>
  <c r="B2287" i="3" s="1"/>
  <c r="C2288" i="3"/>
  <c r="B2288" i="3" s="1"/>
  <c r="C2289" i="3"/>
  <c r="B2289" i="3" s="1"/>
  <c r="C2290" i="3"/>
  <c r="B2290" i="3" s="1"/>
  <c r="C2291" i="3"/>
  <c r="B2291" i="3" s="1"/>
  <c r="C2292" i="3"/>
  <c r="B2292" i="3" s="1"/>
  <c r="C2293" i="3"/>
  <c r="B2293" i="3" s="1"/>
  <c r="C2294" i="3"/>
  <c r="B2294" i="3" s="1"/>
  <c r="C2295" i="3"/>
  <c r="B2295" i="3" s="1"/>
  <c r="C2296" i="3"/>
  <c r="B2296" i="3" s="1"/>
  <c r="C2297" i="3"/>
  <c r="B2297" i="3" s="1"/>
  <c r="C2298" i="3"/>
  <c r="B2298" i="3" s="1"/>
  <c r="C2299" i="3"/>
  <c r="B2299" i="3" s="1"/>
  <c r="C2300" i="3"/>
  <c r="B2300" i="3" s="1"/>
  <c r="C2301" i="3"/>
  <c r="B2301" i="3" s="1"/>
  <c r="C2302" i="3"/>
  <c r="B2302" i="3" s="1"/>
  <c r="C2303" i="3"/>
  <c r="B2303" i="3" s="1"/>
  <c r="C2304" i="3"/>
  <c r="B2304" i="3" s="1"/>
  <c r="C2305" i="3"/>
  <c r="B2305" i="3" s="1"/>
  <c r="C2306" i="3"/>
  <c r="B2306" i="3" s="1"/>
  <c r="C2307" i="3"/>
  <c r="B2307" i="3" s="1"/>
  <c r="C2308" i="3"/>
  <c r="B2308" i="3" s="1"/>
  <c r="C2309" i="3"/>
  <c r="B2309" i="3" s="1"/>
  <c r="C2310" i="3"/>
  <c r="B2310" i="3" s="1"/>
  <c r="C2311" i="3"/>
  <c r="B2311" i="3" s="1"/>
  <c r="C2312" i="3"/>
  <c r="B2312" i="3" s="1"/>
  <c r="C2313" i="3"/>
  <c r="B2313" i="3" s="1"/>
  <c r="C2314" i="3"/>
  <c r="B2314" i="3" s="1"/>
  <c r="C2315" i="3"/>
  <c r="B2315" i="3" s="1"/>
  <c r="C2316" i="3"/>
  <c r="B2316" i="3" s="1"/>
  <c r="C2317" i="3"/>
  <c r="B2317" i="3" s="1"/>
  <c r="C2318" i="3"/>
  <c r="B2318" i="3" s="1"/>
  <c r="C2319" i="3"/>
  <c r="B2319" i="3" s="1"/>
  <c r="C2320" i="3"/>
  <c r="B2320" i="3" s="1"/>
  <c r="C2321" i="3"/>
  <c r="B2321" i="3" s="1"/>
  <c r="B2322" i="3"/>
  <c r="C2322" i="3"/>
  <c r="C2323" i="3"/>
  <c r="B2323" i="3" s="1"/>
  <c r="C2324" i="3"/>
  <c r="B2324" i="3" s="1"/>
  <c r="C2325" i="3"/>
  <c r="B2325" i="3" s="1"/>
  <c r="C2326" i="3"/>
  <c r="B2326" i="3" s="1"/>
  <c r="C2327" i="3"/>
  <c r="B2327" i="3" s="1"/>
  <c r="C2328" i="3"/>
  <c r="B2328" i="3" s="1"/>
  <c r="C2329" i="3"/>
  <c r="B2329" i="3" s="1"/>
  <c r="C2330" i="3"/>
  <c r="B2330" i="3" s="1"/>
  <c r="C2331" i="3"/>
  <c r="B2331" i="3" s="1"/>
  <c r="C2332" i="3"/>
  <c r="B2332" i="3" s="1"/>
  <c r="C2333" i="3"/>
  <c r="B2333" i="3" s="1"/>
  <c r="C2334" i="3"/>
  <c r="B2334" i="3" s="1"/>
  <c r="B2335" i="3"/>
  <c r="C2335" i="3"/>
  <c r="C2336" i="3"/>
  <c r="B2336" i="3" s="1"/>
  <c r="C2337" i="3"/>
  <c r="B2337" i="3" s="1"/>
  <c r="C2338" i="3"/>
  <c r="B2338" i="3" s="1"/>
  <c r="C2339" i="3"/>
  <c r="B2339" i="3" s="1"/>
  <c r="C2340" i="3"/>
  <c r="B2340" i="3" s="1"/>
  <c r="C2341" i="3"/>
  <c r="B2341" i="3" s="1"/>
  <c r="C2342" i="3"/>
  <c r="B2342" i="3" s="1"/>
  <c r="C2343" i="3"/>
  <c r="B2343" i="3" s="1"/>
  <c r="C2344" i="3"/>
  <c r="B2344" i="3" s="1"/>
  <c r="C2345" i="3"/>
  <c r="B2345" i="3" s="1"/>
  <c r="C2346" i="3"/>
  <c r="B2346" i="3" s="1"/>
  <c r="C2347" i="3"/>
  <c r="B2347" i="3" s="1"/>
  <c r="C2348" i="3"/>
  <c r="B2348" i="3" s="1"/>
  <c r="C2349" i="3"/>
  <c r="B2349" i="3" s="1"/>
  <c r="C2350" i="3"/>
  <c r="B2350" i="3" s="1"/>
  <c r="C2351" i="3"/>
  <c r="B2351" i="3" s="1"/>
  <c r="C2352" i="3"/>
  <c r="B2352" i="3" s="1"/>
  <c r="C2353" i="3"/>
  <c r="B2353" i="3" s="1"/>
  <c r="C2354" i="3"/>
  <c r="B2354" i="3" s="1"/>
  <c r="C2355" i="3"/>
  <c r="B2355" i="3" s="1"/>
  <c r="C2356" i="3"/>
  <c r="B2356" i="3" s="1"/>
  <c r="B2357" i="3"/>
  <c r="C2357" i="3"/>
  <c r="C2358" i="3"/>
  <c r="B2358" i="3" s="1"/>
  <c r="C2359" i="3"/>
  <c r="B2359" i="3" s="1"/>
  <c r="C2360" i="3"/>
  <c r="B2360" i="3" s="1"/>
  <c r="C2361" i="3"/>
  <c r="B2361" i="3" s="1"/>
  <c r="C2362" i="3"/>
  <c r="B2362" i="3" s="1"/>
  <c r="C2363" i="3"/>
  <c r="B2363" i="3" s="1"/>
  <c r="C2364" i="3"/>
  <c r="B2364" i="3" s="1"/>
  <c r="C2365" i="3"/>
  <c r="B2365" i="3" s="1"/>
  <c r="B2366" i="3"/>
  <c r="C2366" i="3"/>
  <c r="C2367" i="3"/>
  <c r="B2367" i="3" s="1"/>
  <c r="C2368" i="3"/>
  <c r="B2368" i="3" s="1"/>
  <c r="C2369" i="3"/>
  <c r="B2369" i="3" s="1"/>
  <c r="C2370" i="3"/>
  <c r="B2370" i="3" s="1"/>
  <c r="C2371" i="3"/>
  <c r="B2371" i="3" s="1"/>
  <c r="C2372" i="3"/>
  <c r="B2372" i="3" s="1"/>
  <c r="C2373" i="3"/>
  <c r="B2373" i="3" s="1"/>
  <c r="C2374" i="3"/>
  <c r="B2374" i="3" s="1"/>
  <c r="C2375" i="3"/>
  <c r="B2375" i="3" s="1"/>
  <c r="C2376" i="3"/>
  <c r="B2376" i="3" s="1"/>
  <c r="B2377" i="3"/>
  <c r="C2377" i="3"/>
  <c r="C2378" i="3"/>
  <c r="B2378" i="3" s="1"/>
  <c r="C2379" i="3"/>
  <c r="B2379" i="3" s="1"/>
  <c r="C2380" i="3"/>
  <c r="B2380" i="3" s="1"/>
  <c r="C2381" i="3"/>
  <c r="B2381" i="3" s="1"/>
  <c r="C2382" i="3"/>
  <c r="B2382" i="3" s="1"/>
  <c r="C2383" i="3"/>
  <c r="B2383" i="3" s="1"/>
  <c r="C2384" i="3"/>
  <c r="B2384" i="3" s="1"/>
  <c r="C2385" i="3"/>
  <c r="B2385" i="3" s="1"/>
  <c r="B2386" i="3"/>
  <c r="C2386" i="3"/>
  <c r="C2387" i="3"/>
  <c r="B2387" i="3" s="1"/>
  <c r="C2388" i="3"/>
  <c r="B2388" i="3" s="1"/>
  <c r="C2389" i="3"/>
  <c r="B2389" i="3" s="1"/>
  <c r="B2390" i="3"/>
  <c r="C2390" i="3"/>
  <c r="C2391" i="3"/>
  <c r="B2391" i="3" s="1"/>
  <c r="C2392" i="3"/>
  <c r="B2392" i="3" s="1"/>
  <c r="C2393" i="3"/>
  <c r="B2393" i="3" s="1"/>
  <c r="C2394" i="3"/>
  <c r="B2394" i="3" s="1"/>
  <c r="C2395" i="3"/>
  <c r="B2395" i="3" s="1"/>
  <c r="B2396" i="3"/>
  <c r="C2396" i="3"/>
  <c r="C2397" i="3"/>
  <c r="B2397" i="3" s="1"/>
  <c r="C2398" i="3"/>
  <c r="B2398" i="3" s="1"/>
  <c r="C2399" i="3"/>
  <c r="B2399" i="3" s="1"/>
  <c r="C2400" i="3"/>
  <c r="B2400" i="3" s="1"/>
  <c r="C2401" i="3"/>
  <c r="B2401" i="3" s="1"/>
  <c r="C2402" i="3"/>
  <c r="B2402" i="3" s="1"/>
  <c r="C2403" i="3"/>
  <c r="B2403" i="3" s="1"/>
  <c r="C2404" i="3"/>
  <c r="B2404" i="3" s="1"/>
  <c r="C2405" i="3"/>
  <c r="B2405" i="3" s="1"/>
  <c r="C2406" i="3"/>
  <c r="B2406" i="3" s="1"/>
  <c r="C2407" i="3"/>
  <c r="B2407" i="3" s="1"/>
  <c r="C2408" i="3"/>
  <c r="B2408" i="3" s="1"/>
  <c r="C2409" i="3"/>
  <c r="B2409" i="3" s="1"/>
  <c r="C2410" i="3"/>
  <c r="B2410" i="3" s="1"/>
  <c r="C2411" i="3"/>
  <c r="B2411" i="3" s="1"/>
  <c r="C2412" i="3"/>
  <c r="B2412" i="3" s="1"/>
  <c r="C2413" i="3"/>
  <c r="B2413" i="3" s="1"/>
  <c r="C2414" i="3"/>
  <c r="B2414" i="3" s="1"/>
  <c r="C2415" i="3"/>
  <c r="B2415" i="3" s="1"/>
  <c r="C2416" i="3"/>
  <c r="B2416" i="3" s="1"/>
  <c r="C2417" i="3"/>
  <c r="B2417" i="3" s="1"/>
  <c r="C2418" i="3"/>
  <c r="B2418" i="3" s="1"/>
  <c r="C2419" i="3"/>
  <c r="B2419" i="3" s="1"/>
  <c r="C2420" i="3"/>
  <c r="B2420" i="3" s="1"/>
  <c r="C2421" i="3"/>
  <c r="B2421" i="3" s="1"/>
  <c r="C2422" i="3"/>
  <c r="B2422" i="3" s="1"/>
  <c r="C2423" i="3"/>
  <c r="B2423" i="3" s="1"/>
  <c r="C2424" i="3"/>
  <c r="B2424" i="3" s="1"/>
  <c r="C2425" i="3"/>
  <c r="B2425" i="3" s="1"/>
  <c r="C2426" i="3"/>
  <c r="B2426" i="3" s="1"/>
  <c r="C2427" i="3"/>
  <c r="B2427" i="3" s="1"/>
  <c r="C2428" i="3"/>
  <c r="B2428" i="3" s="1"/>
  <c r="C2429" i="3"/>
  <c r="B2429" i="3" s="1"/>
  <c r="C2430" i="3"/>
  <c r="B2430" i="3" s="1"/>
  <c r="C2431" i="3"/>
  <c r="B2431" i="3" s="1"/>
  <c r="C2432" i="3"/>
  <c r="B2432" i="3" s="1"/>
  <c r="C2433" i="3"/>
  <c r="B2433" i="3" s="1"/>
  <c r="C2434" i="3"/>
  <c r="B2434" i="3" s="1"/>
  <c r="C2435" i="3"/>
  <c r="B2435" i="3" s="1"/>
  <c r="C2436" i="3"/>
  <c r="B2436" i="3" s="1"/>
  <c r="C2437" i="3"/>
  <c r="B2437" i="3" s="1"/>
  <c r="C2438" i="3"/>
  <c r="B2438" i="3" s="1"/>
  <c r="C2439" i="3"/>
  <c r="B2439" i="3" s="1"/>
  <c r="B2440" i="3"/>
  <c r="C2440" i="3"/>
  <c r="C2441" i="3"/>
  <c r="B2441" i="3" s="1"/>
  <c r="C2442" i="3"/>
  <c r="B2442" i="3" s="1"/>
  <c r="C2443" i="3"/>
  <c r="B2443" i="3" s="1"/>
  <c r="C2444" i="3"/>
  <c r="B2444" i="3" s="1"/>
  <c r="C2445" i="3"/>
  <c r="B2445" i="3" s="1"/>
  <c r="C2446" i="3"/>
  <c r="B2446" i="3" s="1"/>
  <c r="C2447" i="3"/>
  <c r="B2447" i="3" s="1"/>
  <c r="C2448" i="3"/>
  <c r="B2448" i="3" s="1"/>
  <c r="C2449" i="3"/>
  <c r="B2449" i="3" s="1"/>
  <c r="C2450" i="3"/>
  <c r="B2450" i="3" s="1"/>
  <c r="B2451" i="3"/>
  <c r="C2451" i="3"/>
  <c r="C2452" i="3"/>
  <c r="B2452" i="3" s="1"/>
  <c r="C2453" i="3"/>
  <c r="B2453" i="3" s="1"/>
  <c r="C2454" i="3"/>
  <c r="B2454" i="3" s="1"/>
  <c r="C2455" i="3"/>
  <c r="B2455" i="3" s="1"/>
  <c r="C2456" i="3"/>
  <c r="B2456" i="3" s="1"/>
  <c r="C2457" i="3"/>
  <c r="B2457" i="3" s="1"/>
  <c r="C2458" i="3"/>
  <c r="B2458" i="3" s="1"/>
  <c r="C2459" i="3"/>
  <c r="B2459" i="3" s="1"/>
  <c r="C2460" i="3"/>
  <c r="B2460" i="3" s="1"/>
  <c r="C2461" i="3"/>
  <c r="B2461" i="3" s="1"/>
  <c r="C2462" i="3"/>
  <c r="B2462" i="3" s="1"/>
  <c r="C2463" i="3"/>
  <c r="B2463" i="3" s="1"/>
  <c r="C2464" i="3"/>
  <c r="B2464" i="3" s="1"/>
  <c r="C2465" i="3"/>
  <c r="B2465" i="3" s="1"/>
  <c r="B2466" i="3"/>
  <c r="C2466" i="3"/>
  <c r="C2467" i="3"/>
  <c r="B2467" i="3" s="1"/>
  <c r="C2468" i="3"/>
  <c r="B2468" i="3" s="1"/>
  <c r="B2469" i="3"/>
  <c r="C2469" i="3"/>
  <c r="C2470" i="3"/>
  <c r="B2470" i="3" s="1"/>
  <c r="C2471" i="3"/>
  <c r="B2471" i="3" s="1"/>
  <c r="C2472" i="3"/>
  <c r="B2472" i="3" s="1"/>
  <c r="C2473" i="3"/>
  <c r="B2473" i="3" s="1"/>
  <c r="C2474" i="3"/>
  <c r="B2474" i="3" s="1"/>
  <c r="C2475" i="3"/>
  <c r="B2475" i="3" s="1"/>
  <c r="C2476" i="3"/>
  <c r="B2476" i="3" s="1"/>
  <c r="C2477" i="3"/>
  <c r="B2477" i="3" s="1"/>
  <c r="C2478" i="3"/>
  <c r="B2478" i="3" s="1"/>
  <c r="C2479" i="3"/>
  <c r="B2479" i="3" s="1"/>
  <c r="C2480" i="3"/>
  <c r="B2480" i="3" s="1"/>
  <c r="C2481" i="3"/>
  <c r="B2481" i="3" s="1"/>
  <c r="B2482" i="3"/>
  <c r="C2482" i="3"/>
  <c r="C2483" i="3"/>
  <c r="B2483" i="3" s="1"/>
  <c r="C2484" i="3"/>
  <c r="B2484" i="3" s="1"/>
  <c r="C2485" i="3"/>
  <c r="B2485" i="3" s="1"/>
  <c r="C2486" i="3"/>
  <c r="B2486" i="3" s="1"/>
  <c r="C2487" i="3"/>
  <c r="B2487" i="3" s="1"/>
  <c r="C2488" i="3"/>
  <c r="B2488" i="3" s="1"/>
  <c r="C2489" i="3"/>
  <c r="B2489" i="3" s="1"/>
  <c r="C2490" i="3"/>
  <c r="B2490" i="3" s="1"/>
  <c r="C2491" i="3"/>
  <c r="B2491" i="3" s="1"/>
  <c r="C2492" i="3"/>
  <c r="B2492" i="3" s="1"/>
  <c r="C2493" i="3"/>
  <c r="B2493" i="3" s="1"/>
  <c r="C2494" i="3"/>
  <c r="B2494" i="3" s="1"/>
  <c r="C2495" i="3"/>
  <c r="B2495" i="3" s="1"/>
  <c r="C2496" i="3"/>
  <c r="B2496" i="3" s="1"/>
  <c r="C2497" i="3"/>
  <c r="B2497" i="3" s="1"/>
  <c r="C2498" i="3"/>
  <c r="B2498" i="3" s="1"/>
  <c r="C2499" i="3"/>
  <c r="B2499" i="3" s="1"/>
  <c r="C2500" i="3"/>
  <c r="B2500" i="3" s="1"/>
  <c r="C2501" i="3"/>
  <c r="B2501" i="3" s="1"/>
  <c r="C2502" i="3"/>
  <c r="B2502" i="3" s="1"/>
  <c r="C2503" i="3"/>
  <c r="B2503" i="3" s="1"/>
  <c r="C2504" i="3"/>
  <c r="B2504" i="3" s="1"/>
  <c r="C2505" i="3"/>
  <c r="B2505" i="3" s="1"/>
  <c r="C2506" i="3"/>
  <c r="B2506" i="3" s="1"/>
  <c r="C2507" i="3"/>
  <c r="B2507" i="3" s="1"/>
  <c r="C2508" i="3"/>
  <c r="B2508" i="3" s="1"/>
  <c r="C2509" i="3"/>
  <c r="B2509" i="3" s="1"/>
  <c r="C2510" i="3"/>
  <c r="B2510" i="3" s="1"/>
  <c r="C2511" i="3"/>
  <c r="B2511" i="3" s="1"/>
  <c r="C2512" i="3"/>
  <c r="B2512" i="3" s="1"/>
  <c r="C2513" i="3"/>
  <c r="B2513" i="3" s="1"/>
  <c r="C2514" i="3"/>
  <c r="B2514" i="3" s="1"/>
  <c r="C2515" i="3"/>
  <c r="B2515" i="3" s="1"/>
  <c r="C2516" i="3"/>
  <c r="B2516" i="3" s="1"/>
  <c r="C2517" i="3"/>
  <c r="B2517" i="3" s="1"/>
  <c r="C2518" i="3"/>
  <c r="B2518" i="3" s="1"/>
  <c r="C2519" i="3"/>
  <c r="B2519" i="3" s="1"/>
  <c r="C2520" i="3"/>
  <c r="B2520" i="3" s="1"/>
  <c r="C2521" i="3"/>
  <c r="B2521" i="3" s="1"/>
  <c r="C2522" i="3"/>
  <c r="B2522" i="3" s="1"/>
  <c r="C2523" i="3"/>
  <c r="B2523" i="3" s="1"/>
  <c r="C2524" i="3"/>
  <c r="B2524" i="3" s="1"/>
  <c r="C2525" i="3"/>
  <c r="B2525" i="3" s="1"/>
  <c r="C2526" i="3"/>
  <c r="B2526" i="3" s="1"/>
  <c r="C2527" i="3"/>
  <c r="B2527" i="3" s="1"/>
  <c r="C2528" i="3"/>
  <c r="B2528" i="3" s="1"/>
  <c r="C2529" i="3"/>
  <c r="B2529" i="3" s="1"/>
  <c r="B2530" i="3"/>
  <c r="C2530" i="3"/>
  <c r="C2531" i="3"/>
  <c r="B2531" i="3" s="1"/>
  <c r="C2532" i="3"/>
  <c r="B2532" i="3" s="1"/>
  <c r="C2533" i="3"/>
  <c r="B2533" i="3" s="1"/>
  <c r="C2534" i="3"/>
  <c r="B2534" i="3" s="1"/>
  <c r="C2535" i="3"/>
  <c r="B2535" i="3" s="1"/>
  <c r="C2536" i="3"/>
  <c r="B2536" i="3" s="1"/>
  <c r="C2537" i="3"/>
  <c r="B2537" i="3" s="1"/>
  <c r="C2538" i="3"/>
  <c r="B2538" i="3" s="1"/>
  <c r="C2539" i="3"/>
  <c r="B2539" i="3" s="1"/>
  <c r="C2540" i="3"/>
  <c r="B2540" i="3" s="1"/>
  <c r="B2541" i="3"/>
  <c r="C2541" i="3"/>
  <c r="C2542" i="3"/>
  <c r="B2542" i="3" s="1"/>
  <c r="C2543" i="3"/>
  <c r="B2543" i="3" s="1"/>
  <c r="C2544" i="3"/>
  <c r="B2544" i="3" s="1"/>
  <c r="C2545" i="3"/>
  <c r="B2545" i="3" s="1"/>
  <c r="C2546" i="3"/>
  <c r="B2546" i="3" s="1"/>
  <c r="C2547" i="3"/>
  <c r="B2547" i="3" s="1"/>
  <c r="C2548" i="3"/>
  <c r="B2548" i="3" s="1"/>
  <c r="C2549" i="3"/>
  <c r="B2549" i="3" s="1"/>
  <c r="C2550" i="3"/>
  <c r="B2550" i="3" s="1"/>
  <c r="B2551" i="3"/>
  <c r="C2551" i="3"/>
  <c r="C2552" i="3"/>
  <c r="B2552" i="3" s="1"/>
  <c r="C2553" i="3"/>
  <c r="B2553" i="3" s="1"/>
  <c r="C2554" i="3"/>
  <c r="B2554" i="3" s="1"/>
  <c r="C2555" i="3"/>
  <c r="B2555" i="3" s="1"/>
  <c r="C2556" i="3"/>
  <c r="B2556" i="3" s="1"/>
  <c r="C2557" i="3"/>
  <c r="B2557" i="3" s="1"/>
  <c r="C2558" i="3"/>
  <c r="B2558" i="3" s="1"/>
  <c r="C2559" i="3"/>
  <c r="B2559" i="3" s="1"/>
  <c r="C2560" i="3"/>
  <c r="B2560" i="3" s="1"/>
  <c r="C2561" i="3"/>
  <c r="B2561" i="3" s="1"/>
  <c r="C2562" i="3"/>
  <c r="B2562" i="3" s="1"/>
  <c r="C2563" i="3"/>
  <c r="B2563" i="3" s="1"/>
  <c r="C2564" i="3"/>
  <c r="B2564" i="3" s="1"/>
  <c r="C2565" i="3"/>
  <c r="B2565" i="3" s="1"/>
  <c r="C2566" i="3"/>
  <c r="B2566" i="3" s="1"/>
  <c r="C2567" i="3"/>
  <c r="B2567" i="3" s="1"/>
  <c r="C2568" i="3"/>
  <c r="B2568" i="3" s="1"/>
  <c r="B2569" i="3"/>
  <c r="C2569" i="3"/>
  <c r="C2570" i="3"/>
  <c r="B2570" i="3" s="1"/>
  <c r="C2571" i="3"/>
  <c r="B2571" i="3" s="1"/>
  <c r="C2572" i="3"/>
  <c r="B2572" i="3" s="1"/>
  <c r="C2573" i="3"/>
  <c r="B2573" i="3" s="1"/>
  <c r="C2574" i="3"/>
  <c r="B2574" i="3" s="1"/>
  <c r="C2575" i="3"/>
  <c r="B2575" i="3" s="1"/>
  <c r="C2576" i="3"/>
  <c r="B2576" i="3" s="1"/>
  <c r="C2577" i="3"/>
  <c r="B2577" i="3" s="1"/>
  <c r="C2578" i="3"/>
  <c r="B2578" i="3" s="1"/>
  <c r="C2579" i="3"/>
  <c r="B2579" i="3" s="1"/>
  <c r="C2580" i="3"/>
  <c r="B2580" i="3" s="1"/>
  <c r="C2581" i="3"/>
  <c r="B2581" i="3" s="1"/>
  <c r="C2582" i="3"/>
  <c r="B2582" i="3" s="1"/>
  <c r="C2583" i="3"/>
  <c r="B2583" i="3" s="1"/>
  <c r="C2584" i="3"/>
  <c r="B2584" i="3" s="1"/>
  <c r="C2585" i="3"/>
  <c r="B2585" i="3" s="1"/>
  <c r="B2586" i="3"/>
  <c r="C2586" i="3"/>
  <c r="C2587" i="3"/>
  <c r="B2587" i="3" s="1"/>
  <c r="C2588" i="3"/>
  <c r="B2588" i="3" s="1"/>
  <c r="C2589" i="3"/>
  <c r="B2589" i="3" s="1"/>
  <c r="C2590" i="3"/>
  <c r="B2590" i="3" s="1"/>
  <c r="C2591" i="3"/>
  <c r="B2591" i="3" s="1"/>
  <c r="C2592" i="3"/>
  <c r="B2592" i="3" s="1"/>
  <c r="C2593" i="3"/>
  <c r="B2593" i="3" s="1"/>
  <c r="C2594" i="3"/>
  <c r="B2594" i="3" s="1"/>
  <c r="C2595" i="3"/>
  <c r="B2595" i="3" s="1"/>
  <c r="C2596" i="3"/>
  <c r="B2596" i="3" s="1"/>
  <c r="C2597" i="3"/>
  <c r="B2597" i="3" s="1"/>
  <c r="C2598" i="3"/>
  <c r="B2598" i="3" s="1"/>
  <c r="C2599" i="3"/>
  <c r="B2599" i="3" s="1"/>
  <c r="C2600" i="3"/>
  <c r="B2600" i="3" s="1"/>
  <c r="C2601" i="3"/>
  <c r="B2601" i="3" s="1"/>
  <c r="C2602" i="3"/>
  <c r="B2602" i="3" s="1"/>
  <c r="C2603" i="3"/>
  <c r="B2603" i="3" s="1"/>
  <c r="C2604" i="3"/>
  <c r="B2604" i="3" s="1"/>
  <c r="C2605" i="3"/>
  <c r="B2605" i="3" s="1"/>
  <c r="C2606" i="3"/>
  <c r="B2606" i="3" s="1"/>
  <c r="C2607" i="3"/>
  <c r="B2607" i="3" s="1"/>
  <c r="C2608" i="3"/>
  <c r="B2608" i="3" s="1"/>
  <c r="C2609" i="3"/>
  <c r="B2609" i="3" s="1"/>
  <c r="C2610" i="3"/>
  <c r="B2610" i="3" s="1"/>
  <c r="C2611" i="3"/>
  <c r="B2611" i="3" s="1"/>
  <c r="C2612" i="3"/>
  <c r="B2612" i="3" s="1"/>
  <c r="C2613" i="3"/>
  <c r="B2613" i="3" s="1"/>
  <c r="C2614" i="3"/>
  <c r="B2614" i="3" s="1"/>
  <c r="C2615" i="3"/>
  <c r="B2615" i="3" s="1"/>
  <c r="C2616" i="3"/>
  <c r="B2616" i="3" s="1"/>
  <c r="B2617" i="3"/>
  <c r="C2617" i="3"/>
  <c r="C2618" i="3"/>
  <c r="B2618" i="3" s="1"/>
  <c r="C2619" i="3"/>
  <c r="B2619" i="3" s="1"/>
  <c r="C2620" i="3"/>
  <c r="B2620" i="3" s="1"/>
  <c r="C2621" i="3"/>
  <c r="B2621" i="3" s="1"/>
  <c r="C2622" i="3"/>
  <c r="B2622" i="3" s="1"/>
  <c r="C2623" i="3"/>
  <c r="B2623" i="3" s="1"/>
  <c r="C2624" i="3"/>
  <c r="B2624" i="3" s="1"/>
  <c r="C2625" i="3"/>
  <c r="B2625" i="3" s="1"/>
  <c r="C2626" i="3"/>
  <c r="B2626" i="3" s="1"/>
  <c r="C2627" i="3"/>
  <c r="B2627" i="3" s="1"/>
  <c r="C2628" i="3"/>
  <c r="B2628" i="3" s="1"/>
  <c r="C2629" i="3"/>
  <c r="B2629" i="3" s="1"/>
  <c r="C2630" i="3"/>
  <c r="B2630" i="3" s="1"/>
  <c r="C2631" i="3"/>
  <c r="B2631" i="3" s="1"/>
  <c r="C2632" i="3"/>
  <c r="B2632" i="3" s="1"/>
  <c r="C2633" i="3"/>
  <c r="B2633" i="3" s="1"/>
  <c r="C2634" i="3"/>
  <c r="B2634" i="3" s="1"/>
  <c r="C2635" i="3"/>
  <c r="B2635" i="3" s="1"/>
  <c r="C2636" i="3"/>
  <c r="B2636" i="3" s="1"/>
  <c r="C2637" i="3"/>
  <c r="B2637" i="3" s="1"/>
  <c r="C2638" i="3"/>
  <c r="B2638" i="3" s="1"/>
  <c r="C2639" i="3"/>
  <c r="B2639" i="3" s="1"/>
  <c r="C2640" i="3"/>
  <c r="B2640" i="3" s="1"/>
  <c r="C2641" i="3"/>
  <c r="B2641" i="3" s="1"/>
  <c r="C2642" i="3"/>
  <c r="B2642" i="3" s="1"/>
  <c r="C2643" i="3"/>
  <c r="B2643" i="3" s="1"/>
  <c r="C2644" i="3"/>
  <c r="B2644" i="3" s="1"/>
  <c r="C2645" i="3"/>
  <c r="B2645" i="3" s="1"/>
  <c r="C2646" i="3"/>
  <c r="B2646" i="3" s="1"/>
  <c r="C2647" i="3"/>
  <c r="B2647" i="3" s="1"/>
  <c r="C2648" i="3"/>
  <c r="B2648" i="3" s="1"/>
  <c r="C2649" i="3"/>
  <c r="B2649" i="3" s="1"/>
  <c r="C2650" i="3"/>
  <c r="B2650" i="3" s="1"/>
  <c r="C2651" i="3"/>
  <c r="B2651" i="3" s="1"/>
  <c r="C2652" i="3"/>
  <c r="B2652" i="3" s="1"/>
  <c r="C2653" i="3"/>
  <c r="B2653" i="3" s="1"/>
  <c r="C2654" i="3"/>
  <c r="B2654" i="3" s="1"/>
  <c r="C2655" i="3"/>
  <c r="B2655" i="3" s="1"/>
  <c r="C2656" i="3"/>
  <c r="B2656" i="3" s="1"/>
  <c r="C2657" i="3"/>
  <c r="B2657" i="3" s="1"/>
  <c r="B2658" i="3"/>
  <c r="C2658" i="3"/>
  <c r="C2659" i="3"/>
  <c r="B2659" i="3" s="1"/>
  <c r="C2660" i="3"/>
  <c r="B2660" i="3" s="1"/>
  <c r="C2661" i="3"/>
  <c r="B2661" i="3" s="1"/>
  <c r="C2662" i="3"/>
  <c r="B2662" i="3" s="1"/>
  <c r="C2663" i="3"/>
  <c r="B2663" i="3" s="1"/>
  <c r="C2664" i="3"/>
  <c r="B2664" i="3" s="1"/>
  <c r="C2665" i="3"/>
  <c r="B2665" i="3" s="1"/>
  <c r="C2666" i="3"/>
  <c r="B2666" i="3" s="1"/>
  <c r="C2667" i="3"/>
  <c r="B2667" i="3" s="1"/>
  <c r="C2668" i="3"/>
  <c r="B2668" i="3" s="1"/>
  <c r="C2669" i="3"/>
  <c r="B2669" i="3" s="1"/>
  <c r="C2670" i="3"/>
  <c r="B2670" i="3" s="1"/>
  <c r="C2671" i="3"/>
  <c r="B2671" i="3" s="1"/>
  <c r="C2672" i="3"/>
  <c r="B2672" i="3" s="1"/>
  <c r="C2673" i="3"/>
  <c r="B2673" i="3" s="1"/>
  <c r="C2674" i="3"/>
  <c r="B2674" i="3" s="1"/>
  <c r="C2675" i="3"/>
  <c r="B2675" i="3" s="1"/>
  <c r="C2676" i="3"/>
  <c r="B2676" i="3" s="1"/>
  <c r="C2677" i="3"/>
  <c r="B2677" i="3" s="1"/>
  <c r="C2678" i="3"/>
  <c r="B2678" i="3" s="1"/>
  <c r="C2679" i="3"/>
  <c r="B2679" i="3" s="1"/>
  <c r="B2680" i="3"/>
  <c r="C2680" i="3"/>
  <c r="C2681" i="3"/>
  <c r="B2681" i="3" s="1"/>
  <c r="B2682" i="3"/>
  <c r="C2682" i="3"/>
  <c r="C2683" i="3"/>
  <c r="B2683" i="3" s="1"/>
  <c r="C2684" i="3"/>
  <c r="B2684" i="3" s="1"/>
  <c r="C2685" i="3"/>
  <c r="B2685" i="3" s="1"/>
  <c r="C2686" i="3"/>
  <c r="B2686" i="3" s="1"/>
  <c r="C2687" i="3"/>
  <c r="B2687" i="3" s="1"/>
  <c r="C2688" i="3"/>
  <c r="B2688" i="3" s="1"/>
  <c r="C2689" i="3"/>
  <c r="B2689" i="3" s="1"/>
  <c r="C2690" i="3"/>
  <c r="B2690" i="3" s="1"/>
  <c r="C2691" i="3"/>
  <c r="B2691" i="3" s="1"/>
  <c r="C2692" i="3"/>
  <c r="B2692" i="3" s="1"/>
  <c r="C2693" i="3"/>
  <c r="B2693" i="3" s="1"/>
  <c r="C2694" i="3"/>
  <c r="B2694" i="3" s="1"/>
  <c r="B2695" i="3"/>
  <c r="C2695" i="3"/>
  <c r="C2696" i="3"/>
  <c r="B2696" i="3" s="1"/>
  <c r="C2697" i="3"/>
  <c r="B2697" i="3" s="1"/>
  <c r="C2698" i="3"/>
  <c r="B2698" i="3" s="1"/>
  <c r="C2699" i="3"/>
  <c r="B2699" i="3" s="1"/>
  <c r="C2700" i="3"/>
  <c r="B2700" i="3" s="1"/>
  <c r="C2701" i="3"/>
  <c r="B2701" i="3" s="1"/>
  <c r="C2702" i="3"/>
  <c r="B2702" i="3" s="1"/>
  <c r="C2703" i="3"/>
  <c r="B2703" i="3" s="1"/>
  <c r="C2704" i="3"/>
  <c r="B2704" i="3" s="1"/>
  <c r="C2705" i="3"/>
  <c r="B2705" i="3" s="1"/>
  <c r="C2706" i="3"/>
  <c r="B2706" i="3" s="1"/>
  <c r="C2707" i="3"/>
  <c r="B2707" i="3" s="1"/>
  <c r="C2708" i="3"/>
  <c r="B2708" i="3" s="1"/>
  <c r="C2709" i="3"/>
  <c r="B2709" i="3" s="1"/>
  <c r="C2710" i="3"/>
  <c r="B2710" i="3" s="1"/>
  <c r="C2711" i="3"/>
  <c r="B2711" i="3" s="1"/>
  <c r="C2712" i="3"/>
  <c r="B2712" i="3" s="1"/>
  <c r="C2713" i="3"/>
  <c r="B2713" i="3" s="1"/>
  <c r="C2714" i="3"/>
  <c r="B2714" i="3" s="1"/>
  <c r="C2715" i="3"/>
  <c r="B2715" i="3" s="1"/>
  <c r="C2716" i="3"/>
  <c r="B2716" i="3" s="1"/>
  <c r="C2717" i="3"/>
  <c r="B2717" i="3" s="1"/>
  <c r="C2718" i="3"/>
  <c r="B2718" i="3" s="1"/>
  <c r="C2719" i="3"/>
  <c r="B2719" i="3" s="1"/>
  <c r="C2720" i="3"/>
  <c r="B2720" i="3" s="1"/>
  <c r="C2721" i="3"/>
  <c r="B2721" i="3" s="1"/>
  <c r="C2722" i="3"/>
  <c r="B2722" i="3" s="1"/>
  <c r="C2723" i="3"/>
  <c r="B2723" i="3" s="1"/>
  <c r="C2724" i="3"/>
  <c r="B2724" i="3" s="1"/>
  <c r="B2725" i="3"/>
  <c r="C2725" i="3"/>
  <c r="C2726" i="3"/>
  <c r="B2726" i="3" s="1"/>
  <c r="C2727" i="3"/>
  <c r="B2727" i="3" s="1"/>
  <c r="C2728" i="3"/>
  <c r="B2728" i="3" s="1"/>
  <c r="C2729" i="3"/>
  <c r="B2729" i="3" s="1"/>
  <c r="C2730" i="3"/>
  <c r="B2730" i="3" s="1"/>
  <c r="C2731" i="3"/>
  <c r="B2731" i="3" s="1"/>
  <c r="C2732" i="3"/>
  <c r="B2732" i="3" s="1"/>
  <c r="C2733" i="3"/>
  <c r="B2733" i="3" s="1"/>
  <c r="B2734" i="3"/>
  <c r="C2734" i="3"/>
  <c r="C2735" i="3"/>
  <c r="B2735" i="3" s="1"/>
  <c r="C2736" i="3"/>
  <c r="B2736" i="3" s="1"/>
  <c r="C2737" i="3"/>
  <c r="B2737" i="3" s="1"/>
  <c r="C2738" i="3"/>
  <c r="B2738" i="3" s="1"/>
  <c r="C2739" i="3"/>
  <c r="B2739" i="3" s="1"/>
  <c r="C2740" i="3"/>
  <c r="B2740" i="3" s="1"/>
  <c r="C2741" i="3"/>
  <c r="B2741" i="3" s="1"/>
  <c r="C2742" i="3"/>
  <c r="B2742" i="3" s="1"/>
  <c r="C2743" i="3"/>
  <c r="B2743" i="3" s="1"/>
  <c r="C2744" i="3"/>
  <c r="B2744" i="3" s="1"/>
  <c r="C2745" i="3"/>
  <c r="B2745" i="3" s="1"/>
  <c r="C2746" i="3"/>
  <c r="B2746" i="3" s="1"/>
  <c r="C2747" i="3"/>
  <c r="B2747" i="3" s="1"/>
  <c r="C2748" i="3"/>
  <c r="B2748" i="3" s="1"/>
  <c r="C2749" i="3"/>
  <c r="B2749" i="3" s="1"/>
  <c r="C2750" i="3"/>
  <c r="B2750" i="3" s="1"/>
  <c r="C2751" i="3"/>
  <c r="B2751" i="3" s="1"/>
  <c r="C2752" i="3"/>
  <c r="B2752" i="3" s="1"/>
  <c r="C2753" i="3"/>
  <c r="B2753" i="3" s="1"/>
  <c r="C2754" i="3"/>
  <c r="B2754" i="3" s="1"/>
  <c r="C2755" i="3"/>
  <c r="B2755" i="3" s="1"/>
  <c r="B2756" i="3"/>
  <c r="C2756" i="3"/>
  <c r="C2757" i="3"/>
  <c r="B2757" i="3" s="1"/>
  <c r="C2758" i="3"/>
  <c r="B2758" i="3" s="1"/>
  <c r="C2759" i="3"/>
  <c r="B2759" i="3" s="1"/>
  <c r="B2760" i="3"/>
  <c r="C2760" i="3"/>
  <c r="C2761" i="3"/>
  <c r="B2761" i="3" s="1"/>
  <c r="C2762" i="3"/>
  <c r="B2762" i="3" s="1"/>
  <c r="C2763" i="3"/>
  <c r="B2763" i="3" s="1"/>
  <c r="C2764" i="3"/>
  <c r="B2764" i="3" s="1"/>
  <c r="C2765" i="3"/>
  <c r="B2765" i="3" s="1"/>
  <c r="C2766" i="3"/>
  <c r="B2766" i="3" s="1"/>
  <c r="B2767" i="3"/>
  <c r="C2767" i="3"/>
  <c r="C2768" i="3"/>
  <c r="B2768" i="3" s="1"/>
  <c r="C2769" i="3"/>
  <c r="B2769" i="3" s="1"/>
  <c r="C2770" i="3"/>
  <c r="B2770" i="3" s="1"/>
  <c r="C2771" i="3"/>
  <c r="B2771" i="3" s="1"/>
  <c r="C2772" i="3"/>
  <c r="B2772" i="3" s="1"/>
  <c r="C2773" i="3"/>
  <c r="B2773" i="3" s="1"/>
  <c r="C2774" i="3"/>
  <c r="B2774" i="3" s="1"/>
  <c r="C2775" i="3"/>
  <c r="B2775" i="3" s="1"/>
  <c r="C2776" i="3"/>
  <c r="B2776" i="3" s="1"/>
  <c r="C2777" i="3"/>
  <c r="B2777" i="3" s="1"/>
  <c r="C2778" i="3"/>
  <c r="B2778" i="3" s="1"/>
  <c r="C2779" i="3"/>
  <c r="B2779" i="3" s="1"/>
  <c r="C2780" i="3"/>
  <c r="B2780" i="3" s="1"/>
  <c r="C2781" i="3"/>
  <c r="B2781" i="3" s="1"/>
  <c r="C2782" i="3"/>
  <c r="B2782" i="3" s="1"/>
  <c r="C2783" i="3"/>
  <c r="B2783" i="3" s="1"/>
  <c r="C2784" i="3"/>
  <c r="B2784" i="3" s="1"/>
  <c r="C2785" i="3"/>
  <c r="B2785" i="3" s="1"/>
  <c r="C2786" i="3"/>
  <c r="B2786" i="3" s="1"/>
  <c r="C2787" i="3"/>
  <c r="B2787" i="3" s="1"/>
  <c r="C2788" i="3"/>
  <c r="B2788" i="3" s="1"/>
  <c r="C2789" i="3"/>
  <c r="B2789" i="3" s="1"/>
  <c r="C2790" i="3"/>
  <c r="B2790" i="3" s="1"/>
  <c r="C2791" i="3"/>
  <c r="B2791" i="3" s="1"/>
  <c r="C2792" i="3"/>
  <c r="B2792" i="3" s="1"/>
  <c r="C2793" i="3"/>
  <c r="B2793" i="3" s="1"/>
  <c r="C2794" i="3"/>
  <c r="B2794" i="3" s="1"/>
  <c r="C2795" i="3"/>
  <c r="B2795" i="3" s="1"/>
  <c r="C2796" i="3"/>
  <c r="B2796" i="3" s="1"/>
  <c r="C2797" i="3"/>
  <c r="B2797" i="3" s="1"/>
  <c r="C2798" i="3"/>
  <c r="B2798" i="3" s="1"/>
  <c r="C2799" i="3"/>
  <c r="B2799" i="3" s="1"/>
  <c r="C2800" i="3"/>
  <c r="B2800" i="3" s="1"/>
  <c r="C2801" i="3"/>
  <c r="B2801" i="3" s="1"/>
  <c r="C2802" i="3"/>
  <c r="B2802" i="3" s="1"/>
  <c r="B2803" i="3"/>
  <c r="C2803" i="3"/>
  <c r="C2804" i="3"/>
  <c r="B2804" i="3" s="1"/>
  <c r="C2805" i="3"/>
  <c r="B2805" i="3" s="1"/>
  <c r="C2806" i="3"/>
  <c r="B2806" i="3" s="1"/>
  <c r="C2807" i="3"/>
  <c r="B2807" i="3" s="1"/>
  <c r="C2808" i="3"/>
  <c r="B2808" i="3" s="1"/>
  <c r="B2809" i="3"/>
  <c r="C2809" i="3"/>
  <c r="C2810" i="3"/>
  <c r="B2810" i="3" s="1"/>
  <c r="C2811" i="3"/>
  <c r="B2811" i="3" s="1"/>
  <c r="C2812" i="3"/>
  <c r="B2812" i="3" s="1"/>
  <c r="C2813" i="3"/>
  <c r="B2813" i="3" s="1"/>
  <c r="C2814" i="3"/>
  <c r="B2814" i="3" s="1"/>
  <c r="C2815" i="3"/>
  <c r="B2815" i="3" s="1"/>
  <c r="C2816" i="3"/>
  <c r="B2816" i="3" s="1"/>
  <c r="C2817" i="3"/>
  <c r="B2817" i="3" s="1"/>
  <c r="B2818" i="3"/>
  <c r="C2818" i="3"/>
  <c r="C2819" i="3"/>
  <c r="B2819" i="3" s="1"/>
  <c r="C2820" i="3"/>
  <c r="B2820" i="3" s="1"/>
  <c r="C2821" i="3"/>
  <c r="B2821" i="3" s="1"/>
  <c r="C2822" i="3"/>
  <c r="B2822" i="3" s="1"/>
  <c r="C2823" i="3"/>
  <c r="B2823" i="3" s="1"/>
  <c r="C2824" i="3"/>
  <c r="B2824" i="3" s="1"/>
  <c r="C2825" i="3"/>
  <c r="B2825" i="3" s="1"/>
  <c r="C2826" i="3"/>
  <c r="B2826" i="3" s="1"/>
  <c r="C2827" i="3"/>
  <c r="B2827" i="3" s="1"/>
  <c r="B2828" i="3"/>
  <c r="C2828" i="3"/>
  <c r="C2829" i="3"/>
  <c r="B2829" i="3" s="1"/>
  <c r="C2830" i="3"/>
  <c r="B2830" i="3" s="1"/>
  <c r="C2831" i="3"/>
  <c r="B2831" i="3" s="1"/>
  <c r="B2832" i="3"/>
  <c r="C2832" i="3"/>
  <c r="C2833" i="3"/>
  <c r="B2833" i="3" s="1"/>
  <c r="C2834" i="3"/>
  <c r="B2834" i="3" s="1"/>
  <c r="C2835" i="3"/>
  <c r="B2835" i="3" s="1"/>
  <c r="C2836" i="3"/>
  <c r="B2836" i="3" s="1"/>
  <c r="C2837" i="3"/>
  <c r="B2837" i="3" s="1"/>
  <c r="C2838" i="3"/>
  <c r="B2838" i="3" s="1"/>
  <c r="C2839" i="3"/>
  <c r="B2839" i="3" s="1"/>
  <c r="C2840" i="3"/>
  <c r="B2840" i="3" s="1"/>
  <c r="C2841" i="3"/>
  <c r="B2841" i="3" s="1"/>
  <c r="C2842" i="3"/>
  <c r="B2842" i="3" s="1"/>
  <c r="C2843" i="3"/>
  <c r="B2843" i="3" s="1"/>
  <c r="C2844" i="3"/>
  <c r="B2844" i="3" s="1"/>
  <c r="C2845" i="3"/>
  <c r="B2845" i="3" s="1"/>
  <c r="C2846" i="3"/>
  <c r="B2846" i="3" s="1"/>
  <c r="C2847" i="3"/>
  <c r="B2847" i="3" s="1"/>
  <c r="C2848" i="3"/>
  <c r="B2848" i="3" s="1"/>
  <c r="C2849" i="3"/>
  <c r="B2849" i="3" s="1"/>
  <c r="C2850" i="3"/>
  <c r="B2850" i="3" s="1"/>
  <c r="C2851" i="3"/>
  <c r="B2851" i="3" s="1"/>
  <c r="C2852" i="3"/>
  <c r="B2852" i="3" s="1"/>
  <c r="C2853" i="3"/>
  <c r="B2853" i="3" s="1"/>
  <c r="B2854" i="3"/>
  <c r="C2854" i="3"/>
  <c r="C2855" i="3"/>
  <c r="B2855" i="3" s="1"/>
  <c r="C2856" i="3"/>
  <c r="B2856" i="3" s="1"/>
  <c r="C2857" i="3"/>
  <c r="B2857" i="3" s="1"/>
  <c r="C2858" i="3"/>
  <c r="B2858" i="3" s="1"/>
  <c r="B2859" i="3"/>
  <c r="C2859" i="3"/>
  <c r="C2860" i="3"/>
  <c r="B2860" i="3" s="1"/>
  <c r="C2861" i="3"/>
  <c r="B2861" i="3" s="1"/>
  <c r="C2862" i="3"/>
  <c r="B2862" i="3" s="1"/>
  <c r="C2863" i="3"/>
  <c r="B2863" i="3" s="1"/>
  <c r="C2864" i="3"/>
  <c r="B2864" i="3" s="1"/>
  <c r="C2865" i="3"/>
  <c r="B2865" i="3" s="1"/>
  <c r="C2866" i="3"/>
  <c r="B2866" i="3" s="1"/>
  <c r="C2867" i="3"/>
  <c r="B2867" i="3" s="1"/>
  <c r="B2868" i="3"/>
  <c r="C2868" i="3"/>
  <c r="C2869" i="3"/>
  <c r="B2869" i="3" s="1"/>
  <c r="C2870" i="3"/>
  <c r="B2870" i="3" s="1"/>
  <c r="C2871" i="3"/>
  <c r="B2871" i="3" s="1"/>
  <c r="C2872" i="3"/>
  <c r="B2872" i="3" s="1"/>
  <c r="C2873" i="3"/>
  <c r="B2873" i="3" s="1"/>
  <c r="C2874" i="3"/>
  <c r="B2874" i="3" s="1"/>
  <c r="C2875" i="3"/>
  <c r="B2875" i="3" s="1"/>
  <c r="C2876" i="3"/>
  <c r="B2876" i="3" s="1"/>
  <c r="C2877" i="3"/>
  <c r="B2877" i="3" s="1"/>
  <c r="C2878" i="3"/>
  <c r="B2878" i="3" s="1"/>
  <c r="C2879" i="3"/>
  <c r="B2879" i="3" s="1"/>
  <c r="C2880" i="3"/>
  <c r="B2880" i="3" s="1"/>
  <c r="C2881" i="3"/>
  <c r="B2881" i="3" s="1"/>
  <c r="C2882" i="3"/>
  <c r="B2882" i="3" s="1"/>
  <c r="C2883" i="3"/>
  <c r="B2883" i="3" s="1"/>
  <c r="C2884" i="3"/>
  <c r="B2884" i="3" s="1"/>
  <c r="C2885" i="3"/>
  <c r="B2885" i="3" s="1"/>
  <c r="C2886" i="3"/>
  <c r="B2886" i="3" s="1"/>
  <c r="C2887" i="3"/>
  <c r="B2887" i="3" s="1"/>
  <c r="C2888" i="3"/>
  <c r="B2888" i="3" s="1"/>
  <c r="C2889" i="3"/>
  <c r="B2889" i="3" s="1"/>
  <c r="C2890" i="3"/>
  <c r="B2890" i="3" s="1"/>
  <c r="C2891" i="3"/>
  <c r="B2891" i="3" s="1"/>
  <c r="C2892" i="3"/>
  <c r="B2892" i="3" s="1"/>
  <c r="C2893" i="3"/>
  <c r="B2893" i="3" s="1"/>
  <c r="C2894" i="3"/>
  <c r="B2894" i="3" s="1"/>
  <c r="C2895" i="3"/>
  <c r="B2895" i="3" s="1"/>
  <c r="C2896" i="3"/>
  <c r="B2896" i="3" s="1"/>
  <c r="C2897" i="3"/>
  <c r="B2897" i="3" s="1"/>
  <c r="C2898" i="3"/>
  <c r="B2898" i="3" s="1"/>
  <c r="C2899" i="3"/>
  <c r="B2899" i="3" s="1"/>
  <c r="C2900" i="3"/>
  <c r="B2900" i="3" s="1"/>
  <c r="C2901" i="3"/>
  <c r="B2901" i="3" s="1"/>
  <c r="C2902" i="3"/>
  <c r="B2902" i="3" s="1"/>
  <c r="C2903" i="3"/>
  <c r="B2903" i="3" s="1"/>
  <c r="C2904" i="3"/>
  <c r="B2904" i="3" s="1"/>
  <c r="B2905" i="3"/>
  <c r="C2905" i="3"/>
  <c r="C2906" i="3"/>
  <c r="B2906" i="3" s="1"/>
  <c r="C2907" i="3"/>
  <c r="B2907" i="3" s="1"/>
  <c r="C2908" i="3"/>
  <c r="B2908" i="3" s="1"/>
  <c r="C2909" i="3"/>
  <c r="B2909" i="3" s="1"/>
  <c r="C2910" i="3"/>
  <c r="B2910" i="3" s="1"/>
  <c r="C2911" i="3"/>
  <c r="B2911" i="3" s="1"/>
  <c r="C2912" i="3"/>
  <c r="B2912" i="3" s="1"/>
  <c r="C2913" i="3"/>
  <c r="B2913" i="3" s="1"/>
  <c r="C2914" i="3"/>
  <c r="B2914" i="3" s="1"/>
  <c r="C2915" i="3"/>
  <c r="B2915" i="3" s="1"/>
  <c r="C2916" i="3"/>
  <c r="B2916" i="3" s="1"/>
  <c r="C2917" i="3"/>
  <c r="B2917" i="3" s="1"/>
  <c r="C2918" i="3"/>
  <c r="B2918" i="3" s="1"/>
  <c r="C2919" i="3"/>
  <c r="B2919" i="3" s="1"/>
  <c r="C2920" i="3"/>
  <c r="B2920" i="3" s="1"/>
  <c r="C2921" i="3"/>
  <c r="B2921" i="3" s="1"/>
  <c r="C2922" i="3"/>
  <c r="B2922" i="3" s="1"/>
  <c r="C2923" i="3"/>
  <c r="B2923" i="3" s="1"/>
  <c r="C2924" i="3"/>
  <c r="B2924" i="3" s="1"/>
  <c r="C2925" i="3"/>
  <c r="B2925" i="3" s="1"/>
  <c r="C2926" i="3"/>
  <c r="B2926" i="3" s="1"/>
  <c r="B2927" i="3"/>
  <c r="C2927" i="3"/>
  <c r="C2928" i="3"/>
  <c r="B2928" i="3" s="1"/>
  <c r="C2929" i="3"/>
  <c r="B2929" i="3" s="1"/>
  <c r="C2930" i="3"/>
  <c r="B2930" i="3" s="1"/>
  <c r="C2931" i="3"/>
  <c r="B2931" i="3" s="1"/>
  <c r="C2932" i="3"/>
  <c r="B2932" i="3" s="1"/>
  <c r="C2933" i="3"/>
  <c r="B2933" i="3" s="1"/>
  <c r="C2934" i="3"/>
  <c r="B2934" i="3" s="1"/>
  <c r="B2935" i="3"/>
  <c r="C2935" i="3"/>
  <c r="C2936" i="3"/>
  <c r="B2936" i="3" s="1"/>
  <c r="C2937" i="3"/>
  <c r="B2937" i="3" s="1"/>
  <c r="C2938" i="3"/>
  <c r="B2938" i="3" s="1"/>
  <c r="C2939" i="3"/>
  <c r="B2939" i="3" s="1"/>
  <c r="C2940" i="3"/>
  <c r="B2940" i="3" s="1"/>
  <c r="C2941" i="3"/>
  <c r="B2941" i="3" s="1"/>
  <c r="C2942" i="3"/>
  <c r="B2942" i="3" s="1"/>
  <c r="C2943" i="3"/>
  <c r="B2943" i="3" s="1"/>
  <c r="C2944" i="3"/>
  <c r="B2944" i="3" s="1"/>
  <c r="C2945" i="3"/>
  <c r="B2945" i="3" s="1"/>
  <c r="C2946" i="3"/>
  <c r="B2946" i="3" s="1"/>
  <c r="C2947" i="3"/>
  <c r="B2947" i="3" s="1"/>
  <c r="C2948" i="3"/>
  <c r="B2948" i="3" s="1"/>
  <c r="C2949" i="3"/>
  <c r="B2949" i="3" s="1"/>
  <c r="C2950" i="3"/>
  <c r="B2950" i="3" s="1"/>
  <c r="C2951" i="3"/>
  <c r="B2951" i="3" s="1"/>
  <c r="C2952" i="3"/>
  <c r="B2952" i="3" s="1"/>
  <c r="C2953" i="3"/>
  <c r="B2953" i="3" s="1"/>
  <c r="C2954" i="3"/>
  <c r="B2954" i="3" s="1"/>
  <c r="C2955" i="3"/>
  <c r="B2955" i="3" s="1"/>
  <c r="C2956" i="3"/>
  <c r="B2956" i="3" s="1"/>
  <c r="C2957" i="3"/>
  <c r="B2957" i="3" s="1"/>
  <c r="C2958" i="3"/>
  <c r="B2958" i="3" s="1"/>
  <c r="C2959" i="3"/>
  <c r="B2959" i="3" s="1"/>
  <c r="C2960" i="3"/>
  <c r="B2960" i="3" s="1"/>
  <c r="C2961" i="3"/>
  <c r="B2961" i="3" s="1"/>
  <c r="C2962" i="3"/>
  <c r="B2962" i="3" s="1"/>
  <c r="C2963" i="3"/>
  <c r="B2963" i="3" s="1"/>
  <c r="C2964" i="3"/>
  <c r="B2964" i="3" s="1"/>
  <c r="C2965" i="3"/>
  <c r="B2965" i="3" s="1"/>
  <c r="C2966" i="3"/>
  <c r="B2966" i="3" s="1"/>
  <c r="C2967" i="3"/>
  <c r="B2967" i="3" s="1"/>
  <c r="C2968" i="3"/>
  <c r="B2968" i="3" s="1"/>
  <c r="C2969" i="3"/>
  <c r="B2969" i="3" s="1"/>
  <c r="C2970" i="3"/>
  <c r="B2970" i="3" s="1"/>
  <c r="C2971" i="3"/>
  <c r="B2971" i="3" s="1"/>
  <c r="C2972" i="3"/>
  <c r="B2972" i="3" s="1"/>
  <c r="C2973" i="3"/>
  <c r="B2973" i="3" s="1"/>
  <c r="C2974" i="3"/>
  <c r="B2974" i="3" s="1"/>
  <c r="C2975" i="3"/>
  <c r="B2975" i="3" s="1"/>
  <c r="C2976" i="3"/>
  <c r="B2976" i="3" s="1"/>
  <c r="C2977" i="3"/>
  <c r="B2977" i="3" s="1"/>
  <c r="C2978" i="3"/>
  <c r="B2978" i="3" s="1"/>
  <c r="C2979" i="3"/>
  <c r="B2979" i="3" s="1"/>
  <c r="C2980" i="3"/>
  <c r="B2980" i="3" s="1"/>
  <c r="C2981" i="3"/>
  <c r="B2981" i="3" s="1"/>
  <c r="C2982" i="3"/>
  <c r="B2982" i="3" s="1"/>
  <c r="C2983" i="3"/>
  <c r="B2983" i="3" s="1"/>
  <c r="C2984" i="3"/>
  <c r="B2984" i="3" s="1"/>
  <c r="C2985" i="3"/>
  <c r="B2985" i="3" s="1"/>
  <c r="C2986" i="3"/>
  <c r="B2986" i="3" s="1"/>
  <c r="C2987" i="3"/>
  <c r="B2987" i="3" s="1"/>
  <c r="C2988" i="3"/>
  <c r="B2988" i="3" s="1"/>
  <c r="C2989" i="3"/>
  <c r="B2989" i="3" s="1"/>
  <c r="C2990" i="3"/>
  <c r="B2990" i="3" s="1"/>
  <c r="C2991" i="3"/>
  <c r="B2991" i="3" s="1"/>
  <c r="C2992" i="3"/>
  <c r="B2992" i="3" s="1"/>
  <c r="C2993" i="3"/>
  <c r="B2993" i="3" s="1"/>
  <c r="C2994" i="3"/>
  <c r="B2994" i="3" s="1"/>
  <c r="C2995" i="3"/>
  <c r="B2995" i="3" s="1"/>
  <c r="C2996" i="3"/>
  <c r="B2996" i="3" s="1"/>
  <c r="C2997" i="3"/>
  <c r="B2997" i="3" s="1"/>
  <c r="C2998" i="3"/>
  <c r="B2998" i="3" s="1"/>
  <c r="C2999" i="3"/>
  <c r="B2999" i="3" s="1"/>
  <c r="C3000" i="3"/>
  <c r="B3000" i="3" s="1"/>
  <c r="C3001" i="3"/>
  <c r="B3001" i="3" s="1"/>
  <c r="C3002" i="3"/>
  <c r="B3002" i="3" s="1"/>
  <c r="C3003" i="3"/>
  <c r="B3003" i="3" s="1"/>
  <c r="C3004" i="3"/>
  <c r="B3004" i="3" s="1"/>
  <c r="B3005" i="3"/>
  <c r="C3005" i="3"/>
  <c r="C3006" i="3"/>
  <c r="B3006" i="3" s="1"/>
  <c r="C3007" i="3"/>
  <c r="B3007" i="3" s="1"/>
  <c r="C3008" i="3"/>
  <c r="B3008" i="3" s="1"/>
  <c r="C3009" i="3"/>
  <c r="B3009" i="3" s="1"/>
  <c r="C3010" i="3"/>
  <c r="B3010" i="3" s="1"/>
  <c r="C3011" i="3"/>
  <c r="B3011" i="3" s="1"/>
  <c r="C3012" i="3"/>
  <c r="B3012" i="3" s="1"/>
  <c r="C3013" i="3"/>
  <c r="B3013" i="3" s="1"/>
  <c r="C3014" i="3"/>
  <c r="B3014" i="3" s="1"/>
  <c r="C3015" i="3"/>
  <c r="B3015" i="3" s="1"/>
  <c r="C3016" i="3"/>
  <c r="B3016" i="3" s="1"/>
  <c r="C3017" i="3"/>
  <c r="B3017" i="3" s="1"/>
  <c r="B3018" i="3"/>
  <c r="C3018" i="3"/>
  <c r="C3019" i="3"/>
  <c r="B3019" i="3" s="1"/>
  <c r="C3020" i="3"/>
  <c r="B3020" i="3" s="1"/>
  <c r="C3021" i="3"/>
  <c r="B3021" i="3" s="1"/>
  <c r="C3022" i="3"/>
  <c r="B3022" i="3" s="1"/>
  <c r="C3023" i="3"/>
  <c r="B3023" i="3" s="1"/>
  <c r="C3024" i="3"/>
  <c r="B3024" i="3" s="1"/>
  <c r="C3025" i="3"/>
  <c r="B3025" i="3" s="1"/>
  <c r="C3026" i="3"/>
  <c r="B3026" i="3" s="1"/>
  <c r="C3027" i="3"/>
  <c r="B3027" i="3" s="1"/>
  <c r="C3028" i="3"/>
  <c r="B3028" i="3" s="1"/>
  <c r="C3029" i="3"/>
  <c r="B3029" i="3" s="1"/>
  <c r="C3030" i="3"/>
  <c r="B3030" i="3" s="1"/>
  <c r="C3031" i="3"/>
  <c r="B3031" i="3" s="1"/>
  <c r="C3032" i="3"/>
  <c r="B3032" i="3" s="1"/>
  <c r="C3033" i="3"/>
  <c r="B3033" i="3" s="1"/>
  <c r="C3034" i="3"/>
  <c r="B3034" i="3" s="1"/>
  <c r="C3035" i="3"/>
  <c r="B3035" i="3" s="1"/>
  <c r="B3036" i="3"/>
  <c r="C3036" i="3"/>
  <c r="C3037" i="3"/>
  <c r="B3037" i="3" s="1"/>
  <c r="C3038" i="3"/>
  <c r="B3038" i="3" s="1"/>
  <c r="C3039" i="3"/>
  <c r="B3039" i="3" s="1"/>
  <c r="C3040" i="3"/>
  <c r="B3040" i="3" s="1"/>
  <c r="C3041" i="3"/>
  <c r="B3041" i="3" s="1"/>
  <c r="C3042" i="3"/>
  <c r="B3042" i="3" s="1"/>
  <c r="C3043" i="3"/>
  <c r="B3043" i="3" s="1"/>
  <c r="C3044" i="3"/>
  <c r="B3044" i="3" s="1"/>
  <c r="C3045" i="3"/>
  <c r="B3045" i="3" s="1"/>
  <c r="C3046" i="3"/>
  <c r="B3046" i="3" s="1"/>
  <c r="C3047" i="3"/>
  <c r="B3047" i="3" s="1"/>
  <c r="C3048" i="3"/>
  <c r="B3048" i="3" s="1"/>
  <c r="C3049" i="3"/>
  <c r="B3049" i="3" s="1"/>
  <c r="C3050" i="3"/>
  <c r="B3050" i="3" s="1"/>
  <c r="C3051" i="3"/>
  <c r="B3051" i="3" s="1"/>
  <c r="C3052" i="3"/>
  <c r="B3052" i="3" s="1"/>
  <c r="C3053" i="3"/>
  <c r="B3053" i="3" s="1"/>
  <c r="C3054" i="3"/>
  <c r="B3054" i="3" s="1"/>
  <c r="C3055" i="3"/>
  <c r="B3055" i="3" s="1"/>
  <c r="C3056" i="3"/>
  <c r="B3056" i="3" s="1"/>
  <c r="C3057" i="3"/>
  <c r="B3057" i="3" s="1"/>
  <c r="C3058" i="3"/>
  <c r="B3058" i="3" s="1"/>
  <c r="C3059" i="3"/>
  <c r="B3059" i="3" s="1"/>
  <c r="C3060" i="3"/>
  <c r="B3060" i="3" s="1"/>
  <c r="C3061" i="3"/>
  <c r="B3061" i="3" s="1"/>
  <c r="C3062" i="3"/>
  <c r="B3062" i="3" s="1"/>
  <c r="C3063" i="3"/>
  <c r="B3063" i="3" s="1"/>
  <c r="C3064" i="3"/>
  <c r="B3064" i="3" s="1"/>
  <c r="C3065" i="3"/>
  <c r="B3065" i="3" s="1"/>
  <c r="C3066" i="3"/>
  <c r="B3066" i="3" s="1"/>
  <c r="C3067" i="3"/>
  <c r="B3067" i="3" s="1"/>
  <c r="C3068" i="3"/>
  <c r="B3068" i="3" s="1"/>
  <c r="C3069" i="3"/>
  <c r="B3069" i="3" s="1"/>
  <c r="C3070" i="3"/>
  <c r="B3070" i="3" s="1"/>
  <c r="C3071" i="3"/>
  <c r="B3071" i="3" s="1"/>
  <c r="C3072" i="3"/>
  <c r="B3072" i="3" s="1"/>
  <c r="C3073" i="3"/>
  <c r="B3073" i="3" s="1"/>
  <c r="C3074" i="3"/>
  <c r="B3074" i="3" s="1"/>
  <c r="C3075" i="3"/>
  <c r="B3075" i="3" s="1"/>
  <c r="C3076" i="3"/>
  <c r="B3076" i="3" s="1"/>
  <c r="C3077" i="3"/>
  <c r="B3077" i="3" s="1"/>
  <c r="C3078" i="3"/>
  <c r="B3078" i="3" s="1"/>
  <c r="B3079" i="3"/>
  <c r="C3079" i="3"/>
  <c r="C3080" i="3"/>
  <c r="B3080" i="3" s="1"/>
  <c r="C3081" i="3"/>
  <c r="B3081" i="3" s="1"/>
  <c r="C3082" i="3"/>
  <c r="B3082" i="3" s="1"/>
  <c r="C3083" i="3"/>
  <c r="B3083" i="3" s="1"/>
  <c r="B3084" i="3"/>
  <c r="C3084" i="3"/>
  <c r="C3085" i="3"/>
  <c r="B3085" i="3" s="1"/>
  <c r="C3086" i="3"/>
  <c r="B3086" i="3" s="1"/>
  <c r="C3087" i="3"/>
  <c r="B3087" i="3" s="1"/>
  <c r="C3088" i="3"/>
  <c r="B3088" i="3" s="1"/>
  <c r="C3089" i="3"/>
  <c r="B3089" i="3" s="1"/>
  <c r="C3090" i="3"/>
  <c r="B3090" i="3" s="1"/>
  <c r="C3091" i="3"/>
  <c r="B3091" i="3" s="1"/>
  <c r="B3092" i="3"/>
  <c r="C3092" i="3"/>
  <c r="C3093" i="3"/>
  <c r="B3093" i="3" s="1"/>
  <c r="C3094" i="3"/>
  <c r="B3094" i="3" s="1"/>
  <c r="B3095" i="3"/>
  <c r="C3095" i="3"/>
  <c r="C3096" i="3"/>
  <c r="B3096" i="3" s="1"/>
  <c r="C3097" i="3"/>
  <c r="B3097" i="3" s="1"/>
  <c r="C3098" i="3"/>
  <c r="B3098" i="3" s="1"/>
  <c r="C3099" i="3"/>
  <c r="B3099" i="3" s="1"/>
  <c r="C3100" i="3"/>
  <c r="B3100" i="3" s="1"/>
  <c r="C3101" i="3"/>
  <c r="B3101" i="3" s="1"/>
  <c r="C3102" i="3"/>
  <c r="B3102" i="3" s="1"/>
  <c r="C3103" i="3"/>
  <c r="B3103" i="3" s="1"/>
  <c r="C3104" i="3"/>
  <c r="B3104" i="3" s="1"/>
  <c r="C3105" i="3"/>
  <c r="B3105" i="3" s="1"/>
  <c r="C3106" i="3"/>
  <c r="B3106" i="3" s="1"/>
  <c r="C3107" i="3"/>
  <c r="B3107" i="3" s="1"/>
  <c r="C3108" i="3"/>
  <c r="B3108" i="3" s="1"/>
  <c r="C3109" i="3"/>
  <c r="B3109" i="3" s="1"/>
  <c r="C3110" i="3"/>
  <c r="B3110" i="3" s="1"/>
  <c r="C3111" i="3"/>
  <c r="B3111" i="3" s="1"/>
  <c r="C3112" i="3"/>
  <c r="B3112" i="3" s="1"/>
  <c r="C3113" i="3"/>
  <c r="B3113" i="3" s="1"/>
  <c r="C3114" i="3"/>
  <c r="B3114" i="3" s="1"/>
  <c r="C3115" i="3"/>
  <c r="B3115" i="3" s="1"/>
  <c r="C3116" i="3"/>
  <c r="B3116" i="3" s="1"/>
  <c r="C3117" i="3"/>
  <c r="B3117" i="3" s="1"/>
  <c r="C3118" i="3"/>
  <c r="B3118" i="3" s="1"/>
  <c r="C3119" i="3"/>
  <c r="B3119" i="3" s="1"/>
  <c r="C3120" i="3"/>
  <c r="B3120" i="3" s="1"/>
  <c r="C3121" i="3"/>
  <c r="B3121" i="3" s="1"/>
  <c r="C3122" i="3"/>
  <c r="B3122" i="3" s="1"/>
  <c r="C3123" i="3"/>
  <c r="B3123" i="3" s="1"/>
  <c r="C3124" i="3"/>
  <c r="B3124" i="3" s="1"/>
  <c r="C3125" i="3"/>
  <c r="B3125" i="3" s="1"/>
  <c r="C3126" i="3"/>
  <c r="B3126" i="3" s="1"/>
  <c r="C3127" i="3"/>
  <c r="B3127" i="3" s="1"/>
  <c r="C3128" i="3"/>
  <c r="B3128" i="3" s="1"/>
  <c r="C3129" i="3"/>
  <c r="B3129" i="3" s="1"/>
  <c r="C3130" i="3"/>
  <c r="B3130" i="3" s="1"/>
  <c r="C3131" i="3"/>
  <c r="B3131" i="3" s="1"/>
  <c r="C3132" i="3"/>
  <c r="B3132" i="3" s="1"/>
  <c r="C3133" i="3"/>
  <c r="B3133" i="3" s="1"/>
  <c r="B3134" i="3"/>
  <c r="C3134" i="3"/>
  <c r="C3135" i="3"/>
  <c r="B3135" i="3" s="1"/>
  <c r="B3136" i="3"/>
  <c r="C3136" i="3"/>
  <c r="C3137" i="3"/>
  <c r="B3137" i="3" s="1"/>
  <c r="B3138" i="3"/>
  <c r="C3138" i="3"/>
  <c r="C3139" i="3"/>
  <c r="B3139" i="3" s="1"/>
  <c r="C3140" i="3"/>
  <c r="B3140" i="3" s="1"/>
  <c r="C3141" i="3"/>
  <c r="B3141" i="3" s="1"/>
  <c r="C3142" i="3"/>
  <c r="B3142" i="3" s="1"/>
  <c r="B3143" i="3"/>
  <c r="C3143" i="3"/>
  <c r="C3144" i="3"/>
  <c r="B3144" i="3" s="1"/>
  <c r="C3145" i="3"/>
  <c r="B3145" i="3" s="1"/>
  <c r="C3146" i="3"/>
  <c r="B3146" i="3" s="1"/>
  <c r="C3147" i="3"/>
  <c r="B3147" i="3" s="1"/>
  <c r="C3148" i="3"/>
  <c r="B3148" i="3" s="1"/>
  <c r="C3149" i="3"/>
  <c r="B3149" i="3" s="1"/>
  <c r="C3150" i="3"/>
  <c r="B3150" i="3" s="1"/>
  <c r="C3151" i="3"/>
  <c r="B3151" i="3" s="1"/>
  <c r="C3152" i="3"/>
  <c r="B3152" i="3" s="1"/>
  <c r="C3153" i="3"/>
  <c r="B3153" i="3" s="1"/>
  <c r="C3154" i="3"/>
  <c r="B3154" i="3" s="1"/>
  <c r="C3155" i="3"/>
  <c r="B3155" i="3" s="1"/>
  <c r="C3156" i="3"/>
  <c r="B3156" i="3" s="1"/>
  <c r="C3157" i="3"/>
  <c r="B3157" i="3" s="1"/>
  <c r="C3158" i="3"/>
  <c r="B3158" i="3" s="1"/>
  <c r="C3159" i="3"/>
  <c r="B3159" i="3" s="1"/>
  <c r="C3160" i="3"/>
  <c r="B3160" i="3" s="1"/>
  <c r="C3161" i="3"/>
  <c r="B3161" i="3" s="1"/>
  <c r="C3162" i="3"/>
  <c r="B3162" i="3" s="1"/>
  <c r="C3163" i="3"/>
  <c r="B3163" i="3" s="1"/>
  <c r="C3164" i="3"/>
  <c r="B3164" i="3" s="1"/>
  <c r="C3165" i="3"/>
  <c r="B3165" i="3" s="1"/>
  <c r="C3166" i="3"/>
  <c r="B3166" i="3" s="1"/>
  <c r="C3167" i="3"/>
  <c r="B3167" i="3" s="1"/>
  <c r="C3168" i="3"/>
  <c r="B3168" i="3" s="1"/>
  <c r="C3169" i="3"/>
  <c r="B3169" i="3" s="1"/>
  <c r="C3170" i="3"/>
  <c r="B3170" i="3" s="1"/>
  <c r="C3171" i="3"/>
  <c r="B3171" i="3" s="1"/>
  <c r="B3172" i="3"/>
  <c r="C3172" i="3"/>
  <c r="C3173" i="3"/>
  <c r="B3173" i="3" s="1"/>
  <c r="C3174" i="3"/>
  <c r="B3174" i="3" s="1"/>
  <c r="C3175" i="3"/>
  <c r="B3175" i="3" s="1"/>
  <c r="C3176" i="3"/>
  <c r="B3176" i="3" s="1"/>
  <c r="C3177" i="3"/>
  <c r="B3177" i="3" s="1"/>
  <c r="C3178" i="3"/>
  <c r="B3178" i="3" s="1"/>
  <c r="C3179" i="3"/>
  <c r="B3179" i="3" s="1"/>
  <c r="C3180" i="3"/>
  <c r="B3180" i="3" s="1"/>
  <c r="C3181" i="3"/>
  <c r="B3181" i="3" s="1"/>
  <c r="B3182" i="3"/>
  <c r="C3182" i="3"/>
  <c r="C3183" i="3"/>
  <c r="B3183" i="3" s="1"/>
  <c r="C3184" i="3"/>
  <c r="B3184" i="3" s="1"/>
  <c r="B3185" i="3"/>
  <c r="C3185" i="3"/>
  <c r="C3186" i="3"/>
  <c r="B3186" i="3" s="1"/>
  <c r="C3187" i="3"/>
  <c r="B3187" i="3" s="1"/>
  <c r="C3188" i="3"/>
  <c r="B3188" i="3" s="1"/>
  <c r="C3189" i="3"/>
  <c r="B3189" i="3" s="1"/>
  <c r="C3190" i="3"/>
  <c r="B3190" i="3" s="1"/>
  <c r="C3191" i="3"/>
  <c r="B3191" i="3" s="1"/>
  <c r="C3192" i="3"/>
  <c r="B3192" i="3" s="1"/>
  <c r="C3193" i="3"/>
  <c r="B3193" i="3" s="1"/>
  <c r="C3194" i="3"/>
  <c r="B3194" i="3" s="1"/>
  <c r="C3195" i="3"/>
  <c r="B3195" i="3" s="1"/>
  <c r="C3196" i="3"/>
  <c r="B3196" i="3" s="1"/>
  <c r="C3197" i="3"/>
  <c r="B3197" i="3" s="1"/>
  <c r="C3198" i="3"/>
  <c r="B3198" i="3" s="1"/>
  <c r="C3199" i="3"/>
  <c r="B3199" i="3" s="1"/>
  <c r="C3200" i="3"/>
  <c r="B3200" i="3" s="1"/>
  <c r="C3201" i="3"/>
  <c r="B3201" i="3" s="1"/>
  <c r="C3202" i="3"/>
  <c r="B3202" i="3" s="1"/>
  <c r="C3203" i="3"/>
  <c r="B3203" i="3" s="1"/>
  <c r="C3204" i="3"/>
  <c r="B3204" i="3" s="1"/>
  <c r="C3205" i="3"/>
  <c r="B3205" i="3" s="1"/>
  <c r="B3206" i="3"/>
  <c r="C3206" i="3"/>
  <c r="C3207" i="3"/>
  <c r="B3207" i="3" s="1"/>
  <c r="C3208" i="3"/>
  <c r="B3208" i="3" s="1"/>
  <c r="C3209" i="3"/>
  <c r="B3209" i="3" s="1"/>
  <c r="C3210" i="3"/>
  <c r="B3210" i="3" s="1"/>
  <c r="C3211" i="3"/>
  <c r="B3211" i="3" s="1"/>
  <c r="C3212" i="3"/>
  <c r="B3212" i="3" s="1"/>
  <c r="C3213" i="3"/>
  <c r="B3213" i="3" s="1"/>
  <c r="C3214" i="3"/>
  <c r="B3214" i="3" s="1"/>
  <c r="C3215" i="3"/>
  <c r="B3215" i="3" s="1"/>
  <c r="C3216" i="3"/>
  <c r="B3216" i="3" s="1"/>
  <c r="C3217" i="3"/>
  <c r="B3217" i="3" s="1"/>
  <c r="C3218" i="3"/>
  <c r="B3218" i="3" s="1"/>
  <c r="C3219" i="3"/>
  <c r="B3219" i="3" s="1"/>
  <c r="C3220" i="3"/>
  <c r="B3220" i="3" s="1"/>
  <c r="C3221" i="3"/>
  <c r="B3221" i="3" s="1"/>
  <c r="C3222" i="3"/>
  <c r="B3222" i="3" s="1"/>
  <c r="B3223" i="3"/>
  <c r="C3223" i="3"/>
  <c r="C3224" i="3"/>
  <c r="B3224" i="3" s="1"/>
  <c r="C3225" i="3"/>
  <c r="B3225" i="3" s="1"/>
  <c r="C3226" i="3"/>
  <c r="B3226" i="3" s="1"/>
  <c r="C3227" i="3"/>
  <c r="B3227" i="3" s="1"/>
  <c r="C3228" i="3"/>
  <c r="B3228" i="3" s="1"/>
  <c r="C3229" i="3"/>
  <c r="B3229" i="3" s="1"/>
  <c r="C3230" i="3"/>
  <c r="B3230" i="3" s="1"/>
  <c r="C3231" i="3"/>
  <c r="B3231" i="3" s="1"/>
  <c r="C3232" i="3"/>
  <c r="B3232" i="3" s="1"/>
  <c r="C3233" i="3"/>
  <c r="B3233" i="3" s="1"/>
  <c r="C3234" i="3"/>
  <c r="B3234" i="3" s="1"/>
  <c r="C3235" i="3"/>
  <c r="B3235" i="3" s="1"/>
  <c r="B3236" i="3"/>
  <c r="C3236" i="3"/>
  <c r="C3237" i="3"/>
  <c r="B3237" i="3" s="1"/>
  <c r="C3238" i="3"/>
  <c r="B3238" i="3" s="1"/>
  <c r="C3239" i="3"/>
  <c r="B3239" i="3" s="1"/>
  <c r="C3240" i="3"/>
  <c r="B3240" i="3" s="1"/>
  <c r="C3241" i="3"/>
  <c r="B3241" i="3" s="1"/>
  <c r="C3242" i="3"/>
  <c r="B3242" i="3" s="1"/>
  <c r="C3243" i="3"/>
  <c r="B3243" i="3" s="1"/>
  <c r="C3244" i="3"/>
  <c r="B3244" i="3" s="1"/>
  <c r="C3245" i="3"/>
  <c r="B3245" i="3" s="1"/>
  <c r="C3246" i="3"/>
  <c r="B3246" i="3" s="1"/>
  <c r="C3247" i="3"/>
  <c r="B3247" i="3" s="1"/>
  <c r="C3248" i="3"/>
  <c r="B3248" i="3" s="1"/>
  <c r="C3249" i="3"/>
  <c r="B3249" i="3" s="1"/>
  <c r="C3250" i="3"/>
  <c r="B3250" i="3" s="1"/>
  <c r="C3251" i="3"/>
  <c r="B3251" i="3" s="1"/>
  <c r="C3252" i="3"/>
  <c r="B3252" i="3" s="1"/>
  <c r="C3253" i="3"/>
  <c r="B3253" i="3" s="1"/>
  <c r="C3254" i="3"/>
  <c r="B3254" i="3" s="1"/>
  <c r="C3255" i="3"/>
  <c r="B3255" i="3" s="1"/>
  <c r="C3256" i="3"/>
  <c r="B3256" i="3" s="1"/>
  <c r="C3257" i="3"/>
  <c r="B3257" i="3" s="1"/>
  <c r="C3258" i="3"/>
  <c r="B3258" i="3" s="1"/>
  <c r="C3259" i="3"/>
  <c r="B3259" i="3" s="1"/>
  <c r="C3260" i="3"/>
  <c r="B3260" i="3" s="1"/>
  <c r="C3261" i="3"/>
  <c r="B3261" i="3" s="1"/>
  <c r="C3262" i="3"/>
  <c r="B3262" i="3" s="1"/>
  <c r="C3263" i="3"/>
  <c r="B3263" i="3" s="1"/>
  <c r="C3264" i="3"/>
  <c r="B3264" i="3" s="1"/>
  <c r="C3265" i="3"/>
  <c r="B3265" i="3" s="1"/>
  <c r="C3266" i="3"/>
  <c r="B3266" i="3" s="1"/>
  <c r="C3267" i="3"/>
  <c r="B3267" i="3" s="1"/>
  <c r="C3268" i="3"/>
  <c r="B3268" i="3" s="1"/>
  <c r="C3269" i="3"/>
  <c r="B3269" i="3" s="1"/>
  <c r="C3270" i="3"/>
  <c r="B3270" i="3" s="1"/>
  <c r="C3271" i="3"/>
  <c r="B3271" i="3" s="1"/>
  <c r="C3272" i="3"/>
  <c r="B3272" i="3" s="1"/>
  <c r="C3273" i="3"/>
  <c r="B3273" i="3" s="1"/>
  <c r="C3274" i="3"/>
  <c r="B3274" i="3" s="1"/>
  <c r="C3275" i="3"/>
  <c r="B3275" i="3" s="1"/>
  <c r="C3276" i="3"/>
  <c r="B3276" i="3" s="1"/>
  <c r="C3277" i="3"/>
  <c r="B3277" i="3" s="1"/>
  <c r="C3278" i="3"/>
  <c r="B3278" i="3" s="1"/>
  <c r="C3279" i="3"/>
  <c r="B3279" i="3" s="1"/>
  <c r="C3280" i="3"/>
  <c r="B3280" i="3" s="1"/>
  <c r="C3281" i="3"/>
  <c r="B3281" i="3" s="1"/>
  <c r="C3282" i="3"/>
  <c r="B3282" i="3" s="1"/>
  <c r="C3283" i="3"/>
  <c r="B3283" i="3" s="1"/>
  <c r="C3284" i="3"/>
  <c r="B3284" i="3" s="1"/>
  <c r="C3285" i="3"/>
  <c r="B3285" i="3" s="1"/>
  <c r="C3286" i="3"/>
  <c r="B3286" i="3" s="1"/>
  <c r="B3287" i="3"/>
  <c r="C3287" i="3"/>
  <c r="C3288" i="3"/>
  <c r="B3288" i="3" s="1"/>
  <c r="C3289" i="3"/>
  <c r="B3289" i="3" s="1"/>
  <c r="C3290" i="3"/>
  <c r="B3290" i="3" s="1"/>
  <c r="C3291" i="3"/>
  <c r="B3291" i="3" s="1"/>
  <c r="C3292" i="3"/>
  <c r="B3292" i="3" s="1"/>
  <c r="C3293" i="3"/>
  <c r="B3293" i="3" s="1"/>
  <c r="C3294" i="3"/>
  <c r="B3294" i="3" s="1"/>
  <c r="C3295" i="3"/>
  <c r="B3295" i="3" s="1"/>
  <c r="C3296" i="3"/>
  <c r="B3296" i="3" s="1"/>
  <c r="C3297" i="3"/>
  <c r="B3297" i="3" s="1"/>
  <c r="C3298" i="3"/>
  <c r="B3298" i="3" s="1"/>
  <c r="C3299" i="3"/>
  <c r="B3299" i="3" s="1"/>
  <c r="C3300" i="3"/>
  <c r="B3300" i="3" s="1"/>
  <c r="C3301" i="3"/>
  <c r="B3301" i="3" s="1"/>
  <c r="C3302" i="3"/>
  <c r="B3302" i="3" s="1"/>
  <c r="C3303" i="3"/>
  <c r="B3303" i="3" s="1"/>
  <c r="C3304" i="3"/>
  <c r="B3304" i="3" s="1"/>
  <c r="C3305" i="3"/>
  <c r="B3305" i="3" s="1"/>
  <c r="B3306" i="3"/>
  <c r="C3306" i="3"/>
  <c r="C3307" i="3"/>
  <c r="B3307" i="3" s="1"/>
  <c r="C3308" i="3"/>
  <c r="B3308" i="3" s="1"/>
  <c r="C3309" i="3"/>
  <c r="B3309" i="3" s="1"/>
  <c r="C3310" i="3"/>
  <c r="B3310" i="3" s="1"/>
  <c r="C3311" i="3"/>
  <c r="B3311" i="3" s="1"/>
  <c r="C3312" i="3"/>
  <c r="B3312" i="3" s="1"/>
  <c r="C3313" i="3"/>
  <c r="B3313" i="3" s="1"/>
  <c r="C3314" i="3"/>
  <c r="B3314" i="3" s="1"/>
  <c r="C3315" i="3"/>
  <c r="B3315" i="3" s="1"/>
  <c r="B3316" i="3"/>
  <c r="C3316" i="3"/>
  <c r="C3317" i="3"/>
  <c r="B3317" i="3" s="1"/>
  <c r="C3318" i="3"/>
  <c r="B3318" i="3" s="1"/>
  <c r="C3319" i="3"/>
  <c r="B3319" i="3" s="1"/>
  <c r="C3320" i="3"/>
  <c r="B3320" i="3" s="1"/>
  <c r="C3321" i="3"/>
  <c r="B3321" i="3" s="1"/>
  <c r="C3322" i="3"/>
  <c r="B3322" i="3" s="1"/>
  <c r="C3323" i="3"/>
  <c r="B3323" i="3" s="1"/>
  <c r="B3324" i="3"/>
  <c r="C3324" i="3"/>
  <c r="C3325" i="3"/>
  <c r="B3325" i="3" s="1"/>
  <c r="C3326" i="3"/>
  <c r="B3326" i="3" s="1"/>
  <c r="C3327" i="3"/>
  <c r="B3327" i="3" s="1"/>
  <c r="C3328" i="3"/>
  <c r="B3328" i="3" s="1"/>
  <c r="C3329" i="3"/>
  <c r="B3329" i="3" s="1"/>
  <c r="C3330" i="3"/>
  <c r="B3330" i="3" s="1"/>
  <c r="C3331" i="3"/>
  <c r="B3331" i="3" s="1"/>
  <c r="C3332" i="3"/>
  <c r="B3332" i="3" s="1"/>
  <c r="C3333" i="3"/>
  <c r="B3333" i="3" s="1"/>
  <c r="C3334" i="3"/>
  <c r="B3334" i="3" s="1"/>
  <c r="C3335" i="3"/>
  <c r="B3335" i="3" s="1"/>
  <c r="C3336" i="3"/>
  <c r="B3336" i="3" s="1"/>
  <c r="B3337" i="3"/>
  <c r="C3337" i="3"/>
  <c r="C3338" i="3"/>
  <c r="B3338" i="3" s="1"/>
  <c r="C3339" i="3"/>
  <c r="B3339" i="3" s="1"/>
  <c r="C3340" i="3"/>
  <c r="B3340" i="3" s="1"/>
  <c r="C3341" i="3"/>
  <c r="B3341" i="3" s="1"/>
  <c r="B3342" i="3"/>
  <c r="C3342" i="3"/>
  <c r="C3343" i="3"/>
  <c r="B3343" i="3" s="1"/>
  <c r="C3344" i="3"/>
  <c r="B3344" i="3" s="1"/>
  <c r="C3345" i="3"/>
  <c r="B3345" i="3" s="1"/>
  <c r="B3346" i="3"/>
  <c r="C3346" i="3"/>
  <c r="C3347" i="3"/>
  <c r="B3347" i="3" s="1"/>
  <c r="C3348" i="3"/>
  <c r="B3348" i="3" s="1"/>
  <c r="C3349" i="3"/>
  <c r="B3349" i="3" s="1"/>
  <c r="C3350" i="3"/>
  <c r="B3350" i="3" s="1"/>
  <c r="C3351" i="3"/>
  <c r="B3351" i="3" s="1"/>
  <c r="B3352" i="3"/>
  <c r="C3352" i="3"/>
  <c r="C3353" i="3"/>
  <c r="B3353" i="3" s="1"/>
  <c r="C3354" i="3"/>
  <c r="B3354" i="3" s="1"/>
  <c r="C3355" i="3"/>
  <c r="B3355" i="3" s="1"/>
  <c r="C3356" i="3"/>
  <c r="B3356" i="3" s="1"/>
  <c r="C3357" i="3"/>
  <c r="B3357" i="3" s="1"/>
  <c r="C3358" i="3"/>
  <c r="B3358" i="3" s="1"/>
  <c r="C3359" i="3"/>
  <c r="B3359" i="3" s="1"/>
  <c r="C3360" i="3"/>
  <c r="B3360" i="3" s="1"/>
  <c r="C3361" i="3"/>
  <c r="B3361" i="3" s="1"/>
  <c r="C3362" i="3"/>
  <c r="B3362" i="3" s="1"/>
  <c r="C3363" i="3"/>
  <c r="B3363" i="3" s="1"/>
  <c r="C3364" i="3"/>
  <c r="B3364" i="3" s="1"/>
  <c r="C3365" i="3"/>
  <c r="B3365" i="3" s="1"/>
  <c r="C3366" i="3"/>
  <c r="B3366" i="3" s="1"/>
  <c r="C3367" i="3"/>
  <c r="B3367" i="3" s="1"/>
  <c r="B3368" i="3"/>
  <c r="C3368" i="3"/>
  <c r="C3369" i="3"/>
  <c r="B3369" i="3" s="1"/>
  <c r="C3370" i="3"/>
  <c r="B3370" i="3" s="1"/>
  <c r="C3371" i="3"/>
  <c r="B3371" i="3" s="1"/>
  <c r="C3372" i="3"/>
  <c r="B3372" i="3" s="1"/>
  <c r="C3373" i="3"/>
  <c r="B3373" i="3" s="1"/>
  <c r="C3374" i="3"/>
  <c r="B3374" i="3" s="1"/>
  <c r="C3375" i="3"/>
  <c r="B3375" i="3" s="1"/>
  <c r="C3376" i="3"/>
  <c r="B3376" i="3" s="1"/>
  <c r="C3377" i="3"/>
  <c r="B3377" i="3" s="1"/>
  <c r="B3378" i="3"/>
  <c r="C3378" i="3"/>
  <c r="C3379" i="3"/>
  <c r="B3379" i="3" s="1"/>
  <c r="C3380" i="3"/>
  <c r="B3380" i="3" s="1"/>
  <c r="C3381" i="3"/>
  <c r="B3381" i="3" s="1"/>
  <c r="C3382" i="3"/>
  <c r="B3382" i="3" s="1"/>
  <c r="C3383" i="3"/>
  <c r="B3383" i="3" s="1"/>
  <c r="C3384" i="3"/>
  <c r="B3384" i="3" s="1"/>
  <c r="C3385" i="3"/>
  <c r="B3385" i="3" s="1"/>
  <c r="C3386" i="3"/>
  <c r="B3386" i="3" s="1"/>
  <c r="C3387" i="3"/>
  <c r="B3387" i="3" s="1"/>
  <c r="C3388" i="3"/>
  <c r="B3388" i="3" s="1"/>
  <c r="C3389" i="3"/>
  <c r="B3389" i="3" s="1"/>
  <c r="C3390" i="3"/>
  <c r="B3390" i="3" s="1"/>
  <c r="C3391" i="3"/>
  <c r="B3391" i="3" s="1"/>
  <c r="C3392" i="3"/>
  <c r="B3392" i="3" s="1"/>
  <c r="C3393" i="3"/>
  <c r="B3393" i="3" s="1"/>
  <c r="C3394" i="3"/>
  <c r="B3394" i="3" s="1"/>
  <c r="C3395" i="3"/>
  <c r="B3395" i="3" s="1"/>
  <c r="C3396" i="3"/>
  <c r="B3396" i="3" s="1"/>
  <c r="C3397" i="3"/>
  <c r="B3397" i="3" s="1"/>
  <c r="B3398" i="3"/>
  <c r="C3398" i="3"/>
  <c r="C3399" i="3"/>
  <c r="B3399" i="3" s="1"/>
  <c r="C3400" i="3"/>
  <c r="B3400" i="3" s="1"/>
  <c r="C3401" i="3"/>
  <c r="B3401" i="3" s="1"/>
  <c r="C3402" i="3"/>
  <c r="B3402" i="3" s="1"/>
  <c r="C3403" i="3"/>
  <c r="B3403" i="3" s="1"/>
  <c r="C3404" i="3"/>
  <c r="B3404" i="3" s="1"/>
  <c r="C3405" i="3"/>
  <c r="B3405" i="3" s="1"/>
  <c r="C3406" i="3"/>
  <c r="B3406" i="3" s="1"/>
  <c r="C3407" i="3"/>
  <c r="B3407" i="3" s="1"/>
  <c r="C3408" i="3"/>
  <c r="B3408" i="3" s="1"/>
  <c r="C3409" i="3"/>
  <c r="B3409" i="3" s="1"/>
  <c r="C3410" i="3"/>
  <c r="B3410" i="3" s="1"/>
  <c r="C3411" i="3"/>
  <c r="B3411" i="3" s="1"/>
  <c r="C3412" i="3"/>
  <c r="B3412" i="3" s="1"/>
  <c r="C3413" i="3"/>
  <c r="B3413" i="3" s="1"/>
  <c r="C3414" i="3"/>
  <c r="B3414" i="3" s="1"/>
  <c r="C3415" i="3"/>
  <c r="B3415" i="3" s="1"/>
  <c r="C3416" i="3"/>
  <c r="B3416" i="3" s="1"/>
  <c r="C3417" i="3"/>
  <c r="B3417" i="3" s="1"/>
  <c r="C3418" i="3"/>
  <c r="B3418" i="3" s="1"/>
  <c r="C3419" i="3"/>
  <c r="B3419" i="3" s="1"/>
  <c r="C3420" i="3"/>
  <c r="B3420" i="3" s="1"/>
  <c r="C3421" i="3"/>
  <c r="B3421" i="3" s="1"/>
  <c r="C3422" i="3"/>
  <c r="B3422" i="3" s="1"/>
  <c r="C3423" i="3"/>
  <c r="B3423" i="3" s="1"/>
  <c r="C3424" i="3"/>
  <c r="B3424" i="3" s="1"/>
  <c r="C3425" i="3"/>
  <c r="B3425" i="3" s="1"/>
  <c r="C3426" i="3"/>
  <c r="B3426" i="3" s="1"/>
  <c r="C3427" i="3"/>
  <c r="B3427" i="3" s="1"/>
  <c r="C3428" i="3"/>
  <c r="B3428" i="3" s="1"/>
  <c r="C3429" i="3"/>
  <c r="B3429" i="3" s="1"/>
  <c r="C3430" i="3"/>
  <c r="B3430" i="3" s="1"/>
  <c r="C3431" i="3"/>
  <c r="B3431" i="3" s="1"/>
  <c r="C3432" i="3"/>
  <c r="B3432" i="3" s="1"/>
  <c r="C3433" i="3"/>
  <c r="B3433" i="3" s="1"/>
  <c r="C3434" i="3"/>
  <c r="B3434" i="3" s="1"/>
  <c r="C3435" i="3"/>
  <c r="B3435" i="3" s="1"/>
  <c r="C3436" i="3"/>
  <c r="B3436" i="3" s="1"/>
  <c r="C3437" i="3"/>
  <c r="B3437" i="3" s="1"/>
  <c r="C3438" i="3"/>
  <c r="B3438" i="3" s="1"/>
  <c r="C3439" i="3"/>
  <c r="B3439" i="3" s="1"/>
  <c r="C3440" i="3"/>
  <c r="B3440" i="3" s="1"/>
  <c r="C3441" i="3"/>
  <c r="B3441" i="3" s="1"/>
  <c r="C3442" i="3"/>
  <c r="B3442" i="3" s="1"/>
  <c r="C3443" i="3"/>
  <c r="B3443" i="3" s="1"/>
  <c r="C3444" i="3"/>
  <c r="B3444" i="3" s="1"/>
  <c r="C3445" i="3"/>
  <c r="B3445" i="3" s="1"/>
  <c r="C3446" i="3"/>
  <c r="B3446" i="3" s="1"/>
  <c r="C3447" i="3"/>
  <c r="B3447" i="3" s="1"/>
  <c r="C3448" i="3"/>
  <c r="B3448" i="3" s="1"/>
  <c r="C3449" i="3"/>
  <c r="B3449" i="3" s="1"/>
  <c r="C3450" i="3"/>
  <c r="B3450" i="3" s="1"/>
  <c r="C3451" i="3"/>
  <c r="B3451" i="3" s="1"/>
  <c r="C3452" i="3"/>
  <c r="B3452" i="3" s="1"/>
  <c r="C3453" i="3"/>
  <c r="B3453" i="3" s="1"/>
  <c r="C3454" i="3"/>
  <c r="B3454" i="3" s="1"/>
  <c r="B3455" i="3"/>
  <c r="C3455" i="3"/>
  <c r="C3456" i="3"/>
  <c r="B3456" i="3" s="1"/>
  <c r="C3457" i="3"/>
  <c r="B3457" i="3" s="1"/>
  <c r="C3458" i="3"/>
  <c r="B3458" i="3" s="1"/>
  <c r="C3459" i="3"/>
  <c r="B3459" i="3" s="1"/>
  <c r="C3460" i="3"/>
  <c r="B3460" i="3" s="1"/>
  <c r="C3461" i="3"/>
  <c r="B3461" i="3" s="1"/>
  <c r="C3462" i="3"/>
  <c r="B3462" i="3" s="1"/>
  <c r="C3463" i="3"/>
  <c r="B3463" i="3" s="1"/>
  <c r="C3464" i="3"/>
  <c r="B3464" i="3" s="1"/>
  <c r="C3465" i="3"/>
  <c r="B3465" i="3" s="1"/>
  <c r="C3466" i="3"/>
  <c r="B3466" i="3" s="1"/>
  <c r="C3467" i="3"/>
  <c r="B3467" i="3" s="1"/>
  <c r="C3468" i="3"/>
  <c r="B3468" i="3" s="1"/>
  <c r="C3469" i="3"/>
  <c r="B3469" i="3" s="1"/>
  <c r="C3470" i="3"/>
  <c r="B3470" i="3" s="1"/>
  <c r="C3471" i="3"/>
  <c r="B3471" i="3" s="1"/>
  <c r="C3472" i="3"/>
  <c r="B3472" i="3" s="1"/>
  <c r="C3473" i="3"/>
  <c r="B3473" i="3" s="1"/>
  <c r="C3474" i="3"/>
  <c r="B3474" i="3" s="1"/>
  <c r="C3475" i="3"/>
  <c r="B3475" i="3" s="1"/>
  <c r="C3476" i="3"/>
  <c r="B3476" i="3" s="1"/>
  <c r="C3477" i="3"/>
  <c r="B3477" i="3" s="1"/>
  <c r="C3478" i="3"/>
  <c r="B3478" i="3" s="1"/>
  <c r="C3479" i="3"/>
  <c r="B3479" i="3" s="1"/>
  <c r="C3480" i="3"/>
  <c r="B3480" i="3" s="1"/>
  <c r="C3481" i="3"/>
  <c r="B3481" i="3" s="1"/>
  <c r="C3482" i="3"/>
  <c r="B3482" i="3" s="1"/>
  <c r="C3483" i="3"/>
  <c r="B3483" i="3" s="1"/>
  <c r="C3484" i="3"/>
  <c r="B3484" i="3" s="1"/>
  <c r="C3485" i="3"/>
  <c r="B3485" i="3" s="1"/>
  <c r="C3486" i="3"/>
  <c r="B3486" i="3" s="1"/>
  <c r="C3487" i="3"/>
  <c r="B3487" i="3" s="1"/>
  <c r="C3488" i="3"/>
  <c r="B3488" i="3" s="1"/>
  <c r="C3489" i="3"/>
  <c r="B3489" i="3" s="1"/>
  <c r="C3490" i="3"/>
  <c r="B3490" i="3" s="1"/>
  <c r="C3491" i="3"/>
  <c r="B3491" i="3" s="1"/>
  <c r="C3492" i="3"/>
  <c r="B3492" i="3" s="1"/>
  <c r="C3493" i="3"/>
  <c r="B3493" i="3" s="1"/>
  <c r="B3494" i="3"/>
  <c r="C3494" i="3"/>
  <c r="C3495" i="3"/>
  <c r="B3495" i="3" s="1"/>
  <c r="C3496" i="3"/>
  <c r="B3496" i="3" s="1"/>
  <c r="C3497" i="3"/>
  <c r="B3497" i="3" s="1"/>
  <c r="C3498" i="3"/>
  <c r="B3498" i="3" s="1"/>
  <c r="B3499" i="3"/>
  <c r="C3499" i="3"/>
  <c r="C3500" i="3"/>
  <c r="B3500" i="3" s="1"/>
  <c r="C3501" i="3"/>
  <c r="B3501" i="3" s="1"/>
  <c r="C3502" i="3"/>
  <c r="B3502" i="3" s="1"/>
  <c r="C3503" i="3"/>
  <c r="B3503" i="3" s="1"/>
  <c r="C3504" i="3"/>
  <c r="B3504" i="3" s="1"/>
  <c r="C3505" i="3"/>
  <c r="B3505" i="3" s="1"/>
  <c r="C3506" i="3"/>
  <c r="B3506" i="3" s="1"/>
  <c r="C3507" i="3"/>
  <c r="B3507" i="3" s="1"/>
  <c r="C3508" i="3"/>
  <c r="B3508" i="3" s="1"/>
  <c r="B3509" i="3"/>
  <c r="C3509" i="3"/>
  <c r="C3510" i="3"/>
  <c r="B3510" i="3" s="1"/>
  <c r="C3511" i="3"/>
  <c r="B3511" i="3" s="1"/>
  <c r="B3512" i="3"/>
  <c r="C3512" i="3"/>
  <c r="C3513" i="3"/>
  <c r="B3513" i="3" s="1"/>
  <c r="C3514" i="3"/>
  <c r="B3514" i="3" s="1"/>
  <c r="C3515" i="3"/>
  <c r="B3515" i="3" s="1"/>
  <c r="C3516" i="3"/>
  <c r="B3516" i="3" s="1"/>
  <c r="C3517" i="3"/>
  <c r="B3517" i="3" s="1"/>
  <c r="C3518" i="3"/>
  <c r="B3518" i="3" s="1"/>
  <c r="C3519" i="3"/>
  <c r="B3519" i="3" s="1"/>
  <c r="B3520" i="3"/>
  <c r="C3520" i="3"/>
  <c r="C3521" i="3"/>
  <c r="B3521" i="3" s="1"/>
  <c r="B3522" i="3"/>
  <c r="C3522" i="3"/>
  <c r="C3523" i="3"/>
  <c r="B3523" i="3" s="1"/>
  <c r="C3524" i="3"/>
  <c r="B3524" i="3" s="1"/>
  <c r="C3525" i="3"/>
  <c r="B3525" i="3" s="1"/>
  <c r="C3526" i="3"/>
  <c r="B3526" i="3" s="1"/>
  <c r="B3527" i="3"/>
  <c r="C3527" i="3"/>
  <c r="C3528" i="3"/>
  <c r="B3528" i="3" s="1"/>
  <c r="C3529" i="3"/>
  <c r="B3529" i="3" s="1"/>
  <c r="C3530" i="3"/>
  <c r="B3530" i="3" s="1"/>
  <c r="C3531" i="3"/>
  <c r="B3531" i="3" s="1"/>
  <c r="C3532" i="3"/>
  <c r="B3532" i="3" s="1"/>
  <c r="C3533" i="3"/>
  <c r="B3533" i="3" s="1"/>
  <c r="C3534" i="3"/>
  <c r="B3534" i="3" s="1"/>
  <c r="C3535" i="3"/>
  <c r="B3535" i="3" s="1"/>
  <c r="C3536" i="3"/>
  <c r="B3536" i="3" s="1"/>
  <c r="C3537" i="3"/>
  <c r="B3537" i="3" s="1"/>
  <c r="C3538" i="3"/>
  <c r="B3538" i="3" s="1"/>
  <c r="C3539" i="3"/>
  <c r="B3539" i="3" s="1"/>
  <c r="C3540" i="3"/>
  <c r="B3540" i="3" s="1"/>
  <c r="C3541" i="3"/>
  <c r="B3541" i="3" s="1"/>
  <c r="C3542" i="3"/>
  <c r="B3542" i="3" s="1"/>
  <c r="C3543" i="3"/>
  <c r="B3543" i="3" s="1"/>
  <c r="C3544" i="3"/>
  <c r="B3544" i="3" s="1"/>
  <c r="C3545" i="3"/>
  <c r="B3545" i="3" s="1"/>
  <c r="C3546" i="3"/>
  <c r="B3546" i="3" s="1"/>
  <c r="C3547" i="3"/>
  <c r="B3547" i="3" s="1"/>
  <c r="C3548" i="3"/>
  <c r="B3548" i="3" s="1"/>
  <c r="C3549" i="3"/>
  <c r="B3549" i="3" s="1"/>
  <c r="C3550" i="3"/>
  <c r="B3550" i="3" s="1"/>
  <c r="C3551" i="3"/>
  <c r="B3551" i="3" s="1"/>
  <c r="C3552" i="3"/>
  <c r="B3552" i="3" s="1"/>
  <c r="C3553" i="3"/>
  <c r="B3553" i="3" s="1"/>
  <c r="C3554" i="3"/>
  <c r="B3554" i="3" s="1"/>
  <c r="C3555" i="3"/>
  <c r="B3555" i="3" s="1"/>
  <c r="C3556" i="3"/>
  <c r="B3556" i="3" s="1"/>
  <c r="C3557" i="3"/>
  <c r="B3557" i="3" s="1"/>
  <c r="C3558" i="3"/>
  <c r="B3558" i="3" s="1"/>
  <c r="B3559" i="3"/>
  <c r="C3559" i="3"/>
  <c r="C3560" i="3"/>
  <c r="B3560" i="3" s="1"/>
  <c r="C3561" i="3"/>
  <c r="B3561" i="3" s="1"/>
  <c r="C3562" i="3"/>
  <c r="B3562" i="3" s="1"/>
  <c r="C3563" i="3"/>
  <c r="B3563" i="3" s="1"/>
  <c r="C3564" i="3"/>
  <c r="B3564" i="3" s="1"/>
  <c r="C3565" i="3"/>
  <c r="B3565" i="3" s="1"/>
  <c r="C3566" i="3"/>
  <c r="B3566" i="3" s="1"/>
  <c r="C3567" i="3"/>
  <c r="B3567" i="3" s="1"/>
  <c r="C3568" i="3"/>
  <c r="B3568" i="3" s="1"/>
  <c r="C3569" i="3"/>
  <c r="B3569" i="3" s="1"/>
  <c r="C3570" i="3"/>
  <c r="B3570" i="3" s="1"/>
  <c r="C3571" i="3"/>
  <c r="B3571" i="3" s="1"/>
  <c r="C3572" i="3"/>
  <c r="B3572" i="3" s="1"/>
  <c r="C3573" i="3"/>
  <c r="B3573" i="3" s="1"/>
  <c r="C3574" i="3"/>
  <c r="B3574" i="3" s="1"/>
  <c r="B3575" i="3"/>
  <c r="C3575" i="3"/>
  <c r="C3576" i="3"/>
  <c r="B3576" i="3" s="1"/>
  <c r="C3577" i="3"/>
  <c r="B3577" i="3" s="1"/>
  <c r="C3578" i="3"/>
  <c r="B3578" i="3" s="1"/>
  <c r="C3579" i="3"/>
  <c r="B3579" i="3" s="1"/>
  <c r="C3580" i="3"/>
  <c r="B3580" i="3" s="1"/>
  <c r="C3581" i="3"/>
  <c r="B3581" i="3" s="1"/>
  <c r="C3582" i="3"/>
  <c r="B3582" i="3" s="1"/>
  <c r="C3583" i="3"/>
  <c r="B3583" i="3" s="1"/>
  <c r="C3584" i="3"/>
  <c r="B3584" i="3" s="1"/>
  <c r="C3585" i="3"/>
  <c r="B3585" i="3" s="1"/>
  <c r="C3586" i="3"/>
  <c r="B3586" i="3" s="1"/>
  <c r="C3587" i="3"/>
  <c r="B3587" i="3" s="1"/>
  <c r="C3588" i="3"/>
  <c r="B3588" i="3" s="1"/>
  <c r="C3589" i="3"/>
  <c r="B3589" i="3" s="1"/>
  <c r="C3590" i="3"/>
  <c r="B3590" i="3" s="1"/>
  <c r="C3591" i="3"/>
  <c r="B3591" i="3" s="1"/>
  <c r="B3592" i="3"/>
  <c r="C3592" i="3"/>
  <c r="C3593" i="3"/>
  <c r="B3593" i="3" s="1"/>
  <c r="C3594" i="3"/>
  <c r="B3594" i="3" s="1"/>
  <c r="C3595" i="3"/>
  <c r="B3595" i="3" s="1"/>
  <c r="C3596" i="3"/>
  <c r="B3596" i="3" s="1"/>
  <c r="C3597" i="3"/>
  <c r="B3597" i="3" s="1"/>
  <c r="C3598" i="3"/>
  <c r="B3598" i="3" s="1"/>
  <c r="B3599" i="3"/>
  <c r="C3599" i="3"/>
  <c r="C3600" i="3"/>
  <c r="B3600" i="3" s="1"/>
  <c r="C3601" i="3"/>
  <c r="B3601" i="3" s="1"/>
  <c r="C3602" i="3"/>
  <c r="B3602" i="3" s="1"/>
  <c r="C3603" i="3"/>
  <c r="B3603" i="3" s="1"/>
  <c r="C3604" i="3"/>
  <c r="B3604" i="3" s="1"/>
  <c r="C3605" i="3"/>
  <c r="B3605" i="3" s="1"/>
  <c r="C3606" i="3"/>
  <c r="B3606" i="3" s="1"/>
  <c r="C3607" i="3"/>
  <c r="B3607" i="3" s="1"/>
  <c r="C3608" i="3"/>
  <c r="B3608" i="3" s="1"/>
  <c r="C3609" i="3"/>
  <c r="B3609" i="3" s="1"/>
  <c r="C3610" i="3"/>
  <c r="B3610" i="3" s="1"/>
  <c r="C3611" i="3"/>
  <c r="B3611" i="3" s="1"/>
  <c r="B3612" i="3"/>
  <c r="C3612" i="3"/>
  <c r="C3613" i="3"/>
  <c r="B3613" i="3" s="1"/>
  <c r="C3614" i="3"/>
  <c r="B3614" i="3" s="1"/>
  <c r="C3615" i="3"/>
  <c r="B3615" i="3" s="1"/>
  <c r="B3616" i="3"/>
  <c r="C3616" i="3"/>
  <c r="C3617" i="3"/>
  <c r="B3617" i="3" s="1"/>
  <c r="C3618" i="3"/>
  <c r="B3618" i="3" s="1"/>
  <c r="C3619" i="3"/>
  <c r="B3619" i="3" s="1"/>
  <c r="C3620" i="3"/>
  <c r="B3620" i="3" s="1"/>
  <c r="C3621" i="3"/>
  <c r="B3621" i="3" s="1"/>
  <c r="C3622" i="3"/>
  <c r="B3622" i="3" s="1"/>
  <c r="C3623" i="3"/>
  <c r="B3623" i="3" s="1"/>
  <c r="C3624" i="3"/>
  <c r="B3624" i="3" s="1"/>
  <c r="C3625" i="3"/>
  <c r="B3625" i="3" s="1"/>
  <c r="C3626" i="3"/>
  <c r="B3626" i="3" s="1"/>
  <c r="C3627" i="3"/>
  <c r="B3627" i="3" s="1"/>
  <c r="C3628" i="3"/>
  <c r="B3628" i="3" s="1"/>
  <c r="C3629" i="3"/>
  <c r="B3629" i="3" s="1"/>
  <c r="B3630" i="3"/>
  <c r="C3630" i="3"/>
  <c r="C3631" i="3"/>
  <c r="B3631" i="3" s="1"/>
  <c r="C3632" i="3"/>
  <c r="B3632" i="3" s="1"/>
  <c r="C3633" i="3"/>
  <c r="B3633" i="3" s="1"/>
  <c r="B3634" i="3"/>
  <c r="C3634" i="3"/>
  <c r="C3635" i="3"/>
  <c r="B3635" i="3" s="1"/>
  <c r="C3636" i="3"/>
  <c r="B3636" i="3" s="1"/>
  <c r="C3637" i="3"/>
  <c r="B3637" i="3" s="1"/>
  <c r="C3638" i="3"/>
  <c r="B3638" i="3" s="1"/>
  <c r="C3639" i="3"/>
  <c r="B3639" i="3" s="1"/>
  <c r="B3640" i="3"/>
  <c r="C3640" i="3"/>
  <c r="C3641" i="3"/>
  <c r="B3641" i="3" s="1"/>
  <c r="B3642" i="3"/>
  <c r="C3642" i="3"/>
  <c r="B3643" i="3"/>
  <c r="C3643" i="3"/>
  <c r="C3644" i="3"/>
  <c r="B3644" i="3" s="1"/>
  <c r="C3645" i="3"/>
  <c r="B3645" i="3" s="1"/>
  <c r="C3646" i="3"/>
  <c r="B3646" i="3" s="1"/>
  <c r="C3647" i="3"/>
  <c r="B3647" i="3" s="1"/>
  <c r="C3648" i="3"/>
  <c r="B3648" i="3" s="1"/>
  <c r="C3649" i="3"/>
  <c r="B3649" i="3" s="1"/>
  <c r="C3650" i="3"/>
  <c r="B3650" i="3" s="1"/>
  <c r="C3651" i="3"/>
  <c r="B3651" i="3" s="1"/>
  <c r="B3652" i="3"/>
  <c r="C3652" i="3"/>
  <c r="C3653" i="3"/>
  <c r="B3653" i="3" s="1"/>
  <c r="C3654" i="3"/>
  <c r="B3654" i="3" s="1"/>
  <c r="C3655" i="3"/>
  <c r="B3655" i="3" s="1"/>
  <c r="C3656" i="3"/>
  <c r="B3656" i="3" s="1"/>
  <c r="C3657" i="3"/>
  <c r="B3657" i="3" s="1"/>
  <c r="C3658" i="3"/>
  <c r="B3658" i="3" s="1"/>
  <c r="C3659" i="3"/>
  <c r="B3659" i="3" s="1"/>
  <c r="C3660" i="3"/>
  <c r="B3660" i="3" s="1"/>
  <c r="C3661" i="3"/>
  <c r="B3661" i="3" s="1"/>
  <c r="C3662" i="3"/>
  <c r="B3662" i="3" s="1"/>
  <c r="C3663" i="3"/>
  <c r="B3663" i="3" s="1"/>
  <c r="C3664" i="3"/>
  <c r="B3664" i="3" s="1"/>
  <c r="C3665" i="3"/>
  <c r="B3665" i="3" s="1"/>
  <c r="C3666" i="3"/>
  <c r="B3666" i="3" s="1"/>
  <c r="C3667" i="3"/>
  <c r="B3667" i="3" s="1"/>
  <c r="C3668" i="3"/>
  <c r="B3668" i="3" s="1"/>
  <c r="C3669" i="3"/>
  <c r="B3669" i="3" s="1"/>
  <c r="C3670" i="3"/>
  <c r="B3670" i="3" s="1"/>
  <c r="C3671" i="3"/>
  <c r="B3671" i="3" s="1"/>
  <c r="C3672" i="3"/>
  <c r="B3672" i="3" s="1"/>
  <c r="C3673" i="3"/>
  <c r="B3673" i="3" s="1"/>
  <c r="C3674" i="3"/>
  <c r="B3674" i="3" s="1"/>
  <c r="C3675" i="3"/>
  <c r="B3675" i="3" s="1"/>
  <c r="C3676" i="3"/>
  <c r="B3676" i="3" s="1"/>
  <c r="C3677" i="3"/>
  <c r="B3677" i="3" s="1"/>
  <c r="C3678" i="3"/>
  <c r="B3678" i="3" s="1"/>
  <c r="C3679" i="3"/>
  <c r="B3679" i="3" s="1"/>
  <c r="C3680" i="3"/>
  <c r="B3680" i="3" s="1"/>
  <c r="C3681" i="3"/>
  <c r="B3681" i="3" s="1"/>
  <c r="C3682" i="3"/>
  <c r="B3682" i="3" s="1"/>
  <c r="C3683" i="3"/>
  <c r="B3683" i="3" s="1"/>
  <c r="C3684" i="3"/>
  <c r="B3684" i="3" s="1"/>
  <c r="C3685" i="3"/>
  <c r="B3685" i="3" s="1"/>
  <c r="B3686" i="3"/>
  <c r="C3686" i="3"/>
  <c r="C3687" i="3"/>
  <c r="B3687" i="3" s="1"/>
  <c r="C3688" i="3"/>
  <c r="B3688" i="3" s="1"/>
  <c r="C3689" i="3"/>
  <c r="B3689" i="3" s="1"/>
  <c r="C3690" i="3"/>
  <c r="B3690" i="3" s="1"/>
  <c r="C3691" i="3"/>
  <c r="B3691" i="3" s="1"/>
  <c r="C3692" i="3"/>
  <c r="B3692" i="3" s="1"/>
  <c r="C3693" i="3"/>
  <c r="B3693" i="3" s="1"/>
  <c r="C3694" i="3"/>
  <c r="B3694" i="3" s="1"/>
  <c r="C3695" i="3"/>
  <c r="B3695" i="3" s="1"/>
  <c r="C3696" i="3"/>
  <c r="B3696" i="3" s="1"/>
  <c r="C3697" i="3"/>
  <c r="B3697" i="3" s="1"/>
  <c r="C3698" i="3"/>
  <c r="B3698" i="3" s="1"/>
  <c r="C3699" i="3"/>
  <c r="B3699" i="3" s="1"/>
  <c r="C3700" i="3"/>
  <c r="B3700" i="3" s="1"/>
  <c r="C3701" i="3"/>
  <c r="B3701" i="3" s="1"/>
  <c r="C3702" i="3"/>
  <c r="B3702" i="3" s="1"/>
  <c r="C3703" i="3"/>
  <c r="B3703" i="3" s="1"/>
  <c r="C3704" i="3"/>
  <c r="B3704" i="3" s="1"/>
  <c r="C3705" i="3"/>
  <c r="B3705" i="3" s="1"/>
  <c r="C3706" i="3"/>
  <c r="B3706" i="3" s="1"/>
  <c r="C3707" i="3"/>
  <c r="B3707" i="3" s="1"/>
  <c r="B3708" i="3"/>
  <c r="C3708" i="3"/>
  <c r="C3709" i="3"/>
  <c r="B3709" i="3" s="1"/>
  <c r="C3710" i="3"/>
  <c r="B3710" i="3" s="1"/>
  <c r="C3711" i="3"/>
  <c r="B3711" i="3" s="1"/>
  <c r="C3712" i="3"/>
  <c r="B3712" i="3" s="1"/>
  <c r="C3713" i="3"/>
  <c r="B3713" i="3" s="1"/>
  <c r="C3714" i="3"/>
  <c r="B3714" i="3" s="1"/>
  <c r="C3715" i="3"/>
  <c r="B3715" i="3" s="1"/>
  <c r="C3716" i="3"/>
  <c r="B3716" i="3" s="1"/>
  <c r="C3717" i="3"/>
  <c r="B3717" i="3" s="1"/>
  <c r="C3718" i="3"/>
  <c r="B3718" i="3" s="1"/>
  <c r="C3719" i="3"/>
  <c r="B3719" i="3" s="1"/>
  <c r="C3720" i="3"/>
  <c r="B3720" i="3" s="1"/>
  <c r="C3721" i="3"/>
  <c r="B3721" i="3" s="1"/>
  <c r="C3722" i="3"/>
  <c r="B3722" i="3" s="1"/>
  <c r="C3723" i="3"/>
  <c r="B3723" i="3" s="1"/>
  <c r="C3724" i="3"/>
  <c r="B3724" i="3" s="1"/>
  <c r="C3725" i="3"/>
  <c r="B3725" i="3" s="1"/>
  <c r="C3726" i="3"/>
  <c r="B3726" i="3" s="1"/>
  <c r="C3727" i="3"/>
  <c r="B3727" i="3" s="1"/>
  <c r="B3728" i="3"/>
  <c r="C3728" i="3"/>
  <c r="C3729" i="3"/>
  <c r="B3729" i="3" s="1"/>
  <c r="C3730" i="3"/>
  <c r="B3730" i="3" s="1"/>
  <c r="C3731" i="3"/>
  <c r="B3731" i="3" s="1"/>
  <c r="C3732" i="3"/>
  <c r="B3732" i="3" s="1"/>
  <c r="C3733" i="3"/>
  <c r="B3733" i="3" s="1"/>
  <c r="C3734" i="3"/>
  <c r="B3734" i="3" s="1"/>
  <c r="C3735" i="3"/>
  <c r="B3735" i="3" s="1"/>
  <c r="C3736" i="3"/>
  <c r="B3736" i="3" s="1"/>
  <c r="C3737" i="3"/>
  <c r="B3737" i="3" s="1"/>
  <c r="C3738" i="3"/>
  <c r="B3738" i="3" s="1"/>
  <c r="C3739" i="3"/>
  <c r="B3739" i="3" s="1"/>
  <c r="C3740" i="3"/>
  <c r="B3740" i="3" s="1"/>
  <c r="C3741" i="3"/>
  <c r="B3741" i="3" s="1"/>
  <c r="C3742" i="3"/>
  <c r="B3742" i="3" s="1"/>
  <c r="C3743" i="3"/>
  <c r="B3743" i="3" s="1"/>
  <c r="C3744" i="3"/>
  <c r="B3744" i="3" s="1"/>
  <c r="C3745" i="3"/>
  <c r="B3745" i="3" s="1"/>
  <c r="B3746" i="3"/>
  <c r="C3746" i="3"/>
  <c r="C3747" i="3"/>
  <c r="B3747" i="3" s="1"/>
  <c r="C3748" i="3"/>
  <c r="B3748" i="3" s="1"/>
  <c r="C3749" i="3"/>
  <c r="B3749" i="3" s="1"/>
  <c r="C3750" i="3"/>
  <c r="B3750" i="3" s="1"/>
  <c r="C3751" i="3"/>
  <c r="B3751" i="3" s="1"/>
  <c r="B3752" i="3"/>
  <c r="C3752" i="3"/>
  <c r="C3753" i="3"/>
  <c r="B3753" i="3" s="1"/>
  <c r="C3754" i="3"/>
  <c r="B3754" i="3" s="1"/>
  <c r="C3755" i="3"/>
  <c r="B3755" i="3" s="1"/>
  <c r="B3756" i="3"/>
  <c r="C3756" i="3"/>
  <c r="C3757" i="3"/>
  <c r="B3757" i="3" s="1"/>
  <c r="C3758" i="3"/>
  <c r="B3758" i="3" s="1"/>
  <c r="C3759" i="3"/>
  <c r="B3759" i="3" s="1"/>
  <c r="B3760" i="3"/>
  <c r="C3760" i="3"/>
  <c r="C3761" i="3"/>
  <c r="B3761" i="3" s="1"/>
  <c r="C3762" i="3"/>
  <c r="B3762" i="3" s="1"/>
  <c r="C3763" i="3"/>
  <c r="B3763" i="3" s="1"/>
  <c r="C3764" i="3"/>
  <c r="B3764" i="3" s="1"/>
  <c r="C3765" i="3"/>
  <c r="B3765" i="3" s="1"/>
  <c r="C3766" i="3"/>
  <c r="B3766" i="3" s="1"/>
  <c r="C3767" i="3"/>
  <c r="B3767" i="3" s="1"/>
  <c r="C3768" i="3"/>
  <c r="B3768" i="3" s="1"/>
  <c r="C3769" i="3"/>
  <c r="B3769" i="3" s="1"/>
  <c r="C3770" i="3"/>
  <c r="B3770" i="3" s="1"/>
  <c r="C3771" i="3"/>
  <c r="B3771" i="3" s="1"/>
  <c r="B3772" i="3"/>
  <c r="C3772" i="3"/>
  <c r="B3773" i="3"/>
  <c r="C3773" i="3"/>
  <c r="C3774" i="3"/>
  <c r="B3774" i="3" s="1"/>
  <c r="C3775" i="3"/>
  <c r="B3775" i="3" s="1"/>
  <c r="C3776" i="3"/>
  <c r="B3776" i="3" s="1"/>
  <c r="C3777" i="3"/>
  <c r="B3777" i="3" s="1"/>
  <c r="C3778" i="3"/>
  <c r="B3778" i="3" s="1"/>
  <c r="C3779" i="3"/>
  <c r="B3779" i="3" s="1"/>
  <c r="C3780" i="3"/>
  <c r="B3780" i="3" s="1"/>
  <c r="C3781" i="3"/>
  <c r="B3781" i="3" s="1"/>
  <c r="C3782" i="3"/>
  <c r="B3782" i="3" s="1"/>
  <c r="C3783" i="3"/>
  <c r="B3783" i="3" s="1"/>
  <c r="C3784" i="3"/>
  <c r="B3784" i="3" s="1"/>
  <c r="C3785" i="3"/>
  <c r="B3785" i="3" s="1"/>
  <c r="C3786" i="3"/>
  <c r="B3786" i="3" s="1"/>
  <c r="C3787" i="3"/>
  <c r="B3787" i="3" s="1"/>
  <c r="C3788" i="3"/>
  <c r="B3788" i="3" s="1"/>
  <c r="C3789" i="3"/>
  <c r="B3789" i="3" s="1"/>
  <c r="C3790" i="3"/>
  <c r="B3790" i="3" s="1"/>
  <c r="C3791" i="3"/>
  <c r="B3791" i="3" s="1"/>
  <c r="C3792" i="3"/>
  <c r="B3792" i="3" s="1"/>
  <c r="C3793" i="3"/>
  <c r="B3793" i="3" s="1"/>
  <c r="C3794" i="3"/>
  <c r="B3794" i="3" s="1"/>
  <c r="C3795" i="3"/>
  <c r="B3795" i="3" s="1"/>
  <c r="C3796" i="3"/>
  <c r="B3796" i="3" s="1"/>
  <c r="C3797" i="3"/>
  <c r="B3797" i="3" s="1"/>
  <c r="C3798" i="3"/>
  <c r="B3798" i="3" s="1"/>
  <c r="C3799" i="3"/>
  <c r="B3799" i="3" s="1"/>
  <c r="C3800" i="3"/>
  <c r="B3800" i="3" s="1"/>
  <c r="C3801" i="3"/>
  <c r="B3801" i="3" s="1"/>
  <c r="C3802" i="3"/>
  <c r="B3802" i="3" s="1"/>
  <c r="C3803" i="3"/>
  <c r="B3803" i="3" s="1"/>
  <c r="C3804" i="3"/>
  <c r="B3804" i="3" s="1"/>
  <c r="C3805" i="3"/>
  <c r="B3805" i="3" s="1"/>
  <c r="C3806" i="3"/>
  <c r="B3806" i="3" s="1"/>
  <c r="C3807" i="3"/>
  <c r="B3807" i="3" s="1"/>
  <c r="C3808" i="3"/>
  <c r="B3808" i="3" s="1"/>
  <c r="C3809" i="3"/>
  <c r="B3809" i="3" s="1"/>
  <c r="C3810" i="3"/>
  <c r="B3810" i="3" s="1"/>
  <c r="C3811" i="3"/>
  <c r="B3811" i="3" s="1"/>
  <c r="C3812" i="3"/>
  <c r="B3812" i="3" s="1"/>
  <c r="C3813" i="3"/>
  <c r="B3813" i="3" s="1"/>
  <c r="C3814" i="3"/>
  <c r="B3814" i="3" s="1"/>
  <c r="C3815" i="3"/>
  <c r="B3815" i="3" s="1"/>
  <c r="B3816" i="3"/>
  <c r="C3816" i="3"/>
  <c r="C3817" i="3"/>
  <c r="B3817" i="3" s="1"/>
  <c r="C3818" i="3"/>
  <c r="B3818" i="3" s="1"/>
  <c r="C3819" i="3"/>
  <c r="B3819" i="3" s="1"/>
  <c r="C3820" i="3"/>
  <c r="B3820" i="3" s="1"/>
  <c r="C3821" i="3"/>
  <c r="B3821" i="3" s="1"/>
  <c r="C3822" i="3"/>
  <c r="B3822" i="3" s="1"/>
  <c r="C3823" i="3"/>
  <c r="B3823" i="3" s="1"/>
  <c r="C3824" i="3"/>
  <c r="B3824" i="3" s="1"/>
  <c r="C3825" i="3"/>
  <c r="B3825" i="3" s="1"/>
  <c r="C3826" i="3"/>
  <c r="B3826" i="3" s="1"/>
  <c r="C3827" i="3"/>
  <c r="B3827" i="3" s="1"/>
  <c r="C3828" i="3"/>
  <c r="B3828" i="3" s="1"/>
  <c r="C3829" i="3"/>
  <c r="B3829" i="3" s="1"/>
  <c r="B3830" i="3"/>
  <c r="C3830" i="3"/>
  <c r="C3831" i="3"/>
  <c r="B3831" i="3" s="1"/>
  <c r="C3832" i="3"/>
  <c r="B3832" i="3" s="1"/>
  <c r="C3833" i="3"/>
  <c r="B3833" i="3" s="1"/>
  <c r="C3834" i="3"/>
  <c r="B3834" i="3" s="1"/>
  <c r="C3835" i="3"/>
  <c r="B3835" i="3" s="1"/>
  <c r="C3836" i="3"/>
  <c r="B3836" i="3" s="1"/>
  <c r="C3837" i="3"/>
  <c r="B3837" i="3" s="1"/>
  <c r="C3838" i="3"/>
  <c r="B3838" i="3" s="1"/>
  <c r="C3839" i="3"/>
  <c r="B3839" i="3" s="1"/>
  <c r="C3840" i="3"/>
  <c r="B3840" i="3" s="1"/>
  <c r="C3841" i="3"/>
  <c r="B3841" i="3" s="1"/>
  <c r="C3842" i="3"/>
  <c r="B3842" i="3" s="1"/>
  <c r="C3843" i="3"/>
  <c r="B3843" i="3" s="1"/>
  <c r="C3844" i="3"/>
  <c r="B3844" i="3" s="1"/>
  <c r="C3845" i="3"/>
  <c r="B3845" i="3" s="1"/>
  <c r="C3846" i="3"/>
  <c r="B3846" i="3" s="1"/>
  <c r="C3847" i="3"/>
  <c r="B3847" i="3" s="1"/>
  <c r="C3848" i="3"/>
  <c r="B3848" i="3" s="1"/>
  <c r="C3849" i="3"/>
  <c r="B3849" i="3" s="1"/>
  <c r="C3850" i="3"/>
  <c r="B3850" i="3" s="1"/>
  <c r="C3851" i="3"/>
  <c r="B3851" i="3" s="1"/>
  <c r="C3852" i="3"/>
  <c r="B3852" i="3" s="1"/>
  <c r="C3853" i="3"/>
  <c r="B3853" i="3" s="1"/>
  <c r="C3854" i="3"/>
  <c r="B3854" i="3" s="1"/>
  <c r="C3855" i="3"/>
  <c r="B3855" i="3" s="1"/>
  <c r="C3856" i="3"/>
  <c r="B3856" i="3" s="1"/>
  <c r="C3857" i="3"/>
  <c r="B3857" i="3" s="1"/>
  <c r="C3858" i="3"/>
  <c r="B3858" i="3" s="1"/>
  <c r="B3859" i="3"/>
  <c r="C3859" i="3"/>
  <c r="C3860" i="3"/>
  <c r="B3860" i="3" s="1"/>
  <c r="C3861" i="3"/>
  <c r="B3861" i="3" s="1"/>
  <c r="C3862" i="3"/>
  <c r="B3862" i="3" s="1"/>
  <c r="C3863" i="3"/>
  <c r="B3863" i="3" s="1"/>
  <c r="C3864" i="3"/>
  <c r="B3864" i="3" s="1"/>
  <c r="C3865" i="3"/>
  <c r="B3865" i="3" s="1"/>
  <c r="C3866" i="3"/>
  <c r="B3866" i="3" s="1"/>
  <c r="C3867" i="3"/>
  <c r="B3867" i="3" s="1"/>
  <c r="C3868" i="3"/>
  <c r="B3868" i="3" s="1"/>
  <c r="B3869" i="3"/>
  <c r="C3869" i="3"/>
  <c r="C3870" i="3"/>
  <c r="B3870" i="3" s="1"/>
  <c r="C3871" i="3"/>
  <c r="B3871" i="3" s="1"/>
  <c r="C3872" i="3"/>
  <c r="B3872" i="3" s="1"/>
  <c r="C3873" i="3"/>
  <c r="B3873" i="3" s="1"/>
  <c r="C3874" i="3"/>
  <c r="B3874" i="3" s="1"/>
  <c r="C3875" i="3"/>
  <c r="B3875" i="3" s="1"/>
  <c r="C3876" i="3"/>
  <c r="B3876" i="3" s="1"/>
  <c r="C3877" i="3"/>
  <c r="B3877" i="3" s="1"/>
  <c r="C3878" i="3"/>
  <c r="B3878" i="3" s="1"/>
  <c r="C3879" i="3"/>
  <c r="B3879" i="3" s="1"/>
  <c r="C3880" i="3"/>
  <c r="B3880" i="3" s="1"/>
  <c r="C3881" i="3"/>
  <c r="B3881" i="3" s="1"/>
  <c r="C3882" i="3"/>
  <c r="B3882" i="3" s="1"/>
  <c r="B3883" i="3"/>
  <c r="C3883" i="3"/>
  <c r="C3884" i="3"/>
  <c r="B3884" i="3" s="1"/>
  <c r="C3885" i="3"/>
  <c r="B3885" i="3" s="1"/>
  <c r="C3886" i="3"/>
  <c r="B3886" i="3" s="1"/>
  <c r="C3887" i="3"/>
  <c r="B3887" i="3" s="1"/>
  <c r="C3888" i="3"/>
  <c r="B3888" i="3" s="1"/>
  <c r="C3889" i="3"/>
  <c r="B3889" i="3" s="1"/>
  <c r="C3890" i="3"/>
  <c r="B3890" i="3" s="1"/>
  <c r="C3891" i="3"/>
  <c r="B3891" i="3" s="1"/>
  <c r="C3892" i="3"/>
  <c r="B3892" i="3" s="1"/>
  <c r="C3893" i="3"/>
  <c r="B3893" i="3" s="1"/>
  <c r="C3894" i="3"/>
  <c r="B3894" i="3" s="1"/>
  <c r="C3895" i="3"/>
  <c r="B3895" i="3" s="1"/>
  <c r="C3896" i="3"/>
  <c r="B3896" i="3" s="1"/>
  <c r="C3897" i="3"/>
  <c r="B3897" i="3" s="1"/>
  <c r="C3898" i="3"/>
  <c r="B3898" i="3" s="1"/>
  <c r="C3899" i="3"/>
  <c r="B3899" i="3" s="1"/>
  <c r="C3900" i="3"/>
  <c r="B3900" i="3" s="1"/>
  <c r="C3901" i="3"/>
  <c r="B3901" i="3" s="1"/>
  <c r="C3902" i="3"/>
  <c r="B3902" i="3" s="1"/>
  <c r="C3903" i="3"/>
  <c r="B3903" i="3" s="1"/>
  <c r="C3904" i="3"/>
  <c r="B3904" i="3" s="1"/>
  <c r="C3905" i="3"/>
  <c r="B3905" i="3" s="1"/>
  <c r="C3906" i="3"/>
  <c r="B3906" i="3" s="1"/>
  <c r="C3907" i="3"/>
  <c r="B3907" i="3" s="1"/>
  <c r="C3908" i="3"/>
  <c r="B3908" i="3" s="1"/>
  <c r="C3909" i="3"/>
  <c r="B3909" i="3" s="1"/>
  <c r="C3910" i="3"/>
  <c r="B3910" i="3" s="1"/>
  <c r="C3911" i="3"/>
  <c r="B3911" i="3" s="1"/>
  <c r="C3912" i="3"/>
  <c r="B3912" i="3" s="1"/>
  <c r="C3913" i="3"/>
  <c r="B3913" i="3" s="1"/>
  <c r="C3914" i="3"/>
  <c r="B3914" i="3" s="1"/>
  <c r="C3915" i="3"/>
  <c r="B3915" i="3" s="1"/>
  <c r="B3916" i="3"/>
  <c r="C3916" i="3"/>
  <c r="C3917" i="3"/>
  <c r="B3917" i="3" s="1"/>
  <c r="C3918" i="3"/>
  <c r="B3918" i="3" s="1"/>
  <c r="C3919" i="3"/>
  <c r="B3919" i="3" s="1"/>
  <c r="C3920" i="3"/>
  <c r="B3920" i="3" s="1"/>
  <c r="C3921" i="3"/>
  <c r="B3921" i="3" s="1"/>
  <c r="C3922" i="3"/>
  <c r="B3922" i="3" s="1"/>
  <c r="C3923" i="3"/>
  <c r="B3923" i="3" s="1"/>
  <c r="C3924" i="3"/>
  <c r="B3924" i="3" s="1"/>
  <c r="C3925" i="3"/>
  <c r="B3925" i="3" s="1"/>
  <c r="C3926" i="3"/>
  <c r="B3926" i="3" s="1"/>
  <c r="C3927" i="3"/>
  <c r="B3927" i="3" s="1"/>
  <c r="C3928" i="3"/>
  <c r="B3928" i="3" s="1"/>
  <c r="C3929" i="3"/>
  <c r="B3929" i="3" s="1"/>
  <c r="C3930" i="3"/>
  <c r="B3930" i="3" s="1"/>
  <c r="C3931" i="3"/>
  <c r="B3931" i="3" s="1"/>
  <c r="C3932" i="3"/>
  <c r="B3932" i="3" s="1"/>
  <c r="C3933" i="3"/>
  <c r="B3933" i="3" s="1"/>
  <c r="C3934" i="3"/>
  <c r="B3934" i="3" s="1"/>
  <c r="C3935" i="3"/>
  <c r="B3935" i="3" s="1"/>
  <c r="C3936" i="3"/>
  <c r="B3936" i="3" s="1"/>
  <c r="C3937" i="3"/>
  <c r="B3937" i="3" s="1"/>
  <c r="C3938" i="3"/>
  <c r="B3938" i="3" s="1"/>
  <c r="C3939" i="3"/>
  <c r="B3939" i="3" s="1"/>
  <c r="C3940" i="3"/>
  <c r="B3940" i="3" s="1"/>
  <c r="C3941" i="3"/>
  <c r="B3941" i="3" s="1"/>
  <c r="C3942" i="3"/>
  <c r="B3942" i="3" s="1"/>
  <c r="C3943" i="3"/>
  <c r="B3943" i="3" s="1"/>
  <c r="B3944" i="3"/>
  <c r="C3944" i="3"/>
  <c r="C3945" i="3"/>
  <c r="B3945" i="3" s="1"/>
  <c r="C3946" i="3"/>
  <c r="B3946" i="3" s="1"/>
  <c r="C3947" i="3"/>
  <c r="B3947" i="3" s="1"/>
  <c r="C3948" i="3"/>
  <c r="B3948" i="3" s="1"/>
  <c r="C3949" i="3"/>
  <c r="B3949" i="3" s="1"/>
  <c r="C3950" i="3"/>
  <c r="B3950" i="3" s="1"/>
  <c r="C3951" i="3"/>
  <c r="B3951" i="3" s="1"/>
  <c r="C3952" i="3"/>
  <c r="B3952" i="3" s="1"/>
  <c r="C3953" i="3"/>
  <c r="B3953" i="3" s="1"/>
  <c r="C3954" i="3"/>
  <c r="B3954" i="3" s="1"/>
  <c r="C3955" i="3"/>
  <c r="B3955" i="3" s="1"/>
  <c r="C3956" i="3"/>
  <c r="B3956" i="3" s="1"/>
  <c r="C3957" i="3"/>
  <c r="B3957" i="3" s="1"/>
  <c r="C3958" i="3"/>
  <c r="B3958" i="3" s="1"/>
  <c r="C3959" i="3"/>
  <c r="B3959" i="3" s="1"/>
  <c r="B3960" i="3"/>
  <c r="C3960" i="3"/>
  <c r="C3961" i="3"/>
  <c r="B3961" i="3" s="1"/>
  <c r="C3962" i="3"/>
  <c r="B3962" i="3" s="1"/>
  <c r="C3963" i="3"/>
  <c r="B3963" i="3" s="1"/>
  <c r="C3964" i="3"/>
  <c r="B3964" i="3" s="1"/>
  <c r="C3965" i="3"/>
  <c r="B3965" i="3" s="1"/>
  <c r="C3966" i="3"/>
  <c r="B3966" i="3" s="1"/>
  <c r="C3967" i="3"/>
  <c r="B3967" i="3" s="1"/>
  <c r="C3968" i="3"/>
  <c r="B3968" i="3" s="1"/>
  <c r="C3969" i="3"/>
  <c r="B3969" i="3" s="1"/>
  <c r="C3970" i="3"/>
  <c r="B3970" i="3" s="1"/>
  <c r="C3971" i="3"/>
  <c r="B3971" i="3" s="1"/>
  <c r="C3972" i="3"/>
  <c r="B3972" i="3" s="1"/>
  <c r="C3973" i="3"/>
  <c r="B3973" i="3" s="1"/>
  <c r="C3974" i="3"/>
  <c r="B3974" i="3" s="1"/>
  <c r="C3975" i="3"/>
  <c r="B3975" i="3" s="1"/>
  <c r="C3976" i="3"/>
  <c r="B3976" i="3" s="1"/>
  <c r="C3977" i="3"/>
  <c r="B3977" i="3" s="1"/>
  <c r="C3978" i="3"/>
  <c r="B3978" i="3" s="1"/>
  <c r="C3979" i="3"/>
  <c r="B3979" i="3" s="1"/>
  <c r="C3980" i="3"/>
  <c r="B3980" i="3" s="1"/>
  <c r="C3981" i="3"/>
  <c r="B3981" i="3" s="1"/>
  <c r="C3982" i="3"/>
  <c r="B3982" i="3" s="1"/>
  <c r="C3983" i="3"/>
  <c r="B3983" i="3" s="1"/>
  <c r="C3984" i="3"/>
  <c r="B3984" i="3" s="1"/>
  <c r="C3985" i="3"/>
  <c r="B3985" i="3" s="1"/>
  <c r="C3986" i="3"/>
  <c r="B3986" i="3" s="1"/>
  <c r="C3987" i="3"/>
  <c r="B3987" i="3" s="1"/>
  <c r="C3988" i="3"/>
  <c r="B3988" i="3" s="1"/>
  <c r="C3989" i="3"/>
  <c r="B3989" i="3" s="1"/>
  <c r="C3990" i="3"/>
  <c r="B3990" i="3" s="1"/>
  <c r="C3991" i="3"/>
  <c r="B3991" i="3" s="1"/>
  <c r="C3992" i="3"/>
  <c r="B3992" i="3" s="1"/>
  <c r="C3993" i="3"/>
  <c r="B3993" i="3" s="1"/>
  <c r="C3994" i="3"/>
  <c r="B3994" i="3" s="1"/>
  <c r="C3995" i="3"/>
  <c r="B3995" i="3" s="1"/>
  <c r="C3996" i="3"/>
  <c r="B3996" i="3" s="1"/>
  <c r="C3997" i="3"/>
  <c r="B3997" i="3" s="1"/>
  <c r="B3998" i="3"/>
  <c r="C3998" i="3"/>
  <c r="C3999" i="3"/>
  <c r="B3999" i="3" s="1"/>
  <c r="C4000" i="3"/>
  <c r="B4000" i="3" s="1"/>
  <c r="C4001" i="3"/>
  <c r="B4001" i="3" s="1"/>
  <c r="C4002" i="3"/>
  <c r="B4002" i="3" s="1"/>
  <c r="C4003" i="3"/>
  <c r="B4003" i="3" s="1"/>
  <c r="C4004" i="3"/>
  <c r="B4004" i="3" s="1"/>
  <c r="C4005" i="3"/>
  <c r="B4005" i="3" s="1"/>
  <c r="C4006" i="3"/>
  <c r="B4006" i="3" s="1"/>
  <c r="C4007" i="3"/>
  <c r="B4007" i="3" s="1"/>
  <c r="C4008" i="3"/>
  <c r="B4008" i="3" s="1"/>
  <c r="C4009" i="3"/>
  <c r="B4009" i="3" s="1"/>
  <c r="C4010" i="3"/>
  <c r="B4010" i="3" s="1"/>
  <c r="C4011" i="3"/>
  <c r="B4011" i="3" s="1"/>
  <c r="C4012" i="3"/>
  <c r="B4012" i="3" s="1"/>
  <c r="C4013" i="3"/>
  <c r="B4013" i="3" s="1"/>
  <c r="C4014" i="3"/>
  <c r="B4014" i="3" s="1"/>
  <c r="B4015" i="3"/>
  <c r="C4015" i="3"/>
  <c r="C4016" i="3"/>
  <c r="B4016" i="3" s="1"/>
  <c r="C4017" i="3"/>
  <c r="B4017" i="3" s="1"/>
  <c r="C4018" i="3"/>
  <c r="B4018" i="3" s="1"/>
  <c r="B4019" i="3"/>
  <c r="C4019" i="3"/>
  <c r="C4020" i="3"/>
  <c r="B4020" i="3" s="1"/>
  <c r="C4021" i="3"/>
  <c r="B4021" i="3" s="1"/>
  <c r="C4022" i="3"/>
  <c r="B4022" i="3" s="1"/>
  <c r="C4023" i="3"/>
  <c r="B4023" i="3" s="1"/>
  <c r="C4024" i="3"/>
  <c r="B4024" i="3" s="1"/>
  <c r="C4025" i="3"/>
  <c r="B4025" i="3" s="1"/>
  <c r="B4026" i="3"/>
  <c r="C4026" i="3"/>
  <c r="C4027" i="3"/>
  <c r="B4027" i="3" s="1"/>
  <c r="C4028" i="3"/>
  <c r="B4028" i="3" s="1"/>
  <c r="C4029" i="3"/>
  <c r="B4029" i="3" s="1"/>
  <c r="C4030" i="3"/>
  <c r="B4030" i="3" s="1"/>
  <c r="C4031" i="3"/>
  <c r="B4031" i="3" s="1"/>
  <c r="C4032" i="3"/>
  <c r="B4032" i="3" s="1"/>
  <c r="C4033" i="3"/>
  <c r="B4033" i="3" s="1"/>
  <c r="C4034" i="3"/>
  <c r="B4034" i="3" s="1"/>
  <c r="C4035" i="3"/>
  <c r="B4035" i="3" s="1"/>
  <c r="C4036" i="3"/>
  <c r="B4036" i="3" s="1"/>
  <c r="C4037" i="3"/>
  <c r="B4037" i="3" s="1"/>
  <c r="C4038" i="3"/>
  <c r="B4038" i="3" s="1"/>
  <c r="C4039" i="3"/>
  <c r="B4039" i="3" s="1"/>
  <c r="C4040" i="3"/>
  <c r="B4040" i="3" s="1"/>
  <c r="C4041" i="3"/>
  <c r="B4041" i="3" s="1"/>
  <c r="C4042" i="3"/>
  <c r="B4042" i="3" s="1"/>
  <c r="C4043" i="3"/>
  <c r="B4043" i="3" s="1"/>
  <c r="C4044" i="3"/>
  <c r="B4044" i="3" s="1"/>
  <c r="C4045" i="3"/>
  <c r="B4045" i="3" s="1"/>
  <c r="C4046" i="3"/>
  <c r="B4046" i="3" s="1"/>
  <c r="C4047" i="3"/>
  <c r="B4047" i="3" s="1"/>
  <c r="C4048" i="3"/>
  <c r="B4048" i="3" s="1"/>
  <c r="C4049" i="3"/>
  <c r="B4049" i="3" s="1"/>
  <c r="C4050" i="3"/>
  <c r="B4050" i="3" s="1"/>
  <c r="C4051" i="3"/>
  <c r="B4051" i="3" s="1"/>
  <c r="C4052" i="3"/>
  <c r="B4052" i="3" s="1"/>
  <c r="C4053" i="3"/>
  <c r="B4053" i="3" s="1"/>
  <c r="C4054" i="3"/>
  <c r="B4054" i="3" s="1"/>
  <c r="C4055" i="3"/>
  <c r="B4055" i="3" s="1"/>
  <c r="C4056" i="3"/>
  <c r="B4056" i="3" s="1"/>
  <c r="B4057" i="3"/>
  <c r="C4057" i="3"/>
  <c r="C4058" i="3"/>
  <c r="B4058" i="3" s="1"/>
  <c r="C4059" i="3"/>
  <c r="B4059" i="3" s="1"/>
  <c r="C4060" i="3"/>
  <c r="B4060" i="3" s="1"/>
  <c r="C4061" i="3"/>
  <c r="B4061" i="3" s="1"/>
  <c r="B4062" i="3"/>
  <c r="C4062" i="3"/>
  <c r="C4063" i="3"/>
  <c r="B4063" i="3" s="1"/>
  <c r="C4064" i="3"/>
  <c r="B4064" i="3" s="1"/>
  <c r="C4065" i="3"/>
  <c r="B4065" i="3" s="1"/>
  <c r="C4066" i="3"/>
  <c r="B4066" i="3" s="1"/>
  <c r="C4067" i="3"/>
  <c r="B4067" i="3" s="1"/>
  <c r="C4068" i="3"/>
  <c r="B4068" i="3" s="1"/>
  <c r="C4069" i="3"/>
  <c r="B4069" i="3" s="1"/>
  <c r="B4070" i="3"/>
  <c r="C4070" i="3"/>
  <c r="C4071" i="3"/>
  <c r="B4071" i="3" s="1"/>
  <c r="B4072" i="3"/>
  <c r="C4072" i="3"/>
  <c r="C4073" i="3"/>
  <c r="B4073" i="3" s="1"/>
  <c r="C4074" i="3"/>
  <c r="B4074" i="3" s="1"/>
  <c r="C4075" i="3"/>
  <c r="B4075" i="3" s="1"/>
  <c r="C4076" i="3"/>
  <c r="B4076" i="3" s="1"/>
  <c r="C4077" i="3"/>
  <c r="B4077" i="3" s="1"/>
  <c r="C4078" i="3"/>
  <c r="B4078" i="3" s="1"/>
  <c r="C4079" i="3"/>
  <c r="B4079" i="3" s="1"/>
  <c r="C4080" i="3"/>
  <c r="B4080" i="3" s="1"/>
  <c r="C4081" i="3"/>
  <c r="B4081" i="3" s="1"/>
  <c r="C4082" i="3"/>
  <c r="B4082" i="3" s="1"/>
  <c r="C4083" i="3"/>
  <c r="B4083" i="3" s="1"/>
  <c r="C4084" i="3"/>
  <c r="B4084" i="3" s="1"/>
  <c r="C4085" i="3"/>
  <c r="B4085" i="3" s="1"/>
  <c r="C4086" i="3"/>
  <c r="B4086" i="3" s="1"/>
  <c r="C4087" i="3"/>
  <c r="B4087" i="3" s="1"/>
  <c r="C4088" i="3"/>
  <c r="B4088" i="3" s="1"/>
  <c r="C4089" i="3"/>
  <c r="B4089" i="3" s="1"/>
  <c r="C4090" i="3"/>
  <c r="B4090" i="3" s="1"/>
  <c r="C4091" i="3"/>
  <c r="B4091" i="3" s="1"/>
  <c r="C4092" i="3"/>
  <c r="B4092" i="3" s="1"/>
  <c r="C4093" i="3"/>
  <c r="B4093" i="3" s="1"/>
  <c r="C4094" i="3"/>
  <c r="B4094" i="3" s="1"/>
  <c r="C4095" i="3"/>
  <c r="B4095" i="3" s="1"/>
  <c r="C4096" i="3"/>
  <c r="B4096" i="3" s="1"/>
  <c r="C4097" i="3"/>
  <c r="B4097" i="3" s="1"/>
  <c r="B4098" i="3"/>
  <c r="C4098" i="3"/>
  <c r="C4099" i="3"/>
  <c r="B4099" i="3" s="1"/>
  <c r="C4100" i="3"/>
  <c r="B4100" i="3" s="1"/>
  <c r="C4101" i="3"/>
  <c r="B4101" i="3" s="1"/>
  <c r="C4102" i="3"/>
  <c r="B4102" i="3" s="1"/>
  <c r="B4103" i="3"/>
  <c r="C4103" i="3"/>
  <c r="C4104" i="3"/>
  <c r="B4104" i="3" s="1"/>
  <c r="C4105" i="3"/>
  <c r="B4105" i="3" s="1"/>
  <c r="C4106" i="3"/>
  <c r="B4106" i="3" s="1"/>
  <c r="C4107" i="3"/>
  <c r="B4107" i="3" s="1"/>
  <c r="B4108" i="3"/>
  <c r="C4108" i="3"/>
  <c r="C4109" i="3"/>
  <c r="B4109" i="3" s="1"/>
  <c r="C4110" i="3"/>
  <c r="B4110" i="3" s="1"/>
  <c r="B4111" i="3"/>
  <c r="C4111" i="3"/>
  <c r="C4112" i="3"/>
  <c r="B4112" i="3" s="1"/>
  <c r="C4113" i="3"/>
  <c r="B4113" i="3" s="1"/>
  <c r="C4114" i="3"/>
  <c r="B4114" i="3" s="1"/>
  <c r="C4115" i="3"/>
  <c r="B4115" i="3" s="1"/>
  <c r="C4116" i="3"/>
  <c r="B4116" i="3" s="1"/>
  <c r="C4117" i="3"/>
  <c r="B4117" i="3" s="1"/>
  <c r="C4118" i="3"/>
  <c r="B4118" i="3" s="1"/>
  <c r="C4119" i="3"/>
  <c r="B4119" i="3" s="1"/>
  <c r="C4120" i="3"/>
  <c r="B4120" i="3" s="1"/>
  <c r="C4121" i="3"/>
  <c r="B4121" i="3" s="1"/>
  <c r="C4122" i="3"/>
  <c r="B4122" i="3" s="1"/>
  <c r="C4123" i="3"/>
  <c r="B4123" i="3" s="1"/>
  <c r="C4124" i="3"/>
  <c r="B4124" i="3" s="1"/>
  <c r="C4125" i="3"/>
  <c r="B4125" i="3" s="1"/>
  <c r="C4126" i="3"/>
  <c r="B4126" i="3" s="1"/>
  <c r="C4127" i="3"/>
  <c r="B4127" i="3" s="1"/>
  <c r="C4128" i="3"/>
  <c r="B4128" i="3" s="1"/>
  <c r="C4129" i="3"/>
  <c r="B4129" i="3" s="1"/>
  <c r="C4130" i="3"/>
  <c r="B4130" i="3" s="1"/>
  <c r="C4131" i="3"/>
  <c r="B4131" i="3" s="1"/>
  <c r="C4132" i="3"/>
  <c r="B4132" i="3" s="1"/>
  <c r="C4133" i="3"/>
  <c r="B4133" i="3" s="1"/>
  <c r="C4134" i="3"/>
  <c r="B4134" i="3" s="1"/>
  <c r="C4135" i="3"/>
  <c r="B4135" i="3" s="1"/>
  <c r="C4136" i="3"/>
  <c r="B4136" i="3" s="1"/>
  <c r="C4137" i="3"/>
  <c r="B4137" i="3" s="1"/>
  <c r="C4138" i="3"/>
  <c r="B4138" i="3" s="1"/>
  <c r="C4139" i="3"/>
  <c r="B4139" i="3" s="1"/>
  <c r="C4140" i="3"/>
  <c r="B4140" i="3" s="1"/>
  <c r="C4141" i="3"/>
  <c r="B4141" i="3" s="1"/>
  <c r="C4142" i="3"/>
  <c r="B4142" i="3" s="1"/>
  <c r="C4143" i="3"/>
  <c r="B4143" i="3" s="1"/>
  <c r="C4144" i="3"/>
  <c r="B4144" i="3" s="1"/>
  <c r="C4145" i="3"/>
  <c r="B4145" i="3" s="1"/>
  <c r="C4146" i="3"/>
  <c r="B4146" i="3" s="1"/>
  <c r="C4147" i="3"/>
  <c r="B4147" i="3" s="1"/>
  <c r="C4148" i="3"/>
  <c r="B4148" i="3" s="1"/>
  <c r="C4149" i="3"/>
  <c r="B4149" i="3" s="1"/>
  <c r="C4150" i="3"/>
  <c r="B4150" i="3" s="1"/>
  <c r="C4151" i="3"/>
  <c r="B4151" i="3" s="1"/>
  <c r="C4152" i="3"/>
  <c r="B4152" i="3" s="1"/>
  <c r="C4153" i="3"/>
  <c r="B4153" i="3" s="1"/>
  <c r="C4154" i="3"/>
  <c r="B4154" i="3" s="1"/>
  <c r="C4155" i="3"/>
  <c r="B4155" i="3" s="1"/>
  <c r="C4156" i="3"/>
  <c r="B4156" i="3" s="1"/>
  <c r="C4157" i="3"/>
  <c r="B4157" i="3" s="1"/>
  <c r="B4158" i="3"/>
  <c r="C4158" i="3"/>
  <c r="C4159" i="3"/>
  <c r="B4159" i="3" s="1"/>
  <c r="C4160" i="3"/>
  <c r="B4160" i="3" s="1"/>
  <c r="C4161" i="3"/>
  <c r="B4161" i="3" s="1"/>
  <c r="C4162" i="3"/>
  <c r="B4162" i="3" s="1"/>
  <c r="C4163" i="3"/>
  <c r="B4163" i="3" s="1"/>
  <c r="C4164" i="3"/>
  <c r="B4164" i="3" s="1"/>
  <c r="C4165" i="3"/>
  <c r="B4165" i="3" s="1"/>
  <c r="C4166" i="3"/>
  <c r="B4166" i="3" s="1"/>
  <c r="C4167" i="3"/>
  <c r="B4167" i="3" s="1"/>
  <c r="C4168" i="3"/>
  <c r="B4168" i="3" s="1"/>
  <c r="C4169" i="3"/>
  <c r="B4169" i="3" s="1"/>
  <c r="C4170" i="3"/>
  <c r="B4170" i="3" s="1"/>
  <c r="C4171" i="3"/>
  <c r="B4171" i="3" s="1"/>
  <c r="C4172" i="3"/>
  <c r="B4172" i="3" s="1"/>
  <c r="C4173" i="3"/>
  <c r="B4173" i="3" s="1"/>
  <c r="C4174" i="3"/>
  <c r="B4174" i="3" s="1"/>
  <c r="C4175" i="3"/>
  <c r="B4175" i="3" s="1"/>
  <c r="C4176" i="3"/>
  <c r="B4176" i="3" s="1"/>
  <c r="C4177" i="3"/>
  <c r="B4177" i="3" s="1"/>
  <c r="C4178" i="3"/>
  <c r="B4178" i="3" s="1"/>
  <c r="C4179" i="3"/>
  <c r="B4179" i="3" s="1"/>
  <c r="C4180" i="3"/>
  <c r="B4180" i="3" s="1"/>
  <c r="C4181" i="3"/>
  <c r="B4181" i="3" s="1"/>
  <c r="C4182" i="3"/>
  <c r="B4182" i="3" s="1"/>
  <c r="C4183" i="3"/>
  <c r="B4183" i="3" s="1"/>
  <c r="C4184" i="3"/>
  <c r="B4184" i="3" s="1"/>
  <c r="C4185" i="3"/>
  <c r="B4185" i="3" s="1"/>
  <c r="C4186" i="3"/>
  <c r="B4186" i="3" s="1"/>
  <c r="C4187" i="3"/>
  <c r="B4187" i="3" s="1"/>
  <c r="C4188" i="3"/>
  <c r="B4188" i="3" s="1"/>
  <c r="C4189" i="3"/>
  <c r="B4189" i="3" s="1"/>
  <c r="C4190" i="3"/>
  <c r="B4190" i="3" s="1"/>
  <c r="C4191" i="3"/>
  <c r="B4191" i="3" s="1"/>
  <c r="C4192" i="3"/>
  <c r="B4192" i="3" s="1"/>
  <c r="C4193" i="3"/>
  <c r="B4193" i="3" s="1"/>
  <c r="C4194" i="3"/>
  <c r="B4194" i="3" s="1"/>
  <c r="C4195" i="3"/>
  <c r="B4195" i="3" s="1"/>
  <c r="C4196" i="3"/>
  <c r="B4196" i="3" s="1"/>
  <c r="C4197" i="3"/>
  <c r="B4197" i="3" s="1"/>
  <c r="C4198" i="3"/>
  <c r="B4198" i="3" s="1"/>
  <c r="C4199" i="3"/>
  <c r="B4199" i="3" s="1"/>
  <c r="C4200" i="3"/>
  <c r="B4200" i="3" s="1"/>
  <c r="C4201" i="3"/>
  <c r="B4201" i="3" s="1"/>
  <c r="C4202" i="3"/>
  <c r="B4202" i="3" s="1"/>
  <c r="C4203" i="3"/>
  <c r="B4203" i="3" s="1"/>
  <c r="C4204" i="3"/>
  <c r="B4204" i="3" s="1"/>
  <c r="C4205" i="3"/>
  <c r="B4205" i="3" s="1"/>
  <c r="C4206" i="3"/>
  <c r="B4206" i="3" s="1"/>
  <c r="C4207" i="3"/>
  <c r="B4207" i="3" s="1"/>
  <c r="C4208" i="3"/>
  <c r="B4208" i="3" s="1"/>
  <c r="C4209" i="3"/>
  <c r="B4209" i="3" s="1"/>
  <c r="C4210" i="3"/>
  <c r="B4210" i="3" s="1"/>
  <c r="C4211" i="3"/>
  <c r="B4211" i="3" s="1"/>
  <c r="C4212" i="3"/>
  <c r="B4212" i="3" s="1"/>
  <c r="C4213" i="3"/>
  <c r="B4213" i="3" s="1"/>
  <c r="B4214" i="3"/>
  <c r="C4214" i="3"/>
  <c r="C4215" i="3"/>
  <c r="B4215" i="3" s="1"/>
  <c r="C4216" i="3"/>
  <c r="B4216" i="3" s="1"/>
  <c r="C4217" i="3"/>
  <c r="B4217" i="3" s="1"/>
  <c r="C4218" i="3"/>
  <c r="B4218" i="3" s="1"/>
  <c r="C4219" i="3"/>
  <c r="B4219" i="3" s="1"/>
  <c r="C4220" i="3"/>
  <c r="B4220" i="3" s="1"/>
  <c r="C4221" i="3"/>
  <c r="B4221" i="3" s="1"/>
  <c r="C4222" i="3"/>
  <c r="B4222" i="3" s="1"/>
  <c r="C4223" i="3"/>
  <c r="B4223" i="3" s="1"/>
  <c r="C4224" i="3"/>
  <c r="B4224" i="3" s="1"/>
  <c r="C4225" i="3"/>
  <c r="B4225" i="3" s="1"/>
  <c r="C4226" i="3"/>
  <c r="B4226" i="3" s="1"/>
  <c r="C4227" i="3"/>
  <c r="B4227" i="3" s="1"/>
  <c r="C4228" i="3"/>
  <c r="B4228" i="3" s="1"/>
  <c r="B4229" i="3"/>
  <c r="C4229" i="3"/>
  <c r="C4230" i="3"/>
  <c r="B4230" i="3" s="1"/>
  <c r="C4231" i="3"/>
  <c r="B4231" i="3" s="1"/>
  <c r="B4232" i="3"/>
  <c r="C4232" i="3"/>
  <c r="C4233" i="3"/>
  <c r="B4233" i="3" s="1"/>
  <c r="C4234" i="3"/>
  <c r="B4234" i="3" s="1"/>
  <c r="C4235" i="3"/>
  <c r="B4235" i="3" s="1"/>
  <c r="C4236" i="3"/>
  <c r="B4236" i="3" s="1"/>
  <c r="C4237" i="3"/>
  <c r="B4237" i="3" s="1"/>
  <c r="C4238" i="3"/>
  <c r="B4238" i="3" s="1"/>
  <c r="C4239" i="3"/>
  <c r="B4239" i="3" s="1"/>
  <c r="C4240" i="3"/>
  <c r="B4240" i="3" s="1"/>
  <c r="C4241" i="3"/>
  <c r="B4241" i="3" s="1"/>
  <c r="C4242" i="3"/>
  <c r="B4242" i="3" s="1"/>
  <c r="C4243" i="3"/>
  <c r="B4243" i="3" s="1"/>
  <c r="C4244" i="3"/>
  <c r="B4244" i="3" s="1"/>
  <c r="C4245" i="3"/>
  <c r="B4245" i="3" s="1"/>
  <c r="C4246" i="3"/>
  <c r="B4246" i="3" s="1"/>
  <c r="C4247" i="3"/>
  <c r="B4247" i="3" s="1"/>
  <c r="C4248" i="3"/>
  <c r="B4248" i="3" s="1"/>
  <c r="C4249" i="3"/>
  <c r="B4249" i="3" s="1"/>
  <c r="C4250" i="3"/>
  <c r="B4250" i="3" s="1"/>
  <c r="C4251" i="3"/>
  <c r="B4251" i="3" s="1"/>
  <c r="C4252" i="3"/>
  <c r="B4252" i="3" s="1"/>
  <c r="C4253" i="3"/>
  <c r="B4253" i="3" s="1"/>
  <c r="C4254" i="3"/>
  <c r="B4254" i="3" s="1"/>
  <c r="C4255" i="3"/>
  <c r="B4255" i="3" s="1"/>
  <c r="C4256" i="3"/>
  <c r="B4256" i="3" s="1"/>
  <c r="C4257" i="3"/>
  <c r="B4257" i="3" s="1"/>
  <c r="C4258" i="3"/>
  <c r="B4258" i="3" s="1"/>
  <c r="C4259" i="3"/>
  <c r="B4259" i="3" s="1"/>
  <c r="C4260" i="3"/>
  <c r="B4260" i="3" s="1"/>
  <c r="C4261" i="3"/>
  <c r="B4261" i="3" s="1"/>
  <c r="C4262" i="3"/>
  <c r="B4262" i="3" s="1"/>
  <c r="C4263" i="3"/>
  <c r="B4263" i="3" s="1"/>
  <c r="C4264" i="3"/>
  <c r="B4264" i="3" s="1"/>
  <c r="C4265" i="3"/>
  <c r="B4265" i="3" s="1"/>
  <c r="C4266" i="3"/>
  <c r="B4266" i="3" s="1"/>
  <c r="C4267" i="3"/>
  <c r="B4267" i="3" s="1"/>
  <c r="C4268" i="3"/>
  <c r="B4268" i="3" s="1"/>
  <c r="C4269" i="3"/>
  <c r="B4269" i="3" s="1"/>
  <c r="C4270" i="3"/>
  <c r="B4270" i="3" s="1"/>
  <c r="C4271" i="3"/>
  <c r="B4271" i="3" s="1"/>
  <c r="C4272" i="3"/>
  <c r="B4272" i="3" s="1"/>
  <c r="C4273" i="3"/>
  <c r="B4273" i="3" s="1"/>
  <c r="B4274" i="3"/>
  <c r="C4274" i="3"/>
  <c r="C4275" i="3"/>
  <c r="B4275" i="3" s="1"/>
  <c r="C4276" i="3"/>
  <c r="B4276" i="3" s="1"/>
  <c r="C4277" i="3"/>
  <c r="B4277" i="3" s="1"/>
  <c r="C4278" i="3"/>
  <c r="B4278" i="3" s="1"/>
  <c r="C4279" i="3"/>
  <c r="B4279" i="3" s="1"/>
  <c r="B4280" i="3"/>
  <c r="C4280" i="3"/>
  <c r="C4281" i="3"/>
  <c r="B4281" i="3" s="1"/>
  <c r="C4282" i="3"/>
  <c r="B4282" i="3" s="1"/>
  <c r="C4283" i="3"/>
  <c r="B4283" i="3" s="1"/>
  <c r="C4284" i="3"/>
  <c r="B4284" i="3" s="1"/>
  <c r="C4285" i="3"/>
  <c r="B4285" i="3" s="1"/>
  <c r="C4286" i="3"/>
  <c r="B4286" i="3" s="1"/>
  <c r="C4287" i="3"/>
  <c r="B4287" i="3" s="1"/>
  <c r="C4288" i="3"/>
  <c r="B4288" i="3" s="1"/>
  <c r="C4289" i="3"/>
  <c r="B4289" i="3" s="1"/>
  <c r="C4290" i="3"/>
  <c r="B4290" i="3" s="1"/>
  <c r="B4291" i="3"/>
  <c r="C4291" i="3"/>
  <c r="C4292" i="3"/>
  <c r="B4292" i="3" s="1"/>
  <c r="C4293" i="3"/>
  <c r="B4293" i="3" s="1"/>
  <c r="C4294" i="3"/>
  <c r="B4294" i="3" s="1"/>
  <c r="C4295" i="3"/>
  <c r="B4295" i="3" s="1"/>
  <c r="C4296" i="3"/>
  <c r="B4296" i="3" s="1"/>
  <c r="C4297" i="3"/>
  <c r="B4297" i="3" s="1"/>
  <c r="C4298" i="3"/>
  <c r="B4298" i="3" s="1"/>
  <c r="C4299" i="3"/>
  <c r="B4299" i="3" s="1"/>
  <c r="C4300" i="3"/>
  <c r="B4300" i="3" s="1"/>
  <c r="C4301" i="3"/>
  <c r="B4301" i="3" s="1"/>
  <c r="C4302" i="3"/>
  <c r="B4302" i="3" s="1"/>
  <c r="C4303" i="3"/>
  <c r="B4303" i="3" s="1"/>
  <c r="C4304" i="3"/>
  <c r="B4304" i="3" s="1"/>
  <c r="C4305" i="3"/>
  <c r="B4305" i="3" s="1"/>
  <c r="B4306" i="3"/>
  <c r="C4306" i="3"/>
  <c r="C4307" i="3"/>
  <c r="B4307" i="3" s="1"/>
  <c r="C4308" i="3"/>
  <c r="B4308" i="3" s="1"/>
  <c r="C4309" i="3"/>
  <c r="B4309" i="3" s="1"/>
  <c r="C4310" i="3"/>
  <c r="B4310" i="3" s="1"/>
  <c r="C4311" i="3"/>
  <c r="B4311" i="3" s="1"/>
  <c r="C4312" i="3"/>
  <c r="B4312" i="3" s="1"/>
  <c r="C4313" i="3"/>
  <c r="B4313" i="3" s="1"/>
  <c r="C4314" i="3"/>
  <c r="B4314" i="3" s="1"/>
  <c r="B4315" i="3"/>
  <c r="C4315" i="3"/>
  <c r="C4316" i="3"/>
  <c r="B4316" i="3" s="1"/>
  <c r="C4317" i="3"/>
  <c r="B4317" i="3" s="1"/>
  <c r="C4318" i="3"/>
  <c r="B4318" i="3" s="1"/>
  <c r="C4319" i="3"/>
  <c r="B4319" i="3" s="1"/>
  <c r="C4320" i="3"/>
  <c r="B4320" i="3" s="1"/>
  <c r="C4321" i="3"/>
  <c r="B4321" i="3" s="1"/>
  <c r="C4322" i="3"/>
  <c r="B4322" i="3" s="1"/>
  <c r="C4323" i="3"/>
  <c r="B4323" i="3" s="1"/>
  <c r="C4324" i="3"/>
  <c r="B4324" i="3" s="1"/>
  <c r="C4325" i="3"/>
  <c r="B4325" i="3" s="1"/>
  <c r="C4326" i="3"/>
  <c r="B4326" i="3" s="1"/>
  <c r="C4327" i="3"/>
  <c r="B4327" i="3" s="1"/>
  <c r="C4328" i="3"/>
  <c r="B4328" i="3" s="1"/>
  <c r="C4329" i="3"/>
  <c r="B4329" i="3" s="1"/>
  <c r="C4330" i="3"/>
  <c r="B4330" i="3" s="1"/>
  <c r="C4331" i="3"/>
  <c r="B4331" i="3" s="1"/>
  <c r="B4332" i="3"/>
  <c r="C4332" i="3"/>
  <c r="C4333" i="3"/>
  <c r="B4333" i="3" s="1"/>
  <c r="C4334" i="3"/>
  <c r="B4334" i="3" s="1"/>
  <c r="C4335" i="3"/>
  <c r="B4335" i="3" s="1"/>
  <c r="C4336" i="3"/>
  <c r="B4336" i="3" s="1"/>
  <c r="C4337" i="3"/>
  <c r="B4337" i="3" s="1"/>
  <c r="C4338" i="3"/>
  <c r="B4338" i="3" s="1"/>
  <c r="C4339" i="3"/>
  <c r="B4339" i="3" s="1"/>
  <c r="C4340" i="3"/>
  <c r="B4340" i="3" s="1"/>
  <c r="C4341" i="3"/>
  <c r="B4341" i="3" s="1"/>
  <c r="C4342" i="3"/>
  <c r="B4342" i="3" s="1"/>
  <c r="C4343" i="3"/>
  <c r="B4343" i="3" s="1"/>
  <c r="B4344" i="3"/>
  <c r="C4344" i="3"/>
  <c r="C4345" i="3"/>
  <c r="B4345" i="3" s="1"/>
  <c r="C4346" i="3"/>
  <c r="B4346" i="3" s="1"/>
  <c r="C4347" i="3"/>
  <c r="B4347" i="3" s="1"/>
  <c r="C4348" i="3"/>
  <c r="B4348" i="3" s="1"/>
  <c r="C4349" i="3"/>
  <c r="B4349" i="3" s="1"/>
  <c r="C4350" i="3"/>
  <c r="B4350" i="3" s="1"/>
  <c r="C4351" i="3"/>
  <c r="B4351" i="3" s="1"/>
  <c r="C4352" i="3"/>
  <c r="B4352" i="3" s="1"/>
  <c r="B4353" i="3"/>
  <c r="C4353" i="3"/>
  <c r="C4354" i="3"/>
  <c r="B4354" i="3" s="1"/>
  <c r="C4355" i="3"/>
  <c r="B4355" i="3" s="1"/>
  <c r="C4356" i="3"/>
  <c r="B4356" i="3" s="1"/>
  <c r="C4357" i="3"/>
  <c r="B4357" i="3" s="1"/>
  <c r="C4358" i="3"/>
  <c r="B4358" i="3" s="1"/>
  <c r="C4359" i="3"/>
  <c r="B4359" i="3" s="1"/>
  <c r="C4360" i="3"/>
  <c r="B4360" i="3" s="1"/>
  <c r="B4361" i="3"/>
  <c r="C4361" i="3"/>
  <c r="C4362" i="3"/>
  <c r="B4362" i="3" s="1"/>
  <c r="C4363" i="3"/>
  <c r="B4363" i="3" s="1"/>
  <c r="C4364" i="3"/>
  <c r="B4364" i="3" s="1"/>
  <c r="C4365" i="3"/>
  <c r="B4365" i="3" s="1"/>
  <c r="C4366" i="3"/>
  <c r="B4366" i="3" s="1"/>
  <c r="B4367" i="3"/>
  <c r="C4367" i="3"/>
  <c r="C4368" i="3"/>
  <c r="B4368" i="3" s="1"/>
  <c r="C4369" i="3"/>
  <c r="B4369" i="3" s="1"/>
  <c r="C4370" i="3"/>
  <c r="B4370" i="3" s="1"/>
  <c r="C4371" i="3"/>
  <c r="B4371" i="3" s="1"/>
  <c r="C4372" i="3"/>
  <c r="B4372" i="3" s="1"/>
  <c r="C4373" i="3"/>
  <c r="B4373" i="3" s="1"/>
  <c r="B4374" i="3"/>
  <c r="C4374" i="3"/>
  <c r="C4375" i="3"/>
  <c r="B4375" i="3" s="1"/>
  <c r="C4376" i="3"/>
  <c r="B4376" i="3" s="1"/>
  <c r="C4377" i="3"/>
  <c r="B4377" i="3" s="1"/>
  <c r="C4378" i="3"/>
  <c r="B4378" i="3" s="1"/>
  <c r="C4379" i="3"/>
  <c r="B4379" i="3" s="1"/>
  <c r="C4380" i="3"/>
  <c r="B4380" i="3" s="1"/>
  <c r="C4381" i="3"/>
  <c r="B4381" i="3" s="1"/>
  <c r="C4382" i="3"/>
  <c r="B4382" i="3" s="1"/>
  <c r="C4383" i="3"/>
  <c r="B4383" i="3" s="1"/>
  <c r="C4384" i="3"/>
  <c r="B4384" i="3" s="1"/>
  <c r="C4385" i="3"/>
  <c r="B4385" i="3" s="1"/>
  <c r="C4386" i="3"/>
  <c r="B4386" i="3" s="1"/>
  <c r="C4387" i="3"/>
  <c r="B4387" i="3" s="1"/>
  <c r="C4388" i="3"/>
  <c r="B4388" i="3" s="1"/>
  <c r="C4389" i="3"/>
  <c r="B4389" i="3" s="1"/>
  <c r="C4390" i="3"/>
  <c r="B4390" i="3" s="1"/>
  <c r="C4391" i="3"/>
  <c r="B4391" i="3" s="1"/>
  <c r="B4392" i="3"/>
  <c r="C4392" i="3"/>
  <c r="C4393" i="3"/>
  <c r="B4393" i="3" s="1"/>
  <c r="C4394" i="3"/>
  <c r="B4394" i="3" s="1"/>
  <c r="C4395" i="3"/>
  <c r="B4395" i="3" s="1"/>
  <c r="C4396" i="3"/>
  <c r="B4396" i="3" s="1"/>
  <c r="C4397" i="3"/>
  <c r="B4397" i="3" s="1"/>
  <c r="C4398" i="3"/>
  <c r="B4398" i="3" s="1"/>
  <c r="C4399" i="3"/>
  <c r="B4399" i="3" s="1"/>
  <c r="C4400" i="3"/>
  <c r="B4400" i="3" s="1"/>
  <c r="C4401" i="3"/>
  <c r="B4401" i="3" s="1"/>
  <c r="C4402" i="3"/>
  <c r="B4402" i="3" s="1"/>
  <c r="C4403" i="3"/>
  <c r="B4403" i="3" s="1"/>
  <c r="C4404" i="3"/>
  <c r="B4404" i="3" s="1"/>
  <c r="C4405" i="3"/>
  <c r="B4405" i="3" s="1"/>
  <c r="C4406" i="3"/>
  <c r="B4406" i="3" s="1"/>
  <c r="B4407" i="3"/>
  <c r="C4407" i="3"/>
  <c r="C4408" i="3"/>
  <c r="B4408" i="3" s="1"/>
  <c r="C4409" i="3"/>
  <c r="B4409" i="3" s="1"/>
  <c r="C4410" i="3"/>
  <c r="B4410" i="3" s="1"/>
  <c r="C4411" i="3"/>
  <c r="B4411" i="3" s="1"/>
  <c r="C4412" i="3"/>
  <c r="B4412" i="3" s="1"/>
  <c r="C4413" i="3"/>
  <c r="B4413" i="3" s="1"/>
  <c r="C4414" i="3"/>
  <c r="B4414" i="3" s="1"/>
  <c r="C4415" i="3"/>
  <c r="B4415" i="3" s="1"/>
  <c r="C4416" i="3"/>
  <c r="B4416" i="3" s="1"/>
  <c r="B4417" i="3"/>
  <c r="C4417" i="3"/>
  <c r="C4418" i="3"/>
  <c r="B4418" i="3" s="1"/>
  <c r="C4419" i="3"/>
  <c r="B4419" i="3" s="1"/>
  <c r="C4420" i="3"/>
  <c r="B4420" i="3" s="1"/>
  <c r="C4421" i="3"/>
  <c r="B4421" i="3" s="1"/>
  <c r="C4422" i="3"/>
  <c r="B4422" i="3" s="1"/>
  <c r="C4423" i="3"/>
  <c r="B4423" i="3" s="1"/>
  <c r="C4424" i="3"/>
  <c r="B4424" i="3" s="1"/>
  <c r="C4425" i="3"/>
  <c r="B4425" i="3" s="1"/>
  <c r="B4426" i="3"/>
  <c r="C4426" i="3"/>
  <c r="C4427" i="3"/>
  <c r="B4427" i="3" s="1"/>
  <c r="C4428" i="3"/>
  <c r="B4428" i="3" s="1"/>
  <c r="C4429" i="3"/>
  <c r="B4429" i="3" s="1"/>
  <c r="C4430" i="3"/>
  <c r="B4430" i="3" s="1"/>
  <c r="C4431" i="3"/>
  <c r="B4431" i="3" s="1"/>
  <c r="C4432" i="3"/>
  <c r="B4432" i="3" s="1"/>
  <c r="C4433" i="3"/>
  <c r="B4433" i="3" s="1"/>
  <c r="C4434" i="3"/>
  <c r="B4434" i="3" s="1"/>
  <c r="C4435" i="3"/>
  <c r="B4435" i="3" s="1"/>
  <c r="C4436" i="3"/>
  <c r="B4436" i="3" s="1"/>
  <c r="C4437" i="3"/>
  <c r="B4437" i="3" s="1"/>
  <c r="C4438" i="3"/>
  <c r="B4438" i="3" s="1"/>
  <c r="C4439" i="3"/>
  <c r="B4439" i="3" s="1"/>
  <c r="C4440" i="3"/>
  <c r="B4440" i="3" s="1"/>
  <c r="C4441" i="3"/>
  <c r="B4441" i="3" s="1"/>
  <c r="C4442" i="3"/>
  <c r="B4442" i="3" s="1"/>
  <c r="C4443" i="3"/>
  <c r="B4443" i="3" s="1"/>
  <c r="C4444" i="3"/>
  <c r="B4444" i="3" s="1"/>
  <c r="C4445" i="3"/>
  <c r="B4445" i="3" s="1"/>
  <c r="C4446" i="3"/>
  <c r="B4446" i="3" s="1"/>
  <c r="C4447" i="3"/>
  <c r="B4447" i="3" s="1"/>
  <c r="C4448" i="3"/>
  <c r="B4448" i="3" s="1"/>
  <c r="C4449" i="3"/>
  <c r="B4449" i="3" s="1"/>
  <c r="C4450" i="3"/>
  <c r="B4450" i="3" s="1"/>
  <c r="B4451" i="3"/>
  <c r="C4451" i="3"/>
  <c r="C4452" i="3"/>
  <c r="B4452" i="3" s="1"/>
  <c r="C4453" i="3"/>
  <c r="B4453" i="3" s="1"/>
  <c r="C4454" i="3"/>
  <c r="B4454" i="3" s="1"/>
  <c r="C4455" i="3"/>
  <c r="B4455" i="3" s="1"/>
  <c r="C4456" i="3"/>
  <c r="B4456" i="3" s="1"/>
  <c r="C4457" i="3"/>
  <c r="B4457" i="3" s="1"/>
  <c r="C4458" i="3"/>
  <c r="B4458" i="3" s="1"/>
  <c r="C4459" i="3"/>
  <c r="B4459" i="3" s="1"/>
  <c r="C4460" i="3"/>
  <c r="B4460" i="3" s="1"/>
  <c r="C4461" i="3"/>
  <c r="B4461" i="3" s="1"/>
  <c r="B4462" i="3"/>
  <c r="C4462" i="3"/>
  <c r="C4463" i="3"/>
  <c r="B4463" i="3" s="1"/>
  <c r="C4464" i="3"/>
  <c r="B4464" i="3" s="1"/>
  <c r="C4465" i="3"/>
  <c r="B4465" i="3" s="1"/>
  <c r="C4466" i="3"/>
  <c r="B4466" i="3" s="1"/>
  <c r="C4467" i="3"/>
  <c r="B4467" i="3" s="1"/>
  <c r="C4468" i="3"/>
  <c r="B4468" i="3" s="1"/>
  <c r="C4469" i="3"/>
  <c r="B4469" i="3" s="1"/>
  <c r="C4470" i="3"/>
  <c r="B4470" i="3" s="1"/>
  <c r="C4471" i="3"/>
  <c r="B4471" i="3" s="1"/>
  <c r="C4472" i="3"/>
  <c r="B4472" i="3" s="1"/>
  <c r="C4473" i="3"/>
  <c r="B4473" i="3" s="1"/>
  <c r="C4474" i="3"/>
  <c r="B4474" i="3" s="1"/>
  <c r="C4475" i="3"/>
  <c r="B4475" i="3" s="1"/>
  <c r="B4476" i="3"/>
  <c r="C4476" i="3"/>
  <c r="C4477" i="3"/>
  <c r="B4477" i="3" s="1"/>
  <c r="C4478" i="3"/>
  <c r="B4478" i="3" s="1"/>
  <c r="C4479" i="3"/>
  <c r="B4479" i="3" s="1"/>
  <c r="C4480" i="3"/>
  <c r="B4480" i="3" s="1"/>
  <c r="C4481" i="3"/>
  <c r="B4481" i="3" s="1"/>
  <c r="C4482" i="3"/>
  <c r="B4482" i="3" s="1"/>
  <c r="C4483" i="3"/>
  <c r="B4483" i="3" s="1"/>
  <c r="C4484" i="3"/>
  <c r="B4484" i="3" s="1"/>
  <c r="B4485" i="3"/>
  <c r="C4485" i="3"/>
  <c r="C4486" i="3"/>
  <c r="B4486" i="3" s="1"/>
  <c r="C4487" i="3"/>
  <c r="B4487" i="3" s="1"/>
  <c r="C4488" i="3"/>
  <c r="B4488" i="3" s="1"/>
  <c r="C4489" i="3"/>
  <c r="B4489" i="3" s="1"/>
  <c r="C4490" i="3"/>
  <c r="B4490" i="3" s="1"/>
  <c r="C4491" i="3"/>
  <c r="B4491" i="3" s="1"/>
  <c r="C4492" i="3"/>
  <c r="B4492" i="3" s="1"/>
  <c r="C4493" i="3"/>
  <c r="B4493" i="3" s="1"/>
  <c r="C4494" i="3"/>
  <c r="B4494" i="3" s="1"/>
  <c r="C4495" i="3"/>
  <c r="B4495" i="3" s="1"/>
  <c r="C4496" i="3"/>
  <c r="B4496" i="3" s="1"/>
  <c r="C4497" i="3"/>
  <c r="B4497" i="3" s="1"/>
  <c r="C4498" i="3"/>
  <c r="B4498" i="3" s="1"/>
  <c r="C4499" i="3"/>
  <c r="B4499" i="3" s="1"/>
  <c r="C4500" i="3"/>
  <c r="B4500" i="3" s="1"/>
  <c r="C4501" i="3"/>
  <c r="B4501" i="3" s="1"/>
  <c r="C4502" i="3"/>
  <c r="B4502" i="3" s="1"/>
  <c r="C4503" i="3"/>
  <c r="B4503" i="3" s="1"/>
  <c r="C4504" i="3"/>
  <c r="B4504" i="3" s="1"/>
  <c r="C4505" i="3"/>
  <c r="B4505" i="3" s="1"/>
  <c r="C4506" i="3"/>
  <c r="B4506" i="3" s="1"/>
  <c r="C4507" i="3"/>
  <c r="B4507" i="3" s="1"/>
  <c r="C4508" i="3"/>
  <c r="B4508" i="3" s="1"/>
  <c r="C4509" i="3"/>
  <c r="B4509" i="3" s="1"/>
  <c r="C4510" i="3"/>
  <c r="B4510" i="3" s="1"/>
  <c r="B4511" i="3"/>
  <c r="C4511" i="3"/>
  <c r="C4512" i="3"/>
  <c r="B4512" i="3" s="1"/>
  <c r="C4513" i="3"/>
  <c r="B4513" i="3" s="1"/>
  <c r="C4514" i="3"/>
  <c r="B4514" i="3" s="1"/>
  <c r="C4515" i="3"/>
  <c r="B4515" i="3" s="1"/>
  <c r="C4516" i="3"/>
  <c r="B4516" i="3" s="1"/>
  <c r="C4517" i="3"/>
  <c r="B4517" i="3" s="1"/>
  <c r="B4518" i="3"/>
  <c r="C4518" i="3"/>
  <c r="C4519" i="3"/>
  <c r="B4519" i="3" s="1"/>
  <c r="C4520" i="3"/>
  <c r="B4520" i="3" s="1"/>
  <c r="C4521" i="3"/>
  <c r="B4521" i="3" s="1"/>
  <c r="C4522" i="3"/>
  <c r="B4522" i="3" s="1"/>
  <c r="C4523" i="3"/>
  <c r="B4523" i="3" s="1"/>
  <c r="C4524" i="3"/>
  <c r="B4524" i="3" s="1"/>
  <c r="C4525" i="3"/>
  <c r="B4525" i="3" s="1"/>
  <c r="C4526" i="3"/>
  <c r="B4526" i="3" s="1"/>
  <c r="C4527" i="3"/>
  <c r="B4527" i="3" s="1"/>
  <c r="C4528" i="3"/>
  <c r="B4528" i="3" s="1"/>
  <c r="C4529" i="3"/>
  <c r="B4529" i="3" s="1"/>
  <c r="C4530" i="3"/>
  <c r="B4530" i="3" s="1"/>
  <c r="C4531" i="3"/>
  <c r="B4531" i="3" s="1"/>
  <c r="C4532" i="3"/>
  <c r="B4532" i="3" s="1"/>
  <c r="C4533" i="3"/>
  <c r="B4533" i="3" s="1"/>
  <c r="C4534" i="3"/>
  <c r="B4534" i="3" s="1"/>
  <c r="C4535" i="3"/>
  <c r="B4535" i="3" s="1"/>
  <c r="C4536" i="3"/>
  <c r="B4536" i="3" s="1"/>
  <c r="C4537" i="3"/>
  <c r="B4537" i="3" s="1"/>
  <c r="C4538" i="3"/>
  <c r="B4538" i="3" s="1"/>
  <c r="C4539" i="3"/>
  <c r="B4539" i="3" s="1"/>
  <c r="C4540" i="3"/>
  <c r="B4540" i="3" s="1"/>
  <c r="C4541" i="3"/>
  <c r="B4541" i="3" s="1"/>
  <c r="C4542" i="3"/>
  <c r="B4542" i="3" s="1"/>
  <c r="C4543" i="3"/>
  <c r="B4543" i="3" s="1"/>
  <c r="C4544" i="3"/>
  <c r="B4544" i="3" s="1"/>
  <c r="C4545" i="3"/>
  <c r="B4545" i="3" s="1"/>
  <c r="C4546" i="3"/>
  <c r="B4546" i="3" s="1"/>
  <c r="C4547" i="3"/>
  <c r="B4547" i="3" s="1"/>
  <c r="C4548" i="3"/>
  <c r="B4548" i="3" s="1"/>
  <c r="C4549" i="3"/>
  <c r="B4549" i="3" s="1"/>
  <c r="C4550" i="3"/>
  <c r="B4550" i="3" s="1"/>
  <c r="B4551" i="3"/>
  <c r="C4551" i="3"/>
  <c r="C4552" i="3"/>
  <c r="B4552" i="3" s="1"/>
  <c r="C4553" i="3"/>
  <c r="B4553" i="3" s="1"/>
  <c r="C4554" i="3"/>
  <c r="B4554" i="3" s="1"/>
  <c r="C4555" i="3"/>
  <c r="B4555" i="3" s="1"/>
  <c r="C4556" i="3"/>
  <c r="B4556" i="3" s="1"/>
  <c r="C4557" i="3"/>
  <c r="B4557" i="3" s="1"/>
  <c r="C4558" i="3"/>
  <c r="B4558" i="3" s="1"/>
  <c r="C4559" i="3"/>
  <c r="B4559" i="3" s="1"/>
  <c r="C4560" i="3"/>
  <c r="B4560" i="3" s="1"/>
  <c r="C4561" i="3"/>
  <c r="B4561" i="3" s="1"/>
  <c r="C4562" i="3"/>
  <c r="B4562" i="3" s="1"/>
  <c r="C4563" i="3"/>
  <c r="B4563" i="3" s="1"/>
  <c r="C4564" i="3"/>
  <c r="B4564" i="3" s="1"/>
  <c r="C4565" i="3"/>
  <c r="B4565" i="3" s="1"/>
  <c r="C4566" i="3"/>
  <c r="B4566" i="3" s="1"/>
  <c r="C4567" i="3"/>
  <c r="B4567" i="3" s="1"/>
  <c r="C4568" i="3"/>
  <c r="B4568" i="3" s="1"/>
  <c r="C4569" i="3"/>
  <c r="B4569" i="3" s="1"/>
  <c r="C4570" i="3"/>
  <c r="B4570" i="3" s="1"/>
  <c r="C4571" i="3"/>
  <c r="B4571" i="3" s="1"/>
  <c r="C4572" i="3"/>
  <c r="B4572" i="3" s="1"/>
  <c r="C4573" i="3"/>
  <c r="B4573" i="3" s="1"/>
  <c r="C4574" i="3"/>
  <c r="B4574" i="3" s="1"/>
  <c r="C4575" i="3"/>
  <c r="B4575" i="3" s="1"/>
  <c r="C4576" i="3"/>
  <c r="B4576" i="3" s="1"/>
  <c r="C4577" i="3"/>
  <c r="B4577" i="3" s="1"/>
  <c r="C4578" i="3"/>
  <c r="B4578" i="3" s="1"/>
  <c r="C4579" i="3"/>
  <c r="B4579" i="3" s="1"/>
  <c r="C4580" i="3"/>
  <c r="B4580" i="3" s="1"/>
  <c r="C4581" i="3"/>
  <c r="B4581" i="3" s="1"/>
  <c r="C4582" i="3"/>
  <c r="B4582" i="3" s="1"/>
  <c r="C4583" i="3"/>
  <c r="B4583" i="3" s="1"/>
  <c r="C4584" i="3"/>
  <c r="B4584" i="3" s="1"/>
  <c r="C4585" i="3"/>
  <c r="B4585" i="3" s="1"/>
  <c r="C4586" i="3"/>
  <c r="B4586" i="3" s="1"/>
  <c r="C4587" i="3"/>
  <c r="B4587" i="3" s="1"/>
  <c r="C4588" i="3"/>
  <c r="B4588" i="3" s="1"/>
  <c r="C4589" i="3"/>
  <c r="B4589" i="3" s="1"/>
  <c r="C4590" i="3"/>
  <c r="B4590" i="3" s="1"/>
  <c r="C4591" i="3"/>
  <c r="B4591" i="3" s="1"/>
  <c r="C4592" i="3"/>
  <c r="B4592" i="3" s="1"/>
  <c r="C4593" i="3"/>
  <c r="B4593" i="3" s="1"/>
  <c r="C4594" i="3"/>
  <c r="B4594" i="3" s="1"/>
  <c r="C4595" i="3"/>
  <c r="B4595" i="3" s="1"/>
  <c r="C4596" i="3"/>
  <c r="B4596" i="3" s="1"/>
  <c r="C4597" i="3"/>
  <c r="B4597" i="3" s="1"/>
  <c r="C4598" i="3"/>
  <c r="B4598" i="3" s="1"/>
  <c r="C4599" i="3"/>
  <c r="B4599" i="3" s="1"/>
  <c r="C4600" i="3"/>
  <c r="B4600" i="3" s="1"/>
  <c r="C4601" i="3"/>
  <c r="B4601" i="3" s="1"/>
  <c r="C4602" i="3"/>
  <c r="B4602" i="3" s="1"/>
  <c r="B4603" i="3"/>
  <c r="C4603" i="3"/>
  <c r="C4604" i="3"/>
  <c r="B4604" i="3" s="1"/>
  <c r="C4605" i="3"/>
  <c r="B4605" i="3" s="1"/>
  <c r="C4606" i="3"/>
  <c r="B4606" i="3" s="1"/>
  <c r="B4607" i="3"/>
  <c r="C4607" i="3"/>
  <c r="C4608" i="3"/>
  <c r="B4608" i="3" s="1"/>
  <c r="C4609" i="3"/>
  <c r="B4609" i="3" s="1"/>
  <c r="C4610" i="3"/>
  <c r="B4610" i="3" s="1"/>
  <c r="C4611" i="3"/>
  <c r="B4611" i="3" s="1"/>
  <c r="C4612" i="3"/>
  <c r="B4612" i="3" s="1"/>
  <c r="C4613" i="3"/>
  <c r="B4613" i="3" s="1"/>
  <c r="C4614" i="3"/>
  <c r="B4614" i="3" s="1"/>
  <c r="C4615" i="3"/>
  <c r="B4615" i="3" s="1"/>
  <c r="C4616" i="3"/>
  <c r="B4616" i="3" s="1"/>
  <c r="C4617" i="3"/>
  <c r="B4617" i="3" s="1"/>
  <c r="C4618" i="3"/>
  <c r="B4618" i="3" s="1"/>
  <c r="C4619" i="3"/>
  <c r="B4619" i="3" s="1"/>
  <c r="C4620" i="3"/>
  <c r="B4620" i="3" s="1"/>
  <c r="C4621" i="3"/>
  <c r="B4621" i="3" s="1"/>
  <c r="C4622" i="3"/>
  <c r="B4622" i="3" s="1"/>
  <c r="C4623" i="3"/>
  <c r="B4623" i="3" s="1"/>
  <c r="C4624" i="3"/>
  <c r="B4624" i="3" s="1"/>
  <c r="C4625" i="3"/>
  <c r="B4625" i="3" s="1"/>
  <c r="C4626" i="3"/>
  <c r="B4626" i="3" s="1"/>
  <c r="C4627" i="3"/>
  <c r="B4627" i="3" s="1"/>
  <c r="C4628" i="3"/>
  <c r="B4628" i="3" s="1"/>
  <c r="C4629" i="3"/>
  <c r="B4629" i="3" s="1"/>
  <c r="B4630" i="3"/>
  <c r="C4630" i="3"/>
  <c r="C4631" i="3"/>
  <c r="B4631" i="3" s="1"/>
  <c r="C4632" i="3"/>
  <c r="B4632" i="3" s="1"/>
  <c r="C4633" i="3"/>
  <c r="B4633" i="3" s="1"/>
  <c r="C4634" i="3"/>
  <c r="B4634" i="3" s="1"/>
  <c r="C4635" i="3"/>
  <c r="B4635" i="3" s="1"/>
  <c r="C4636" i="3"/>
  <c r="B4636" i="3" s="1"/>
  <c r="C4637" i="3"/>
  <c r="B4637" i="3" s="1"/>
  <c r="C4638" i="3"/>
  <c r="B4638" i="3" s="1"/>
  <c r="C4639" i="3"/>
  <c r="B4639" i="3" s="1"/>
  <c r="C4640" i="3"/>
  <c r="B4640" i="3" s="1"/>
  <c r="B4641" i="3"/>
  <c r="C4641" i="3"/>
  <c r="C4642" i="3"/>
  <c r="B4642" i="3" s="1"/>
  <c r="C4643" i="3"/>
  <c r="B4643" i="3" s="1"/>
  <c r="C4644" i="3"/>
  <c r="B4644" i="3" s="1"/>
  <c r="C4645" i="3"/>
  <c r="B4645" i="3" s="1"/>
  <c r="C4646" i="3"/>
  <c r="B4646" i="3" s="1"/>
  <c r="C4647" i="3"/>
  <c r="B4647" i="3" s="1"/>
  <c r="C4648" i="3"/>
  <c r="B4648" i="3" s="1"/>
  <c r="C4649" i="3"/>
  <c r="B4649" i="3" s="1"/>
  <c r="C4650" i="3"/>
  <c r="B4650" i="3" s="1"/>
  <c r="C4651" i="3"/>
  <c r="B4651" i="3" s="1"/>
  <c r="C4652" i="3"/>
  <c r="B4652" i="3" s="1"/>
  <c r="C4653" i="3"/>
  <c r="B4653" i="3" s="1"/>
  <c r="C4654" i="3"/>
  <c r="B4654" i="3" s="1"/>
  <c r="C4655" i="3"/>
  <c r="B4655" i="3" s="1"/>
  <c r="C4656" i="3"/>
  <c r="B4656" i="3" s="1"/>
  <c r="C4657" i="3"/>
  <c r="B4657" i="3" s="1"/>
  <c r="C4658" i="3"/>
  <c r="B4658" i="3" s="1"/>
  <c r="C4659" i="3"/>
  <c r="B4659" i="3" s="1"/>
  <c r="C4660" i="3"/>
  <c r="B4660" i="3" s="1"/>
  <c r="C4661" i="3"/>
  <c r="B4661" i="3" s="1"/>
  <c r="C4662" i="3"/>
  <c r="B4662" i="3" s="1"/>
  <c r="C4663" i="3"/>
  <c r="B4663" i="3" s="1"/>
  <c r="C4664" i="3"/>
  <c r="B4664" i="3" s="1"/>
  <c r="C4665" i="3"/>
  <c r="B4665" i="3" s="1"/>
  <c r="C4666" i="3"/>
  <c r="B4666" i="3" s="1"/>
  <c r="C4667" i="3"/>
  <c r="B4667" i="3" s="1"/>
  <c r="C4668" i="3"/>
  <c r="B4668" i="3" s="1"/>
  <c r="C4669" i="3"/>
  <c r="B4669" i="3" s="1"/>
  <c r="C4670" i="3"/>
  <c r="B4670" i="3" s="1"/>
  <c r="C4671" i="3"/>
  <c r="B4671" i="3" s="1"/>
  <c r="C4672" i="3"/>
  <c r="B4672" i="3" s="1"/>
  <c r="C4673" i="3"/>
  <c r="B4673" i="3" s="1"/>
  <c r="C4674" i="3"/>
  <c r="B4674" i="3" s="1"/>
  <c r="B4675" i="3"/>
  <c r="C4675" i="3"/>
  <c r="C4676" i="3"/>
  <c r="B4676" i="3" s="1"/>
  <c r="C4677" i="3"/>
  <c r="B4677" i="3" s="1"/>
  <c r="C4678" i="3"/>
  <c r="B4678" i="3" s="1"/>
  <c r="C4679" i="3"/>
  <c r="B4679" i="3" s="1"/>
  <c r="C4680" i="3"/>
  <c r="B4680" i="3" s="1"/>
  <c r="C4681" i="3"/>
  <c r="B4681" i="3" s="1"/>
  <c r="C4682" i="3"/>
  <c r="B4682" i="3" s="1"/>
  <c r="C4683" i="3"/>
  <c r="B4683" i="3" s="1"/>
  <c r="C4684" i="3"/>
  <c r="B4684" i="3" s="1"/>
  <c r="C4685" i="3"/>
  <c r="B4685" i="3" s="1"/>
  <c r="C4686" i="3"/>
  <c r="B4686" i="3" s="1"/>
  <c r="C4687" i="3"/>
  <c r="B4687" i="3" s="1"/>
  <c r="C4688" i="3"/>
  <c r="B4688" i="3" s="1"/>
  <c r="C4689" i="3"/>
  <c r="B4689" i="3" s="1"/>
  <c r="C4690" i="3"/>
  <c r="B4690" i="3" s="1"/>
  <c r="C4691" i="3"/>
  <c r="B4691" i="3" s="1"/>
  <c r="B4692" i="3"/>
  <c r="C4692" i="3"/>
  <c r="C4693" i="3"/>
  <c r="B4693" i="3" s="1"/>
  <c r="C4694" i="3"/>
  <c r="B4694" i="3" s="1"/>
  <c r="C4695" i="3"/>
  <c r="B4695" i="3" s="1"/>
  <c r="C4696" i="3"/>
  <c r="B4696" i="3" s="1"/>
  <c r="C4697" i="3"/>
  <c r="B4697" i="3" s="1"/>
  <c r="C4698" i="3"/>
  <c r="B4698" i="3" s="1"/>
  <c r="C4699" i="3"/>
  <c r="B4699" i="3" s="1"/>
  <c r="C4700" i="3"/>
  <c r="B4700" i="3" s="1"/>
  <c r="C4701" i="3"/>
  <c r="B4701" i="3" s="1"/>
  <c r="C4702" i="3"/>
  <c r="B4702" i="3" s="1"/>
  <c r="C4703" i="3"/>
  <c r="B4703" i="3" s="1"/>
  <c r="C4704" i="3"/>
  <c r="B4704" i="3" s="1"/>
  <c r="C4705" i="3"/>
  <c r="B4705" i="3" s="1"/>
  <c r="C4706" i="3"/>
  <c r="B4706" i="3" s="1"/>
  <c r="C4707" i="3"/>
  <c r="B4707" i="3" s="1"/>
  <c r="C4708" i="3"/>
  <c r="B4708" i="3" s="1"/>
  <c r="C4709" i="3"/>
  <c r="B4709" i="3" s="1"/>
  <c r="C4710" i="3"/>
  <c r="B4710" i="3" s="1"/>
  <c r="C4711" i="3"/>
  <c r="B4711" i="3" s="1"/>
  <c r="C4712" i="3"/>
  <c r="B4712" i="3" s="1"/>
  <c r="C4713" i="3"/>
  <c r="B4713" i="3" s="1"/>
  <c r="C4714" i="3"/>
  <c r="B4714" i="3" s="1"/>
  <c r="C4715" i="3"/>
  <c r="B4715" i="3" s="1"/>
  <c r="C4716" i="3"/>
  <c r="B4716" i="3" s="1"/>
  <c r="C4717" i="3"/>
  <c r="B4717" i="3" s="1"/>
  <c r="C4718" i="3"/>
  <c r="B4718" i="3" s="1"/>
  <c r="C4719" i="3"/>
  <c r="B4719" i="3" s="1"/>
  <c r="C4720" i="3"/>
  <c r="B4720" i="3" s="1"/>
  <c r="C4721" i="3"/>
  <c r="B4721" i="3" s="1"/>
  <c r="C4722" i="3"/>
  <c r="B4722" i="3" s="1"/>
  <c r="C4723" i="3"/>
  <c r="B4723" i="3" s="1"/>
  <c r="C4724" i="3"/>
  <c r="B4724" i="3" s="1"/>
  <c r="C4725" i="3"/>
  <c r="B4725" i="3" s="1"/>
  <c r="C4726" i="3"/>
  <c r="B4726" i="3" s="1"/>
  <c r="C4727" i="3"/>
  <c r="B4727" i="3" s="1"/>
  <c r="C4728" i="3"/>
  <c r="B4728" i="3" s="1"/>
  <c r="C4729" i="3"/>
  <c r="B4729" i="3" s="1"/>
  <c r="C4730" i="3"/>
  <c r="B4730" i="3" s="1"/>
  <c r="C4731" i="3"/>
  <c r="B4731" i="3" s="1"/>
  <c r="C4732" i="3"/>
  <c r="B4732" i="3" s="1"/>
  <c r="C4733" i="3"/>
  <c r="B4733" i="3" s="1"/>
  <c r="C4734" i="3"/>
  <c r="B4734" i="3" s="1"/>
  <c r="C4735" i="3"/>
  <c r="B4735" i="3" s="1"/>
  <c r="C4736" i="3"/>
  <c r="B4736" i="3" s="1"/>
  <c r="C4737" i="3"/>
  <c r="B4737" i="3" s="1"/>
  <c r="C4738" i="3"/>
  <c r="B4738" i="3" s="1"/>
  <c r="C4739" i="3"/>
  <c r="B4739" i="3" s="1"/>
  <c r="C4740" i="3"/>
  <c r="B4740" i="3" s="1"/>
  <c r="C4741" i="3"/>
  <c r="B4741" i="3" s="1"/>
  <c r="C4742" i="3"/>
  <c r="B4742" i="3" s="1"/>
  <c r="C4743" i="3"/>
  <c r="B4743" i="3" s="1"/>
  <c r="C4744" i="3"/>
  <c r="B4744" i="3" s="1"/>
  <c r="C4745" i="3"/>
  <c r="B4745" i="3" s="1"/>
  <c r="C4746" i="3"/>
  <c r="B4746" i="3" s="1"/>
  <c r="C4747" i="3"/>
  <c r="B4747" i="3" s="1"/>
  <c r="C4748" i="3"/>
  <c r="B4748" i="3" s="1"/>
  <c r="C4749" i="3"/>
  <c r="B4749" i="3" s="1"/>
  <c r="B4750" i="3"/>
  <c r="C4750" i="3"/>
  <c r="C4751" i="3"/>
  <c r="B4751" i="3" s="1"/>
  <c r="C4752" i="3"/>
  <c r="B4752" i="3" s="1"/>
  <c r="C4753" i="3"/>
  <c r="B4753" i="3" s="1"/>
  <c r="C4754" i="3"/>
  <c r="B4754" i="3" s="1"/>
  <c r="C4755" i="3"/>
  <c r="B4755" i="3" s="1"/>
  <c r="C4756" i="3"/>
  <c r="B4756" i="3" s="1"/>
  <c r="C4757" i="3"/>
  <c r="B4757" i="3" s="1"/>
  <c r="C4758" i="3"/>
  <c r="B4758" i="3" s="1"/>
  <c r="C4759" i="3"/>
  <c r="B4759" i="3" s="1"/>
  <c r="C4760" i="3"/>
  <c r="B4760" i="3" s="1"/>
  <c r="C4761" i="3"/>
  <c r="B4761" i="3" s="1"/>
  <c r="C4762" i="3"/>
  <c r="B4762" i="3" s="1"/>
  <c r="C4763" i="3"/>
  <c r="B4763" i="3" s="1"/>
  <c r="C4764" i="3"/>
  <c r="B4764" i="3" s="1"/>
  <c r="C4765" i="3"/>
  <c r="B4765" i="3" s="1"/>
  <c r="C4766" i="3"/>
  <c r="B4766" i="3" s="1"/>
  <c r="C4767" i="3"/>
  <c r="B4767" i="3" s="1"/>
  <c r="C4768" i="3"/>
  <c r="B4768" i="3" s="1"/>
  <c r="C4769" i="3"/>
  <c r="B4769" i="3" s="1"/>
  <c r="C4770" i="3"/>
  <c r="B4770" i="3" s="1"/>
  <c r="C4771" i="3"/>
  <c r="B4771" i="3" s="1"/>
  <c r="C4772" i="3"/>
  <c r="B4772" i="3" s="1"/>
  <c r="C4773" i="3"/>
  <c r="B4773" i="3" s="1"/>
  <c r="C4774" i="3"/>
  <c r="B4774" i="3" s="1"/>
  <c r="C4775" i="3"/>
  <c r="B4775" i="3" s="1"/>
  <c r="B4776" i="3"/>
  <c r="C4776" i="3"/>
  <c r="C4777" i="3"/>
  <c r="B4777" i="3" s="1"/>
  <c r="C4778" i="3"/>
  <c r="B4778" i="3" s="1"/>
  <c r="C4779" i="3"/>
  <c r="B4779" i="3" s="1"/>
  <c r="C4780" i="3"/>
  <c r="B4780" i="3" s="1"/>
  <c r="C4781" i="3"/>
  <c r="B4781" i="3" s="1"/>
  <c r="C4782" i="3"/>
  <c r="B4782" i="3" s="1"/>
  <c r="C4783" i="3"/>
  <c r="B4783" i="3" s="1"/>
  <c r="C4784" i="3"/>
  <c r="B4784" i="3" s="1"/>
  <c r="C4785" i="3"/>
  <c r="B4785" i="3" s="1"/>
  <c r="C4786" i="3"/>
  <c r="B4786" i="3" s="1"/>
  <c r="B4787" i="3"/>
  <c r="C4787" i="3"/>
  <c r="C4788" i="3"/>
  <c r="B4788" i="3" s="1"/>
  <c r="C4789" i="3"/>
  <c r="B4789" i="3" s="1"/>
  <c r="C4790" i="3"/>
  <c r="B4790" i="3" s="1"/>
  <c r="C4791" i="3"/>
  <c r="B4791" i="3" s="1"/>
  <c r="C4792" i="3"/>
  <c r="B4792" i="3" s="1"/>
  <c r="C4793" i="3"/>
  <c r="B4793" i="3" s="1"/>
  <c r="C4794" i="3"/>
  <c r="B4794" i="3" s="1"/>
  <c r="C4795" i="3"/>
  <c r="B4795" i="3" s="1"/>
  <c r="C4796" i="3"/>
  <c r="B4796" i="3" s="1"/>
  <c r="C4797" i="3"/>
  <c r="B4797" i="3" s="1"/>
  <c r="C4798" i="3"/>
  <c r="B4798" i="3" s="1"/>
  <c r="C4799" i="3"/>
  <c r="B4799" i="3" s="1"/>
  <c r="C4800" i="3"/>
  <c r="B4800" i="3" s="1"/>
  <c r="C4801" i="3"/>
  <c r="B4801" i="3" s="1"/>
  <c r="C4802" i="3"/>
  <c r="B4802" i="3" s="1"/>
  <c r="C4803" i="3"/>
  <c r="B4803" i="3" s="1"/>
  <c r="C4804" i="3"/>
  <c r="B4804" i="3" s="1"/>
  <c r="C4805" i="3"/>
  <c r="B4805" i="3" s="1"/>
  <c r="C4806" i="3"/>
  <c r="B4806" i="3" s="1"/>
  <c r="C4807" i="3"/>
  <c r="B4807" i="3" s="1"/>
  <c r="C4808" i="3"/>
  <c r="B4808" i="3" s="1"/>
  <c r="B4809" i="3"/>
  <c r="C4809" i="3"/>
  <c r="C4810" i="3"/>
  <c r="B4810" i="3" s="1"/>
  <c r="C4811" i="3"/>
  <c r="B4811" i="3" s="1"/>
  <c r="C4812" i="3"/>
  <c r="B4812" i="3" s="1"/>
  <c r="B4813" i="3"/>
  <c r="C4813" i="3"/>
  <c r="C4814" i="3"/>
  <c r="B4814" i="3" s="1"/>
  <c r="C4815" i="3"/>
  <c r="B4815" i="3" s="1"/>
  <c r="C4816" i="3"/>
  <c r="B4816" i="3" s="1"/>
  <c r="C4817" i="3"/>
  <c r="B4817" i="3" s="1"/>
  <c r="C4818" i="3"/>
  <c r="B4818" i="3" s="1"/>
  <c r="C4819" i="3"/>
  <c r="B4819" i="3" s="1"/>
  <c r="C4820" i="3"/>
  <c r="B4820" i="3" s="1"/>
  <c r="C4821" i="3"/>
  <c r="B4821" i="3" s="1"/>
  <c r="C4822" i="3"/>
  <c r="B4822" i="3" s="1"/>
  <c r="C4823" i="3"/>
  <c r="B4823" i="3" s="1"/>
  <c r="C4824" i="3"/>
  <c r="B4824" i="3" s="1"/>
  <c r="B4825" i="3"/>
  <c r="C4825" i="3"/>
  <c r="C4826" i="3"/>
  <c r="B4826" i="3" s="1"/>
  <c r="C4827" i="3"/>
  <c r="B4827" i="3" s="1"/>
  <c r="C4828" i="3"/>
  <c r="B4828" i="3" s="1"/>
  <c r="C4829" i="3"/>
  <c r="B4829" i="3" s="1"/>
  <c r="C4830" i="3"/>
  <c r="B4830" i="3" s="1"/>
  <c r="C4831" i="3"/>
  <c r="B4831" i="3" s="1"/>
  <c r="C4832" i="3"/>
  <c r="B4832" i="3" s="1"/>
  <c r="C4833" i="3"/>
  <c r="B4833" i="3" s="1"/>
  <c r="C4834" i="3"/>
  <c r="B4834" i="3" s="1"/>
  <c r="B4835" i="3"/>
  <c r="C4835" i="3"/>
  <c r="C4836" i="3"/>
  <c r="B4836" i="3" s="1"/>
  <c r="C4837" i="3"/>
  <c r="B4837" i="3" s="1"/>
  <c r="C4838" i="3"/>
  <c r="B4838" i="3" s="1"/>
  <c r="C4839" i="3"/>
  <c r="B4839" i="3" s="1"/>
  <c r="C4840" i="3"/>
  <c r="B4840" i="3" s="1"/>
  <c r="C4841" i="3"/>
  <c r="B4841" i="3" s="1"/>
  <c r="C4842" i="3"/>
  <c r="B4842" i="3" s="1"/>
  <c r="B4843" i="3"/>
  <c r="C4843" i="3"/>
  <c r="C4844" i="3"/>
  <c r="B4844" i="3" s="1"/>
  <c r="C4845" i="3"/>
  <c r="B4845" i="3" s="1"/>
  <c r="B4846" i="3"/>
  <c r="C4846" i="3"/>
  <c r="C4847" i="3"/>
  <c r="B4847" i="3" s="1"/>
  <c r="C4848" i="3"/>
  <c r="B4848" i="3" s="1"/>
  <c r="B4849" i="3"/>
  <c r="C4849" i="3"/>
  <c r="C4850" i="3"/>
  <c r="B4850" i="3" s="1"/>
  <c r="C4851" i="3"/>
  <c r="B4851" i="3" s="1"/>
  <c r="B4852" i="3"/>
  <c r="C4852" i="3"/>
  <c r="C4853" i="3"/>
  <c r="B4853" i="3" s="1"/>
  <c r="C4854" i="3"/>
  <c r="B4854" i="3" s="1"/>
  <c r="C4855" i="3"/>
  <c r="B4855" i="3" s="1"/>
  <c r="C4856" i="3"/>
  <c r="B4856" i="3" s="1"/>
  <c r="C4857" i="3"/>
  <c r="B4857" i="3" s="1"/>
  <c r="C4858" i="3"/>
  <c r="B4858" i="3" s="1"/>
  <c r="C4859" i="3"/>
  <c r="B4859" i="3" s="1"/>
  <c r="C4860" i="3"/>
  <c r="B4860" i="3" s="1"/>
  <c r="C4861" i="3"/>
  <c r="B4861" i="3" s="1"/>
  <c r="C4862" i="3"/>
  <c r="B4862" i="3" s="1"/>
  <c r="C4863" i="3"/>
  <c r="B4863" i="3" s="1"/>
  <c r="C4864" i="3"/>
  <c r="B4864" i="3" s="1"/>
  <c r="C4865" i="3"/>
  <c r="B4865" i="3" s="1"/>
  <c r="C4866" i="3"/>
  <c r="B4866" i="3" s="1"/>
  <c r="C4867" i="3"/>
  <c r="B4867" i="3" s="1"/>
  <c r="C4868" i="3"/>
  <c r="B4868" i="3" s="1"/>
  <c r="C4869" i="3"/>
  <c r="B4869" i="3" s="1"/>
  <c r="C4870" i="3"/>
  <c r="B4870" i="3" s="1"/>
  <c r="C4871" i="3"/>
  <c r="B4871" i="3" s="1"/>
  <c r="C4872" i="3"/>
  <c r="B4872" i="3" s="1"/>
  <c r="C4873" i="3"/>
  <c r="B4873" i="3" s="1"/>
  <c r="C4874" i="3"/>
  <c r="B4874" i="3" s="1"/>
  <c r="C4875" i="3"/>
  <c r="B4875" i="3" s="1"/>
  <c r="C4876" i="3"/>
  <c r="B4876" i="3" s="1"/>
  <c r="C4877" i="3"/>
  <c r="B4877" i="3" s="1"/>
  <c r="B4878" i="3"/>
  <c r="C4878" i="3"/>
  <c r="C4879" i="3"/>
  <c r="B4879" i="3" s="1"/>
  <c r="C4880" i="3"/>
  <c r="B4880" i="3" s="1"/>
  <c r="C4881" i="3"/>
  <c r="B4881" i="3" s="1"/>
  <c r="C4882" i="3"/>
  <c r="B4882" i="3" s="1"/>
  <c r="C4883" i="3"/>
  <c r="B4883" i="3" s="1"/>
  <c r="C4884" i="3"/>
  <c r="B4884" i="3" s="1"/>
  <c r="B4885" i="3"/>
  <c r="C4885" i="3"/>
  <c r="C4886" i="3"/>
  <c r="B4886" i="3" s="1"/>
  <c r="C4887" i="3"/>
  <c r="B4887" i="3" s="1"/>
  <c r="C4888" i="3"/>
  <c r="B4888" i="3" s="1"/>
  <c r="C4889" i="3"/>
  <c r="B4889" i="3" s="1"/>
  <c r="C4890" i="3"/>
  <c r="B4890" i="3" s="1"/>
  <c r="C4891" i="3"/>
  <c r="B4891" i="3" s="1"/>
  <c r="C4892" i="3"/>
  <c r="B4892" i="3" s="1"/>
  <c r="C4893" i="3"/>
  <c r="B4893" i="3" s="1"/>
  <c r="C4894" i="3"/>
  <c r="B4894" i="3" s="1"/>
  <c r="C4895" i="3"/>
  <c r="B4895" i="3" s="1"/>
  <c r="C4896" i="3"/>
  <c r="B4896" i="3" s="1"/>
  <c r="C4897" i="3"/>
  <c r="B4897" i="3" s="1"/>
  <c r="C4898" i="3"/>
  <c r="B4898" i="3" s="1"/>
  <c r="C4899" i="3"/>
  <c r="B4899" i="3" s="1"/>
  <c r="C4900" i="3"/>
  <c r="B4900" i="3" s="1"/>
  <c r="C4901" i="3"/>
  <c r="B4901" i="3" s="1"/>
  <c r="C4902" i="3"/>
  <c r="B4902" i="3" s="1"/>
  <c r="C4903" i="3"/>
  <c r="B4903" i="3" s="1"/>
  <c r="C4904" i="3"/>
  <c r="B4904" i="3" s="1"/>
  <c r="C4905" i="3"/>
  <c r="B4905" i="3" s="1"/>
  <c r="C4906" i="3"/>
  <c r="B4906" i="3" s="1"/>
  <c r="B4907" i="3"/>
  <c r="C4907" i="3"/>
  <c r="C4908" i="3"/>
  <c r="B4908" i="3" s="1"/>
  <c r="C4909" i="3"/>
  <c r="B4909" i="3" s="1"/>
  <c r="C4910" i="3"/>
  <c r="B4910" i="3" s="1"/>
  <c r="C4911" i="3"/>
  <c r="B4911" i="3" s="1"/>
  <c r="C4912" i="3"/>
  <c r="B4912" i="3" s="1"/>
  <c r="C4913" i="3"/>
  <c r="B4913" i="3" s="1"/>
  <c r="C4914" i="3"/>
  <c r="B4914" i="3" s="1"/>
  <c r="C4915" i="3"/>
  <c r="B4915" i="3" s="1"/>
  <c r="C4916" i="3"/>
  <c r="B4916" i="3" s="1"/>
  <c r="C4917" i="3"/>
  <c r="B4917" i="3" s="1"/>
  <c r="C4918" i="3"/>
  <c r="B4918" i="3" s="1"/>
  <c r="C4919" i="3"/>
  <c r="B4919" i="3" s="1"/>
  <c r="C4920" i="3"/>
  <c r="B4920" i="3" s="1"/>
  <c r="C4921" i="3"/>
  <c r="B4921" i="3" s="1"/>
  <c r="C4922" i="3"/>
  <c r="B4922" i="3" s="1"/>
  <c r="C4923" i="3"/>
  <c r="B4923" i="3" s="1"/>
  <c r="C4924" i="3"/>
  <c r="B4924" i="3" s="1"/>
  <c r="C4925" i="3"/>
  <c r="B4925" i="3" s="1"/>
  <c r="C4926" i="3"/>
  <c r="B4926" i="3" s="1"/>
  <c r="C4927" i="3"/>
  <c r="B4927" i="3" s="1"/>
  <c r="C4928" i="3"/>
  <c r="B4928" i="3" s="1"/>
  <c r="C4929" i="3"/>
  <c r="B4929" i="3" s="1"/>
  <c r="C4930" i="3"/>
  <c r="B4930" i="3" s="1"/>
  <c r="C4931" i="3"/>
  <c r="B4931" i="3" s="1"/>
  <c r="C4932" i="3"/>
  <c r="B4932" i="3" s="1"/>
  <c r="C4933" i="3"/>
  <c r="B4933" i="3" s="1"/>
  <c r="C4934" i="3"/>
  <c r="B4934" i="3" s="1"/>
  <c r="C4935" i="3"/>
  <c r="B4935" i="3" s="1"/>
  <c r="C4936" i="3"/>
  <c r="B4936" i="3" s="1"/>
  <c r="C4937" i="3"/>
  <c r="B4937" i="3" s="1"/>
  <c r="C4938" i="3"/>
  <c r="B4938" i="3" s="1"/>
  <c r="C4939" i="3"/>
  <c r="B4939" i="3" s="1"/>
  <c r="C4940" i="3"/>
  <c r="B4940" i="3" s="1"/>
  <c r="C4941" i="3"/>
  <c r="B4941" i="3" s="1"/>
  <c r="C4942" i="3"/>
  <c r="B4942" i="3" s="1"/>
  <c r="C4943" i="3"/>
  <c r="B4943" i="3" s="1"/>
  <c r="B4944" i="3"/>
  <c r="C4944" i="3"/>
  <c r="C4945" i="3"/>
  <c r="B4945" i="3" s="1"/>
  <c r="C4946" i="3"/>
  <c r="B4946" i="3" s="1"/>
  <c r="C4947" i="3"/>
  <c r="B4947" i="3" s="1"/>
  <c r="B4948" i="3"/>
  <c r="C4948" i="3"/>
  <c r="C4949" i="3"/>
  <c r="B4949" i="3" s="1"/>
  <c r="C4950" i="3"/>
  <c r="B4950" i="3" s="1"/>
  <c r="C4951" i="3"/>
  <c r="B4951" i="3" s="1"/>
  <c r="C4952" i="3"/>
  <c r="B4952" i="3" s="1"/>
  <c r="B4953" i="3"/>
  <c r="C4953" i="3"/>
  <c r="C4954" i="3"/>
  <c r="B4954" i="3" s="1"/>
  <c r="C4955" i="3"/>
  <c r="B4955" i="3" s="1"/>
  <c r="C4956" i="3"/>
  <c r="B4956" i="3" s="1"/>
  <c r="B4957" i="3"/>
  <c r="C4957" i="3"/>
  <c r="C4958" i="3"/>
  <c r="B4958" i="3" s="1"/>
  <c r="C4959" i="3"/>
  <c r="B4959" i="3" s="1"/>
  <c r="C4960" i="3"/>
  <c r="B4960" i="3" s="1"/>
  <c r="C4961" i="3"/>
  <c r="B4961" i="3" s="1"/>
  <c r="C4962" i="3"/>
  <c r="B4962" i="3" s="1"/>
  <c r="C4963" i="3"/>
  <c r="B4963" i="3" s="1"/>
  <c r="C4964" i="3"/>
  <c r="B4964" i="3" s="1"/>
  <c r="C4965" i="3"/>
  <c r="B4965" i="3" s="1"/>
  <c r="C4966" i="3"/>
  <c r="B4966" i="3" s="1"/>
  <c r="C4967" i="3"/>
  <c r="B4967" i="3" s="1"/>
  <c r="C4968" i="3"/>
  <c r="B4968" i="3" s="1"/>
  <c r="C4969" i="3"/>
  <c r="B4969" i="3" s="1"/>
  <c r="C4970" i="3"/>
  <c r="B4970" i="3" s="1"/>
  <c r="C4971" i="3"/>
  <c r="B4971" i="3" s="1"/>
  <c r="C4972" i="3"/>
  <c r="B4972" i="3" s="1"/>
  <c r="C4973" i="3"/>
  <c r="B4973" i="3" s="1"/>
  <c r="C4974" i="3"/>
  <c r="B4974" i="3" s="1"/>
  <c r="C4975" i="3"/>
  <c r="B4975" i="3" s="1"/>
  <c r="C4976" i="3"/>
  <c r="B4976" i="3" s="1"/>
  <c r="C4977" i="3"/>
  <c r="B4977" i="3" s="1"/>
  <c r="C4978" i="3"/>
  <c r="B4978" i="3" s="1"/>
  <c r="C4979" i="3"/>
  <c r="B4979" i="3" s="1"/>
  <c r="C4980" i="3"/>
  <c r="B4980" i="3" s="1"/>
  <c r="C4981" i="3"/>
  <c r="B4981" i="3" s="1"/>
  <c r="C4982" i="3"/>
  <c r="B4982" i="3" s="1"/>
  <c r="C4983" i="3"/>
  <c r="B4983" i="3" s="1"/>
  <c r="C4984" i="3"/>
  <c r="B4984" i="3" s="1"/>
  <c r="C4985" i="3"/>
  <c r="B4985" i="3" s="1"/>
  <c r="B4986" i="3"/>
  <c r="C4986" i="3"/>
  <c r="C4987" i="3"/>
  <c r="B4987" i="3" s="1"/>
  <c r="C4988" i="3"/>
  <c r="B4988" i="3" s="1"/>
  <c r="C4989" i="3"/>
  <c r="B4989" i="3" s="1"/>
  <c r="C4990" i="3"/>
  <c r="B4990" i="3" s="1"/>
  <c r="C4991" i="3"/>
  <c r="B4991" i="3" s="1"/>
  <c r="C4992" i="3"/>
  <c r="B4992" i="3" s="1"/>
  <c r="C4993" i="3"/>
  <c r="B4993" i="3" s="1"/>
  <c r="C4994" i="3"/>
  <c r="B4994" i="3" s="1"/>
  <c r="C4995" i="3"/>
  <c r="B4995" i="3" s="1"/>
  <c r="B4996" i="3"/>
  <c r="C4996" i="3"/>
  <c r="C4997" i="3"/>
  <c r="B4997" i="3" s="1"/>
  <c r="C4998" i="3"/>
  <c r="B4998" i="3" s="1"/>
  <c r="C4999" i="3"/>
  <c r="B4999" i="3" s="1"/>
  <c r="C5000" i="3"/>
  <c r="B5000" i="3" s="1"/>
  <c r="C5001" i="3"/>
  <c r="B5001" i="3" s="1"/>
  <c r="C5002" i="3"/>
  <c r="B5002" i="3" s="1"/>
  <c r="C5003" i="3"/>
  <c r="B5003" i="3" s="1"/>
  <c r="C5004" i="3"/>
  <c r="B5004" i="3" s="1"/>
  <c r="C5005" i="3"/>
  <c r="B5005" i="3" s="1"/>
  <c r="C5006" i="3"/>
  <c r="B5006" i="3" s="1"/>
  <c r="C5007" i="3"/>
  <c r="B5007" i="3" s="1"/>
  <c r="C5008" i="3"/>
  <c r="B5008" i="3" s="1"/>
  <c r="C5009" i="3"/>
  <c r="B5009" i="3" s="1"/>
  <c r="C5010" i="3"/>
  <c r="B5010" i="3" s="1"/>
  <c r="C5011" i="3"/>
  <c r="B5011" i="3" s="1"/>
  <c r="C5012" i="3"/>
  <c r="B5012" i="3" s="1"/>
  <c r="C5013" i="3"/>
  <c r="B5013" i="3" s="1"/>
  <c r="C5014" i="3"/>
  <c r="B5014" i="3" s="1"/>
  <c r="C5015" i="3"/>
  <c r="B5015" i="3" s="1"/>
  <c r="C5016" i="3"/>
  <c r="B5016" i="3" s="1"/>
  <c r="C5017" i="3"/>
  <c r="B5017" i="3" s="1"/>
  <c r="C5018" i="3"/>
  <c r="B5018" i="3" s="1"/>
  <c r="C5019" i="3"/>
  <c r="B5019" i="3" s="1"/>
  <c r="C5020" i="3"/>
  <c r="B5020" i="3" s="1"/>
  <c r="C5021" i="3"/>
  <c r="B5021" i="3" s="1"/>
  <c r="B5022" i="3"/>
  <c r="C5022" i="3"/>
  <c r="C5023" i="3"/>
  <c r="B5023" i="3" s="1"/>
  <c r="C5024" i="3"/>
  <c r="B5024" i="3" s="1"/>
  <c r="C5025" i="3"/>
  <c r="B5025" i="3" s="1"/>
  <c r="C5026" i="3"/>
  <c r="B5026" i="3" s="1"/>
  <c r="C5027" i="3"/>
  <c r="B5027" i="3" s="1"/>
  <c r="C5028" i="3"/>
  <c r="B5028" i="3" s="1"/>
  <c r="B5029" i="3"/>
  <c r="C5029" i="3"/>
  <c r="C5030" i="3"/>
  <c r="B5030" i="3" s="1"/>
  <c r="C5031" i="3"/>
  <c r="B5031" i="3" s="1"/>
  <c r="C5032" i="3"/>
  <c r="B5032" i="3" s="1"/>
  <c r="C5033" i="3"/>
  <c r="B5033" i="3" s="1"/>
  <c r="C5034" i="3"/>
  <c r="B5034" i="3" s="1"/>
  <c r="C5035" i="3"/>
  <c r="B5035" i="3" s="1"/>
  <c r="C5036" i="3"/>
  <c r="B5036" i="3" s="1"/>
  <c r="C5037" i="3"/>
  <c r="B5037" i="3" s="1"/>
  <c r="C5038" i="3"/>
  <c r="B5038" i="3" s="1"/>
  <c r="C5039" i="3"/>
  <c r="B5039" i="3" s="1"/>
  <c r="C5040" i="3"/>
  <c r="B5040" i="3" s="1"/>
  <c r="C5041" i="3"/>
  <c r="B5041" i="3" s="1"/>
  <c r="C5042" i="3"/>
  <c r="B5042" i="3" s="1"/>
  <c r="C5043" i="3"/>
  <c r="B5043" i="3" s="1"/>
  <c r="C5044" i="3"/>
  <c r="B5044" i="3" s="1"/>
  <c r="C5045" i="3"/>
  <c r="B5045" i="3" s="1"/>
  <c r="C5046" i="3"/>
  <c r="B5046" i="3" s="1"/>
  <c r="C5047" i="3"/>
  <c r="B5047" i="3" s="1"/>
  <c r="C5048" i="3"/>
  <c r="B5048" i="3" s="1"/>
  <c r="C5049" i="3"/>
  <c r="B5049" i="3" s="1"/>
  <c r="C5050" i="3"/>
  <c r="B5050" i="3" s="1"/>
  <c r="C5051" i="3"/>
  <c r="B5051" i="3" s="1"/>
  <c r="C5052" i="3"/>
  <c r="B5052" i="3" s="1"/>
  <c r="C5053" i="3"/>
  <c r="B5053" i="3" s="1"/>
  <c r="C5054" i="3"/>
  <c r="B5054" i="3" s="1"/>
  <c r="B5055" i="3"/>
  <c r="C5055" i="3"/>
  <c r="C5056" i="3"/>
  <c r="B5056" i="3" s="1"/>
  <c r="C5057" i="3"/>
  <c r="B5057" i="3" s="1"/>
  <c r="C5058" i="3"/>
  <c r="B5058" i="3" s="1"/>
  <c r="C5059" i="3"/>
  <c r="B5059" i="3" s="1"/>
  <c r="C5060" i="3"/>
  <c r="B5060" i="3" s="1"/>
  <c r="C5061" i="3"/>
  <c r="B5061" i="3" s="1"/>
  <c r="C5062" i="3"/>
  <c r="B5062" i="3" s="1"/>
  <c r="C5063" i="3"/>
  <c r="B5063" i="3" s="1"/>
  <c r="C5064" i="3"/>
  <c r="B5064" i="3" s="1"/>
  <c r="C5065" i="3"/>
  <c r="B5065" i="3" s="1"/>
  <c r="C5066" i="3"/>
  <c r="B5066" i="3" s="1"/>
  <c r="C5067" i="3"/>
  <c r="B5067" i="3" s="1"/>
  <c r="C5068" i="3"/>
  <c r="B5068" i="3" s="1"/>
  <c r="C5069" i="3"/>
  <c r="B5069" i="3" s="1"/>
  <c r="C5070" i="3"/>
  <c r="B5070" i="3" s="1"/>
  <c r="C5071" i="3"/>
  <c r="B5071" i="3" s="1"/>
  <c r="C5072" i="3"/>
  <c r="B5072" i="3" s="1"/>
  <c r="C5073" i="3"/>
  <c r="B5073" i="3" s="1"/>
  <c r="C5074" i="3"/>
  <c r="B5074" i="3" s="1"/>
  <c r="C5075" i="3"/>
  <c r="B5075" i="3" s="1"/>
  <c r="C5076" i="3"/>
  <c r="B5076" i="3" s="1"/>
  <c r="C5077" i="3"/>
  <c r="B5077" i="3" s="1"/>
  <c r="C5078" i="3"/>
  <c r="B5078" i="3" s="1"/>
  <c r="C5079" i="3"/>
  <c r="B5079" i="3" s="1"/>
  <c r="C5080" i="3"/>
  <c r="B5080" i="3" s="1"/>
  <c r="C5081" i="3"/>
  <c r="B5081" i="3" s="1"/>
  <c r="C5082" i="3"/>
  <c r="B5082" i="3" s="1"/>
  <c r="C5083" i="3"/>
  <c r="B5083" i="3" s="1"/>
  <c r="C5084" i="3"/>
  <c r="B5084" i="3" s="1"/>
  <c r="C5085" i="3"/>
  <c r="B5085" i="3" s="1"/>
  <c r="C5086" i="3"/>
  <c r="B5086" i="3" s="1"/>
  <c r="C5087" i="3"/>
  <c r="B5087" i="3" s="1"/>
  <c r="C5088" i="3"/>
  <c r="B5088" i="3" s="1"/>
  <c r="C5089" i="3"/>
  <c r="B5089" i="3" s="1"/>
  <c r="C5090" i="3"/>
  <c r="B5090" i="3" s="1"/>
  <c r="C5091" i="3"/>
  <c r="B5091" i="3" s="1"/>
  <c r="C5092" i="3"/>
  <c r="B5092" i="3" s="1"/>
  <c r="C5093" i="3"/>
  <c r="B5093" i="3" s="1"/>
  <c r="C5094" i="3"/>
  <c r="B5094" i="3" s="1"/>
  <c r="C5095" i="3"/>
  <c r="B5095" i="3" s="1"/>
  <c r="C5096" i="3"/>
  <c r="B5096" i="3" s="1"/>
  <c r="C5097" i="3"/>
  <c r="B5097" i="3" s="1"/>
  <c r="C5098" i="3"/>
  <c r="B5098" i="3" s="1"/>
  <c r="C5099" i="3"/>
  <c r="B5099" i="3" s="1"/>
  <c r="C5100" i="3"/>
  <c r="B5100" i="3" s="1"/>
  <c r="C5101" i="3"/>
  <c r="B5101" i="3" s="1"/>
  <c r="C5102" i="3"/>
  <c r="B5102" i="3" s="1"/>
  <c r="C5103" i="3"/>
  <c r="B5103" i="3" s="1"/>
  <c r="C5104" i="3"/>
  <c r="B5104" i="3" s="1"/>
  <c r="B5105" i="3"/>
  <c r="C5105" i="3"/>
  <c r="C5106" i="3"/>
  <c r="B5106" i="3" s="1"/>
  <c r="C5107" i="3"/>
  <c r="B5107" i="3" s="1"/>
  <c r="C5108" i="3"/>
  <c r="B5108" i="3" s="1"/>
  <c r="C5109" i="3"/>
  <c r="B5109" i="3" s="1"/>
  <c r="C5110" i="3"/>
  <c r="B5110" i="3" s="1"/>
  <c r="C5111" i="3"/>
  <c r="B5111" i="3" s="1"/>
  <c r="C5112" i="3"/>
  <c r="B5112" i="3" s="1"/>
  <c r="C5113" i="3"/>
  <c r="B5113" i="3" s="1"/>
  <c r="C5114" i="3"/>
  <c r="B5114" i="3" s="1"/>
  <c r="C5115" i="3"/>
  <c r="B5115" i="3" s="1"/>
  <c r="C5116" i="3"/>
  <c r="B5116" i="3" s="1"/>
  <c r="C5117" i="3"/>
  <c r="B5117" i="3" s="1"/>
  <c r="C5118" i="3"/>
  <c r="B5118" i="3" s="1"/>
  <c r="C5119" i="3"/>
  <c r="B5119" i="3" s="1"/>
  <c r="C5120" i="3"/>
  <c r="B5120" i="3" s="1"/>
  <c r="C5121" i="3"/>
  <c r="B5121" i="3" s="1"/>
  <c r="C5122" i="3"/>
  <c r="B5122" i="3" s="1"/>
  <c r="C5123" i="3"/>
  <c r="B5123" i="3" s="1"/>
  <c r="C5124" i="3"/>
  <c r="B5124" i="3" s="1"/>
  <c r="C5125" i="3"/>
  <c r="B5125" i="3" s="1"/>
  <c r="C5126" i="3"/>
  <c r="B5126" i="3" s="1"/>
  <c r="C5127" i="3"/>
  <c r="B5127" i="3" s="1"/>
  <c r="C5128" i="3"/>
  <c r="B5128" i="3" s="1"/>
  <c r="C5129" i="3"/>
  <c r="B5129" i="3" s="1"/>
  <c r="C5130" i="3"/>
  <c r="B5130" i="3" s="1"/>
  <c r="C5131" i="3"/>
  <c r="B5131" i="3" s="1"/>
  <c r="C5132" i="3"/>
  <c r="B5132" i="3" s="1"/>
  <c r="C5133" i="3"/>
  <c r="B5133" i="3" s="1"/>
  <c r="C5134" i="3"/>
  <c r="B5134" i="3" s="1"/>
  <c r="C5135" i="3"/>
  <c r="B5135" i="3" s="1"/>
  <c r="C5136" i="3"/>
  <c r="B5136" i="3" s="1"/>
  <c r="C5137" i="3"/>
  <c r="B5137" i="3" s="1"/>
  <c r="C5138" i="3"/>
  <c r="B5138" i="3" s="1"/>
  <c r="C5139" i="3"/>
  <c r="B5139" i="3" s="1"/>
  <c r="C5140" i="3"/>
  <c r="B5140" i="3" s="1"/>
  <c r="C5141" i="3"/>
  <c r="B5141" i="3" s="1"/>
  <c r="C5142" i="3"/>
  <c r="B5142" i="3" s="1"/>
  <c r="C5143" i="3"/>
  <c r="B5143" i="3" s="1"/>
  <c r="C5144" i="3"/>
  <c r="B5144" i="3" s="1"/>
  <c r="C5145" i="3"/>
  <c r="B5145" i="3" s="1"/>
  <c r="C5146" i="3"/>
  <c r="B5146" i="3" s="1"/>
  <c r="C5147" i="3"/>
  <c r="B5147" i="3" s="1"/>
  <c r="C5148" i="3"/>
  <c r="B5148" i="3" s="1"/>
  <c r="C5149" i="3"/>
  <c r="B5149" i="3" s="1"/>
  <c r="C5150" i="3"/>
  <c r="B5150" i="3" s="1"/>
  <c r="C5151" i="3"/>
  <c r="B5151" i="3" s="1"/>
  <c r="C5152" i="3"/>
  <c r="B5152" i="3" s="1"/>
  <c r="C5153" i="3"/>
  <c r="B5153" i="3" s="1"/>
  <c r="C5154" i="3"/>
  <c r="B5154" i="3" s="1"/>
  <c r="C5155" i="3"/>
  <c r="B5155" i="3" s="1"/>
  <c r="C5156" i="3"/>
  <c r="B5156" i="3" s="1"/>
  <c r="C5157" i="3"/>
  <c r="B5157" i="3" s="1"/>
  <c r="C5158" i="3"/>
  <c r="B5158" i="3" s="1"/>
  <c r="C5159" i="3"/>
  <c r="B5159" i="3" s="1"/>
  <c r="C5160" i="3"/>
  <c r="B5160" i="3" s="1"/>
  <c r="C5161" i="3"/>
  <c r="B5161" i="3" s="1"/>
  <c r="C5162" i="3"/>
  <c r="B5162" i="3" s="1"/>
  <c r="C5163" i="3"/>
  <c r="B5163" i="3" s="1"/>
  <c r="C5164" i="3"/>
  <c r="B5164" i="3" s="1"/>
  <c r="C5165" i="3"/>
  <c r="B5165" i="3" s="1"/>
  <c r="B5166" i="3"/>
  <c r="C5166" i="3"/>
  <c r="C5167" i="3"/>
  <c r="B5167" i="3" s="1"/>
  <c r="C5168" i="3"/>
  <c r="B5168" i="3" s="1"/>
  <c r="C5169" i="3"/>
  <c r="B5169" i="3" s="1"/>
  <c r="C5170" i="3"/>
  <c r="B5170" i="3" s="1"/>
  <c r="C5171" i="3"/>
  <c r="B5171" i="3" s="1"/>
  <c r="C5172" i="3"/>
  <c r="B5172" i="3" s="1"/>
  <c r="C5173" i="3"/>
  <c r="B5173" i="3" s="1"/>
  <c r="C5174" i="3"/>
  <c r="B5174" i="3" s="1"/>
  <c r="C5175" i="3"/>
  <c r="B5175" i="3" s="1"/>
  <c r="C5176" i="3"/>
  <c r="B5176" i="3" s="1"/>
  <c r="C5177" i="3"/>
  <c r="B5177" i="3" s="1"/>
  <c r="C5178" i="3"/>
  <c r="B5178" i="3" s="1"/>
  <c r="C5179" i="3"/>
  <c r="B5179" i="3" s="1"/>
  <c r="C5180" i="3"/>
  <c r="B5180" i="3" s="1"/>
  <c r="C5181" i="3"/>
  <c r="B5181" i="3" s="1"/>
  <c r="C5182" i="3"/>
  <c r="B5182" i="3" s="1"/>
  <c r="B5183" i="3"/>
  <c r="C5183" i="3"/>
  <c r="C5184" i="3"/>
  <c r="B5184" i="3" s="1"/>
  <c r="C5185" i="3"/>
  <c r="B5185" i="3" s="1"/>
  <c r="C5186" i="3"/>
  <c r="B5186" i="3" s="1"/>
  <c r="C5187" i="3"/>
  <c r="B5187" i="3" s="1"/>
  <c r="C5188" i="3"/>
  <c r="B5188" i="3" s="1"/>
  <c r="C5189" i="3"/>
  <c r="B5189" i="3" s="1"/>
  <c r="C5190" i="3"/>
  <c r="B5190" i="3" s="1"/>
  <c r="C5191" i="3"/>
  <c r="B5191" i="3" s="1"/>
  <c r="C5192" i="3"/>
  <c r="B5192" i="3" s="1"/>
  <c r="C5193" i="3"/>
  <c r="B5193" i="3" s="1"/>
  <c r="C5194" i="3"/>
  <c r="B5194" i="3" s="1"/>
  <c r="C5195" i="3"/>
  <c r="B5195" i="3" s="1"/>
  <c r="C5196" i="3"/>
  <c r="B5196" i="3" s="1"/>
  <c r="C5197" i="3"/>
  <c r="B5197" i="3" s="1"/>
  <c r="C5198" i="3"/>
  <c r="B5198" i="3" s="1"/>
  <c r="C5199" i="3"/>
  <c r="B5199" i="3" s="1"/>
  <c r="C5200" i="3"/>
  <c r="B5200" i="3" s="1"/>
  <c r="C5201" i="3"/>
  <c r="B5201" i="3" s="1"/>
  <c r="C5202" i="3"/>
  <c r="B5202" i="3" s="1"/>
  <c r="C5203" i="3"/>
  <c r="B5203" i="3" s="1"/>
  <c r="C5204" i="3"/>
  <c r="B5204" i="3" s="1"/>
  <c r="C5205" i="3"/>
  <c r="B5205" i="3" s="1"/>
  <c r="B5206" i="3"/>
  <c r="C5206" i="3"/>
  <c r="C5207" i="3"/>
  <c r="B5207" i="3" s="1"/>
  <c r="C5208" i="3"/>
  <c r="B5208" i="3" s="1"/>
  <c r="C5209" i="3"/>
  <c r="B5209" i="3" s="1"/>
  <c r="C5210" i="3"/>
  <c r="B5210" i="3" s="1"/>
  <c r="C5211" i="3"/>
  <c r="B5211" i="3" s="1"/>
  <c r="C5212" i="3"/>
  <c r="B5212" i="3" s="1"/>
  <c r="C5213" i="3"/>
  <c r="B5213" i="3" s="1"/>
  <c r="C5214" i="3"/>
  <c r="B5214" i="3" s="1"/>
  <c r="C5215" i="3"/>
  <c r="B5215" i="3" s="1"/>
  <c r="C5216" i="3"/>
  <c r="B5216" i="3" s="1"/>
  <c r="C5217" i="3"/>
  <c r="B5217" i="3" s="1"/>
  <c r="C5218" i="3"/>
  <c r="B5218" i="3" s="1"/>
  <c r="C5219" i="3"/>
  <c r="B5219" i="3" s="1"/>
  <c r="C5220" i="3"/>
  <c r="B5220" i="3" s="1"/>
  <c r="C5221" i="3"/>
  <c r="B5221" i="3" s="1"/>
  <c r="C5222" i="3"/>
  <c r="B5222" i="3" s="1"/>
  <c r="C5223" i="3"/>
  <c r="B5223" i="3" s="1"/>
  <c r="C5224" i="3"/>
  <c r="B5224" i="3" s="1"/>
  <c r="C5225" i="3"/>
  <c r="B5225" i="3" s="1"/>
  <c r="C5226" i="3"/>
  <c r="B5226" i="3" s="1"/>
  <c r="C5227" i="3"/>
  <c r="B5227" i="3" s="1"/>
  <c r="C5228" i="3"/>
  <c r="B5228" i="3" s="1"/>
  <c r="C5229" i="3"/>
  <c r="B5229" i="3" s="1"/>
  <c r="C5230" i="3"/>
  <c r="B5230" i="3" s="1"/>
  <c r="C5231" i="3"/>
  <c r="B5231" i="3" s="1"/>
  <c r="C5232" i="3"/>
  <c r="B5232" i="3" s="1"/>
  <c r="C5233" i="3"/>
  <c r="B5233" i="3" s="1"/>
  <c r="C5234" i="3"/>
  <c r="B5234" i="3" s="1"/>
  <c r="C5235" i="3"/>
  <c r="B5235" i="3" s="1"/>
  <c r="C5236" i="3"/>
  <c r="B5236" i="3" s="1"/>
  <c r="C5237" i="3"/>
  <c r="B5237" i="3" s="1"/>
  <c r="C5238" i="3"/>
  <c r="B5238" i="3" s="1"/>
  <c r="C5239" i="3"/>
  <c r="B5239" i="3" s="1"/>
  <c r="C5240" i="3"/>
  <c r="B5240" i="3" s="1"/>
  <c r="C5241" i="3"/>
  <c r="B5241" i="3" s="1"/>
  <c r="C5242" i="3"/>
  <c r="B5242" i="3" s="1"/>
  <c r="C5243" i="3"/>
  <c r="B5243" i="3" s="1"/>
  <c r="C5244" i="3"/>
  <c r="B5244" i="3" s="1"/>
  <c r="B5245" i="3"/>
  <c r="C5245" i="3"/>
  <c r="C5246" i="3"/>
  <c r="B5246" i="3" s="1"/>
  <c r="C5247" i="3"/>
  <c r="B5247" i="3" s="1"/>
  <c r="C5248" i="3"/>
  <c r="B5248" i="3" s="1"/>
  <c r="C5249" i="3"/>
  <c r="B5249" i="3" s="1"/>
  <c r="C5250" i="3"/>
  <c r="B5250" i="3" s="1"/>
  <c r="C5251" i="3"/>
  <c r="B5251" i="3" s="1"/>
  <c r="C5252" i="3"/>
  <c r="B5252" i="3" s="1"/>
  <c r="C5253" i="3"/>
  <c r="B5253" i="3" s="1"/>
  <c r="C5254" i="3"/>
  <c r="B5254" i="3" s="1"/>
  <c r="C5255" i="3"/>
  <c r="B5255" i="3" s="1"/>
  <c r="C5256" i="3"/>
  <c r="B5256" i="3" s="1"/>
  <c r="C5257" i="3"/>
  <c r="B5257" i="3" s="1"/>
  <c r="C5258" i="3"/>
  <c r="B5258" i="3" s="1"/>
  <c r="C5259" i="3"/>
  <c r="B5259" i="3" s="1"/>
  <c r="C5260" i="3"/>
  <c r="B5260" i="3" s="1"/>
  <c r="C5261" i="3"/>
  <c r="B5261" i="3" s="1"/>
  <c r="C5262" i="3"/>
  <c r="B5262" i="3" s="1"/>
  <c r="C5263" i="3"/>
  <c r="B5263" i="3" s="1"/>
  <c r="C5264" i="3"/>
  <c r="B5264" i="3" s="1"/>
  <c r="C5265" i="3"/>
  <c r="B5265" i="3" s="1"/>
  <c r="C5266" i="3"/>
  <c r="B5266" i="3" s="1"/>
  <c r="C5267" i="3"/>
  <c r="B5267" i="3" s="1"/>
  <c r="C5268" i="3"/>
  <c r="B5268" i="3" s="1"/>
  <c r="C5269" i="3"/>
  <c r="B5269" i="3" s="1"/>
  <c r="C5270" i="3"/>
  <c r="B5270" i="3" s="1"/>
  <c r="C5271" i="3"/>
  <c r="B5271" i="3" s="1"/>
  <c r="C5272" i="3"/>
  <c r="B5272" i="3" s="1"/>
  <c r="C5273" i="3"/>
  <c r="B5273" i="3" s="1"/>
  <c r="C5274" i="3"/>
  <c r="B5274" i="3" s="1"/>
  <c r="C5275" i="3"/>
  <c r="B5275" i="3" s="1"/>
  <c r="C5276" i="3"/>
  <c r="B5276" i="3" s="1"/>
  <c r="C5277" i="3"/>
  <c r="B5277" i="3" s="1"/>
  <c r="C5278" i="3"/>
  <c r="B5278" i="3" s="1"/>
  <c r="C5279" i="3"/>
  <c r="B5279" i="3" s="1"/>
  <c r="C5280" i="3"/>
  <c r="B5280" i="3" s="1"/>
  <c r="C5281" i="3"/>
  <c r="B5281" i="3" s="1"/>
  <c r="C5282" i="3"/>
  <c r="B5282" i="3" s="1"/>
  <c r="C5283" i="3"/>
  <c r="B5283" i="3" s="1"/>
  <c r="C5284" i="3"/>
  <c r="B5284" i="3" s="1"/>
  <c r="C5285" i="3"/>
  <c r="B5285" i="3" s="1"/>
  <c r="C5286" i="3"/>
  <c r="B5286" i="3" s="1"/>
  <c r="C5287" i="3"/>
  <c r="B5287" i="3" s="1"/>
  <c r="C5288" i="3"/>
  <c r="B5288" i="3" s="1"/>
  <c r="C5289" i="3"/>
  <c r="B5289" i="3" s="1"/>
  <c r="C5290" i="3"/>
  <c r="B5290" i="3" s="1"/>
  <c r="C5291" i="3"/>
  <c r="B5291" i="3" s="1"/>
  <c r="C5292" i="3"/>
  <c r="B5292" i="3" s="1"/>
  <c r="C5293" i="3"/>
  <c r="B5293" i="3" s="1"/>
  <c r="C5294" i="3"/>
  <c r="B5294" i="3" s="1"/>
  <c r="C5295" i="3"/>
  <c r="B5295" i="3" s="1"/>
  <c r="C5296" i="3"/>
  <c r="B5296" i="3" s="1"/>
  <c r="C5297" i="3"/>
  <c r="B5297" i="3" s="1"/>
  <c r="C5298" i="3"/>
  <c r="B5298" i="3" s="1"/>
  <c r="C5299" i="3"/>
  <c r="B5299" i="3" s="1"/>
  <c r="C5300" i="3"/>
  <c r="B5300" i="3" s="1"/>
  <c r="C5301" i="3"/>
  <c r="B5301" i="3" s="1"/>
  <c r="C5302" i="3"/>
  <c r="B5302" i="3" s="1"/>
  <c r="C5303" i="3"/>
  <c r="B5303" i="3" s="1"/>
  <c r="C5304" i="3"/>
  <c r="B5304" i="3" s="1"/>
  <c r="C5305" i="3"/>
  <c r="B5305" i="3" s="1"/>
  <c r="C5306" i="3"/>
  <c r="B5306" i="3" s="1"/>
  <c r="C5307" i="3"/>
  <c r="B5307" i="3" s="1"/>
  <c r="C5308" i="3"/>
  <c r="B5308" i="3" s="1"/>
  <c r="C5309" i="3"/>
  <c r="B5309" i="3" s="1"/>
  <c r="C5310" i="3"/>
  <c r="B5310" i="3" s="1"/>
  <c r="C5311" i="3"/>
  <c r="B5311" i="3" s="1"/>
  <c r="C5312" i="3"/>
  <c r="B5312" i="3" s="1"/>
  <c r="C5313" i="3"/>
  <c r="B5313" i="3" s="1"/>
  <c r="C5314" i="3"/>
  <c r="B5314" i="3" s="1"/>
  <c r="C5315" i="3"/>
  <c r="B5315" i="3" s="1"/>
  <c r="C5316" i="3"/>
  <c r="B5316" i="3" s="1"/>
  <c r="C5317" i="3"/>
  <c r="B5317" i="3" s="1"/>
  <c r="C5318" i="3"/>
  <c r="B5318" i="3" s="1"/>
  <c r="C5319" i="3"/>
  <c r="B5319" i="3" s="1"/>
  <c r="C5320" i="3"/>
  <c r="B5320" i="3" s="1"/>
  <c r="C5321" i="3"/>
  <c r="B5321" i="3" s="1"/>
  <c r="C5322" i="3"/>
  <c r="B5322" i="3" s="1"/>
  <c r="C5323" i="3"/>
  <c r="B5323" i="3" s="1"/>
  <c r="C5324" i="3"/>
  <c r="B5324" i="3" s="1"/>
  <c r="C5325" i="3"/>
  <c r="B5325" i="3" s="1"/>
  <c r="C5326" i="3"/>
  <c r="B5326" i="3" s="1"/>
  <c r="C5327" i="3"/>
  <c r="B5327" i="3" s="1"/>
  <c r="C5328" i="3"/>
  <c r="B5328" i="3" s="1"/>
  <c r="C5329" i="3"/>
  <c r="B5329" i="3" s="1"/>
  <c r="C5330" i="3"/>
  <c r="B5330" i="3" s="1"/>
  <c r="B5331" i="3"/>
  <c r="C5331" i="3"/>
  <c r="B5332" i="3"/>
  <c r="C5332" i="3"/>
  <c r="C5333" i="3"/>
  <c r="B5333" i="3" s="1"/>
  <c r="C5334" i="3"/>
  <c r="B5334" i="3" s="1"/>
  <c r="C5335" i="3"/>
  <c r="B5335" i="3" s="1"/>
  <c r="C5336" i="3"/>
  <c r="B5336" i="3" s="1"/>
  <c r="C5337" i="3"/>
  <c r="B5337" i="3" s="1"/>
  <c r="C5338" i="3"/>
  <c r="B5338" i="3" s="1"/>
  <c r="B5339" i="3"/>
  <c r="C5339" i="3"/>
  <c r="B5340" i="3"/>
  <c r="C5340" i="3"/>
  <c r="C5341" i="3"/>
  <c r="B5341" i="3" s="1"/>
  <c r="C5342" i="3"/>
  <c r="B5342" i="3" s="1"/>
  <c r="C5343" i="3"/>
  <c r="B5343" i="3" s="1"/>
  <c r="C5344" i="3"/>
  <c r="B5344" i="3" s="1"/>
  <c r="C5345" i="3"/>
  <c r="B5345" i="3" s="1"/>
  <c r="C5346" i="3"/>
  <c r="B5346" i="3" s="1"/>
  <c r="C5347" i="3"/>
  <c r="B5347" i="3" s="1"/>
  <c r="C5348" i="3"/>
  <c r="B5348" i="3" s="1"/>
  <c r="C5349" i="3"/>
  <c r="B5349" i="3" s="1"/>
  <c r="C5350" i="3"/>
  <c r="B5350" i="3" s="1"/>
  <c r="C5351" i="3"/>
  <c r="B5351" i="3" s="1"/>
  <c r="C5352" i="3"/>
  <c r="B5352" i="3" s="1"/>
  <c r="C5353" i="3"/>
  <c r="B5353" i="3" s="1"/>
  <c r="C5354" i="3"/>
  <c r="B5354" i="3" s="1"/>
  <c r="C5355" i="3"/>
  <c r="B5355" i="3" s="1"/>
  <c r="C5356" i="3"/>
  <c r="B5356" i="3" s="1"/>
  <c r="C5357" i="3"/>
  <c r="B5357" i="3" s="1"/>
  <c r="C5358" i="3"/>
  <c r="B5358" i="3" s="1"/>
  <c r="C5359" i="3"/>
  <c r="B5359" i="3" s="1"/>
  <c r="C5360" i="3"/>
  <c r="B5360" i="3" s="1"/>
  <c r="C5361" i="3"/>
  <c r="B5361" i="3" s="1"/>
  <c r="C5362" i="3"/>
  <c r="B5362" i="3" s="1"/>
  <c r="C5363" i="3"/>
  <c r="B5363" i="3" s="1"/>
  <c r="C5364" i="3"/>
  <c r="B5364" i="3" s="1"/>
  <c r="C5365" i="3"/>
  <c r="B5365" i="3" s="1"/>
  <c r="C5366" i="3"/>
  <c r="B5366" i="3" s="1"/>
  <c r="C5367" i="3"/>
  <c r="B5367" i="3" s="1"/>
  <c r="C5368" i="3"/>
  <c r="B5368" i="3" s="1"/>
  <c r="C5369" i="3"/>
  <c r="B5369" i="3" s="1"/>
  <c r="C5370" i="3"/>
  <c r="B5370" i="3" s="1"/>
  <c r="C5371" i="3"/>
  <c r="B5371" i="3" s="1"/>
  <c r="C5372" i="3"/>
  <c r="B5372" i="3" s="1"/>
  <c r="C5373" i="3"/>
  <c r="B5373" i="3" s="1"/>
  <c r="C5374" i="3"/>
  <c r="B5374" i="3" s="1"/>
  <c r="B5375" i="3"/>
  <c r="C5375" i="3"/>
  <c r="C5376" i="3"/>
  <c r="B5376" i="3" s="1"/>
  <c r="C5377" i="3"/>
  <c r="B5377" i="3" s="1"/>
  <c r="C5378" i="3"/>
  <c r="B5378" i="3" s="1"/>
  <c r="C5379" i="3"/>
  <c r="B5379" i="3" s="1"/>
  <c r="C5380" i="3"/>
  <c r="B5380" i="3" s="1"/>
  <c r="C5381" i="3"/>
  <c r="B5381" i="3" s="1"/>
  <c r="B5382" i="3"/>
  <c r="C5382" i="3"/>
  <c r="C5383" i="3"/>
  <c r="B5383" i="3" s="1"/>
  <c r="C5384" i="3"/>
  <c r="B5384" i="3" s="1"/>
  <c r="C5385" i="3"/>
  <c r="B5385" i="3" s="1"/>
  <c r="C5386" i="3"/>
  <c r="B5386" i="3" s="1"/>
  <c r="C5387" i="3"/>
  <c r="B5387" i="3" s="1"/>
  <c r="C5388" i="3"/>
  <c r="B5388" i="3" s="1"/>
  <c r="C5389" i="3"/>
  <c r="B5389" i="3" s="1"/>
  <c r="C5390" i="3"/>
  <c r="B5390" i="3" s="1"/>
  <c r="C5391" i="3"/>
  <c r="B5391" i="3" s="1"/>
  <c r="C5392" i="3"/>
  <c r="B5392" i="3" s="1"/>
  <c r="C5393" i="3"/>
  <c r="B5393" i="3" s="1"/>
  <c r="C5394" i="3"/>
  <c r="B5394" i="3" s="1"/>
  <c r="C5395" i="3"/>
  <c r="B5395" i="3" s="1"/>
  <c r="C5396" i="3"/>
  <c r="B5396" i="3" s="1"/>
  <c r="C5397" i="3"/>
  <c r="B5397" i="3" s="1"/>
  <c r="C5398" i="3"/>
  <c r="B5398" i="3" s="1"/>
  <c r="B5399" i="3"/>
  <c r="C5399" i="3"/>
  <c r="C5400" i="3"/>
  <c r="B5400" i="3" s="1"/>
  <c r="C5401" i="3"/>
  <c r="B5401" i="3" s="1"/>
  <c r="C5402" i="3"/>
  <c r="B5402" i="3" s="1"/>
  <c r="C5403" i="3"/>
  <c r="B5403" i="3" s="1"/>
  <c r="C5404" i="3"/>
  <c r="B5404" i="3" s="1"/>
  <c r="C5405" i="3"/>
  <c r="B5405" i="3" s="1"/>
  <c r="C5406" i="3"/>
  <c r="B5406" i="3" s="1"/>
  <c r="C5407" i="3"/>
  <c r="B5407" i="3" s="1"/>
  <c r="C5408" i="3"/>
  <c r="B5408" i="3" s="1"/>
  <c r="C5409" i="3"/>
  <c r="B5409" i="3" s="1"/>
  <c r="B5410" i="3"/>
  <c r="C5410" i="3"/>
  <c r="C5411" i="3"/>
  <c r="B5411" i="3" s="1"/>
  <c r="C5412" i="3"/>
  <c r="B5412" i="3" s="1"/>
  <c r="C5413" i="3"/>
  <c r="B5413" i="3" s="1"/>
  <c r="C5414" i="3"/>
  <c r="B5414" i="3" s="1"/>
  <c r="C5415" i="3"/>
  <c r="B5415" i="3" s="1"/>
  <c r="C5416" i="3"/>
  <c r="B5416" i="3" s="1"/>
  <c r="C5417" i="3"/>
  <c r="B5417" i="3" s="1"/>
  <c r="C5418" i="3"/>
  <c r="B5418" i="3" s="1"/>
  <c r="C5419" i="3"/>
  <c r="B5419" i="3" s="1"/>
  <c r="C5420" i="3"/>
  <c r="B5420" i="3" s="1"/>
  <c r="C5421" i="3"/>
  <c r="B5421" i="3" s="1"/>
  <c r="C5422" i="3"/>
  <c r="B5422" i="3" s="1"/>
  <c r="B5423" i="3"/>
  <c r="C5423" i="3"/>
  <c r="C5424" i="3"/>
  <c r="B5424" i="3" s="1"/>
  <c r="C5425" i="3"/>
  <c r="B5425" i="3" s="1"/>
  <c r="C5426" i="3"/>
  <c r="B5426" i="3" s="1"/>
  <c r="C5427" i="3"/>
  <c r="B5427" i="3" s="1"/>
  <c r="C5428" i="3"/>
  <c r="B5428" i="3" s="1"/>
  <c r="C5429" i="3"/>
  <c r="B5429" i="3" s="1"/>
  <c r="C5430" i="3"/>
  <c r="B5430" i="3" s="1"/>
  <c r="C5431" i="3"/>
  <c r="B5431" i="3" s="1"/>
  <c r="C5432" i="3"/>
  <c r="B5432" i="3" s="1"/>
  <c r="C5433" i="3"/>
  <c r="B5433" i="3" s="1"/>
  <c r="C5434" i="3"/>
  <c r="B5434" i="3" s="1"/>
  <c r="C5435" i="3"/>
  <c r="B5435" i="3" s="1"/>
  <c r="C5436" i="3"/>
  <c r="B5436" i="3" s="1"/>
  <c r="C5437" i="3"/>
  <c r="B5437" i="3" s="1"/>
  <c r="C5438" i="3"/>
  <c r="B5438" i="3" s="1"/>
  <c r="C5439" i="3"/>
  <c r="B5439" i="3" s="1"/>
  <c r="B5440" i="3"/>
  <c r="C5440" i="3"/>
  <c r="C5441" i="3"/>
  <c r="B5441" i="3" s="1"/>
  <c r="C5442" i="3"/>
  <c r="B5442" i="3" s="1"/>
  <c r="C5443" i="3"/>
  <c r="B5443" i="3" s="1"/>
  <c r="C5444" i="3"/>
  <c r="B5444" i="3" s="1"/>
  <c r="C5445" i="3"/>
  <c r="B5445" i="3" s="1"/>
  <c r="C5446" i="3"/>
  <c r="B5446" i="3" s="1"/>
  <c r="C5447" i="3"/>
  <c r="B5447" i="3" s="1"/>
  <c r="C5448" i="3"/>
  <c r="B5448" i="3" s="1"/>
  <c r="C5449" i="3"/>
  <c r="B5449" i="3" s="1"/>
  <c r="C5450" i="3"/>
  <c r="B5450" i="3" s="1"/>
  <c r="C5451" i="3"/>
  <c r="B5451" i="3" s="1"/>
  <c r="C5452" i="3"/>
  <c r="B5452" i="3" s="1"/>
  <c r="C5453" i="3"/>
  <c r="B5453" i="3" s="1"/>
  <c r="C5454" i="3"/>
  <c r="B5454" i="3" s="1"/>
  <c r="C5455" i="3"/>
  <c r="B5455" i="3" s="1"/>
  <c r="C5456" i="3"/>
  <c r="B5456" i="3" s="1"/>
  <c r="C5457" i="3"/>
  <c r="B5457" i="3" s="1"/>
  <c r="C5458" i="3"/>
  <c r="B5458" i="3" s="1"/>
  <c r="C5459" i="3"/>
  <c r="B5459" i="3" s="1"/>
  <c r="C5460" i="3"/>
  <c r="B5460" i="3" s="1"/>
  <c r="C5461" i="3"/>
  <c r="B5461" i="3" s="1"/>
  <c r="C5462" i="3"/>
  <c r="B5462" i="3" s="1"/>
  <c r="C5463" i="3"/>
  <c r="B5463" i="3" s="1"/>
  <c r="C5464" i="3"/>
  <c r="B5464" i="3" s="1"/>
  <c r="C5465" i="3"/>
  <c r="B5465" i="3" s="1"/>
  <c r="C5466" i="3"/>
  <c r="B5466" i="3" s="1"/>
  <c r="C5467" i="3"/>
  <c r="B5467" i="3" s="1"/>
  <c r="C5468" i="3"/>
  <c r="B5468" i="3" s="1"/>
  <c r="C5469" i="3"/>
  <c r="B5469" i="3" s="1"/>
  <c r="C5470" i="3"/>
  <c r="B5470" i="3" s="1"/>
  <c r="C5471" i="3"/>
  <c r="B5471" i="3" s="1"/>
  <c r="C5472" i="3"/>
  <c r="B5472" i="3" s="1"/>
  <c r="C5473" i="3"/>
  <c r="B5473" i="3" s="1"/>
  <c r="C5474" i="3"/>
  <c r="B5474" i="3" s="1"/>
  <c r="C5475" i="3"/>
  <c r="B5475" i="3" s="1"/>
  <c r="C5476" i="3"/>
  <c r="B5476" i="3" s="1"/>
  <c r="C5477" i="3"/>
  <c r="B5477" i="3" s="1"/>
  <c r="C5478" i="3"/>
  <c r="B5478" i="3" s="1"/>
  <c r="C5479" i="3"/>
  <c r="B5479" i="3" s="1"/>
  <c r="C5480" i="3"/>
  <c r="B5480" i="3" s="1"/>
  <c r="B5481" i="3"/>
  <c r="C5481" i="3"/>
  <c r="C5482" i="3"/>
  <c r="B5482" i="3" s="1"/>
  <c r="C5483" i="3"/>
  <c r="B5483" i="3" s="1"/>
  <c r="B5484" i="3"/>
  <c r="C5484" i="3"/>
  <c r="C5485" i="3"/>
  <c r="B5485" i="3" s="1"/>
  <c r="C5486" i="3"/>
  <c r="B5486" i="3" s="1"/>
  <c r="C5487" i="3"/>
  <c r="B5487" i="3" s="1"/>
  <c r="C5488" i="3"/>
  <c r="B5488" i="3" s="1"/>
  <c r="C5489" i="3"/>
  <c r="B5489" i="3" s="1"/>
  <c r="C5490" i="3"/>
  <c r="B5490" i="3" s="1"/>
  <c r="B5491" i="3"/>
  <c r="C5491" i="3"/>
  <c r="C5492" i="3"/>
  <c r="B5492" i="3" s="1"/>
  <c r="C5493" i="3"/>
  <c r="B5493" i="3" s="1"/>
  <c r="C5494" i="3"/>
  <c r="B5494" i="3" s="1"/>
  <c r="C5495" i="3"/>
  <c r="B5495" i="3" s="1"/>
  <c r="C5496" i="3"/>
  <c r="B5496" i="3" s="1"/>
  <c r="C5497" i="3"/>
  <c r="B5497" i="3" s="1"/>
  <c r="C5498" i="3"/>
  <c r="B5498" i="3" s="1"/>
  <c r="C5499" i="3"/>
  <c r="B5499" i="3" s="1"/>
  <c r="C5500" i="3"/>
  <c r="B5500" i="3" s="1"/>
  <c r="C5501" i="3"/>
  <c r="B5501" i="3" s="1"/>
  <c r="C5502" i="3"/>
  <c r="B5502" i="3" s="1"/>
  <c r="C5503" i="3"/>
  <c r="B5503" i="3" s="1"/>
  <c r="C5504" i="3"/>
  <c r="B5504" i="3" s="1"/>
  <c r="C5505" i="3"/>
  <c r="B5505" i="3" s="1"/>
  <c r="C5506" i="3"/>
  <c r="B5506" i="3" s="1"/>
  <c r="C5507" i="3"/>
  <c r="B5507" i="3" s="1"/>
  <c r="C5508" i="3"/>
  <c r="B5508" i="3" s="1"/>
  <c r="C5509" i="3"/>
  <c r="B5509" i="3" s="1"/>
  <c r="C5510" i="3"/>
  <c r="B5510" i="3" s="1"/>
  <c r="C5511" i="3"/>
  <c r="B5511" i="3" s="1"/>
  <c r="C5512" i="3"/>
  <c r="B5512" i="3" s="1"/>
  <c r="C5513" i="3"/>
  <c r="B5513" i="3" s="1"/>
  <c r="C5514" i="3"/>
  <c r="B5514" i="3" s="1"/>
  <c r="C5515" i="3"/>
  <c r="B5515" i="3" s="1"/>
  <c r="C5516" i="3"/>
  <c r="B5516" i="3" s="1"/>
  <c r="C5517" i="3"/>
  <c r="B5517" i="3" s="1"/>
  <c r="C5518" i="3"/>
  <c r="B5518" i="3" s="1"/>
  <c r="C5519" i="3"/>
  <c r="B5519" i="3" s="1"/>
  <c r="C5520" i="3"/>
  <c r="B5520" i="3" s="1"/>
  <c r="C5521" i="3"/>
  <c r="B5521" i="3" s="1"/>
  <c r="C5522" i="3"/>
  <c r="B5522" i="3" s="1"/>
  <c r="C5523" i="3"/>
  <c r="B5523" i="3" s="1"/>
  <c r="C5524" i="3"/>
  <c r="B5524" i="3" s="1"/>
  <c r="C5525" i="3"/>
  <c r="B5525" i="3" s="1"/>
  <c r="C5526" i="3"/>
  <c r="B5526" i="3" s="1"/>
  <c r="C5527" i="3"/>
  <c r="B5527" i="3" s="1"/>
  <c r="C5528" i="3"/>
  <c r="B5528" i="3" s="1"/>
  <c r="C5529" i="3"/>
  <c r="B5529" i="3" s="1"/>
  <c r="C5530" i="3"/>
  <c r="B5530" i="3" s="1"/>
  <c r="C5531" i="3"/>
  <c r="B5531" i="3" s="1"/>
  <c r="C5532" i="3"/>
  <c r="B5532" i="3" s="1"/>
  <c r="C5533" i="3"/>
  <c r="B5533" i="3" s="1"/>
  <c r="C5534" i="3"/>
  <c r="B5534" i="3" s="1"/>
  <c r="C5535" i="3"/>
  <c r="B5535" i="3" s="1"/>
  <c r="C5536" i="3"/>
  <c r="B5536" i="3" s="1"/>
  <c r="C5537" i="3"/>
  <c r="B5537" i="3" s="1"/>
  <c r="C5538" i="3"/>
  <c r="B5538" i="3" s="1"/>
  <c r="C5539" i="3"/>
  <c r="B5539" i="3" s="1"/>
  <c r="C5540" i="3"/>
  <c r="B5540" i="3" s="1"/>
  <c r="C5541" i="3"/>
  <c r="B5541" i="3" s="1"/>
  <c r="C5542" i="3"/>
  <c r="B5542" i="3" s="1"/>
  <c r="C5543" i="3"/>
  <c r="B5543" i="3" s="1"/>
  <c r="C5544" i="3"/>
  <c r="B5544" i="3" s="1"/>
  <c r="B5545" i="3"/>
  <c r="C5545" i="3"/>
  <c r="C5546" i="3"/>
  <c r="B5546" i="3" s="1"/>
  <c r="C5547" i="3"/>
  <c r="B5547" i="3" s="1"/>
  <c r="C5548" i="3"/>
  <c r="B5548" i="3" s="1"/>
  <c r="C5549" i="3"/>
  <c r="B5549" i="3" s="1"/>
  <c r="C5550" i="3"/>
  <c r="B5550" i="3" s="1"/>
  <c r="C5551" i="3"/>
  <c r="B5551" i="3" s="1"/>
  <c r="C5552" i="3"/>
  <c r="B5552" i="3" s="1"/>
  <c r="C5553" i="3"/>
  <c r="B5553" i="3" s="1"/>
  <c r="C5554" i="3"/>
  <c r="B5554" i="3" s="1"/>
  <c r="C5555" i="3"/>
  <c r="B5555" i="3" s="1"/>
  <c r="C5556" i="3"/>
  <c r="B5556" i="3" s="1"/>
  <c r="C5557" i="3"/>
  <c r="B5557" i="3" s="1"/>
  <c r="C5558" i="3"/>
  <c r="B5558" i="3" s="1"/>
  <c r="C5559" i="3"/>
  <c r="B5559" i="3" s="1"/>
  <c r="C5560" i="3"/>
  <c r="B5560" i="3" s="1"/>
  <c r="C5561" i="3"/>
  <c r="B5561" i="3" s="1"/>
  <c r="C5562" i="3"/>
  <c r="B5562" i="3" s="1"/>
  <c r="C5563" i="3"/>
  <c r="B5563" i="3" s="1"/>
  <c r="C5564" i="3"/>
  <c r="B5564" i="3" s="1"/>
  <c r="C5565" i="3"/>
  <c r="B5565" i="3" s="1"/>
  <c r="C5566" i="3"/>
  <c r="B5566" i="3" s="1"/>
  <c r="C5567" i="3"/>
  <c r="B5567" i="3" s="1"/>
  <c r="C5568" i="3"/>
  <c r="B5568" i="3" s="1"/>
  <c r="C5569" i="3"/>
  <c r="B5569" i="3" s="1"/>
  <c r="C5570" i="3"/>
  <c r="B5570" i="3" s="1"/>
  <c r="C5571" i="3"/>
  <c r="B5571" i="3" s="1"/>
  <c r="C5572" i="3"/>
  <c r="B5572" i="3" s="1"/>
  <c r="C5573" i="3"/>
  <c r="B5573" i="3" s="1"/>
  <c r="C5574" i="3"/>
  <c r="B5574" i="3" s="1"/>
  <c r="C5575" i="3"/>
  <c r="B5575" i="3" s="1"/>
  <c r="C5576" i="3"/>
  <c r="B5576" i="3" s="1"/>
  <c r="C5577" i="3"/>
  <c r="B5577" i="3" s="1"/>
  <c r="C5578" i="3"/>
  <c r="B5578" i="3" s="1"/>
  <c r="C5579" i="3"/>
  <c r="B5579" i="3" s="1"/>
  <c r="C5580" i="3"/>
  <c r="B5580" i="3" s="1"/>
  <c r="C5581" i="3"/>
  <c r="B5581" i="3" s="1"/>
  <c r="C5582" i="3"/>
  <c r="B5582" i="3" s="1"/>
  <c r="C5583" i="3"/>
  <c r="B5583" i="3" s="1"/>
  <c r="C5584" i="3"/>
  <c r="B5584" i="3" s="1"/>
  <c r="C5585" i="3"/>
  <c r="B5585" i="3" s="1"/>
  <c r="B5586" i="3"/>
  <c r="C5586" i="3"/>
  <c r="C5587" i="3"/>
  <c r="B5587" i="3" s="1"/>
  <c r="C5588" i="3"/>
  <c r="B5588" i="3" s="1"/>
  <c r="C5589" i="3"/>
  <c r="B5589" i="3" s="1"/>
  <c r="C5590" i="3"/>
  <c r="B5590" i="3" s="1"/>
  <c r="C5591" i="3"/>
  <c r="B5591" i="3" s="1"/>
  <c r="C5592" i="3"/>
  <c r="B5592" i="3" s="1"/>
  <c r="C5593" i="3"/>
  <c r="B5593" i="3" s="1"/>
  <c r="C5594" i="3"/>
  <c r="B5594" i="3" s="1"/>
  <c r="C5595" i="3"/>
  <c r="B5595" i="3" s="1"/>
  <c r="C5596" i="3"/>
  <c r="B5596" i="3" s="1"/>
  <c r="C5597" i="3"/>
  <c r="B5597" i="3" s="1"/>
  <c r="B5598" i="3"/>
  <c r="C5598" i="3"/>
  <c r="C5599" i="3"/>
  <c r="B5599" i="3" s="1"/>
  <c r="C5600" i="3"/>
  <c r="B5600" i="3" s="1"/>
  <c r="C5601" i="3"/>
  <c r="B5601" i="3" s="1"/>
  <c r="B5602" i="3"/>
  <c r="C5602" i="3"/>
  <c r="C5603" i="3"/>
  <c r="B5603" i="3" s="1"/>
  <c r="C5604" i="3"/>
  <c r="B5604" i="3" s="1"/>
  <c r="C5605" i="3"/>
  <c r="B5605" i="3" s="1"/>
  <c r="C5606" i="3"/>
  <c r="B5606" i="3" s="1"/>
  <c r="B5607" i="3"/>
  <c r="C5607" i="3"/>
  <c r="C5608" i="3"/>
  <c r="B5608" i="3" s="1"/>
  <c r="C5609" i="3"/>
  <c r="B5609" i="3" s="1"/>
  <c r="C5610" i="3"/>
  <c r="B5610" i="3" s="1"/>
  <c r="C5611" i="3"/>
  <c r="B5611" i="3" s="1"/>
  <c r="C5612" i="3"/>
  <c r="B5612" i="3" s="1"/>
  <c r="C5613" i="3"/>
  <c r="B5613" i="3" s="1"/>
  <c r="C5614" i="3"/>
  <c r="B5614" i="3" s="1"/>
  <c r="C5615" i="3"/>
  <c r="B5615" i="3" s="1"/>
  <c r="C5616" i="3"/>
  <c r="B5616" i="3" s="1"/>
  <c r="C5617" i="3"/>
  <c r="B5617" i="3" s="1"/>
  <c r="C5618" i="3"/>
  <c r="B5618" i="3" s="1"/>
  <c r="C5619" i="3"/>
  <c r="B5619" i="3" s="1"/>
  <c r="C5620" i="3"/>
  <c r="B5620" i="3" s="1"/>
  <c r="C5621" i="3"/>
  <c r="B5621" i="3" s="1"/>
  <c r="C5622" i="3"/>
  <c r="B5622" i="3" s="1"/>
  <c r="C5623" i="3"/>
  <c r="B5623" i="3" s="1"/>
  <c r="C5624" i="3"/>
  <c r="B5624" i="3" s="1"/>
  <c r="C5625" i="3"/>
  <c r="B5625" i="3" s="1"/>
  <c r="C5626" i="3"/>
  <c r="B5626" i="3" s="1"/>
  <c r="C5627" i="3"/>
  <c r="B5627" i="3" s="1"/>
  <c r="C5628" i="3"/>
  <c r="B5628" i="3" s="1"/>
  <c r="C5629" i="3"/>
  <c r="B5629" i="3" s="1"/>
  <c r="C5630" i="3"/>
  <c r="B5630" i="3" s="1"/>
  <c r="C5631" i="3"/>
  <c r="B5631" i="3" s="1"/>
  <c r="C5632" i="3"/>
  <c r="B5632" i="3" s="1"/>
  <c r="C5633" i="3"/>
  <c r="B5633" i="3" s="1"/>
  <c r="C5634" i="3"/>
  <c r="B5634" i="3" s="1"/>
  <c r="B5635" i="3"/>
  <c r="C5635" i="3"/>
  <c r="C5636" i="3"/>
  <c r="B5636" i="3" s="1"/>
  <c r="C5637" i="3"/>
  <c r="B5637" i="3" s="1"/>
  <c r="C5638" i="3"/>
  <c r="B5638" i="3" s="1"/>
  <c r="C5639" i="3"/>
  <c r="B5639" i="3" s="1"/>
  <c r="C5640" i="3"/>
  <c r="B5640" i="3" s="1"/>
  <c r="C5641" i="3"/>
  <c r="B5641" i="3" s="1"/>
  <c r="C5642" i="3"/>
  <c r="B5642" i="3" s="1"/>
  <c r="C5643" i="3"/>
  <c r="B5643" i="3" s="1"/>
  <c r="C5644" i="3"/>
  <c r="B5644" i="3" s="1"/>
  <c r="C5645" i="3"/>
  <c r="B5645" i="3" s="1"/>
  <c r="C5646" i="3"/>
  <c r="B5646" i="3" s="1"/>
  <c r="C5647" i="3"/>
  <c r="B5647" i="3" s="1"/>
  <c r="C5648" i="3"/>
  <c r="B5648" i="3" s="1"/>
  <c r="C5649" i="3"/>
  <c r="B5649" i="3" s="1"/>
  <c r="C5650" i="3"/>
  <c r="B5650" i="3" s="1"/>
  <c r="C5651" i="3"/>
  <c r="B5651" i="3" s="1"/>
  <c r="C5652" i="3"/>
  <c r="B5652" i="3" s="1"/>
  <c r="C5653" i="3"/>
  <c r="B5653" i="3" s="1"/>
  <c r="C5654" i="3"/>
  <c r="B5654" i="3" s="1"/>
  <c r="C5655" i="3"/>
  <c r="B5655" i="3" s="1"/>
  <c r="C5656" i="3"/>
  <c r="B5656" i="3" s="1"/>
  <c r="C5657" i="3"/>
  <c r="B5657" i="3" s="1"/>
  <c r="C5658" i="3"/>
  <c r="B5658" i="3" s="1"/>
  <c r="C5659" i="3"/>
  <c r="B5659" i="3" s="1"/>
  <c r="C5660" i="3"/>
  <c r="B5660" i="3" s="1"/>
  <c r="B5661" i="3"/>
  <c r="C5661" i="3"/>
  <c r="C5662" i="3"/>
  <c r="B5662" i="3" s="1"/>
  <c r="C5663" i="3"/>
  <c r="B5663" i="3" s="1"/>
  <c r="C5664" i="3"/>
  <c r="B5664" i="3" s="1"/>
  <c r="C5665" i="3"/>
  <c r="B5665" i="3" s="1"/>
  <c r="C5666" i="3"/>
  <c r="B5666" i="3" s="1"/>
  <c r="C5667" i="3"/>
  <c r="B5667" i="3" s="1"/>
  <c r="C5668" i="3"/>
  <c r="B5668" i="3" s="1"/>
  <c r="C5669" i="3"/>
  <c r="B5669" i="3" s="1"/>
  <c r="C5670" i="3"/>
  <c r="B5670" i="3" s="1"/>
  <c r="C5671" i="3"/>
  <c r="B5671" i="3" s="1"/>
  <c r="C5672" i="3"/>
  <c r="B5672" i="3" s="1"/>
  <c r="C5673" i="3"/>
  <c r="B5673" i="3" s="1"/>
  <c r="C5674" i="3"/>
  <c r="B5674" i="3" s="1"/>
  <c r="C5675" i="3"/>
  <c r="B5675" i="3" s="1"/>
  <c r="C5676" i="3"/>
  <c r="B5676" i="3" s="1"/>
  <c r="C5677" i="3"/>
  <c r="B5677" i="3" s="1"/>
  <c r="C5678" i="3"/>
  <c r="B5678" i="3" s="1"/>
  <c r="C5679" i="3"/>
  <c r="B5679" i="3" s="1"/>
  <c r="C5680" i="3"/>
  <c r="B5680" i="3" s="1"/>
  <c r="C5681" i="3"/>
  <c r="B5681" i="3" s="1"/>
  <c r="C5682" i="3"/>
  <c r="B5682" i="3" s="1"/>
  <c r="C5683" i="3"/>
  <c r="B5683" i="3" s="1"/>
  <c r="C5684" i="3"/>
  <c r="B5684" i="3" s="1"/>
  <c r="B5685" i="3"/>
  <c r="C5685" i="3"/>
  <c r="C5686" i="3"/>
  <c r="B5686" i="3" s="1"/>
  <c r="C5687" i="3"/>
  <c r="B5687" i="3" s="1"/>
  <c r="C5688" i="3"/>
  <c r="B5688" i="3" s="1"/>
  <c r="C5689" i="3"/>
  <c r="B5689" i="3" s="1"/>
  <c r="C5690" i="3"/>
  <c r="B5690" i="3" s="1"/>
  <c r="C5691" i="3"/>
  <c r="B5691" i="3" s="1"/>
  <c r="C5692" i="3"/>
  <c r="B5692" i="3" s="1"/>
  <c r="C5693" i="3"/>
  <c r="B5693" i="3" s="1"/>
  <c r="B5694" i="3"/>
  <c r="C5694" i="3"/>
  <c r="C5695" i="3"/>
  <c r="B5695" i="3" s="1"/>
  <c r="C5696" i="3"/>
  <c r="B5696" i="3" s="1"/>
  <c r="C5697" i="3"/>
  <c r="B5697" i="3" s="1"/>
  <c r="C5698" i="3"/>
  <c r="B5698" i="3" s="1"/>
  <c r="C5699" i="3"/>
  <c r="B5699" i="3" s="1"/>
  <c r="B5700" i="3"/>
  <c r="C5700" i="3"/>
  <c r="C5701" i="3"/>
  <c r="B5701" i="3" s="1"/>
  <c r="C5702" i="3"/>
  <c r="B5702" i="3" s="1"/>
  <c r="C5703" i="3"/>
  <c r="B5703" i="3" s="1"/>
  <c r="C5704" i="3"/>
  <c r="B5704" i="3" s="1"/>
  <c r="C5705" i="3"/>
  <c r="B5705" i="3" s="1"/>
  <c r="C5706" i="3"/>
  <c r="B5706" i="3" s="1"/>
  <c r="C5707" i="3"/>
  <c r="B5707" i="3" s="1"/>
  <c r="C5708" i="3"/>
  <c r="B5708" i="3" s="1"/>
  <c r="C5709" i="3"/>
  <c r="B5709" i="3" s="1"/>
  <c r="C5710" i="3"/>
  <c r="B5710" i="3" s="1"/>
  <c r="C5711" i="3"/>
  <c r="B5711" i="3" s="1"/>
  <c r="C5712" i="3"/>
  <c r="B5712" i="3" s="1"/>
  <c r="C5713" i="3"/>
  <c r="B5713" i="3" s="1"/>
  <c r="C5714" i="3"/>
  <c r="B5714" i="3" s="1"/>
  <c r="C5715" i="3"/>
  <c r="B5715" i="3" s="1"/>
  <c r="C5716" i="3"/>
  <c r="B5716" i="3" s="1"/>
  <c r="C5717" i="3"/>
  <c r="B5717" i="3" s="1"/>
  <c r="C5718" i="3"/>
  <c r="B5718" i="3" s="1"/>
  <c r="C5719" i="3"/>
  <c r="B5719" i="3" s="1"/>
  <c r="C5720" i="3"/>
  <c r="B5720" i="3" s="1"/>
  <c r="C5721" i="3"/>
  <c r="B5721" i="3" s="1"/>
  <c r="B5722" i="3"/>
  <c r="C5722" i="3"/>
  <c r="C5723" i="3"/>
  <c r="B5723" i="3" s="1"/>
  <c r="C5724" i="3"/>
  <c r="B5724" i="3" s="1"/>
  <c r="C5725" i="3"/>
  <c r="B5725" i="3" s="1"/>
  <c r="C5726" i="3"/>
  <c r="B5726" i="3" s="1"/>
  <c r="B5727" i="3"/>
  <c r="C5727" i="3"/>
  <c r="C5728" i="3"/>
  <c r="B5728" i="3" s="1"/>
  <c r="C5729" i="3"/>
  <c r="B5729" i="3" s="1"/>
  <c r="C5730" i="3"/>
  <c r="B5730" i="3" s="1"/>
  <c r="B5731" i="3"/>
  <c r="C5731" i="3"/>
  <c r="C5732" i="3"/>
  <c r="B5732" i="3" s="1"/>
  <c r="C5733" i="3"/>
  <c r="B5733" i="3" s="1"/>
  <c r="C5734" i="3"/>
  <c r="B5734" i="3" s="1"/>
  <c r="C5735" i="3"/>
  <c r="B5735" i="3" s="1"/>
  <c r="C5736" i="3"/>
  <c r="B5736" i="3" s="1"/>
  <c r="C5737" i="3"/>
  <c r="B5737" i="3" s="1"/>
  <c r="C5738" i="3"/>
  <c r="B5738" i="3" s="1"/>
  <c r="C5739" i="3"/>
  <c r="B5739" i="3" s="1"/>
  <c r="C5740" i="3"/>
  <c r="B5740" i="3" s="1"/>
  <c r="C5741" i="3"/>
  <c r="B5741" i="3" s="1"/>
  <c r="C5742" i="3"/>
  <c r="B5742" i="3" s="1"/>
  <c r="C5743" i="3"/>
  <c r="B5743" i="3" s="1"/>
  <c r="C5744" i="3"/>
  <c r="B5744" i="3" s="1"/>
  <c r="C5745" i="3"/>
  <c r="B5745" i="3" s="1"/>
  <c r="C5746" i="3"/>
  <c r="B5746" i="3" s="1"/>
  <c r="C5747" i="3"/>
  <c r="B5747" i="3" s="1"/>
  <c r="B5748" i="3"/>
  <c r="C5748" i="3"/>
  <c r="C5749" i="3"/>
  <c r="B5749" i="3" s="1"/>
  <c r="C5750" i="3"/>
  <c r="B5750" i="3" s="1"/>
  <c r="C5751" i="3"/>
  <c r="B5751" i="3" s="1"/>
  <c r="C5752" i="3"/>
  <c r="B5752" i="3" s="1"/>
  <c r="C5753" i="3"/>
  <c r="B5753" i="3" s="1"/>
  <c r="C5754" i="3"/>
  <c r="B5754" i="3" s="1"/>
  <c r="C5755" i="3"/>
  <c r="B5755" i="3" s="1"/>
  <c r="C5756" i="3"/>
  <c r="B5756" i="3" s="1"/>
  <c r="C5757" i="3"/>
  <c r="B5757" i="3" s="1"/>
  <c r="C5758" i="3"/>
  <c r="B5758" i="3" s="1"/>
  <c r="C5759" i="3"/>
  <c r="B5759" i="3" s="1"/>
  <c r="C5760" i="3"/>
  <c r="B5760" i="3" s="1"/>
  <c r="C5761" i="3"/>
  <c r="B5761" i="3" s="1"/>
  <c r="C5762" i="3"/>
  <c r="B5762" i="3" s="1"/>
  <c r="B5763" i="3"/>
  <c r="C5763" i="3"/>
  <c r="C5764" i="3"/>
  <c r="B5764" i="3" s="1"/>
  <c r="C5765" i="3"/>
  <c r="B5765" i="3" s="1"/>
  <c r="C5766" i="3"/>
  <c r="B5766" i="3" s="1"/>
  <c r="C5767" i="3"/>
  <c r="B5767" i="3" s="1"/>
  <c r="C5768" i="3"/>
  <c r="B5768" i="3" s="1"/>
  <c r="C5769" i="3"/>
  <c r="B5769" i="3" s="1"/>
  <c r="C5770" i="3"/>
  <c r="B5770" i="3" s="1"/>
  <c r="C5771" i="3"/>
  <c r="B5771" i="3" s="1"/>
  <c r="C5772" i="3"/>
  <c r="B5772" i="3" s="1"/>
  <c r="C5773" i="3"/>
  <c r="B5773" i="3" s="1"/>
  <c r="C5774" i="3"/>
  <c r="B5774" i="3" s="1"/>
  <c r="C5775" i="3"/>
  <c r="B5775" i="3" s="1"/>
  <c r="C5776" i="3"/>
  <c r="B5776" i="3" s="1"/>
  <c r="C5777" i="3"/>
  <c r="B5777" i="3" s="1"/>
  <c r="C5778" i="3"/>
  <c r="B5778" i="3" s="1"/>
  <c r="C5779" i="3"/>
  <c r="B5779" i="3" s="1"/>
  <c r="C5780" i="3"/>
  <c r="B5780" i="3" s="1"/>
  <c r="C5781" i="3"/>
  <c r="B5781" i="3" s="1"/>
  <c r="C5782" i="3"/>
  <c r="B5782" i="3" s="1"/>
  <c r="C5783" i="3"/>
  <c r="B5783" i="3" s="1"/>
  <c r="C5784" i="3"/>
  <c r="B5784" i="3" s="1"/>
  <c r="C5785" i="3"/>
  <c r="B5785" i="3" s="1"/>
  <c r="C5786" i="3"/>
  <c r="B5786" i="3" s="1"/>
  <c r="C5787" i="3"/>
  <c r="B5787" i="3" s="1"/>
  <c r="C5788" i="3"/>
  <c r="B5788" i="3" s="1"/>
  <c r="C5789" i="3"/>
  <c r="B5789" i="3" s="1"/>
  <c r="C5790" i="3"/>
  <c r="B5790" i="3" s="1"/>
  <c r="C5791" i="3"/>
  <c r="B5791" i="3" s="1"/>
  <c r="C5792" i="3"/>
  <c r="B5792" i="3" s="1"/>
  <c r="C5793" i="3"/>
  <c r="B5793" i="3" s="1"/>
  <c r="C5794" i="3"/>
  <c r="B5794" i="3" s="1"/>
  <c r="C5795" i="3"/>
  <c r="B5795" i="3" s="1"/>
  <c r="C5796" i="3"/>
  <c r="B5796" i="3" s="1"/>
  <c r="C5797" i="3"/>
  <c r="B5797" i="3" s="1"/>
  <c r="C5798" i="3"/>
  <c r="B5798" i="3" s="1"/>
  <c r="C5799" i="3"/>
  <c r="B5799" i="3" s="1"/>
  <c r="C5800" i="3"/>
  <c r="B5800" i="3" s="1"/>
  <c r="B5801" i="3"/>
  <c r="C5801" i="3"/>
  <c r="B5802" i="3"/>
  <c r="C5802" i="3"/>
  <c r="C5803" i="3"/>
  <c r="B5803" i="3" s="1"/>
  <c r="C5804" i="3"/>
  <c r="B5804" i="3" s="1"/>
  <c r="C5805" i="3"/>
  <c r="B5805" i="3" s="1"/>
  <c r="C5806" i="3"/>
  <c r="B5806" i="3" s="1"/>
  <c r="C5807" i="3"/>
  <c r="B5807" i="3" s="1"/>
  <c r="C5808" i="3"/>
  <c r="B5808" i="3" s="1"/>
  <c r="C5809" i="3"/>
  <c r="B5809" i="3" s="1"/>
  <c r="C5810" i="3"/>
  <c r="B5810" i="3" s="1"/>
  <c r="C5811" i="3"/>
  <c r="B5811" i="3" s="1"/>
  <c r="C5812" i="3"/>
  <c r="B5812" i="3" s="1"/>
  <c r="C5813" i="3"/>
  <c r="B5813" i="3" s="1"/>
  <c r="C5814" i="3"/>
  <c r="B5814" i="3" s="1"/>
  <c r="C5815" i="3"/>
  <c r="B5815" i="3" s="1"/>
  <c r="C5816" i="3"/>
  <c r="B5816" i="3" s="1"/>
  <c r="C5817" i="3"/>
  <c r="B5817" i="3" s="1"/>
  <c r="C5818" i="3"/>
  <c r="B5818" i="3" s="1"/>
  <c r="C5819" i="3"/>
  <c r="B5819" i="3" s="1"/>
  <c r="C5820" i="3"/>
  <c r="B5820" i="3" s="1"/>
  <c r="C5821" i="3"/>
  <c r="B5821" i="3" s="1"/>
  <c r="C5822" i="3"/>
  <c r="B5822" i="3" s="1"/>
  <c r="C5823" i="3"/>
  <c r="B5823" i="3" s="1"/>
  <c r="C5824" i="3"/>
  <c r="B5824" i="3" s="1"/>
  <c r="C5825" i="3"/>
  <c r="B5825" i="3" s="1"/>
  <c r="C5826" i="3"/>
  <c r="B5826" i="3" s="1"/>
  <c r="C5827" i="3"/>
  <c r="B5827" i="3" s="1"/>
  <c r="C5828" i="3"/>
  <c r="B5828" i="3" s="1"/>
  <c r="B5829" i="3"/>
  <c r="C5829" i="3"/>
  <c r="C5830" i="3"/>
  <c r="B5830" i="3" s="1"/>
  <c r="B5831" i="3"/>
  <c r="C5831" i="3"/>
  <c r="C5832" i="3"/>
  <c r="B5832" i="3" s="1"/>
  <c r="C5833" i="3"/>
  <c r="B5833" i="3" s="1"/>
  <c r="C5834" i="3"/>
  <c r="B5834" i="3" s="1"/>
  <c r="C5835" i="3"/>
  <c r="B5835" i="3" s="1"/>
  <c r="C5836" i="3"/>
  <c r="B5836" i="3" s="1"/>
  <c r="C5837" i="3"/>
  <c r="B5837" i="3" s="1"/>
  <c r="C5838" i="3"/>
  <c r="B5838" i="3" s="1"/>
  <c r="C5839" i="3"/>
  <c r="B5839" i="3" s="1"/>
  <c r="C5840" i="3"/>
  <c r="B5840" i="3" s="1"/>
  <c r="C5841" i="3"/>
  <c r="B5841" i="3" s="1"/>
  <c r="C5842" i="3"/>
  <c r="B5842" i="3" s="1"/>
  <c r="C5843" i="3"/>
  <c r="B5843" i="3" s="1"/>
  <c r="B5844" i="3"/>
  <c r="C5844" i="3"/>
  <c r="C5845" i="3"/>
  <c r="B5845" i="3" s="1"/>
  <c r="C5846" i="3"/>
  <c r="B5846" i="3" s="1"/>
  <c r="C5847" i="3"/>
  <c r="B5847" i="3" s="1"/>
  <c r="C5848" i="3"/>
  <c r="B5848" i="3" s="1"/>
  <c r="C5849" i="3"/>
  <c r="B5849" i="3" s="1"/>
  <c r="C5850" i="3"/>
  <c r="B5850" i="3" s="1"/>
  <c r="C5851" i="3"/>
  <c r="B5851" i="3" s="1"/>
  <c r="C5852" i="3"/>
  <c r="B5852" i="3" s="1"/>
  <c r="C5853" i="3"/>
  <c r="B5853" i="3" s="1"/>
  <c r="C5854" i="3"/>
  <c r="B5854" i="3" s="1"/>
  <c r="C5855" i="3"/>
  <c r="B5855" i="3" s="1"/>
  <c r="C5856" i="3"/>
  <c r="B5856" i="3" s="1"/>
  <c r="B5857" i="3"/>
  <c r="C5857" i="3"/>
  <c r="C5858" i="3"/>
  <c r="B5858" i="3" s="1"/>
  <c r="C5859" i="3"/>
  <c r="B5859" i="3" s="1"/>
  <c r="C5860" i="3"/>
  <c r="B5860" i="3" s="1"/>
  <c r="C5861" i="3"/>
  <c r="B5861" i="3" s="1"/>
  <c r="C5862" i="3"/>
  <c r="B5862" i="3" s="1"/>
  <c r="C5863" i="3"/>
  <c r="B5863" i="3" s="1"/>
  <c r="C5864" i="3"/>
  <c r="B5864" i="3" s="1"/>
  <c r="C5865" i="3"/>
  <c r="B5865" i="3" s="1"/>
  <c r="C5866" i="3"/>
  <c r="B5866" i="3" s="1"/>
  <c r="C5867" i="3"/>
  <c r="B5867" i="3" s="1"/>
  <c r="B5868" i="3"/>
  <c r="C5868" i="3"/>
  <c r="C5869" i="3"/>
  <c r="B5869" i="3" s="1"/>
  <c r="C5870" i="3"/>
  <c r="B5870" i="3" s="1"/>
  <c r="C5871" i="3"/>
  <c r="B5871" i="3" s="1"/>
  <c r="C5872" i="3"/>
  <c r="B5872" i="3" s="1"/>
  <c r="C5873" i="3"/>
  <c r="B5873" i="3" s="1"/>
  <c r="C5874" i="3"/>
  <c r="B5874" i="3" s="1"/>
  <c r="C5875" i="3"/>
  <c r="B5875" i="3" s="1"/>
  <c r="C5876" i="3"/>
  <c r="B5876" i="3" s="1"/>
  <c r="C5877" i="3"/>
  <c r="B5877" i="3" s="1"/>
  <c r="C5878" i="3"/>
  <c r="B5878" i="3" s="1"/>
  <c r="C5879" i="3"/>
  <c r="B5879" i="3" s="1"/>
  <c r="C5880" i="3"/>
  <c r="B5880" i="3" s="1"/>
  <c r="C5881" i="3"/>
  <c r="B5881" i="3" s="1"/>
  <c r="C5882" i="3"/>
  <c r="B5882" i="3" s="1"/>
  <c r="C5883" i="3"/>
  <c r="B5883" i="3" s="1"/>
  <c r="C5884" i="3"/>
  <c r="B5884" i="3" s="1"/>
  <c r="C5885" i="3"/>
  <c r="B5885" i="3" s="1"/>
  <c r="C5886" i="3"/>
  <c r="B5886" i="3" s="1"/>
  <c r="C5887" i="3"/>
  <c r="B5887" i="3" s="1"/>
  <c r="C5888" i="3"/>
  <c r="B5888" i="3" s="1"/>
  <c r="C5889" i="3"/>
  <c r="B5889" i="3" s="1"/>
  <c r="B5890" i="3"/>
  <c r="C5890" i="3"/>
  <c r="C5891" i="3"/>
  <c r="B5891" i="3" s="1"/>
  <c r="C5892" i="3"/>
  <c r="B5892" i="3" s="1"/>
  <c r="C5893" i="3"/>
  <c r="B5893" i="3" s="1"/>
  <c r="C5894" i="3"/>
  <c r="B5894" i="3" s="1"/>
  <c r="C5895" i="3"/>
  <c r="B5895" i="3" s="1"/>
  <c r="C5896" i="3"/>
  <c r="B5896" i="3" s="1"/>
  <c r="C5897" i="3"/>
  <c r="B5897" i="3" s="1"/>
  <c r="C5898" i="3"/>
  <c r="B5898" i="3" s="1"/>
  <c r="B5899" i="3"/>
  <c r="C5899" i="3"/>
  <c r="C5900" i="3"/>
  <c r="B5900" i="3" s="1"/>
  <c r="C5901" i="3"/>
  <c r="B5901" i="3" s="1"/>
  <c r="C5902" i="3"/>
  <c r="B5902" i="3" s="1"/>
  <c r="C5903" i="3"/>
  <c r="B5903" i="3" s="1"/>
  <c r="B5904" i="3"/>
  <c r="C5904" i="3"/>
  <c r="C5905" i="3"/>
  <c r="B5905" i="3" s="1"/>
  <c r="C5906" i="3"/>
  <c r="B5906" i="3" s="1"/>
  <c r="C5907" i="3"/>
  <c r="B5907" i="3" s="1"/>
  <c r="C5908" i="3"/>
  <c r="B5908" i="3" s="1"/>
  <c r="C5909" i="3"/>
  <c r="B5909" i="3" s="1"/>
  <c r="C5910" i="3"/>
  <c r="B5910" i="3" s="1"/>
  <c r="C5911" i="3"/>
  <c r="B5911" i="3" s="1"/>
  <c r="C5912" i="3"/>
  <c r="B5912" i="3" s="1"/>
  <c r="C5913" i="3"/>
  <c r="B5913" i="3" s="1"/>
  <c r="C5914" i="3"/>
  <c r="B5914" i="3" s="1"/>
  <c r="C5915" i="3"/>
  <c r="B5915" i="3" s="1"/>
  <c r="C5916" i="3"/>
  <c r="B5916" i="3" s="1"/>
  <c r="C5917" i="3"/>
  <c r="B5917" i="3" s="1"/>
  <c r="C5918" i="3"/>
  <c r="B5918" i="3" s="1"/>
  <c r="C5919" i="3"/>
  <c r="B5919" i="3" s="1"/>
  <c r="B5920" i="3"/>
  <c r="C5920" i="3"/>
  <c r="C5921" i="3"/>
  <c r="B5921" i="3" s="1"/>
  <c r="C5922" i="3"/>
  <c r="B5922" i="3" s="1"/>
  <c r="C5923" i="3"/>
  <c r="B5923" i="3" s="1"/>
  <c r="C5924" i="3"/>
  <c r="B5924" i="3" s="1"/>
  <c r="C5925" i="3"/>
  <c r="B5925" i="3" s="1"/>
  <c r="C5926" i="3"/>
  <c r="B5926" i="3" s="1"/>
  <c r="C5927" i="3"/>
  <c r="B5927" i="3" s="1"/>
  <c r="C5928" i="3"/>
  <c r="B5928" i="3" s="1"/>
  <c r="C5929" i="3"/>
  <c r="B5929" i="3" s="1"/>
  <c r="C5930" i="3"/>
  <c r="B5930" i="3" s="1"/>
  <c r="C5931" i="3"/>
  <c r="B5931" i="3" s="1"/>
  <c r="C5932" i="3"/>
  <c r="B5932" i="3" s="1"/>
  <c r="C5933" i="3"/>
  <c r="B5933" i="3" s="1"/>
  <c r="C5934" i="3"/>
  <c r="B5934" i="3" s="1"/>
  <c r="C5935" i="3"/>
  <c r="B5935" i="3" s="1"/>
  <c r="C5936" i="3"/>
  <c r="B5936" i="3" s="1"/>
  <c r="C5937" i="3"/>
  <c r="B5937" i="3" s="1"/>
  <c r="C5938" i="3"/>
  <c r="B5938" i="3" s="1"/>
  <c r="C5939" i="3"/>
  <c r="B5939" i="3" s="1"/>
  <c r="C5940" i="3"/>
  <c r="B5940" i="3" s="1"/>
  <c r="C5941" i="3"/>
  <c r="B5941" i="3" s="1"/>
  <c r="C5942" i="3"/>
  <c r="B5942" i="3" s="1"/>
  <c r="C5943" i="3"/>
  <c r="B5943" i="3" s="1"/>
  <c r="C5944" i="3"/>
  <c r="B5944" i="3" s="1"/>
  <c r="C5945" i="3"/>
  <c r="B5945" i="3" s="1"/>
  <c r="C5946" i="3"/>
  <c r="B5946" i="3" s="1"/>
  <c r="C5947" i="3"/>
  <c r="B5947" i="3" s="1"/>
  <c r="C5948" i="3"/>
  <c r="B5948" i="3" s="1"/>
  <c r="C5949" i="3"/>
  <c r="B5949" i="3" s="1"/>
  <c r="C5950" i="3"/>
  <c r="B5950" i="3" s="1"/>
  <c r="C5951" i="3"/>
  <c r="B5951" i="3" s="1"/>
  <c r="C5952" i="3"/>
  <c r="B5952" i="3" s="1"/>
  <c r="B5953" i="3"/>
  <c r="C5953" i="3"/>
  <c r="C5954" i="3"/>
  <c r="B5954" i="3" s="1"/>
  <c r="C5955" i="3"/>
  <c r="B5955" i="3" s="1"/>
  <c r="C5956" i="3"/>
  <c r="B5956" i="3" s="1"/>
  <c r="C5957" i="3"/>
  <c r="B5957" i="3" s="1"/>
  <c r="C5958" i="3"/>
  <c r="B5958" i="3" s="1"/>
  <c r="C5959" i="3"/>
  <c r="B5959" i="3" s="1"/>
  <c r="C5960" i="3"/>
  <c r="B5960" i="3" s="1"/>
  <c r="C5961" i="3"/>
  <c r="B5961" i="3" s="1"/>
  <c r="B5962" i="3"/>
  <c r="C5962" i="3"/>
  <c r="C5963" i="3"/>
  <c r="B5963" i="3" s="1"/>
  <c r="C5964" i="3"/>
  <c r="B5964" i="3" s="1"/>
  <c r="C5965" i="3"/>
  <c r="B5965" i="3" s="1"/>
  <c r="C5966" i="3"/>
  <c r="B5966" i="3" s="1"/>
  <c r="C5967" i="3"/>
  <c r="B5967" i="3" s="1"/>
  <c r="C5968" i="3"/>
  <c r="B5968" i="3" s="1"/>
  <c r="C5969" i="3"/>
  <c r="B5969" i="3" s="1"/>
  <c r="C5970" i="3"/>
  <c r="B5970" i="3" s="1"/>
  <c r="C5971" i="3"/>
  <c r="B5971" i="3" s="1"/>
  <c r="C5972" i="3"/>
  <c r="B5972" i="3" s="1"/>
  <c r="C5973" i="3"/>
  <c r="B5973" i="3" s="1"/>
  <c r="C5974" i="3"/>
  <c r="B5974" i="3" s="1"/>
  <c r="C5975" i="3"/>
  <c r="B5975" i="3" s="1"/>
  <c r="C5976" i="3"/>
  <c r="B5976" i="3" s="1"/>
  <c r="C5977" i="3"/>
  <c r="B5977" i="3" s="1"/>
  <c r="C5978" i="3"/>
  <c r="B5978" i="3" s="1"/>
  <c r="C5979" i="3"/>
  <c r="B5979" i="3" s="1"/>
  <c r="C5980" i="3"/>
  <c r="B5980" i="3" s="1"/>
  <c r="C5981" i="3"/>
  <c r="B5981" i="3" s="1"/>
  <c r="C5982" i="3"/>
  <c r="B5982" i="3" s="1"/>
  <c r="C5983" i="3"/>
  <c r="B5983" i="3" s="1"/>
  <c r="C5984" i="3"/>
  <c r="B5984" i="3" s="1"/>
  <c r="C5985" i="3"/>
  <c r="B5985" i="3" s="1"/>
  <c r="C5986" i="3"/>
  <c r="B5986" i="3" s="1"/>
  <c r="C5987" i="3"/>
  <c r="B5987" i="3" s="1"/>
  <c r="B5988" i="3"/>
  <c r="C5988" i="3"/>
  <c r="C5989" i="3"/>
  <c r="B5989" i="3" s="1"/>
  <c r="C5990" i="3"/>
  <c r="B5990" i="3" s="1"/>
  <c r="C5991" i="3"/>
  <c r="B5991" i="3" s="1"/>
  <c r="C5992" i="3"/>
  <c r="B5992" i="3" s="1"/>
  <c r="C5993" i="3"/>
  <c r="B5993" i="3" s="1"/>
  <c r="C5994" i="3"/>
  <c r="B5994" i="3" s="1"/>
  <c r="C5995" i="3"/>
  <c r="B5995" i="3" s="1"/>
  <c r="C5996" i="3"/>
  <c r="B5996" i="3" s="1"/>
  <c r="C5997" i="3"/>
  <c r="B5997" i="3" s="1"/>
  <c r="C5998" i="3"/>
  <c r="B5998" i="3" s="1"/>
  <c r="C5999" i="3"/>
  <c r="B5999" i="3" s="1"/>
  <c r="C6000" i="3"/>
  <c r="B6000" i="3" s="1"/>
  <c r="C6001" i="3"/>
  <c r="B6001" i="3" s="1"/>
  <c r="C6002" i="3"/>
  <c r="B6002" i="3" s="1"/>
  <c r="C6003" i="3"/>
  <c r="B6003" i="3" s="1"/>
  <c r="C6004" i="3"/>
  <c r="B6004" i="3" s="1"/>
  <c r="C6005" i="3"/>
  <c r="B6005" i="3" s="1"/>
  <c r="C6006" i="3"/>
  <c r="B6006" i="3" s="1"/>
  <c r="C6007" i="3"/>
  <c r="B6007" i="3" s="1"/>
  <c r="C6008" i="3"/>
  <c r="B6008" i="3" s="1"/>
  <c r="B6009" i="3"/>
  <c r="C6009" i="3"/>
  <c r="C6010" i="3"/>
  <c r="B6010" i="3" s="1"/>
  <c r="C6011" i="3"/>
  <c r="B6011" i="3" s="1"/>
  <c r="B6012" i="3"/>
  <c r="C6012" i="3"/>
  <c r="C6013" i="3"/>
  <c r="B6013" i="3" s="1"/>
  <c r="C6014" i="3"/>
  <c r="B6014" i="3" s="1"/>
  <c r="C6015" i="3"/>
  <c r="B6015" i="3" s="1"/>
  <c r="C6016" i="3"/>
  <c r="B6016" i="3" s="1"/>
  <c r="C6017" i="3"/>
  <c r="B6017" i="3" s="1"/>
  <c r="C6018" i="3"/>
  <c r="B6018" i="3" s="1"/>
  <c r="C6019" i="3"/>
  <c r="B6019" i="3" s="1"/>
  <c r="C6020" i="3"/>
  <c r="B6020" i="3" s="1"/>
  <c r="C6021" i="3"/>
  <c r="B6021" i="3" s="1"/>
  <c r="C6022" i="3"/>
  <c r="B6022" i="3" s="1"/>
  <c r="C6023" i="3"/>
  <c r="B6023" i="3" s="1"/>
  <c r="C6024" i="3"/>
  <c r="B6024" i="3" s="1"/>
  <c r="C6025" i="3"/>
  <c r="B6025" i="3" s="1"/>
  <c r="C6026" i="3"/>
  <c r="B6026" i="3" s="1"/>
  <c r="B6027" i="3"/>
  <c r="C6027" i="3"/>
  <c r="C6028" i="3"/>
  <c r="B6028" i="3" s="1"/>
  <c r="C6029" i="3"/>
  <c r="B6029" i="3" s="1"/>
  <c r="B6030" i="3"/>
  <c r="C6030" i="3"/>
  <c r="C6031" i="3"/>
  <c r="B6031" i="3" s="1"/>
  <c r="C6032" i="3"/>
  <c r="B6032" i="3" s="1"/>
  <c r="C6033" i="3"/>
  <c r="B6033" i="3" s="1"/>
  <c r="C6034" i="3"/>
  <c r="B6034" i="3" s="1"/>
  <c r="C6035" i="3"/>
  <c r="B6035" i="3" s="1"/>
  <c r="C6036" i="3"/>
  <c r="B6036" i="3" s="1"/>
  <c r="C6037" i="3"/>
  <c r="B6037" i="3" s="1"/>
  <c r="C6038" i="3"/>
  <c r="B6038" i="3" s="1"/>
  <c r="C6039" i="3"/>
  <c r="B6039" i="3" s="1"/>
  <c r="C6040" i="3"/>
  <c r="B6040" i="3" s="1"/>
  <c r="C6041" i="3"/>
  <c r="B6041" i="3" s="1"/>
  <c r="C6042" i="3"/>
  <c r="B6042" i="3" s="1"/>
  <c r="C6043" i="3"/>
  <c r="B6043" i="3" s="1"/>
  <c r="C6044" i="3"/>
  <c r="B6044" i="3" s="1"/>
  <c r="C6045" i="3"/>
  <c r="B6045" i="3" s="1"/>
  <c r="C6046" i="3"/>
  <c r="B6046" i="3" s="1"/>
  <c r="B6047" i="3"/>
  <c r="C6047" i="3"/>
  <c r="C6048" i="3"/>
  <c r="B6048" i="3" s="1"/>
  <c r="B6049" i="3"/>
  <c r="C6049" i="3"/>
  <c r="C6050" i="3"/>
  <c r="B6050" i="3" s="1"/>
  <c r="B6051" i="3"/>
  <c r="C6051" i="3"/>
  <c r="C6052" i="3"/>
  <c r="B6052" i="3" s="1"/>
  <c r="C6053" i="3"/>
  <c r="B6053" i="3" s="1"/>
  <c r="C6054" i="3"/>
  <c r="B6054" i="3" s="1"/>
  <c r="C6055" i="3"/>
  <c r="B6055" i="3" s="1"/>
  <c r="C6056" i="3"/>
  <c r="B6056" i="3" s="1"/>
  <c r="C6057" i="3"/>
  <c r="B6057" i="3" s="1"/>
  <c r="B6058" i="3"/>
  <c r="C6058" i="3"/>
  <c r="C6059" i="3"/>
  <c r="B6059" i="3" s="1"/>
  <c r="B6060" i="3"/>
  <c r="C6060" i="3"/>
  <c r="C6061" i="3"/>
  <c r="B6061" i="3" s="1"/>
  <c r="C6062" i="3"/>
  <c r="B6062" i="3" s="1"/>
  <c r="C6063" i="3"/>
  <c r="B6063" i="3" s="1"/>
  <c r="C6064" i="3"/>
  <c r="B6064" i="3" s="1"/>
  <c r="C6065" i="3"/>
  <c r="B6065" i="3" s="1"/>
  <c r="C6066" i="3"/>
  <c r="B6066" i="3" s="1"/>
  <c r="C6067" i="3"/>
  <c r="B6067" i="3" s="1"/>
  <c r="C6068" i="3"/>
  <c r="B6068" i="3" s="1"/>
  <c r="C6069" i="3"/>
  <c r="B6069" i="3" s="1"/>
  <c r="C6070" i="3"/>
  <c r="B6070" i="3" s="1"/>
  <c r="C6071" i="3"/>
  <c r="B6071" i="3" s="1"/>
  <c r="C6072" i="3"/>
  <c r="B6072" i="3" s="1"/>
  <c r="C6073" i="3"/>
  <c r="B6073" i="3" s="1"/>
  <c r="C6074" i="3"/>
  <c r="B6074" i="3" s="1"/>
  <c r="C6075" i="3"/>
  <c r="B6075" i="3" s="1"/>
  <c r="C6076" i="3"/>
  <c r="B6076" i="3" s="1"/>
  <c r="C6077" i="3"/>
  <c r="B6077" i="3" s="1"/>
  <c r="C6078" i="3"/>
  <c r="B6078" i="3" s="1"/>
  <c r="C6079" i="3"/>
  <c r="B6079" i="3" s="1"/>
  <c r="C6080" i="3"/>
  <c r="B6080" i="3" s="1"/>
  <c r="C6081" i="3"/>
  <c r="B6081" i="3" s="1"/>
  <c r="C6082" i="3"/>
  <c r="B6082" i="3" s="1"/>
  <c r="C6083" i="3"/>
  <c r="B6083" i="3" s="1"/>
  <c r="C6084" i="3"/>
  <c r="B6084" i="3" s="1"/>
  <c r="C6085" i="3"/>
  <c r="B6085" i="3" s="1"/>
  <c r="C6086" i="3"/>
  <c r="B6086" i="3" s="1"/>
  <c r="C6087" i="3"/>
  <c r="B6087" i="3" s="1"/>
  <c r="B6088" i="3"/>
  <c r="C6088" i="3"/>
  <c r="C6089" i="3"/>
  <c r="B6089" i="3" s="1"/>
  <c r="C6090" i="3"/>
  <c r="B6090" i="3" s="1"/>
  <c r="C6091" i="3"/>
  <c r="B6091" i="3" s="1"/>
  <c r="C6092" i="3"/>
  <c r="B6092" i="3" s="1"/>
  <c r="C6093" i="3"/>
  <c r="B6093" i="3" s="1"/>
  <c r="C6094" i="3"/>
  <c r="B6094" i="3" s="1"/>
  <c r="C6095" i="3"/>
  <c r="B6095" i="3" s="1"/>
  <c r="C6096" i="3"/>
  <c r="B6096" i="3" s="1"/>
  <c r="C6097" i="3"/>
  <c r="B6097" i="3" s="1"/>
  <c r="C6098" i="3"/>
  <c r="B6098" i="3" s="1"/>
  <c r="C6099" i="3"/>
  <c r="B6099" i="3" s="1"/>
  <c r="B6100" i="3"/>
  <c r="C6100" i="3"/>
  <c r="C6101" i="3"/>
  <c r="B6101" i="3" s="1"/>
  <c r="C6102" i="3"/>
  <c r="B6102" i="3" s="1"/>
  <c r="C6103" i="3"/>
  <c r="B6103" i="3" s="1"/>
  <c r="C6104" i="3"/>
  <c r="B6104" i="3" s="1"/>
  <c r="C6105" i="3"/>
  <c r="B6105" i="3" s="1"/>
  <c r="C6106" i="3"/>
  <c r="B6106" i="3" s="1"/>
  <c r="C6107" i="3"/>
  <c r="B6107" i="3" s="1"/>
  <c r="C6108" i="3"/>
  <c r="B6108" i="3" s="1"/>
  <c r="C6109" i="3"/>
  <c r="B6109" i="3" s="1"/>
  <c r="C6110" i="3"/>
  <c r="B6110" i="3" s="1"/>
  <c r="C6111" i="3"/>
  <c r="B6111" i="3" s="1"/>
  <c r="C6112" i="3"/>
  <c r="B6112" i="3" s="1"/>
  <c r="C6113" i="3"/>
  <c r="B6113" i="3" s="1"/>
  <c r="C6114" i="3"/>
  <c r="B6114" i="3" s="1"/>
  <c r="C6115" i="3"/>
  <c r="B6115" i="3" s="1"/>
  <c r="C6116" i="3"/>
  <c r="B6116" i="3" s="1"/>
  <c r="C6117" i="3"/>
  <c r="B6117" i="3" s="1"/>
  <c r="C6118" i="3"/>
  <c r="B6118" i="3" s="1"/>
  <c r="C6119" i="3"/>
  <c r="B6119" i="3" s="1"/>
  <c r="C6120" i="3"/>
  <c r="B6120" i="3" s="1"/>
  <c r="C6121" i="3"/>
  <c r="B6121" i="3" s="1"/>
  <c r="C6122" i="3"/>
  <c r="B6122" i="3" s="1"/>
  <c r="C6123" i="3"/>
  <c r="B6123" i="3" s="1"/>
  <c r="C6124" i="3"/>
  <c r="B6124" i="3" s="1"/>
  <c r="C6125" i="3"/>
  <c r="B6125" i="3" s="1"/>
  <c r="C6126" i="3"/>
  <c r="B6126" i="3" s="1"/>
  <c r="C6127" i="3"/>
  <c r="B6127" i="3" s="1"/>
  <c r="C6128" i="3"/>
  <c r="B6128" i="3" s="1"/>
  <c r="C6129" i="3"/>
  <c r="B6129" i="3" s="1"/>
  <c r="C6130" i="3"/>
  <c r="B6130" i="3" s="1"/>
  <c r="C6131" i="3"/>
  <c r="B6131" i="3" s="1"/>
  <c r="C6132" i="3"/>
  <c r="B6132" i="3" s="1"/>
  <c r="C6133" i="3"/>
  <c r="B6133" i="3" s="1"/>
  <c r="C6134" i="3"/>
  <c r="B6134" i="3" s="1"/>
  <c r="C6135" i="3"/>
  <c r="B6135" i="3" s="1"/>
  <c r="C6136" i="3"/>
  <c r="B6136" i="3" s="1"/>
  <c r="C6137" i="3"/>
  <c r="B6137" i="3" s="1"/>
  <c r="C6138" i="3"/>
  <c r="B6138" i="3" s="1"/>
  <c r="C6139" i="3"/>
  <c r="B6139" i="3" s="1"/>
  <c r="C6140" i="3"/>
  <c r="B6140" i="3" s="1"/>
  <c r="C6141" i="3"/>
  <c r="B6141" i="3" s="1"/>
  <c r="C6142" i="3"/>
  <c r="B6142" i="3" s="1"/>
  <c r="C6143" i="3"/>
  <c r="B6143" i="3" s="1"/>
  <c r="C6144" i="3"/>
  <c r="B6144" i="3" s="1"/>
  <c r="C6145" i="3"/>
  <c r="B6145" i="3" s="1"/>
  <c r="C6146" i="3"/>
  <c r="B6146" i="3" s="1"/>
  <c r="C6147" i="3"/>
  <c r="B6147" i="3" s="1"/>
  <c r="C6148" i="3"/>
  <c r="B6148" i="3" s="1"/>
  <c r="C6149" i="3"/>
  <c r="B6149" i="3" s="1"/>
  <c r="C6150" i="3"/>
  <c r="B6150" i="3" s="1"/>
  <c r="C6151" i="3"/>
  <c r="B6151" i="3" s="1"/>
  <c r="C6152" i="3"/>
  <c r="B6152" i="3" s="1"/>
  <c r="C6153" i="3"/>
  <c r="B6153" i="3" s="1"/>
  <c r="C6154" i="3"/>
  <c r="B6154" i="3" s="1"/>
  <c r="B6155" i="3"/>
  <c r="C6155" i="3"/>
  <c r="C6156" i="3"/>
  <c r="B6156" i="3" s="1"/>
  <c r="C6157" i="3"/>
  <c r="B6157" i="3" s="1"/>
  <c r="C6158" i="3"/>
  <c r="B6158" i="3" s="1"/>
  <c r="C6159" i="3"/>
  <c r="B6159" i="3" s="1"/>
  <c r="C6160" i="3"/>
  <c r="B6160" i="3" s="1"/>
  <c r="C6161" i="3"/>
  <c r="B6161" i="3" s="1"/>
  <c r="C6162" i="3"/>
  <c r="B6162" i="3" s="1"/>
  <c r="B6163" i="3"/>
  <c r="C6163" i="3"/>
  <c r="C6164" i="3"/>
  <c r="B6164" i="3" s="1"/>
  <c r="C6165" i="3"/>
  <c r="B6165" i="3" s="1"/>
  <c r="C6166" i="3"/>
  <c r="B6166" i="3" s="1"/>
  <c r="C6167" i="3"/>
  <c r="B6167" i="3" s="1"/>
  <c r="C6168" i="3"/>
  <c r="B6168" i="3" s="1"/>
  <c r="C6169" i="3"/>
  <c r="B6169" i="3" s="1"/>
  <c r="C6170" i="3"/>
  <c r="B6170" i="3" s="1"/>
  <c r="C6171" i="3"/>
  <c r="B6171" i="3" s="1"/>
  <c r="C6172" i="3"/>
  <c r="B6172" i="3" s="1"/>
  <c r="C6173" i="3"/>
  <c r="B6173" i="3" s="1"/>
  <c r="C6174" i="3"/>
  <c r="B6174" i="3" s="1"/>
  <c r="C6175" i="3"/>
  <c r="B6175" i="3" s="1"/>
  <c r="C6176" i="3"/>
  <c r="B6176" i="3" s="1"/>
  <c r="C6177" i="3"/>
  <c r="B6177" i="3" s="1"/>
  <c r="C6178" i="3"/>
  <c r="B6178" i="3" s="1"/>
  <c r="C6179" i="3"/>
  <c r="B6179" i="3" s="1"/>
  <c r="C6180" i="3"/>
  <c r="B6180" i="3" s="1"/>
  <c r="C6181" i="3"/>
  <c r="B6181" i="3" s="1"/>
  <c r="C6182" i="3"/>
  <c r="B6182" i="3" s="1"/>
  <c r="C6183" i="3"/>
  <c r="B6183" i="3" s="1"/>
  <c r="C6184" i="3"/>
  <c r="B6184" i="3" s="1"/>
  <c r="C6185" i="3"/>
  <c r="B6185" i="3" s="1"/>
  <c r="C6186" i="3"/>
  <c r="B6186" i="3" s="1"/>
  <c r="C6187" i="3"/>
  <c r="B6187" i="3" s="1"/>
  <c r="C6188" i="3"/>
  <c r="B6188" i="3" s="1"/>
  <c r="C6189" i="3"/>
  <c r="B6189" i="3" s="1"/>
  <c r="C6190" i="3"/>
  <c r="B6190" i="3" s="1"/>
  <c r="C6191" i="3"/>
  <c r="B6191" i="3" s="1"/>
  <c r="C6192" i="3"/>
  <c r="B6192" i="3" s="1"/>
  <c r="C6193" i="3"/>
  <c r="B6193" i="3" s="1"/>
  <c r="C6194" i="3"/>
  <c r="B6194" i="3" s="1"/>
  <c r="C6195" i="3"/>
  <c r="B6195" i="3" s="1"/>
  <c r="C6196" i="3"/>
  <c r="B6196" i="3" s="1"/>
  <c r="C6197" i="3"/>
  <c r="B6197" i="3" s="1"/>
  <c r="C6198" i="3"/>
  <c r="B6198" i="3" s="1"/>
  <c r="C6199" i="3"/>
  <c r="B6199" i="3" s="1"/>
  <c r="C6200" i="3"/>
  <c r="B6200" i="3" s="1"/>
  <c r="C6201" i="3"/>
  <c r="B6201" i="3" s="1"/>
  <c r="C6202" i="3"/>
  <c r="B6202" i="3" s="1"/>
  <c r="C6203" i="3"/>
  <c r="B6203" i="3" s="1"/>
  <c r="C6204" i="3"/>
  <c r="B6204" i="3" s="1"/>
  <c r="C6205" i="3"/>
  <c r="B6205" i="3" s="1"/>
  <c r="C6206" i="3"/>
  <c r="B6206" i="3" s="1"/>
  <c r="C6207" i="3"/>
  <c r="B6207" i="3" s="1"/>
  <c r="C6208" i="3"/>
  <c r="B6208" i="3" s="1"/>
  <c r="C6209" i="3"/>
  <c r="B6209" i="3" s="1"/>
  <c r="C6210" i="3"/>
  <c r="B6210" i="3" s="1"/>
  <c r="C6211" i="3"/>
  <c r="B6211" i="3" s="1"/>
  <c r="C6212" i="3"/>
  <c r="B6212" i="3" s="1"/>
  <c r="C6213" i="3"/>
  <c r="B6213" i="3" s="1"/>
  <c r="C6214" i="3"/>
  <c r="B6214" i="3" s="1"/>
  <c r="C6215" i="3"/>
  <c r="B6215" i="3" s="1"/>
  <c r="C6216" i="3"/>
  <c r="B6216" i="3" s="1"/>
  <c r="C6217" i="3"/>
  <c r="B6217" i="3" s="1"/>
  <c r="C6218" i="3"/>
  <c r="B6218" i="3" s="1"/>
  <c r="C6219" i="3"/>
  <c r="B6219" i="3" s="1"/>
  <c r="C6220" i="3"/>
  <c r="B6220" i="3" s="1"/>
  <c r="C6221" i="3"/>
  <c r="B6221" i="3" s="1"/>
  <c r="C6222" i="3"/>
  <c r="B6222" i="3" s="1"/>
  <c r="C6223" i="3"/>
  <c r="B6223" i="3" s="1"/>
  <c r="C6224" i="3"/>
  <c r="B6224" i="3" s="1"/>
  <c r="C6225" i="3"/>
  <c r="B6225" i="3" s="1"/>
  <c r="C6226" i="3"/>
  <c r="B6226" i="3" s="1"/>
  <c r="C6227" i="3"/>
  <c r="B6227" i="3" s="1"/>
  <c r="C6228" i="3"/>
  <c r="B6228" i="3" s="1"/>
  <c r="C6229" i="3"/>
  <c r="B6229" i="3" s="1"/>
  <c r="C6230" i="3"/>
  <c r="B6230" i="3" s="1"/>
  <c r="C6231" i="3"/>
  <c r="B6231" i="3" s="1"/>
  <c r="C6232" i="3"/>
  <c r="B6232" i="3" s="1"/>
  <c r="C6233" i="3"/>
  <c r="B6233" i="3" s="1"/>
  <c r="C6234" i="3"/>
  <c r="B6234" i="3" s="1"/>
  <c r="C6235" i="3"/>
  <c r="B6235" i="3" s="1"/>
  <c r="C6236" i="3"/>
  <c r="B6236" i="3" s="1"/>
  <c r="C6237" i="3"/>
  <c r="B6237" i="3" s="1"/>
  <c r="C6238" i="3"/>
  <c r="B6238" i="3" s="1"/>
  <c r="B6239" i="3"/>
  <c r="C6239" i="3"/>
  <c r="C6240" i="3"/>
  <c r="B6240" i="3" s="1"/>
  <c r="C6241" i="3"/>
  <c r="B6241" i="3" s="1"/>
  <c r="C6242" i="3"/>
  <c r="B6242" i="3" s="1"/>
  <c r="C6243" i="3"/>
  <c r="B6243" i="3" s="1"/>
  <c r="C6244" i="3"/>
  <c r="B6244" i="3" s="1"/>
  <c r="C6245" i="3"/>
  <c r="B6245" i="3" s="1"/>
  <c r="C6246" i="3"/>
  <c r="B6246" i="3" s="1"/>
  <c r="C6247" i="3"/>
  <c r="B6247" i="3" s="1"/>
  <c r="C6248" i="3"/>
  <c r="B6248" i="3" s="1"/>
  <c r="C6249" i="3"/>
  <c r="B6249" i="3" s="1"/>
  <c r="C6250" i="3"/>
  <c r="B6250" i="3" s="1"/>
  <c r="C6251" i="3"/>
  <c r="B6251" i="3" s="1"/>
  <c r="C6252" i="3"/>
  <c r="B6252" i="3" s="1"/>
  <c r="C6253" i="3"/>
  <c r="B6253" i="3" s="1"/>
  <c r="C6254" i="3"/>
  <c r="B6254" i="3" s="1"/>
  <c r="C6255" i="3"/>
  <c r="B6255" i="3" s="1"/>
  <c r="C6256" i="3"/>
  <c r="B6256" i="3" s="1"/>
  <c r="C6257" i="3"/>
  <c r="B6257" i="3" s="1"/>
  <c r="C6258" i="3"/>
  <c r="B6258" i="3" s="1"/>
  <c r="C6259" i="3"/>
  <c r="B6259" i="3" s="1"/>
  <c r="C6260" i="3"/>
  <c r="B6260" i="3" s="1"/>
  <c r="C6261" i="3"/>
  <c r="B6261" i="3" s="1"/>
  <c r="C6262" i="3"/>
  <c r="B6262" i="3" s="1"/>
  <c r="C6263" i="3"/>
  <c r="B6263" i="3" s="1"/>
  <c r="C6264" i="3"/>
  <c r="B6264" i="3" s="1"/>
  <c r="C6265" i="3"/>
  <c r="B6265" i="3" s="1"/>
  <c r="C6266" i="3"/>
  <c r="B6266" i="3" s="1"/>
  <c r="C6267" i="3"/>
  <c r="B6267" i="3" s="1"/>
  <c r="C6268" i="3"/>
  <c r="B6268" i="3" s="1"/>
  <c r="C6269" i="3"/>
  <c r="B6269" i="3" s="1"/>
  <c r="C6270" i="3"/>
  <c r="B6270" i="3" s="1"/>
  <c r="C6271" i="3"/>
  <c r="B6271" i="3" s="1"/>
  <c r="C6272" i="3"/>
  <c r="B6272" i="3" s="1"/>
  <c r="C6273" i="3"/>
  <c r="B6273" i="3" s="1"/>
  <c r="C6274" i="3"/>
  <c r="B6274" i="3" s="1"/>
  <c r="C6275" i="3"/>
  <c r="B6275" i="3" s="1"/>
  <c r="C6276" i="3"/>
  <c r="B6276" i="3" s="1"/>
  <c r="C6277" i="3"/>
  <c r="B6277" i="3" s="1"/>
  <c r="C6278" i="3"/>
  <c r="B6278" i="3" s="1"/>
  <c r="C6279" i="3"/>
  <c r="B6279" i="3" s="1"/>
  <c r="C6280" i="3"/>
  <c r="B6280" i="3" s="1"/>
  <c r="C6281" i="3"/>
  <c r="B6281" i="3" s="1"/>
  <c r="C6282" i="3"/>
  <c r="B6282" i="3" s="1"/>
  <c r="C6283" i="3"/>
  <c r="B6283" i="3" s="1"/>
  <c r="C6284" i="3"/>
  <c r="B6284" i="3" s="1"/>
  <c r="C6285" i="3"/>
  <c r="B6285" i="3" s="1"/>
  <c r="C6286" i="3"/>
  <c r="B6286" i="3" s="1"/>
  <c r="C6287" i="3"/>
  <c r="B6287" i="3" s="1"/>
  <c r="C6288" i="3"/>
  <c r="B6288" i="3" s="1"/>
  <c r="C6289" i="3"/>
  <c r="B6289" i="3" s="1"/>
  <c r="C6290" i="3"/>
  <c r="B6290" i="3" s="1"/>
  <c r="C6291" i="3"/>
  <c r="B6291" i="3" s="1"/>
  <c r="C6292" i="3"/>
  <c r="B6292" i="3" s="1"/>
  <c r="C6293" i="3"/>
  <c r="B6293" i="3" s="1"/>
  <c r="C6294" i="3"/>
  <c r="B6294" i="3" s="1"/>
  <c r="C6295" i="3"/>
  <c r="B6295" i="3" s="1"/>
  <c r="C6296" i="3"/>
  <c r="B6296" i="3" s="1"/>
  <c r="C6297" i="3"/>
  <c r="B6297" i="3" s="1"/>
  <c r="C6298" i="3"/>
  <c r="B6298" i="3" s="1"/>
  <c r="C6299" i="3"/>
  <c r="B6299" i="3" s="1"/>
  <c r="C6300" i="3"/>
  <c r="B6300" i="3" s="1"/>
  <c r="C6301" i="3"/>
  <c r="B6301" i="3" s="1"/>
  <c r="C6302" i="3"/>
  <c r="B6302" i="3" s="1"/>
  <c r="C6303" i="3"/>
  <c r="B6303" i="3" s="1"/>
  <c r="C6304" i="3"/>
  <c r="B6304" i="3" s="1"/>
  <c r="C6305" i="3"/>
  <c r="B6305" i="3" s="1"/>
  <c r="C6306" i="3"/>
  <c r="B6306" i="3" s="1"/>
  <c r="C6307" i="3"/>
  <c r="B6307" i="3" s="1"/>
  <c r="C6308" i="3"/>
  <c r="B6308" i="3" s="1"/>
  <c r="C6309" i="3"/>
  <c r="B6309" i="3" s="1"/>
  <c r="C6310" i="3"/>
  <c r="B6310" i="3" s="1"/>
  <c r="C6311" i="3"/>
  <c r="B6311" i="3" s="1"/>
  <c r="C6312" i="3"/>
  <c r="B6312" i="3" s="1"/>
  <c r="C6313" i="3"/>
  <c r="B6313" i="3" s="1"/>
  <c r="C6314" i="3"/>
  <c r="B6314" i="3" s="1"/>
  <c r="C6315" i="3"/>
  <c r="B6315" i="3" s="1"/>
  <c r="C6316" i="3"/>
  <c r="B6316" i="3" s="1"/>
  <c r="C6317" i="3"/>
  <c r="B6317" i="3" s="1"/>
  <c r="B6318" i="3"/>
  <c r="C6318" i="3"/>
  <c r="C6319" i="3"/>
  <c r="B6319" i="3" s="1"/>
  <c r="C6320" i="3"/>
  <c r="B6320" i="3" s="1"/>
  <c r="C6321" i="3"/>
  <c r="B6321" i="3" s="1"/>
  <c r="C6322" i="3"/>
  <c r="B6322" i="3" s="1"/>
  <c r="C6323" i="3"/>
  <c r="B6323" i="3" s="1"/>
  <c r="C6324" i="3"/>
  <c r="B6324" i="3" s="1"/>
  <c r="B6325" i="3"/>
  <c r="C6325" i="3"/>
  <c r="C6326" i="3"/>
  <c r="B6326" i="3" s="1"/>
  <c r="C6327" i="3"/>
  <c r="B6327" i="3" s="1"/>
  <c r="C6328" i="3"/>
  <c r="B6328" i="3" s="1"/>
  <c r="C6329" i="3"/>
  <c r="B6329" i="3" s="1"/>
  <c r="C6330" i="3"/>
  <c r="B6330" i="3" s="1"/>
  <c r="C6331" i="3"/>
  <c r="B6331" i="3" s="1"/>
  <c r="C6332" i="3"/>
  <c r="B6332" i="3" s="1"/>
  <c r="C6333" i="3"/>
  <c r="B6333" i="3" s="1"/>
  <c r="C6334" i="3"/>
  <c r="B6334" i="3" s="1"/>
  <c r="C6335" i="3"/>
  <c r="B6335" i="3" s="1"/>
  <c r="C6336" i="3"/>
  <c r="B6336" i="3" s="1"/>
  <c r="C6337" i="3"/>
  <c r="B6337" i="3" s="1"/>
  <c r="C6338" i="3"/>
  <c r="B6338" i="3" s="1"/>
  <c r="C6339" i="3"/>
  <c r="B6339" i="3" s="1"/>
  <c r="B6340" i="3"/>
  <c r="C6340" i="3"/>
  <c r="C6341" i="3"/>
  <c r="B6341" i="3" s="1"/>
  <c r="C6342" i="3"/>
  <c r="B6342" i="3" s="1"/>
  <c r="C6343" i="3"/>
  <c r="B6343" i="3" s="1"/>
  <c r="C6344" i="3"/>
  <c r="B6344" i="3" s="1"/>
  <c r="C6345" i="3"/>
  <c r="B6345" i="3" s="1"/>
  <c r="C6346" i="3"/>
  <c r="B6346" i="3" s="1"/>
  <c r="C6347" i="3"/>
  <c r="B6347" i="3" s="1"/>
  <c r="C6348" i="3"/>
  <c r="B6348" i="3" s="1"/>
  <c r="C6349" i="3"/>
  <c r="B6349" i="3" s="1"/>
  <c r="C6350" i="3"/>
  <c r="B6350" i="3" s="1"/>
  <c r="C6351" i="3"/>
  <c r="B6351" i="3" s="1"/>
  <c r="C6352" i="3"/>
  <c r="B6352" i="3" s="1"/>
  <c r="C6353" i="3"/>
  <c r="B6353" i="3" s="1"/>
  <c r="C6354" i="3"/>
  <c r="B6354" i="3" s="1"/>
  <c r="C6355" i="3"/>
  <c r="B6355" i="3" s="1"/>
  <c r="C6356" i="3"/>
  <c r="B6356" i="3" s="1"/>
  <c r="C6357" i="3"/>
  <c r="B6357" i="3" s="1"/>
  <c r="C6358" i="3"/>
  <c r="B6358" i="3" s="1"/>
  <c r="C6359" i="3"/>
  <c r="B6359" i="3" s="1"/>
  <c r="C6360" i="3"/>
  <c r="B6360" i="3" s="1"/>
  <c r="C6361" i="3"/>
  <c r="B6361" i="3" s="1"/>
  <c r="C6362" i="3"/>
  <c r="B6362" i="3" s="1"/>
  <c r="C6363" i="3"/>
  <c r="B6363" i="3" s="1"/>
  <c r="C6364" i="3"/>
  <c r="B6364" i="3" s="1"/>
  <c r="C6365" i="3"/>
  <c r="B6365" i="3" s="1"/>
  <c r="C6366" i="3"/>
  <c r="B6366" i="3" s="1"/>
  <c r="C6367" i="3"/>
  <c r="B6367" i="3" s="1"/>
  <c r="C6368" i="3"/>
  <c r="B6368" i="3" s="1"/>
  <c r="C6369" i="3"/>
  <c r="B6369" i="3" s="1"/>
  <c r="C6370" i="3"/>
  <c r="B6370" i="3" s="1"/>
  <c r="C6371" i="3"/>
  <c r="B6371" i="3" s="1"/>
  <c r="C6372" i="3"/>
  <c r="B6372" i="3" s="1"/>
  <c r="C6373" i="3"/>
  <c r="B6373" i="3" s="1"/>
  <c r="C6374" i="3"/>
  <c r="B6374" i="3" s="1"/>
  <c r="C6375" i="3"/>
  <c r="B6375" i="3" s="1"/>
  <c r="C6376" i="3"/>
  <c r="B6376" i="3" s="1"/>
  <c r="C6377" i="3"/>
  <c r="B6377" i="3" s="1"/>
  <c r="C6378" i="3"/>
  <c r="B6378" i="3" s="1"/>
  <c r="C6379" i="3"/>
  <c r="B6379" i="3" s="1"/>
  <c r="C6380" i="3"/>
  <c r="B6380" i="3" s="1"/>
  <c r="C6381" i="3"/>
  <c r="B6381" i="3" s="1"/>
  <c r="C6382" i="3"/>
  <c r="B6382" i="3" s="1"/>
  <c r="C6383" i="3"/>
  <c r="B6383" i="3" s="1"/>
  <c r="C6384" i="3"/>
  <c r="B6384" i="3" s="1"/>
  <c r="C6385" i="3"/>
  <c r="B6385" i="3" s="1"/>
  <c r="C6386" i="3"/>
  <c r="B6386" i="3" s="1"/>
  <c r="C6387" i="3"/>
  <c r="B6387" i="3" s="1"/>
  <c r="C6388" i="3"/>
  <c r="B6388" i="3" s="1"/>
  <c r="C6389" i="3"/>
  <c r="B6389" i="3" s="1"/>
  <c r="C6390" i="3"/>
  <c r="B6390" i="3" s="1"/>
  <c r="C6391" i="3"/>
  <c r="B6391" i="3" s="1"/>
  <c r="C6392" i="3"/>
  <c r="B6392" i="3" s="1"/>
  <c r="C6393" i="3"/>
  <c r="B6393" i="3" s="1"/>
  <c r="B6394" i="3"/>
  <c r="C6394" i="3"/>
  <c r="C6395" i="3"/>
  <c r="B6395" i="3" s="1"/>
  <c r="C6396" i="3"/>
  <c r="B6396" i="3" s="1"/>
  <c r="C6397" i="3"/>
  <c r="B6397" i="3" s="1"/>
  <c r="C6398" i="3"/>
  <c r="B6398" i="3" s="1"/>
  <c r="C6399" i="3"/>
  <c r="B6399" i="3" s="1"/>
  <c r="C6400" i="3"/>
  <c r="B6400" i="3" s="1"/>
  <c r="C6401" i="3"/>
  <c r="B6401" i="3" s="1"/>
  <c r="C6402" i="3"/>
  <c r="B6402" i="3" s="1"/>
  <c r="C6403" i="3"/>
  <c r="B6403" i="3" s="1"/>
  <c r="C6404" i="3"/>
  <c r="B6404" i="3" s="1"/>
  <c r="C6405" i="3"/>
  <c r="B6405" i="3" s="1"/>
  <c r="C6406" i="3"/>
  <c r="B6406" i="3" s="1"/>
  <c r="C6407" i="3"/>
  <c r="B6407" i="3" s="1"/>
  <c r="C6408" i="3"/>
  <c r="B6408" i="3" s="1"/>
  <c r="C6409" i="3"/>
  <c r="B6409" i="3" s="1"/>
  <c r="C6410" i="3"/>
  <c r="B6410" i="3" s="1"/>
  <c r="C6411" i="3"/>
  <c r="B6411" i="3" s="1"/>
  <c r="C6412" i="3"/>
  <c r="B6412" i="3" s="1"/>
  <c r="C6413" i="3"/>
  <c r="B6413" i="3" s="1"/>
  <c r="C6414" i="3"/>
  <c r="B6414" i="3" s="1"/>
  <c r="B6415" i="3"/>
  <c r="C6415" i="3"/>
  <c r="C6416" i="3"/>
  <c r="B6416" i="3" s="1"/>
  <c r="C6417" i="3"/>
  <c r="B6417" i="3" s="1"/>
  <c r="C6418" i="3"/>
  <c r="B6418" i="3" s="1"/>
  <c r="C6419" i="3"/>
  <c r="B6419" i="3" s="1"/>
  <c r="C6420" i="3"/>
  <c r="B6420" i="3" s="1"/>
  <c r="C6421" i="3"/>
  <c r="B6421" i="3" s="1"/>
  <c r="C6422" i="3"/>
  <c r="B6422" i="3" s="1"/>
  <c r="C6423" i="3"/>
  <c r="B6423" i="3" s="1"/>
  <c r="C6424" i="3"/>
  <c r="B6424" i="3" s="1"/>
  <c r="C6425" i="3"/>
  <c r="B6425" i="3" s="1"/>
  <c r="C6426" i="3"/>
  <c r="B6426" i="3" s="1"/>
  <c r="C6427" i="3"/>
  <c r="B6427" i="3" s="1"/>
  <c r="C6428" i="3"/>
  <c r="B6428" i="3" s="1"/>
  <c r="C6429" i="3"/>
  <c r="B6429" i="3" s="1"/>
  <c r="C6430" i="3"/>
  <c r="B6430" i="3" s="1"/>
  <c r="C6431" i="3"/>
  <c r="B6431" i="3" s="1"/>
  <c r="C6432" i="3"/>
  <c r="B6432" i="3" s="1"/>
  <c r="B6433" i="3"/>
  <c r="C6433" i="3"/>
  <c r="C6434" i="3"/>
  <c r="B6434" i="3" s="1"/>
  <c r="C6435" i="3"/>
  <c r="B6435" i="3" s="1"/>
  <c r="C6436" i="3"/>
  <c r="B6436" i="3" s="1"/>
  <c r="B6437" i="3"/>
  <c r="C6437" i="3"/>
  <c r="C6438" i="3"/>
  <c r="B6438" i="3" s="1"/>
  <c r="C6439" i="3"/>
  <c r="B6439" i="3" s="1"/>
  <c r="C6440" i="3"/>
  <c r="B6440" i="3" s="1"/>
  <c r="C6441" i="3"/>
  <c r="B6441" i="3" s="1"/>
  <c r="C6442" i="3"/>
  <c r="B6442" i="3" s="1"/>
  <c r="C6443" i="3"/>
  <c r="B6443" i="3" s="1"/>
  <c r="C6444" i="3"/>
  <c r="B6444" i="3" s="1"/>
  <c r="C6445" i="3"/>
  <c r="B6445" i="3" s="1"/>
  <c r="C6446" i="3"/>
  <c r="B6446" i="3" s="1"/>
  <c r="C6447" i="3"/>
  <c r="B6447" i="3" s="1"/>
  <c r="B6448" i="3"/>
  <c r="C6448" i="3"/>
  <c r="C6449" i="3"/>
  <c r="B6449" i="3" s="1"/>
  <c r="C6450" i="3"/>
  <c r="B6450" i="3" s="1"/>
  <c r="C6451" i="3"/>
  <c r="B6451" i="3" s="1"/>
  <c r="C6452" i="3"/>
  <c r="B6452" i="3" s="1"/>
  <c r="C6453" i="3"/>
  <c r="B6453" i="3" s="1"/>
  <c r="C6454" i="3"/>
  <c r="B6454" i="3" s="1"/>
  <c r="C6455" i="3"/>
  <c r="B6455" i="3" s="1"/>
  <c r="C6456" i="3"/>
  <c r="B6456" i="3" s="1"/>
  <c r="C6457" i="3"/>
  <c r="B6457" i="3" s="1"/>
  <c r="C6458" i="3"/>
  <c r="B6458" i="3" s="1"/>
  <c r="C6459" i="3"/>
  <c r="B6459" i="3" s="1"/>
  <c r="C6460" i="3"/>
  <c r="B6460" i="3" s="1"/>
  <c r="C6461" i="3"/>
  <c r="B6461" i="3" s="1"/>
  <c r="C6462" i="3"/>
  <c r="B6462" i="3" s="1"/>
  <c r="C6463" i="3"/>
  <c r="B6463" i="3" s="1"/>
  <c r="C6464" i="3"/>
  <c r="B6464" i="3" s="1"/>
  <c r="C6465" i="3"/>
  <c r="B6465" i="3" s="1"/>
  <c r="B6466" i="3"/>
  <c r="C6466" i="3"/>
  <c r="C6467" i="3"/>
  <c r="B6467" i="3" s="1"/>
  <c r="C6468" i="3"/>
  <c r="B6468" i="3" s="1"/>
  <c r="C6469" i="3"/>
  <c r="B6469" i="3" s="1"/>
  <c r="C6470" i="3"/>
  <c r="B6470" i="3" s="1"/>
  <c r="C6471" i="3"/>
  <c r="B6471" i="3" s="1"/>
  <c r="C6472" i="3"/>
  <c r="B6472" i="3" s="1"/>
  <c r="C6473" i="3"/>
  <c r="B6473" i="3" s="1"/>
  <c r="C6474" i="3"/>
  <c r="B6474" i="3" s="1"/>
  <c r="C6475" i="3"/>
  <c r="B6475" i="3" s="1"/>
  <c r="C6476" i="3"/>
  <c r="B6476" i="3" s="1"/>
  <c r="C6477" i="3"/>
  <c r="B6477" i="3" s="1"/>
  <c r="C6478" i="3"/>
  <c r="B6478" i="3" s="1"/>
  <c r="C6479" i="3"/>
  <c r="B6479" i="3" s="1"/>
  <c r="C6480" i="3"/>
  <c r="B6480" i="3" s="1"/>
  <c r="C6481" i="3"/>
  <c r="B6481" i="3" s="1"/>
  <c r="C6482" i="3"/>
  <c r="B6482" i="3" s="1"/>
  <c r="C6483" i="3"/>
  <c r="B6483" i="3" s="1"/>
  <c r="C6484" i="3"/>
  <c r="B6484" i="3" s="1"/>
  <c r="C6485" i="3"/>
  <c r="B6485" i="3" s="1"/>
  <c r="C6486" i="3"/>
  <c r="B6486" i="3" s="1"/>
  <c r="B6487" i="3"/>
  <c r="C6487" i="3"/>
  <c r="C6488" i="3"/>
  <c r="B6488" i="3" s="1"/>
  <c r="C6489" i="3"/>
  <c r="B6489" i="3" s="1"/>
  <c r="C6490" i="3"/>
  <c r="B6490" i="3" s="1"/>
  <c r="C6491" i="3"/>
  <c r="B6491" i="3" s="1"/>
  <c r="C6492" i="3"/>
  <c r="B6492" i="3" s="1"/>
  <c r="C6493" i="3"/>
  <c r="B6493" i="3" s="1"/>
  <c r="C6494" i="3"/>
  <c r="B6494" i="3" s="1"/>
  <c r="C6495" i="3"/>
  <c r="B6495" i="3" s="1"/>
  <c r="C6496" i="3"/>
  <c r="B6496" i="3" s="1"/>
  <c r="C6497" i="3"/>
  <c r="B6497" i="3" s="1"/>
  <c r="C6498" i="3"/>
  <c r="B6498" i="3" s="1"/>
  <c r="C6499" i="3"/>
  <c r="B6499" i="3" s="1"/>
  <c r="C6500" i="3"/>
  <c r="B6500" i="3" s="1"/>
  <c r="C6501" i="3"/>
  <c r="B6501" i="3" s="1"/>
  <c r="C6502" i="3"/>
  <c r="B6502" i="3" s="1"/>
  <c r="C6503" i="3"/>
  <c r="B6503" i="3" s="1"/>
  <c r="C6504" i="3"/>
  <c r="B6504" i="3" s="1"/>
  <c r="C6505" i="3"/>
  <c r="B6505" i="3" s="1"/>
  <c r="C6506" i="3"/>
  <c r="B6506" i="3" s="1"/>
  <c r="C6507" i="3"/>
  <c r="B6507" i="3" s="1"/>
  <c r="C6508" i="3"/>
  <c r="B6508" i="3" s="1"/>
  <c r="C6509" i="3"/>
  <c r="B6509" i="3" s="1"/>
  <c r="C6510" i="3"/>
  <c r="B6510" i="3" s="1"/>
  <c r="C6511" i="3"/>
  <c r="B6511" i="3" s="1"/>
  <c r="C6512" i="3"/>
  <c r="B6512" i="3" s="1"/>
  <c r="C6513" i="3"/>
  <c r="B6513" i="3" s="1"/>
  <c r="C6514" i="3"/>
  <c r="B6514" i="3" s="1"/>
  <c r="C6515" i="3"/>
  <c r="B6515" i="3" s="1"/>
  <c r="C6516" i="3"/>
  <c r="B6516" i="3" s="1"/>
  <c r="C6517" i="3"/>
  <c r="B6517" i="3" s="1"/>
  <c r="C6518" i="3"/>
  <c r="B6518" i="3" s="1"/>
  <c r="C6519" i="3"/>
  <c r="B6519" i="3" s="1"/>
  <c r="B6520" i="3"/>
  <c r="C6520" i="3"/>
  <c r="C6521" i="3"/>
  <c r="B6521" i="3" s="1"/>
  <c r="C6522" i="3"/>
  <c r="B6522" i="3" s="1"/>
  <c r="C6523" i="3"/>
  <c r="B6523" i="3" s="1"/>
  <c r="C6524" i="3"/>
  <c r="B6524" i="3" s="1"/>
  <c r="C6525" i="3"/>
  <c r="B6525" i="3" s="1"/>
  <c r="C6526" i="3"/>
  <c r="B6526" i="3" s="1"/>
  <c r="C6527" i="3"/>
  <c r="B6527" i="3" s="1"/>
  <c r="C6528" i="3"/>
  <c r="B6528" i="3" s="1"/>
  <c r="C6529" i="3"/>
  <c r="B6529" i="3" s="1"/>
  <c r="C6530" i="3"/>
  <c r="B6530" i="3" s="1"/>
  <c r="C6531" i="3"/>
  <c r="B6531" i="3" s="1"/>
  <c r="C6532" i="3"/>
  <c r="B6532" i="3" s="1"/>
  <c r="C6533" i="3"/>
  <c r="B6533" i="3" s="1"/>
  <c r="C6534" i="3"/>
  <c r="B6534" i="3" s="1"/>
  <c r="C6535" i="3"/>
  <c r="B6535" i="3" s="1"/>
  <c r="C6536" i="3"/>
  <c r="B6536" i="3" s="1"/>
  <c r="C6537" i="3"/>
  <c r="B6537" i="3" s="1"/>
  <c r="C6538" i="3"/>
  <c r="B6538" i="3" s="1"/>
  <c r="C6539" i="3"/>
  <c r="B6539" i="3" s="1"/>
  <c r="C6540" i="3"/>
  <c r="B6540" i="3" s="1"/>
  <c r="C6541" i="3"/>
  <c r="B6541" i="3" s="1"/>
  <c r="C6542" i="3"/>
  <c r="B6542" i="3" s="1"/>
  <c r="C6543" i="3"/>
  <c r="B6543" i="3" s="1"/>
  <c r="C6544" i="3"/>
  <c r="B6544" i="3" s="1"/>
  <c r="C6545" i="3"/>
  <c r="B6545" i="3" s="1"/>
  <c r="C6546" i="3"/>
  <c r="B6546" i="3" s="1"/>
  <c r="C6547" i="3"/>
  <c r="B6547" i="3" s="1"/>
  <c r="B6548" i="3"/>
  <c r="C6548" i="3"/>
  <c r="C6549" i="3"/>
  <c r="B6549" i="3" s="1"/>
  <c r="C6550" i="3"/>
  <c r="B6550" i="3" s="1"/>
  <c r="C6551" i="3"/>
  <c r="B6551" i="3" s="1"/>
  <c r="C6552" i="3"/>
  <c r="B6552" i="3" s="1"/>
  <c r="C6553" i="3"/>
  <c r="B6553" i="3" s="1"/>
  <c r="C6554" i="3"/>
  <c r="B6554" i="3" s="1"/>
  <c r="C6555" i="3"/>
  <c r="B6555" i="3" s="1"/>
  <c r="C6556" i="3"/>
  <c r="B6556" i="3" s="1"/>
  <c r="C6557" i="3"/>
  <c r="B6557" i="3" s="1"/>
  <c r="C6558" i="3"/>
  <c r="B6558" i="3" s="1"/>
  <c r="C6559" i="3"/>
  <c r="B6559" i="3" s="1"/>
  <c r="C6560" i="3"/>
  <c r="B6560" i="3" s="1"/>
  <c r="C6561" i="3"/>
  <c r="B6561" i="3" s="1"/>
  <c r="C6562" i="3"/>
  <c r="B6562" i="3" s="1"/>
  <c r="C6563" i="3"/>
  <c r="B6563" i="3" s="1"/>
  <c r="C6564" i="3"/>
  <c r="B6564" i="3" s="1"/>
  <c r="C6565" i="3"/>
  <c r="B6565" i="3" s="1"/>
  <c r="C6566" i="3"/>
  <c r="B6566" i="3" s="1"/>
  <c r="C6567" i="3"/>
  <c r="B6567" i="3" s="1"/>
  <c r="C6568" i="3"/>
  <c r="B6568" i="3" s="1"/>
  <c r="B6569" i="3"/>
  <c r="C6569" i="3"/>
  <c r="C6570" i="3"/>
  <c r="B6570" i="3" s="1"/>
  <c r="C6571" i="3"/>
  <c r="B6571" i="3" s="1"/>
  <c r="C6572" i="3"/>
  <c r="B6572" i="3" s="1"/>
  <c r="C6573" i="3"/>
  <c r="B6573" i="3" s="1"/>
  <c r="C6574" i="3"/>
  <c r="B6574" i="3" s="1"/>
  <c r="C6575" i="3"/>
  <c r="B6575" i="3" s="1"/>
  <c r="C6576" i="3"/>
  <c r="B6576" i="3" s="1"/>
  <c r="C6577" i="3"/>
  <c r="B6577" i="3" s="1"/>
  <c r="C6578" i="3"/>
  <c r="B6578" i="3" s="1"/>
  <c r="C6579" i="3"/>
  <c r="B6579" i="3" s="1"/>
  <c r="C6580" i="3"/>
  <c r="B6580" i="3" s="1"/>
  <c r="C6581" i="3"/>
  <c r="B6581" i="3" s="1"/>
  <c r="C6582" i="3"/>
  <c r="B6582" i="3" s="1"/>
  <c r="C6583" i="3"/>
  <c r="B6583" i="3" s="1"/>
  <c r="C6584" i="3"/>
  <c r="B6584" i="3" s="1"/>
  <c r="C6585" i="3"/>
  <c r="B6585" i="3" s="1"/>
  <c r="C6586" i="3"/>
  <c r="B6586" i="3" s="1"/>
  <c r="C6587" i="3"/>
  <c r="B6587" i="3" s="1"/>
  <c r="C6588" i="3"/>
  <c r="B6588" i="3" s="1"/>
  <c r="C6589" i="3"/>
  <c r="B6589" i="3" s="1"/>
  <c r="C6590" i="3"/>
  <c r="B6590" i="3" s="1"/>
  <c r="C6591" i="3"/>
  <c r="B6591" i="3" s="1"/>
  <c r="C6592" i="3"/>
  <c r="B6592" i="3" s="1"/>
  <c r="C6593" i="3"/>
  <c r="B6593" i="3" s="1"/>
  <c r="C6594" i="3"/>
  <c r="B6594" i="3" s="1"/>
  <c r="C6595" i="3"/>
  <c r="B6595" i="3" s="1"/>
  <c r="C6596" i="3"/>
  <c r="B6596" i="3" s="1"/>
  <c r="C6597" i="3"/>
  <c r="B6597" i="3" s="1"/>
  <c r="C6598" i="3"/>
  <c r="B6598" i="3" s="1"/>
  <c r="C6599" i="3"/>
  <c r="B6599" i="3" s="1"/>
  <c r="C6600" i="3"/>
  <c r="B6600" i="3" s="1"/>
  <c r="C6601" i="3"/>
  <c r="B6601" i="3" s="1"/>
  <c r="C6602" i="3"/>
  <c r="B6602" i="3" s="1"/>
  <c r="C6603" i="3"/>
  <c r="B6603" i="3" s="1"/>
  <c r="C6604" i="3"/>
  <c r="B6604" i="3" s="1"/>
  <c r="C6605" i="3"/>
  <c r="B6605" i="3" s="1"/>
  <c r="C6606" i="3"/>
  <c r="B6606" i="3" s="1"/>
  <c r="C6607" i="3"/>
  <c r="B6607" i="3" s="1"/>
  <c r="C6608" i="3"/>
  <c r="B6608" i="3" s="1"/>
  <c r="C6609" i="3"/>
  <c r="B6609" i="3" s="1"/>
  <c r="C6610" i="3"/>
  <c r="B6610" i="3" s="1"/>
  <c r="C6611" i="3"/>
  <c r="B6611" i="3" s="1"/>
  <c r="C6612" i="3"/>
  <c r="B6612" i="3" s="1"/>
  <c r="C6613" i="3"/>
  <c r="B6613" i="3" s="1"/>
  <c r="C6614" i="3"/>
  <c r="B6614" i="3" s="1"/>
  <c r="C6615" i="3"/>
  <c r="B6615" i="3" s="1"/>
  <c r="C6616" i="3"/>
  <c r="B6616" i="3" s="1"/>
  <c r="C6617" i="3"/>
  <c r="B6617" i="3" s="1"/>
  <c r="C6618" i="3"/>
  <c r="B6618" i="3" s="1"/>
  <c r="C6619" i="3"/>
  <c r="B6619" i="3" s="1"/>
  <c r="C6620" i="3"/>
  <c r="B6620" i="3" s="1"/>
  <c r="C6621" i="3"/>
  <c r="B6621" i="3" s="1"/>
  <c r="C6622" i="3"/>
  <c r="B6622" i="3" s="1"/>
  <c r="C6623" i="3"/>
  <c r="B6623" i="3" s="1"/>
  <c r="C6624" i="3"/>
  <c r="B6624" i="3" s="1"/>
  <c r="C6625" i="3"/>
  <c r="B6625" i="3" s="1"/>
  <c r="C6626" i="3"/>
  <c r="B6626" i="3" s="1"/>
  <c r="C6627" i="3"/>
  <c r="B6627" i="3" s="1"/>
  <c r="C6628" i="3"/>
  <c r="B6628" i="3" s="1"/>
  <c r="C6629" i="3"/>
  <c r="B6629" i="3" s="1"/>
  <c r="C6630" i="3"/>
  <c r="B6630" i="3" s="1"/>
  <c r="C6631" i="3"/>
  <c r="B6631" i="3" s="1"/>
  <c r="C6632" i="3"/>
  <c r="B6632" i="3" s="1"/>
  <c r="C6633" i="3"/>
  <c r="B6633" i="3" s="1"/>
  <c r="C6634" i="3"/>
  <c r="B6634" i="3" s="1"/>
  <c r="C6635" i="3"/>
  <c r="B6635" i="3" s="1"/>
  <c r="C6636" i="3"/>
  <c r="B6636" i="3" s="1"/>
  <c r="C6637" i="3"/>
  <c r="B6637" i="3" s="1"/>
  <c r="C6638" i="3"/>
  <c r="B6638" i="3" s="1"/>
  <c r="C6639" i="3"/>
  <c r="B6639" i="3" s="1"/>
  <c r="C6640" i="3"/>
  <c r="B6640" i="3" s="1"/>
  <c r="C6641" i="3"/>
  <c r="B6641" i="3" s="1"/>
  <c r="C6642" i="3"/>
  <c r="B6642" i="3" s="1"/>
  <c r="C6643" i="3"/>
  <c r="B6643" i="3" s="1"/>
  <c r="C6644" i="3"/>
  <c r="B6644" i="3" s="1"/>
  <c r="C6645" i="3"/>
  <c r="B6645" i="3" s="1"/>
  <c r="C6646" i="3"/>
  <c r="B6646" i="3" s="1"/>
  <c r="C6647" i="3"/>
  <c r="B6647" i="3" s="1"/>
  <c r="C6648" i="3"/>
  <c r="B6648" i="3" s="1"/>
  <c r="B6649" i="3"/>
  <c r="C6649" i="3"/>
  <c r="C6650" i="3"/>
  <c r="B6650" i="3" s="1"/>
  <c r="C6651" i="3"/>
  <c r="B6651" i="3" s="1"/>
  <c r="C6652" i="3"/>
  <c r="B6652" i="3" s="1"/>
  <c r="C6653" i="3"/>
  <c r="B6653" i="3" s="1"/>
  <c r="C6654" i="3"/>
  <c r="B6654" i="3" s="1"/>
  <c r="C6655" i="3"/>
  <c r="B6655" i="3" s="1"/>
  <c r="C6656" i="3"/>
  <c r="B6656" i="3" s="1"/>
  <c r="C6657" i="3"/>
  <c r="B6657" i="3" s="1"/>
  <c r="C6658" i="3"/>
  <c r="B6658" i="3" s="1"/>
  <c r="C6659" i="3"/>
  <c r="B6659" i="3" s="1"/>
  <c r="C6660" i="3"/>
  <c r="B6660" i="3" s="1"/>
  <c r="C6661" i="3"/>
  <c r="B6661" i="3" s="1"/>
  <c r="C6662" i="3"/>
  <c r="B6662" i="3" s="1"/>
  <c r="C6663" i="3"/>
  <c r="B6663" i="3" s="1"/>
  <c r="C6664" i="3"/>
  <c r="B6664" i="3" s="1"/>
  <c r="C6665" i="3"/>
  <c r="B6665" i="3" s="1"/>
  <c r="C6666" i="3"/>
  <c r="B6666" i="3" s="1"/>
  <c r="C6667" i="3"/>
  <c r="B6667" i="3" s="1"/>
  <c r="C6668" i="3"/>
  <c r="B6668" i="3" s="1"/>
  <c r="C6669" i="3"/>
  <c r="B6669" i="3" s="1"/>
  <c r="C6670" i="3"/>
  <c r="B6670" i="3" s="1"/>
  <c r="C6671" i="3"/>
  <c r="B6671" i="3" s="1"/>
  <c r="C6672" i="3"/>
  <c r="B6672" i="3" s="1"/>
  <c r="C6673" i="3"/>
  <c r="B6673" i="3" s="1"/>
  <c r="C6674" i="3"/>
  <c r="B6674" i="3" s="1"/>
  <c r="C6675" i="3"/>
  <c r="B6675" i="3" s="1"/>
  <c r="B6676" i="3"/>
  <c r="C6676" i="3"/>
  <c r="C6677" i="3"/>
  <c r="B6677" i="3" s="1"/>
  <c r="C6678" i="3"/>
  <c r="B6678" i="3" s="1"/>
  <c r="C6679" i="3"/>
  <c r="B6679" i="3" s="1"/>
  <c r="C6680" i="3"/>
  <c r="B6680" i="3" s="1"/>
  <c r="C6681" i="3"/>
  <c r="B6681" i="3" s="1"/>
  <c r="C6682" i="3"/>
  <c r="B6682" i="3" s="1"/>
  <c r="C6683" i="3"/>
  <c r="B6683" i="3" s="1"/>
  <c r="C6684" i="3"/>
  <c r="B6684" i="3" s="1"/>
  <c r="C6685" i="3"/>
  <c r="B6685" i="3" s="1"/>
  <c r="C6686" i="3"/>
  <c r="B6686" i="3" s="1"/>
  <c r="C6687" i="3"/>
  <c r="B6687" i="3" s="1"/>
  <c r="C6688" i="3"/>
  <c r="B6688" i="3" s="1"/>
  <c r="C6689" i="3"/>
  <c r="B6689" i="3" s="1"/>
  <c r="C6690" i="3"/>
  <c r="B6690" i="3" s="1"/>
  <c r="C6691" i="3"/>
  <c r="B6691" i="3" s="1"/>
  <c r="C6692" i="3"/>
  <c r="B6692" i="3" s="1"/>
  <c r="C6693" i="3"/>
  <c r="B6693" i="3" s="1"/>
  <c r="C6694" i="3"/>
  <c r="B6694" i="3" s="1"/>
  <c r="C6695" i="3"/>
  <c r="B6695" i="3" s="1"/>
  <c r="C6696" i="3"/>
  <c r="B6696" i="3" s="1"/>
  <c r="C6697" i="3"/>
  <c r="B6697" i="3" s="1"/>
  <c r="C6698" i="3"/>
  <c r="B6698" i="3" s="1"/>
  <c r="C6699" i="3"/>
  <c r="B6699" i="3" s="1"/>
  <c r="C6700" i="3"/>
  <c r="B6700" i="3" s="1"/>
  <c r="C6701" i="3"/>
  <c r="B6701" i="3" s="1"/>
  <c r="C6702" i="3"/>
  <c r="B6702" i="3" s="1"/>
  <c r="C6703" i="3"/>
  <c r="B6703" i="3" s="1"/>
  <c r="C6704" i="3"/>
  <c r="B6704" i="3" s="1"/>
  <c r="C6705" i="3"/>
  <c r="B6705" i="3" s="1"/>
  <c r="C6706" i="3"/>
  <c r="B6706" i="3" s="1"/>
  <c r="C6707" i="3"/>
  <c r="B6707" i="3" s="1"/>
  <c r="C6708" i="3"/>
  <c r="B6708" i="3" s="1"/>
  <c r="C6709" i="3"/>
  <c r="B6709" i="3" s="1"/>
  <c r="C6710" i="3"/>
  <c r="B6710" i="3" s="1"/>
  <c r="C6711" i="3"/>
  <c r="B6711" i="3" s="1"/>
  <c r="C6712" i="3"/>
  <c r="B6712" i="3" s="1"/>
  <c r="C6713" i="3"/>
  <c r="B6713" i="3" s="1"/>
  <c r="C6714" i="3"/>
  <c r="B6714" i="3" s="1"/>
  <c r="C6715" i="3"/>
  <c r="B6715" i="3" s="1"/>
  <c r="C6716" i="3"/>
  <c r="B6716" i="3" s="1"/>
  <c r="C6717" i="3"/>
  <c r="B6717" i="3" s="1"/>
  <c r="C6718" i="3"/>
  <c r="B6718" i="3" s="1"/>
  <c r="C6719" i="3"/>
  <c r="B6719" i="3" s="1"/>
  <c r="C6720" i="3"/>
  <c r="B6720" i="3" s="1"/>
  <c r="C6721" i="3"/>
  <c r="B6721" i="3" s="1"/>
  <c r="C6722" i="3"/>
  <c r="B6722" i="3" s="1"/>
  <c r="C6723" i="3"/>
  <c r="B6723" i="3" s="1"/>
  <c r="C6724" i="3"/>
  <c r="B6724" i="3" s="1"/>
  <c r="C6725" i="3"/>
  <c r="B6725" i="3" s="1"/>
  <c r="C6726" i="3"/>
  <c r="B6726" i="3" s="1"/>
  <c r="C6727" i="3"/>
  <c r="B6727" i="3" s="1"/>
  <c r="B6728" i="3"/>
  <c r="C6728" i="3"/>
  <c r="C6729" i="3"/>
  <c r="B6729" i="3" s="1"/>
  <c r="C6730" i="3"/>
  <c r="B6730" i="3" s="1"/>
  <c r="C6731" i="3"/>
  <c r="B6731" i="3" s="1"/>
  <c r="C6732" i="3"/>
  <c r="B6732" i="3" s="1"/>
  <c r="C6733" i="3"/>
  <c r="B6733" i="3" s="1"/>
  <c r="C6734" i="3"/>
  <c r="B6734" i="3" s="1"/>
  <c r="C6735" i="3"/>
  <c r="B6735" i="3" s="1"/>
  <c r="C6736" i="3"/>
  <c r="B6736" i="3" s="1"/>
  <c r="C6737" i="3"/>
  <c r="B6737" i="3" s="1"/>
  <c r="C6738" i="3"/>
  <c r="B6738" i="3" s="1"/>
  <c r="C6739" i="3"/>
  <c r="B6739" i="3" s="1"/>
  <c r="C6740" i="3"/>
  <c r="B6740" i="3" s="1"/>
  <c r="C6741" i="3"/>
  <c r="B6741" i="3" s="1"/>
  <c r="C6742" i="3"/>
  <c r="B6742" i="3" s="1"/>
  <c r="C6743" i="3"/>
  <c r="B6743" i="3" s="1"/>
  <c r="C6744" i="3"/>
  <c r="B6744" i="3" s="1"/>
  <c r="C6745" i="3"/>
  <c r="B6745" i="3" s="1"/>
  <c r="C6746" i="3"/>
  <c r="B6746" i="3" s="1"/>
  <c r="C6747" i="3"/>
  <c r="B6747" i="3" s="1"/>
  <c r="C6748" i="3"/>
  <c r="B6748" i="3" s="1"/>
  <c r="C6749" i="3"/>
  <c r="B6749" i="3" s="1"/>
  <c r="C6750" i="3"/>
  <c r="B6750" i="3" s="1"/>
  <c r="C6751" i="3"/>
  <c r="B6751" i="3" s="1"/>
  <c r="C6752" i="3"/>
  <c r="B6752" i="3" s="1"/>
  <c r="C6753" i="3"/>
  <c r="B6753" i="3" s="1"/>
  <c r="C6754" i="3"/>
  <c r="B6754" i="3" s="1"/>
  <c r="C6755" i="3"/>
  <c r="B6755" i="3" s="1"/>
  <c r="C6756" i="3"/>
  <c r="B6756" i="3" s="1"/>
  <c r="C6757" i="3"/>
  <c r="B6757" i="3" s="1"/>
  <c r="C6758" i="3"/>
  <c r="B6758" i="3" s="1"/>
  <c r="C6759" i="3"/>
  <c r="B6759" i="3" s="1"/>
  <c r="C6760" i="3"/>
  <c r="B6760" i="3" s="1"/>
  <c r="B6761" i="3"/>
  <c r="C6761" i="3"/>
  <c r="C6762" i="3"/>
  <c r="B6762" i="3" s="1"/>
  <c r="C6763" i="3"/>
  <c r="B6763" i="3" s="1"/>
  <c r="C6764" i="3"/>
  <c r="B6764" i="3" s="1"/>
  <c r="C6765" i="3"/>
  <c r="B6765" i="3" s="1"/>
  <c r="C6766" i="3"/>
  <c r="B6766" i="3" s="1"/>
  <c r="C6767" i="3"/>
  <c r="B6767" i="3" s="1"/>
  <c r="C6768" i="3"/>
  <c r="B6768" i="3" s="1"/>
  <c r="C6769" i="3"/>
  <c r="B6769" i="3" s="1"/>
  <c r="C6770" i="3"/>
  <c r="B6770" i="3" s="1"/>
  <c r="C6771" i="3"/>
  <c r="B6771" i="3" s="1"/>
  <c r="C6772" i="3"/>
  <c r="B6772" i="3" s="1"/>
  <c r="C6773" i="3"/>
  <c r="B6773" i="3" s="1"/>
  <c r="C6774" i="3"/>
  <c r="B6774" i="3" s="1"/>
  <c r="C6775" i="3"/>
  <c r="B6775" i="3" s="1"/>
  <c r="C6776" i="3"/>
  <c r="B6776" i="3" s="1"/>
  <c r="C6777" i="3"/>
  <c r="B6777" i="3" s="1"/>
  <c r="C6778" i="3"/>
  <c r="B6778" i="3" s="1"/>
  <c r="C6779" i="3"/>
  <c r="B6779" i="3" s="1"/>
  <c r="B6780" i="3"/>
  <c r="C6780" i="3"/>
  <c r="C6781" i="3"/>
  <c r="B6781" i="3" s="1"/>
  <c r="C6782" i="3"/>
  <c r="B6782" i="3" s="1"/>
  <c r="C6783" i="3"/>
  <c r="B6783" i="3" s="1"/>
  <c r="C6784" i="3"/>
  <c r="B6784" i="3" s="1"/>
  <c r="C6785" i="3"/>
  <c r="B6785" i="3" s="1"/>
  <c r="C6786" i="3"/>
  <c r="B6786" i="3" s="1"/>
  <c r="C6787" i="3"/>
  <c r="B6787" i="3" s="1"/>
  <c r="C6788" i="3"/>
  <c r="B6788" i="3" s="1"/>
  <c r="C6789" i="3"/>
  <c r="B6789" i="3" s="1"/>
  <c r="C6790" i="3"/>
  <c r="B6790" i="3" s="1"/>
  <c r="C6791" i="3"/>
  <c r="B6791" i="3" s="1"/>
  <c r="C6792" i="3"/>
  <c r="B6792" i="3" s="1"/>
  <c r="C6793" i="3"/>
  <c r="B6793" i="3" s="1"/>
  <c r="C6794" i="3"/>
  <c r="B6794" i="3" s="1"/>
  <c r="C6795" i="3"/>
  <c r="B6795" i="3" s="1"/>
  <c r="C6796" i="3"/>
  <c r="B6796" i="3" s="1"/>
  <c r="C6797" i="3"/>
  <c r="B6797" i="3" s="1"/>
  <c r="C6798" i="3"/>
  <c r="B6798" i="3" s="1"/>
  <c r="C6799" i="3"/>
  <c r="B6799" i="3" s="1"/>
  <c r="C6800" i="3"/>
  <c r="B6800" i="3" s="1"/>
  <c r="C6801" i="3"/>
  <c r="B6801" i="3" s="1"/>
  <c r="C6802" i="3"/>
  <c r="B6802" i="3" s="1"/>
  <c r="C6803" i="3"/>
  <c r="B6803" i="3" s="1"/>
  <c r="C6804" i="3"/>
  <c r="B6804" i="3" s="1"/>
  <c r="C6805" i="3"/>
  <c r="B6805" i="3" s="1"/>
  <c r="C6806" i="3"/>
  <c r="B6806" i="3" s="1"/>
  <c r="C6807" i="3"/>
  <c r="B6807" i="3" s="1"/>
  <c r="C6808" i="3"/>
  <c r="B6808" i="3" s="1"/>
  <c r="C6809" i="3"/>
  <c r="B6809" i="3" s="1"/>
  <c r="C6810" i="3"/>
  <c r="B6810" i="3" s="1"/>
  <c r="C6811" i="3"/>
  <c r="B6811" i="3" s="1"/>
  <c r="C6812" i="3"/>
  <c r="B6812" i="3" s="1"/>
  <c r="C6813" i="3"/>
  <c r="B6813" i="3" s="1"/>
  <c r="C6814" i="3"/>
  <c r="B6814" i="3" s="1"/>
  <c r="C6815" i="3"/>
  <c r="B6815" i="3" s="1"/>
  <c r="C6816" i="3"/>
  <c r="B6816" i="3" s="1"/>
  <c r="C6817" i="3"/>
  <c r="B6817" i="3" s="1"/>
  <c r="C6818" i="3"/>
  <c r="B6818" i="3" s="1"/>
  <c r="C6819" i="3"/>
  <c r="B6819" i="3" s="1"/>
  <c r="C6820" i="3"/>
  <c r="B6820" i="3" s="1"/>
  <c r="C6821" i="3"/>
  <c r="B6821" i="3" s="1"/>
  <c r="C6822" i="3"/>
  <c r="B6822" i="3" s="1"/>
  <c r="C6823" i="3"/>
  <c r="B6823" i="3" s="1"/>
  <c r="C6824" i="3"/>
  <c r="B6824" i="3" s="1"/>
  <c r="C6825" i="3"/>
  <c r="B6825" i="3" s="1"/>
  <c r="C6826" i="3"/>
  <c r="B6826" i="3" s="1"/>
  <c r="C6827" i="3"/>
  <c r="B6827" i="3" s="1"/>
  <c r="C6828" i="3"/>
  <c r="B6828" i="3" s="1"/>
  <c r="C6829" i="3"/>
  <c r="B6829" i="3" s="1"/>
  <c r="C6830" i="3"/>
  <c r="B6830" i="3" s="1"/>
  <c r="C6831" i="3"/>
  <c r="B6831" i="3" s="1"/>
  <c r="C6832" i="3"/>
  <c r="B6832" i="3" s="1"/>
  <c r="C6833" i="3"/>
  <c r="B6833" i="3" s="1"/>
  <c r="C6834" i="3"/>
  <c r="B6834" i="3" s="1"/>
  <c r="C6835" i="3"/>
  <c r="B6835" i="3" s="1"/>
  <c r="C6836" i="3"/>
  <c r="B6836" i="3" s="1"/>
  <c r="C6837" i="3"/>
  <c r="B6837" i="3" s="1"/>
  <c r="C6838" i="3"/>
  <c r="B6838" i="3" s="1"/>
  <c r="C6839" i="3"/>
  <c r="B6839" i="3" s="1"/>
  <c r="C6840" i="3"/>
  <c r="B6840" i="3" s="1"/>
  <c r="C6841" i="3"/>
  <c r="B6841" i="3" s="1"/>
  <c r="C6842" i="3"/>
  <c r="B6842" i="3" s="1"/>
  <c r="C6843" i="3"/>
  <c r="B6843" i="3" s="1"/>
  <c r="C6844" i="3"/>
  <c r="B6844" i="3" s="1"/>
  <c r="C6845" i="3"/>
  <c r="B6845" i="3" s="1"/>
  <c r="B6846" i="3"/>
  <c r="C6846" i="3"/>
  <c r="C6847" i="3"/>
  <c r="B6847" i="3" s="1"/>
  <c r="C6848" i="3"/>
  <c r="B6848" i="3" s="1"/>
  <c r="C6849" i="3"/>
  <c r="B6849" i="3" s="1"/>
  <c r="C6850" i="3"/>
  <c r="B6850" i="3" s="1"/>
  <c r="C6851" i="3"/>
  <c r="B6851" i="3" s="1"/>
  <c r="C6852" i="3"/>
  <c r="B6852" i="3" s="1"/>
  <c r="C6853" i="3"/>
  <c r="B6853" i="3" s="1"/>
  <c r="C6854" i="3"/>
  <c r="B6854" i="3" s="1"/>
  <c r="C6855" i="3"/>
  <c r="B6855" i="3" s="1"/>
  <c r="C6856" i="3"/>
  <c r="B6856" i="3" s="1"/>
  <c r="B6857" i="3"/>
  <c r="C6857" i="3"/>
  <c r="C6858" i="3"/>
  <c r="B6858" i="3" s="1"/>
  <c r="C6859" i="3"/>
  <c r="B6859" i="3" s="1"/>
  <c r="C6860" i="3"/>
  <c r="B6860" i="3" s="1"/>
  <c r="C6861" i="3"/>
  <c r="B6861" i="3" s="1"/>
  <c r="C6862" i="3"/>
  <c r="B6862" i="3" s="1"/>
  <c r="C6863" i="3"/>
  <c r="B6863" i="3" s="1"/>
  <c r="C6864" i="3"/>
  <c r="B6864" i="3" s="1"/>
  <c r="C6865" i="3"/>
  <c r="B6865" i="3" s="1"/>
  <c r="C6866" i="3"/>
  <c r="B6866" i="3" s="1"/>
  <c r="C6867" i="3"/>
  <c r="B6867" i="3" s="1"/>
  <c r="C6868" i="3"/>
  <c r="B6868" i="3" s="1"/>
  <c r="C6869" i="3"/>
  <c r="B6869" i="3" s="1"/>
  <c r="C6870" i="3"/>
  <c r="B6870" i="3" s="1"/>
  <c r="C6871" i="3"/>
  <c r="B6871" i="3" s="1"/>
  <c r="C6872" i="3"/>
  <c r="B6872" i="3" s="1"/>
  <c r="C6873" i="3"/>
  <c r="B6873" i="3" s="1"/>
  <c r="C6874" i="3"/>
  <c r="B6874" i="3" s="1"/>
  <c r="C6875" i="3"/>
  <c r="B6875" i="3" s="1"/>
  <c r="C6876" i="3"/>
  <c r="B6876" i="3" s="1"/>
  <c r="C6877" i="3"/>
  <c r="B6877" i="3" s="1"/>
  <c r="C6878" i="3"/>
  <c r="B6878" i="3" s="1"/>
  <c r="C6879" i="3"/>
  <c r="B6879" i="3" s="1"/>
  <c r="C6880" i="3"/>
  <c r="B6880" i="3" s="1"/>
  <c r="C6881" i="3"/>
  <c r="B6881" i="3" s="1"/>
  <c r="C6882" i="3"/>
  <c r="B6882" i="3" s="1"/>
  <c r="B6883" i="3"/>
  <c r="C6883" i="3"/>
  <c r="C6884" i="3"/>
  <c r="B6884" i="3" s="1"/>
  <c r="C6885" i="3"/>
  <c r="B6885" i="3" s="1"/>
  <c r="C6886" i="3"/>
  <c r="B6886" i="3" s="1"/>
  <c r="C6887" i="3"/>
  <c r="B6887" i="3" s="1"/>
  <c r="C6888" i="3"/>
  <c r="B6888" i="3" s="1"/>
  <c r="C6889" i="3"/>
  <c r="B6889" i="3" s="1"/>
  <c r="C6890" i="3"/>
  <c r="B6890" i="3" s="1"/>
  <c r="C6891" i="3"/>
  <c r="B6891" i="3" s="1"/>
  <c r="C6892" i="3"/>
  <c r="B6892" i="3" s="1"/>
  <c r="C6893" i="3"/>
  <c r="B6893" i="3" s="1"/>
  <c r="C6894" i="3"/>
  <c r="B6894" i="3" s="1"/>
  <c r="C6895" i="3"/>
  <c r="B6895" i="3" s="1"/>
  <c r="C6896" i="3"/>
  <c r="B6896" i="3" s="1"/>
  <c r="C6897" i="3"/>
  <c r="B6897" i="3" s="1"/>
  <c r="C6898" i="3"/>
  <c r="B6898" i="3" s="1"/>
  <c r="C6899" i="3"/>
  <c r="B6899" i="3" s="1"/>
  <c r="C6900" i="3"/>
  <c r="B6900" i="3" s="1"/>
  <c r="C6901" i="3"/>
  <c r="B6901" i="3" s="1"/>
  <c r="C6902" i="3"/>
  <c r="B6902" i="3" s="1"/>
  <c r="C6903" i="3"/>
  <c r="B6903" i="3" s="1"/>
  <c r="C6904" i="3"/>
  <c r="B6904" i="3" s="1"/>
  <c r="B6905" i="3"/>
  <c r="C6905" i="3"/>
  <c r="C6906" i="3"/>
  <c r="B6906" i="3" s="1"/>
  <c r="C6907" i="3"/>
  <c r="B6907" i="3" s="1"/>
  <c r="C6908" i="3"/>
  <c r="B6908" i="3" s="1"/>
  <c r="C6909" i="3"/>
  <c r="B6909" i="3" s="1"/>
  <c r="C6910" i="3"/>
  <c r="B6910" i="3" s="1"/>
  <c r="C6911" i="3"/>
  <c r="B6911" i="3" s="1"/>
  <c r="C6912" i="3"/>
  <c r="B6912" i="3" s="1"/>
  <c r="C6913" i="3"/>
  <c r="B6913" i="3" s="1"/>
  <c r="C6914" i="3"/>
  <c r="B6914" i="3" s="1"/>
  <c r="C6915" i="3"/>
  <c r="B6915" i="3" s="1"/>
  <c r="C6916" i="3"/>
  <c r="B6916" i="3" s="1"/>
  <c r="C6917" i="3"/>
  <c r="B6917" i="3" s="1"/>
  <c r="C6918" i="3"/>
  <c r="B6918" i="3" s="1"/>
  <c r="C6919" i="3"/>
  <c r="B6919" i="3" s="1"/>
  <c r="C6920" i="3"/>
  <c r="B6920" i="3" s="1"/>
  <c r="C6921" i="3"/>
  <c r="B6921" i="3" s="1"/>
  <c r="C6922" i="3"/>
  <c r="B6922" i="3" s="1"/>
  <c r="C6923" i="3"/>
  <c r="B6923" i="3" s="1"/>
  <c r="C6924" i="3"/>
  <c r="B6924" i="3" s="1"/>
  <c r="C6925" i="3"/>
  <c r="B6925" i="3" s="1"/>
  <c r="C6926" i="3"/>
  <c r="B6926" i="3" s="1"/>
  <c r="C6927" i="3"/>
  <c r="B6927" i="3" s="1"/>
  <c r="C6928" i="3"/>
  <c r="B6928" i="3" s="1"/>
  <c r="C6929" i="3"/>
  <c r="B6929" i="3" s="1"/>
  <c r="C6930" i="3"/>
  <c r="B6930" i="3" s="1"/>
  <c r="C6931" i="3"/>
  <c r="B6931" i="3" s="1"/>
  <c r="B6932" i="3"/>
  <c r="C6932" i="3"/>
  <c r="C6933" i="3"/>
  <c r="B6933" i="3" s="1"/>
  <c r="C6934" i="3"/>
  <c r="B6934" i="3" s="1"/>
  <c r="C6935" i="3"/>
  <c r="B6935" i="3" s="1"/>
  <c r="C6936" i="3"/>
  <c r="B6936" i="3" s="1"/>
  <c r="C6937" i="3"/>
  <c r="B6937" i="3" s="1"/>
  <c r="C6938" i="3"/>
  <c r="B6938" i="3" s="1"/>
  <c r="C6939" i="3"/>
  <c r="B6939" i="3" s="1"/>
  <c r="C6940" i="3"/>
  <c r="B6940" i="3" s="1"/>
  <c r="C6941" i="3"/>
  <c r="B6941" i="3" s="1"/>
  <c r="C6942" i="3"/>
  <c r="B6942" i="3" s="1"/>
  <c r="C6943" i="3"/>
  <c r="B6943" i="3" s="1"/>
  <c r="C6944" i="3"/>
  <c r="B6944" i="3" s="1"/>
  <c r="C6945" i="3"/>
  <c r="B6945" i="3" s="1"/>
  <c r="C6946" i="3"/>
  <c r="B6946" i="3" s="1"/>
  <c r="C6947" i="3"/>
  <c r="B6947" i="3" s="1"/>
  <c r="C6948" i="3"/>
  <c r="B6948" i="3" s="1"/>
  <c r="C6949" i="3"/>
  <c r="B6949" i="3" s="1"/>
  <c r="B6950" i="3"/>
  <c r="C6950" i="3"/>
  <c r="C6951" i="3"/>
  <c r="B6951" i="3" s="1"/>
  <c r="C6952" i="3"/>
  <c r="B6952" i="3" s="1"/>
  <c r="C6953" i="3"/>
  <c r="B6953" i="3" s="1"/>
  <c r="C6954" i="3"/>
  <c r="B6954" i="3" s="1"/>
  <c r="C6955" i="3"/>
  <c r="B6955" i="3" s="1"/>
  <c r="C6956" i="3"/>
  <c r="B6956" i="3" s="1"/>
  <c r="C6957" i="3"/>
  <c r="B6957" i="3" s="1"/>
  <c r="C6958" i="3"/>
  <c r="B6958" i="3" s="1"/>
  <c r="C6959" i="3"/>
  <c r="B6959" i="3" s="1"/>
  <c r="C6960" i="3"/>
  <c r="B6960" i="3" s="1"/>
  <c r="C6961" i="3"/>
  <c r="B6961" i="3" s="1"/>
  <c r="C6962" i="3"/>
  <c r="B6962" i="3" s="1"/>
  <c r="C6963" i="3"/>
  <c r="B6963" i="3" s="1"/>
  <c r="C6964" i="3"/>
  <c r="B6964" i="3" s="1"/>
  <c r="B6965" i="3"/>
  <c r="C6965" i="3"/>
  <c r="C6966" i="3"/>
  <c r="B6966" i="3" s="1"/>
  <c r="C6967" i="3"/>
  <c r="B6967" i="3" s="1"/>
  <c r="C6968" i="3"/>
  <c r="B6968" i="3" s="1"/>
  <c r="C6969" i="3"/>
  <c r="B6969" i="3" s="1"/>
  <c r="B6970" i="3"/>
  <c r="C6970" i="3"/>
  <c r="C6971" i="3"/>
  <c r="B6971" i="3" s="1"/>
  <c r="C6972" i="3"/>
  <c r="B6972" i="3" s="1"/>
  <c r="C6973" i="3"/>
  <c r="B6973" i="3" s="1"/>
  <c r="C6974" i="3"/>
  <c r="B6974" i="3" s="1"/>
  <c r="C6975" i="3"/>
  <c r="B6975" i="3" s="1"/>
  <c r="C6976" i="3"/>
  <c r="B6976" i="3" s="1"/>
  <c r="C6977" i="3"/>
  <c r="B6977" i="3" s="1"/>
  <c r="C6978" i="3"/>
  <c r="B6978" i="3" s="1"/>
  <c r="C6979" i="3"/>
  <c r="B6979" i="3" s="1"/>
  <c r="C6980" i="3"/>
  <c r="B6980" i="3" s="1"/>
  <c r="C6981" i="3"/>
  <c r="B6981" i="3" s="1"/>
  <c r="C6982" i="3"/>
  <c r="B6982" i="3" s="1"/>
  <c r="C6983" i="3"/>
  <c r="B6983" i="3" s="1"/>
  <c r="C6984" i="3"/>
  <c r="B6984" i="3" s="1"/>
  <c r="C6985" i="3"/>
  <c r="B6985" i="3" s="1"/>
  <c r="C6986" i="3"/>
  <c r="B6986" i="3" s="1"/>
  <c r="C6987" i="3"/>
  <c r="B6987" i="3" s="1"/>
  <c r="C6988" i="3"/>
  <c r="B6988" i="3" s="1"/>
  <c r="C6989" i="3"/>
  <c r="B6989" i="3" s="1"/>
  <c r="C6990" i="3"/>
  <c r="B6990" i="3" s="1"/>
  <c r="C6991" i="3"/>
  <c r="B6991" i="3" s="1"/>
  <c r="C6992" i="3"/>
  <c r="B6992" i="3" s="1"/>
  <c r="C6993" i="3"/>
  <c r="B6993" i="3" s="1"/>
  <c r="C6994" i="3"/>
  <c r="B6994" i="3" s="1"/>
  <c r="C6995" i="3"/>
  <c r="B6995" i="3" s="1"/>
  <c r="C6996" i="3"/>
  <c r="B6996" i="3" s="1"/>
  <c r="C6997" i="3"/>
  <c r="B6997" i="3" s="1"/>
  <c r="C6998" i="3"/>
  <c r="B6998" i="3" s="1"/>
  <c r="C6999" i="3"/>
  <c r="B6999" i="3" s="1"/>
  <c r="C7000" i="3"/>
  <c r="B7000" i="3" s="1"/>
  <c r="C7001" i="3"/>
  <c r="B7001" i="3" s="1"/>
  <c r="C7002" i="3"/>
  <c r="B7002" i="3" s="1"/>
  <c r="C7003" i="3"/>
  <c r="B7003" i="3" s="1"/>
  <c r="C7004" i="3"/>
  <c r="B7004" i="3" s="1"/>
  <c r="C7005" i="3"/>
  <c r="B7005" i="3" s="1"/>
  <c r="C7006" i="3"/>
  <c r="B7006" i="3" s="1"/>
  <c r="C7007" i="3"/>
  <c r="B7007" i="3" s="1"/>
  <c r="C7008" i="3"/>
  <c r="B7008" i="3" s="1"/>
  <c r="B7009" i="3"/>
  <c r="C7009" i="3"/>
  <c r="C7010" i="3"/>
  <c r="B7010" i="3" s="1"/>
  <c r="C7011" i="3"/>
  <c r="B7011" i="3" s="1"/>
  <c r="C7012" i="3"/>
  <c r="B7012" i="3" s="1"/>
  <c r="C7013" i="3"/>
  <c r="B7013" i="3" s="1"/>
  <c r="C7014" i="3"/>
  <c r="B7014" i="3" s="1"/>
  <c r="C7015" i="3"/>
  <c r="B7015" i="3" s="1"/>
  <c r="B7016" i="3"/>
  <c r="C7016" i="3"/>
  <c r="C7017" i="3"/>
  <c r="B7017" i="3" s="1"/>
  <c r="C7018" i="3"/>
  <c r="B7018" i="3" s="1"/>
  <c r="C7019" i="3"/>
  <c r="B7019" i="3" s="1"/>
  <c r="C7020" i="3"/>
  <c r="B7020" i="3" s="1"/>
  <c r="C7021" i="3"/>
  <c r="B7021" i="3" s="1"/>
  <c r="C7022" i="3"/>
  <c r="B7022" i="3" s="1"/>
  <c r="C7023" i="3"/>
  <c r="B7023" i="3" s="1"/>
  <c r="C7024" i="3"/>
  <c r="B7024" i="3" s="1"/>
  <c r="C7025" i="3"/>
  <c r="B7025" i="3" s="1"/>
  <c r="C7026" i="3"/>
  <c r="B7026" i="3" s="1"/>
  <c r="C7027" i="3"/>
  <c r="B7027" i="3" s="1"/>
  <c r="C7028" i="3"/>
  <c r="B7028" i="3" s="1"/>
  <c r="C7029" i="3"/>
  <c r="B7029" i="3" s="1"/>
  <c r="C7030" i="3"/>
  <c r="B7030" i="3" s="1"/>
  <c r="C7031" i="3"/>
  <c r="B7031" i="3" s="1"/>
  <c r="C7032" i="3"/>
  <c r="B7032" i="3" s="1"/>
  <c r="C7033" i="3"/>
  <c r="B7033" i="3" s="1"/>
  <c r="C7034" i="3"/>
  <c r="B7034" i="3" s="1"/>
  <c r="C7035" i="3"/>
  <c r="B7035" i="3" s="1"/>
  <c r="C7036" i="3"/>
  <c r="B7036" i="3" s="1"/>
  <c r="C7037" i="3"/>
  <c r="B7037" i="3" s="1"/>
  <c r="C7038" i="3"/>
  <c r="B7038" i="3" s="1"/>
  <c r="C7039" i="3"/>
  <c r="B7039" i="3" s="1"/>
  <c r="C7040" i="3"/>
  <c r="B7040" i="3" s="1"/>
  <c r="C7041" i="3"/>
  <c r="B7041" i="3" s="1"/>
  <c r="C7042" i="3"/>
  <c r="B7042" i="3" s="1"/>
  <c r="C7043" i="3"/>
  <c r="B7043" i="3" s="1"/>
  <c r="C7044" i="3"/>
  <c r="B7044" i="3" s="1"/>
  <c r="C7045" i="3"/>
  <c r="B7045" i="3" s="1"/>
  <c r="C7046" i="3"/>
  <c r="B7046" i="3" s="1"/>
  <c r="C7047" i="3"/>
  <c r="B7047" i="3" s="1"/>
  <c r="C7048" i="3"/>
  <c r="B7048" i="3" s="1"/>
  <c r="C7049" i="3"/>
  <c r="B7049" i="3" s="1"/>
  <c r="C7050" i="3"/>
  <c r="B7050" i="3" s="1"/>
  <c r="C7051" i="3"/>
  <c r="B7051" i="3" s="1"/>
  <c r="C7052" i="3"/>
  <c r="B7052" i="3" s="1"/>
  <c r="C7053" i="3"/>
  <c r="B7053" i="3" s="1"/>
  <c r="C7054" i="3"/>
  <c r="B7054" i="3" s="1"/>
  <c r="C7055" i="3"/>
  <c r="B7055" i="3" s="1"/>
  <c r="C7056" i="3"/>
  <c r="B7056" i="3" s="1"/>
  <c r="C7057" i="3"/>
  <c r="B7057" i="3" s="1"/>
  <c r="C7058" i="3"/>
  <c r="B7058" i="3" s="1"/>
  <c r="C7059" i="3"/>
  <c r="B7059" i="3" s="1"/>
  <c r="C7060" i="3"/>
  <c r="B7060" i="3" s="1"/>
  <c r="C7061" i="3"/>
  <c r="B7061" i="3" s="1"/>
  <c r="B7062" i="3"/>
  <c r="C7062" i="3"/>
  <c r="C7063" i="3"/>
  <c r="B7063" i="3" s="1"/>
  <c r="C7064" i="3"/>
  <c r="B7064" i="3" s="1"/>
  <c r="C7065" i="3"/>
  <c r="B7065" i="3" s="1"/>
  <c r="C7066" i="3"/>
  <c r="B7066" i="3" s="1"/>
  <c r="C7067" i="3"/>
  <c r="B7067" i="3" s="1"/>
  <c r="C7068" i="3"/>
  <c r="B7068" i="3" s="1"/>
  <c r="C7069" i="3"/>
  <c r="B7069" i="3" s="1"/>
  <c r="C7070" i="3"/>
  <c r="B7070" i="3" s="1"/>
  <c r="C7071" i="3"/>
  <c r="B7071" i="3" s="1"/>
  <c r="C7072" i="3"/>
  <c r="B7072" i="3" s="1"/>
  <c r="C7073" i="3"/>
  <c r="B7073" i="3" s="1"/>
  <c r="C7074" i="3"/>
  <c r="B7074" i="3" s="1"/>
  <c r="C7075" i="3"/>
  <c r="B7075" i="3" s="1"/>
  <c r="C7076" i="3"/>
  <c r="B7076" i="3" s="1"/>
  <c r="C7077" i="3"/>
  <c r="B7077" i="3" s="1"/>
  <c r="C7078" i="3"/>
  <c r="B7078" i="3" s="1"/>
  <c r="C7079" i="3"/>
  <c r="B7079" i="3" s="1"/>
  <c r="C7080" i="3"/>
  <c r="B7080" i="3" s="1"/>
  <c r="C7081" i="3"/>
  <c r="B7081" i="3" s="1"/>
  <c r="C7082" i="3"/>
  <c r="B7082" i="3" s="1"/>
  <c r="C7083" i="3"/>
  <c r="B7083" i="3" s="1"/>
  <c r="C7084" i="3"/>
  <c r="B7084" i="3" s="1"/>
  <c r="C7085" i="3"/>
  <c r="B7085" i="3" s="1"/>
  <c r="C7086" i="3"/>
  <c r="B7086" i="3" s="1"/>
  <c r="C7087" i="3"/>
  <c r="B7087" i="3" s="1"/>
  <c r="C7088" i="3"/>
  <c r="B7088" i="3" s="1"/>
  <c r="C7089" i="3"/>
  <c r="B7089" i="3" s="1"/>
  <c r="C7090" i="3"/>
  <c r="B7090" i="3" s="1"/>
  <c r="C7091" i="3"/>
  <c r="B7091" i="3" s="1"/>
  <c r="C7092" i="3"/>
  <c r="B7092" i="3" s="1"/>
  <c r="C7093" i="3"/>
  <c r="B7093" i="3" s="1"/>
  <c r="C7094" i="3"/>
  <c r="B7094" i="3" s="1"/>
  <c r="C7095" i="3"/>
  <c r="B7095" i="3" s="1"/>
  <c r="C7096" i="3"/>
  <c r="B7096" i="3" s="1"/>
  <c r="C7097" i="3"/>
  <c r="B7097" i="3" s="1"/>
  <c r="C7098" i="3"/>
  <c r="B7098" i="3" s="1"/>
  <c r="C7099" i="3"/>
  <c r="B7099" i="3" s="1"/>
  <c r="C7100" i="3"/>
  <c r="B7100" i="3" s="1"/>
  <c r="C7101" i="3"/>
  <c r="B7101" i="3" s="1"/>
  <c r="C7102" i="3"/>
  <c r="B7102" i="3" s="1"/>
  <c r="C7103" i="3"/>
  <c r="B7103" i="3" s="1"/>
  <c r="C7104" i="3"/>
  <c r="B7104" i="3" s="1"/>
  <c r="C7105" i="3"/>
  <c r="B7105" i="3" s="1"/>
  <c r="C7106" i="3"/>
  <c r="B7106" i="3" s="1"/>
  <c r="C7107" i="3"/>
  <c r="B7107" i="3" s="1"/>
  <c r="C7108" i="3"/>
  <c r="B7108" i="3" s="1"/>
  <c r="C7109" i="3"/>
  <c r="B7109" i="3" s="1"/>
  <c r="C7110" i="3"/>
  <c r="B7110" i="3" s="1"/>
  <c r="C7111" i="3"/>
  <c r="B7111" i="3" s="1"/>
  <c r="C7112" i="3"/>
  <c r="B7112" i="3" s="1"/>
  <c r="C7113" i="3"/>
  <c r="B7113" i="3" s="1"/>
  <c r="C7114" i="3"/>
  <c r="B7114" i="3" s="1"/>
  <c r="C7115" i="3"/>
  <c r="B7115" i="3" s="1"/>
  <c r="C7116" i="3"/>
  <c r="B7116" i="3" s="1"/>
  <c r="B7117" i="3"/>
  <c r="C7117" i="3"/>
  <c r="C7118" i="3"/>
  <c r="B7118" i="3" s="1"/>
  <c r="C7119" i="3"/>
  <c r="B7119" i="3" s="1"/>
  <c r="C7120" i="3"/>
  <c r="B7120" i="3" s="1"/>
  <c r="C7121" i="3"/>
  <c r="B7121" i="3" s="1"/>
  <c r="C7122" i="3"/>
  <c r="B7122" i="3" s="1"/>
  <c r="C7123" i="3"/>
  <c r="B7123" i="3" s="1"/>
  <c r="C7124" i="3"/>
  <c r="B7124" i="3" s="1"/>
  <c r="C7125" i="3"/>
  <c r="B7125" i="3" s="1"/>
  <c r="C7126" i="3"/>
  <c r="B7126" i="3" s="1"/>
  <c r="C7127" i="3"/>
  <c r="B7127" i="3" s="1"/>
  <c r="C7128" i="3"/>
  <c r="B7128" i="3" s="1"/>
  <c r="C7129" i="3"/>
  <c r="B7129" i="3" s="1"/>
  <c r="C7130" i="3"/>
  <c r="B7130" i="3" s="1"/>
  <c r="C7131" i="3"/>
  <c r="B7131" i="3" s="1"/>
  <c r="C7132" i="3"/>
  <c r="B7132" i="3" s="1"/>
  <c r="C7133" i="3"/>
  <c r="B7133" i="3" s="1"/>
  <c r="C7134" i="3"/>
  <c r="B7134" i="3" s="1"/>
  <c r="C7135" i="3"/>
  <c r="B7135" i="3" s="1"/>
  <c r="C7136" i="3"/>
  <c r="B7136" i="3" s="1"/>
  <c r="C7137" i="3"/>
  <c r="B7137" i="3" s="1"/>
  <c r="C7138" i="3"/>
  <c r="B7138" i="3" s="1"/>
  <c r="C7139" i="3"/>
  <c r="B7139" i="3" s="1"/>
  <c r="C7140" i="3"/>
  <c r="B7140" i="3" s="1"/>
  <c r="C7141" i="3"/>
  <c r="B7141" i="3" s="1"/>
  <c r="C7142" i="3"/>
  <c r="B7142" i="3" s="1"/>
  <c r="C7143" i="3"/>
  <c r="B7143" i="3" s="1"/>
  <c r="C7144" i="3"/>
  <c r="B7144" i="3" s="1"/>
  <c r="C7145" i="3"/>
  <c r="B7145" i="3" s="1"/>
  <c r="C7146" i="3"/>
  <c r="B7146" i="3" s="1"/>
  <c r="C7147" i="3"/>
  <c r="B7147" i="3" s="1"/>
  <c r="B7148" i="3"/>
  <c r="C7148" i="3"/>
  <c r="C7149" i="3"/>
  <c r="B7149" i="3" s="1"/>
  <c r="C7150" i="3"/>
  <c r="B7150" i="3" s="1"/>
  <c r="C7151" i="3"/>
  <c r="B7151" i="3" s="1"/>
  <c r="C7152" i="3"/>
  <c r="B7152" i="3" s="1"/>
  <c r="C7153" i="3"/>
  <c r="B7153" i="3" s="1"/>
  <c r="C7154" i="3"/>
  <c r="B7154" i="3" s="1"/>
  <c r="C7155" i="3"/>
  <c r="B7155" i="3" s="1"/>
  <c r="C7156" i="3"/>
  <c r="B7156" i="3" s="1"/>
  <c r="C7157" i="3"/>
  <c r="B7157" i="3" s="1"/>
  <c r="C7158" i="3"/>
  <c r="B7158" i="3" s="1"/>
  <c r="C7159" i="3"/>
  <c r="B7159" i="3" s="1"/>
  <c r="C7160" i="3"/>
  <c r="B7160" i="3" s="1"/>
  <c r="C7161" i="3"/>
  <c r="B7161" i="3" s="1"/>
  <c r="C7162" i="3"/>
  <c r="B7162" i="3" s="1"/>
  <c r="C7163" i="3"/>
  <c r="B7163" i="3" s="1"/>
  <c r="C7164" i="3"/>
  <c r="B7164" i="3" s="1"/>
  <c r="C7165" i="3"/>
  <c r="B7165" i="3" s="1"/>
  <c r="C7166" i="3"/>
  <c r="B7166" i="3" s="1"/>
  <c r="C7167" i="3"/>
  <c r="B7167" i="3" s="1"/>
  <c r="C7168" i="3"/>
  <c r="B7168" i="3" s="1"/>
  <c r="C7169" i="3"/>
  <c r="B7169" i="3" s="1"/>
  <c r="C7170" i="3"/>
  <c r="B7170" i="3" s="1"/>
  <c r="C7171" i="3"/>
  <c r="B7171" i="3" s="1"/>
  <c r="C7172" i="3"/>
  <c r="B7172" i="3" s="1"/>
  <c r="C7173" i="3"/>
  <c r="B7173" i="3" s="1"/>
  <c r="C7174" i="3"/>
  <c r="B7174" i="3" s="1"/>
  <c r="C7175" i="3"/>
  <c r="B7175" i="3" s="1"/>
  <c r="C7176" i="3"/>
  <c r="B7176" i="3" s="1"/>
  <c r="C7177" i="3"/>
  <c r="B7177" i="3" s="1"/>
  <c r="C7178" i="3"/>
  <c r="B7178" i="3" s="1"/>
  <c r="C7179" i="3"/>
  <c r="B7179" i="3" s="1"/>
  <c r="C7180" i="3"/>
  <c r="B7180" i="3" s="1"/>
  <c r="C7181" i="3"/>
  <c r="B7181" i="3" s="1"/>
  <c r="C7182" i="3"/>
  <c r="B7182" i="3" s="1"/>
  <c r="B7183" i="3"/>
  <c r="C7183" i="3"/>
  <c r="C7184" i="3"/>
  <c r="B7184" i="3" s="1"/>
  <c r="C7185" i="3"/>
  <c r="B7185" i="3" s="1"/>
  <c r="C7186" i="3"/>
  <c r="B7186" i="3" s="1"/>
  <c r="C7187" i="3"/>
  <c r="B7187" i="3" s="1"/>
  <c r="C7188" i="3"/>
  <c r="B7188" i="3" s="1"/>
  <c r="C7189" i="3"/>
  <c r="B7189" i="3" s="1"/>
  <c r="C7190" i="3"/>
  <c r="B7190" i="3" s="1"/>
  <c r="C7191" i="3"/>
  <c r="B7191" i="3" s="1"/>
  <c r="C7192" i="3"/>
  <c r="B7192" i="3" s="1"/>
  <c r="C7193" i="3"/>
  <c r="B7193" i="3" s="1"/>
  <c r="C7194" i="3"/>
  <c r="B7194" i="3" s="1"/>
  <c r="C7195" i="3"/>
  <c r="B7195" i="3" s="1"/>
  <c r="C7196" i="3"/>
  <c r="B7196" i="3" s="1"/>
  <c r="C7197" i="3"/>
  <c r="B7197" i="3" s="1"/>
  <c r="C7198" i="3"/>
  <c r="B7198" i="3" s="1"/>
  <c r="C7199" i="3"/>
  <c r="B7199" i="3" s="1"/>
  <c r="C7200" i="3"/>
  <c r="B7200" i="3" s="1"/>
  <c r="C7201" i="3"/>
  <c r="B7201" i="3" s="1"/>
  <c r="C7202" i="3"/>
  <c r="B7202" i="3" s="1"/>
  <c r="C7203" i="3"/>
  <c r="B7203" i="3" s="1"/>
  <c r="C7204" i="3"/>
  <c r="B7204" i="3" s="1"/>
  <c r="B7205" i="3"/>
  <c r="C7205" i="3"/>
  <c r="C7206" i="3"/>
  <c r="B7206" i="3" s="1"/>
  <c r="C7207" i="3"/>
  <c r="B7207" i="3" s="1"/>
  <c r="C7208" i="3"/>
  <c r="B7208" i="3" s="1"/>
  <c r="C7209" i="3"/>
  <c r="B7209" i="3" s="1"/>
  <c r="C7210" i="3"/>
  <c r="B7210" i="3" s="1"/>
  <c r="C7211" i="3"/>
  <c r="B7211" i="3" s="1"/>
  <c r="C7212" i="3"/>
  <c r="B7212" i="3" s="1"/>
  <c r="C7213" i="3"/>
  <c r="B7213" i="3" s="1"/>
  <c r="C7214" i="3"/>
  <c r="B7214" i="3" s="1"/>
  <c r="C7215" i="3"/>
  <c r="B7215" i="3" s="1"/>
  <c r="B7216" i="3"/>
  <c r="C7216" i="3"/>
  <c r="C7217" i="3"/>
  <c r="B7217" i="3" s="1"/>
  <c r="C7218" i="3"/>
  <c r="B7218" i="3" s="1"/>
  <c r="C7219" i="3"/>
  <c r="B7219" i="3" s="1"/>
  <c r="C7220" i="3"/>
  <c r="B7220" i="3" s="1"/>
  <c r="C7221" i="3"/>
  <c r="B7221" i="3" s="1"/>
  <c r="C7222" i="3"/>
  <c r="B7222" i="3" s="1"/>
  <c r="C7223" i="3"/>
  <c r="B7223" i="3" s="1"/>
  <c r="C7224" i="3"/>
  <c r="B7224" i="3" s="1"/>
  <c r="C7225" i="3"/>
  <c r="B7225" i="3" s="1"/>
  <c r="C7226" i="3"/>
  <c r="B7226" i="3" s="1"/>
  <c r="C7227" i="3"/>
  <c r="B7227" i="3" s="1"/>
  <c r="C7228" i="3"/>
  <c r="B7228" i="3" s="1"/>
  <c r="C7229" i="3"/>
  <c r="B7229" i="3" s="1"/>
  <c r="C7230" i="3"/>
  <c r="B7230" i="3" s="1"/>
  <c r="C7231" i="3"/>
  <c r="B7231" i="3" s="1"/>
  <c r="C7232" i="3"/>
  <c r="B7232" i="3" s="1"/>
  <c r="C7233" i="3"/>
  <c r="B7233" i="3" s="1"/>
  <c r="C7234" i="3"/>
  <c r="B7234" i="3" s="1"/>
  <c r="C7235" i="3"/>
  <c r="B7235" i="3" s="1"/>
  <c r="C7236" i="3"/>
  <c r="B7236" i="3" s="1"/>
  <c r="C7237" i="3"/>
  <c r="B7237" i="3" s="1"/>
  <c r="C7238" i="3"/>
  <c r="B7238" i="3" s="1"/>
  <c r="C7239" i="3"/>
  <c r="B7239" i="3" s="1"/>
  <c r="C7240" i="3"/>
  <c r="B7240" i="3" s="1"/>
  <c r="C7241" i="3"/>
  <c r="B7241" i="3" s="1"/>
  <c r="C7242" i="3"/>
  <c r="B7242" i="3" s="1"/>
  <c r="C7243" i="3"/>
  <c r="B7243" i="3" s="1"/>
  <c r="C7244" i="3"/>
  <c r="B7244" i="3" s="1"/>
  <c r="C7245" i="3"/>
  <c r="B7245" i="3" s="1"/>
  <c r="C7246" i="3"/>
  <c r="B7246" i="3" s="1"/>
  <c r="C7247" i="3"/>
  <c r="B7247" i="3" s="1"/>
  <c r="C7248" i="3"/>
  <c r="B7248" i="3" s="1"/>
  <c r="C7249" i="3"/>
  <c r="B7249" i="3" s="1"/>
  <c r="C7250" i="3"/>
  <c r="B7250" i="3" s="1"/>
  <c r="C7251" i="3"/>
  <c r="B7251" i="3" s="1"/>
  <c r="C7252" i="3"/>
  <c r="B7252" i="3" s="1"/>
  <c r="C7253" i="3"/>
  <c r="B7253" i="3" s="1"/>
  <c r="C7254" i="3"/>
  <c r="B7254" i="3" s="1"/>
  <c r="C7255" i="3"/>
  <c r="B7255" i="3" s="1"/>
  <c r="B7256" i="3"/>
  <c r="C7256" i="3"/>
  <c r="C7257" i="3"/>
  <c r="B7257" i="3" s="1"/>
  <c r="C7258" i="3"/>
  <c r="B7258" i="3" s="1"/>
  <c r="C7259" i="3"/>
  <c r="B7259" i="3" s="1"/>
  <c r="C7260" i="3"/>
  <c r="B7260" i="3" s="1"/>
  <c r="C7261" i="3"/>
  <c r="B7261" i="3" s="1"/>
  <c r="C7262" i="3"/>
  <c r="B7262" i="3" s="1"/>
  <c r="C7263" i="3"/>
  <c r="B7263" i="3" s="1"/>
  <c r="C7264" i="3"/>
  <c r="B7264" i="3" s="1"/>
  <c r="C7265" i="3"/>
  <c r="B7265" i="3" s="1"/>
  <c r="C7266" i="3"/>
  <c r="B7266" i="3" s="1"/>
  <c r="C7267" i="3"/>
  <c r="B7267" i="3" s="1"/>
  <c r="C7268" i="3"/>
  <c r="B7268" i="3" s="1"/>
  <c r="C7269" i="3"/>
  <c r="B7269" i="3" s="1"/>
  <c r="C7270" i="3"/>
  <c r="B7270" i="3" s="1"/>
  <c r="C7271" i="3"/>
  <c r="B7271" i="3" s="1"/>
  <c r="C7272" i="3"/>
  <c r="B7272" i="3" s="1"/>
  <c r="B7273" i="3"/>
  <c r="C7273" i="3"/>
  <c r="C7274" i="3"/>
  <c r="B7274" i="3" s="1"/>
  <c r="C7275" i="3"/>
  <c r="B7275" i="3" s="1"/>
  <c r="C7276" i="3"/>
  <c r="B7276" i="3" s="1"/>
  <c r="C7277" i="3"/>
  <c r="B7277" i="3" s="1"/>
  <c r="C7278" i="3"/>
  <c r="B7278" i="3" s="1"/>
  <c r="C7279" i="3"/>
  <c r="B7279" i="3" s="1"/>
  <c r="C7280" i="3"/>
  <c r="B7280" i="3" s="1"/>
  <c r="C7281" i="3"/>
  <c r="B7281" i="3" s="1"/>
  <c r="C7282" i="3"/>
  <c r="B7282" i="3" s="1"/>
  <c r="C7283" i="3"/>
  <c r="B7283" i="3" s="1"/>
  <c r="B7284" i="3"/>
  <c r="C7284" i="3"/>
  <c r="C7285" i="3"/>
  <c r="B7285" i="3" s="1"/>
  <c r="C7286" i="3"/>
  <c r="B7286" i="3" s="1"/>
  <c r="C7287" i="3"/>
  <c r="B7287" i="3" s="1"/>
  <c r="C7288" i="3"/>
  <c r="B7288" i="3" s="1"/>
  <c r="C7289" i="3"/>
  <c r="B7289" i="3" s="1"/>
  <c r="C7290" i="3"/>
  <c r="B7290" i="3" s="1"/>
  <c r="C7291" i="3"/>
  <c r="B7291" i="3" s="1"/>
  <c r="C7292" i="3"/>
  <c r="B7292" i="3" s="1"/>
  <c r="C7293" i="3"/>
  <c r="B7293" i="3" s="1"/>
  <c r="C7294" i="3"/>
  <c r="B7294" i="3" s="1"/>
  <c r="C7295" i="3"/>
  <c r="B7295" i="3" s="1"/>
  <c r="C7296" i="3"/>
  <c r="B7296" i="3" s="1"/>
  <c r="C7297" i="3"/>
  <c r="B7297" i="3" s="1"/>
  <c r="C7298" i="3"/>
  <c r="B7298" i="3" s="1"/>
  <c r="C7299" i="3"/>
  <c r="B7299" i="3" s="1"/>
  <c r="C7300" i="3"/>
  <c r="B7300" i="3" s="1"/>
  <c r="C7301" i="3"/>
  <c r="B7301" i="3" s="1"/>
  <c r="C7302" i="3"/>
  <c r="B7302" i="3" s="1"/>
  <c r="C7303" i="3"/>
  <c r="B7303" i="3" s="1"/>
  <c r="C7304" i="3"/>
  <c r="B7304" i="3" s="1"/>
  <c r="C7305" i="3"/>
  <c r="B7305" i="3" s="1"/>
  <c r="B7306" i="3"/>
  <c r="C7306" i="3"/>
  <c r="C7307" i="3"/>
  <c r="B7307" i="3" s="1"/>
  <c r="C7308" i="3"/>
  <c r="B7308" i="3" s="1"/>
  <c r="C7309" i="3"/>
  <c r="B7309" i="3" s="1"/>
  <c r="C7310" i="3"/>
  <c r="B7310" i="3" s="1"/>
  <c r="C7311" i="3"/>
  <c r="B7311" i="3" s="1"/>
  <c r="C7312" i="3"/>
  <c r="B7312" i="3" s="1"/>
  <c r="C7313" i="3"/>
  <c r="B7313" i="3" s="1"/>
  <c r="C7314" i="3"/>
  <c r="B7314" i="3" s="1"/>
  <c r="C7315" i="3"/>
  <c r="B7315" i="3" s="1"/>
  <c r="C7316" i="3"/>
  <c r="B7316" i="3" s="1"/>
  <c r="C7317" i="3"/>
  <c r="B7317" i="3" s="1"/>
  <c r="C7318" i="3"/>
  <c r="B7318" i="3" s="1"/>
  <c r="C7319" i="3"/>
  <c r="B7319" i="3" s="1"/>
  <c r="C7320" i="3"/>
  <c r="B7320" i="3" s="1"/>
  <c r="C7321" i="3"/>
  <c r="B7321" i="3" s="1"/>
  <c r="C7322" i="3"/>
  <c r="B7322" i="3" s="1"/>
  <c r="C7323" i="3"/>
  <c r="B7323" i="3" s="1"/>
  <c r="C7324" i="3"/>
  <c r="B7324" i="3" s="1"/>
  <c r="C7325" i="3"/>
  <c r="B7325" i="3" s="1"/>
  <c r="C7326" i="3"/>
  <c r="B7326" i="3" s="1"/>
  <c r="C7327" i="3"/>
  <c r="B7327" i="3" s="1"/>
  <c r="C7328" i="3"/>
  <c r="B7328" i="3" s="1"/>
  <c r="C7329" i="3"/>
  <c r="B7329" i="3" s="1"/>
  <c r="C7330" i="3"/>
  <c r="B7330" i="3" s="1"/>
  <c r="C7331" i="3"/>
  <c r="B7331" i="3" s="1"/>
  <c r="C7332" i="3"/>
  <c r="B7332" i="3" s="1"/>
  <c r="C7333" i="3"/>
  <c r="B7333" i="3" s="1"/>
  <c r="C7334" i="3"/>
  <c r="B7334" i="3" s="1"/>
  <c r="C7335" i="3"/>
  <c r="B7335" i="3" s="1"/>
  <c r="C7336" i="3"/>
  <c r="B7336" i="3" s="1"/>
  <c r="C7337" i="3"/>
  <c r="B7337" i="3" s="1"/>
  <c r="B7338" i="3"/>
  <c r="C7338" i="3"/>
  <c r="C7339" i="3"/>
  <c r="B7339" i="3" s="1"/>
  <c r="B7340" i="3"/>
  <c r="C7340" i="3"/>
  <c r="C7341" i="3"/>
  <c r="B7341" i="3" s="1"/>
  <c r="C7342" i="3"/>
  <c r="B7342" i="3" s="1"/>
  <c r="B7343" i="3"/>
  <c r="C7343" i="3"/>
  <c r="C7344" i="3"/>
  <c r="B7344" i="3" s="1"/>
  <c r="C7345" i="3"/>
  <c r="B7345" i="3" s="1"/>
  <c r="C7346" i="3"/>
  <c r="B7346" i="3" s="1"/>
  <c r="C7347" i="3"/>
  <c r="B7347" i="3" s="1"/>
  <c r="C7348" i="3"/>
  <c r="B7348" i="3" s="1"/>
  <c r="C7349" i="3"/>
  <c r="B7349" i="3" s="1"/>
  <c r="C7350" i="3"/>
  <c r="B7350" i="3" s="1"/>
  <c r="C7351" i="3"/>
  <c r="B7351" i="3" s="1"/>
  <c r="C7352" i="3"/>
  <c r="B7352" i="3" s="1"/>
  <c r="C7353" i="3"/>
  <c r="B7353" i="3" s="1"/>
  <c r="C7354" i="3"/>
  <c r="B7354" i="3" s="1"/>
  <c r="C7355" i="3"/>
  <c r="B7355" i="3" s="1"/>
  <c r="C7356" i="3"/>
  <c r="B7356" i="3" s="1"/>
  <c r="C7357" i="3"/>
  <c r="B7357" i="3" s="1"/>
  <c r="C7358" i="3"/>
  <c r="B7358" i="3" s="1"/>
  <c r="C7359" i="3"/>
  <c r="B7359" i="3" s="1"/>
  <c r="C7360" i="3"/>
  <c r="B7360" i="3" s="1"/>
  <c r="C7361" i="3"/>
  <c r="B7361" i="3" s="1"/>
  <c r="C7362" i="3"/>
  <c r="B7362" i="3" s="1"/>
  <c r="C7363" i="3"/>
  <c r="B7363" i="3" s="1"/>
  <c r="C7364" i="3"/>
  <c r="B7364" i="3" s="1"/>
  <c r="C7365" i="3"/>
  <c r="B7365" i="3" s="1"/>
  <c r="C7366" i="3"/>
  <c r="B7366" i="3" s="1"/>
  <c r="C7367" i="3"/>
  <c r="B7367" i="3" s="1"/>
  <c r="C7368" i="3"/>
  <c r="B7368" i="3" s="1"/>
  <c r="C7369" i="3"/>
  <c r="B7369" i="3" s="1"/>
  <c r="C7370" i="3"/>
  <c r="B7370" i="3" s="1"/>
  <c r="C7371" i="3"/>
  <c r="B7371" i="3" s="1"/>
  <c r="C7372" i="3"/>
  <c r="B7372" i="3" s="1"/>
  <c r="C7373" i="3"/>
  <c r="B7373" i="3" s="1"/>
  <c r="C7374" i="3"/>
  <c r="B7374" i="3" s="1"/>
  <c r="C7375" i="3"/>
  <c r="B7375" i="3" s="1"/>
  <c r="C7376" i="3"/>
  <c r="B7376" i="3" s="1"/>
  <c r="C7377" i="3"/>
  <c r="B7377" i="3" s="1"/>
  <c r="C7378" i="3"/>
  <c r="B7378" i="3" s="1"/>
  <c r="C7379" i="3"/>
  <c r="B7379" i="3" s="1"/>
  <c r="C7380" i="3"/>
  <c r="B7380" i="3" s="1"/>
  <c r="C7381" i="3"/>
  <c r="B7381" i="3" s="1"/>
  <c r="B7382" i="3"/>
  <c r="C7382" i="3"/>
  <c r="C7383" i="3"/>
  <c r="B7383" i="3" s="1"/>
  <c r="C7384" i="3"/>
  <c r="B7384" i="3" s="1"/>
  <c r="C7385" i="3"/>
  <c r="B7385" i="3" s="1"/>
  <c r="C7386" i="3"/>
  <c r="B7386" i="3" s="1"/>
  <c r="C7387" i="3"/>
  <c r="B7387" i="3" s="1"/>
  <c r="C7388" i="3"/>
  <c r="B7388" i="3" s="1"/>
  <c r="C7389" i="3"/>
  <c r="B7389" i="3" s="1"/>
  <c r="C7390" i="3"/>
  <c r="B7390" i="3" s="1"/>
  <c r="C7391" i="3"/>
  <c r="B7391" i="3" s="1"/>
  <c r="C7392" i="3"/>
  <c r="B7392" i="3" s="1"/>
  <c r="C7393" i="3"/>
  <c r="B7393" i="3" s="1"/>
  <c r="C7394" i="3"/>
  <c r="B7394" i="3" s="1"/>
  <c r="C7395" i="3"/>
  <c r="B7395" i="3" s="1"/>
  <c r="C7396" i="3"/>
  <c r="B7396" i="3" s="1"/>
  <c r="C7397" i="3"/>
  <c r="B7397" i="3" s="1"/>
  <c r="C7398" i="3"/>
  <c r="B7398" i="3" s="1"/>
  <c r="C7399" i="3"/>
  <c r="B7399" i="3" s="1"/>
  <c r="C7400" i="3"/>
  <c r="B7400" i="3" s="1"/>
  <c r="C7401" i="3"/>
  <c r="B7401" i="3" s="1"/>
  <c r="C7402" i="3"/>
  <c r="B7402" i="3" s="1"/>
  <c r="C7403" i="3"/>
  <c r="B7403" i="3" s="1"/>
  <c r="C7404" i="3"/>
  <c r="B7404" i="3" s="1"/>
  <c r="C7405" i="3"/>
  <c r="B7405" i="3" s="1"/>
  <c r="C7406" i="3"/>
  <c r="B7406" i="3" s="1"/>
  <c r="C7407" i="3"/>
  <c r="B7407" i="3" s="1"/>
  <c r="C7408" i="3"/>
  <c r="B7408" i="3" s="1"/>
  <c r="C7409" i="3"/>
  <c r="B7409" i="3" s="1"/>
  <c r="C7410" i="3"/>
  <c r="B7410" i="3" s="1"/>
  <c r="C7411" i="3"/>
  <c r="B7411" i="3" s="1"/>
  <c r="C7412" i="3"/>
  <c r="B7412" i="3" s="1"/>
  <c r="C7413" i="3"/>
  <c r="B7413" i="3" s="1"/>
  <c r="C7414" i="3"/>
  <c r="B7414" i="3" s="1"/>
  <c r="C7415" i="3"/>
  <c r="B7415" i="3" s="1"/>
  <c r="C7416" i="3"/>
  <c r="B7416" i="3" s="1"/>
  <c r="B7417" i="3"/>
  <c r="C7417" i="3"/>
  <c r="C7418" i="3"/>
  <c r="B7418" i="3" s="1"/>
  <c r="C7419" i="3"/>
  <c r="B7419" i="3" s="1"/>
  <c r="C7420" i="3"/>
  <c r="B7420" i="3" s="1"/>
  <c r="C7421" i="3"/>
  <c r="B7421" i="3" s="1"/>
  <c r="C7422" i="3"/>
  <c r="B7422" i="3" s="1"/>
  <c r="C7423" i="3"/>
  <c r="B7423" i="3" s="1"/>
  <c r="C7424" i="3"/>
  <c r="B7424" i="3" s="1"/>
  <c r="C7425" i="3"/>
  <c r="B7425" i="3" s="1"/>
  <c r="C7426" i="3"/>
  <c r="B7426" i="3" s="1"/>
  <c r="C7427" i="3"/>
  <c r="B7427" i="3" s="1"/>
  <c r="B7428" i="3"/>
  <c r="C7428" i="3"/>
  <c r="C7429" i="3"/>
  <c r="B7429" i="3" s="1"/>
  <c r="C7430" i="3"/>
  <c r="B7430" i="3" s="1"/>
  <c r="C7431" i="3"/>
  <c r="B7431" i="3" s="1"/>
  <c r="C7432" i="3"/>
  <c r="B7432" i="3" s="1"/>
  <c r="C7433" i="3"/>
  <c r="B7433" i="3" s="1"/>
  <c r="C7434" i="3"/>
  <c r="B7434" i="3" s="1"/>
  <c r="C7435" i="3"/>
  <c r="B7435" i="3" s="1"/>
  <c r="C7436" i="3"/>
  <c r="B7436" i="3" s="1"/>
  <c r="C7437" i="3"/>
  <c r="B7437" i="3" s="1"/>
  <c r="C7438" i="3"/>
  <c r="B7438" i="3" s="1"/>
  <c r="C7439" i="3"/>
  <c r="B7439" i="3" s="1"/>
  <c r="C7440" i="3"/>
  <c r="B7440" i="3" s="1"/>
  <c r="C7441" i="3"/>
  <c r="B7441" i="3" s="1"/>
  <c r="C7442" i="3"/>
  <c r="B7442" i="3" s="1"/>
  <c r="C7443" i="3"/>
  <c r="B7443" i="3" s="1"/>
  <c r="C7444" i="3"/>
  <c r="B7444" i="3" s="1"/>
  <c r="C7445" i="3"/>
  <c r="B7445" i="3" s="1"/>
  <c r="C7446" i="3"/>
  <c r="B7446" i="3" s="1"/>
  <c r="C7447" i="3"/>
  <c r="B7447" i="3" s="1"/>
  <c r="C7448" i="3"/>
  <c r="B7448" i="3" s="1"/>
  <c r="C7449" i="3"/>
  <c r="B7449" i="3" s="1"/>
  <c r="C7450" i="3"/>
  <c r="B7450" i="3" s="1"/>
  <c r="C7451" i="3"/>
  <c r="B7451" i="3" s="1"/>
  <c r="C7452" i="3"/>
  <c r="B7452" i="3" s="1"/>
  <c r="C7453" i="3"/>
  <c r="B7453" i="3" s="1"/>
  <c r="C7454" i="3"/>
  <c r="B7454" i="3" s="1"/>
  <c r="C7455" i="3"/>
  <c r="B7455" i="3" s="1"/>
  <c r="C7456" i="3"/>
  <c r="B7456" i="3" s="1"/>
  <c r="C7457" i="3"/>
  <c r="B7457" i="3" s="1"/>
  <c r="C7458" i="3"/>
  <c r="B7458" i="3" s="1"/>
  <c r="B7459" i="3"/>
  <c r="C7459" i="3"/>
  <c r="C7460" i="3"/>
  <c r="B7460" i="3" s="1"/>
  <c r="C7461" i="3"/>
  <c r="B7461" i="3" s="1"/>
  <c r="C7462" i="3"/>
  <c r="B7462" i="3" s="1"/>
  <c r="C7463" i="3"/>
  <c r="B7463" i="3" s="1"/>
  <c r="C7464" i="3"/>
  <c r="B7464" i="3" s="1"/>
  <c r="C7465" i="3"/>
  <c r="B7465" i="3" s="1"/>
  <c r="C7466" i="3"/>
  <c r="B7466" i="3" s="1"/>
  <c r="C7467" i="3"/>
  <c r="B7467" i="3" s="1"/>
  <c r="C7468" i="3"/>
  <c r="B7468" i="3" s="1"/>
  <c r="C7469" i="3"/>
  <c r="B7469" i="3" s="1"/>
  <c r="C7470" i="3"/>
  <c r="B7470" i="3" s="1"/>
  <c r="C7471" i="3"/>
  <c r="B7471" i="3" s="1"/>
  <c r="C7472" i="3"/>
  <c r="B7472" i="3" s="1"/>
  <c r="C7473" i="3"/>
  <c r="B7473" i="3" s="1"/>
  <c r="C7474" i="3"/>
  <c r="B7474" i="3" s="1"/>
  <c r="C7475" i="3"/>
  <c r="B7475" i="3" s="1"/>
  <c r="C7476" i="3"/>
  <c r="B7476" i="3" s="1"/>
  <c r="C7477" i="3"/>
  <c r="B7477" i="3" s="1"/>
  <c r="C7478" i="3"/>
  <c r="B7478" i="3" s="1"/>
  <c r="C7479" i="3"/>
  <c r="B7479" i="3" s="1"/>
  <c r="C7480" i="3"/>
  <c r="B7480" i="3" s="1"/>
  <c r="C7481" i="3"/>
  <c r="B7481" i="3" s="1"/>
  <c r="C7482" i="3"/>
  <c r="B7482" i="3" s="1"/>
  <c r="C7483" i="3"/>
  <c r="B7483" i="3" s="1"/>
  <c r="C7484" i="3"/>
  <c r="B7484" i="3" s="1"/>
  <c r="C7485" i="3"/>
  <c r="B7485" i="3" s="1"/>
  <c r="C7486" i="3"/>
  <c r="B7486" i="3" s="1"/>
  <c r="C7487" i="3"/>
  <c r="B7487" i="3" s="1"/>
  <c r="C7488" i="3"/>
  <c r="B7488" i="3" s="1"/>
  <c r="C7489" i="3"/>
  <c r="B7489" i="3" s="1"/>
  <c r="C7490" i="3"/>
  <c r="B7490" i="3" s="1"/>
  <c r="C7491" i="3"/>
  <c r="B7491" i="3" s="1"/>
  <c r="C7492" i="3"/>
  <c r="B7492" i="3" s="1"/>
  <c r="C7493" i="3"/>
  <c r="B7493" i="3" s="1"/>
  <c r="C7494" i="3"/>
  <c r="B7494" i="3" s="1"/>
  <c r="C7495" i="3"/>
  <c r="B7495" i="3" s="1"/>
  <c r="C7496" i="3"/>
  <c r="B7496" i="3" s="1"/>
  <c r="C7497" i="3"/>
  <c r="B7497" i="3" s="1"/>
  <c r="C7498" i="3"/>
  <c r="B7498" i="3" s="1"/>
  <c r="C7499" i="3"/>
  <c r="B7499" i="3" s="1"/>
  <c r="C7500" i="3"/>
  <c r="B7500" i="3" s="1"/>
  <c r="C7501" i="3"/>
  <c r="B7501" i="3" s="1"/>
  <c r="B7502" i="3"/>
  <c r="C7502" i="3"/>
  <c r="C7503" i="3"/>
  <c r="B7503" i="3" s="1"/>
  <c r="C7504" i="3"/>
  <c r="B7504" i="3" s="1"/>
  <c r="C7505" i="3"/>
  <c r="B7505" i="3" s="1"/>
  <c r="C7506" i="3"/>
  <c r="B7506" i="3" s="1"/>
  <c r="C7507" i="3"/>
  <c r="B7507" i="3" s="1"/>
  <c r="C7508" i="3"/>
  <c r="B7508" i="3" s="1"/>
  <c r="C7509" i="3"/>
  <c r="B7509" i="3" s="1"/>
  <c r="C7510" i="3"/>
  <c r="B7510" i="3" s="1"/>
  <c r="C7511" i="3"/>
  <c r="B7511" i="3" s="1"/>
  <c r="C7512" i="3"/>
  <c r="B7512" i="3" s="1"/>
  <c r="C7513" i="3"/>
  <c r="B7513" i="3" s="1"/>
  <c r="C7514" i="3"/>
  <c r="B7514" i="3" s="1"/>
  <c r="C7515" i="3"/>
  <c r="B7515" i="3" s="1"/>
  <c r="C7516" i="3"/>
  <c r="B7516" i="3" s="1"/>
  <c r="C7517" i="3"/>
  <c r="B7517" i="3" s="1"/>
  <c r="C7518" i="3"/>
  <c r="B7518" i="3" s="1"/>
  <c r="C7519" i="3"/>
  <c r="B7519" i="3" s="1"/>
  <c r="C7520" i="3"/>
  <c r="B7520" i="3" s="1"/>
  <c r="C7521" i="3"/>
  <c r="B7521" i="3" s="1"/>
  <c r="C7522" i="3"/>
  <c r="B7522" i="3" s="1"/>
  <c r="C7523" i="3"/>
  <c r="B7523" i="3" s="1"/>
  <c r="C7524" i="3"/>
  <c r="B7524" i="3" s="1"/>
  <c r="C7525" i="3"/>
  <c r="B7525" i="3" s="1"/>
  <c r="C7526" i="3"/>
  <c r="B7526" i="3" s="1"/>
  <c r="C7527" i="3"/>
  <c r="B7527" i="3" s="1"/>
  <c r="C7528" i="3"/>
  <c r="B7528" i="3" s="1"/>
  <c r="C7529" i="3"/>
  <c r="B7529" i="3" s="1"/>
  <c r="C7530" i="3"/>
  <c r="B7530" i="3" s="1"/>
  <c r="C7531" i="3"/>
  <c r="B7531" i="3" s="1"/>
  <c r="C7532" i="3"/>
  <c r="B7532" i="3" s="1"/>
  <c r="C7533" i="3"/>
  <c r="B7533" i="3" s="1"/>
  <c r="C7534" i="3"/>
  <c r="B7534" i="3" s="1"/>
  <c r="C7535" i="3"/>
  <c r="B7535" i="3" s="1"/>
  <c r="C7536" i="3"/>
  <c r="B7536" i="3" s="1"/>
  <c r="C7537" i="3"/>
  <c r="B7537" i="3" s="1"/>
  <c r="C7538" i="3"/>
  <c r="B7538" i="3" s="1"/>
  <c r="C7539" i="3"/>
  <c r="B7539" i="3" s="1"/>
  <c r="C7540" i="3"/>
  <c r="B7540" i="3" s="1"/>
  <c r="C7541" i="3"/>
  <c r="B7541" i="3" s="1"/>
  <c r="C7542" i="3"/>
  <c r="B7542" i="3" s="1"/>
  <c r="C7543" i="3"/>
  <c r="B7543" i="3" s="1"/>
  <c r="C7544" i="3"/>
  <c r="B7544" i="3" s="1"/>
  <c r="C7545" i="3"/>
  <c r="B7545" i="3" s="1"/>
  <c r="C7546" i="3"/>
  <c r="B7546" i="3" s="1"/>
  <c r="C7547" i="3"/>
  <c r="B7547" i="3" s="1"/>
  <c r="C7548" i="3"/>
  <c r="B7548" i="3" s="1"/>
  <c r="C7549" i="3"/>
  <c r="B7549" i="3" s="1"/>
  <c r="C7550" i="3"/>
  <c r="B7550" i="3" s="1"/>
  <c r="C7551" i="3"/>
  <c r="B7551" i="3" s="1"/>
  <c r="C7552" i="3"/>
  <c r="B7552" i="3" s="1"/>
  <c r="C7553" i="3"/>
  <c r="B7553" i="3" s="1"/>
  <c r="C7554" i="3"/>
  <c r="B7554" i="3" s="1"/>
  <c r="C7555" i="3"/>
  <c r="B7555" i="3" s="1"/>
  <c r="C7556" i="3"/>
  <c r="B7556" i="3" s="1"/>
  <c r="C7557" i="3"/>
  <c r="B7557" i="3" s="1"/>
  <c r="C7558" i="3"/>
  <c r="B7558" i="3" s="1"/>
  <c r="C7559" i="3"/>
  <c r="B7559" i="3" s="1"/>
  <c r="C7560" i="3"/>
  <c r="B7560" i="3" s="1"/>
  <c r="C7561" i="3"/>
  <c r="B7561" i="3" s="1"/>
  <c r="C7562" i="3"/>
  <c r="B7562" i="3" s="1"/>
  <c r="C7563" i="3"/>
  <c r="B7563" i="3" s="1"/>
  <c r="C7564" i="3"/>
  <c r="B7564" i="3" s="1"/>
  <c r="C7565" i="3"/>
  <c r="B7565" i="3" s="1"/>
  <c r="C7566" i="3"/>
  <c r="B7566" i="3" s="1"/>
  <c r="C7567" i="3"/>
  <c r="B7567" i="3" s="1"/>
  <c r="C7568" i="3"/>
  <c r="B7568" i="3" s="1"/>
  <c r="C7569" i="3"/>
  <c r="B7569" i="3" s="1"/>
  <c r="C7570" i="3"/>
  <c r="B7570" i="3" s="1"/>
  <c r="C7571" i="3"/>
  <c r="B7571" i="3" s="1"/>
  <c r="C7572" i="3"/>
  <c r="B7572" i="3" s="1"/>
  <c r="C7573" i="3"/>
  <c r="B7573" i="3" s="1"/>
  <c r="C7574" i="3"/>
  <c r="B7574" i="3" s="1"/>
  <c r="C7575" i="3"/>
  <c r="B7575" i="3" s="1"/>
  <c r="C7576" i="3"/>
  <c r="B7576" i="3" s="1"/>
  <c r="C7577" i="3"/>
  <c r="B7577" i="3" s="1"/>
  <c r="C7578" i="3"/>
  <c r="B7578" i="3" s="1"/>
  <c r="C7579" i="3"/>
  <c r="B7579" i="3" s="1"/>
  <c r="C7580" i="3"/>
  <c r="B7580" i="3" s="1"/>
  <c r="C7581" i="3"/>
  <c r="B7581" i="3" s="1"/>
  <c r="C7582" i="3"/>
  <c r="B7582" i="3" s="1"/>
  <c r="C7583" i="3"/>
  <c r="B7583" i="3" s="1"/>
  <c r="B7584" i="3"/>
  <c r="C7584" i="3"/>
  <c r="C7585" i="3"/>
  <c r="B7585" i="3" s="1"/>
  <c r="C7586" i="3"/>
  <c r="B7586" i="3" s="1"/>
  <c r="C7587" i="3"/>
  <c r="B7587" i="3" s="1"/>
  <c r="C7588" i="3"/>
  <c r="B7588" i="3" s="1"/>
  <c r="C7589" i="3"/>
  <c r="B7589" i="3" s="1"/>
  <c r="C7590" i="3"/>
  <c r="B7590" i="3" s="1"/>
  <c r="C7591" i="3"/>
  <c r="B7591" i="3" s="1"/>
  <c r="C7592" i="3"/>
  <c r="B7592" i="3" s="1"/>
  <c r="C7593" i="3"/>
  <c r="B7593" i="3" s="1"/>
  <c r="B7594" i="3"/>
  <c r="C7594" i="3"/>
  <c r="C7595" i="3"/>
  <c r="B7595" i="3" s="1"/>
  <c r="C7596" i="3"/>
  <c r="B7596" i="3" s="1"/>
  <c r="C7597" i="3"/>
  <c r="B7597" i="3" s="1"/>
  <c r="C7598" i="3"/>
  <c r="B7598" i="3" s="1"/>
  <c r="C7599" i="3"/>
  <c r="B7599" i="3" s="1"/>
  <c r="C7600" i="3"/>
  <c r="B7600" i="3" s="1"/>
  <c r="C7601" i="3"/>
  <c r="B7601" i="3" s="1"/>
  <c r="C7602" i="3"/>
  <c r="B7602" i="3" s="1"/>
  <c r="C7603" i="3"/>
  <c r="B7603" i="3" s="1"/>
  <c r="C7604" i="3"/>
  <c r="B7604" i="3" s="1"/>
  <c r="C7605" i="3"/>
  <c r="B7605" i="3" s="1"/>
  <c r="C7606" i="3"/>
  <c r="B7606" i="3" s="1"/>
  <c r="C7607" i="3"/>
  <c r="B7607" i="3" s="1"/>
  <c r="C7608" i="3"/>
  <c r="B7608" i="3" s="1"/>
  <c r="C7609" i="3"/>
  <c r="B7609" i="3" s="1"/>
  <c r="C7610" i="3"/>
  <c r="B7610" i="3" s="1"/>
  <c r="C7611" i="3"/>
  <c r="B7611" i="3" s="1"/>
  <c r="C7612" i="3"/>
  <c r="B7612" i="3" s="1"/>
  <c r="C7613" i="3"/>
  <c r="B7613" i="3" s="1"/>
  <c r="C7614" i="3"/>
  <c r="B7614" i="3" s="1"/>
  <c r="C7615" i="3"/>
  <c r="B7615" i="3" s="1"/>
  <c r="C7616" i="3"/>
  <c r="B7616" i="3" s="1"/>
  <c r="C7617" i="3"/>
  <c r="B7617" i="3" s="1"/>
  <c r="C7618" i="3"/>
  <c r="B7618" i="3" s="1"/>
  <c r="C7619" i="3"/>
  <c r="B7619" i="3" s="1"/>
  <c r="C7620" i="3"/>
  <c r="B7620" i="3" s="1"/>
  <c r="C7621" i="3"/>
  <c r="B7621" i="3" s="1"/>
  <c r="C7622" i="3"/>
  <c r="B7622" i="3" s="1"/>
  <c r="C7623" i="3"/>
  <c r="B7623" i="3" s="1"/>
  <c r="C7624" i="3"/>
  <c r="B7624" i="3" s="1"/>
  <c r="C7625" i="3"/>
  <c r="B7625" i="3" s="1"/>
  <c r="C7626" i="3"/>
  <c r="B7626" i="3" s="1"/>
  <c r="C7627" i="3"/>
  <c r="B7627" i="3" s="1"/>
  <c r="C7628" i="3"/>
  <c r="B7628" i="3" s="1"/>
  <c r="C7629" i="3"/>
  <c r="B7629" i="3" s="1"/>
  <c r="C7630" i="3"/>
  <c r="B7630" i="3" s="1"/>
  <c r="B7631" i="3"/>
  <c r="C7631" i="3"/>
  <c r="C7632" i="3"/>
  <c r="B7632" i="3" s="1"/>
  <c r="C7633" i="3"/>
  <c r="B7633" i="3" s="1"/>
  <c r="C7634" i="3"/>
  <c r="B7634" i="3" s="1"/>
  <c r="C7635" i="3"/>
  <c r="B7635" i="3" s="1"/>
  <c r="C7636" i="3"/>
  <c r="B7636" i="3" s="1"/>
  <c r="C7637" i="3"/>
  <c r="B7637" i="3" s="1"/>
  <c r="C7638" i="3"/>
  <c r="B7638" i="3" s="1"/>
  <c r="C7639" i="3"/>
  <c r="B7639" i="3" s="1"/>
  <c r="C7640" i="3"/>
  <c r="B7640" i="3" s="1"/>
  <c r="C7641" i="3"/>
  <c r="B7641" i="3" s="1"/>
  <c r="C7642" i="3"/>
  <c r="B7642" i="3" s="1"/>
  <c r="C7643" i="3"/>
  <c r="B7643" i="3" s="1"/>
  <c r="C7644" i="3"/>
  <c r="B7644" i="3" s="1"/>
  <c r="C7645" i="3"/>
  <c r="B7645" i="3" s="1"/>
  <c r="C7646" i="3"/>
  <c r="B7646" i="3" s="1"/>
  <c r="C7647" i="3"/>
  <c r="B7647" i="3" s="1"/>
  <c r="B7648" i="3"/>
  <c r="C7648" i="3"/>
  <c r="C7649" i="3"/>
  <c r="B7649" i="3" s="1"/>
  <c r="C7650" i="3"/>
  <c r="B7650" i="3" s="1"/>
  <c r="C7651" i="3"/>
  <c r="B7651" i="3" s="1"/>
  <c r="C7652" i="3"/>
  <c r="B7652" i="3" s="1"/>
  <c r="C7653" i="3"/>
  <c r="B7653" i="3" s="1"/>
  <c r="C7654" i="3"/>
  <c r="B7654" i="3" s="1"/>
  <c r="C7655" i="3"/>
  <c r="B7655" i="3" s="1"/>
  <c r="C7656" i="3"/>
  <c r="B7656" i="3" s="1"/>
  <c r="C7657" i="3"/>
  <c r="B7657" i="3" s="1"/>
  <c r="C7658" i="3"/>
  <c r="B7658" i="3" s="1"/>
  <c r="C7659" i="3"/>
  <c r="B7659" i="3" s="1"/>
  <c r="C7660" i="3"/>
  <c r="B7660" i="3" s="1"/>
  <c r="C7661" i="3"/>
  <c r="B7661" i="3" s="1"/>
  <c r="C7662" i="3"/>
  <c r="B7662" i="3" s="1"/>
  <c r="C7663" i="3"/>
  <c r="B7663" i="3" s="1"/>
  <c r="C7664" i="3"/>
  <c r="B7664" i="3" s="1"/>
  <c r="C7665" i="3"/>
  <c r="B7665" i="3" s="1"/>
  <c r="C7666" i="3"/>
  <c r="B7666" i="3" s="1"/>
  <c r="C7667" i="3"/>
  <c r="B7667" i="3" s="1"/>
  <c r="C7668" i="3"/>
  <c r="B7668" i="3" s="1"/>
  <c r="C7669" i="3"/>
  <c r="B7669" i="3" s="1"/>
  <c r="C7670" i="3"/>
  <c r="B7670" i="3" s="1"/>
  <c r="C7671" i="3"/>
  <c r="B7671" i="3" s="1"/>
  <c r="C7672" i="3"/>
  <c r="B7672" i="3" s="1"/>
  <c r="C7673" i="3"/>
  <c r="B7673" i="3" s="1"/>
  <c r="C7674" i="3"/>
  <c r="B7674" i="3" s="1"/>
  <c r="C7675" i="3"/>
  <c r="B7675" i="3" s="1"/>
  <c r="C7676" i="3"/>
  <c r="B7676" i="3" s="1"/>
  <c r="C7677" i="3"/>
  <c r="B7677" i="3" s="1"/>
  <c r="C7678" i="3"/>
  <c r="B7678" i="3" s="1"/>
  <c r="C7679" i="3"/>
  <c r="B7679" i="3" s="1"/>
  <c r="C7680" i="3"/>
  <c r="B7680" i="3" s="1"/>
  <c r="C7681" i="3"/>
  <c r="B7681" i="3" s="1"/>
  <c r="C7682" i="3"/>
  <c r="B7682" i="3" s="1"/>
  <c r="C7683" i="3"/>
  <c r="B7683" i="3" s="1"/>
  <c r="C7684" i="3"/>
  <c r="B7684" i="3" s="1"/>
  <c r="C7685" i="3"/>
  <c r="B7685" i="3" s="1"/>
  <c r="C7686" i="3"/>
  <c r="B7686" i="3" s="1"/>
  <c r="C7687" i="3"/>
  <c r="B7687" i="3" s="1"/>
  <c r="C7688" i="3"/>
  <c r="B7688" i="3" s="1"/>
  <c r="C7689" i="3"/>
  <c r="B7689" i="3" s="1"/>
  <c r="C7690" i="3"/>
  <c r="B7690" i="3" s="1"/>
  <c r="C7691" i="3"/>
  <c r="B7691" i="3" s="1"/>
  <c r="C7692" i="3"/>
  <c r="B7692" i="3" s="1"/>
  <c r="C7693" i="3"/>
  <c r="B7693" i="3" s="1"/>
  <c r="C7694" i="3"/>
  <c r="B7694" i="3" s="1"/>
  <c r="C7695" i="3"/>
  <c r="B7695" i="3" s="1"/>
  <c r="C7696" i="3"/>
  <c r="B7696" i="3" s="1"/>
  <c r="C7697" i="3"/>
  <c r="B7697" i="3" s="1"/>
  <c r="C7698" i="3"/>
  <c r="B7698" i="3" s="1"/>
  <c r="C7699" i="3"/>
  <c r="B7699" i="3" s="1"/>
  <c r="C7700" i="3"/>
  <c r="B7700" i="3" s="1"/>
  <c r="C7701" i="3"/>
  <c r="B7701" i="3" s="1"/>
  <c r="C7702" i="3"/>
  <c r="B7702" i="3" s="1"/>
  <c r="C7703" i="3"/>
  <c r="B7703" i="3" s="1"/>
  <c r="C7704" i="3"/>
  <c r="B7704" i="3" s="1"/>
  <c r="B7705" i="3"/>
  <c r="C7705" i="3"/>
  <c r="C7706" i="3"/>
  <c r="B7706" i="3" s="1"/>
  <c r="C7707" i="3"/>
  <c r="B7707" i="3" s="1"/>
  <c r="C7708" i="3"/>
  <c r="B7708" i="3" s="1"/>
  <c r="C7709" i="3"/>
  <c r="B7709" i="3" s="1"/>
  <c r="C7710" i="3"/>
  <c r="B7710" i="3" s="1"/>
  <c r="C7711" i="3"/>
  <c r="B7711" i="3" s="1"/>
  <c r="C7712" i="3"/>
  <c r="B7712" i="3" s="1"/>
  <c r="C7713" i="3"/>
  <c r="B7713" i="3" s="1"/>
  <c r="C7714" i="3"/>
  <c r="B7714" i="3" s="1"/>
  <c r="C7715" i="3"/>
  <c r="B7715" i="3" s="1"/>
  <c r="C7716" i="3"/>
  <c r="B7716" i="3" s="1"/>
  <c r="C7717" i="3"/>
  <c r="B7717" i="3" s="1"/>
  <c r="C7718" i="3"/>
  <c r="B7718" i="3" s="1"/>
  <c r="C7719" i="3"/>
  <c r="B7719" i="3" s="1"/>
  <c r="C7720" i="3"/>
  <c r="B7720" i="3" s="1"/>
  <c r="C7721" i="3"/>
  <c r="B7721" i="3" s="1"/>
  <c r="C7722" i="3"/>
  <c r="B7722" i="3" s="1"/>
  <c r="C7723" i="3"/>
  <c r="B7723" i="3" s="1"/>
  <c r="C7724" i="3"/>
  <c r="B7724" i="3" s="1"/>
  <c r="C7725" i="3"/>
  <c r="B7725" i="3" s="1"/>
  <c r="C7726" i="3"/>
  <c r="B7726" i="3" s="1"/>
  <c r="C7727" i="3"/>
  <c r="B7727" i="3" s="1"/>
  <c r="C7728" i="3"/>
  <c r="B7728" i="3" s="1"/>
  <c r="C7729" i="3"/>
  <c r="B7729" i="3" s="1"/>
  <c r="C7730" i="3"/>
  <c r="B7730" i="3" s="1"/>
  <c r="C7731" i="3"/>
  <c r="B7731" i="3" s="1"/>
  <c r="C7732" i="3"/>
  <c r="B7732" i="3" s="1"/>
  <c r="C7733" i="3"/>
  <c r="B7733" i="3" s="1"/>
  <c r="B7734" i="3"/>
  <c r="C7734" i="3"/>
  <c r="C7735" i="3"/>
  <c r="B7735" i="3" s="1"/>
  <c r="C7736" i="3"/>
  <c r="B7736" i="3" s="1"/>
  <c r="C7737" i="3"/>
  <c r="B7737" i="3" s="1"/>
  <c r="B7738" i="3"/>
  <c r="C7738" i="3"/>
  <c r="C7739" i="3"/>
  <c r="B7739" i="3" s="1"/>
  <c r="C7740" i="3"/>
  <c r="B7740" i="3" s="1"/>
  <c r="C7741" i="3"/>
  <c r="B7741" i="3" s="1"/>
  <c r="C7742" i="3"/>
  <c r="B7742" i="3" s="1"/>
  <c r="C7743" i="3"/>
  <c r="B7743" i="3" s="1"/>
  <c r="C7744" i="3"/>
  <c r="B7744" i="3" s="1"/>
  <c r="C7745" i="3"/>
  <c r="B7745" i="3" s="1"/>
  <c r="C7746" i="3"/>
  <c r="B7746" i="3" s="1"/>
  <c r="C7747" i="3"/>
  <c r="B7747" i="3" s="1"/>
  <c r="C7748" i="3"/>
  <c r="B7748" i="3" s="1"/>
  <c r="C7749" i="3"/>
  <c r="B7749" i="3" s="1"/>
  <c r="C7750" i="3"/>
  <c r="B7750" i="3" s="1"/>
  <c r="B7751" i="3"/>
  <c r="C7751" i="3"/>
  <c r="C7752" i="3"/>
  <c r="B7752" i="3" s="1"/>
  <c r="C7753" i="3"/>
  <c r="B7753" i="3" s="1"/>
  <c r="C7754" i="3"/>
  <c r="B7754" i="3" s="1"/>
  <c r="C7755" i="3"/>
  <c r="B7755" i="3" s="1"/>
  <c r="C7756" i="3"/>
  <c r="B7756" i="3" s="1"/>
  <c r="C7757" i="3"/>
  <c r="B7757" i="3" s="1"/>
  <c r="C7758" i="3"/>
  <c r="B7758" i="3" s="1"/>
  <c r="C7759" i="3"/>
  <c r="B7759" i="3" s="1"/>
  <c r="C7760" i="3"/>
  <c r="B7760" i="3" s="1"/>
  <c r="C7761" i="3"/>
  <c r="B7761" i="3" s="1"/>
  <c r="C7762" i="3"/>
  <c r="B7762" i="3" s="1"/>
  <c r="C7763" i="3"/>
  <c r="B7763" i="3" s="1"/>
  <c r="C7764" i="3"/>
  <c r="B7764" i="3" s="1"/>
  <c r="C7765" i="3"/>
  <c r="B7765" i="3" s="1"/>
  <c r="C7766" i="3"/>
  <c r="B7766" i="3" s="1"/>
  <c r="C7767" i="3"/>
  <c r="B7767" i="3" s="1"/>
  <c r="C7768" i="3"/>
  <c r="B7768" i="3" s="1"/>
  <c r="C7769" i="3"/>
  <c r="B7769" i="3" s="1"/>
  <c r="B7770" i="3"/>
  <c r="C7770" i="3"/>
  <c r="C7771" i="3"/>
  <c r="B7771" i="3" s="1"/>
  <c r="C7772" i="3"/>
  <c r="B7772" i="3" s="1"/>
  <c r="C7773" i="3"/>
  <c r="B7773" i="3" s="1"/>
  <c r="C7774" i="3"/>
  <c r="B7774" i="3" s="1"/>
  <c r="C7775" i="3"/>
  <c r="B7775" i="3" s="1"/>
  <c r="C7776" i="3"/>
  <c r="B7776" i="3" s="1"/>
  <c r="C7777" i="3"/>
  <c r="B7777" i="3" s="1"/>
  <c r="C7778" i="3"/>
  <c r="B7778" i="3" s="1"/>
  <c r="C7779" i="3"/>
  <c r="B7779" i="3" s="1"/>
  <c r="B7780" i="3"/>
  <c r="C7780" i="3"/>
  <c r="C7781" i="3"/>
  <c r="B7781" i="3" s="1"/>
  <c r="C7782" i="3"/>
  <c r="B7782" i="3" s="1"/>
  <c r="C7783" i="3"/>
  <c r="B7783" i="3" s="1"/>
  <c r="C7784" i="3"/>
  <c r="B7784" i="3" s="1"/>
  <c r="C7785" i="3"/>
  <c r="B7785" i="3" s="1"/>
  <c r="C7786" i="3"/>
  <c r="B7786" i="3" s="1"/>
  <c r="C7787" i="3"/>
  <c r="B7787" i="3" s="1"/>
  <c r="C7788" i="3"/>
  <c r="B7788" i="3" s="1"/>
  <c r="C7789" i="3"/>
  <c r="B7789" i="3" s="1"/>
  <c r="C7790" i="3"/>
  <c r="B7790" i="3" s="1"/>
  <c r="C7791" i="3"/>
  <c r="B7791" i="3" s="1"/>
  <c r="C7792" i="3"/>
  <c r="B7792" i="3" s="1"/>
  <c r="C7793" i="3"/>
  <c r="B7793" i="3" s="1"/>
  <c r="C7794" i="3"/>
  <c r="B7794" i="3" s="1"/>
  <c r="C7795" i="3"/>
  <c r="B7795" i="3" s="1"/>
  <c r="C7796" i="3"/>
  <c r="B7796" i="3" s="1"/>
  <c r="C7797" i="3"/>
  <c r="B7797" i="3" s="1"/>
  <c r="C7798" i="3"/>
  <c r="B7798" i="3" s="1"/>
  <c r="C7799" i="3"/>
  <c r="B7799" i="3" s="1"/>
  <c r="C7800" i="3"/>
  <c r="B7800" i="3" s="1"/>
  <c r="C7801" i="3"/>
  <c r="B7801" i="3" s="1"/>
  <c r="C7802" i="3"/>
  <c r="B7802" i="3" s="1"/>
  <c r="C7803" i="3"/>
  <c r="B7803" i="3" s="1"/>
  <c r="C7804" i="3"/>
  <c r="B7804" i="3" s="1"/>
  <c r="C7805" i="3"/>
  <c r="B7805" i="3" s="1"/>
  <c r="C7806" i="3"/>
  <c r="B7806" i="3" s="1"/>
  <c r="C7807" i="3"/>
  <c r="B7807" i="3" s="1"/>
  <c r="C7808" i="3"/>
  <c r="B7808" i="3" s="1"/>
  <c r="C7809" i="3"/>
  <c r="B7809" i="3" s="1"/>
  <c r="C7810" i="3"/>
  <c r="B7810" i="3" s="1"/>
  <c r="C7811" i="3"/>
  <c r="B7811" i="3" s="1"/>
  <c r="C7812" i="3"/>
  <c r="B7812" i="3" s="1"/>
  <c r="C7813" i="3"/>
  <c r="B7813" i="3" s="1"/>
  <c r="C7814" i="3"/>
  <c r="B7814" i="3" s="1"/>
  <c r="C7815" i="3"/>
  <c r="B7815" i="3" s="1"/>
  <c r="C7816" i="3"/>
  <c r="B7816" i="3" s="1"/>
  <c r="C7817" i="3"/>
  <c r="B7817" i="3" s="1"/>
  <c r="C7818" i="3"/>
  <c r="B7818" i="3" s="1"/>
  <c r="C7819" i="3"/>
  <c r="B7819" i="3" s="1"/>
  <c r="C7820" i="3"/>
  <c r="B7820" i="3" s="1"/>
  <c r="C7821" i="3"/>
  <c r="B7821" i="3" s="1"/>
  <c r="C7822" i="3"/>
  <c r="B7822" i="3" s="1"/>
  <c r="C7823" i="3"/>
  <c r="B7823" i="3" s="1"/>
  <c r="C7824" i="3"/>
  <c r="B7824" i="3" s="1"/>
  <c r="C7825" i="3"/>
  <c r="B7825" i="3" s="1"/>
  <c r="C7826" i="3"/>
  <c r="B7826" i="3" s="1"/>
  <c r="C7827" i="3"/>
  <c r="B7827" i="3" s="1"/>
  <c r="C7828" i="3"/>
  <c r="B7828" i="3" s="1"/>
  <c r="C7829" i="3"/>
  <c r="B7829" i="3" s="1"/>
  <c r="C7830" i="3"/>
  <c r="B7830" i="3" s="1"/>
  <c r="C7831" i="3"/>
  <c r="B7831" i="3" s="1"/>
  <c r="B7832" i="3"/>
  <c r="C7832" i="3"/>
  <c r="C7833" i="3"/>
  <c r="B7833" i="3" s="1"/>
  <c r="C7834" i="3"/>
  <c r="B7834" i="3" s="1"/>
  <c r="C7835" i="3"/>
  <c r="B7835" i="3" s="1"/>
  <c r="C7836" i="3"/>
  <c r="B7836" i="3" s="1"/>
  <c r="C7837" i="3"/>
  <c r="B7837" i="3" s="1"/>
  <c r="C7838" i="3"/>
  <c r="B7838" i="3" s="1"/>
  <c r="C7839" i="3"/>
  <c r="B7839" i="3" s="1"/>
  <c r="C7840" i="3"/>
  <c r="B7840" i="3" s="1"/>
  <c r="C7841" i="3"/>
  <c r="B7841" i="3" s="1"/>
  <c r="C7842" i="3"/>
  <c r="B7842" i="3" s="1"/>
  <c r="C7843" i="3"/>
  <c r="B7843" i="3" s="1"/>
  <c r="C7844" i="3"/>
  <c r="B7844" i="3" s="1"/>
  <c r="C7845" i="3"/>
  <c r="B7845" i="3" s="1"/>
  <c r="C7846" i="3"/>
  <c r="B7846" i="3" s="1"/>
  <c r="C7847" i="3"/>
  <c r="B7847" i="3" s="1"/>
  <c r="C7848" i="3"/>
  <c r="B7848" i="3" s="1"/>
  <c r="C7849" i="3"/>
  <c r="B7849" i="3" s="1"/>
  <c r="C7850" i="3"/>
  <c r="B7850" i="3" s="1"/>
  <c r="C7851" i="3"/>
  <c r="B7851" i="3" s="1"/>
  <c r="C7852" i="3"/>
  <c r="B7852" i="3" s="1"/>
  <c r="C7853" i="3"/>
  <c r="B7853" i="3" s="1"/>
  <c r="C7854" i="3"/>
  <c r="B7854" i="3" s="1"/>
  <c r="B7855" i="3"/>
  <c r="C7855" i="3"/>
  <c r="C7856" i="3"/>
  <c r="B7856" i="3" s="1"/>
  <c r="C7857" i="3"/>
  <c r="B7857" i="3" s="1"/>
  <c r="C7858" i="3"/>
  <c r="B7858" i="3" s="1"/>
  <c r="C7859" i="3"/>
  <c r="B7859" i="3" s="1"/>
  <c r="B7860" i="3"/>
  <c r="C7860" i="3"/>
  <c r="C7861" i="3"/>
  <c r="B7861" i="3" s="1"/>
  <c r="C7862" i="3"/>
  <c r="B7862" i="3" s="1"/>
  <c r="C7863" i="3"/>
  <c r="B7863" i="3" s="1"/>
  <c r="C7864" i="3"/>
  <c r="B7864" i="3" s="1"/>
  <c r="C7865" i="3"/>
  <c r="B7865" i="3" s="1"/>
  <c r="C7866" i="3"/>
  <c r="B7866" i="3" s="1"/>
  <c r="C7867" i="3"/>
  <c r="B7867" i="3" s="1"/>
  <c r="C7868" i="3"/>
  <c r="B7868" i="3" s="1"/>
  <c r="C7869" i="3"/>
  <c r="B7869" i="3" s="1"/>
  <c r="C7870" i="3"/>
  <c r="B7870" i="3" s="1"/>
  <c r="C7871" i="3"/>
  <c r="B7871" i="3" s="1"/>
  <c r="C7872" i="3"/>
  <c r="B7872" i="3" s="1"/>
  <c r="C7873" i="3"/>
  <c r="B7873" i="3" s="1"/>
  <c r="C7874" i="3"/>
  <c r="B7874" i="3" s="1"/>
  <c r="C7875" i="3"/>
  <c r="B7875" i="3" s="1"/>
  <c r="C7876" i="3"/>
  <c r="B7876" i="3" s="1"/>
  <c r="C7877" i="3"/>
  <c r="B7877" i="3" s="1"/>
  <c r="C7878" i="3"/>
  <c r="B7878" i="3" s="1"/>
  <c r="C7879" i="3"/>
  <c r="B7879" i="3" s="1"/>
  <c r="C7880" i="3"/>
  <c r="B7880" i="3" s="1"/>
  <c r="C7881" i="3"/>
  <c r="B7881" i="3" s="1"/>
  <c r="C7882" i="3"/>
  <c r="B7882" i="3" s="1"/>
  <c r="C7883" i="3"/>
  <c r="B7883" i="3" s="1"/>
  <c r="C7884" i="3"/>
  <c r="B7884" i="3" s="1"/>
  <c r="C7885" i="3"/>
  <c r="B7885" i="3" s="1"/>
  <c r="C7886" i="3"/>
  <c r="B7886" i="3" s="1"/>
  <c r="C7887" i="3"/>
  <c r="B7887" i="3" s="1"/>
  <c r="B7888" i="3"/>
  <c r="C7888" i="3"/>
  <c r="C7889" i="3"/>
  <c r="B7889" i="3" s="1"/>
  <c r="C7890" i="3"/>
  <c r="B7890" i="3" s="1"/>
  <c r="C7891" i="3"/>
  <c r="B7891" i="3" s="1"/>
  <c r="C7892" i="3"/>
  <c r="B7892" i="3" s="1"/>
  <c r="C7893" i="3"/>
  <c r="B7893" i="3" s="1"/>
  <c r="C7894" i="3"/>
  <c r="B7894" i="3" s="1"/>
  <c r="C7895" i="3"/>
  <c r="B7895" i="3" s="1"/>
  <c r="C7896" i="3"/>
  <c r="B7896" i="3" s="1"/>
  <c r="C7897" i="3"/>
  <c r="B7897" i="3" s="1"/>
  <c r="C7898" i="3"/>
  <c r="B7898" i="3" s="1"/>
  <c r="C7899" i="3"/>
  <c r="B7899" i="3" s="1"/>
  <c r="C7900" i="3"/>
  <c r="B7900" i="3" s="1"/>
  <c r="C7901" i="3"/>
  <c r="B7901" i="3" s="1"/>
  <c r="C7902" i="3"/>
  <c r="B7902" i="3" s="1"/>
  <c r="C7903" i="3"/>
  <c r="B7903" i="3" s="1"/>
  <c r="C7904" i="3"/>
  <c r="B7904" i="3" s="1"/>
  <c r="C7905" i="3"/>
  <c r="B7905" i="3" s="1"/>
  <c r="C7906" i="3"/>
  <c r="B7906" i="3" s="1"/>
  <c r="C7907" i="3"/>
  <c r="B7907" i="3" s="1"/>
  <c r="C7908" i="3"/>
  <c r="B7908" i="3" s="1"/>
  <c r="C7909" i="3"/>
  <c r="B7909" i="3" s="1"/>
  <c r="C7910" i="3"/>
  <c r="B7910" i="3" s="1"/>
  <c r="C7911" i="3"/>
  <c r="B7911" i="3" s="1"/>
  <c r="C7912" i="3"/>
  <c r="B7912" i="3" s="1"/>
  <c r="C7913" i="3"/>
  <c r="B7913" i="3" s="1"/>
  <c r="C7914" i="3"/>
  <c r="B7914" i="3" s="1"/>
  <c r="C7915" i="3"/>
  <c r="B7915" i="3" s="1"/>
  <c r="C7916" i="3"/>
  <c r="B7916" i="3" s="1"/>
  <c r="C7917" i="3"/>
  <c r="B7917" i="3" s="1"/>
  <c r="C7918" i="3"/>
  <c r="B7918" i="3" s="1"/>
  <c r="C7919" i="3"/>
  <c r="B7919" i="3" s="1"/>
  <c r="C7920" i="3"/>
  <c r="B7920" i="3" s="1"/>
  <c r="C7921" i="3"/>
  <c r="B7921" i="3" s="1"/>
  <c r="C7922" i="3"/>
  <c r="B7922" i="3" s="1"/>
  <c r="C7923" i="3"/>
  <c r="B7923" i="3" s="1"/>
  <c r="C7924" i="3"/>
  <c r="B7924" i="3" s="1"/>
  <c r="C7925" i="3"/>
  <c r="B7925" i="3" s="1"/>
  <c r="C7926" i="3"/>
  <c r="B7926" i="3" s="1"/>
  <c r="C7927" i="3"/>
  <c r="B7927" i="3" s="1"/>
  <c r="C7928" i="3"/>
  <c r="B7928" i="3" s="1"/>
  <c r="C7929" i="3"/>
  <c r="B7929" i="3" s="1"/>
  <c r="C7930" i="3"/>
  <c r="B7930" i="3" s="1"/>
  <c r="C7931" i="3"/>
  <c r="B7931" i="3" s="1"/>
  <c r="C7932" i="3"/>
  <c r="B7932" i="3" s="1"/>
  <c r="C7933" i="3"/>
  <c r="B7933" i="3" s="1"/>
  <c r="C7934" i="3"/>
  <c r="B7934" i="3" s="1"/>
  <c r="C7935" i="3"/>
  <c r="B7935" i="3" s="1"/>
  <c r="B7936" i="3"/>
  <c r="C7936" i="3"/>
  <c r="C7937" i="3"/>
  <c r="B7937" i="3" s="1"/>
  <c r="C7938" i="3"/>
  <c r="B7938" i="3" s="1"/>
  <c r="C7939" i="3"/>
  <c r="B7939" i="3" s="1"/>
  <c r="C7940" i="3"/>
  <c r="B7940" i="3" s="1"/>
  <c r="C7941" i="3"/>
  <c r="B7941" i="3" s="1"/>
  <c r="C7942" i="3"/>
  <c r="B7942" i="3" s="1"/>
  <c r="C7943" i="3"/>
  <c r="B7943" i="3" s="1"/>
  <c r="C7944" i="3"/>
  <c r="B7944" i="3" s="1"/>
  <c r="C7945" i="3"/>
  <c r="B7945" i="3" s="1"/>
  <c r="C7946" i="3"/>
  <c r="B7946" i="3" s="1"/>
  <c r="C7947" i="3"/>
  <c r="B7947" i="3" s="1"/>
  <c r="C7948" i="3"/>
  <c r="B7948" i="3" s="1"/>
  <c r="C7949" i="3"/>
  <c r="B7949" i="3" s="1"/>
  <c r="C7950" i="3"/>
  <c r="B7950" i="3" s="1"/>
  <c r="C7951" i="3"/>
  <c r="B7951" i="3" s="1"/>
  <c r="C7952" i="3"/>
  <c r="B7952" i="3" s="1"/>
  <c r="C7953" i="3"/>
  <c r="B7953" i="3" s="1"/>
  <c r="C7954" i="3"/>
  <c r="B7954" i="3" s="1"/>
  <c r="C7955" i="3"/>
  <c r="B7955" i="3" s="1"/>
  <c r="C7956" i="3"/>
  <c r="B7956" i="3" s="1"/>
  <c r="C7957" i="3"/>
  <c r="B7957" i="3" s="1"/>
  <c r="C7958" i="3"/>
  <c r="B7958" i="3" s="1"/>
  <c r="C7959" i="3"/>
  <c r="B7959" i="3" s="1"/>
  <c r="C7960" i="3"/>
  <c r="B7960" i="3" s="1"/>
  <c r="C7961" i="3"/>
  <c r="B7961" i="3" s="1"/>
  <c r="C7962" i="3"/>
  <c r="B7962" i="3" s="1"/>
  <c r="C7963" i="3"/>
  <c r="B7963" i="3" s="1"/>
  <c r="C7964" i="3"/>
  <c r="B7964" i="3" s="1"/>
  <c r="C7965" i="3"/>
  <c r="B7965" i="3" s="1"/>
  <c r="C7966" i="3"/>
  <c r="B7966" i="3" s="1"/>
  <c r="C7967" i="3"/>
  <c r="B7967" i="3" s="1"/>
  <c r="C7968" i="3"/>
  <c r="B7968" i="3" s="1"/>
  <c r="C7969" i="3"/>
  <c r="B7969" i="3" s="1"/>
  <c r="C7970" i="3"/>
  <c r="B7970" i="3" s="1"/>
  <c r="C7971" i="3"/>
  <c r="B7971" i="3" s="1"/>
  <c r="C7972" i="3"/>
  <c r="B7972" i="3" s="1"/>
  <c r="C7973" i="3"/>
  <c r="B7973" i="3" s="1"/>
  <c r="C7974" i="3"/>
  <c r="B7974" i="3" s="1"/>
  <c r="C7975" i="3"/>
  <c r="B7975" i="3" s="1"/>
  <c r="B7976" i="3"/>
  <c r="C7976" i="3"/>
  <c r="C7977" i="3"/>
  <c r="B7977" i="3" s="1"/>
  <c r="C7978" i="3"/>
  <c r="B7978" i="3" s="1"/>
  <c r="C7979" i="3"/>
  <c r="B7979" i="3" s="1"/>
  <c r="C7980" i="3"/>
  <c r="B7980" i="3" s="1"/>
  <c r="C7981" i="3"/>
  <c r="B7981" i="3" s="1"/>
  <c r="C7982" i="3"/>
  <c r="B7982" i="3" s="1"/>
  <c r="C7983" i="3"/>
  <c r="B7983" i="3" s="1"/>
  <c r="C7984" i="3"/>
  <c r="B7984" i="3" s="1"/>
  <c r="C7985" i="3"/>
  <c r="B7985" i="3" s="1"/>
  <c r="C7986" i="3"/>
  <c r="B7986" i="3" s="1"/>
  <c r="C7987" i="3"/>
  <c r="B7987" i="3" s="1"/>
  <c r="C7988" i="3"/>
  <c r="B7988" i="3" s="1"/>
  <c r="C7989" i="3"/>
  <c r="B7989" i="3" s="1"/>
  <c r="C7990" i="3"/>
  <c r="B7990" i="3" s="1"/>
  <c r="C7991" i="3"/>
  <c r="B7991" i="3" s="1"/>
  <c r="C7992" i="3"/>
  <c r="B7992" i="3" s="1"/>
  <c r="C7993" i="3"/>
  <c r="B7993" i="3" s="1"/>
  <c r="C7994" i="3"/>
  <c r="B7994" i="3" s="1"/>
  <c r="C7995" i="3"/>
  <c r="B7995" i="3" s="1"/>
  <c r="C7996" i="3"/>
  <c r="B7996" i="3" s="1"/>
  <c r="C7997" i="3"/>
  <c r="B7997" i="3" s="1"/>
  <c r="C7998" i="3"/>
  <c r="B7998" i="3" s="1"/>
  <c r="C7999" i="3"/>
  <c r="B7999" i="3" s="1"/>
  <c r="C8000" i="3"/>
  <c r="B8000" i="3" s="1"/>
  <c r="C8001" i="3"/>
  <c r="B8001" i="3" s="1"/>
  <c r="C8002" i="3"/>
  <c r="B8002" i="3" s="1"/>
  <c r="C8003" i="3"/>
  <c r="B8003" i="3" s="1"/>
  <c r="C8004" i="3"/>
  <c r="B8004" i="3" s="1"/>
  <c r="C8005" i="3"/>
  <c r="B8005" i="3" s="1"/>
  <c r="C8006" i="3"/>
  <c r="B8006" i="3" s="1"/>
  <c r="C8007" i="3"/>
  <c r="B8007" i="3" s="1"/>
  <c r="C8008" i="3"/>
  <c r="B8008" i="3" s="1"/>
  <c r="C8009" i="3"/>
  <c r="B8009" i="3" s="1"/>
  <c r="C8010" i="3"/>
  <c r="B8010" i="3" s="1"/>
  <c r="C8011" i="3"/>
  <c r="B8011" i="3" s="1"/>
  <c r="B8012" i="3"/>
  <c r="C8012" i="3"/>
  <c r="C8013" i="3"/>
  <c r="B8013" i="3" s="1"/>
  <c r="C8014" i="3"/>
  <c r="B8014" i="3" s="1"/>
  <c r="C8015" i="3"/>
  <c r="B8015" i="3" s="1"/>
  <c r="C8016" i="3"/>
  <c r="B8016" i="3" s="1"/>
  <c r="C8017" i="3"/>
  <c r="B8017" i="3" s="1"/>
  <c r="C8018" i="3"/>
  <c r="B8018" i="3" s="1"/>
  <c r="C8019" i="3"/>
  <c r="B8019" i="3" s="1"/>
  <c r="C8020" i="3"/>
  <c r="B8020" i="3" s="1"/>
  <c r="C8021" i="3"/>
  <c r="B8021" i="3" s="1"/>
  <c r="B8022" i="3"/>
  <c r="C8022" i="3"/>
  <c r="C8023" i="3"/>
  <c r="B8023" i="3" s="1"/>
  <c r="C8024" i="3"/>
  <c r="B8024" i="3" s="1"/>
  <c r="C8025" i="3"/>
  <c r="B8025" i="3" s="1"/>
  <c r="C8026" i="3"/>
  <c r="B8026" i="3" s="1"/>
  <c r="C8027" i="3"/>
  <c r="B8027" i="3" s="1"/>
  <c r="C8028" i="3"/>
  <c r="B8028" i="3" s="1"/>
  <c r="C8029" i="3"/>
  <c r="B8029" i="3" s="1"/>
  <c r="C8030" i="3"/>
  <c r="B8030" i="3" s="1"/>
  <c r="C8031" i="3"/>
  <c r="B8031" i="3" s="1"/>
  <c r="B8032" i="3"/>
  <c r="C8032" i="3"/>
  <c r="C8033" i="3"/>
  <c r="B8033" i="3" s="1"/>
  <c r="C8034" i="3"/>
  <c r="B8034" i="3" s="1"/>
  <c r="C8035" i="3"/>
  <c r="B8035" i="3" s="1"/>
  <c r="C8036" i="3"/>
  <c r="B8036" i="3" s="1"/>
  <c r="C8037" i="3"/>
  <c r="B8037" i="3" s="1"/>
  <c r="C8038" i="3"/>
  <c r="B8038" i="3" s="1"/>
  <c r="C8039" i="3"/>
  <c r="B8039" i="3" s="1"/>
  <c r="C8040" i="3"/>
  <c r="B8040" i="3" s="1"/>
  <c r="C8041" i="3"/>
  <c r="B8041" i="3" s="1"/>
  <c r="C8042" i="3"/>
  <c r="B8042" i="3" s="1"/>
  <c r="C8043" i="3"/>
  <c r="B8043" i="3" s="1"/>
  <c r="C8044" i="3"/>
  <c r="B8044" i="3" s="1"/>
  <c r="C8045" i="3"/>
  <c r="B8045" i="3" s="1"/>
  <c r="C8046" i="3"/>
  <c r="B8046" i="3" s="1"/>
  <c r="C8047" i="3"/>
  <c r="B8047" i="3" s="1"/>
  <c r="C8048" i="3"/>
  <c r="B8048" i="3" s="1"/>
  <c r="C8049" i="3"/>
  <c r="B8049" i="3" s="1"/>
  <c r="C8050" i="3"/>
  <c r="B8050" i="3" s="1"/>
  <c r="C8051" i="3"/>
  <c r="B8051" i="3" s="1"/>
  <c r="C8052" i="3"/>
  <c r="B8052" i="3" s="1"/>
  <c r="C8053" i="3"/>
  <c r="B8053" i="3" s="1"/>
  <c r="C8054" i="3"/>
  <c r="B8054" i="3" s="1"/>
  <c r="C8055" i="3"/>
  <c r="B8055" i="3" s="1"/>
  <c r="C8056" i="3"/>
  <c r="B8056" i="3" s="1"/>
  <c r="C8057" i="3"/>
  <c r="B8057" i="3" s="1"/>
  <c r="C8058" i="3"/>
  <c r="B8058" i="3" s="1"/>
  <c r="C8059" i="3"/>
  <c r="B8059" i="3" s="1"/>
  <c r="C8060" i="3"/>
  <c r="B8060" i="3" s="1"/>
  <c r="C8061" i="3"/>
  <c r="B8061" i="3" s="1"/>
  <c r="C8062" i="3"/>
  <c r="B8062" i="3" s="1"/>
  <c r="B8063" i="3"/>
  <c r="C8063" i="3"/>
  <c r="C8064" i="3"/>
  <c r="B8064" i="3" s="1"/>
  <c r="C8065" i="3"/>
  <c r="B8065" i="3" s="1"/>
  <c r="C8066" i="3"/>
  <c r="B8066" i="3" s="1"/>
  <c r="C8067" i="3"/>
  <c r="B8067" i="3" s="1"/>
  <c r="C8068" i="3"/>
  <c r="B8068" i="3" s="1"/>
  <c r="C8069" i="3"/>
  <c r="B8069" i="3" s="1"/>
  <c r="C8070" i="3"/>
  <c r="B8070" i="3" s="1"/>
  <c r="C8071" i="3"/>
  <c r="B8071" i="3" s="1"/>
  <c r="C8072" i="3"/>
  <c r="B8072" i="3" s="1"/>
  <c r="C8073" i="3"/>
  <c r="B8073" i="3" s="1"/>
  <c r="C8074" i="3"/>
  <c r="B8074" i="3" s="1"/>
  <c r="C8075" i="3"/>
  <c r="B8075" i="3" s="1"/>
  <c r="C8076" i="3"/>
  <c r="B8076" i="3" s="1"/>
  <c r="C8077" i="3"/>
  <c r="B8077" i="3" s="1"/>
  <c r="C8078" i="3"/>
  <c r="B8078" i="3" s="1"/>
  <c r="C8079" i="3"/>
  <c r="B8079" i="3" s="1"/>
  <c r="C8080" i="3"/>
  <c r="B8080" i="3" s="1"/>
  <c r="C8081" i="3"/>
  <c r="B8081" i="3" s="1"/>
  <c r="C8082" i="3"/>
  <c r="B8082" i="3" s="1"/>
  <c r="C8083" i="3"/>
  <c r="B8083" i="3" s="1"/>
  <c r="C8084" i="3"/>
  <c r="B8084" i="3" s="1"/>
  <c r="C8085" i="3"/>
  <c r="B8085" i="3" s="1"/>
  <c r="C8086" i="3"/>
  <c r="B8086" i="3" s="1"/>
  <c r="C8087" i="3"/>
  <c r="B8087" i="3" s="1"/>
  <c r="C8088" i="3"/>
  <c r="B8088" i="3" s="1"/>
  <c r="B8089" i="3"/>
  <c r="C8089" i="3"/>
  <c r="C8090" i="3"/>
  <c r="B8090" i="3" s="1"/>
  <c r="C8091" i="3"/>
  <c r="B8091" i="3" s="1"/>
  <c r="C8092" i="3"/>
  <c r="B8092" i="3" s="1"/>
  <c r="B8093" i="3"/>
  <c r="C8093" i="3"/>
  <c r="C8094" i="3"/>
  <c r="B8094" i="3" s="1"/>
  <c r="C8095" i="3"/>
  <c r="B8095" i="3" s="1"/>
  <c r="C8096" i="3"/>
  <c r="B8096" i="3" s="1"/>
  <c r="C8097" i="3"/>
  <c r="B8097" i="3" s="1"/>
  <c r="C8098" i="3"/>
  <c r="B8098" i="3" s="1"/>
  <c r="C8099" i="3"/>
  <c r="B8099" i="3" s="1"/>
  <c r="C8100" i="3"/>
  <c r="B8100" i="3" s="1"/>
  <c r="C8101" i="3"/>
  <c r="B8101" i="3" s="1"/>
  <c r="C8102" i="3"/>
  <c r="B8102" i="3" s="1"/>
  <c r="C8103" i="3"/>
  <c r="B8103" i="3" s="1"/>
  <c r="C8104" i="3"/>
  <c r="B8104" i="3" s="1"/>
  <c r="C8105" i="3"/>
  <c r="B8105" i="3" s="1"/>
  <c r="C8106" i="3"/>
  <c r="B8106" i="3" s="1"/>
  <c r="C8107" i="3"/>
  <c r="B8107" i="3" s="1"/>
  <c r="C8108" i="3"/>
  <c r="B8108" i="3" s="1"/>
  <c r="C8109" i="3"/>
  <c r="B8109" i="3" s="1"/>
  <c r="C8110" i="3"/>
  <c r="B8110" i="3" s="1"/>
  <c r="C8111" i="3"/>
  <c r="B8111" i="3" s="1"/>
  <c r="C8112" i="3"/>
  <c r="B8112" i="3" s="1"/>
  <c r="C8113" i="3"/>
  <c r="B8113" i="3" s="1"/>
  <c r="C8114" i="3"/>
  <c r="B8114" i="3" s="1"/>
  <c r="C8115" i="3"/>
  <c r="B8115" i="3" s="1"/>
  <c r="C8116" i="3"/>
  <c r="B8116" i="3" s="1"/>
  <c r="C8117" i="3"/>
  <c r="B8117" i="3" s="1"/>
  <c r="C8118" i="3"/>
  <c r="B8118" i="3" s="1"/>
  <c r="C8119" i="3"/>
  <c r="B8119" i="3" s="1"/>
  <c r="B8120" i="3"/>
  <c r="C8120" i="3"/>
  <c r="C8121" i="3"/>
  <c r="B8121" i="3" s="1"/>
  <c r="C8122" i="3"/>
  <c r="B8122" i="3" s="1"/>
  <c r="C8123" i="3"/>
  <c r="B8123" i="3" s="1"/>
  <c r="C8124" i="3"/>
  <c r="B8124" i="3" s="1"/>
  <c r="C8125" i="3"/>
  <c r="B8125" i="3" s="1"/>
  <c r="C8126" i="3"/>
  <c r="B8126" i="3" s="1"/>
  <c r="C8127" i="3"/>
  <c r="B8127" i="3" s="1"/>
  <c r="C8128" i="3"/>
  <c r="B8128" i="3" s="1"/>
  <c r="C8129" i="3"/>
  <c r="B8129" i="3" s="1"/>
  <c r="C8130" i="3"/>
  <c r="B8130" i="3" s="1"/>
  <c r="C8131" i="3"/>
  <c r="B8131" i="3" s="1"/>
  <c r="C8132" i="3"/>
  <c r="B8132" i="3" s="1"/>
  <c r="C8133" i="3"/>
  <c r="B8133" i="3" s="1"/>
  <c r="C8134" i="3"/>
  <c r="B8134" i="3" s="1"/>
  <c r="C8135" i="3"/>
  <c r="B8135" i="3" s="1"/>
  <c r="C8136" i="3"/>
  <c r="B8136" i="3" s="1"/>
  <c r="B8137" i="3"/>
  <c r="C8137" i="3"/>
  <c r="C8138" i="3"/>
  <c r="B8138" i="3" s="1"/>
  <c r="C8139" i="3"/>
  <c r="B8139" i="3" s="1"/>
  <c r="C8140" i="3"/>
  <c r="B8140" i="3" s="1"/>
  <c r="C8141" i="3"/>
  <c r="B8141" i="3" s="1"/>
  <c r="C8142" i="3"/>
  <c r="B8142" i="3" s="1"/>
  <c r="C8143" i="3"/>
  <c r="B8143" i="3" s="1"/>
  <c r="C8144" i="3"/>
  <c r="B8144" i="3" s="1"/>
  <c r="C8145" i="3"/>
  <c r="B8145" i="3" s="1"/>
  <c r="C8146" i="3"/>
  <c r="B8146" i="3" s="1"/>
  <c r="C8147" i="3"/>
  <c r="B8147" i="3" s="1"/>
  <c r="B8148" i="3"/>
  <c r="C8148" i="3"/>
  <c r="C8149" i="3"/>
  <c r="B8149" i="3" s="1"/>
  <c r="C8150" i="3"/>
  <c r="B8150" i="3" s="1"/>
  <c r="C8151" i="3"/>
  <c r="B8151" i="3" s="1"/>
  <c r="C8152" i="3"/>
  <c r="B8152" i="3" s="1"/>
  <c r="C8153" i="3"/>
  <c r="B8153" i="3" s="1"/>
  <c r="C8154" i="3"/>
  <c r="B8154" i="3" s="1"/>
  <c r="C8155" i="3"/>
  <c r="B8155" i="3" s="1"/>
  <c r="C8156" i="3"/>
  <c r="B8156" i="3" s="1"/>
  <c r="C8157" i="3"/>
  <c r="B8157" i="3" s="1"/>
  <c r="C8158" i="3"/>
  <c r="B8158" i="3" s="1"/>
  <c r="C8159" i="3"/>
  <c r="B8159" i="3" s="1"/>
  <c r="C8160" i="3"/>
  <c r="B8160" i="3" s="1"/>
  <c r="C8161" i="3"/>
  <c r="B8161" i="3" s="1"/>
  <c r="C8162" i="3"/>
  <c r="B8162" i="3" s="1"/>
  <c r="C8163" i="3"/>
  <c r="B8163" i="3" s="1"/>
  <c r="C8164" i="3"/>
  <c r="B8164" i="3" s="1"/>
  <c r="C8165" i="3"/>
  <c r="B8165" i="3" s="1"/>
  <c r="C8166" i="3"/>
  <c r="B8166" i="3" s="1"/>
  <c r="C8167" i="3"/>
  <c r="B8167" i="3" s="1"/>
  <c r="C8168" i="3"/>
  <c r="B8168" i="3" s="1"/>
  <c r="C8169" i="3"/>
  <c r="B8169" i="3" s="1"/>
  <c r="B8170" i="3"/>
  <c r="C8170" i="3"/>
  <c r="C8171" i="3"/>
  <c r="B8171" i="3" s="1"/>
  <c r="C8172" i="3"/>
  <c r="B8172" i="3" s="1"/>
  <c r="C8173" i="3"/>
  <c r="B8173" i="3" s="1"/>
  <c r="B8174" i="3"/>
  <c r="C8174" i="3"/>
  <c r="C8175" i="3"/>
  <c r="B8175" i="3" s="1"/>
  <c r="C8176" i="3"/>
  <c r="B8176" i="3" s="1"/>
  <c r="C8177" i="3"/>
  <c r="B8177" i="3" s="1"/>
  <c r="C8178" i="3"/>
  <c r="B8178" i="3" s="1"/>
  <c r="C8179" i="3"/>
  <c r="B8179" i="3" s="1"/>
  <c r="C8180" i="3"/>
  <c r="B8180" i="3" s="1"/>
  <c r="C8181" i="3"/>
  <c r="B8181" i="3" s="1"/>
  <c r="C8182" i="3"/>
  <c r="B8182" i="3" s="1"/>
  <c r="C8183" i="3"/>
  <c r="B8183" i="3" s="1"/>
  <c r="C8184" i="3"/>
  <c r="B8184" i="3" s="1"/>
  <c r="C8185" i="3"/>
  <c r="B8185" i="3" s="1"/>
  <c r="C8186" i="3"/>
  <c r="B8186" i="3" s="1"/>
  <c r="C8187" i="3"/>
  <c r="B8187" i="3" s="1"/>
  <c r="C8188" i="3"/>
  <c r="B8188" i="3" s="1"/>
  <c r="C8189" i="3"/>
  <c r="B8189" i="3" s="1"/>
  <c r="C8190" i="3"/>
  <c r="B8190" i="3" s="1"/>
  <c r="C8191" i="3"/>
  <c r="B8191" i="3" s="1"/>
  <c r="C8192" i="3"/>
  <c r="B8192" i="3" s="1"/>
  <c r="C8193" i="3"/>
  <c r="B8193" i="3" s="1"/>
  <c r="C8194" i="3"/>
  <c r="B8194" i="3" s="1"/>
  <c r="C8195" i="3"/>
  <c r="B8195" i="3" s="1"/>
  <c r="C8196" i="3"/>
  <c r="B8196" i="3" s="1"/>
  <c r="C8197" i="3"/>
  <c r="B8197" i="3" s="1"/>
  <c r="C8198" i="3"/>
  <c r="B8198" i="3" s="1"/>
  <c r="C8199" i="3"/>
  <c r="B8199" i="3" s="1"/>
  <c r="C8200" i="3"/>
  <c r="B8200" i="3" s="1"/>
  <c r="C8201" i="3"/>
  <c r="B8201" i="3" s="1"/>
  <c r="C8202" i="3"/>
  <c r="B8202" i="3" s="1"/>
  <c r="C8203" i="3"/>
  <c r="B8203" i="3" s="1"/>
  <c r="B8204" i="3"/>
  <c r="C8204" i="3"/>
  <c r="C8205" i="3"/>
  <c r="B8205" i="3" s="1"/>
  <c r="B8206" i="3"/>
  <c r="C8206" i="3"/>
  <c r="C8207" i="3"/>
  <c r="B8207" i="3" s="1"/>
  <c r="B8208" i="3"/>
  <c r="C8208" i="3"/>
  <c r="C8209" i="3"/>
  <c r="B8209" i="3" s="1"/>
  <c r="C8210" i="3"/>
  <c r="B8210" i="3" s="1"/>
  <c r="C8211" i="3"/>
  <c r="B8211" i="3" s="1"/>
  <c r="C8212" i="3"/>
  <c r="B8212" i="3" s="1"/>
  <c r="C8213" i="3"/>
  <c r="B8213" i="3" s="1"/>
  <c r="C8214" i="3"/>
  <c r="B8214" i="3" s="1"/>
  <c r="C8215" i="3"/>
  <c r="B8215" i="3" s="1"/>
  <c r="C8216" i="3"/>
  <c r="B8216" i="3" s="1"/>
  <c r="C8217" i="3"/>
  <c r="B8217" i="3" s="1"/>
  <c r="C8218" i="3"/>
  <c r="B8218" i="3" s="1"/>
  <c r="C8219" i="3"/>
  <c r="B8219" i="3" s="1"/>
  <c r="C8220" i="3"/>
  <c r="B8220" i="3" s="1"/>
  <c r="C8221" i="3"/>
  <c r="B8221" i="3" s="1"/>
  <c r="C8222" i="3"/>
  <c r="B8222" i="3" s="1"/>
  <c r="C8223" i="3"/>
  <c r="B8223" i="3" s="1"/>
  <c r="B8224" i="3"/>
  <c r="C8224" i="3"/>
  <c r="C8225" i="3"/>
  <c r="B8225" i="3" s="1"/>
  <c r="C8226" i="3"/>
  <c r="B8226" i="3" s="1"/>
  <c r="C8227" i="3"/>
  <c r="B8227" i="3" s="1"/>
  <c r="C8228" i="3"/>
  <c r="B8228" i="3" s="1"/>
  <c r="C8229" i="3"/>
  <c r="B8229" i="3" s="1"/>
  <c r="B8230" i="3"/>
  <c r="C8230" i="3"/>
  <c r="C8231" i="3"/>
  <c r="B8231" i="3" s="1"/>
  <c r="C8232" i="3"/>
  <c r="B8232" i="3" s="1"/>
  <c r="C8233" i="3"/>
  <c r="B8233" i="3" s="1"/>
  <c r="C8234" i="3"/>
  <c r="B8234" i="3" s="1"/>
  <c r="C8235" i="3"/>
  <c r="B8235" i="3" s="1"/>
  <c r="C8236" i="3"/>
  <c r="B8236" i="3" s="1"/>
  <c r="C8237" i="3"/>
  <c r="B8237" i="3" s="1"/>
  <c r="C8238" i="3"/>
  <c r="B8238" i="3" s="1"/>
  <c r="C8239" i="3"/>
  <c r="B8239" i="3" s="1"/>
  <c r="C8240" i="3"/>
  <c r="B8240" i="3" s="1"/>
  <c r="C8241" i="3"/>
  <c r="B8241" i="3" s="1"/>
  <c r="B8242" i="3"/>
  <c r="C8242" i="3"/>
  <c r="C8243" i="3"/>
  <c r="B8243" i="3" s="1"/>
  <c r="C8244" i="3"/>
  <c r="B8244" i="3" s="1"/>
  <c r="C8245" i="3"/>
  <c r="B8245" i="3" s="1"/>
  <c r="C8246" i="3"/>
  <c r="B8246" i="3" s="1"/>
  <c r="C8247" i="3"/>
  <c r="B8247" i="3" s="1"/>
  <c r="C8248" i="3"/>
  <c r="B8248" i="3" s="1"/>
  <c r="C8249" i="3"/>
  <c r="B8249" i="3" s="1"/>
  <c r="C8250" i="3"/>
  <c r="B8250" i="3" s="1"/>
  <c r="C8251" i="3"/>
  <c r="B8251" i="3" s="1"/>
  <c r="C8252" i="3"/>
  <c r="B8252" i="3" s="1"/>
  <c r="C8253" i="3"/>
  <c r="B8253" i="3" s="1"/>
  <c r="C8254" i="3"/>
  <c r="B8254" i="3" s="1"/>
  <c r="C8255" i="3"/>
  <c r="B8255" i="3" s="1"/>
  <c r="C8256" i="3"/>
  <c r="B8256" i="3" s="1"/>
  <c r="C8257" i="3"/>
  <c r="B8257" i="3" s="1"/>
  <c r="C8258" i="3"/>
  <c r="B8258" i="3" s="1"/>
  <c r="C8259" i="3"/>
  <c r="B8259" i="3" s="1"/>
  <c r="C8260" i="3"/>
  <c r="B8260" i="3" s="1"/>
  <c r="C8261" i="3"/>
  <c r="B8261" i="3" s="1"/>
  <c r="C8262" i="3"/>
  <c r="B8262" i="3" s="1"/>
  <c r="C8263" i="3"/>
  <c r="B8263" i="3" s="1"/>
  <c r="C8264" i="3"/>
  <c r="B8264" i="3" s="1"/>
  <c r="C8265" i="3"/>
  <c r="B8265" i="3" s="1"/>
  <c r="C8266" i="3"/>
  <c r="B8266" i="3" s="1"/>
  <c r="C8267" i="3"/>
  <c r="B8267" i="3" s="1"/>
  <c r="C8268" i="3"/>
  <c r="B8268" i="3" s="1"/>
  <c r="C8269" i="3"/>
  <c r="B8269" i="3" s="1"/>
  <c r="C8270" i="3"/>
  <c r="B8270" i="3" s="1"/>
  <c r="C8271" i="3"/>
  <c r="B8271" i="3" s="1"/>
  <c r="C8272" i="3"/>
  <c r="B8272" i="3" s="1"/>
  <c r="C8273" i="3"/>
  <c r="B8273" i="3" s="1"/>
  <c r="C8274" i="3"/>
  <c r="B8274" i="3" s="1"/>
  <c r="C8275" i="3"/>
  <c r="B8275" i="3" s="1"/>
  <c r="C8276" i="3"/>
  <c r="B8276" i="3" s="1"/>
  <c r="C8277" i="3"/>
  <c r="B8277" i="3" s="1"/>
  <c r="C8278" i="3"/>
  <c r="B8278" i="3" s="1"/>
  <c r="C8279" i="3"/>
  <c r="B8279" i="3" s="1"/>
  <c r="C8280" i="3"/>
  <c r="B8280" i="3" s="1"/>
  <c r="B8281" i="3"/>
  <c r="C8281" i="3"/>
  <c r="C8282" i="3"/>
  <c r="B8282" i="3" s="1"/>
  <c r="C8283" i="3"/>
  <c r="B8283" i="3" s="1"/>
  <c r="B8284" i="3"/>
  <c r="C8284" i="3"/>
  <c r="C8285" i="3"/>
  <c r="B8285" i="3" s="1"/>
  <c r="C8286" i="3"/>
  <c r="B8286" i="3" s="1"/>
  <c r="C8287" i="3"/>
  <c r="B8287" i="3" s="1"/>
  <c r="C8288" i="3"/>
  <c r="B8288" i="3" s="1"/>
  <c r="C8289" i="3"/>
  <c r="B8289" i="3" s="1"/>
  <c r="C8290" i="3"/>
  <c r="B8290" i="3" s="1"/>
  <c r="C8291" i="3"/>
  <c r="B8291" i="3" s="1"/>
  <c r="C8292" i="3"/>
  <c r="B8292" i="3" s="1"/>
  <c r="C8293" i="3"/>
  <c r="B8293" i="3" s="1"/>
  <c r="C8294" i="3"/>
  <c r="B8294" i="3" s="1"/>
  <c r="C8295" i="3"/>
  <c r="B8295" i="3" s="1"/>
  <c r="C8296" i="3"/>
  <c r="B8296" i="3" s="1"/>
  <c r="C8297" i="3"/>
  <c r="B8297" i="3" s="1"/>
  <c r="C8298" i="3"/>
  <c r="B8298" i="3" s="1"/>
  <c r="C8299" i="3"/>
  <c r="B8299" i="3" s="1"/>
  <c r="C8300" i="3"/>
  <c r="B8300" i="3" s="1"/>
  <c r="C8301" i="3"/>
  <c r="B8301" i="3" s="1"/>
  <c r="C8302" i="3"/>
  <c r="B8302" i="3" s="1"/>
  <c r="C8303" i="3"/>
  <c r="B8303" i="3" s="1"/>
  <c r="C8304" i="3"/>
  <c r="B8304" i="3" s="1"/>
  <c r="C8305" i="3"/>
  <c r="B8305" i="3" s="1"/>
  <c r="C8306" i="3"/>
  <c r="B8306" i="3" s="1"/>
  <c r="C8307" i="3"/>
  <c r="B8307" i="3" s="1"/>
  <c r="C8308" i="3"/>
  <c r="B8308" i="3" s="1"/>
  <c r="B8309" i="3"/>
  <c r="C8309" i="3"/>
  <c r="C8310" i="3"/>
  <c r="B8310" i="3" s="1"/>
  <c r="C8311" i="3"/>
  <c r="B8311" i="3" s="1"/>
  <c r="C8312" i="3"/>
  <c r="B8312" i="3" s="1"/>
  <c r="C8313" i="3"/>
  <c r="B8313" i="3" s="1"/>
  <c r="C8314" i="3"/>
  <c r="B8314" i="3" s="1"/>
  <c r="C8315" i="3"/>
  <c r="B8315" i="3" s="1"/>
  <c r="C8316" i="3"/>
  <c r="B8316" i="3" s="1"/>
  <c r="C8317" i="3"/>
  <c r="B8317" i="3" s="1"/>
  <c r="C8318" i="3"/>
  <c r="B8318" i="3" s="1"/>
  <c r="C8319" i="3"/>
  <c r="B8319" i="3" s="1"/>
  <c r="C8320" i="3"/>
  <c r="B8320" i="3" s="1"/>
  <c r="C8321" i="3"/>
  <c r="B8321" i="3" s="1"/>
  <c r="C8322" i="3"/>
  <c r="B8322" i="3" s="1"/>
  <c r="C8323" i="3"/>
  <c r="B8323" i="3" s="1"/>
  <c r="C8324" i="3"/>
  <c r="B8324" i="3" s="1"/>
  <c r="C8325" i="3"/>
  <c r="B8325" i="3" s="1"/>
  <c r="C8326" i="3"/>
  <c r="B8326" i="3" s="1"/>
  <c r="C8327" i="3"/>
  <c r="B8327" i="3" s="1"/>
  <c r="C8328" i="3"/>
  <c r="B8328" i="3" s="1"/>
  <c r="C8329" i="3"/>
  <c r="B8329" i="3" s="1"/>
  <c r="C8330" i="3"/>
  <c r="B8330" i="3" s="1"/>
  <c r="C8331" i="3"/>
  <c r="B8331" i="3" s="1"/>
  <c r="C8332" i="3"/>
  <c r="B8332" i="3" s="1"/>
  <c r="C8333" i="3"/>
  <c r="B8333" i="3" s="1"/>
  <c r="C8334" i="3"/>
  <c r="B8334" i="3" s="1"/>
  <c r="C8335" i="3"/>
  <c r="B8335" i="3" s="1"/>
  <c r="C8336" i="3"/>
  <c r="B8336" i="3" s="1"/>
  <c r="C8337" i="3"/>
  <c r="B8337" i="3" s="1"/>
  <c r="C8338" i="3"/>
  <c r="B8338" i="3" s="1"/>
  <c r="C8339" i="3"/>
  <c r="B8339" i="3" s="1"/>
  <c r="C8340" i="3"/>
  <c r="B8340" i="3" s="1"/>
  <c r="C8341" i="3"/>
  <c r="B8341" i="3" s="1"/>
  <c r="C8342" i="3"/>
  <c r="B8342" i="3" s="1"/>
  <c r="C8343" i="3"/>
  <c r="B8343" i="3" s="1"/>
  <c r="C8344" i="3"/>
  <c r="B8344" i="3" s="1"/>
  <c r="C8345" i="3"/>
  <c r="B8345" i="3" s="1"/>
  <c r="C8346" i="3"/>
  <c r="B8346" i="3" s="1"/>
  <c r="C8347" i="3"/>
  <c r="B8347" i="3" s="1"/>
  <c r="C8348" i="3"/>
  <c r="B8348" i="3" s="1"/>
  <c r="C8349" i="3"/>
  <c r="B8349" i="3" s="1"/>
  <c r="C8350" i="3"/>
  <c r="B8350" i="3" s="1"/>
  <c r="C8351" i="3"/>
  <c r="B8351" i="3" s="1"/>
  <c r="C8352" i="3"/>
  <c r="B8352" i="3" s="1"/>
  <c r="C8353" i="3"/>
  <c r="B8353" i="3" s="1"/>
  <c r="C8354" i="3"/>
  <c r="B8354" i="3" s="1"/>
  <c r="C8355" i="3"/>
  <c r="B8355" i="3" s="1"/>
  <c r="C8356" i="3"/>
  <c r="B8356" i="3" s="1"/>
  <c r="C8357" i="3"/>
  <c r="B8357" i="3" s="1"/>
  <c r="C8358" i="3"/>
  <c r="B8358" i="3" s="1"/>
  <c r="C8359" i="3"/>
  <c r="B8359" i="3" s="1"/>
  <c r="C8360" i="3"/>
  <c r="B8360" i="3" s="1"/>
  <c r="C8361" i="3"/>
  <c r="B8361" i="3" s="1"/>
  <c r="C8362" i="3"/>
  <c r="B8362" i="3" s="1"/>
  <c r="C8363" i="3"/>
  <c r="B8363" i="3" s="1"/>
  <c r="C8364" i="3"/>
  <c r="B8364" i="3" s="1"/>
  <c r="C8365" i="3"/>
  <c r="B8365" i="3" s="1"/>
  <c r="C8366" i="3"/>
  <c r="B8366" i="3" s="1"/>
  <c r="C8367" i="3"/>
  <c r="B8367" i="3" s="1"/>
  <c r="C8368" i="3"/>
  <c r="B8368" i="3" s="1"/>
  <c r="C8369" i="3"/>
  <c r="B8369" i="3" s="1"/>
  <c r="C8370" i="3"/>
  <c r="B8370" i="3" s="1"/>
  <c r="C8371" i="3"/>
  <c r="B8371" i="3" s="1"/>
  <c r="C8372" i="3"/>
  <c r="B8372" i="3" s="1"/>
  <c r="C8373" i="3"/>
  <c r="B8373" i="3" s="1"/>
  <c r="C8374" i="3"/>
  <c r="B8374" i="3" s="1"/>
  <c r="C8375" i="3"/>
  <c r="B8375" i="3" s="1"/>
  <c r="C8376" i="3"/>
  <c r="B8376" i="3" s="1"/>
  <c r="C8377" i="3"/>
  <c r="B8377" i="3" s="1"/>
  <c r="C8378" i="3"/>
  <c r="B8378" i="3" s="1"/>
  <c r="C8379" i="3"/>
  <c r="B8379" i="3" s="1"/>
  <c r="C8380" i="3"/>
  <c r="B8380" i="3" s="1"/>
  <c r="C8381" i="3"/>
  <c r="B8381" i="3" s="1"/>
  <c r="C8382" i="3"/>
  <c r="B8382" i="3" s="1"/>
  <c r="C8383" i="3"/>
  <c r="B8383" i="3" s="1"/>
  <c r="C8384" i="3"/>
  <c r="B8384" i="3" s="1"/>
  <c r="C8385" i="3"/>
  <c r="B8385" i="3" s="1"/>
  <c r="C8386" i="3"/>
  <c r="B8386" i="3" s="1"/>
  <c r="C8387" i="3"/>
  <c r="B8387" i="3" s="1"/>
  <c r="C8388" i="3"/>
  <c r="B8388" i="3" s="1"/>
  <c r="C8389" i="3"/>
  <c r="B8389" i="3" s="1"/>
  <c r="C8390" i="3"/>
  <c r="B8390" i="3" s="1"/>
  <c r="C8391" i="3"/>
  <c r="B8391" i="3" s="1"/>
  <c r="C8392" i="3"/>
  <c r="B8392" i="3" s="1"/>
  <c r="C8393" i="3"/>
  <c r="B8393" i="3" s="1"/>
  <c r="C8394" i="3"/>
  <c r="B8394" i="3" s="1"/>
  <c r="C8395" i="3"/>
  <c r="B8395" i="3" s="1"/>
  <c r="C8396" i="3"/>
  <c r="B8396" i="3" s="1"/>
  <c r="C8397" i="3"/>
  <c r="B8397" i="3" s="1"/>
  <c r="C8398" i="3"/>
  <c r="B8398" i="3" s="1"/>
  <c r="C8399" i="3"/>
  <c r="B8399" i="3" s="1"/>
  <c r="C8400" i="3"/>
  <c r="B8400" i="3" s="1"/>
  <c r="C8401" i="3"/>
  <c r="B8401" i="3" s="1"/>
  <c r="B8402" i="3"/>
  <c r="C8402" i="3"/>
  <c r="C8403" i="3"/>
  <c r="B8403" i="3" s="1"/>
  <c r="C8404" i="3"/>
  <c r="B8404" i="3" s="1"/>
  <c r="C8405" i="3"/>
  <c r="B8405" i="3" s="1"/>
  <c r="C8406" i="3"/>
  <c r="B8406" i="3" s="1"/>
  <c r="C8407" i="3"/>
  <c r="B8407" i="3" s="1"/>
  <c r="C8408" i="3"/>
  <c r="B8408" i="3" s="1"/>
  <c r="C8409" i="3"/>
  <c r="B8409" i="3" s="1"/>
  <c r="C8410" i="3"/>
  <c r="B8410" i="3" s="1"/>
  <c r="C8411" i="3"/>
  <c r="B8411" i="3" s="1"/>
  <c r="C8412" i="3"/>
  <c r="B8412" i="3" s="1"/>
  <c r="C8413" i="3"/>
  <c r="B8413" i="3" s="1"/>
  <c r="C8414" i="3"/>
  <c r="B8414" i="3" s="1"/>
  <c r="C8415" i="3"/>
  <c r="B8415" i="3" s="1"/>
  <c r="C8416" i="3"/>
  <c r="B8416" i="3" s="1"/>
  <c r="C8417" i="3"/>
  <c r="B8417" i="3" s="1"/>
  <c r="C8418" i="3"/>
  <c r="B8418" i="3" s="1"/>
  <c r="C8419" i="3"/>
  <c r="B8419" i="3" s="1"/>
  <c r="C8420" i="3"/>
  <c r="B8420" i="3" s="1"/>
  <c r="C8421" i="3"/>
  <c r="B8421" i="3" s="1"/>
  <c r="C8422" i="3"/>
  <c r="B8422" i="3" s="1"/>
  <c r="C8423" i="3"/>
  <c r="B8423" i="3" s="1"/>
  <c r="C8424" i="3"/>
  <c r="B8424" i="3" s="1"/>
  <c r="C8425" i="3"/>
  <c r="B8425" i="3" s="1"/>
  <c r="C8426" i="3"/>
  <c r="B8426" i="3" s="1"/>
  <c r="C8427" i="3"/>
  <c r="B8427" i="3" s="1"/>
  <c r="C8428" i="3"/>
  <c r="B8428" i="3" s="1"/>
  <c r="C8429" i="3"/>
  <c r="B8429" i="3" s="1"/>
  <c r="B8430" i="3"/>
  <c r="C8430" i="3"/>
  <c r="C8431" i="3"/>
  <c r="B8431" i="3" s="1"/>
  <c r="C8432" i="3"/>
  <c r="B8432" i="3" s="1"/>
  <c r="C8433" i="3"/>
  <c r="B8433" i="3" s="1"/>
  <c r="C8434" i="3"/>
  <c r="B8434" i="3" s="1"/>
  <c r="C8435" i="3"/>
  <c r="B8435" i="3" s="1"/>
  <c r="C8436" i="3"/>
  <c r="B8436" i="3" s="1"/>
  <c r="C8437" i="3"/>
  <c r="B8437" i="3" s="1"/>
  <c r="B8438" i="3"/>
  <c r="C8438" i="3"/>
  <c r="C8439" i="3"/>
  <c r="B8439" i="3" s="1"/>
  <c r="C8440" i="3"/>
  <c r="B8440" i="3" s="1"/>
  <c r="C8441" i="3"/>
  <c r="B8441" i="3" s="1"/>
  <c r="C8442" i="3"/>
  <c r="B8442" i="3" s="1"/>
  <c r="C8443" i="3"/>
  <c r="B8443" i="3" s="1"/>
  <c r="C8444" i="3"/>
  <c r="B8444" i="3" s="1"/>
  <c r="C8445" i="3"/>
  <c r="B8445" i="3" s="1"/>
  <c r="B8446" i="3"/>
  <c r="C8446" i="3"/>
  <c r="C8447" i="3"/>
  <c r="B8447" i="3" s="1"/>
  <c r="C8448" i="3"/>
  <c r="B8448" i="3" s="1"/>
  <c r="C8449" i="3"/>
  <c r="B8449" i="3" s="1"/>
  <c r="C8450" i="3"/>
  <c r="B8450" i="3" s="1"/>
  <c r="C8451" i="3"/>
  <c r="B8451" i="3" s="1"/>
  <c r="C8452" i="3"/>
  <c r="B8452" i="3" s="1"/>
  <c r="C8453" i="3"/>
  <c r="B8453" i="3" s="1"/>
  <c r="C8454" i="3"/>
  <c r="B8454" i="3" s="1"/>
  <c r="B8455" i="3"/>
  <c r="C8455" i="3"/>
  <c r="C8456" i="3"/>
  <c r="B8456" i="3" s="1"/>
  <c r="C8457" i="3"/>
  <c r="B8457" i="3" s="1"/>
  <c r="C8458" i="3"/>
  <c r="B8458" i="3" s="1"/>
  <c r="C8459" i="3"/>
  <c r="B8459" i="3" s="1"/>
  <c r="C8460" i="3"/>
  <c r="B8460" i="3" s="1"/>
  <c r="C8461" i="3"/>
  <c r="B8461" i="3" s="1"/>
  <c r="C8462" i="3"/>
  <c r="B8462" i="3" s="1"/>
  <c r="C8463" i="3"/>
  <c r="B8463" i="3" s="1"/>
  <c r="C8464" i="3"/>
  <c r="B8464" i="3" s="1"/>
  <c r="C8465" i="3"/>
  <c r="B8465" i="3" s="1"/>
  <c r="C8466" i="3"/>
  <c r="B8466" i="3" s="1"/>
  <c r="C8467" i="3"/>
  <c r="B8467" i="3" s="1"/>
  <c r="C8468" i="3"/>
  <c r="B8468" i="3" s="1"/>
  <c r="C8469" i="3"/>
  <c r="B8469" i="3" s="1"/>
  <c r="B8470" i="3"/>
  <c r="C8470" i="3"/>
  <c r="C8471" i="3"/>
  <c r="B8471" i="3" s="1"/>
  <c r="C8472" i="3"/>
  <c r="B8472" i="3" s="1"/>
  <c r="C8473" i="3"/>
  <c r="B8473" i="3" s="1"/>
  <c r="C8474" i="3"/>
  <c r="B8474" i="3" s="1"/>
  <c r="C8475" i="3"/>
  <c r="B8475" i="3" s="1"/>
  <c r="C8476" i="3"/>
  <c r="B8476" i="3" s="1"/>
  <c r="C8477" i="3"/>
  <c r="B8477" i="3" s="1"/>
  <c r="C8478" i="3"/>
  <c r="B8478" i="3" s="1"/>
  <c r="C8479" i="3"/>
  <c r="B8479" i="3" s="1"/>
  <c r="C8480" i="3"/>
  <c r="B8480" i="3" s="1"/>
  <c r="C8481" i="3"/>
  <c r="B8481" i="3" s="1"/>
  <c r="C8482" i="3"/>
  <c r="B8482" i="3" s="1"/>
  <c r="C8483" i="3"/>
  <c r="B8483" i="3" s="1"/>
  <c r="B8484" i="3"/>
  <c r="C8484" i="3"/>
  <c r="C8485" i="3"/>
  <c r="B8485" i="3" s="1"/>
  <c r="C8486" i="3"/>
  <c r="B8486" i="3" s="1"/>
  <c r="C8487" i="3"/>
  <c r="B8487" i="3" s="1"/>
  <c r="C8488" i="3"/>
  <c r="B8488" i="3" s="1"/>
  <c r="C8489" i="3"/>
  <c r="B8489" i="3" s="1"/>
  <c r="C8490" i="3"/>
  <c r="B8490" i="3" s="1"/>
  <c r="C8491" i="3"/>
  <c r="B8491" i="3" s="1"/>
  <c r="C8492" i="3"/>
  <c r="B8492" i="3" s="1"/>
  <c r="C8493" i="3"/>
  <c r="B8493" i="3" s="1"/>
  <c r="C8494" i="3"/>
  <c r="B8494" i="3" s="1"/>
  <c r="C8495" i="3"/>
  <c r="B8495" i="3" s="1"/>
  <c r="C8496" i="3"/>
  <c r="B8496" i="3" s="1"/>
  <c r="C8497" i="3"/>
  <c r="B8497" i="3" s="1"/>
  <c r="C8498" i="3"/>
  <c r="B8498" i="3" s="1"/>
  <c r="C8499" i="3"/>
  <c r="B8499" i="3" s="1"/>
  <c r="C8500" i="3"/>
  <c r="B8500" i="3" s="1"/>
  <c r="B8501" i="3"/>
  <c r="C8501" i="3"/>
  <c r="C8502" i="3"/>
  <c r="B8502" i="3" s="1"/>
  <c r="C8503" i="3"/>
  <c r="B8503" i="3" s="1"/>
  <c r="C8504" i="3"/>
  <c r="B8504" i="3" s="1"/>
  <c r="C8505" i="3"/>
  <c r="B8505" i="3" s="1"/>
  <c r="C8506" i="3"/>
  <c r="B8506" i="3" s="1"/>
  <c r="C8507" i="3"/>
  <c r="B8507" i="3" s="1"/>
  <c r="C8508" i="3"/>
  <c r="B8508" i="3" s="1"/>
  <c r="C8509" i="3"/>
  <c r="B8509" i="3" s="1"/>
  <c r="C8510" i="3"/>
  <c r="B8510" i="3" s="1"/>
  <c r="C8511" i="3"/>
  <c r="B8511" i="3" s="1"/>
  <c r="C8512" i="3"/>
  <c r="B8512" i="3" s="1"/>
  <c r="C8513" i="3"/>
  <c r="B8513" i="3" s="1"/>
  <c r="C8514" i="3"/>
  <c r="B8514" i="3" s="1"/>
  <c r="C8515" i="3"/>
  <c r="B8515" i="3" s="1"/>
  <c r="C8516" i="3"/>
  <c r="B8516" i="3" s="1"/>
  <c r="C8517" i="3"/>
  <c r="B8517" i="3" s="1"/>
  <c r="C8518" i="3"/>
  <c r="B8518" i="3" s="1"/>
  <c r="C8519" i="3"/>
  <c r="B8519" i="3" s="1"/>
  <c r="C8520" i="3"/>
  <c r="B8520" i="3" s="1"/>
  <c r="C8521" i="3"/>
  <c r="B8521" i="3" s="1"/>
  <c r="C8522" i="3"/>
  <c r="B8522" i="3" s="1"/>
  <c r="C8523" i="3"/>
  <c r="B8523" i="3" s="1"/>
  <c r="C8524" i="3"/>
  <c r="B8524" i="3" s="1"/>
  <c r="C8525" i="3"/>
  <c r="B8525" i="3" s="1"/>
  <c r="C8526" i="3"/>
  <c r="B8526" i="3" s="1"/>
  <c r="C8527" i="3"/>
  <c r="B8527" i="3" s="1"/>
  <c r="C8528" i="3"/>
  <c r="B8528" i="3" s="1"/>
  <c r="C8529" i="3"/>
  <c r="B8529" i="3" s="1"/>
  <c r="B8530" i="3"/>
  <c r="C8530" i="3"/>
  <c r="C8531" i="3"/>
  <c r="B8531" i="3" s="1"/>
  <c r="C8532" i="3"/>
  <c r="B8532" i="3" s="1"/>
  <c r="C8533" i="3"/>
  <c r="B8533" i="3" s="1"/>
  <c r="B8534" i="3"/>
  <c r="C8534" i="3"/>
  <c r="C8535" i="3"/>
  <c r="B8535" i="3" s="1"/>
  <c r="C8536" i="3"/>
  <c r="B8536" i="3" s="1"/>
  <c r="C8537" i="3"/>
  <c r="B8537" i="3" s="1"/>
  <c r="C8538" i="3"/>
  <c r="B8538" i="3" s="1"/>
  <c r="C8539" i="3"/>
  <c r="B8539" i="3" s="1"/>
  <c r="C8540" i="3"/>
  <c r="B8540" i="3" s="1"/>
  <c r="C8541" i="3"/>
  <c r="B8541" i="3" s="1"/>
  <c r="C8542" i="3"/>
  <c r="B8542" i="3" s="1"/>
  <c r="C8543" i="3"/>
  <c r="B8543" i="3" s="1"/>
  <c r="C8544" i="3"/>
  <c r="B8544" i="3" s="1"/>
  <c r="C8545" i="3"/>
  <c r="B8545" i="3" s="1"/>
  <c r="C8546" i="3"/>
  <c r="B8546" i="3" s="1"/>
  <c r="C8547" i="3"/>
  <c r="B8547" i="3" s="1"/>
  <c r="C8548" i="3"/>
  <c r="B8548" i="3" s="1"/>
  <c r="C8549" i="3"/>
  <c r="B8549" i="3" s="1"/>
  <c r="C8550" i="3"/>
  <c r="B8550" i="3" s="1"/>
  <c r="C8551" i="3"/>
  <c r="B8551" i="3" s="1"/>
  <c r="C8552" i="3"/>
  <c r="B8552" i="3" s="1"/>
  <c r="C8553" i="3"/>
  <c r="B8553" i="3" s="1"/>
  <c r="C8554" i="3"/>
  <c r="B8554" i="3" s="1"/>
  <c r="C8555" i="3"/>
  <c r="B8555" i="3" s="1"/>
  <c r="C8556" i="3"/>
  <c r="B8556" i="3" s="1"/>
  <c r="C8557" i="3"/>
  <c r="B8557" i="3" s="1"/>
  <c r="C8558" i="3"/>
  <c r="B8558" i="3" s="1"/>
  <c r="C8559" i="3"/>
  <c r="B8559" i="3" s="1"/>
  <c r="C8560" i="3"/>
  <c r="B8560" i="3" s="1"/>
  <c r="C8561" i="3"/>
  <c r="B8561" i="3" s="1"/>
  <c r="C8562" i="3"/>
  <c r="B8562" i="3" s="1"/>
  <c r="C8563" i="3"/>
  <c r="B8563" i="3" s="1"/>
  <c r="C8564" i="3"/>
  <c r="B8564" i="3" s="1"/>
  <c r="C8565" i="3"/>
  <c r="B8565" i="3" s="1"/>
  <c r="C8566" i="3"/>
  <c r="B8566" i="3" s="1"/>
  <c r="C8567" i="3"/>
  <c r="B8567" i="3" s="1"/>
  <c r="C8568" i="3"/>
  <c r="B8568" i="3" s="1"/>
  <c r="B8569" i="3"/>
  <c r="C8569" i="3"/>
  <c r="C8570" i="3"/>
  <c r="B8570" i="3" s="1"/>
  <c r="C8571" i="3"/>
  <c r="B8571" i="3" s="1"/>
  <c r="C8572" i="3"/>
  <c r="B8572" i="3" s="1"/>
  <c r="C8573" i="3"/>
  <c r="B8573" i="3" s="1"/>
  <c r="C8574" i="3"/>
  <c r="B8574" i="3" s="1"/>
  <c r="C8575" i="3"/>
  <c r="B8575" i="3" s="1"/>
  <c r="C8576" i="3"/>
  <c r="B8576" i="3" s="1"/>
  <c r="C8577" i="3"/>
  <c r="B8577" i="3" s="1"/>
  <c r="C8578" i="3"/>
  <c r="B8578" i="3" s="1"/>
  <c r="C8579" i="3"/>
  <c r="B8579" i="3" s="1"/>
  <c r="B8580" i="3"/>
  <c r="C8580" i="3"/>
  <c r="C8581" i="3"/>
  <c r="B8581" i="3" s="1"/>
  <c r="C8582" i="3"/>
  <c r="B8582" i="3" s="1"/>
  <c r="C8583" i="3"/>
  <c r="B8583" i="3" s="1"/>
  <c r="C8584" i="3"/>
  <c r="B8584" i="3" s="1"/>
  <c r="C8585" i="3"/>
  <c r="B8585" i="3" s="1"/>
  <c r="C8586" i="3"/>
  <c r="B8586" i="3" s="1"/>
  <c r="C8587" i="3"/>
  <c r="B8587" i="3" s="1"/>
  <c r="C8588" i="3"/>
  <c r="B8588" i="3" s="1"/>
  <c r="C8589" i="3"/>
  <c r="B8589" i="3" s="1"/>
  <c r="C8590" i="3"/>
  <c r="B8590" i="3" s="1"/>
  <c r="B8591" i="3"/>
  <c r="C8591" i="3"/>
  <c r="C8592" i="3"/>
  <c r="B8592" i="3" s="1"/>
  <c r="C8593" i="3"/>
  <c r="B8593" i="3" s="1"/>
  <c r="C8594" i="3"/>
  <c r="B8594" i="3" s="1"/>
  <c r="C8595" i="3"/>
  <c r="B8595" i="3" s="1"/>
  <c r="C8596" i="3"/>
  <c r="B8596" i="3" s="1"/>
  <c r="C8597" i="3"/>
  <c r="B8597" i="3" s="1"/>
  <c r="C8598" i="3"/>
  <c r="B8598" i="3" s="1"/>
  <c r="C8599" i="3"/>
  <c r="B8599" i="3" s="1"/>
  <c r="C8600" i="3"/>
  <c r="B8600" i="3" s="1"/>
  <c r="C8601" i="3"/>
  <c r="B8601" i="3" s="1"/>
  <c r="C8602" i="3"/>
  <c r="B8602" i="3" s="1"/>
  <c r="C8603" i="3"/>
  <c r="B8603" i="3" s="1"/>
  <c r="C8604" i="3"/>
  <c r="B8604" i="3" s="1"/>
  <c r="C8605" i="3"/>
  <c r="B8605" i="3" s="1"/>
  <c r="B8606" i="3"/>
  <c r="C8606" i="3"/>
  <c r="C8607" i="3"/>
  <c r="B8607" i="3" s="1"/>
  <c r="C8608" i="3"/>
  <c r="B8608" i="3" s="1"/>
  <c r="C8609" i="3"/>
  <c r="B8609" i="3" s="1"/>
  <c r="C8610" i="3"/>
  <c r="B8610" i="3" s="1"/>
  <c r="C8611" i="3"/>
  <c r="B8611" i="3" s="1"/>
  <c r="C8612" i="3"/>
  <c r="B8612" i="3" s="1"/>
  <c r="C8613" i="3"/>
  <c r="B8613" i="3" s="1"/>
  <c r="C8614" i="3"/>
  <c r="B8614" i="3" s="1"/>
  <c r="C8615" i="3"/>
  <c r="B8615" i="3" s="1"/>
  <c r="C8616" i="3"/>
  <c r="B8616" i="3" s="1"/>
  <c r="C8617" i="3"/>
  <c r="B8617" i="3" s="1"/>
  <c r="C8618" i="3"/>
  <c r="B8618" i="3" s="1"/>
  <c r="C8619" i="3"/>
  <c r="B8619" i="3" s="1"/>
  <c r="C8620" i="3"/>
  <c r="B8620" i="3" s="1"/>
  <c r="C8621" i="3"/>
  <c r="B8621" i="3" s="1"/>
  <c r="C8622" i="3"/>
  <c r="B8622" i="3" s="1"/>
  <c r="C8623" i="3"/>
  <c r="B8623" i="3" s="1"/>
  <c r="C8624" i="3"/>
  <c r="B8624" i="3" s="1"/>
  <c r="C8625" i="3"/>
  <c r="B8625" i="3" s="1"/>
  <c r="C8626" i="3"/>
  <c r="B8626" i="3" s="1"/>
  <c r="C8627" i="3"/>
  <c r="B8627" i="3" s="1"/>
  <c r="C8628" i="3"/>
  <c r="B8628" i="3" s="1"/>
  <c r="C8629" i="3"/>
  <c r="B8629" i="3" s="1"/>
  <c r="C8630" i="3"/>
  <c r="B8630" i="3" s="1"/>
  <c r="C8631" i="3"/>
  <c r="B8631" i="3" s="1"/>
  <c r="C8632" i="3"/>
  <c r="B8632" i="3" s="1"/>
  <c r="C8633" i="3"/>
  <c r="B8633" i="3" s="1"/>
  <c r="C8634" i="3"/>
  <c r="B8634" i="3" s="1"/>
  <c r="C8635" i="3"/>
  <c r="B8635" i="3" s="1"/>
  <c r="C8636" i="3"/>
  <c r="B8636" i="3" s="1"/>
  <c r="C8637" i="3"/>
  <c r="B8637" i="3" s="1"/>
  <c r="C8638" i="3"/>
  <c r="B8638" i="3" s="1"/>
  <c r="C8639" i="3"/>
  <c r="B8639" i="3" s="1"/>
  <c r="C8640" i="3"/>
  <c r="B8640" i="3" s="1"/>
  <c r="C8641" i="3"/>
  <c r="B8641" i="3" s="1"/>
  <c r="C8642" i="3"/>
  <c r="B8642" i="3" s="1"/>
  <c r="C8643" i="3"/>
  <c r="B8643" i="3" s="1"/>
  <c r="C8644" i="3"/>
  <c r="B8644" i="3" s="1"/>
  <c r="C8645" i="3"/>
  <c r="B8645" i="3" s="1"/>
  <c r="C8646" i="3"/>
  <c r="B8646" i="3" s="1"/>
  <c r="C8647" i="3"/>
  <c r="B8647" i="3" s="1"/>
  <c r="C8648" i="3"/>
  <c r="B8648" i="3" s="1"/>
  <c r="C8649" i="3"/>
  <c r="B8649" i="3" s="1"/>
  <c r="C8650" i="3"/>
  <c r="B8650" i="3" s="1"/>
  <c r="C8651" i="3"/>
  <c r="B8651" i="3" s="1"/>
  <c r="C8652" i="3"/>
  <c r="B8652" i="3" s="1"/>
  <c r="C8653" i="3"/>
  <c r="B8653" i="3" s="1"/>
  <c r="C8654" i="3"/>
  <c r="B8654" i="3" s="1"/>
  <c r="C8655" i="3"/>
  <c r="B8655" i="3" s="1"/>
  <c r="C8656" i="3"/>
  <c r="B8656" i="3" s="1"/>
  <c r="C8657" i="3"/>
  <c r="B8657" i="3" s="1"/>
  <c r="C8658" i="3"/>
  <c r="B8658" i="3" s="1"/>
  <c r="C8659" i="3"/>
  <c r="B8659" i="3" s="1"/>
  <c r="C8660" i="3"/>
  <c r="B8660" i="3" s="1"/>
  <c r="C8661" i="3"/>
  <c r="B8661" i="3" s="1"/>
  <c r="C8662" i="3"/>
  <c r="B8662" i="3" s="1"/>
  <c r="C8663" i="3"/>
  <c r="B8663" i="3" s="1"/>
  <c r="C8664" i="3"/>
  <c r="B8664" i="3" s="1"/>
  <c r="C8665" i="3"/>
  <c r="B8665" i="3" s="1"/>
  <c r="C8666" i="3"/>
  <c r="B8666" i="3" s="1"/>
  <c r="C8667" i="3"/>
  <c r="B8667" i="3" s="1"/>
  <c r="C8668" i="3"/>
  <c r="B8668" i="3" s="1"/>
  <c r="C8669" i="3"/>
  <c r="B8669" i="3" s="1"/>
  <c r="C8670" i="3"/>
  <c r="B8670" i="3" s="1"/>
  <c r="C8671" i="3"/>
  <c r="B8671" i="3" s="1"/>
  <c r="C8672" i="3"/>
  <c r="B8672" i="3" s="1"/>
  <c r="C8673" i="3"/>
  <c r="B8673" i="3" s="1"/>
  <c r="C8674" i="3"/>
  <c r="B8674" i="3" s="1"/>
  <c r="C8675" i="3"/>
  <c r="B8675" i="3" s="1"/>
  <c r="C8676" i="3"/>
  <c r="B8676" i="3" s="1"/>
  <c r="C8677" i="3"/>
  <c r="B8677" i="3" s="1"/>
  <c r="C8678" i="3"/>
  <c r="B8678" i="3" s="1"/>
  <c r="C8679" i="3"/>
  <c r="B8679" i="3" s="1"/>
  <c r="C8680" i="3"/>
  <c r="B8680" i="3" s="1"/>
  <c r="C8681" i="3"/>
  <c r="B8681" i="3" s="1"/>
  <c r="C8682" i="3"/>
  <c r="B8682" i="3" s="1"/>
  <c r="C8683" i="3"/>
  <c r="B8683" i="3" s="1"/>
  <c r="C8684" i="3"/>
  <c r="B8684" i="3" s="1"/>
  <c r="C8685" i="3"/>
  <c r="B8685" i="3" s="1"/>
  <c r="C8686" i="3"/>
  <c r="B8686" i="3" s="1"/>
  <c r="C8687" i="3"/>
  <c r="B8687" i="3" s="1"/>
  <c r="C8688" i="3"/>
  <c r="B8688" i="3" s="1"/>
  <c r="C8689" i="3"/>
  <c r="B8689" i="3" s="1"/>
  <c r="C8690" i="3"/>
  <c r="B8690" i="3" s="1"/>
  <c r="C8691" i="3"/>
  <c r="B8691" i="3" s="1"/>
  <c r="C8692" i="3"/>
  <c r="B8692" i="3" s="1"/>
  <c r="C8693" i="3"/>
  <c r="B8693" i="3" s="1"/>
  <c r="C8694" i="3"/>
  <c r="B8694" i="3" s="1"/>
  <c r="C8695" i="3"/>
  <c r="B8695" i="3" s="1"/>
  <c r="C8696" i="3"/>
  <c r="B8696" i="3" s="1"/>
  <c r="C8697" i="3"/>
  <c r="B8697" i="3" s="1"/>
  <c r="C8698" i="3"/>
  <c r="B8698" i="3" s="1"/>
  <c r="C8699" i="3"/>
  <c r="B8699" i="3" s="1"/>
  <c r="C8700" i="3"/>
  <c r="B8700" i="3" s="1"/>
  <c r="C8701" i="3"/>
  <c r="B8701" i="3" s="1"/>
  <c r="C8702" i="3"/>
  <c r="B8702" i="3" s="1"/>
  <c r="C8703" i="3"/>
  <c r="B8703" i="3" s="1"/>
  <c r="C8704" i="3"/>
  <c r="B8704" i="3" s="1"/>
  <c r="C8705" i="3"/>
  <c r="B8705" i="3" s="1"/>
  <c r="C8706" i="3"/>
  <c r="B8706" i="3" s="1"/>
  <c r="C8707" i="3"/>
  <c r="B8707" i="3" s="1"/>
  <c r="B8708" i="3"/>
  <c r="C8708" i="3"/>
  <c r="C8709" i="3"/>
  <c r="B8709" i="3" s="1"/>
  <c r="C8710" i="3"/>
  <c r="B8710" i="3" s="1"/>
  <c r="C8711" i="3"/>
  <c r="B8711" i="3" s="1"/>
  <c r="C8712" i="3"/>
  <c r="B8712" i="3" s="1"/>
  <c r="C8713" i="3"/>
  <c r="B8713" i="3" s="1"/>
  <c r="C8714" i="3"/>
  <c r="B8714" i="3" s="1"/>
  <c r="C8715" i="3"/>
  <c r="B8715" i="3" s="1"/>
  <c r="C8716" i="3"/>
  <c r="B8716" i="3" s="1"/>
  <c r="C8717" i="3"/>
  <c r="B8717" i="3" s="1"/>
  <c r="C8718" i="3"/>
  <c r="B8718" i="3" s="1"/>
  <c r="C8719" i="3"/>
  <c r="B8719" i="3" s="1"/>
  <c r="C8720" i="3"/>
  <c r="B8720" i="3" s="1"/>
  <c r="C8721" i="3"/>
  <c r="B8721" i="3" s="1"/>
  <c r="C8722" i="3"/>
  <c r="B8722" i="3" s="1"/>
  <c r="C8723" i="3"/>
  <c r="B8723" i="3" s="1"/>
  <c r="C8724" i="3"/>
  <c r="B8724" i="3" s="1"/>
  <c r="C8725" i="3"/>
  <c r="B8725" i="3" s="1"/>
  <c r="C8726" i="3"/>
  <c r="B8726" i="3" s="1"/>
  <c r="C8727" i="3"/>
  <c r="B8727" i="3" s="1"/>
  <c r="C8728" i="3"/>
  <c r="B8728" i="3" s="1"/>
  <c r="C8729" i="3"/>
  <c r="B8729" i="3" s="1"/>
  <c r="C8730" i="3"/>
  <c r="B8730" i="3" s="1"/>
  <c r="C8731" i="3"/>
  <c r="B8731" i="3" s="1"/>
  <c r="C8732" i="3"/>
  <c r="B8732" i="3" s="1"/>
  <c r="C8733" i="3"/>
  <c r="B8733" i="3" s="1"/>
  <c r="C8734" i="3"/>
  <c r="B8734" i="3" s="1"/>
  <c r="C8735" i="3"/>
  <c r="B8735" i="3" s="1"/>
  <c r="C8736" i="3"/>
  <c r="B8736" i="3" s="1"/>
  <c r="C8737" i="3"/>
  <c r="B8737" i="3" s="1"/>
  <c r="C8738" i="3"/>
  <c r="B8738" i="3" s="1"/>
  <c r="C8739" i="3"/>
  <c r="B8739" i="3" s="1"/>
  <c r="C8740" i="3"/>
  <c r="B8740" i="3" s="1"/>
  <c r="C8741" i="3"/>
  <c r="B8741" i="3" s="1"/>
  <c r="C8742" i="3"/>
  <c r="B8742" i="3" s="1"/>
  <c r="C8743" i="3"/>
  <c r="B8743" i="3" s="1"/>
  <c r="C8744" i="3"/>
  <c r="B8744" i="3" s="1"/>
  <c r="C8745" i="3"/>
  <c r="B8745" i="3" s="1"/>
  <c r="C8746" i="3"/>
  <c r="B8746" i="3" s="1"/>
  <c r="C8747" i="3"/>
  <c r="B8747" i="3" s="1"/>
  <c r="C8748" i="3"/>
  <c r="B8748" i="3" s="1"/>
  <c r="B8749" i="3"/>
  <c r="C8749" i="3"/>
  <c r="C8750" i="3"/>
  <c r="B8750" i="3" s="1"/>
  <c r="C8751" i="3"/>
  <c r="B8751" i="3" s="1"/>
  <c r="C8752" i="3"/>
  <c r="B8752" i="3" s="1"/>
  <c r="C8753" i="3"/>
  <c r="B8753" i="3" s="1"/>
  <c r="C8754" i="3"/>
  <c r="B8754" i="3" s="1"/>
  <c r="C8755" i="3"/>
  <c r="B8755" i="3" s="1"/>
  <c r="C8756" i="3"/>
  <c r="B8756" i="3" s="1"/>
  <c r="C8757" i="3"/>
  <c r="B8757" i="3" s="1"/>
  <c r="C8758" i="3"/>
  <c r="B8758" i="3" s="1"/>
  <c r="C8759" i="3"/>
  <c r="B8759" i="3" s="1"/>
  <c r="C8760" i="3"/>
  <c r="B8760" i="3" s="1"/>
  <c r="C8761" i="3"/>
  <c r="B8761" i="3" s="1"/>
  <c r="C8762" i="3"/>
  <c r="B8762" i="3" s="1"/>
  <c r="C8763" i="3"/>
  <c r="B8763" i="3" s="1"/>
  <c r="C8764" i="3"/>
  <c r="B8764" i="3" s="1"/>
  <c r="C8765" i="3"/>
  <c r="B8765" i="3" s="1"/>
  <c r="B8766" i="3"/>
  <c r="C8766" i="3"/>
  <c r="C8767" i="3"/>
  <c r="B8767" i="3" s="1"/>
  <c r="C8768" i="3"/>
  <c r="B8768" i="3" s="1"/>
  <c r="C8769" i="3"/>
  <c r="B8769" i="3" s="1"/>
  <c r="C8770" i="3"/>
  <c r="B8770" i="3" s="1"/>
  <c r="C8771" i="3"/>
  <c r="B8771" i="3" s="1"/>
  <c r="C8772" i="3"/>
  <c r="B8772" i="3" s="1"/>
  <c r="C8773" i="3"/>
  <c r="B8773" i="3" s="1"/>
  <c r="C8774" i="3"/>
  <c r="B8774" i="3" s="1"/>
  <c r="C8775" i="3"/>
  <c r="B8775" i="3" s="1"/>
  <c r="C8776" i="3"/>
  <c r="B8776" i="3" s="1"/>
  <c r="C8777" i="3"/>
  <c r="B8777" i="3" s="1"/>
  <c r="C8778" i="3"/>
  <c r="B8778" i="3" s="1"/>
  <c r="C8779" i="3"/>
  <c r="B8779" i="3" s="1"/>
  <c r="C8780" i="3"/>
  <c r="B8780" i="3" s="1"/>
  <c r="C8781" i="3"/>
  <c r="B8781" i="3" s="1"/>
  <c r="C8782" i="3"/>
  <c r="B8782" i="3" s="1"/>
  <c r="C8783" i="3"/>
  <c r="B8783" i="3" s="1"/>
  <c r="C8784" i="3"/>
  <c r="B8784" i="3" s="1"/>
  <c r="C8785" i="3"/>
  <c r="B8785" i="3" s="1"/>
  <c r="C8786" i="3"/>
  <c r="B8786" i="3" s="1"/>
  <c r="C8787" i="3"/>
  <c r="B8787" i="3" s="1"/>
  <c r="C8788" i="3"/>
  <c r="B8788" i="3" s="1"/>
  <c r="C8789" i="3"/>
  <c r="B8789" i="3" s="1"/>
  <c r="C8790" i="3"/>
  <c r="B8790" i="3" s="1"/>
  <c r="C8791" i="3"/>
  <c r="B8791" i="3" s="1"/>
  <c r="C8792" i="3"/>
  <c r="B8792" i="3" s="1"/>
  <c r="C8793" i="3"/>
  <c r="B8793" i="3" s="1"/>
  <c r="C8794" i="3"/>
  <c r="B8794" i="3" s="1"/>
  <c r="C8795" i="3"/>
  <c r="B8795" i="3" s="1"/>
  <c r="C8796" i="3"/>
  <c r="B8796" i="3" s="1"/>
  <c r="C8797" i="3"/>
  <c r="B8797" i="3" s="1"/>
  <c r="C8798" i="3"/>
  <c r="B8798" i="3" s="1"/>
  <c r="C8799" i="3"/>
  <c r="B8799" i="3" s="1"/>
  <c r="B8800" i="3"/>
  <c r="C8800" i="3"/>
  <c r="C8801" i="3"/>
  <c r="B8801" i="3" s="1"/>
  <c r="B8802" i="3"/>
  <c r="C8802" i="3"/>
  <c r="C8803" i="3"/>
  <c r="B8803" i="3" s="1"/>
  <c r="C8804" i="3"/>
  <c r="B8804" i="3" s="1"/>
  <c r="C8805" i="3"/>
  <c r="B8805" i="3" s="1"/>
  <c r="C8806" i="3"/>
  <c r="B8806" i="3" s="1"/>
  <c r="C8807" i="3"/>
  <c r="B8807" i="3" s="1"/>
  <c r="C8808" i="3"/>
  <c r="B8808" i="3" s="1"/>
  <c r="C8809" i="3"/>
  <c r="B8809" i="3" s="1"/>
  <c r="B8810" i="3"/>
  <c r="C8810" i="3"/>
  <c r="C8811" i="3"/>
  <c r="B8811" i="3" s="1"/>
  <c r="C8812" i="3"/>
  <c r="B8812" i="3" s="1"/>
  <c r="C8813" i="3"/>
  <c r="B8813" i="3" s="1"/>
  <c r="C8814" i="3"/>
  <c r="B8814" i="3" s="1"/>
  <c r="C8815" i="3"/>
  <c r="B8815" i="3" s="1"/>
  <c r="C8816" i="3"/>
  <c r="B8816" i="3" s="1"/>
  <c r="C8817" i="3"/>
  <c r="B8817" i="3" s="1"/>
  <c r="C8818" i="3"/>
  <c r="B8818" i="3" s="1"/>
  <c r="C8819" i="3"/>
  <c r="B8819" i="3" s="1"/>
  <c r="C8820" i="3"/>
  <c r="B8820" i="3" s="1"/>
  <c r="C8821" i="3"/>
  <c r="B8821" i="3" s="1"/>
  <c r="C8822" i="3"/>
  <c r="B8822" i="3" s="1"/>
  <c r="C8823" i="3"/>
  <c r="B8823" i="3" s="1"/>
  <c r="C8824" i="3"/>
  <c r="B8824" i="3" s="1"/>
  <c r="C8825" i="3"/>
  <c r="B8825" i="3" s="1"/>
  <c r="C8826" i="3"/>
  <c r="B8826" i="3" s="1"/>
  <c r="C8827" i="3"/>
  <c r="B8827" i="3" s="1"/>
  <c r="C8828" i="3"/>
  <c r="B8828" i="3" s="1"/>
  <c r="C8829" i="3"/>
  <c r="B8829" i="3" s="1"/>
  <c r="C8830" i="3"/>
  <c r="B8830" i="3" s="1"/>
  <c r="C8831" i="3"/>
  <c r="B8831" i="3" s="1"/>
  <c r="C8832" i="3"/>
  <c r="B8832" i="3" s="1"/>
  <c r="C8833" i="3"/>
  <c r="B8833" i="3" s="1"/>
  <c r="C8834" i="3"/>
  <c r="B8834" i="3" s="1"/>
  <c r="C8835" i="3"/>
  <c r="B8835" i="3" s="1"/>
  <c r="C8836" i="3"/>
  <c r="B8836" i="3" s="1"/>
  <c r="C8837" i="3"/>
  <c r="B8837" i="3" s="1"/>
  <c r="C8838" i="3"/>
  <c r="B8838" i="3" s="1"/>
  <c r="C8839" i="3"/>
  <c r="B8839" i="3" s="1"/>
  <c r="C8840" i="3"/>
  <c r="B8840" i="3" s="1"/>
  <c r="C8841" i="3"/>
  <c r="B8841" i="3" s="1"/>
  <c r="C8842" i="3"/>
  <c r="B8842" i="3" s="1"/>
  <c r="C8843" i="3"/>
  <c r="B8843" i="3" s="1"/>
  <c r="C8844" i="3"/>
  <c r="B8844" i="3" s="1"/>
  <c r="C8845" i="3"/>
  <c r="B8845" i="3" s="1"/>
  <c r="C8846" i="3"/>
  <c r="B8846" i="3" s="1"/>
  <c r="C8847" i="3"/>
  <c r="B8847" i="3" s="1"/>
  <c r="C8848" i="3"/>
  <c r="B8848" i="3" s="1"/>
  <c r="C8849" i="3"/>
  <c r="B8849" i="3" s="1"/>
  <c r="C8850" i="3"/>
  <c r="B8850" i="3" s="1"/>
  <c r="C8851" i="3"/>
  <c r="B8851" i="3" s="1"/>
  <c r="C8852" i="3"/>
  <c r="B8852" i="3" s="1"/>
  <c r="C8853" i="3"/>
  <c r="B8853" i="3" s="1"/>
  <c r="C8854" i="3"/>
  <c r="B8854" i="3" s="1"/>
  <c r="C8855" i="3"/>
  <c r="B8855" i="3" s="1"/>
  <c r="B8856" i="3"/>
  <c r="C8856" i="3"/>
  <c r="C8857" i="3"/>
  <c r="B8857" i="3" s="1"/>
  <c r="C8858" i="3"/>
  <c r="B8858" i="3" s="1"/>
  <c r="C8859" i="3"/>
  <c r="B8859" i="3" s="1"/>
  <c r="C8860" i="3"/>
  <c r="B8860" i="3" s="1"/>
  <c r="C8861" i="3"/>
  <c r="B8861" i="3" s="1"/>
  <c r="C8862" i="3"/>
  <c r="B8862" i="3" s="1"/>
  <c r="C8863" i="3"/>
  <c r="B8863" i="3" s="1"/>
  <c r="C8864" i="3"/>
  <c r="B8864" i="3" s="1"/>
  <c r="C8865" i="3"/>
  <c r="B8865" i="3" s="1"/>
  <c r="C8866" i="3"/>
  <c r="B8866" i="3" s="1"/>
  <c r="C8867" i="3"/>
  <c r="B8867" i="3" s="1"/>
  <c r="C8868" i="3"/>
  <c r="B8868" i="3" s="1"/>
  <c r="C8869" i="3"/>
  <c r="B8869" i="3" s="1"/>
  <c r="C8870" i="3"/>
  <c r="B8870" i="3" s="1"/>
  <c r="C8871" i="3"/>
  <c r="B8871" i="3" s="1"/>
  <c r="C8872" i="3"/>
  <c r="B8872" i="3" s="1"/>
  <c r="C8873" i="3"/>
  <c r="B8873" i="3" s="1"/>
  <c r="C8874" i="3"/>
  <c r="B8874" i="3" s="1"/>
  <c r="C8875" i="3"/>
  <c r="B8875" i="3" s="1"/>
  <c r="C8876" i="3"/>
  <c r="B8876" i="3" s="1"/>
  <c r="C8877" i="3"/>
  <c r="B8877" i="3" s="1"/>
  <c r="C8878" i="3"/>
  <c r="B8878" i="3" s="1"/>
  <c r="C8879" i="3"/>
  <c r="B8879" i="3" s="1"/>
  <c r="C8880" i="3"/>
  <c r="B8880" i="3" s="1"/>
  <c r="C8881" i="3"/>
  <c r="B8881" i="3" s="1"/>
  <c r="C8882" i="3"/>
  <c r="B8882" i="3" s="1"/>
  <c r="C8883" i="3"/>
  <c r="B8883" i="3" s="1"/>
  <c r="C8884" i="3"/>
  <c r="B8884" i="3" s="1"/>
  <c r="C8885" i="3"/>
  <c r="B8885" i="3" s="1"/>
  <c r="C8886" i="3"/>
  <c r="B8886" i="3" s="1"/>
  <c r="C8887" i="3"/>
  <c r="B8887" i="3" s="1"/>
  <c r="C8888" i="3"/>
  <c r="B8888" i="3" s="1"/>
  <c r="C8889" i="3"/>
  <c r="B8889" i="3" s="1"/>
  <c r="C8890" i="3"/>
  <c r="B8890" i="3" s="1"/>
  <c r="C8891" i="3"/>
  <c r="B8891" i="3" s="1"/>
  <c r="C8892" i="3"/>
  <c r="B8892" i="3" s="1"/>
  <c r="C8893" i="3"/>
  <c r="B8893" i="3" s="1"/>
  <c r="C8894" i="3"/>
  <c r="B8894" i="3" s="1"/>
  <c r="C8895" i="3"/>
  <c r="B8895" i="3" s="1"/>
  <c r="C8896" i="3"/>
  <c r="B8896" i="3" s="1"/>
  <c r="C8897" i="3"/>
  <c r="B8897" i="3" s="1"/>
  <c r="C8898" i="3"/>
  <c r="B8898" i="3" s="1"/>
  <c r="C8899" i="3"/>
  <c r="B8899" i="3" s="1"/>
  <c r="B8900" i="3"/>
  <c r="C8900" i="3"/>
  <c r="C8901" i="3"/>
  <c r="B8901" i="3" s="1"/>
  <c r="C8902" i="3"/>
  <c r="B8902" i="3" s="1"/>
  <c r="C8903" i="3"/>
  <c r="B8903" i="3" s="1"/>
  <c r="C8904" i="3"/>
  <c r="B8904" i="3" s="1"/>
  <c r="C8905" i="3"/>
  <c r="B8905" i="3" s="1"/>
  <c r="C8906" i="3"/>
  <c r="B8906" i="3" s="1"/>
  <c r="C8907" i="3"/>
  <c r="B8907" i="3" s="1"/>
  <c r="C8908" i="3"/>
  <c r="B8908" i="3" s="1"/>
  <c r="C8909" i="3"/>
  <c r="B8909" i="3" s="1"/>
  <c r="C8910" i="3"/>
  <c r="B8910" i="3" s="1"/>
  <c r="C8911" i="3"/>
  <c r="B8911" i="3" s="1"/>
  <c r="C8912" i="3"/>
  <c r="B8912" i="3" s="1"/>
  <c r="C8913" i="3"/>
  <c r="B8913" i="3" s="1"/>
  <c r="C8914" i="3"/>
  <c r="B8914" i="3" s="1"/>
  <c r="C8915" i="3"/>
  <c r="B8915" i="3" s="1"/>
  <c r="C8916" i="3"/>
  <c r="B8916" i="3" s="1"/>
  <c r="C8917" i="3"/>
  <c r="B8917" i="3" s="1"/>
  <c r="C8918" i="3"/>
  <c r="B8918" i="3" s="1"/>
  <c r="C8919" i="3"/>
  <c r="B8919" i="3" s="1"/>
  <c r="C8920" i="3"/>
  <c r="B8920" i="3" s="1"/>
  <c r="C8921" i="3"/>
  <c r="B8921" i="3" s="1"/>
  <c r="C8922" i="3"/>
  <c r="B8922" i="3" s="1"/>
  <c r="C8923" i="3"/>
  <c r="B8923" i="3" s="1"/>
  <c r="C8924" i="3"/>
  <c r="B8924" i="3" s="1"/>
  <c r="C8925" i="3"/>
  <c r="B8925" i="3" s="1"/>
  <c r="C8926" i="3"/>
  <c r="B8926" i="3" s="1"/>
  <c r="C8927" i="3"/>
  <c r="B8927" i="3" s="1"/>
  <c r="C8928" i="3"/>
  <c r="B8928" i="3" s="1"/>
  <c r="C8929" i="3"/>
  <c r="B8929" i="3" s="1"/>
  <c r="C8930" i="3"/>
  <c r="B8930" i="3" s="1"/>
  <c r="C8931" i="3"/>
  <c r="B8931" i="3" s="1"/>
  <c r="C8932" i="3"/>
  <c r="B8932" i="3" s="1"/>
  <c r="C8933" i="3"/>
  <c r="B8933" i="3" s="1"/>
  <c r="C8934" i="3"/>
  <c r="B8934" i="3" s="1"/>
  <c r="C8935" i="3"/>
  <c r="B8935" i="3" s="1"/>
  <c r="C8936" i="3"/>
  <c r="B8936" i="3" s="1"/>
  <c r="C8937" i="3"/>
  <c r="B8937" i="3" s="1"/>
  <c r="C8938" i="3"/>
  <c r="B8938" i="3" s="1"/>
  <c r="C8939" i="3"/>
  <c r="B8939" i="3" s="1"/>
  <c r="C8940" i="3"/>
  <c r="B8940" i="3" s="1"/>
  <c r="C8941" i="3"/>
  <c r="B8941" i="3" s="1"/>
  <c r="C8942" i="3"/>
  <c r="B8942" i="3" s="1"/>
  <c r="C8943" i="3"/>
  <c r="B8943" i="3" s="1"/>
  <c r="C8944" i="3"/>
  <c r="B8944" i="3" s="1"/>
  <c r="C8945" i="3"/>
  <c r="B8945" i="3" s="1"/>
  <c r="C8946" i="3"/>
  <c r="B8946" i="3" s="1"/>
  <c r="C8947" i="3"/>
  <c r="B8947" i="3" s="1"/>
  <c r="C8948" i="3"/>
  <c r="B8948" i="3" s="1"/>
  <c r="C8949" i="3"/>
  <c r="B8949" i="3" s="1"/>
  <c r="C8950" i="3"/>
  <c r="B8950" i="3" s="1"/>
  <c r="C8951" i="3"/>
  <c r="B8951" i="3" s="1"/>
  <c r="C8952" i="3"/>
  <c r="B8952" i="3" s="1"/>
  <c r="C8953" i="3"/>
  <c r="B8953" i="3" s="1"/>
  <c r="C8954" i="3"/>
  <c r="B8954" i="3" s="1"/>
  <c r="C8955" i="3"/>
  <c r="B8955" i="3" s="1"/>
  <c r="C8956" i="3"/>
  <c r="B8956" i="3" s="1"/>
  <c r="C8957" i="3"/>
  <c r="B8957" i="3" s="1"/>
  <c r="C8958" i="3"/>
  <c r="B8958" i="3" s="1"/>
  <c r="C8959" i="3"/>
  <c r="B8959" i="3" s="1"/>
  <c r="C8960" i="3"/>
  <c r="B8960" i="3" s="1"/>
  <c r="C8961" i="3"/>
  <c r="B8961" i="3" s="1"/>
  <c r="C8962" i="3"/>
  <c r="B8962" i="3" s="1"/>
  <c r="C8963" i="3"/>
  <c r="B8963" i="3" s="1"/>
  <c r="C8964" i="3"/>
  <c r="B8964" i="3" s="1"/>
  <c r="C8965" i="3"/>
  <c r="B8965" i="3" s="1"/>
  <c r="C8966" i="3"/>
  <c r="B8966" i="3" s="1"/>
  <c r="C8967" i="3"/>
  <c r="B8967" i="3" s="1"/>
  <c r="C8968" i="3"/>
  <c r="B8968" i="3" s="1"/>
  <c r="B8969" i="3"/>
  <c r="C8969" i="3"/>
  <c r="C8970" i="3"/>
  <c r="B8970" i="3" s="1"/>
  <c r="C8971" i="3"/>
  <c r="B8971" i="3" s="1"/>
  <c r="C8972" i="3"/>
  <c r="B8972" i="3" s="1"/>
  <c r="C8973" i="3"/>
  <c r="B8973" i="3" s="1"/>
  <c r="C8974" i="3"/>
  <c r="B8974" i="3" s="1"/>
  <c r="C8975" i="3"/>
  <c r="B8975" i="3" s="1"/>
  <c r="C8976" i="3"/>
  <c r="B8976" i="3" s="1"/>
  <c r="C8977" i="3"/>
  <c r="B8977" i="3" s="1"/>
  <c r="C8978" i="3"/>
  <c r="B8978" i="3" s="1"/>
  <c r="C8979" i="3"/>
  <c r="B8979" i="3" s="1"/>
  <c r="C8980" i="3"/>
  <c r="B8980" i="3" s="1"/>
  <c r="C8981" i="3"/>
  <c r="B8981" i="3" s="1"/>
  <c r="C8982" i="3"/>
  <c r="B8982" i="3" s="1"/>
  <c r="C8983" i="3"/>
  <c r="B8983" i="3" s="1"/>
  <c r="C8984" i="3"/>
  <c r="B8984" i="3" s="1"/>
  <c r="C8985" i="3"/>
  <c r="B8985" i="3" s="1"/>
  <c r="C8986" i="3"/>
  <c r="B8986" i="3" s="1"/>
  <c r="C8987" i="3"/>
  <c r="B8987" i="3" s="1"/>
  <c r="C8988" i="3"/>
  <c r="B8988" i="3" s="1"/>
  <c r="C8989" i="3"/>
  <c r="B8989" i="3" s="1"/>
  <c r="C8990" i="3"/>
  <c r="B8990" i="3" s="1"/>
  <c r="C8991" i="3"/>
  <c r="B8991" i="3" s="1"/>
  <c r="C8992" i="3"/>
  <c r="B8992" i="3" s="1"/>
  <c r="C8993" i="3"/>
  <c r="B8993" i="3" s="1"/>
  <c r="C8994" i="3"/>
  <c r="B8994" i="3" s="1"/>
  <c r="C8995" i="3"/>
  <c r="B8995" i="3" s="1"/>
  <c r="C8996" i="3"/>
  <c r="B8996" i="3" s="1"/>
  <c r="C8997" i="3"/>
  <c r="B8997" i="3" s="1"/>
  <c r="C8998" i="3"/>
  <c r="B8998" i="3" s="1"/>
  <c r="C8999" i="3"/>
  <c r="B8999" i="3" s="1"/>
  <c r="C9000" i="3"/>
  <c r="B9000" i="3" s="1"/>
  <c r="C9001" i="3"/>
  <c r="B9001" i="3" s="1"/>
  <c r="C9002" i="3"/>
  <c r="B9002" i="3" s="1"/>
  <c r="C9003" i="3"/>
  <c r="B9003" i="3" s="1"/>
  <c r="C9004" i="3"/>
  <c r="B9004" i="3" s="1"/>
  <c r="C9005" i="3"/>
  <c r="B9005" i="3" s="1"/>
  <c r="C9006" i="3"/>
  <c r="B9006" i="3" s="1"/>
  <c r="C9007" i="3"/>
  <c r="B9007" i="3" s="1"/>
  <c r="C9008" i="3"/>
  <c r="B9008" i="3" s="1"/>
  <c r="C9009" i="3"/>
  <c r="B9009" i="3" s="1"/>
  <c r="C9010" i="3"/>
  <c r="B9010" i="3" s="1"/>
  <c r="C9011" i="3"/>
  <c r="B9011" i="3" s="1"/>
  <c r="B9012" i="3"/>
  <c r="C9012" i="3"/>
  <c r="C9013" i="3"/>
  <c r="B9013" i="3" s="1"/>
  <c r="C9014" i="3"/>
  <c r="B9014" i="3" s="1"/>
  <c r="C9015" i="3"/>
  <c r="B9015" i="3" s="1"/>
  <c r="C9016" i="3"/>
  <c r="B9016" i="3" s="1"/>
  <c r="C9017" i="3"/>
  <c r="B9017" i="3" s="1"/>
  <c r="C9018" i="3"/>
  <c r="B9018" i="3" s="1"/>
  <c r="C9019" i="3"/>
  <c r="B9019" i="3" s="1"/>
  <c r="C9020" i="3"/>
  <c r="B9020" i="3" s="1"/>
  <c r="C9021" i="3"/>
  <c r="B9021" i="3" s="1"/>
  <c r="C9022" i="3"/>
  <c r="B9022" i="3" s="1"/>
  <c r="C9023" i="3"/>
  <c r="B9023" i="3" s="1"/>
  <c r="C9024" i="3"/>
  <c r="B9024" i="3" s="1"/>
  <c r="C9025" i="3"/>
  <c r="B9025" i="3" s="1"/>
  <c r="C9026" i="3"/>
  <c r="B9026" i="3" s="1"/>
  <c r="C9027" i="3"/>
  <c r="B9027" i="3" s="1"/>
  <c r="C9028" i="3"/>
  <c r="B9028" i="3" s="1"/>
  <c r="C9029" i="3"/>
  <c r="B9029" i="3" s="1"/>
  <c r="C9030" i="3"/>
  <c r="B9030" i="3" s="1"/>
  <c r="C9031" i="3"/>
  <c r="B9031" i="3" s="1"/>
  <c r="C9032" i="3"/>
  <c r="B9032" i="3" s="1"/>
  <c r="C9033" i="3"/>
  <c r="B9033" i="3" s="1"/>
  <c r="C9034" i="3"/>
  <c r="B9034" i="3" s="1"/>
  <c r="C9035" i="3"/>
  <c r="B9035" i="3" s="1"/>
  <c r="C9036" i="3"/>
  <c r="B9036" i="3" s="1"/>
  <c r="C9037" i="3"/>
  <c r="B9037" i="3" s="1"/>
  <c r="C9038" i="3"/>
  <c r="B9038" i="3" s="1"/>
  <c r="C9039" i="3"/>
  <c r="B9039" i="3" s="1"/>
  <c r="C9040" i="3"/>
  <c r="B9040" i="3" s="1"/>
  <c r="C9041" i="3"/>
  <c r="B9041" i="3" s="1"/>
  <c r="C9042" i="3"/>
  <c r="B9042" i="3" s="1"/>
  <c r="C9043" i="3"/>
  <c r="B9043" i="3" s="1"/>
  <c r="C9044" i="3"/>
  <c r="B9044" i="3" s="1"/>
  <c r="C9045" i="3"/>
  <c r="B9045" i="3" s="1"/>
  <c r="C9046" i="3"/>
  <c r="B9046" i="3" s="1"/>
  <c r="C9047" i="3"/>
  <c r="B9047" i="3" s="1"/>
  <c r="C9048" i="3"/>
  <c r="B9048" i="3" s="1"/>
  <c r="C9049" i="3"/>
  <c r="B9049" i="3" s="1"/>
  <c r="C9050" i="3"/>
  <c r="B9050" i="3" s="1"/>
  <c r="C9051" i="3"/>
  <c r="B9051" i="3" s="1"/>
  <c r="C9052" i="3"/>
  <c r="B9052" i="3" s="1"/>
  <c r="C9053" i="3"/>
  <c r="B9053" i="3" s="1"/>
  <c r="C9054" i="3"/>
  <c r="B9054" i="3" s="1"/>
  <c r="C9055" i="3"/>
  <c r="B9055" i="3" s="1"/>
  <c r="C9056" i="3"/>
  <c r="B9056" i="3" s="1"/>
  <c r="C9057" i="3"/>
  <c r="B9057" i="3" s="1"/>
  <c r="C9058" i="3"/>
  <c r="B9058" i="3" s="1"/>
  <c r="C9059" i="3"/>
  <c r="B9059" i="3" s="1"/>
  <c r="C9060" i="3"/>
  <c r="B9060" i="3" s="1"/>
  <c r="C9061" i="3"/>
  <c r="B9061" i="3" s="1"/>
  <c r="B9062" i="3"/>
  <c r="C9062" i="3"/>
  <c r="C9063" i="3"/>
  <c r="B9063" i="3" s="1"/>
  <c r="C9064" i="3"/>
  <c r="B9064" i="3" s="1"/>
  <c r="C9065" i="3"/>
  <c r="B9065" i="3" s="1"/>
  <c r="C9066" i="3"/>
  <c r="B9066" i="3" s="1"/>
  <c r="C9067" i="3"/>
  <c r="B9067" i="3" s="1"/>
  <c r="C9068" i="3"/>
  <c r="B9068" i="3" s="1"/>
  <c r="C9069" i="3"/>
  <c r="B9069" i="3" s="1"/>
  <c r="B9070" i="3"/>
  <c r="C9070" i="3"/>
  <c r="C9071" i="3"/>
  <c r="B9071" i="3" s="1"/>
  <c r="C9072" i="3"/>
  <c r="B9072" i="3" s="1"/>
  <c r="C9073" i="3"/>
  <c r="B9073" i="3" s="1"/>
  <c r="C9074" i="3"/>
  <c r="B9074" i="3" s="1"/>
  <c r="C9075" i="3"/>
  <c r="B9075" i="3" s="1"/>
  <c r="B9076" i="3"/>
  <c r="C9076" i="3"/>
  <c r="C9077" i="3"/>
  <c r="B9077" i="3" s="1"/>
  <c r="C9078" i="3"/>
  <c r="B9078" i="3" s="1"/>
  <c r="C9079" i="3"/>
  <c r="B9079" i="3" s="1"/>
  <c r="C9080" i="3"/>
  <c r="B9080" i="3" s="1"/>
  <c r="C9081" i="3"/>
  <c r="B9081" i="3" s="1"/>
  <c r="C9082" i="3"/>
  <c r="B9082" i="3" s="1"/>
  <c r="C9083" i="3"/>
  <c r="B9083" i="3" s="1"/>
  <c r="C9084" i="3"/>
  <c r="B9084" i="3" s="1"/>
  <c r="C9085" i="3"/>
  <c r="B9085" i="3" s="1"/>
  <c r="C9086" i="3"/>
  <c r="B9086" i="3" s="1"/>
  <c r="B9087" i="3"/>
  <c r="C9087" i="3"/>
  <c r="C9088" i="3"/>
  <c r="B9088" i="3" s="1"/>
  <c r="C9089" i="3"/>
  <c r="B9089" i="3" s="1"/>
  <c r="C9090" i="3"/>
  <c r="B9090" i="3" s="1"/>
  <c r="C9091" i="3"/>
  <c r="B9091" i="3" s="1"/>
  <c r="C9092" i="3"/>
  <c r="B9092" i="3" s="1"/>
  <c r="C9093" i="3"/>
  <c r="B9093" i="3" s="1"/>
  <c r="C9094" i="3"/>
  <c r="B9094" i="3" s="1"/>
  <c r="C9095" i="3"/>
  <c r="B9095" i="3" s="1"/>
  <c r="C9096" i="3"/>
  <c r="B9096" i="3" s="1"/>
  <c r="C9097" i="3"/>
  <c r="B9097" i="3" s="1"/>
  <c r="C9098" i="3"/>
  <c r="B9098" i="3" s="1"/>
  <c r="C9099" i="3"/>
  <c r="B9099" i="3" s="1"/>
  <c r="C9100" i="3"/>
  <c r="B9100" i="3" s="1"/>
  <c r="B9101" i="3"/>
  <c r="C9101" i="3"/>
  <c r="C9102" i="3"/>
  <c r="B9102" i="3" s="1"/>
  <c r="C9103" i="3"/>
  <c r="B9103" i="3" s="1"/>
  <c r="C9104" i="3"/>
  <c r="B9104" i="3" s="1"/>
  <c r="C9105" i="3"/>
  <c r="B9105" i="3" s="1"/>
  <c r="C9106" i="3"/>
  <c r="B9106" i="3" s="1"/>
  <c r="C9107" i="3"/>
  <c r="B9107" i="3" s="1"/>
  <c r="C9108" i="3"/>
  <c r="B9108" i="3" s="1"/>
  <c r="C9109" i="3"/>
  <c r="B9109" i="3" s="1"/>
  <c r="C9110" i="3"/>
  <c r="B9110" i="3" s="1"/>
  <c r="C9111" i="3"/>
  <c r="B9111" i="3" s="1"/>
  <c r="C9112" i="3"/>
  <c r="B9112" i="3" s="1"/>
  <c r="C9113" i="3"/>
  <c r="B9113" i="3" s="1"/>
  <c r="C9114" i="3"/>
  <c r="B9114" i="3" s="1"/>
  <c r="C9115" i="3"/>
  <c r="B9115" i="3" s="1"/>
  <c r="C9116" i="3"/>
  <c r="B9116" i="3" s="1"/>
  <c r="C9117" i="3"/>
  <c r="B9117" i="3" s="1"/>
  <c r="C9118" i="3"/>
  <c r="B9118" i="3" s="1"/>
  <c r="C9119" i="3"/>
  <c r="B9119" i="3" s="1"/>
  <c r="C9120" i="3"/>
  <c r="B9120" i="3" s="1"/>
  <c r="C9121" i="3"/>
  <c r="B9121" i="3" s="1"/>
  <c r="C9122" i="3"/>
  <c r="B9122" i="3" s="1"/>
  <c r="C9123" i="3"/>
  <c r="B9123" i="3" s="1"/>
  <c r="C9124" i="3"/>
  <c r="B9124" i="3" s="1"/>
  <c r="C9125" i="3"/>
  <c r="B9125" i="3" s="1"/>
  <c r="C9126" i="3"/>
  <c r="B9126" i="3" s="1"/>
  <c r="C9127" i="3"/>
  <c r="B9127" i="3" s="1"/>
  <c r="C9128" i="3"/>
  <c r="B9128" i="3" s="1"/>
  <c r="C9129" i="3"/>
  <c r="B9129" i="3" s="1"/>
  <c r="C9130" i="3"/>
  <c r="B9130" i="3" s="1"/>
  <c r="C9131" i="3"/>
  <c r="B9131" i="3" s="1"/>
  <c r="C9132" i="3"/>
  <c r="B9132" i="3" s="1"/>
  <c r="C9133" i="3"/>
  <c r="B9133" i="3" s="1"/>
  <c r="C9134" i="3"/>
  <c r="B9134" i="3" s="1"/>
  <c r="C9135" i="3"/>
  <c r="B9135" i="3" s="1"/>
  <c r="C9136" i="3"/>
  <c r="B9136" i="3" s="1"/>
  <c r="C9137" i="3"/>
  <c r="B9137" i="3" s="1"/>
  <c r="C9138" i="3"/>
  <c r="B9138" i="3" s="1"/>
  <c r="C9139" i="3"/>
  <c r="B9139" i="3" s="1"/>
  <c r="C9140" i="3"/>
  <c r="B9140" i="3" s="1"/>
  <c r="C9141" i="3"/>
  <c r="B9141" i="3" s="1"/>
  <c r="C9142" i="3"/>
  <c r="B9142" i="3" s="1"/>
  <c r="C9143" i="3"/>
  <c r="B9143" i="3" s="1"/>
  <c r="C9144" i="3"/>
  <c r="B9144" i="3" s="1"/>
  <c r="C9145" i="3"/>
  <c r="B9145" i="3" s="1"/>
  <c r="C9146" i="3"/>
  <c r="B9146" i="3" s="1"/>
  <c r="C9147" i="3"/>
  <c r="B9147" i="3" s="1"/>
  <c r="C9148" i="3"/>
  <c r="B9148" i="3" s="1"/>
  <c r="C9149" i="3"/>
  <c r="B9149" i="3" s="1"/>
  <c r="C9150" i="3"/>
  <c r="B9150" i="3" s="1"/>
  <c r="C9151" i="3"/>
  <c r="B9151" i="3" s="1"/>
  <c r="C9152" i="3"/>
  <c r="B9152" i="3" s="1"/>
  <c r="C9153" i="3"/>
  <c r="B9153" i="3" s="1"/>
  <c r="C9154" i="3"/>
  <c r="B9154" i="3" s="1"/>
  <c r="C9155" i="3"/>
  <c r="B9155" i="3" s="1"/>
  <c r="C9156" i="3"/>
  <c r="B9156" i="3" s="1"/>
  <c r="C9157" i="3"/>
  <c r="B9157" i="3" s="1"/>
  <c r="C9158" i="3"/>
  <c r="B9158" i="3" s="1"/>
  <c r="C9159" i="3"/>
  <c r="B9159" i="3" s="1"/>
  <c r="C9160" i="3"/>
  <c r="B9160" i="3" s="1"/>
  <c r="C9161" i="3"/>
  <c r="B9161" i="3" s="1"/>
  <c r="C9162" i="3"/>
  <c r="B9162" i="3" s="1"/>
  <c r="C9163" i="3"/>
  <c r="B9163" i="3" s="1"/>
  <c r="C9164" i="3"/>
  <c r="B9164" i="3" s="1"/>
  <c r="C9165" i="3"/>
  <c r="B9165" i="3" s="1"/>
  <c r="C9166" i="3"/>
  <c r="B9166" i="3" s="1"/>
  <c r="C9167" i="3"/>
  <c r="B9167" i="3" s="1"/>
  <c r="C9168" i="3"/>
  <c r="B9168" i="3" s="1"/>
  <c r="C9169" i="3"/>
  <c r="B9169" i="3" s="1"/>
  <c r="C9170" i="3"/>
  <c r="B9170" i="3" s="1"/>
  <c r="C9171" i="3"/>
  <c r="B9171" i="3" s="1"/>
  <c r="C9172" i="3"/>
  <c r="B9172" i="3" s="1"/>
  <c r="C9173" i="3"/>
  <c r="B9173" i="3" s="1"/>
  <c r="C9174" i="3"/>
  <c r="B9174" i="3" s="1"/>
  <c r="C9175" i="3"/>
  <c r="B9175" i="3" s="1"/>
  <c r="C9176" i="3"/>
  <c r="B9176" i="3" s="1"/>
  <c r="C9177" i="3"/>
  <c r="B9177" i="3" s="1"/>
  <c r="C9178" i="3"/>
  <c r="B9178" i="3" s="1"/>
  <c r="C9179" i="3"/>
  <c r="B9179" i="3" s="1"/>
  <c r="C9180" i="3"/>
  <c r="B9180" i="3" s="1"/>
  <c r="C9181" i="3"/>
  <c r="B9181" i="3" s="1"/>
  <c r="B9182" i="3"/>
  <c r="C9182" i="3"/>
  <c r="C9183" i="3"/>
  <c r="B9183" i="3" s="1"/>
  <c r="C9184" i="3"/>
  <c r="B9184" i="3" s="1"/>
  <c r="C9185" i="3"/>
  <c r="B9185" i="3" s="1"/>
  <c r="B9186" i="3"/>
  <c r="C9186" i="3"/>
  <c r="C9187" i="3"/>
  <c r="B9187" i="3" s="1"/>
  <c r="C9188" i="3"/>
  <c r="B9188" i="3" s="1"/>
  <c r="C9189" i="3"/>
  <c r="B9189" i="3" s="1"/>
  <c r="C9190" i="3"/>
  <c r="B9190" i="3" s="1"/>
  <c r="C9191" i="3"/>
  <c r="B9191" i="3" s="1"/>
  <c r="C9192" i="3"/>
  <c r="B9192" i="3" s="1"/>
  <c r="C9193" i="3"/>
  <c r="B9193" i="3" s="1"/>
  <c r="C9194" i="3"/>
  <c r="B9194" i="3" s="1"/>
  <c r="C9195" i="3"/>
  <c r="B9195" i="3" s="1"/>
  <c r="C9196" i="3"/>
  <c r="B9196" i="3" s="1"/>
  <c r="B9197" i="3"/>
  <c r="C9197" i="3"/>
  <c r="C9198" i="3"/>
  <c r="B9198" i="3" s="1"/>
  <c r="C9199" i="3"/>
  <c r="B9199" i="3" s="1"/>
  <c r="C9200" i="3"/>
  <c r="B9200" i="3" s="1"/>
  <c r="C9201" i="3"/>
  <c r="B9201" i="3" s="1"/>
  <c r="C9202" i="3"/>
  <c r="B9202" i="3" s="1"/>
  <c r="C9203" i="3"/>
  <c r="B9203" i="3" s="1"/>
  <c r="C9204" i="3"/>
  <c r="B9204" i="3" s="1"/>
  <c r="C9205" i="3"/>
  <c r="B9205" i="3" s="1"/>
  <c r="C9206" i="3"/>
  <c r="B9206" i="3" s="1"/>
  <c r="C9207" i="3"/>
  <c r="B9207" i="3" s="1"/>
  <c r="C9208" i="3"/>
  <c r="B9208" i="3" s="1"/>
  <c r="C9209" i="3"/>
  <c r="B9209" i="3" s="1"/>
  <c r="B9210" i="3"/>
  <c r="C9210" i="3"/>
  <c r="C9211" i="3"/>
  <c r="B9211" i="3" s="1"/>
  <c r="C9212" i="3"/>
  <c r="B9212" i="3" s="1"/>
  <c r="C9213" i="3"/>
  <c r="B9213" i="3" s="1"/>
  <c r="C9214" i="3"/>
  <c r="B9214" i="3" s="1"/>
  <c r="C9215" i="3"/>
  <c r="B9215" i="3" s="1"/>
  <c r="C9216" i="3"/>
  <c r="B9216" i="3" s="1"/>
  <c r="C9217" i="3"/>
  <c r="B9217" i="3" s="1"/>
  <c r="C9218" i="3"/>
  <c r="B9218" i="3" s="1"/>
  <c r="C9219" i="3"/>
  <c r="B9219" i="3" s="1"/>
  <c r="C9220" i="3"/>
  <c r="B9220" i="3" s="1"/>
  <c r="C9221" i="3"/>
  <c r="B9221" i="3" s="1"/>
  <c r="C9222" i="3"/>
  <c r="B9222" i="3" s="1"/>
  <c r="C9223" i="3"/>
  <c r="B9223" i="3" s="1"/>
  <c r="C9224" i="3"/>
  <c r="B9224" i="3" s="1"/>
  <c r="C9225" i="3"/>
  <c r="B9225" i="3" s="1"/>
  <c r="C9226" i="3"/>
  <c r="B9226" i="3" s="1"/>
  <c r="B9227" i="3"/>
  <c r="C9227" i="3"/>
  <c r="C9228" i="3"/>
  <c r="B9228" i="3" s="1"/>
  <c r="C9229" i="3"/>
  <c r="B9229" i="3" s="1"/>
  <c r="C9230" i="3"/>
  <c r="B9230" i="3" s="1"/>
  <c r="C9231" i="3"/>
  <c r="B9231" i="3" s="1"/>
  <c r="C9232" i="3"/>
  <c r="B9232" i="3" s="1"/>
  <c r="C9233" i="3"/>
  <c r="B9233" i="3" s="1"/>
  <c r="C9234" i="3"/>
  <c r="B9234" i="3" s="1"/>
  <c r="C9235" i="3"/>
  <c r="B9235" i="3" s="1"/>
  <c r="C9236" i="3"/>
  <c r="B9236" i="3" s="1"/>
  <c r="C9237" i="3"/>
  <c r="B9237" i="3" s="1"/>
  <c r="C9238" i="3"/>
  <c r="B9238" i="3" s="1"/>
  <c r="C9239" i="3"/>
  <c r="B9239" i="3" s="1"/>
  <c r="C9240" i="3"/>
  <c r="B9240" i="3" s="1"/>
  <c r="C9241" i="3"/>
  <c r="B9241" i="3" s="1"/>
  <c r="C9242" i="3"/>
  <c r="B9242" i="3" s="1"/>
  <c r="C9243" i="3"/>
  <c r="B9243" i="3" s="1"/>
  <c r="B9244" i="3"/>
  <c r="C9244" i="3"/>
  <c r="C9245" i="3"/>
  <c r="B9245" i="3" s="1"/>
  <c r="C9246" i="3"/>
  <c r="B9246" i="3" s="1"/>
  <c r="C9247" i="3"/>
  <c r="B9247" i="3" s="1"/>
  <c r="C9248" i="3"/>
  <c r="B9248" i="3" s="1"/>
  <c r="C9249" i="3"/>
  <c r="B9249" i="3" s="1"/>
  <c r="C9250" i="3"/>
  <c r="B9250" i="3" s="1"/>
  <c r="C9251" i="3"/>
  <c r="B9251" i="3" s="1"/>
  <c r="C9252" i="3"/>
  <c r="B9252" i="3" s="1"/>
  <c r="C9253" i="3"/>
  <c r="B9253" i="3" s="1"/>
  <c r="C9254" i="3"/>
  <c r="B9254" i="3" s="1"/>
  <c r="C9255" i="3"/>
  <c r="B9255" i="3" s="1"/>
  <c r="C9256" i="3"/>
  <c r="B9256" i="3" s="1"/>
  <c r="C9257" i="3"/>
  <c r="B9257" i="3" s="1"/>
  <c r="C9258" i="3"/>
  <c r="B9258" i="3" s="1"/>
  <c r="C9259" i="3"/>
  <c r="B9259" i="3" s="1"/>
  <c r="C9260" i="3"/>
  <c r="B9260" i="3" s="1"/>
  <c r="C9261" i="3"/>
  <c r="B9261" i="3" s="1"/>
  <c r="C9262" i="3"/>
  <c r="B9262" i="3" s="1"/>
  <c r="C9263" i="3"/>
  <c r="B9263" i="3" s="1"/>
  <c r="C9264" i="3"/>
  <c r="B9264" i="3" s="1"/>
  <c r="C9265" i="3"/>
  <c r="B9265" i="3" s="1"/>
  <c r="C9266" i="3"/>
  <c r="B9266" i="3" s="1"/>
  <c r="C9267" i="3"/>
  <c r="B9267" i="3" s="1"/>
  <c r="C9268" i="3"/>
  <c r="B9268" i="3" s="1"/>
  <c r="C9269" i="3"/>
  <c r="B9269" i="3" s="1"/>
  <c r="C9270" i="3"/>
  <c r="B9270" i="3" s="1"/>
  <c r="C9271" i="3"/>
  <c r="B9271" i="3" s="1"/>
  <c r="C9272" i="3"/>
  <c r="B9272" i="3" s="1"/>
  <c r="C9273" i="3"/>
  <c r="B9273" i="3" s="1"/>
  <c r="C9274" i="3"/>
  <c r="B9274" i="3" s="1"/>
  <c r="C9275" i="3"/>
  <c r="B9275" i="3" s="1"/>
  <c r="C9276" i="3"/>
  <c r="B9276" i="3" s="1"/>
  <c r="C9277" i="3"/>
  <c r="B9277" i="3" s="1"/>
  <c r="C9278" i="3"/>
  <c r="B9278" i="3" s="1"/>
  <c r="C9279" i="3"/>
  <c r="B9279" i="3" s="1"/>
  <c r="C9280" i="3"/>
  <c r="B9280" i="3" s="1"/>
  <c r="C9281" i="3"/>
  <c r="B9281" i="3" s="1"/>
  <c r="C9282" i="3"/>
  <c r="B9282" i="3" s="1"/>
  <c r="C9283" i="3"/>
  <c r="B9283" i="3" s="1"/>
  <c r="C9284" i="3"/>
  <c r="B9284" i="3" s="1"/>
  <c r="C9285" i="3"/>
  <c r="B9285" i="3" s="1"/>
  <c r="C9286" i="3"/>
  <c r="B9286" i="3" s="1"/>
  <c r="C9287" i="3"/>
  <c r="B9287" i="3" s="1"/>
  <c r="C9288" i="3"/>
  <c r="B9288" i="3" s="1"/>
  <c r="C9289" i="3"/>
  <c r="B9289" i="3" s="1"/>
  <c r="C9290" i="3"/>
  <c r="B9290" i="3" s="1"/>
  <c r="B9291" i="3"/>
  <c r="C9291" i="3"/>
  <c r="C9292" i="3"/>
  <c r="B9292" i="3" s="1"/>
  <c r="C9293" i="3"/>
  <c r="B9293" i="3" s="1"/>
  <c r="C9294" i="3"/>
  <c r="B9294" i="3" s="1"/>
  <c r="C9295" i="3"/>
  <c r="B9295" i="3" s="1"/>
  <c r="C9296" i="3"/>
  <c r="B9296" i="3" s="1"/>
  <c r="C9297" i="3"/>
  <c r="B9297" i="3" s="1"/>
  <c r="C9298" i="3"/>
  <c r="B9298" i="3" s="1"/>
  <c r="C9299" i="3"/>
  <c r="B9299" i="3" s="1"/>
  <c r="C9300" i="3"/>
  <c r="B9300" i="3" s="1"/>
  <c r="C9301" i="3"/>
  <c r="B9301" i="3" s="1"/>
  <c r="B9302" i="3"/>
  <c r="C9302" i="3"/>
  <c r="C9303" i="3"/>
  <c r="B9303" i="3" s="1"/>
  <c r="B9304" i="3"/>
  <c r="C9304" i="3"/>
  <c r="C9305" i="3"/>
  <c r="B9305" i="3" s="1"/>
  <c r="C9306" i="3"/>
  <c r="B9306" i="3" s="1"/>
  <c r="C9307" i="3"/>
  <c r="B9307" i="3" s="1"/>
  <c r="C9308" i="3"/>
  <c r="B9308" i="3" s="1"/>
  <c r="C9309" i="3"/>
  <c r="B9309" i="3" s="1"/>
  <c r="C9310" i="3"/>
  <c r="B9310" i="3" s="1"/>
  <c r="C9311" i="3"/>
  <c r="B9311" i="3" s="1"/>
  <c r="C9312" i="3"/>
  <c r="B9312" i="3" s="1"/>
  <c r="C9313" i="3"/>
  <c r="B9313" i="3" s="1"/>
  <c r="C9314" i="3"/>
  <c r="B9314" i="3" s="1"/>
  <c r="C9315" i="3"/>
  <c r="B9315" i="3" s="1"/>
  <c r="C9316" i="3"/>
  <c r="B9316" i="3" s="1"/>
  <c r="C9317" i="3"/>
  <c r="B9317" i="3" s="1"/>
  <c r="C9318" i="3"/>
  <c r="B9318" i="3" s="1"/>
  <c r="C9319" i="3"/>
  <c r="B9319" i="3" s="1"/>
  <c r="C9320" i="3"/>
  <c r="B9320" i="3" s="1"/>
  <c r="C9321" i="3"/>
  <c r="B9321" i="3" s="1"/>
  <c r="C9322" i="3"/>
  <c r="B9322" i="3" s="1"/>
  <c r="C9323" i="3"/>
  <c r="B9323" i="3" s="1"/>
  <c r="C9324" i="3"/>
  <c r="B9324" i="3" s="1"/>
  <c r="C9325" i="3"/>
  <c r="B9325" i="3" s="1"/>
  <c r="C9326" i="3"/>
  <c r="B9326" i="3" s="1"/>
  <c r="C9327" i="3"/>
  <c r="B9327" i="3" s="1"/>
  <c r="B9328" i="3"/>
  <c r="C9328" i="3"/>
  <c r="C9329" i="3"/>
  <c r="B9329" i="3" s="1"/>
  <c r="C9330" i="3"/>
  <c r="B9330" i="3" s="1"/>
  <c r="C9331" i="3"/>
  <c r="B9331" i="3" s="1"/>
  <c r="C9332" i="3"/>
  <c r="B9332" i="3" s="1"/>
  <c r="C9333" i="3"/>
  <c r="B9333" i="3" s="1"/>
  <c r="C9334" i="3"/>
  <c r="B9334" i="3" s="1"/>
  <c r="C9335" i="3"/>
  <c r="B9335" i="3" s="1"/>
  <c r="C9336" i="3"/>
  <c r="B9336" i="3" s="1"/>
  <c r="C9337" i="3"/>
  <c r="B9337" i="3" s="1"/>
  <c r="C9338" i="3"/>
  <c r="B9338" i="3" s="1"/>
  <c r="C9339" i="3"/>
  <c r="B9339" i="3" s="1"/>
  <c r="C9340" i="3"/>
  <c r="B9340" i="3" s="1"/>
  <c r="B9341" i="3"/>
  <c r="C9341" i="3"/>
  <c r="C9342" i="3"/>
  <c r="B9342" i="3" s="1"/>
  <c r="C9343" i="3"/>
  <c r="B9343" i="3" s="1"/>
  <c r="C9344" i="3"/>
  <c r="B9344" i="3" s="1"/>
  <c r="C9345" i="3"/>
  <c r="B9345" i="3" s="1"/>
  <c r="C9346" i="3"/>
  <c r="B9346" i="3" s="1"/>
  <c r="C9347" i="3"/>
  <c r="B9347" i="3" s="1"/>
  <c r="C9348" i="3"/>
  <c r="B9348" i="3" s="1"/>
  <c r="C9349" i="3"/>
  <c r="B9349" i="3" s="1"/>
  <c r="C9350" i="3"/>
  <c r="B9350" i="3" s="1"/>
  <c r="C9351" i="3"/>
  <c r="B9351" i="3" s="1"/>
  <c r="C9352" i="3"/>
  <c r="B9352" i="3" s="1"/>
  <c r="C9353" i="3"/>
  <c r="B9353" i="3" s="1"/>
  <c r="C9354" i="3"/>
  <c r="B9354" i="3" s="1"/>
  <c r="C9355" i="3"/>
  <c r="B9355" i="3" s="1"/>
  <c r="C9356" i="3"/>
  <c r="B9356" i="3" s="1"/>
  <c r="C9357" i="3"/>
  <c r="B9357" i="3" s="1"/>
  <c r="C9358" i="3"/>
  <c r="B9358" i="3" s="1"/>
  <c r="C9359" i="3"/>
  <c r="B9359" i="3" s="1"/>
  <c r="C9360" i="3"/>
  <c r="B9360" i="3" s="1"/>
  <c r="C9361" i="3"/>
  <c r="B9361" i="3" s="1"/>
  <c r="C9362" i="3"/>
  <c r="B9362" i="3" s="1"/>
  <c r="C9363" i="3"/>
  <c r="B9363" i="3" s="1"/>
  <c r="C9364" i="3"/>
  <c r="B9364" i="3" s="1"/>
  <c r="C9365" i="3"/>
  <c r="B9365" i="3" s="1"/>
  <c r="C9366" i="3"/>
  <c r="B9366" i="3" s="1"/>
  <c r="C9367" i="3"/>
  <c r="B9367" i="3" s="1"/>
  <c r="C9368" i="3"/>
  <c r="B9368" i="3" s="1"/>
  <c r="C9369" i="3"/>
  <c r="B9369" i="3" s="1"/>
  <c r="C9370" i="3"/>
  <c r="B9370" i="3" s="1"/>
  <c r="C9371" i="3"/>
  <c r="B9371" i="3" s="1"/>
  <c r="C9372" i="3"/>
  <c r="B9372" i="3" s="1"/>
  <c r="C9373" i="3"/>
  <c r="B9373" i="3" s="1"/>
  <c r="C9374" i="3"/>
  <c r="B9374" i="3" s="1"/>
  <c r="C9375" i="3"/>
  <c r="B9375" i="3" s="1"/>
  <c r="C9376" i="3"/>
  <c r="B9376" i="3" s="1"/>
  <c r="C9377" i="3"/>
  <c r="B9377" i="3" s="1"/>
  <c r="C9378" i="3"/>
  <c r="B9378" i="3" s="1"/>
  <c r="C9379" i="3"/>
  <c r="B9379" i="3" s="1"/>
  <c r="C9380" i="3"/>
  <c r="B9380" i="3" s="1"/>
  <c r="C9381" i="3"/>
  <c r="B9381" i="3" s="1"/>
  <c r="C9382" i="3"/>
  <c r="B9382" i="3" s="1"/>
  <c r="C9383" i="3"/>
  <c r="B9383" i="3" s="1"/>
  <c r="C9384" i="3"/>
  <c r="B9384" i="3" s="1"/>
  <c r="C9385" i="3"/>
  <c r="B9385" i="3" s="1"/>
  <c r="C9386" i="3"/>
  <c r="B9386" i="3" s="1"/>
  <c r="C9387" i="3"/>
  <c r="B9387" i="3" s="1"/>
  <c r="B9388" i="3"/>
  <c r="C9388" i="3"/>
  <c r="C9389" i="3"/>
  <c r="B9389" i="3" s="1"/>
  <c r="C9390" i="3"/>
  <c r="B9390" i="3" s="1"/>
  <c r="C9391" i="3"/>
  <c r="B9391" i="3" s="1"/>
  <c r="C9392" i="3"/>
  <c r="B9392" i="3" s="1"/>
  <c r="C9393" i="3"/>
  <c r="B9393" i="3" s="1"/>
  <c r="C9394" i="3"/>
  <c r="B9394" i="3" s="1"/>
  <c r="C9395" i="3"/>
  <c r="B9395" i="3" s="1"/>
  <c r="C9396" i="3"/>
  <c r="B9396" i="3" s="1"/>
  <c r="C9397" i="3"/>
  <c r="B9397" i="3" s="1"/>
  <c r="C9398" i="3"/>
  <c r="B9398" i="3" s="1"/>
  <c r="C9399" i="3"/>
  <c r="B9399" i="3" s="1"/>
  <c r="C9400" i="3"/>
  <c r="B9400" i="3" s="1"/>
  <c r="B9401" i="3"/>
  <c r="C9401" i="3"/>
  <c r="C9402" i="3"/>
  <c r="B9402" i="3" s="1"/>
  <c r="C9403" i="3"/>
  <c r="B9403" i="3" s="1"/>
  <c r="C9404" i="3"/>
  <c r="B9404" i="3" s="1"/>
  <c r="C9405" i="3"/>
  <c r="B9405" i="3" s="1"/>
  <c r="C9406" i="3"/>
  <c r="B9406" i="3" s="1"/>
  <c r="C9407" i="3"/>
  <c r="B9407" i="3" s="1"/>
  <c r="C9408" i="3"/>
  <c r="B9408" i="3" s="1"/>
  <c r="C9409" i="3"/>
  <c r="B9409" i="3" s="1"/>
  <c r="C9410" i="3"/>
  <c r="B9410" i="3" s="1"/>
  <c r="C9411" i="3"/>
  <c r="B9411" i="3" s="1"/>
  <c r="C9412" i="3"/>
  <c r="B9412" i="3" s="1"/>
  <c r="C9413" i="3"/>
  <c r="B9413" i="3" s="1"/>
  <c r="C9414" i="3"/>
  <c r="B9414" i="3" s="1"/>
  <c r="C9415" i="3"/>
  <c r="B9415" i="3" s="1"/>
  <c r="C9416" i="3"/>
  <c r="B9416" i="3" s="1"/>
  <c r="C9417" i="3"/>
  <c r="B9417" i="3" s="1"/>
  <c r="C9418" i="3"/>
  <c r="B9418" i="3" s="1"/>
  <c r="C9419" i="3"/>
  <c r="B9419" i="3" s="1"/>
  <c r="C9420" i="3"/>
  <c r="B9420" i="3" s="1"/>
  <c r="C9421" i="3"/>
  <c r="B9421" i="3" s="1"/>
  <c r="C9422" i="3"/>
  <c r="B9422" i="3" s="1"/>
  <c r="C9423" i="3"/>
  <c r="B9423" i="3" s="1"/>
  <c r="C9424" i="3"/>
  <c r="B9424" i="3" s="1"/>
  <c r="C9425" i="3"/>
  <c r="B9425" i="3" s="1"/>
  <c r="C9426" i="3"/>
  <c r="B9426" i="3" s="1"/>
  <c r="C9427" i="3"/>
  <c r="B9427" i="3" s="1"/>
  <c r="C9428" i="3"/>
  <c r="B9428" i="3" s="1"/>
  <c r="C9429" i="3"/>
  <c r="B9429" i="3" s="1"/>
  <c r="C9430" i="3"/>
  <c r="B9430" i="3" s="1"/>
  <c r="C9431" i="3"/>
  <c r="B9431" i="3" s="1"/>
  <c r="C9432" i="3"/>
  <c r="B9432" i="3" s="1"/>
  <c r="C9433" i="3"/>
  <c r="B9433" i="3" s="1"/>
  <c r="C9434" i="3"/>
  <c r="B9434" i="3" s="1"/>
  <c r="C9435" i="3"/>
  <c r="B9435" i="3" s="1"/>
  <c r="C9436" i="3"/>
  <c r="B9436" i="3" s="1"/>
  <c r="C9437" i="3"/>
  <c r="B9437" i="3" s="1"/>
  <c r="C9438" i="3"/>
  <c r="B9438" i="3" s="1"/>
  <c r="C9439" i="3"/>
  <c r="B9439" i="3" s="1"/>
  <c r="C9440" i="3"/>
  <c r="B9440" i="3" s="1"/>
  <c r="C9441" i="3"/>
  <c r="B9441" i="3" s="1"/>
  <c r="C9442" i="3"/>
  <c r="B9442" i="3" s="1"/>
  <c r="C9443" i="3"/>
  <c r="B9443" i="3" s="1"/>
  <c r="C9444" i="3"/>
  <c r="B9444" i="3" s="1"/>
  <c r="C9445" i="3"/>
  <c r="B9445" i="3" s="1"/>
  <c r="C9446" i="3"/>
  <c r="B9446" i="3" s="1"/>
  <c r="C9447" i="3"/>
  <c r="B9447" i="3" s="1"/>
  <c r="C9448" i="3"/>
  <c r="B9448" i="3" s="1"/>
  <c r="C9449" i="3"/>
  <c r="B9449" i="3" s="1"/>
  <c r="C9450" i="3"/>
  <c r="B9450" i="3" s="1"/>
  <c r="C9451" i="3"/>
  <c r="B9451" i="3" s="1"/>
  <c r="C9452" i="3"/>
  <c r="B9452" i="3" s="1"/>
  <c r="C9453" i="3"/>
  <c r="B9453" i="3" s="1"/>
  <c r="C9454" i="3"/>
  <c r="B9454" i="3" s="1"/>
  <c r="C9455" i="3"/>
  <c r="B9455" i="3" s="1"/>
  <c r="C9456" i="3"/>
  <c r="B9456" i="3" s="1"/>
  <c r="C9457" i="3"/>
  <c r="B9457" i="3" s="1"/>
  <c r="C9458" i="3"/>
  <c r="B9458" i="3" s="1"/>
  <c r="C9459" i="3"/>
  <c r="B9459" i="3" s="1"/>
  <c r="C9460" i="3"/>
  <c r="B9460" i="3" s="1"/>
  <c r="C9461" i="3"/>
  <c r="B9461" i="3" s="1"/>
  <c r="C9462" i="3"/>
  <c r="B9462" i="3" s="1"/>
  <c r="C9463" i="3"/>
  <c r="B9463" i="3" s="1"/>
  <c r="C9464" i="3"/>
  <c r="B9464" i="3" s="1"/>
  <c r="C9465" i="3"/>
  <c r="B9465" i="3" s="1"/>
  <c r="C9466" i="3"/>
  <c r="B9466" i="3" s="1"/>
  <c r="C9467" i="3"/>
  <c r="B9467" i="3" s="1"/>
  <c r="C9468" i="3"/>
  <c r="B9468" i="3" s="1"/>
  <c r="C9469" i="3"/>
  <c r="B9469" i="3" s="1"/>
  <c r="C9470" i="3"/>
  <c r="B9470" i="3" s="1"/>
  <c r="C9471" i="3"/>
  <c r="B9471" i="3" s="1"/>
  <c r="C9472" i="3"/>
  <c r="B9472" i="3" s="1"/>
  <c r="C9473" i="3"/>
  <c r="B9473" i="3" s="1"/>
  <c r="C9474" i="3"/>
  <c r="B9474" i="3" s="1"/>
  <c r="C9475" i="3"/>
  <c r="B9475" i="3" s="1"/>
  <c r="C9476" i="3"/>
  <c r="B9476" i="3" s="1"/>
  <c r="C9477" i="3"/>
  <c r="B9477" i="3" s="1"/>
  <c r="C9478" i="3"/>
  <c r="B9478" i="3" s="1"/>
  <c r="C9479" i="3"/>
  <c r="B9479" i="3" s="1"/>
  <c r="C9480" i="3"/>
  <c r="B9480" i="3" s="1"/>
  <c r="C9481" i="3"/>
  <c r="B9481" i="3" s="1"/>
  <c r="C9482" i="3"/>
  <c r="B9482" i="3" s="1"/>
  <c r="C9483" i="3"/>
  <c r="B9483" i="3" s="1"/>
  <c r="C9484" i="3"/>
  <c r="B9484" i="3" s="1"/>
  <c r="B9485" i="3"/>
  <c r="C9485" i="3"/>
  <c r="C9486" i="3"/>
  <c r="B9486" i="3" s="1"/>
  <c r="C9487" i="3"/>
  <c r="B9487" i="3" s="1"/>
  <c r="C9488" i="3"/>
  <c r="B9488" i="3" s="1"/>
  <c r="C9489" i="3"/>
  <c r="B9489" i="3" s="1"/>
  <c r="C9490" i="3"/>
  <c r="B9490" i="3" s="1"/>
  <c r="C9491" i="3"/>
  <c r="B9491" i="3" s="1"/>
  <c r="C9492" i="3"/>
  <c r="B9492" i="3" s="1"/>
  <c r="C9493" i="3"/>
  <c r="B9493" i="3" s="1"/>
  <c r="C9494" i="3"/>
  <c r="B9494" i="3" s="1"/>
  <c r="C9495" i="3"/>
  <c r="B9495" i="3" s="1"/>
  <c r="C9496" i="3"/>
  <c r="B9496" i="3" s="1"/>
  <c r="C9497" i="3"/>
  <c r="B9497" i="3" s="1"/>
  <c r="C9498" i="3"/>
  <c r="B9498" i="3" s="1"/>
  <c r="C9499" i="3"/>
  <c r="B9499" i="3" s="1"/>
  <c r="C9500" i="3"/>
  <c r="B9500" i="3" s="1"/>
  <c r="C9501" i="3"/>
  <c r="B9501" i="3" s="1"/>
  <c r="B9502" i="3"/>
  <c r="C9502" i="3"/>
  <c r="C9503" i="3"/>
  <c r="B9503" i="3" s="1"/>
  <c r="C9504" i="3"/>
  <c r="B9504" i="3" s="1"/>
  <c r="C9505" i="3"/>
  <c r="B9505" i="3" s="1"/>
  <c r="C9506" i="3"/>
  <c r="B9506" i="3" s="1"/>
  <c r="C9507" i="3"/>
  <c r="B9507" i="3" s="1"/>
  <c r="C9508" i="3"/>
  <c r="B9508" i="3" s="1"/>
  <c r="C9509" i="3"/>
  <c r="B9509" i="3" s="1"/>
  <c r="C9510" i="3"/>
  <c r="B9510" i="3" s="1"/>
  <c r="C9511" i="3"/>
  <c r="B9511" i="3" s="1"/>
  <c r="C9512" i="3"/>
  <c r="B9512" i="3" s="1"/>
  <c r="C9513" i="3"/>
  <c r="B9513" i="3" s="1"/>
  <c r="C9514" i="3"/>
  <c r="B9514" i="3" s="1"/>
  <c r="C9515" i="3"/>
  <c r="B9515" i="3" s="1"/>
  <c r="C9516" i="3"/>
  <c r="B9516" i="3" s="1"/>
  <c r="C9517" i="3"/>
  <c r="B9517" i="3" s="1"/>
  <c r="C9518" i="3"/>
  <c r="B9518" i="3" s="1"/>
  <c r="C9519" i="3"/>
  <c r="B9519" i="3" s="1"/>
  <c r="C9520" i="3"/>
  <c r="B9520" i="3" s="1"/>
  <c r="C9521" i="3"/>
  <c r="B9521" i="3" s="1"/>
  <c r="C9522" i="3"/>
  <c r="B9522" i="3" s="1"/>
  <c r="C9523" i="3"/>
  <c r="B9523" i="3" s="1"/>
  <c r="C9524" i="3"/>
  <c r="B9524" i="3" s="1"/>
  <c r="C9525" i="3"/>
  <c r="B9525" i="3" s="1"/>
  <c r="C9526" i="3"/>
  <c r="B9526" i="3" s="1"/>
  <c r="C9527" i="3"/>
  <c r="B9527" i="3" s="1"/>
  <c r="C9528" i="3"/>
  <c r="B9528" i="3" s="1"/>
  <c r="C9529" i="3"/>
  <c r="B9529" i="3" s="1"/>
  <c r="C9530" i="3"/>
  <c r="B9530" i="3" s="1"/>
  <c r="C9531" i="3"/>
  <c r="B9531" i="3" s="1"/>
  <c r="C9532" i="3"/>
  <c r="B9532" i="3" s="1"/>
  <c r="C9533" i="3"/>
  <c r="B9533" i="3" s="1"/>
  <c r="B9534" i="3"/>
  <c r="C9534" i="3"/>
  <c r="C9535" i="3"/>
  <c r="B9535" i="3" s="1"/>
  <c r="C9536" i="3"/>
  <c r="B9536" i="3" s="1"/>
  <c r="C9537" i="3"/>
  <c r="B9537" i="3" s="1"/>
  <c r="C9538" i="3"/>
  <c r="B9538" i="3" s="1"/>
  <c r="C9539" i="3"/>
  <c r="B9539" i="3" s="1"/>
  <c r="C9540" i="3"/>
  <c r="B9540" i="3" s="1"/>
  <c r="C9541" i="3"/>
  <c r="B9541" i="3" s="1"/>
  <c r="C9542" i="3"/>
  <c r="B9542" i="3" s="1"/>
  <c r="C9543" i="3"/>
  <c r="B9543" i="3" s="1"/>
  <c r="C9544" i="3"/>
  <c r="B9544" i="3" s="1"/>
  <c r="B9545" i="3"/>
  <c r="C9545" i="3"/>
  <c r="C9546" i="3"/>
  <c r="B9546" i="3" s="1"/>
  <c r="C9547" i="3"/>
  <c r="B9547" i="3" s="1"/>
  <c r="C9548" i="3"/>
  <c r="B9548" i="3" s="1"/>
  <c r="C9549" i="3"/>
  <c r="B9549" i="3" s="1"/>
  <c r="C9550" i="3"/>
  <c r="B9550" i="3" s="1"/>
  <c r="C9551" i="3"/>
  <c r="B9551" i="3" s="1"/>
  <c r="C9552" i="3"/>
  <c r="B9552" i="3" s="1"/>
  <c r="C9553" i="3"/>
  <c r="B9553" i="3" s="1"/>
  <c r="C9554" i="3"/>
  <c r="B9554" i="3" s="1"/>
  <c r="C9555" i="3"/>
  <c r="B9555" i="3" s="1"/>
  <c r="C9556" i="3"/>
  <c r="B9556" i="3" s="1"/>
  <c r="C9557" i="3"/>
  <c r="B9557" i="3" s="1"/>
  <c r="C9558" i="3"/>
  <c r="B9558" i="3" s="1"/>
  <c r="C9559" i="3"/>
  <c r="B9559" i="3" s="1"/>
  <c r="C9560" i="3"/>
  <c r="B9560" i="3" s="1"/>
  <c r="C9561" i="3"/>
  <c r="B9561" i="3" s="1"/>
  <c r="C9562" i="3"/>
  <c r="B9562" i="3" s="1"/>
  <c r="C9563" i="3"/>
  <c r="B9563" i="3" s="1"/>
  <c r="C9564" i="3"/>
  <c r="B9564" i="3" s="1"/>
  <c r="C9565" i="3"/>
  <c r="B9565" i="3" s="1"/>
  <c r="C9566" i="3"/>
  <c r="B9566" i="3" s="1"/>
  <c r="C9567" i="3"/>
  <c r="B9567" i="3" s="1"/>
  <c r="C9568" i="3"/>
  <c r="B9568" i="3" s="1"/>
  <c r="C9569" i="3"/>
  <c r="B9569" i="3" s="1"/>
  <c r="C9570" i="3"/>
  <c r="B9570" i="3" s="1"/>
  <c r="C9571" i="3"/>
  <c r="B9571" i="3" s="1"/>
  <c r="C9572" i="3"/>
  <c r="B9572" i="3" s="1"/>
  <c r="C9573" i="3"/>
  <c r="B9573" i="3" s="1"/>
  <c r="C9574" i="3"/>
  <c r="B9574" i="3" s="1"/>
  <c r="C9575" i="3"/>
  <c r="B9575" i="3" s="1"/>
  <c r="C9576" i="3"/>
  <c r="B9576" i="3" s="1"/>
  <c r="C9577" i="3"/>
  <c r="B9577" i="3" s="1"/>
  <c r="C9578" i="3"/>
  <c r="B9578" i="3" s="1"/>
  <c r="C9579" i="3"/>
  <c r="B9579" i="3" s="1"/>
  <c r="C9580" i="3"/>
  <c r="B9580" i="3" s="1"/>
  <c r="C9581" i="3"/>
  <c r="B9581" i="3" s="1"/>
  <c r="C9582" i="3"/>
  <c r="B9582" i="3" s="1"/>
  <c r="C9583" i="3"/>
  <c r="B9583" i="3" s="1"/>
  <c r="C9584" i="3"/>
  <c r="B9584" i="3" s="1"/>
  <c r="C9585" i="3"/>
  <c r="B9585" i="3" s="1"/>
  <c r="C9586" i="3"/>
  <c r="B9586" i="3" s="1"/>
  <c r="C9587" i="3"/>
  <c r="B9587" i="3" s="1"/>
  <c r="C9588" i="3"/>
  <c r="B9588" i="3" s="1"/>
  <c r="C9589" i="3"/>
  <c r="B9589" i="3" s="1"/>
  <c r="B9590" i="3"/>
  <c r="C9590" i="3"/>
  <c r="C9591" i="3"/>
  <c r="B9591" i="3" s="1"/>
  <c r="C9592" i="3"/>
  <c r="B9592" i="3" s="1"/>
  <c r="C9593" i="3"/>
  <c r="B9593" i="3" s="1"/>
  <c r="B9594" i="3"/>
  <c r="C9594" i="3"/>
  <c r="C9595" i="3"/>
  <c r="B9595" i="3" s="1"/>
  <c r="C9596" i="3"/>
  <c r="B9596" i="3" s="1"/>
  <c r="C9597" i="3"/>
  <c r="B9597" i="3" s="1"/>
  <c r="C9598" i="3"/>
  <c r="B9598" i="3" s="1"/>
  <c r="C9599" i="3"/>
  <c r="B9599" i="3" s="1"/>
  <c r="B9600" i="3"/>
  <c r="C9600" i="3"/>
  <c r="C9601" i="3"/>
  <c r="B9601" i="3" s="1"/>
  <c r="C9602" i="3"/>
  <c r="B9602" i="3" s="1"/>
  <c r="C9603" i="3"/>
  <c r="B9603" i="3" s="1"/>
  <c r="C9604" i="3"/>
  <c r="B9604" i="3" s="1"/>
  <c r="C9605" i="3"/>
  <c r="B9605" i="3" s="1"/>
  <c r="C9606" i="3"/>
  <c r="B9606" i="3" s="1"/>
  <c r="C9607" i="3"/>
  <c r="B9607" i="3" s="1"/>
  <c r="C9608" i="3"/>
  <c r="B9608" i="3" s="1"/>
  <c r="C9609" i="3"/>
  <c r="B9609" i="3" s="1"/>
  <c r="C9610" i="3"/>
  <c r="B9610" i="3" s="1"/>
  <c r="C9611" i="3"/>
  <c r="B9611" i="3" s="1"/>
  <c r="C9612" i="3"/>
  <c r="B9612" i="3" s="1"/>
  <c r="C9613" i="3"/>
  <c r="B9613" i="3" s="1"/>
  <c r="C9614" i="3"/>
  <c r="B9614" i="3" s="1"/>
  <c r="C9615" i="3"/>
  <c r="B9615" i="3" s="1"/>
  <c r="C9616" i="3"/>
  <c r="B9616" i="3" s="1"/>
  <c r="C9617" i="3"/>
  <c r="B9617" i="3" s="1"/>
  <c r="B9618" i="3"/>
  <c r="C9618" i="3"/>
  <c r="C9619" i="3"/>
  <c r="B9619" i="3" s="1"/>
  <c r="B9620" i="3"/>
  <c r="C9620" i="3"/>
  <c r="C9621" i="3"/>
  <c r="B9621" i="3" s="1"/>
  <c r="C9622" i="3"/>
  <c r="B9622" i="3" s="1"/>
  <c r="C9623" i="3"/>
  <c r="B9623" i="3" s="1"/>
  <c r="C9624" i="3"/>
  <c r="B9624" i="3" s="1"/>
  <c r="C9625" i="3"/>
  <c r="B9625" i="3" s="1"/>
  <c r="C9626" i="3"/>
  <c r="B9626" i="3" s="1"/>
  <c r="C9627" i="3"/>
  <c r="B9627" i="3" s="1"/>
  <c r="C9628" i="3"/>
  <c r="B9628" i="3" s="1"/>
  <c r="C9629" i="3"/>
  <c r="B9629" i="3" s="1"/>
  <c r="C9630" i="3"/>
  <c r="B9630" i="3" s="1"/>
  <c r="C9631" i="3"/>
  <c r="B9631" i="3" s="1"/>
  <c r="C9632" i="3"/>
  <c r="B9632" i="3" s="1"/>
  <c r="C9633" i="3"/>
  <c r="B9633" i="3" s="1"/>
  <c r="C9634" i="3"/>
  <c r="B9634" i="3" s="1"/>
  <c r="C9635" i="3"/>
  <c r="B9635" i="3" s="1"/>
  <c r="C9636" i="3"/>
  <c r="B9636" i="3" s="1"/>
  <c r="C9637" i="3"/>
  <c r="B9637" i="3" s="1"/>
  <c r="C9638" i="3"/>
  <c r="B9638" i="3" s="1"/>
  <c r="C9639" i="3"/>
  <c r="B9639" i="3" s="1"/>
  <c r="C9640" i="3"/>
  <c r="B9640" i="3" s="1"/>
  <c r="C9641" i="3"/>
  <c r="B9641" i="3" s="1"/>
  <c r="C9642" i="3"/>
  <c r="B9642" i="3" s="1"/>
  <c r="C9643" i="3"/>
  <c r="B9643" i="3" s="1"/>
  <c r="C9644" i="3"/>
  <c r="B9644" i="3" s="1"/>
  <c r="C9645" i="3"/>
  <c r="B9645" i="3" s="1"/>
  <c r="C9646" i="3"/>
  <c r="B9646" i="3" s="1"/>
  <c r="C9647" i="3"/>
  <c r="B9647" i="3" s="1"/>
  <c r="C9648" i="3"/>
  <c r="B9648" i="3" s="1"/>
  <c r="C9649" i="3"/>
  <c r="B9649" i="3" s="1"/>
  <c r="B9650" i="3"/>
  <c r="C9650" i="3"/>
  <c r="C9651" i="3"/>
  <c r="B9651" i="3" s="1"/>
  <c r="B9652" i="3"/>
  <c r="C9652" i="3"/>
  <c r="C9653" i="3"/>
  <c r="B9653" i="3" s="1"/>
  <c r="C9654" i="3"/>
  <c r="B9654" i="3" s="1"/>
  <c r="C9655" i="3"/>
  <c r="B9655" i="3" s="1"/>
  <c r="C9656" i="3"/>
  <c r="B9656" i="3" s="1"/>
  <c r="C9657" i="3"/>
  <c r="B9657" i="3" s="1"/>
  <c r="C9658" i="3"/>
  <c r="B9658" i="3" s="1"/>
  <c r="C9659" i="3"/>
  <c r="B9659" i="3" s="1"/>
  <c r="C9660" i="3"/>
  <c r="B9660" i="3" s="1"/>
  <c r="C9661" i="3"/>
  <c r="B9661" i="3" s="1"/>
  <c r="C9662" i="3"/>
  <c r="B9662" i="3" s="1"/>
  <c r="B9663" i="3"/>
  <c r="C9663" i="3"/>
  <c r="C9664" i="3"/>
  <c r="B9664" i="3" s="1"/>
  <c r="C9665" i="3"/>
  <c r="B9665" i="3" s="1"/>
  <c r="C9666" i="3"/>
  <c r="B9666" i="3" s="1"/>
  <c r="C9667" i="3"/>
  <c r="B9667" i="3" s="1"/>
  <c r="C9668" i="3"/>
  <c r="B9668" i="3" s="1"/>
  <c r="C9669" i="3"/>
  <c r="B9669" i="3" s="1"/>
  <c r="C9670" i="3"/>
  <c r="B9670" i="3" s="1"/>
  <c r="C9671" i="3"/>
  <c r="B9671" i="3" s="1"/>
  <c r="C9672" i="3"/>
  <c r="B9672" i="3" s="1"/>
  <c r="C9673" i="3"/>
  <c r="B9673" i="3" s="1"/>
  <c r="C9674" i="3"/>
  <c r="B9674" i="3" s="1"/>
  <c r="C9675" i="3"/>
  <c r="B9675" i="3" s="1"/>
  <c r="C9676" i="3"/>
  <c r="B9676" i="3" s="1"/>
  <c r="C9677" i="3"/>
  <c r="B9677" i="3" s="1"/>
  <c r="C9678" i="3"/>
  <c r="B9678" i="3" s="1"/>
  <c r="C9679" i="3"/>
  <c r="B9679" i="3" s="1"/>
  <c r="C9680" i="3"/>
  <c r="B9680" i="3" s="1"/>
  <c r="C9681" i="3"/>
  <c r="B9681" i="3" s="1"/>
  <c r="C9682" i="3"/>
  <c r="B9682" i="3" s="1"/>
  <c r="C9683" i="3"/>
  <c r="B9683" i="3" s="1"/>
  <c r="C9684" i="3"/>
  <c r="B9684" i="3" s="1"/>
  <c r="C9685" i="3"/>
  <c r="B9685" i="3" s="1"/>
  <c r="C9686" i="3"/>
  <c r="B9686" i="3" s="1"/>
  <c r="C9687" i="3"/>
  <c r="B9687" i="3" s="1"/>
  <c r="C9688" i="3"/>
  <c r="B9688" i="3" s="1"/>
  <c r="C9689" i="3"/>
  <c r="B9689" i="3" s="1"/>
  <c r="C9690" i="3"/>
  <c r="B9690" i="3" s="1"/>
  <c r="C9691" i="3"/>
  <c r="B9691" i="3" s="1"/>
  <c r="C9692" i="3"/>
  <c r="B9692" i="3" s="1"/>
  <c r="C9693" i="3"/>
  <c r="B9693" i="3" s="1"/>
  <c r="B9694" i="3"/>
  <c r="C9694" i="3"/>
  <c r="C9695" i="3"/>
  <c r="B9695" i="3" s="1"/>
  <c r="C9696" i="3"/>
  <c r="B9696" i="3" s="1"/>
  <c r="C9697" i="3"/>
  <c r="B9697" i="3" s="1"/>
  <c r="C9698" i="3"/>
  <c r="B9698" i="3" s="1"/>
  <c r="C9699" i="3"/>
  <c r="B9699" i="3" s="1"/>
  <c r="C9700" i="3"/>
  <c r="B9700" i="3" s="1"/>
  <c r="C9701" i="3"/>
  <c r="B9701" i="3" s="1"/>
  <c r="C9702" i="3"/>
  <c r="B9702" i="3" s="1"/>
  <c r="C9703" i="3"/>
  <c r="B9703" i="3" s="1"/>
  <c r="C9704" i="3"/>
  <c r="B9704" i="3" s="1"/>
  <c r="C9705" i="3"/>
  <c r="B9705" i="3" s="1"/>
  <c r="C9706" i="3"/>
  <c r="B9706" i="3" s="1"/>
  <c r="C9707" i="3"/>
  <c r="B9707" i="3" s="1"/>
  <c r="C9708" i="3"/>
  <c r="B9708" i="3" s="1"/>
  <c r="C9709" i="3"/>
  <c r="B9709" i="3" s="1"/>
  <c r="C9710" i="3"/>
  <c r="B9710" i="3" s="1"/>
  <c r="C9711" i="3"/>
  <c r="B9711" i="3" s="1"/>
  <c r="C9712" i="3"/>
  <c r="B9712" i="3" s="1"/>
  <c r="C9713" i="3"/>
  <c r="B9713" i="3" s="1"/>
  <c r="C9714" i="3"/>
  <c r="B9714" i="3" s="1"/>
  <c r="C9715" i="3"/>
  <c r="B9715" i="3" s="1"/>
  <c r="C9716" i="3"/>
  <c r="B9716" i="3" s="1"/>
  <c r="C9717" i="3"/>
  <c r="B9717" i="3" s="1"/>
  <c r="B9718" i="3"/>
  <c r="C9718" i="3"/>
  <c r="C9719" i="3"/>
  <c r="B9719" i="3" s="1"/>
  <c r="C9720" i="3"/>
  <c r="B9720" i="3" s="1"/>
  <c r="C9721" i="3"/>
  <c r="B9721" i="3" s="1"/>
  <c r="B9722" i="3"/>
  <c r="C9722" i="3"/>
  <c r="C9723" i="3"/>
  <c r="B9723" i="3" s="1"/>
  <c r="C9724" i="3"/>
  <c r="B9724" i="3" s="1"/>
  <c r="C9725" i="3"/>
  <c r="B9725" i="3" s="1"/>
  <c r="C9726" i="3"/>
  <c r="B9726" i="3" s="1"/>
  <c r="C9727" i="3"/>
  <c r="B9727" i="3" s="1"/>
  <c r="C9728" i="3"/>
  <c r="B9728" i="3" s="1"/>
  <c r="C9729" i="3"/>
  <c r="B9729" i="3" s="1"/>
  <c r="C9730" i="3"/>
  <c r="B9730" i="3" s="1"/>
  <c r="C9731" i="3"/>
  <c r="B9731" i="3" s="1"/>
  <c r="C9732" i="3"/>
  <c r="B9732" i="3" s="1"/>
  <c r="C9733" i="3"/>
  <c r="B9733" i="3" s="1"/>
  <c r="C9734" i="3"/>
  <c r="B9734" i="3" s="1"/>
  <c r="C9735" i="3"/>
  <c r="B9735" i="3" s="1"/>
  <c r="C9736" i="3"/>
  <c r="B9736" i="3" s="1"/>
  <c r="C9737" i="3"/>
  <c r="B9737" i="3" s="1"/>
  <c r="C9738" i="3"/>
  <c r="B9738" i="3" s="1"/>
  <c r="C9739" i="3"/>
  <c r="B9739" i="3" s="1"/>
  <c r="C9740" i="3"/>
  <c r="B9740" i="3" s="1"/>
  <c r="C9741" i="3"/>
  <c r="B9741" i="3" s="1"/>
  <c r="C9742" i="3"/>
  <c r="B9742" i="3" s="1"/>
  <c r="C9743" i="3"/>
  <c r="B9743" i="3" s="1"/>
  <c r="C9744" i="3"/>
  <c r="B9744" i="3" s="1"/>
  <c r="C9745" i="3"/>
  <c r="B9745" i="3" s="1"/>
  <c r="C9746" i="3"/>
  <c r="B9746" i="3" s="1"/>
  <c r="C9747" i="3"/>
  <c r="B9747" i="3" s="1"/>
  <c r="C9748" i="3"/>
  <c r="B9748" i="3" s="1"/>
  <c r="C9749" i="3"/>
  <c r="B9749" i="3" s="1"/>
  <c r="B9750" i="3"/>
  <c r="C9750" i="3"/>
  <c r="C9751" i="3"/>
  <c r="B9751" i="3" s="1"/>
  <c r="C9752" i="3"/>
  <c r="B9752" i="3" s="1"/>
  <c r="C9753" i="3"/>
  <c r="B9753" i="3" s="1"/>
  <c r="C9754" i="3"/>
  <c r="B9754" i="3" s="1"/>
  <c r="C9755" i="3"/>
  <c r="B9755" i="3" s="1"/>
  <c r="C9756" i="3"/>
  <c r="B9756" i="3" s="1"/>
  <c r="C9757" i="3"/>
  <c r="B9757" i="3" s="1"/>
  <c r="B9758" i="3"/>
  <c r="C9758" i="3"/>
  <c r="C9759" i="3"/>
  <c r="B9759" i="3" s="1"/>
  <c r="C9760" i="3"/>
  <c r="B9760" i="3" s="1"/>
  <c r="C9761" i="3"/>
  <c r="B9761" i="3" s="1"/>
  <c r="C9762" i="3"/>
  <c r="B9762" i="3" s="1"/>
  <c r="C9763" i="3"/>
  <c r="B9763" i="3" s="1"/>
  <c r="C9764" i="3"/>
  <c r="B9764" i="3" s="1"/>
  <c r="C9765" i="3"/>
  <c r="B9765" i="3" s="1"/>
  <c r="C9766" i="3"/>
  <c r="B9766" i="3" s="1"/>
  <c r="C9767" i="3"/>
  <c r="B9767" i="3" s="1"/>
  <c r="C9768" i="3"/>
  <c r="B9768" i="3" s="1"/>
  <c r="C9769" i="3"/>
  <c r="B9769" i="3" s="1"/>
  <c r="C9770" i="3"/>
  <c r="B9770" i="3" s="1"/>
  <c r="B9771" i="3"/>
  <c r="C9771" i="3"/>
  <c r="C9772" i="3"/>
  <c r="B9772" i="3" s="1"/>
  <c r="C9773" i="3"/>
  <c r="B9773" i="3" s="1"/>
  <c r="B9774" i="3"/>
  <c r="C9774" i="3"/>
  <c r="C9775" i="3"/>
  <c r="B9775" i="3" s="1"/>
  <c r="C9776" i="3"/>
  <c r="B9776" i="3" s="1"/>
  <c r="C9777" i="3"/>
  <c r="B9777" i="3" s="1"/>
  <c r="C9778" i="3"/>
  <c r="B9778" i="3" s="1"/>
  <c r="C9779" i="3"/>
  <c r="B9779" i="3" s="1"/>
  <c r="C9780" i="3"/>
  <c r="B9780" i="3" s="1"/>
  <c r="C9781" i="3"/>
  <c r="B9781" i="3" s="1"/>
  <c r="C9782" i="3"/>
  <c r="B9782" i="3" s="1"/>
  <c r="C9783" i="3"/>
  <c r="B9783" i="3" s="1"/>
  <c r="C9784" i="3"/>
  <c r="B9784" i="3" s="1"/>
  <c r="C9785" i="3"/>
  <c r="B9785" i="3" s="1"/>
  <c r="C9786" i="3"/>
  <c r="B9786" i="3" s="1"/>
  <c r="C9787" i="3"/>
  <c r="B9787" i="3" s="1"/>
  <c r="C9788" i="3"/>
  <c r="B9788" i="3" s="1"/>
  <c r="C9789" i="3"/>
  <c r="B9789" i="3" s="1"/>
  <c r="C9790" i="3"/>
  <c r="B9790" i="3" s="1"/>
  <c r="C9791" i="3"/>
  <c r="B9791" i="3" s="1"/>
  <c r="B9792" i="3"/>
  <c r="C9792" i="3"/>
  <c r="C9793" i="3"/>
  <c r="B9793" i="3" s="1"/>
  <c r="C9794" i="3"/>
  <c r="B9794" i="3" s="1"/>
  <c r="C9795" i="3"/>
  <c r="B9795" i="3" s="1"/>
  <c r="C9796" i="3"/>
  <c r="B9796" i="3" s="1"/>
  <c r="C9797" i="3"/>
  <c r="B9797" i="3" s="1"/>
  <c r="C9798" i="3"/>
  <c r="B9798" i="3" s="1"/>
  <c r="C9799" i="3"/>
  <c r="B9799" i="3" s="1"/>
  <c r="C9800" i="3"/>
  <c r="B9800" i="3" s="1"/>
  <c r="C9801" i="3"/>
  <c r="B9801" i="3" s="1"/>
  <c r="C9802" i="3"/>
  <c r="B9802" i="3" s="1"/>
  <c r="C9803" i="3"/>
  <c r="B9803" i="3" s="1"/>
  <c r="C9804" i="3"/>
  <c r="B9804" i="3" s="1"/>
  <c r="C9805" i="3"/>
  <c r="B9805" i="3" s="1"/>
  <c r="C9806" i="3"/>
  <c r="B9806" i="3" s="1"/>
  <c r="C9807" i="3"/>
  <c r="B9807" i="3" s="1"/>
  <c r="C9808" i="3"/>
  <c r="B9808" i="3" s="1"/>
  <c r="C9809" i="3"/>
  <c r="B9809" i="3" s="1"/>
  <c r="C9810" i="3"/>
  <c r="B9810" i="3" s="1"/>
  <c r="C9811" i="3"/>
  <c r="B9811" i="3" s="1"/>
  <c r="C9812" i="3"/>
  <c r="B9812" i="3" s="1"/>
  <c r="C9813" i="3"/>
  <c r="B9813" i="3" s="1"/>
  <c r="C9814" i="3"/>
  <c r="B9814" i="3" s="1"/>
  <c r="C9815" i="3"/>
  <c r="B9815" i="3" s="1"/>
  <c r="C9816" i="3"/>
  <c r="B9816" i="3" s="1"/>
  <c r="C9817" i="3"/>
  <c r="B9817" i="3" s="1"/>
  <c r="C9818" i="3"/>
  <c r="B9818" i="3" s="1"/>
  <c r="C9819" i="3"/>
  <c r="B9819" i="3" s="1"/>
  <c r="C9820" i="3"/>
  <c r="B9820" i="3" s="1"/>
  <c r="C9821" i="3"/>
  <c r="B9821" i="3" s="1"/>
  <c r="C9822" i="3"/>
  <c r="B9822" i="3" s="1"/>
  <c r="C9823" i="3"/>
  <c r="B9823" i="3" s="1"/>
  <c r="C9824" i="3"/>
  <c r="B9824" i="3" s="1"/>
  <c r="C9825" i="3"/>
  <c r="B9825" i="3" s="1"/>
  <c r="C9826" i="3"/>
  <c r="B9826" i="3" s="1"/>
  <c r="C9827" i="3"/>
  <c r="B9827" i="3" s="1"/>
  <c r="C9828" i="3"/>
  <c r="B9828" i="3" s="1"/>
  <c r="C9829" i="3"/>
  <c r="B9829" i="3" s="1"/>
  <c r="C9830" i="3"/>
  <c r="B9830" i="3" s="1"/>
  <c r="C9831" i="3"/>
  <c r="B9831" i="3" s="1"/>
  <c r="C9832" i="3"/>
  <c r="B9832" i="3" s="1"/>
  <c r="C9833" i="3"/>
  <c r="B9833" i="3" s="1"/>
  <c r="C9834" i="3"/>
  <c r="B9834" i="3" s="1"/>
  <c r="C9835" i="3"/>
  <c r="B9835" i="3" s="1"/>
  <c r="C9836" i="3"/>
  <c r="B9836" i="3" s="1"/>
  <c r="C9837" i="3"/>
  <c r="B9837" i="3" s="1"/>
  <c r="C9838" i="3"/>
  <c r="B9838" i="3" s="1"/>
  <c r="C9839" i="3"/>
  <c r="B9839" i="3" s="1"/>
  <c r="C9840" i="3"/>
  <c r="B9840" i="3" s="1"/>
  <c r="C9841" i="3"/>
  <c r="B9841" i="3" s="1"/>
  <c r="C9842" i="3"/>
  <c r="B9842" i="3" s="1"/>
  <c r="C9843" i="3"/>
  <c r="B9843" i="3" s="1"/>
  <c r="C9844" i="3"/>
  <c r="B9844" i="3" s="1"/>
  <c r="C9845" i="3"/>
  <c r="B9845" i="3" s="1"/>
  <c r="C9846" i="3"/>
  <c r="B9846" i="3" s="1"/>
  <c r="C9847" i="3"/>
  <c r="B9847" i="3" s="1"/>
  <c r="C9848" i="3"/>
  <c r="B9848" i="3" s="1"/>
  <c r="C9849" i="3"/>
  <c r="B9849" i="3" s="1"/>
  <c r="C9850" i="3"/>
  <c r="B9850" i="3" s="1"/>
  <c r="C9851" i="3"/>
  <c r="B9851" i="3" s="1"/>
  <c r="C9852" i="3"/>
  <c r="B9852" i="3" s="1"/>
  <c r="C9853" i="3"/>
  <c r="B9853" i="3" s="1"/>
  <c r="C9854" i="3"/>
  <c r="B9854" i="3" s="1"/>
  <c r="C9855" i="3"/>
  <c r="B9855" i="3" s="1"/>
  <c r="C9856" i="3"/>
  <c r="B9856" i="3" s="1"/>
  <c r="C9857" i="3"/>
  <c r="B9857" i="3" s="1"/>
  <c r="C9858" i="3"/>
  <c r="B9858" i="3" s="1"/>
  <c r="C9859" i="3"/>
  <c r="B9859" i="3" s="1"/>
  <c r="C9860" i="3"/>
  <c r="B9860" i="3" s="1"/>
  <c r="C9861" i="3"/>
  <c r="B9861" i="3" s="1"/>
  <c r="C9862" i="3"/>
  <c r="B9862" i="3" s="1"/>
  <c r="C9863" i="3"/>
  <c r="B9863" i="3" s="1"/>
  <c r="C9864" i="3"/>
  <c r="B9864" i="3" s="1"/>
  <c r="C9865" i="3"/>
  <c r="B9865" i="3" s="1"/>
  <c r="C9866" i="3"/>
  <c r="B9866" i="3" s="1"/>
  <c r="C9867" i="3"/>
  <c r="B9867" i="3" s="1"/>
  <c r="C9868" i="3"/>
  <c r="B9868" i="3" s="1"/>
  <c r="C9869" i="3"/>
  <c r="B9869" i="3" s="1"/>
  <c r="C9870" i="3"/>
  <c r="B9870" i="3" s="1"/>
  <c r="C9871" i="3"/>
  <c r="B9871" i="3" s="1"/>
  <c r="C9872" i="3"/>
  <c r="B9872" i="3" s="1"/>
  <c r="C9873" i="3"/>
  <c r="B9873" i="3" s="1"/>
  <c r="C9874" i="3"/>
  <c r="B9874" i="3" s="1"/>
  <c r="C9875" i="3"/>
  <c r="B9875" i="3" s="1"/>
  <c r="C9876" i="3"/>
  <c r="B9876" i="3" s="1"/>
  <c r="C9877" i="3"/>
  <c r="B9877" i="3" s="1"/>
  <c r="C9878" i="3"/>
  <c r="B9878" i="3" s="1"/>
  <c r="B9879" i="3"/>
  <c r="C9879" i="3"/>
  <c r="C9880" i="3"/>
  <c r="B9880" i="3" s="1"/>
  <c r="C9881" i="3"/>
  <c r="B9881" i="3" s="1"/>
  <c r="C9882" i="3"/>
  <c r="B9882" i="3" s="1"/>
  <c r="C9883" i="3"/>
  <c r="B9883" i="3" s="1"/>
  <c r="C9884" i="3"/>
  <c r="B9884" i="3" s="1"/>
  <c r="C9885" i="3"/>
  <c r="B9885" i="3" s="1"/>
  <c r="C9886" i="3"/>
  <c r="B9886" i="3" s="1"/>
  <c r="C9887" i="3"/>
  <c r="B9887" i="3" s="1"/>
  <c r="C9888" i="3"/>
  <c r="B9888" i="3" s="1"/>
  <c r="C9889" i="3"/>
  <c r="B9889" i="3" s="1"/>
  <c r="C9890" i="3"/>
  <c r="B9890" i="3" s="1"/>
  <c r="C9891" i="3"/>
  <c r="B9891" i="3" s="1"/>
  <c r="C9892" i="3"/>
  <c r="B9892" i="3" s="1"/>
  <c r="C9893" i="3"/>
  <c r="B9893" i="3" s="1"/>
  <c r="C9894" i="3"/>
  <c r="B9894" i="3" s="1"/>
  <c r="C9895" i="3"/>
  <c r="B9895" i="3" s="1"/>
  <c r="C9896" i="3"/>
  <c r="B9896" i="3" s="1"/>
  <c r="C9897" i="3"/>
  <c r="B9897" i="3" s="1"/>
  <c r="C9898" i="3"/>
  <c r="B9898" i="3" s="1"/>
  <c r="C9899" i="3"/>
  <c r="B9899" i="3" s="1"/>
  <c r="C9900" i="3"/>
  <c r="B9900" i="3" s="1"/>
  <c r="C9901" i="3"/>
  <c r="B9901" i="3" s="1"/>
  <c r="C9902" i="3"/>
  <c r="B9902" i="3" s="1"/>
  <c r="C9903" i="3"/>
  <c r="B9903" i="3" s="1"/>
  <c r="C9904" i="3"/>
  <c r="B9904" i="3" s="1"/>
  <c r="C9905" i="3"/>
  <c r="B9905" i="3" s="1"/>
  <c r="C9906" i="3"/>
  <c r="B9906" i="3" s="1"/>
  <c r="C9907" i="3"/>
  <c r="B9907" i="3" s="1"/>
  <c r="C9908" i="3"/>
  <c r="B9908" i="3" s="1"/>
  <c r="C9909" i="3"/>
  <c r="B9909" i="3" s="1"/>
  <c r="C9910" i="3"/>
  <c r="B9910" i="3" s="1"/>
  <c r="C9911" i="3"/>
  <c r="B9911" i="3" s="1"/>
  <c r="C9912" i="3"/>
  <c r="B9912" i="3" s="1"/>
  <c r="C9913" i="3"/>
  <c r="B9913" i="3" s="1"/>
  <c r="C9914" i="3"/>
  <c r="B9914" i="3" s="1"/>
  <c r="C9915" i="3"/>
  <c r="B9915" i="3" s="1"/>
  <c r="C9916" i="3"/>
  <c r="B9916" i="3" s="1"/>
  <c r="C9917" i="3"/>
  <c r="B9917" i="3" s="1"/>
  <c r="C9918" i="3"/>
  <c r="B9918" i="3" s="1"/>
  <c r="C9919" i="3"/>
  <c r="B9919" i="3" s="1"/>
  <c r="C9920" i="3"/>
  <c r="B9920" i="3" s="1"/>
  <c r="C9921" i="3"/>
  <c r="B9921" i="3" s="1"/>
  <c r="C9922" i="3"/>
  <c r="B9922" i="3" s="1"/>
  <c r="C9923" i="3"/>
  <c r="B9923" i="3" s="1"/>
  <c r="C9924" i="3"/>
  <c r="B9924" i="3" s="1"/>
  <c r="C9925" i="3"/>
  <c r="B9925" i="3" s="1"/>
  <c r="C9926" i="3"/>
  <c r="B9926" i="3" s="1"/>
  <c r="C9927" i="3"/>
  <c r="B9927" i="3" s="1"/>
  <c r="C9928" i="3"/>
  <c r="B9928" i="3" s="1"/>
  <c r="C9929" i="3"/>
  <c r="B9929" i="3" s="1"/>
  <c r="C9930" i="3"/>
  <c r="B9930" i="3" s="1"/>
  <c r="C9931" i="3"/>
  <c r="B9931" i="3" s="1"/>
  <c r="C9932" i="3"/>
  <c r="B9932" i="3" s="1"/>
  <c r="C9933" i="3"/>
  <c r="B9933" i="3" s="1"/>
  <c r="C9934" i="3"/>
  <c r="B9934" i="3" s="1"/>
  <c r="C9935" i="3"/>
  <c r="B9935" i="3" s="1"/>
  <c r="C9936" i="3"/>
  <c r="B9936" i="3" s="1"/>
  <c r="C9937" i="3"/>
  <c r="B9937" i="3" s="1"/>
  <c r="C9938" i="3"/>
  <c r="B9938" i="3" s="1"/>
  <c r="C9939" i="3"/>
  <c r="B9939" i="3" s="1"/>
  <c r="C9940" i="3"/>
  <c r="B9940" i="3" s="1"/>
  <c r="C9941" i="3"/>
  <c r="B9941" i="3" s="1"/>
  <c r="C9942" i="3"/>
  <c r="B9942" i="3" s="1"/>
  <c r="C9943" i="3"/>
  <c r="B9943" i="3" s="1"/>
  <c r="C9944" i="3"/>
  <c r="B9944" i="3" s="1"/>
  <c r="C9945" i="3"/>
  <c r="B9945" i="3" s="1"/>
  <c r="C9946" i="3"/>
  <c r="B9946" i="3" s="1"/>
  <c r="C9947" i="3"/>
  <c r="B9947" i="3" s="1"/>
  <c r="C9948" i="3"/>
  <c r="B9948" i="3" s="1"/>
  <c r="C9949" i="3"/>
  <c r="B9949" i="3" s="1"/>
  <c r="C9950" i="3"/>
  <c r="B9950" i="3" s="1"/>
  <c r="C9951" i="3"/>
  <c r="B9951" i="3" s="1"/>
  <c r="C9952" i="3"/>
  <c r="B9952" i="3" s="1"/>
  <c r="C9953" i="3"/>
  <c r="B9953" i="3" s="1"/>
  <c r="C9954" i="3"/>
  <c r="B9954" i="3" s="1"/>
  <c r="C9955" i="3"/>
  <c r="B9955" i="3" s="1"/>
  <c r="C9956" i="3"/>
  <c r="B9956" i="3" s="1"/>
  <c r="C9957" i="3"/>
  <c r="B9957" i="3" s="1"/>
  <c r="C9958" i="3"/>
  <c r="B9958" i="3" s="1"/>
  <c r="C9959" i="3"/>
  <c r="B9959" i="3" s="1"/>
  <c r="C9960" i="3"/>
  <c r="B9960" i="3" s="1"/>
  <c r="C9961" i="3"/>
  <c r="B9961" i="3" s="1"/>
  <c r="C9962" i="3"/>
  <c r="B9962" i="3" s="1"/>
  <c r="C9963" i="3"/>
  <c r="B9963" i="3" s="1"/>
  <c r="C9964" i="3"/>
  <c r="B9964" i="3" s="1"/>
  <c r="C9965" i="3"/>
  <c r="B9965" i="3" s="1"/>
  <c r="C9966" i="3"/>
  <c r="B9966" i="3" s="1"/>
  <c r="C9967" i="3"/>
  <c r="B9967" i="3" s="1"/>
  <c r="C9968" i="3"/>
  <c r="B9968" i="3" s="1"/>
  <c r="C9969" i="3"/>
  <c r="B9969" i="3" s="1"/>
  <c r="C9970" i="3"/>
  <c r="B9970" i="3" s="1"/>
  <c r="C9971" i="3"/>
  <c r="B9971" i="3" s="1"/>
  <c r="C9972" i="3"/>
  <c r="B9972" i="3" s="1"/>
  <c r="C9973" i="3"/>
  <c r="B9973" i="3" s="1"/>
  <c r="C9974" i="3"/>
  <c r="B9974" i="3" s="1"/>
  <c r="C9975" i="3"/>
  <c r="B9975" i="3" s="1"/>
  <c r="C9976" i="3"/>
  <c r="B9976" i="3" s="1"/>
  <c r="C9977" i="3"/>
  <c r="B9977" i="3" s="1"/>
  <c r="C9978" i="3"/>
  <c r="B9978" i="3" s="1"/>
  <c r="C9979" i="3"/>
  <c r="B9979" i="3" s="1"/>
  <c r="C9980" i="3"/>
  <c r="B9980" i="3" s="1"/>
  <c r="C9981" i="3"/>
  <c r="B9981" i="3" s="1"/>
  <c r="C9982" i="3"/>
  <c r="B9982" i="3" s="1"/>
  <c r="C9983" i="3"/>
  <c r="B9983" i="3" s="1"/>
  <c r="C9984" i="3"/>
  <c r="B9984" i="3" s="1"/>
  <c r="C9985" i="3"/>
  <c r="B9985" i="3" s="1"/>
  <c r="C9986" i="3"/>
  <c r="B9986" i="3" s="1"/>
  <c r="C9987" i="3"/>
  <c r="B9987" i="3" s="1"/>
  <c r="C9988" i="3"/>
  <c r="B9988" i="3" s="1"/>
  <c r="C9989" i="3"/>
  <c r="B9989" i="3" s="1"/>
  <c r="C9990" i="3"/>
  <c r="B9990" i="3" s="1"/>
  <c r="C9991" i="3"/>
  <c r="B9991" i="3" s="1"/>
  <c r="C9992" i="3"/>
  <c r="B9992" i="3" s="1"/>
  <c r="C9993" i="3"/>
  <c r="B9993" i="3" s="1"/>
  <c r="C9994" i="3"/>
  <c r="B9994" i="3" s="1"/>
  <c r="C9995" i="3"/>
  <c r="B9995" i="3" s="1"/>
  <c r="C9996" i="3"/>
  <c r="B9996" i="3" s="1"/>
  <c r="C9997" i="3"/>
  <c r="B9997" i="3" s="1"/>
  <c r="C9998" i="3"/>
  <c r="B9998" i="3" s="1"/>
  <c r="C9999" i="3"/>
  <c r="B9999" i="3" s="1"/>
  <c r="C10000" i="3"/>
  <c r="B10000" i="3" s="1"/>
  <c r="C10001" i="3"/>
  <c r="B10001" i="3" s="1"/>
  <c r="C10002" i="3"/>
  <c r="B10002" i="3" s="1"/>
  <c r="C10003" i="3"/>
  <c r="B10003" i="3" s="1"/>
  <c r="C10004" i="3"/>
  <c r="B10004" i="3" s="1"/>
  <c r="C10005" i="3"/>
  <c r="B10005" i="3" s="1"/>
  <c r="C10006" i="3"/>
  <c r="B10006" i="3" s="1"/>
  <c r="C10007" i="3"/>
  <c r="B10007" i="3" s="1"/>
  <c r="C10008" i="3"/>
  <c r="B10008" i="3" s="1"/>
  <c r="C10009" i="3"/>
  <c r="B10009" i="3" s="1"/>
  <c r="C10010" i="3"/>
  <c r="B10010" i="3" s="1"/>
  <c r="C10011" i="3"/>
  <c r="B10011" i="3" s="1"/>
  <c r="C10012" i="3"/>
  <c r="B10012" i="3" s="1"/>
  <c r="C10013" i="3"/>
  <c r="B10013" i="3" s="1"/>
  <c r="C10014" i="3"/>
  <c r="B10014" i="3" s="1"/>
  <c r="C10015" i="3"/>
  <c r="B10015" i="3" s="1"/>
  <c r="C10016" i="3"/>
  <c r="B10016" i="3" s="1"/>
  <c r="C10017" i="3"/>
  <c r="B10017" i="3" s="1"/>
  <c r="C10018" i="3"/>
  <c r="B10018" i="3" s="1"/>
  <c r="C10019" i="3"/>
  <c r="B10019" i="3" s="1"/>
  <c r="B10020" i="3"/>
  <c r="C10020" i="3"/>
  <c r="C10021" i="3"/>
  <c r="B10021" i="3" s="1"/>
  <c r="C10022" i="3"/>
  <c r="B10022" i="3" s="1"/>
  <c r="C10023" i="3"/>
  <c r="B10023" i="3" s="1"/>
  <c r="C10024" i="3"/>
  <c r="B10024" i="3" s="1"/>
  <c r="C10025" i="3"/>
  <c r="B10025" i="3" s="1"/>
  <c r="C10026" i="3"/>
  <c r="B10026" i="3" s="1"/>
  <c r="C10027" i="3"/>
  <c r="B10027" i="3" s="1"/>
  <c r="C10028" i="3"/>
  <c r="B10028" i="3" s="1"/>
  <c r="C10029" i="3"/>
  <c r="B10029" i="3" s="1"/>
  <c r="C10030" i="3"/>
  <c r="B10030" i="3" s="1"/>
  <c r="C10031" i="3"/>
  <c r="B10031" i="3" s="1"/>
  <c r="C10032" i="3"/>
  <c r="B10032" i="3" s="1"/>
  <c r="C10033" i="3"/>
  <c r="B10033" i="3" s="1"/>
  <c r="C10034" i="3"/>
  <c r="B10034" i="3" s="1"/>
  <c r="C10035" i="3"/>
  <c r="B10035" i="3" s="1"/>
  <c r="C10036" i="3"/>
  <c r="B10036" i="3" s="1"/>
  <c r="C10037" i="3"/>
  <c r="B10037" i="3" s="1"/>
  <c r="C10038" i="3"/>
  <c r="B10038" i="3" s="1"/>
  <c r="C10039" i="3"/>
  <c r="B10039" i="3" s="1"/>
  <c r="C10040" i="3"/>
  <c r="B10040" i="3" s="1"/>
  <c r="C10041" i="3"/>
  <c r="B10041" i="3" s="1"/>
  <c r="C10042" i="3"/>
  <c r="B10042" i="3" s="1"/>
  <c r="B10043" i="3"/>
  <c r="C10043" i="3"/>
  <c r="C10044" i="3"/>
  <c r="B10044" i="3" s="1"/>
  <c r="C10045" i="3"/>
  <c r="B10045" i="3" s="1"/>
  <c r="C10046" i="3"/>
  <c r="B10046" i="3" s="1"/>
  <c r="C10047" i="3"/>
  <c r="B10047" i="3" s="1"/>
  <c r="C10048" i="3"/>
  <c r="B10048" i="3" s="1"/>
  <c r="C10049" i="3"/>
  <c r="B10049" i="3" s="1"/>
  <c r="C10050" i="3"/>
  <c r="B10050" i="3" s="1"/>
  <c r="C10051" i="3"/>
  <c r="B10051" i="3" s="1"/>
  <c r="C10052" i="3"/>
  <c r="B10052" i="3" s="1"/>
  <c r="C10053" i="3"/>
  <c r="B10053" i="3" s="1"/>
  <c r="C10054" i="3"/>
  <c r="B10054" i="3" s="1"/>
  <c r="C10055" i="3"/>
  <c r="B10055" i="3" s="1"/>
  <c r="C10056" i="3"/>
  <c r="B10056" i="3" s="1"/>
  <c r="C10057" i="3"/>
  <c r="B10057" i="3" s="1"/>
  <c r="C10058" i="3"/>
  <c r="B10058" i="3" s="1"/>
  <c r="C10059" i="3"/>
  <c r="B10059" i="3" s="1"/>
  <c r="C10060" i="3"/>
  <c r="B10060" i="3" s="1"/>
  <c r="C10061" i="3"/>
  <c r="B10061" i="3" s="1"/>
  <c r="C10062" i="3"/>
  <c r="B10062" i="3" s="1"/>
  <c r="C10063" i="3"/>
  <c r="B10063" i="3" s="1"/>
  <c r="C10064" i="3"/>
  <c r="B10064" i="3" s="1"/>
  <c r="C10065" i="3"/>
  <c r="B10065" i="3" s="1"/>
  <c r="C10066" i="3"/>
  <c r="B10066" i="3" s="1"/>
  <c r="C10067" i="3"/>
  <c r="B10067" i="3" s="1"/>
  <c r="C10068" i="3"/>
  <c r="B10068" i="3" s="1"/>
  <c r="C10069" i="3"/>
  <c r="B10069" i="3" s="1"/>
  <c r="C10070" i="3"/>
  <c r="B10070" i="3" s="1"/>
  <c r="C10071" i="3"/>
  <c r="B10071" i="3" s="1"/>
  <c r="C10072" i="3"/>
  <c r="B10072" i="3" s="1"/>
  <c r="C10073" i="3"/>
  <c r="B10073" i="3" s="1"/>
  <c r="C10074" i="3"/>
  <c r="B10074" i="3" s="1"/>
  <c r="C10075" i="3"/>
  <c r="B10075" i="3" s="1"/>
  <c r="C10076" i="3"/>
  <c r="B10076" i="3" s="1"/>
  <c r="C10077" i="3"/>
  <c r="B10077" i="3" s="1"/>
  <c r="C10078" i="3"/>
  <c r="B10078" i="3" s="1"/>
  <c r="C10079" i="3"/>
  <c r="B10079" i="3" s="1"/>
  <c r="C10080" i="3"/>
  <c r="B10080" i="3" s="1"/>
  <c r="C10081" i="3"/>
  <c r="B10081" i="3" s="1"/>
  <c r="C10082" i="3"/>
  <c r="B10082" i="3" s="1"/>
  <c r="C10083" i="3"/>
  <c r="B10083" i="3" s="1"/>
  <c r="C10084" i="3"/>
  <c r="B10084" i="3" s="1"/>
  <c r="C10085" i="3"/>
  <c r="B10085" i="3" s="1"/>
  <c r="C10086" i="3"/>
  <c r="B10086" i="3" s="1"/>
  <c r="C10087" i="3"/>
  <c r="B10087" i="3" s="1"/>
  <c r="C10088" i="3"/>
  <c r="B10088" i="3" s="1"/>
  <c r="C10089" i="3"/>
  <c r="B10089" i="3" s="1"/>
  <c r="C10090" i="3"/>
  <c r="B10090" i="3" s="1"/>
  <c r="C10091" i="3"/>
  <c r="B10091" i="3" s="1"/>
  <c r="C10092" i="3"/>
  <c r="B10092" i="3" s="1"/>
  <c r="C10093" i="3"/>
  <c r="B10093" i="3" s="1"/>
  <c r="C10094" i="3"/>
  <c r="B10094" i="3" s="1"/>
  <c r="B10095" i="3"/>
  <c r="C10095" i="3"/>
  <c r="C10096" i="3"/>
  <c r="B10096" i="3" s="1"/>
  <c r="C10097" i="3"/>
  <c r="B10097" i="3" s="1"/>
  <c r="C10098" i="3"/>
  <c r="B10098" i="3" s="1"/>
  <c r="C10099" i="3"/>
  <c r="B10099" i="3" s="1"/>
  <c r="C10100" i="3"/>
  <c r="B10100" i="3" s="1"/>
  <c r="C10101" i="3"/>
  <c r="B10101" i="3" s="1"/>
  <c r="C10102" i="3"/>
  <c r="B10102" i="3" s="1"/>
  <c r="C10103" i="3"/>
  <c r="B10103" i="3" s="1"/>
  <c r="C10104" i="3"/>
  <c r="B10104" i="3" s="1"/>
  <c r="C10105" i="3"/>
  <c r="B10105" i="3" s="1"/>
  <c r="C10106" i="3"/>
  <c r="B10106" i="3" s="1"/>
  <c r="C10107" i="3"/>
  <c r="B10107" i="3" s="1"/>
  <c r="C10108" i="3"/>
  <c r="B10108" i="3" s="1"/>
  <c r="C10109" i="3"/>
  <c r="B10109" i="3" s="1"/>
  <c r="B10110" i="3"/>
  <c r="C10110" i="3"/>
  <c r="C10111" i="3"/>
  <c r="B10111" i="3" s="1"/>
  <c r="C10112" i="3"/>
  <c r="B10112" i="3" s="1"/>
  <c r="C10113" i="3"/>
  <c r="B10113" i="3" s="1"/>
  <c r="C10114" i="3"/>
  <c r="B10114" i="3" s="1"/>
  <c r="C10115" i="3"/>
  <c r="B10115" i="3" s="1"/>
  <c r="C10116" i="3"/>
  <c r="B10116" i="3" s="1"/>
  <c r="C10117" i="3"/>
  <c r="B10117" i="3" s="1"/>
  <c r="C10118" i="3"/>
  <c r="B10118" i="3" s="1"/>
  <c r="C10119" i="3"/>
  <c r="B10119" i="3" s="1"/>
  <c r="C10120" i="3"/>
  <c r="B10120" i="3" s="1"/>
  <c r="C10121" i="3"/>
  <c r="B10121" i="3" s="1"/>
  <c r="C10122" i="3"/>
  <c r="B10122" i="3" s="1"/>
  <c r="C10123" i="3"/>
  <c r="B10123" i="3" s="1"/>
  <c r="C10124" i="3"/>
  <c r="B10124" i="3" s="1"/>
  <c r="C10125" i="3"/>
  <c r="B10125" i="3" s="1"/>
  <c r="C10126" i="3"/>
  <c r="B10126" i="3" s="1"/>
  <c r="C10127" i="3"/>
  <c r="B10127" i="3" s="1"/>
  <c r="B10128" i="3"/>
  <c r="C10128" i="3"/>
  <c r="C10129" i="3"/>
  <c r="B10129" i="3" s="1"/>
  <c r="C10130" i="3"/>
  <c r="B10130" i="3" s="1"/>
  <c r="C10131" i="3"/>
  <c r="B10131" i="3" s="1"/>
  <c r="C10132" i="3"/>
  <c r="B10132" i="3" s="1"/>
  <c r="C10133" i="3"/>
  <c r="B10133" i="3" s="1"/>
  <c r="C10134" i="3"/>
  <c r="B10134" i="3" s="1"/>
  <c r="C10135" i="3"/>
  <c r="B10135" i="3" s="1"/>
  <c r="C10136" i="3"/>
  <c r="B10136" i="3" s="1"/>
  <c r="C10137" i="3"/>
  <c r="B10137" i="3" s="1"/>
  <c r="B10138" i="3"/>
  <c r="C10138" i="3"/>
  <c r="C10139" i="3"/>
  <c r="B10139" i="3" s="1"/>
  <c r="C10140" i="3"/>
  <c r="B10140" i="3" s="1"/>
  <c r="C10141" i="3"/>
  <c r="B10141" i="3" s="1"/>
  <c r="C10142" i="3"/>
  <c r="B10142" i="3" s="1"/>
  <c r="C10143" i="3"/>
  <c r="B10143" i="3" s="1"/>
  <c r="C10144" i="3"/>
  <c r="B10144" i="3" s="1"/>
  <c r="C10145" i="3"/>
  <c r="B10145" i="3" s="1"/>
  <c r="C10146" i="3"/>
  <c r="B10146" i="3" s="1"/>
  <c r="C10147" i="3"/>
  <c r="B10147" i="3" s="1"/>
  <c r="C10148" i="3"/>
  <c r="B10148" i="3" s="1"/>
  <c r="C10149" i="3"/>
  <c r="B10149" i="3" s="1"/>
  <c r="C10150" i="3"/>
  <c r="B10150" i="3" s="1"/>
  <c r="B10151" i="3"/>
  <c r="C10151" i="3"/>
  <c r="C10152" i="3"/>
  <c r="B10152" i="3" s="1"/>
  <c r="C10153" i="3"/>
  <c r="B10153" i="3" s="1"/>
  <c r="B10154" i="3"/>
  <c r="C10154" i="3"/>
  <c r="C10155" i="3"/>
  <c r="B10155" i="3" s="1"/>
  <c r="C10156" i="3"/>
  <c r="B10156" i="3" s="1"/>
  <c r="C10157" i="3"/>
  <c r="B10157" i="3" s="1"/>
  <c r="C10158" i="3"/>
  <c r="B10158" i="3" s="1"/>
  <c r="C10159" i="3"/>
  <c r="B10159" i="3" s="1"/>
  <c r="C10160" i="3"/>
  <c r="B10160" i="3" s="1"/>
  <c r="C10161" i="3"/>
  <c r="B10161" i="3" s="1"/>
  <c r="C10162" i="3"/>
  <c r="B10162" i="3" s="1"/>
  <c r="C10163" i="3"/>
  <c r="B10163" i="3" s="1"/>
  <c r="C10164" i="3"/>
  <c r="B10164" i="3" s="1"/>
  <c r="C10165" i="3"/>
  <c r="B10165" i="3" s="1"/>
  <c r="C10166" i="3"/>
  <c r="B10166" i="3" s="1"/>
  <c r="C10167" i="3"/>
  <c r="B10167" i="3" s="1"/>
  <c r="C10168" i="3"/>
  <c r="B10168" i="3" s="1"/>
  <c r="C10169" i="3"/>
  <c r="B10169" i="3" s="1"/>
  <c r="C10170" i="3"/>
  <c r="B10170" i="3" s="1"/>
  <c r="C10171" i="3"/>
  <c r="B10171" i="3" s="1"/>
  <c r="C10172" i="3"/>
  <c r="B10172" i="3" s="1"/>
  <c r="C10173" i="3"/>
  <c r="B10173" i="3" s="1"/>
  <c r="C10174" i="3"/>
  <c r="B10174" i="3" s="1"/>
  <c r="C10175" i="3"/>
  <c r="B10175" i="3" s="1"/>
  <c r="C10176" i="3"/>
  <c r="B10176" i="3" s="1"/>
  <c r="C10177" i="3"/>
  <c r="B10177" i="3" s="1"/>
  <c r="C10178" i="3"/>
  <c r="B10178" i="3" s="1"/>
  <c r="C10179" i="3"/>
  <c r="B10179" i="3" s="1"/>
  <c r="C10180" i="3"/>
  <c r="B10180" i="3" s="1"/>
  <c r="C10181" i="3"/>
  <c r="B10181" i="3" s="1"/>
  <c r="C10182" i="3"/>
  <c r="B10182" i="3" s="1"/>
  <c r="C10183" i="3"/>
  <c r="B10183" i="3" s="1"/>
  <c r="C10184" i="3"/>
  <c r="B10184" i="3" s="1"/>
  <c r="C10185" i="3"/>
  <c r="B10185" i="3" s="1"/>
  <c r="C10186" i="3"/>
  <c r="B10186" i="3" s="1"/>
  <c r="C10187" i="3"/>
  <c r="B10187" i="3" s="1"/>
  <c r="C10188" i="3"/>
  <c r="B10188" i="3" s="1"/>
  <c r="C10189" i="3"/>
  <c r="B10189" i="3" s="1"/>
  <c r="C10190" i="3"/>
  <c r="B10190" i="3" s="1"/>
  <c r="C10191" i="3"/>
  <c r="B10191" i="3" s="1"/>
  <c r="C10192" i="3"/>
  <c r="B10192" i="3" s="1"/>
  <c r="B10193" i="3"/>
  <c r="C10193" i="3"/>
  <c r="C10194" i="3"/>
  <c r="B10194" i="3" s="1"/>
  <c r="C10195" i="3"/>
  <c r="B10195" i="3" s="1"/>
  <c r="C10196" i="3"/>
  <c r="B10196" i="3" s="1"/>
  <c r="C10197" i="3"/>
  <c r="B10197" i="3" s="1"/>
  <c r="C10198" i="3"/>
  <c r="B10198" i="3" s="1"/>
  <c r="C10199" i="3"/>
  <c r="B10199" i="3" s="1"/>
  <c r="C10200" i="3"/>
  <c r="B10200" i="3" s="1"/>
  <c r="C10201" i="3"/>
  <c r="B10201" i="3" s="1"/>
  <c r="C10202" i="3"/>
  <c r="B10202" i="3" s="1"/>
  <c r="C10203" i="3"/>
  <c r="B10203" i="3" s="1"/>
  <c r="C10204" i="3"/>
  <c r="B10204" i="3" s="1"/>
  <c r="C10205" i="3"/>
  <c r="B10205" i="3" s="1"/>
  <c r="B10206" i="3"/>
  <c r="C10206" i="3"/>
  <c r="C10207" i="3"/>
  <c r="B10207" i="3" s="1"/>
  <c r="C10208" i="3"/>
  <c r="B10208" i="3" s="1"/>
  <c r="C10209" i="3"/>
  <c r="B10209" i="3" s="1"/>
  <c r="C10210" i="3"/>
  <c r="B10210" i="3" s="1"/>
  <c r="C10211" i="3"/>
  <c r="B10211" i="3" s="1"/>
  <c r="C10212" i="3"/>
  <c r="B10212" i="3" s="1"/>
  <c r="C10213" i="3"/>
  <c r="B10213" i="3" s="1"/>
  <c r="C10214" i="3"/>
  <c r="B10214" i="3" s="1"/>
  <c r="C10215" i="3"/>
  <c r="B10215" i="3" s="1"/>
  <c r="C10216" i="3"/>
  <c r="B10216" i="3" s="1"/>
  <c r="B10217" i="3"/>
  <c r="C10217" i="3"/>
  <c r="C10218" i="3"/>
  <c r="B10218" i="3" s="1"/>
  <c r="C10219" i="3"/>
  <c r="B10219" i="3" s="1"/>
  <c r="B10220" i="3"/>
  <c r="C10220" i="3"/>
  <c r="C10221" i="3"/>
  <c r="B10221" i="3" s="1"/>
  <c r="C10222" i="3"/>
  <c r="B10222" i="3" s="1"/>
  <c r="B10223" i="3"/>
  <c r="C10223" i="3"/>
  <c r="C10224" i="3"/>
  <c r="B10224" i="3" s="1"/>
  <c r="C10225" i="3"/>
  <c r="B10225" i="3" s="1"/>
  <c r="B10226" i="3"/>
  <c r="C10226" i="3"/>
  <c r="C10227" i="3"/>
  <c r="B10227" i="3" s="1"/>
  <c r="C10228" i="3"/>
  <c r="B10228" i="3" s="1"/>
  <c r="C10229" i="3"/>
  <c r="B10229" i="3" s="1"/>
  <c r="C10230" i="3"/>
  <c r="B10230" i="3" s="1"/>
  <c r="C10231" i="3"/>
  <c r="B10231" i="3" s="1"/>
  <c r="C10232" i="3"/>
  <c r="B10232" i="3" s="1"/>
  <c r="C10233" i="3"/>
  <c r="B10233" i="3" s="1"/>
  <c r="C10234" i="3"/>
  <c r="B10234" i="3" s="1"/>
  <c r="C10235" i="3"/>
  <c r="B10235" i="3" s="1"/>
  <c r="C10236" i="3"/>
  <c r="B10236" i="3" s="1"/>
  <c r="C10237" i="3"/>
  <c r="B10237" i="3" s="1"/>
  <c r="C10238" i="3"/>
  <c r="B10238" i="3" s="1"/>
  <c r="C10239" i="3"/>
  <c r="B10239" i="3" s="1"/>
  <c r="C10240" i="3"/>
  <c r="B10240" i="3" s="1"/>
  <c r="C10241" i="3"/>
  <c r="B10241" i="3" s="1"/>
  <c r="C10242" i="3"/>
  <c r="B10242" i="3" s="1"/>
  <c r="C10243" i="3"/>
  <c r="B10243" i="3" s="1"/>
  <c r="C10244" i="3"/>
  <c r="B10244" i="3" s="1"/>
  <c r="C10245" i="3"/>
  <c r="B10245" i="3" s="1"/>
  <c r="C10246" i="3"/>
  <c r="B10246" i="3" s="1"/>
  <c r="C10247" i="3"/>
  <c r="B10247" i="3" s="1"/>
  <c r="C10248" i="3"/>
  <c r="B10248" i="3" s="1"/>
  <c r="C10249" i="3"/>
  <c r="B10249" i="3" s="1"/>
  <c r="C10250" i="3"/>
  <c r="B10250" i="3" s="1"/>
  <c r="C10251" i="3"/>
  <c r="B10251" i="3" s="1"/>
  <c r="C10252" i="3"/>
  <c r="B10252" i="3" s="1"/>
  <c r="C10253" i="3"/>
  <c r="B10253" i="3" s="1"/>
  <c r="C10254" i="3"/>
  <c r="B10254" i="3" s="1"/>
  <c r="C10255" i="3"/>
  <c r="B10255" i="3" s="1"/>
  <c r="C10256" i="3"/>
  <c r="B10256" i="3" s="1"/>
  <c r="C10257" i="3"/>
  <c r="B10257" i="3" s="1"/>
  <c r="C10258" i="3"/>
  <c r="B10258" i="3" s="1"/>
  <c r="C10259" i="3"/>
  <c r="B10259" i="3" s="1"/>
  <c r="C10260" i="3"/>
  <c r="B10260" i="3" s="1"/>
  <c r="C10261" i="3"/>
  <c r="B10261" i="3" s="1"/>
  <c r="C10262" i="3"/>
  <c r="B10262" i="3" s="1"/>
  <c r="C10263" i="3"/>
  <c r="B10263" i="3" s="1"/>
  <c r="C10264" i="3"/>
  <c r="B10264" i="3" s="1"/>
  <c r="C10265" i="3"/>
  <c r="B10265" i="3" s="1"/>
  <c r="C10266" i="3"/>
  <c r="B10266" i="3" s="1"/>
  <c r="C10267" i="3"/>
  <c r="B10267" i="3" s="1"/>
  <c r="C10268" i="3"/>
  <c r="B10268" i="3" s="1"/>
  <c r="C10269" i="3"/>
  <c r="B10269" i="3" s="1"/>
  <c r="C10270" i="3"/>
  <c r="B10270" i="3" s="1"/>
  <c r="C10271" i="3"/>
  <c r="B10271" i="3" s="1"/>
  <c r="C10272" i="3"/>
  <c r="B10272" i="3" s="1"/>
  <c r="C10273" i="3"/>
  <c r="B10273" i="3" s="1"/>
  <c r="C10274" i="3"/>
  <c r="B10274" i="3" s="1"/>
  <c r="C10275" i="3"/>
  <c r="B10275" i="3" s="1"/>
  <c r="B10276" i="3"/>
  <c r="C10276" i="3"/>
  <c r="C10277" i="3"/>
  <c r="B10277" i="3" s="1"/>
  <c r="C10278" i="3"/>
  <c r="B10278" i="3" s="1"/>
  <c r="C10279" i="3"/>
  <c r="B10279" i="3" s="1"/>
  <c r="C10280" i="3"/>
  <c r="B10280" i="3" s="1"/>
  <c r="C10281" i="3"/>
  <c r="B10281" i="3" s="1"/>
  <c r="C10282" i="3"/>
  <c r="B10282" i="3" s="1"/>
  <c r="C10283" i="3"/>
  <c r="B10283" i="3" s="1"/>
  <c r="C10284" i="3"/>
  <c r="B10284" i="3" s="1"/>
  <c r="C10285" i="3"/>
  <c r="B10285" i="3" s="1"/>
  <c r="C10286" i="3"/>
  <c r="B10286" i="3" s="1"/>
  <c r="C10287" i="3"/>
  <c r="B10287" i="3" s="1"/>
  <c r="C10288" i="3"/>
  <c r="B10288" i="3" s="1"/>
  <c r="C10289" i="3"/>
  <c r="B10289" i="3" s="1"/>
  <c r="C10290" i="3"/>
  <c r="B10290" i="3" s="1"/>
  <c r="C10291" i="3"/>
  <c r="B10291" i="3" s="1"/>
  <c r="C10292" i="3"/>
  <c r="B10292" i="3" s="1"/>
  <c r="C10293" i="3"/>
  <c r="B10293" i="3" s="1"/>
  <c r="C10294" i="3"/>
  <c r="B10294" i="3" s="1"/>
  <c r="C10295" i="3"/>
  <c r="B10295" i="3" s="1"/>
  <c r="C10296" i="3"/>
  <c r="B10296" i="3" s="1"/>
  <c r="C10297" i="3"/>
  <c r="B10297" i="3" s="1"/>
  <c r="C10298" i="3"/>
  <c r="B10298" i="3" s="1"/>
  <c r="C10299" i="3"/>
  <c r="B10299" i="3" s="1"/>
  <c r="C10300" i="3"/>
  <c r="B10300" i="3" s="1"/>
  <c r="C10301" i="3"/>
  <c r="B10301" i="3" s="1"/>
  <c r="B10302" i="3"/>
  <c r="C10302" i="3"/>
  <c r="C10303" i="3"/>
  <c r="B10303" i="3" s="1"/>
  <c r="C10304" i="3"/>
  <c r="B10304" i="3" s="1"/>
  <c r="C10305" i="3"/>
  <c r="B10305" i="3" s="1"/>
  <c r="C10306" i="3"/>
  <c r="B10306" i="3" s="1"/>
  <c r="C10307" i="3"/>
  <c r="B10307" i="3" s="1"/>
  <c r="C10308" i="3"/>
  <c r="B10308" i="3" s="1"/>
  <c r="C10309" i="3"/>
  <c r="B10309" i="3" s="1"/>
  <c r="C10310" i="3"/>
  <c r="B10310" i="3" s="1"/>
  <c r="C10311" i="3"/>
  <c r="B10311" i="3" s="1"/>
  <c r="C10312" i="3"/>
  <c r="B10312" i="3" s="1"/>
  <c r="B10313" i="3"/>
  <c r="C10313" i="3"/>
  <c r="C10314" i="3"/>
  <c r="B10314" i="3" s="1"/>
  <c r="C10315" i="3"/>
  <c r="B10315" i="3" s="1"/>
  <c r="C10316" i="3"/>
  <c r="B10316" i="3" s="1"/>
  <c r="C10317" i="3"/>
  <c r="B10317" i="3" s="1"/>
  <c r="C10318" i="3"/>
  <c r="B10318" i="3" s="1"/>
  <c r="C10319" i="3"/>
  <c r="B10319" i="3" s="1"/>
  <c r="C10320" i="3"/>
  <c r="B10320" i="3" s="1"/>
  <c r="C10321" i="3"/>
  <c r="B10321" i="3" s="1"/>
  <c r="C10322" i="3"/>
  <c r="B10322" i="3" s="1"/>
  <c r="C10323" i="3"/>
  <c r="B10323" i="3" s="1"/>
  <c r="C10324" i="3"/>
  <c r="B10324" i="3" s="1"/>
  <c r="C10325" i="3"/>
  <c r="B10325" i="3" s="1"/>
  <c r="C10326" i="3"/>
  <c r="B10326" i="3" s="1"/>
  <c r="C10327" i="3"/>
  <c r="B10327" i="3" s="1"/>
  <c r="C10328" i="3"/>
  <c r="B10328" i="3" s="1"/>
  <c r="C10329" i="3"/>
  <c r="B10329" i="3" s="1"/>
  <c r="C10330" i="3"/>
  <c r="B10330" i="3" s="1"/>
  <c r="C10331" i="3"/>
  <c r="B10331" i="3" s="1"/>
  <c r="C10332" i="3"/>
  <c r="B10332" i="3" s="1"/>
  <c r="C10333" i="3"/>
  <c r="B10333" i="3" s="1"/>
  <c r="C10334" i="3"/>
  <c r="B10334" i="3" s="1"/>
  <c r="C10335" i="3"/>
  <c r="B10335" i="3" s="1"/>
  <c r="C10336" i="3"/>
  <c r="B10336" i="3" s="1"/>
  <c r="C10337" i="3"/>
  <c r="B10337" i="3" s="1"/>
  <c r="C10338" i="3"/>
  <c r="B10338" i="3" s="1"/>
  <c r="C10339" i="3"/>
  <c r="B10339" i="3" s="1"/>
  <c r="C10340" i="3"/>
  <c r="B10340" i="3" s="1"/>
  <c r="B10341" i="3"/>
  <c r="C10341" i="3"/>
  <c r="C10342" i="3"/>
  <c r="B10342" i="3" s="1"/>
  <c r="C10343" i="3"/>
  <c r="B10343" i="3" s="1"/>
  <c r="C10344" i="3"/>
  <c r="B10344" i="3" s="1"/>
  <c r="C10345" i="3"/>
  <c r="B10345" i="3" s="1"/>
  <c r="C10346" i="3"/>
  <c r="B10346" i="3" s="1"/>
  <c r="C10347" i="3"/>
  <c r="B10347" i="3" s="1"/>
  <c r="C10348" i="3"/>
  <c r="B10348" i="3" s="1"/>
  <c r="C10349" i="3"/>
  <c r="B10349" i="3" s="1"/>
  <c r="C10350" i="3"/>
  <c r="B10350" i="3" s="1"/>
  <c r="C10351" i="3"/>
  <c r="B10351" i="3" s="1"/>
  <c r="C10352" i="3"/>
  <c r="B10352" i="3" s="1"/>
  <c r="C10353" i="3"/>
  <c r="B10353" i="3" s="1"/>
  <c r="C10354" i="3"/>
  <c r="B10354" i="3" s="1"/>
  <c r="C10355" i="3"/>
  <c r="B10355" i="3" s="1"/>
  <c r="C10356" i="3"/>
  <c r="B10356" i="3" s="1"/>
  <c r="C10357" i="3"/>
  <c r="B10357" i="3" s="1"/>
  <c r="C10358" i="3"/>
  <c r="B10358" i="3" s="1"/>
  <c r="C10359" i="3"/>
  <c r="B10359" i="3" s="1"/>
  <c r="C10360" i="3"/>
  <c r="B10360" i="3" s="1"/>
  <c r="C10361" i="3"/>
  <c r="B10361" i="3" s="1"/>
  <c r="C10362" i="3"/>
  <c r="B10362" i="3" s="1"/>
  <c r="C10363" i="3"/>
  <c r="B10363" i="3" s="1"/>
  <c r="C10364" i="3"/>
  <c r="B10364" i="3" s="1"/>
  <c r="C10365" i="3"/>
  <c r="B10365" i="3" s="1"/>
  <c r="C10366" i="3"/>
  <c r="B10366" i="3" s="1"/>
  <c r="C10367" i="3"/>
  <c r="B10367" i="3" s="1"/>
  <c r="C10368" i="3"/>
  <c r="B10368" i="3" s="1"/>
  <c r="C10369" i="3"/>
  <c r="B10369" i="3" s="1"/>
  <c r="B10370" i="3"/>
  <c r="C10370" i="3"/>
  <c r="C10371" i="3"/>
  <c r="B10371" i="3" s="1"/>
  <c r="C10372" i="3"/>
  <c r="B10372" i="3" s="1"/>
  <c r="C10373" i="3"/>
  <c r="B10373" i="3" s="1"/>
  <c r="C10374" i="3"/>
  <c r="B10374" i="3" s="1"/>
  <c r="C10375" i="3"/>
  <c r="B10375" i="3" s="1"/>
  <c r="C10376" i="3"/>
  <c r="B10376" i="3" s="1"/>
  <c r="C10377" i="3"/>
  <c r="B10377" i="3" s="1"/>
  <c r="C10378" i="3"/>
  <c r="B10378" i="3" s="1"/>
  <c r="C10379" i="3"/>
  <c r="B10379" i="3" s="1"/>
  <c r="C10380" i="3"/>
  <c r="B10380" i="3" s="1"/>
  <c r="C10381" i="3"/>
  <c r="B10381" i="3" s="1"/>
  <c r="C10382" i="3"/>
  <c r="B10382" i="3" s="1"/>
  <c r="C10383" i="3"/>
  <c r="B10383" i="3" s="1"/>
  <c r="C10384" i="3"/>
  <c r="B10384" i="3" s="1"/>
  <c r="C10385" i="3"/>
  <c r="B10385" i="3" s="1"/>
  <c r="C10386" i="3"/>
  <c r="B10386" i="3" s="1"/>
  <c r="C10387" i="3"/>
  <c r="B10387" i="3" s="1"/>
  <c r="C10388" i="3"/>
  <c r="B10388" i="3" s="1"/>
  <c r="C10389" i="3"/>
  <c r="B10389" i="3" s="1"/>
  <c r="C10390" i="3"/>
  <c r="B10390" i="3" s="1"/>
  <c r="C10391" i="3"/>
  <c r="B10391" i="3" s="1"/>
  <c r="C10392" i="3"/>
  <c r="B10392" i="3" s="1"/>
  <c r="C10393" i="3"/>
  <c r="B10393" i="3" s="1"/>
  <c r="C10394" i="3"/>
  <c r="B10394" i="3" s="1"/>
  <c r="C10395" i="3"/>
  <c r="B10395" i="3" s="1"/>
  <c r="C10396" i="3"/>
  <c r="B10396" i="3" s="1"/>
  <c r="C10397" i="3"/>
  <c r="B10397" i="3" s="1"/>
  <c r="C10398" i="3"/>
  <c r="B10398" i="3" s="1"/>
  <c r="C10399" i="3"/>
  <c r="B10399" i="3" s="1"/>
  <c r="C10400" i="3"/>
  <c r="B10400" i="3" s="1"/>
  <c r="C10401" i="3"/>
  <c r="B10401" i="3" s="1"/>
  <c r="C10402" i="3"/>
  <c r="B10402" i="3" s="1"/>
  <c r="C10403" i="3"/>
  <c r="B10403" i="3" s="1"/>
  <c r="C10404" i="3"/>
  <c r="B10404" i="3" s="1"/>
  <c r="C10405" i="3"/>
  <c r="B10405" i="3" s="1"/>
  <c r="C10406" i="3"/>
  <c r="B10406" i="3" s="1"/>
  <c r="C10407" i="3"/>
  <c r="B10407" i="3" s="1"/>
  <c r="C10408" i="3"/>
  <c r="B10408" i="3" s="1"/>
  <c r="C10409" i="3"/>
  <c r="B10409" i="3" s="1"/>
  <c r="C10410" i="3"/>
  <c r="B10410" i="3" s="1"/>
  <c r="C10411" i="3"/>
  <c r="B10411" i="3" s="1"/>
  <c r="C10412" i="3"/>
  <c r="B10412" i="3" s="1"/>
  <c r="C10413" i="3"/>
  <c r="B10413" i="3" s="1"/>
  <c r="C10414" i="3"/>
  <c r="B10414" i="3" s="1"/>
  <c r="C10415" i="3"/>
  <c r="B10415" i="3" s="1"/>
  <c r="C10416" i="3"/>
  <c r="B10416" i="3" s="1"/>
  <c r="C10417" i="3"/>
  <c r="B10417" i="3" s="1"/>
  <c r="C10418" i="3"/>
  <c r="B10418" i="3" s="1"/>
  <c r="C10419" i="3"/>
  <c r="B10419" i="3" s="1"/>
  <c r="C10420" i="3"/>
  <c r="B10420" i="3" s="1"/>
  <c r="C10421" i="3"/>
  <c r="B10421" i="3" s="1"/>
  <c r="C10422" i="3"/>
  <c r="B10422" i="3" s="1"/>
  <c r="C10423" i="3"/>
  <c r="B10423" i="3" s="1"/>
  <c r="C10424" i="3"/>
  <c r="B10424" i="3" s="1"/>
  <c r="C10425" i="3"/>
  <c r="B10425" i="3" s="1"/>
  <c r="C10426" i="3"/>
  <c r="B10426" i="3" s="1"/>
  <c r="C10427" i="3"/>
  <c r="B10427" i="3" s="1"/>
  <c r="C10428" i="3"/>
  <c r="B10428" i="3" s="1"/>
  <c r="C10429" i="3"/>
  <c r="B10429" i="3" s="1"/>
  <c r="C10430" i="3"/>
  <c r="B10430" i="3" s="1"/>
  <c r="C10431" i="3"/>
  <c r="B10431" i="3" s="1"/>
  <c r="C10432" i="3"/>
  <c r="B10432" i="3" s="1"/>
  <c r="C10433" i="3"/>
  <c r="B10433" i="3" s="1"/>
  <c r="C10434" i="3"/>
  <c r="B10434" i="3" s="1"/>
  <c r="C10435" i="3"/>
  <c r="B10435" i="3" s="1"/>
  <c r="C10436" i="3"/>
  <c r="B10436" i="3" s="1"/>
  <c r="C10437" i="3"/>
  <c r="B10437" i="3" s="1"/>
  <c r="C10438" i="3"/>
  <c r="B10438" i="3" s="1"/>
  <c r="C10439" i="3"/>
  <c r="B10439" i="3" s="1"/>
  <c r="C10440" i="3"/>
  <c r="B10440" i="3" s="1"/>
  <c r="C10441" i="3"/>
  <c r="B10441" i="3" s="1"/>
  <c r="C10442" i="3"/>
  <c r="B10442" i="3" s="1"/>
  <c r="C10443" i="3"/>
  <c r="B10443" i="3" s="1"/>
  <c r="C10444" i="3"/>
  <c r="B10444" i="3" s="1"/>
  <c r="C10445" i="3"/>
  <c r="B10445" i="3" s="1"/>
  <c r="C10446" i="3"/>
  <c r="B10446" i="3" s="1"/>
  <c r="C10447" i="3"/>
  <c r="B10447" i="3" s="1"/>
  <c r="C10448" i="3"/>
  <c r="B10448" i="3" s="1"/>
  <c r="C10449" i="3"/>
  <c r="B10449" i="3" s="1"/>
  <c r="C10450" i="3"/>
  <c r="B10450" i="3" s="1"/>
  <c r="C10451" i="3"/>
  <c r="B10451" i="3" s="1"/>
  <c r="C10452" i="3"/>
  <c r="B10452" i="3" s="1"/>
  <c r="C10453" i="3"/>
  <c r="B10453" i="3" s="1"/>
  <c r="C10454" i="3"/>
  <c r="B10454" i="3" s="1"/>
  <c r="C10455" i="3"/>
  <c r="B10455" i="3" s="1"/>
  <c r="C10456" i="3"/>
  <c r="B10456" i="3" s="1"/>
  <c r="C10457" i="3"/>
  <c r="B10457" i="3" s="1"/>
  <c r="C10458" i="3"/>
  <c r="B10458" i="3" s="1"/>
  <c r="C10459" i="3"/>
  <c r="B10459" i="3" s="1"/>
  <c r="C10460" i="3"/>
  <c r="B10460" i="3" s="1"/>
  <c r="C10461" i="3"/>
  <c r="B10461" i="3" s="1"/>
  <c r="C10462" i="3"/>
  <c r="B10462" i="3" s="1"/>
  <c r="C10463" i="3"/>
  <c r="B10463" i="3" s="1"/>
  <c r="C10464" i="3"/>
  <c r="B10464" i="3" s="1"/>
  <c r="C10465" i="3"/>
  <c r="B10465" i="3" s="1"/>
  <c r="C10466" i="3"/>
  <c r="B10466" i="3" s="1"/>
  <c r="C10467" i="3"/>
  <c r="B10467" i="3" s="1"/>
  <c r="C10468" i="3"/>
  <c r="B10468" i="3" s="1"/>
  <c r="C10469" i="3"/>
  <c r="B10469" i="3" s="1"/>
  <c r="C10470" i="3"/>
  <c r="B10470" i="3" s="1"/>
  <c r="C10471" i="3"/>
  <c r="B10471" i="3" s="1"/>
  <c r="C10472" i="3"/>
  <c r="B10472" i="3" s="1"/>
  <c r="C10473" i="3"/>
  <c r="B10473" i="3" s="1"/>
  <c r="C10474" i="3"/>
  <c r="B10474" i="3" s="1"/>
  <c r="C10475" i="3"/>
  <c r="B10475" i="3" s="1"/>
  <c r="C10476" i="3"/>
  <c r="B10476" i="3" s="1"/>
  <c r="C10477" i="3"/>
  <c r="B10477" i="3" s="1"/>
  <c r="C10478" i="3"/>
  <c r="B10478" i="3" s="1"/>
  <c r="C10479" i="3"/>
  <c r="B10479" i="3" s="1"/>
  <c r="C10480" i="3"/>
  <c r="B10480" i="3" s="1"/>
  <c r="C10481" i="3"/>
  <c r="B10481" i="3" s="1"/>
  <c r="C10482" i="3"/>
  <c r="B10482" i="3" s="1"/>
  <c r="C10483" i="3"/>
  <c r="B10483" i="3" s="1"/>
  <c r="C10484" i="3"/>
  <c r="B10484" i="3" s="1"/>
  <c r="B10485" i="3"/>
  <c r="C10485" i="3"/>
  <c r="C10486" i="3"/>
  <c r="B10486" i="3" s="1"/>
  <c r="C10487" i="3"/>
  <c r="B10487" i="3" s="1"/>
  <c r="C10488" i="3"/>
  <c r="B10488" i="3" s="1"/>
  <c r="C10489" i="3"/>
  <c r="B10489" i="3" s="1"/>
  <c r="C10490" i="3"/>
  <c r="B10490" i="3" s="1"/>
  <c r="C10491" i="3"/>
  <c r="B10491" i="3" s="1"/>
  <c r="C10492" i="3"/>
  <c r="B10492" i="3" s="1"/>
  <c r="C10493" i="3"/>
  <c r="B10493" i="3" s="1"/>
  <c r="C10494" i="3"/>
  <c r="B10494" i="3" s="1"/>
  <c r="C10495" i="3"/>
  <c r="B10495" i="3" s="1"/>
  <c r="C10496" i="3"/>
  <c r="B10496" i="3" s="1"/>
  <c r="C10497" i="3"/>
  <c r="B10497" i="3" s="1"/>
  <c r="C10498" i="3"/>
  <c r="B10498" i="3" s="1"/>
  <c r="C10499" i="3"/>
  <c r="B10499" i="3" s="1"/>
  <c r="B10500" i="3"/>
  <c r="C10500" i="3"/>
  <c r="C10501" i="3"/>
  <c r="B10501" i="3" s="1"/>
  <c r="C10502" i="3"/>
  <c r="B10502" i="3" s="1"/>
  <c r="C10503" i="3"/>
  <c r="B10503" i="3" s="1"/>
  <c r="C10504" i="3"/>
  <c r="B10504" i="3" s="1"/>
  <c r="C10505" i="3"/>
  <c r="B10505" i="3" s="1"/>
  <c r="C10506" i="3"/>
  <c r="B10506" i="3" s="1"/>
  <c r="C10507" i="3"/>
  <c r="B10507" i="3" s="1"/>
  <c r="C10508" i="3"/>
  <c r="B10508" i="3" s="1"/>
  <c r="C10509" i="3"/>
  <c r="B10509" i="3" s="1"/>
  <c r="C10510" i="3"/>
  <c r="B10510" i="3" s="1"/>
  <c r="C10511" i="3"/>
  <c r="B10511" i="3" s="1"/>
  <c r="C10512" i="3"/>
  <c r="B10512" i="3" s="1"/>
  <c r="C10513" i="3"/>
  <c r="B10513" i="3" s="1"/>
  <c r="C10514" i="3"/>
  <c r="B10514" i="3" s="1"/>
  <c r="C10515" i="3"/>
  <c r="B10515" i="3" s="1"/>
  <c r="C10516" i="3"/>
  <c r="B10516" i="3" s="1"/>
  <c r="C10517" i="3"/>
  <c r="B10517" i="3" s="1"/>
  <c r="C10518" i="3"/>
  <c r="B10518" i="3" s="1"/>
  <c r="C10519" i="3"/>
  <c r="B10519" i="3" s="1"/>
  <c r="C10520" i="3"/>
  <c r="B10520" i="3" s="1"/>
  <c r="B10521" i="3"/>
  <c r="C10521" i="3"/>
  <c r="C10522" i="3"/>
  <c r="B10522" i="3" s="1"/>
  <c r="C10523" i="3"/>
  <c r="B10523" i="3" s="1"/>
  <c r="C10524" i="3"/>
  <c r="B10524" i="3" s="1"/>
  <c r="C10525" i="3"/>
  <c r="B10525" i="3" s="1"/>
  <c r="C10526" i="3"/>
  <c r="B10526" i="3" s="1"/>
  <c r="C10527" i="3"/>
  <c r="B10527" i="3" s="1"/>
  <c r="C10528" i="3"/>
  <c r="B10528" i="3" s="1"/>
  <c r="C10529" i="3"/>
  <c r="B10529" i="3" s="1"/>
  <c r="C10530" i="3"/>
  <c r="B10530" i="3" s="1"/>
  <c r="B10531" i="3"/>
  <c r="C10531" i="3"/>
  <c r="C10532" i="3"/>
  <c r="B10532" i="3" s="1"/>
  <c r="C10533" i="3"/>
  <c r="B10533" i="3" s="1"/>
  <c r="C10534" i="3"/>
  <c r="B10534" i="3" s="1"/>
  <c r="C10535" i="3"/>
  <c r="B10535" i="3" s="1"/>
  <c r="C10536" i="3"/>
  <c r="B10536" i="3" s="1"/>
  <c r="C10537" i="3"/>
  <c r="B10537" i="3" s="1"/>
  <c r="C10538" i="3"/>
  <c r="B10538" i="3" s="1"/>
  <c r="C10539" i="3"/>
  <c r="B10539" i="3" s="1"/>
  <c r="C10540" i="3"/>
  <c r="B10540" i="3" s="1"/>
  <c r="C10541" i="3"/>
  <c r="B10541" i="3" s="1"/>
  <c r="C10542" i="3"/>
  <c r="B10542" i="3" s="1"/>
  <c r="C10543" i="3"/>
  <c r="B10543" i="3" s="1"/>
  <c r="C10544" i="3"/>
  <c r="B10544" i="3" s="1"/>
  <c r="C10545" i="3"/>
  <c r="B10545" i="3" s="1"/>
  <c r="C10546" i="3"/>
  <c r="B10546" i="3" s="1"/>
  <c r="C10547" i="3"/>
  <c r="B10547" i="3" s="1"/>
  <c r="C10548" i="3"/>
  <c r="B10548" i="3" s="1"/>
  <c r="C10549" i="3"/>
  <c r="B10549" i="3" s="1"/>
  <c r="C10550" i="3"/>
  <c r="B10550" i="3" s="1"/>
  <c r="C10551" i="3"/>
  <c r="B10551" i="3" s="1"/>
  <c r="C10552" i="3"/>
  <c r="B10552" i="3" s="1"/>
  <c r="C10553" i="3"/>
  <c r="B10553" i="3" s="1"/>
  <c r="C10554" i="3"/>
  <c r="B10554" i="3" s="1"/>
  <c r="B10555" i="3"/>
  <c r="C10555" i="3"/>
  <c r="C10556" i="3"/>
  <c r="B10556" i="3" s="1"/>
  <c r="B10557" i="3"/>
  <c r="C10557" i="3"/>
  <c r="C10558" i="3"/>
  <c r="B10558" i="3" s="1"/>
  <c r="C10559" i="3"/>
  <c r="B10559" i="3" s="1"/>
  <c r="C10560" i="3"/>
  <c r="B10560" i="3" s="1"/>
  <c r="C10561" i="3"/>
  <c r="B10561" i="3" s="1"/>
  <c r="C10562" i="3"/>
  <c r="B10562" i="3" s="1"/>
  <c r="C10563" i="3"/>
  <c r="B10563" i="3" s="1"/>
  <c r="C10564" i="3"/>
  <c r="B10564" i="3" s="1"/>
  <c r="C10565" i="3"/>
  <c r="B10565" i="3" s="1"/>
  <c r="C10566" i="3"/>
  <c r="B10566" i="3" s="1"/>
  <c r="C10567" i="3"/>
  <c r="B10567" i="3" s="1"/>
  <c r="C10568" i="3"/>
  <c r="B10568" i="3" s="1"/>
  <c r="C10569" i="3"/>
  <c r="B10569" i="3" s="1"/>
  <c r="C10570" i="3"/>
  <c r="B10570" i="3" s="1"/>
  <c r="C10571" i="3"/>
  <c r="B10571" i="3" s="1"/>
  <c r="C10572" i="3"/>
  <c r="B10572" i="3" s="1"/>
  <c r="C10573" i="3"/>
  <c r="B10573" i="3" s="1"/>
  <c r="C10574" i="3"/>
  <c r="B10574" i="3" s="1"/>
  <c r="C10575" i="3"/>
  <c r="B10575" i="3" s="1"/>
  <c r="C10576" i="3"/>
  <c r="B10576" i="3" s="1"/>
  <c r="C10577" i="3"/>
  <c r="B10577" i="3" s="1"/>
  <c r="C10578" i="3"/>
  <c r="B10578" i="3" s="1"/>
  <c r="C10579" i="3"/>
  <c r="B10579" i="3" s="1"/>
  <c r="C10580" i="3"/>
  <c r="B10580" i="3" s="1"/>
  <c r="C10581" i="3"/>
  <c r="B10581" i="3" s="1"/>
  <c r="C10582" i="3"/>
  <c r="B10582" i="3" s="1"/>
  <c r="C10583" i="3"/>
  <c r="B10583" i="3" s="1"/>
  <c r="C10584" i="3"/>
  <c r="B10584" i="3" s="1"/>
  <c r="C10585" i="3"/>
  <c r="B10585" i="3" s="1"/>
  <c r="C10586" i="3"/>
  <c r="B10586" i="3" s="1"/>
  <c r="C10587" i="3"/>
  <c r="B10587" i="3" s="1"/>
  <c r="C10588" i="3"/>
  <c r="B10588" i="3" s="1"/>
  <c r="C10589" i="3"/>
  <c r="B10589" i="3" s="1"/>
  <c r="C10590" i="3"/>
  <c r="B10590" i="3" s="1"/>
  <c r="C10591" i="3"/>
  <c r="B10591" i="3" s="1"/>
  <c r="C10592" i="3"/>
  <c r="B10592" i="3" s="1"/>
  <c r="C10593" i="3"/>
  <c r="B10593" i="3" s="1"/>
  <c r="C10594" i="3"/>
  <c r="B10594" i="3" s="1"/>
  <c r="C10595" i="3"/>
  <c r="B10595" i="3" s="1"/>
  <c r="C10596" i="3"/>
  <c r="B10596" i="3" s="1"/>
  <c r="C10597" i="3"/>
  <c r="B10597" i="3" s="1"/>
  <c r="C10598" i="3"/>
  <c r="B10598" i="3" s="1"/>
  <c r="C10599" i="3"/>
  <c r="B10599" i="3" s="1"/>
  <c r="C10600" i="3"/>
  <c r="B10600" i="3" s="1"/>
  <c r="C10601" i="3"/>
  <c r="B10601" i="3" s="1"/>
  <c r="C10602" i="3"/>
  <c r="B10602" i="3" s="1"/>
  <c r="C10603" i="3"/>
  <c r="B10603" i="3" s="1"/>
  <c r="C10604" i="3"/>
  <c r="B10604" i="3" s="1"/>
  <c r="C10605" i="3"/>
  <c r="B10605" i="3" s="1"/>
  <c r="C10606" i="3"/>
  <c r="B10606" i="3" s="1"/>
  <c r="C10607" i="3"/>
  <c r="B10607" i="3" s="1"/>
  <c r="C10608" i="3"/>
  <c r="B10608" i="3" s="1"/>
  <c r="C10609" i="3"/>
  <c r="B10609" i="3" s="1"/>
  <c r="C10610" i="3"/>
  <c r="B10610" i="3" s="1"/>
  <c r="C10611" i="3"/>
  <c r="B10611" i="3" s="1"/>
  <c r="C10612" i="3"/>
  <c r="B10612" i="3" s="1"/>
  <c r="C10613" i="3"/>
  <c r="B10613" i="3" s="1"/>
  <c r="C10614" i="3"/>
  <c r="B10614" i="3" s="1"/>
  <c r="C10615" i="3"/>
  <c r="B10615" i="3" s="1"/>
  <c r="C10616" i="3"/>
  <c r="B10616" i="3" s="1"/>
  <c r="C10617" i="3"/>
  <c r="B10617" i="3" s="1"/>
  <c r="C10618" i="3"/>
  <c r="B10618" i="3" s="1"/>
  <c r="C10619" i="3"/>
  <c r="B10619" i="3" s="1"/>
  <c r="C10620" i="3"/>
  <c r="B10620" i="3" s="1"/>
  <c r="C10621" i="3"/>
  <c r="B10621" i="3" s="1"/>
  <c r="C10622" i="3"/>
  <c r="B10622" i="3" s="1"/>
  <c r="C10623" i="3"/>
  <c r="B10623" i="3" s="1"/>
  <c r="C10624" i="3"/>
  <c r="B10624" i="3" s="1"/>
  <c r="C10625" i="3"/>
  <c r="B10625" i="3" s="1"/>
  <c r="C10626" i="3"/>
  <c r="B10626" i="3" s="1"/>
  <c r="C10627" i="3"/>
  <c r="B10627" i="3" s="1"/>
  <c r="C10628" i="3"/>
  <c r="B10628" i="3" s="1"/>
  <c r="C10629" i="3"/>
  <c r="B10629" i="3" s="1"/>
  <c r="C10630" i="3"/>
  <c r="B10630" i="3" s="1"/>
  <c r="C10631" i="3"/>
  <c r="B10631" i="3" s="1"/>
  <c r="C10632" i="3"/>
  <c r="B10632" i="3" s="1"/>
  <c r="C10633" i="3"/>
  <c r="B10633" i="3" s="1"/>
  <c r="C10634" i="3"/>
  <c r="B10634" i="3" s="1"/>
  <c r="C10635" i="3"/>
  <c r="B10635" i="3" s="1"/>
  <c r="C10636" i="3"/>
  <c r="B10636" i="3" s="1"/>
  <c r="C10637" i="3"/>
  <c r="B10637" i="3" s="1"/>
  <c r="C10638" i="3"/>
  <c r="B10638" i="3" s="1"/>
  <c r="C10639" i="3"/>
  <c r="B10639" i="3" s="1"/>
  <c r="C10640" i="3"/>
  <c r="B10640" i="3" s="1"/>
  <c r="C10641" i="3"/>
  <c r="B10641" i="3" s="1"/>
  <c r="C10642" i="3"/>
  <c r="B10642" i="3" s="1"/>
  <c r="C10643" i="3"/>
  <c r="B10643" i="3" s="1"/>
  <c r="C10644" i="3"/>
  <c r="B10644" i="3" s="1"/>
  <c r="C10645" i="3"/>
  <c r="B10645" i="3" s="1"/>
  <c r="C10646" i="3"/>
  <c r="B10646" i="3" s="1"/>
  <c r="C10647" i="3"/>
  <c r="B10647" i="3" s="1"/>
  <c r="C10648" i="3"/>
  <c r="B10648" i="3" s="1"/>
  <c r="C10649" i="3"/>
  <c r="B10649" i="3" s="1"/>
  <c r="C10650" i="3"/>
  <c r="B10650" i="3" s="1"/>
  <c r="C10651" i="3"/>
  <c r="B10651" i="3" s="1"/>
  <c r="C10652" i="3"/>
  <c r="B10652" i="3" s="1"/>
  <c r="C10653" i="3"/>
  <c r="B10653" i="3" s="1"/>
  <c r="C10654" i="3"/>
  <c r="B10654" i="3" s="1"/>
  <c r="C10655" i="3"/>
  <c r="B10655" i="3" s="1"/>
  <c r="C10656" i="3"/>
  <c r="B10656" i="3" s="1"/>
  <c r="C10657" i="3"/>
  <c r="B10657" i="3" s="1"/>
  <c r="C10658" i="3"/>
  <c r="B10658" i="3" s="1"/>
  <c r="B10659" i="3"/>
  <c r="C10659" i="3"/>
  <c r="C10660" i="3"/>
  <c r="B10660" i="3" s="1"/>
  <c r="C10661" i="3"/>
  <c r="B10661" i="3" s="1"/>
  <c r="C10662" i="3"/>
  <c r="B10662" i="3" s="1"/>
  <c r="C10663" i="3"/>
  <c r="B10663" i="3" s="1"/>
  <c r="C10664" i="3"/>
  <c r="B10664" i="3" s="1"/>
  <c r="C10665" i="3"/>
  <c r="B10665" i="3" s="1"/>
  <c r="C10666" i="3"/>
  <c r="B10666" i="3" s="1"/>
  <c r="C10667" i="3"/>
  <c r="B10667" i="3" s="1"/>
  <c r="C10668" i="3"/>
  <c r="B10668" i="3" s="1"/>
  <c r="C10669" i="3"/>
  <c r="B10669" i="3" s="1"/>
  <c r="C10670" i="3"/>
  <c r="B10670" i="3" s="1"/>
  <c r="C10671" i="3"/>
  <c r="B10671" i="3" s="1"/>
  <c r="C10672" i="3"/>
  <c r="B10672" i="3" s="1"/>
  <c r="C10673" i="3"/>
  <c r="B10673" i="3" s="1"/>
  <c r="C10674" i="3"/>
  <c r="B10674" i="3" s="1"/>
  <c r="C10675" i="3"/>
  <c r="B10675" i="3" s="1"/>
  <c r="C10676" i="3"/>
  <c r="B10676" i="3" s="1"/>
  <c r="C10677" i="3"/>
  <c r="B10677" i="3" s="1"/>
  <c r="C10678" i="3"/>
  <c r="B10678" i="3" s="1"/>
  <c r="C10679" i="3"/>
  <c r="B10679" i="3" s="1"/>
  <c r="C10680" i="3"/>
  <c r="B10680" i="3" s="1"/>
  <c r="C10681" i="3"/>
  <c r="B10681" i="3" s="1"/>
  <c r="C10682" i="3"/>
  <c r="B10682" i="3" s="1"/>
  <c r="C10683" i="3"/>
  <c r="B10683" i="3" s="1"/>
  <c r="C10684" i="3"/>
  <c r="B10684" i="3" s="1"/>
  <c r="C10685" i="3"/>
  <c r="B10685" i="3" s="1"/>
  <c r="C10686" i="3"/>
  <c r="B10686" i="3" s="1"/>
  <c r="C10687" i="3"/>
  <c r="B10687" i="3" s="1"/>
  <c r="C10688" i="3"/>
  <c r="B10688" i="3" s="1"/>
  <c r="C10689" i="3"/>
  <c r="B10689" i="3" s="1"/>
  <c r="C10690" i="3"/>
  <c r="B10690" i="3" s="1"/>
  <c r="C10691" i="3"/>
  <c r="B10691" i="3" s="1"/>
  <c r="C10692" i="3"/>
  <c r="B10692" i="3" s="1"/>
  <c r="C10693" i="3"/>
  <c r="B10693" i="3" s="1"/>
  <c r="C10694" i="3"/>
  <c r="B10694" i="3" s="1"/>
  <c r="C10695" i="3"/>
  <c r="B10695" i="3" s="1"/>
  <c r="C10696" i="3"/>
  <c r="B10696" i="3" s="1"/>
  <c r="C10697" i="3"/>
  <c r="B10697" i="3" s="1"/>
  <c r="C10698" i="3"/>
  <c r="B10698" i="3" s="1"/>
  <c r="C10699" i="3"/>
  <c r="B10699" i="3" s="1"/>
  <c r="C10700" i="3"/>
  <c r="B10700" i="3" s="1"/>
  <c r="C10701" i="3"/>
  <c r="B10701" i="3" s="1"/>
  <c r="C10702" i="3"/>
  <c r="B10702" i="3" s="1"/>
  <c r="C10703" i="3"/>
  <c r="B10703" i="3" s="1"/>
  <c r="C10704" i="3"/>
  <c r="B10704" i="3" s="1"/>
  <c r="C10705" i="3"/>
  <c r="B10705" i="3" s="1"/>
  <c r="C10706" i="3"/>
  <c r="B10706" i="3" s="1"/>
  <c r="C10707" i="3"/>
  <c r="B10707" i="3" s="1"/>
  <c r="C10708" i="3"/>
  <c r="B10708" i="3" s="1"/>
  <c r="C10709" i="3"/>
  <c r="B10709" i="3" s="1"/>
  <c r="C10710" i="3"/>
  <c r="B10710" i="3" s="1"/>
  <c r="C10711" i="3"/>
  <c r="B10711" i="3" s="1"/>
  <c r="C10712" i="3"/>
  <c r="B10712" i="3" s="1"/>
  <c r="C10713" i="3"/>
  <c r="B10713" i="3" s="1"/>
  <c r="C10714" i="3"/>
  <c r="B10714" i="3" s="1"/>
  <c r="C10715" i="3"/>
  <c r="B10715" i="3" s="1"/>
  <c r="C10716" i="3"/>
  <c r="B10716" i="3" s="1"/>
  <c r="C10717" i="3"/>
  <c r="B10717" i="3" s="1"/>
  <c r="C10718" i="3"/>
  <c r="B10718" i="3" s="1"/>
  <c r="C10719" i="3"/>
  <c r="B10719" i="3" s="1"/>
  <c r="C10720" i="3"/>
  <c r="B10720" i="3" s="1"/>
  <c r="C10721" i="3"/>
  <c r="B10721" i="3" s="1"/>
  <c r="C10722" i="3"/>
  <c r="B10722" i="3" s="1"/>
  <c r="C10723" i="3"/>
  <c r="B10723" i="3" s="1"/>
  <c r="C10724" i="3"/>
  <c r="B10724" i="3" s="1"/>
  <c r="C10725" i="3"/>
  <c r="B10725" i="3" s="1"/>
  <c r="C10726" i="3"/>
  <c r="B10726" i="3" s="1"/>
  <c r="C10727" i="3"/>
  <c r="B10727" i="3" s="1"/>
  <c r="C10728" i="3"/>
  <c r="B10728" i="3" s="1"/>
  <c r="C10729" i="3"/>
  <c r="B10729" i="3" s="1"/>
  <c r="C10730" i="3"/>
  <c r="B10730" i="3" s="1"/>
  <c r="C10731" i="3"/>
  <c r="B10731" i="3" s="1"/>
  <c r="C10732" i="3"/>
  <c r="B10732" i="3" s="1"/>
  <c r="C10733" i="3"/>
  <c r="B10733" i="3" s="1"/>
  <c r="C10734" i="3"/>
  <c r="B10734" i="3" s="1"/>
  <c r="C10735" i="3"/>
  <c r="B10735" i="3" s="1"/>
  <c r="C10736" i="3"/>
  <c r="B10736" i="3" s="1"/>
  <c r="C10737" i="3"/>
  <c r="B10737" i="3" s="1"/>
  <c r="C10738" i="3"/>
  <c r="B10738" i="3" s="1"/>
  <c r="C10739" i="3"/>
  <c r="B10739" i="3" s="1"/>
  <c r="C10740" i="3"/>
  <c r="B10740" i="3" s="1"/>
  <c r="C10741" i="3"/>
  <c r="B10741" i="3" s="1"/>
  <c r="C10742" i="3"/>
  <c r="B10742" i="3" s="1"/>
  <c r="C10743" i="3"/>
  <c r="B10743" i="3" s="1"/>
  <c r="C10744" i="3"/>
  <c r="B10744" i="3" s="1"/>
  <c r="C10745" i="3"/>
  <c r="B10745" i="3" s="1"/>
  <c r="C10746" i="3"/>
  <c r="B10746" i="3" s="1"/>
  <c r="C10747" i="3"/>
  <c r="B10747" i="3" s="1"/>
  <c r="C10748" i="3"/>
  <c r="B10748" i="3" s="1"/>
  <c r="C10749" i="3"/>
  <c r="B10749" i="3" s="1"/>
  <c r="C10750" i="3"/>
  <c r="B10750" i="3" s="1"/>
  <c r="C10751" i="3"/>
  <c r="B10751" i="3" s="1"/>
  <c r="C10752" i="3"/>
  <c r="B10752" i="3" s="1"/>
  <c r="C10753" i="3"/>
  <c r="B10753" i="3" s="1"/>
  <c r="C10754" i="3"/>
  <c r="B10754" i="3" s="1"/>
  <c r="B10755" i="3"/>
  <c r="C10755" i="3"/>
  <c r="C10756" i="3"/>
  <c r="B10756" i="3" s="1"/>
  <c r="C10757" i="3"/>
  <c r="B10757" i="3" s="1"/>
  <c r="C10758" i="3"/>
  <c r="B10758" i="3" s="1"/>
  <c r="C10759" i="3"/>
  <c r="B10759" i="3" s="1"/>
  <c r="C10760" i="3"/>
  <c r="B10760" i="3" s="1"/>
  <c r="C10761" i="3"/>
  <c r="B10761" i="3" s="1"/>
  <c r="C10762" i="3"/>
  <c r="B10762" i="3" s="1"/>
  <c r="C10763" i="3"/>
  <c r="B10763" i="3" s="1"/>
  <c r="C10764" i="3"/>
  <c r="B10764" i="3" s="1"/>
  <c r="C10765" i="3"/>
  <c r="B10765" i="3" s="1"/>
  <c r="C10766" i="3"/>
  <c r="B10766" i="3" s="1"/>
  <c r="C10767" i="3"/>
  <c r="B10767" i="3" s="1"/>
  <c r="C10768" i="3"/>
  <c r="B10768" i="3" s="1"/>
  <c r="C10769" i="3"/>
  <c r="B10769" i="3" s="1"/>
  <c r="C10770" i="3"/>
  <c r="B10770" i="3" s="1"/>
  <c r="C10771" i="3"/>
  <c r="B10771" i="3" s="1"/>
  <c r="C10772" i="3"/>
  <c r="B10772" i="3" s="1"/>
  <c r="B10773" i="3"/>
  <c r="C10773" i="3"/>
  <c r="C10774" i="3"/>
  <c r="B10774" i="3" s="1"/>
  <c r="C10775" i="3"/>
  <c r="B10775" i="3" s="1"/>
  <c r="C10776" i="3"/>
  <c r="B10776" i="3" s="1"/>
  <c r="C10777" i="3"/>
  <c r="B10777" i="3" s="1"/>
  <c r="C10778" i="3"/>
  <c r="B10778" i="3" s="1"/>
  <c r="C10779" i="3"/>
  <c r="B10779" i="3" s="1"/>
  <c r="C10780" i="3"/>
  <c r="B10780" i="3" s="1"/>
  <c r="C10781" i="3"/>
  <c r="B10781" i="3" s="1"/>
  <c r="C10782" i="3"/>
  <c r="B10782" i="3" s="1"/>
  <c r="C10783" i="3"/>
  <c r="B10783" i="3" s="1"/>
  <c r="C10784" i="3"/>
  <c r="B10784" i="3" s="1"/>
  <c r="C10785" i="3"/>
  <c r="B10785" i="3" s="1"/>
  <c r="C10786" i="3"/>
  <c r="B10786" i="3" s="1"/>
  <c r="C10787" i="3"/>
  <c r="B10787" i="3" s="1"/>
  <c r="C10788" i="3"/>
  <c r="B10788" i="3" s="1"/>
  <c r="C10789" i="3"/>
  <c r="B10789" i="3" s="1"/>
  <c r="C10790" i="3"/>
  <c r="B10790" i="3" s="1"/>
  <c r="C10791" i="3"/>
  <c r="B10791" i="3" s="1"/>
  <c r="C10792" i="3"/>
  <c r="B10792" i="3" s="1"/>
  <c r="C10793" i="3"/>
  <c r="B10793" i="3" s="1"/>
  <c r="C10794" i="3"/>
  <c r="B10794" i="3" s="1"/>
  <c r="C10795" i="3"/>
  <c r="B10795" i="3" s="1"/>
  <c r="C10796" i="3"/>
  <c r="B10796" i="3" s="1"/>
  <c r="C10797" i="3"/>
  <c r="B10797" i="3" s="1"/>
  <c r="C10798" i="3"/>
  <c r="B10798" i="3" s="1"/>
  <c r="C10799" i="3"/>
  <c r="B10799" i="3" s="1"/>
  <c r="C10800" i="3"/>
  <c r="B10800" i="3" s="1"/>
  <c r="C10801" i="3"/>
  <c r="B10801" i="3" s="1"/>
  <c r="C10802" i="3"/>
  <c r="B10802" i="3" s="1"/>
  <c r="C10803" i="3"/>
  <c r="B10803" i="3" s="1"/>
  <c r="C10804" i="3"/>
  <c r="B10804" i="3" s="1"/>
  <c r="C10805" i="3"/>
  <c r="B10805" i="3" s="1"/>
  <c r="C10806" i="3"/>
  <c r="B10806" i="3" s="1"/>
  <c r="C10807" i="3"/>
  <c r="B10807" i="3" s="1"/>
  <c r="C10808" i="3"/>
  <c r="B10808" i="3" s="1"/>
  <c r="B10809" i="3"/>
  <c r="C10809" i="3"/>
  <c r="C10810" i="3"/>
  <c r="B10810" i="3" s="1"/>
  <c r="C10811" i="3"/>
  <c r="B10811" i="3" s="1"/>
  <c r="C10812" i="3"/>
  <c r="B10812" i="3" s="1"/>
  <c r="C10813" i="3"/>
  <c r="B10813" i="3" s="1"/>
  <c r="C10814" i="3"/>
  <c r="B10814" i="3" s="1"/>
  <c r="C10815" i="3"/>
  <c r="B10815" i="3" s="1"/>
  <c r="C10816" i="3"/>
  <c r="B10816" i="3" s="1"/>
  <c r="C10817" i="3"/>
  <c r="B10817" i="3" s="1"/>
  <c r="C10818" i="3"/>
  <c r="B10818" i="3" s="1"/>
  <c r="C10819" i="3"/>
  <c r="B10819" i="3" s="1"/>
  <c r="C10820" i="3"/>
  <c r="B10820" i="3" s="1"/>
  <c r="C10821" i="3"/>
  <c r="B10821" i="3" s="1"/>
  <c r="C10822" i="3"/>
  <c r="B10822" i="3" s="1"/>
  <c r="C10823" i="3"/>
  <c r="B10823" i="3" s="1"/>
  <c r="C10824" i="3"/>
  <c r="B10824" i="3" s="1"/>
  <c r="C10825" i="3"/>
  <c r="B10825" i="3" s="1"/>
  <c r="C10826" i="3"/>
  <c r="B10826" i="3" s="1"/>
  <c r="C10827" i="3"/>
  <c r="B10827" i="3" s="1"/>
  <c r="C10828" i="3"/>
  <c r="B10828" i="3" s="1"/>
  <c r="C10829" i="3"/>
  <c r="B10829" i="3" s="1"/>
  <c r="C10830" i="3"/>
  <c r="B10830" i="3" s="1"/>
  <c r="C10831" i="3"/>
  <c r="B10831" i="3" s="1"/>
  <c r="C10832" i="3"/>
  <c r="B10832" i="3" s="1"/>
  <c r="C10833" i="3"/>
  <c r="B10833" i="3" s="1"/>
  <c r="C10834" i="3"/>
  <c r="B10834" i="3" s="1"/>
  <c r="C10835" i="3"/>
  <c r="B10835" i="3" s="1"/>
  <c r="C10836" i="3"/>
  <c r="B10836" i="3" s="1"/>
  <c r="C10837" i="3"/>
  <c r="B10837" i="3" s="1"/>
  <c r="C10838" i="3"/>
  <c r="B10838" i="3" s="1"/>
  <c r="C10839" i="3"/>
  <c r="B10839" i="3" s="1"/>
  <c r="C10840" i="3"/>
  <c r="B10840" i="3" s="1"/>
  <c r="C10841" i="3"/>
  <c r="B10841" i="3" s="1"/>
  <c r="C10842" i="3"/>
  <c r="B10842" i="3" s="1"/>
  <c r="C10843" i="3"/>
  <c r="B10843" i="3" s="1"/>
  <c r="C10844" i="3"/>
  <c r="B10844" i="3" s="1"/>
  <c r="C10845" i="3"/>
  <c r="B10845" i="3" s="1"/>
  <c r="C10846" i="3"/>
  <c r="B10846" i="3" s="1"/>
  <c r="C10847" i="3"/>
  <c r="B10847" i="3" s="1"/>
  <c r="C10848" i="3"/>
  <c r="B10848" i="3" s="1"/>
  <c r="C10849" i="3"/>
  <c r="B10849" i="3" s="1"/>
  <c r="C10850" i="3"/>
  <c r="B10850" i="3" s="1"/>
  <c r="C10851" i="3"/>
  <c r="B10851" i="3" s="1"/>
  <c r="C10852" i="3"/>
  <c r="B10852" i="3" s="1"/>
  <c r="C10853" i="3"/>
  <c r="B10853" i="3" s="1"/>
  <c r="C10854" i="3"/>
  <c r="B10854" i="3" s="1"/>
  <c r="C10855" i="3"/>
  <c r="B10855" i="3" s="1"/>
  <c r="C10856" i="3"/>
  <c r="B10856" i="3" s="1"/>
  <c r="C10857" i="3"/>
  <c r="B10857" i="3" s="1"/>
  <c r="C10858" i="3"/>
  <c r="B10858" i="3" s="1"/>
  <c r="C10859" i="3"/>
  <c r="B10859" i="3" s="1"/>
  <c r="C10860" i="3"/>
  <c r="B10860" i="3" s="1"/>
  <c r="C10861" i="3"/>
  <c r="B10861" i="3" s="1"/>
  <c r="C10862" i="3"/>
  <c r="B10862" i="3" s="1"/>
  <c r="C10863" i="3"/>
  <c r="B10863" i="3" s="1"/>
  <c r="C10864" i="3"/>
  <c r="B10864" i="3" s="1"/>
  <c r="C10865" i="3"/>
  <c r="B10865" i="3" s="1"/>
  <c r="C10866" i="3"/>
  <c r="B10866" i="3" s="1"/>
  <c r="C10867" i="3"/>
  <c r="B10867" i="3" s="1"/>
  <c r="C10868" i="3"/>
  <c r="B10868" i="3" s="1"/>
  <c r="C10869" i="3"/>
  <c r="B10869" i="3" s="1"/>
  <c r="C10870" i="3"/>
  <c r="B10870" i="3" s="1"/>
  <c r="C10871" i="3"/>
  <c r="B10871" i="3" s="1"/>
  <c r="C10872" i="3"/>
  <c r="B10872" i="3" s="1"/>
  <c r="C10873" i="3"/>
  <c r="B10873" i="3" s="1"/>
  <c r="C10874" i="3"/>
  <c r="B10874" i="3" s="1"/>
  <c r="C10875" i="3"/>
  <c r="B10875" i="3" s="1"/>
  <c r="C10876" i="3"/>
  <c r="B10876" i="3" s="1"/>
  <c r="C10877" i="3"/>
  <c r="B10877" i="3" s="1"/>
  <c r="C10878" i="3"/>
  <c r="B10878" i="3" s="1"/>
  <c r="C10879" i="3"/>
  <c r="B10879" i="3" s="1"/>
  <c r="C10880" i="3"/>
  <c r="B10880" i="3" s="1"/>
  <c r="B10881" i="3"/>
  <c r="C10881" i="3"/>
  <c r="C10882" i="3"/>
  <c r="B10882" i="3" s="1"/>
  <c r="C10883" i="3"/>
  <c r="B10883" i="3" s="1"/>
  <c r="C10884" i="3"/>
  <c r="B10884" i="3" s="1"/>
  <c r="C10885" i="3"/>
  <c r="B10885" i="3" s="1"/>
  <c r="C10886" i="3"/>
  <c r="B10886" i="3" s="1"/>
  <c r="B10887" i="3"/>
  <c r="C10887" i="3"/>
  <c r="C10888" i="3"/>
  <c r="B10888" i="3" s="1"/>
  <c r="C10889" i="3"/>
  <c r="B10889" i="3" s="1"/>
  <c r="C10890" i="3"/>
  <c r="B10890" i="3" s="1"/>
  <c r="C10891" i="3"/>
  <c r="B10891" i="3" s="1"/>
  <c r="C10892" i="3"/>
  <c r="B10892" i="3" s="1"/>
  <c r="C10893" i="3"/>
  <c r="B10893" i="3" s="1"/>
  <c r="C10894" i="3"/>
  <c r="B10894" i="3" s="1"/>
  <c r="C10895" i="3"/>
  <c r="B10895" i="3" s="1"/>
  <c r="C10896" i="3"/>
  <c r="B10896" i="3" s="1"/>
  <c r="C10897" i="3"/>
  <c r="B10897" i="3" s="1"/>
  <c r="C10898" i="3"/>
  <c r="B10898" i="3" s="1"/>
  <c r="B10899" i="3"/>
  <c r="C10899" i="3"/>
  <c r="C10900" i="3"/>
  <c r="B10900" i="3" s="1"/>
  <c r="C10901" i="3"/>
  <c r="B10901" i="3" s="1"/>
  <c r="C10902" i="3"/>
  <c r="B10902" i="3" s="1"/>
  <c r="C10903" i="3"/>
  <c r="B10903" i="3" s="1"/>
  <c r="C10904" i="3"/>
  <c r="B10904" i="3" s="1"/>
  <c r="C10905" i="3"/>
  <c r="B10905" i="3" s="1"/>
  <c r="C10906" i="3"/>
  <c r="B10906" i="3" s="1"/>
  <c r="C10907" i="3"/>
  <c r="B10907" i="3" s="1"/>
  <c r="C10908" i="3"/>
  <c r="B10908" i="3" s="1"/>
  <c r="C10909" i="3"/>
  <c r="B10909" i="3" s="1"/>
  <c r="C10910" i="3"/>
  <c r="B10910" i="3" s="1"/>
  <c r="C10911" i="3"/>
  <c r="B10911" i="3" s="1"/>
  <c r="C10912" i="3"/>
  <c r="B10912" i="3" s="1"/>
  <c r="C10913" i="3"/>
  <c r="B10913" i="3" s="1"/>
  <c r="C10914" i="3"/>
  <c r="B10914" i="3" s="1"/>
  <c r="C10915" i="3"/>
  <c r="B10915" i="3" s="1"/>
  <c r="C10916" i="3"/>
  <c r="B10916" i="3" s="1"/>
  <c r="C10917" i="3"/>
  <c r="B10917" i="3" s="1"/>
  <c r="C10918" i="3"/>
  <c r="B10918" i="3" s="1"/>
  <c r="C10919" i="3"/>
  <c r="B10919" i="3" s="1"/>
  <c r="C10920" i="3"/>
  <c r="B10920" i="3" s="1"/>
  <c r="C10921" i="3"/>
  <c r="B10921" i="3" s="1"/>
  <c r="C10922" i="3"/>
  <c r="B10922" i="3" s="1"/>
  <c r="C10923" i="3"/>
  <c r="B10923" i="3" s="1"/>
  <c r="C10924" i="3"/>
  <c r="B10924" i="3" s="1"/>
  <c r="C10925" i="3"/>
  <c r="B10925" i="3" s="1"/>
  <c r="C10926" i="3"/>
  <c r="B10926" i="3" s="1"/>
  <c r="C10927" i="3"/>
  <c r="B10927" i="3" s="1"/>
  <c r="C10928" i="3"/>
  <c r="B10928" i="3" s="1"/>
  <c r="C10929" i="3"/>
  <c r="B10929" i="3" s="1"/>
  <c r="C10930" i="3"/>
  <c r="B10930" i="3" s="1"/>
  <c r="C10931" i="3"/>
  <c r="B10931" i="3" s="1"/>
  <c r="C10932" i="3"/>
  <c r="B10932" i="3" s="1"/>
  <c r="C10933" i="3"/>
  <c r="B10933" i="3" s="1"/>
  <c r="C10934" i="3"/>
  <c r="B10934" i="3" s="1"/>
  <c r="C10935" i="3"/>
  <c r="B10935" i="3" s="1"/>
  <c r="C10936" i="3"/>
  <c r="B10936" i="3" s="1"/>
  <c r="C10937" i="3"/>
  <c r="B10937" i="3" s="1"/>
  <c r="C10938" i="3"/>
  <c r="B10938" i="3" s="1"/>
  <c r="C10939" i="3"/>
  <c r="B10939" i="3" s="1"/>
  <c r="C10940" i="3"/>
  <c r="B10940" i="3" s="1"/>
  <c r="C10941" i="3"/>
  <c r="B10941" i="3" s="1"/>
  <c r="C10942" i="3"/>
  <c r="B10942" i="3" s="1"/>
  <c r="C10943" i="3"/>
  <c r="B10943" i="3" s="1"/>
  <c r="C10944" i="3"/>
  <c r="B10944" i="3" s="1"/>
  <c r="C10945" i="3"/>
  <c r="B10945" i="3" s="1"/>
  <c r="C10946" i="3"/>
  <c r="B10946" i="3" s="1"/>
  <c r="C10947" i="3"/>
  <c r="B10947" i="3" s="1"/>
  <c r="C10948" i="3"/>
  <c r="B10948" i="3" s="1"/>
  <c r="C10949" i="3"/>
  <c r="B10949" i="3" s="1"/>
  <c r="C10950" i="3"/>
  <c r="B10950" i="3" s="1"/>
  <c r="C10951" i="3"/>
  <c r="B10951" i="3" s="1"/>
  <c r="C10952" i="3"/>
  <c r="B10952" i="3" s="1"/>
  <c r="C10953" i="3"/>
  <c r="B10953" i="3" s="1"/>
  <c r="C10954" i="3"/>
  <c r="B10954" i="3" s="1"/>
  <c r="C10955" i="3"/>
  <c r="B10955" i="3" s="1"/>
  <c r="C10956" i="3"/>
  <c r="B10956" i="3" s="1"/>
  <c r="C10957" i="3"/>
  <c r="B10957" i="3" s="1"/>
  <c r="C10958" i="3"/>
  <c r="B10958" i="3" s="1"/>
  <c r="C10959" i="3"/>
  <c r="B10959" i="3" s="1"/>
  <c r="C10960" i="3"/>
  <c r="B10960" i="3" s="1"/>
  <c r="C10961" i="3"/>
  <c r="B10961" i="3" s="1"/>
  <c r="C10962" i="3"/>
  <c r="B10962" i="3" s="1"/>
  <c r="C10963" i="3"/>
  <c r="B10963" i="3" s="1"/>
  <c r="C10964" i="3"/>
  <c r="B10964" i="3" s="1"/>
  <c r="C10965" i="3"/>
  <c r="B10965" i="3" s="1"/>
  <c r="C10966" i="3"/>
  <c r="B10966" i="3" s="1"/>
  <c r="C10967" i="3"/>
  <c r="B10967" i="3" s="1"/>
  <c r="C10968" i="3"/>
  <c r="B10968" i="3" s="1"/>
  <c r="C10969" i="3"/>
  <c r="B10969" i="3" s="1"/>
  <c r="C10970" i="3"/>
  <c r="B10970" i="3" s="1"/>
  <c r="C10971" i="3"/>
  <c r="B10971" i="3" s="1"/>
  <c r="C10972" i="3"/>
  <c r="B10972" i="3" s="1"/>
  <c r="C10973" i="3"/>
  <c r="B10973" i="3" s="1"/>
  <c r="C10974" i="3"/>
  <c r="B10974" i="3" s="1"/>
  <c r="C10975" i="3"/>
  <c r="B10975" i="3" s="1"/>
  <c r="C10976" i="3"/>
  <c r="B10976" i="3" s="1"/>
  <c r="C10977" i="3"/>
  <c r="B10977" i="3" s="1"/>
  <c r="C10978" i="3"/>
  <c r="B10978" i="3" s="1"/>
  <c r="C10979" i="3"/>
  <c r="B10979" i="3" s="1"/>
  <c r="C10980" i="3"/>
  <c r="B10980" i="3" s="1"/>
  <c r="C10981" i="3"/>
  <c r="B10981" i="3" s="1"/>
  <c r="C10982" i="3"/>
  <c r="B10982" i="3" s="1"/>
  <c r="C10983" i="3"/>
  <c r="B10983" i="3" s="1"/>
  <c r="C10984" i="3"/>
  <c r="B10984" i="3" s="1"/>
  <c r="C10985" i="3"/>
  <c r="B10985" i="3" s="1"/>
  <c r="C10986" i="3"/>
  <c r="B10986" i="3" s="1"/>
  <c r="C10987" i="3"/>
  <c r="B10987" i="3" s="1"/>
  <c r="C10988" i="3"/>
  <c r="B10988" i="3" s="1"/>
  <c r="B10989" i="3"/>
  <c r="C10989" i="3"/>
  <c r="C10990" i="3"/>
  <c r="B10990" i="3" s="1"/>
  <c r="C10991" i="3"/>
  <c r="B10991" i="3" s="1"/>
  <c r="C10992" i="3"/>
  <c r="B10992" i="3" s="1"/>
  <c r="C10993" i="3"/>
  <c r="B10993" i="3" s="1"/>
  <c r="C10994" i="3"/>
  <c r="B10994" i="3" s="1"/>
  <c r="C10995" i="3"/>
  <c r="B10995" i="3" s="1"/>
  <c r="C10996" i="3"/>
  <c r="B10996" i="3" s="1"/>
  <c r="C10997" i="3"/>
  <c r="B10997" i="3" s="1"/>
  <c r="C10998" i="3"/>
  <c r="B10998" i="3" s="1"/>
  <c r="C10999" i="3"/>
  <c r="B10999" i="3" s="1"/>
  <c r="C11000" i="3"/>
  <c r="B11000" i="3" s="1"/>
  <c r="C11001" i="3"/>
  <c r="B11001" i="3" s="1"/>
  <c r="C11002" i="3"/>
  <c r="B11002" i="3" s="1"/>
  <c r="C11003" i="3"/>
  <c r="B11003" i="3" s="1"/>
  <c r="C11004" i="3"/>
  <c r="B11004" i="3" s="1"/>
  <c r="C11005" i="3"/>
  <c r="B11005" i="3" s="1"/>
  <c r="C11006" i="3"/>
  <c r="B11006" i="3" s="1"/>
  <c r="C11007" i="3"/>
  <c r="B11007" i="3" s="1"/>
  <c r="C11008" i="3"/>
  <c r="B11008" i="3" s="1"/>
  <c r="C11009" i="3"/>
  <c r="B11009" i="3" s="1"/>
  <c r="C11010" i="3"/>
  <c r="B11010" i="3" s="1"/>
  <c r="C11011" i="3"/>
  <c r="B11011" i="3" s="1"/>
  <c r="C11012" i="3"/>
  <c r="B11012" i="3" s="1"/>
  <c r="C11013" i="3"/>
  <c r="B11013" i="3" s="1"/>
  <c r="C11014" i="3"/>
  <c r="B11014" i="3" s="1"/>
  <c r="C11015" i="3"/>
  <c r="B11015" i="3" s="1"/>
  <c r="C11016" i="3"/>
  <c r="B11016" i="3" s="1"/>
  <c r="C11017" i="3"/>
  <c r="B11017" i="3" s="1"/>
  <c r="C11018" i="3"/>
  <c r="B11018" i="3" s="1"/>
  <c r="C11019" i="3"/>
  <c r="B11019" i="3" s="1"/>
  <c r="C11020" i="3"/>
  <c r="B11020" i="3" s="1"/>
  <c r="C11021" i="3"/>
  <c r="B11021" i="3" s="1"/>
  <c r="C11022" i="3"/>
  <c r="B11022" i="3" s="1"/>
  <c r="C11023" i="3"/>
  <c r="B11023" i="3" s="1"/>
  <c r="C11024" i="3"/>
  <c r="B11024" i="3" s="1"/>
  <c r="C11025" i="3"/>
  <c r="B11025" i="3" s="1"/>
  <c r="C11026" i="3"/>
  <c r="B11026" i="3" s="1"/>
  <c r="C11027" i="3"/>
  <c r="B11027" i="3" s="1"/>
  <c r="C11028" i="3"/>
  <c r="B11028" i="3" s="1"/>
  <c r="C11029" i="3"/>
  <c r="B11029" i="3" s="1"/>
  <c r="C11030" i="3"/>
  <c r="B11030" i="3" s="1"/>
  <c r="C11031" i="3"/>
  <c r="B11031" i="3" s="1"/>
  <c r="C11032" i="3"/>
  <c r="B11032" i="3" s="1"/>
  <c r="C11033" i="3"/>
  <c r="B11033" i="3" s="1"/>
  <c r="C11034" i="3"/>
  <c r="B11034" i="3" s="1"/>
  <c r="C11035" i="3"/>
  <c r="B11035" i="3" s="1"/>
  <c r="C11036" i="3"/>
  <c r="B11036" i="3" s="1"/>
  <c r="C11037" i="3"/>
  <c r="B11037" i="3" s="1"/>
  <c r="C11038" i="3"/>
  <c r="B11038" i="3" s="1"/>
  <c r="C11039" i="3"/>
  <c r="B11039" i="3" s="1"/>
  <c r="C11040" i="3"/>
  <c r="B11040" i="3" s="1"/>
  <c r="C11041" i="3"/>
  <c r="B11041" i="3" s="1"/>
  <c r="C11042" i="3"/>
  <c r="B11042" i="3" s="1"/>
  <c r="C11043" i="3"/>
  <c r="B11043" i="3" s="1"/>
  <c r="C11044" i="3"/>
  <c r="B11044" i="3" s="1"/>
  <c r="C11045" i="3"/>
  <c r="B11045" i="3" s="1"/>
  <c r="C11046" i="3"/>
  <c r="B11046" i="3" s="1"/>
  <c r="C11047" i="3"/>
  <c r="B11047" i="3" s="1"/>
  <c r="C11048" i="3"/>
  <c r="B11048" i="3" s="1"/>
  <c r="C11049" i="3"/>
  <c r="B11049" i="3" s="1"/>
  <c r="C11050" i="3"/>
  <c r="B11050" i="3" s="1"/>
  <c r="C11051" i="3"/>
  <c r="B11051" i="3" s="1"/>
  <c r="C11052" i="3"/>
  <c r="B11052" i="3" s="1"/>
  <c r="C11053" i="3"/>
  <c r="B11053" i="3" s="1"/>
  <c r="C11054" i="3"/>
  <c r="B11054" i="3" s="1"/>
  <c r="C11055" i="3"/>
  <c r="B11055" i="3" s="1"/>
  <c r="C11056" i="3"/>
  <c r="B11056" i="3" s="1"/>
  <c r="C11057" i="3"/>
  <c r="B11057" i="3" s="1"/>
  <c r="C11058" i="3"/>
  <c r="B11058" i="3" s="1"/>
  <c r="C11059" i="3"/>
  <c r="B11059" i="3" s="1"/>
  <c r="C11060" i="3"/>
  <c r="B11060" i="3" s="1"/>
  <c r="C11061" i="3"/>
  <c r="B11061" i="3" s="1"/>
  <c r="C11062" i="3"/>
  <c r="B11062" i="3" s="1"/>
  <c r="C11063" i="3"/>
  <c r="B11063" i="3" s="1"/>
  <c r="C11064" i="3"/>
  <c r="B11064" i="3" s="1"/>
  <c r="C11065" i="3"/>
  <c r="B11065" i="3" s="1"/>
  <c r="C11066" i="3"/>
  <c r="B11066" i="3" s="1"/>
  <c r="C11067" i="3"/>
  <c r="B11067" i="3" s="1"/>
  <c r="C11068" i="3"/>
  <c r="B11068" i="3" s="1"/>
  <c r="C11069" i="3"/>
  <c r="B11069" i="3" s="1"/>
  <c r="C11070" i="3"/>
  <c r="B11070" i="3" s="1"/>
  <c r="C11071" i="3"/>
  <c r="B11071" i="3" s="1"/>
  <c r="C11072" i="3"/>
  <c r="B11072" i="3" s="1"/>
  <c r="C11073" i="3"/>
  <c r="B11073" i="3" s="1"/>
  <c r="C11074" i="3"/>
  <c r="B11074" i="3" s="1"/>
  <c r="C11075" i="3"/>
  <c r="B11075" i="3" s="1"/>
  <c r="C11076" i="3"/>
  <c r="B11076" i="3" s="1"/>
  <c r="C11077" i="3"/>
  <c r="B11077" i="3" s="1"/>
  <c r="C11078" i="3"/>
  <c r="B11078" i="3" s="1"/>
  <c r="C11079" i="3"/>
  <c r="B11079" i="3" s="1"/>
  <c r="C11080" i="3"/>
  <c r="B11080" i="3" s="1"/>
  <c r="C11081" i="3"/>
  <c r="B11081" i="3" s="1"/>
  <c r="C11082" i="3"/>
  <c r="B11082" i="3" s="1"/>
  <c r="C11083" i="3"/>
  <c r="B11083" i="3" s="1"/>
  <c r="C11084" i="3"/>
  <c r="B11084" i="3" s="1"/>
  <c r="C11085" i="3"/>
  <c r="B11085" i="3" s="1"/>
  <c r="C11086" i="3"/>
  <c r="B11086" i="3" s="1"/>
  <c r="C11087" i="3"/>
  <c r="B11087" i="3" s="1"/>
  <c r="C11088" i="3"/>
  <c r="B11088" i="3" s="1"/>
  <c r="C11089" i="3"/>
  <c r="B11089" i="3" s="1"/>
  <c r="C11090" i="3"/>
  <c r="B11090" i="3" s="1"/>
  <c r="C11091" i="3"/>
  <c r="B11091" i="3" s="1"/>
  <c r="C11092" i="3"/>
  <c r="B11092" i="3" s="1"/>
  <c r="C11093" i="3"/>
  <c r="B11093" i="3" s="1"/>
  <c r="C11094" i="3"/>
  <c r="B11094" i="3" s="1"/>
  <c r="C11095" i="3"/>
  <c r="B11095" i="3" s="1"/>
  <c r="C11096" i="3"/>
  <c r="B11096" i="3" s="1"/>
  <c r="B11097" i="3"/>
  <c r="C11097" i="3"/>
  <c r="C11098" i="3"/>
  <c r="B11098" i="3" s="1"/>
  <c r="C11099" i="3"/>
  <c r="B11099" i="3" s="1"/>
  <c r="C11100" i="3"/>
  <c r="B11100" i="3" s="1"/>
  <c r="C11101" i="3"/>
  <c r="B11101" i="3" s="1"/>
  <c r="C11102" i="3"/>
  <c r="B11102" i="3" s="1"/>
  <c r="B11103" i="3"/>
  <c r="C11103" i="3"/>
  <c r="C11104" i="3"/>
  <c r="B11104" i="3" s="1"/>
  <c r="C11105" i="3"/>
  <c r="B11105" i="3" s="1"/>
  <c r="C11106" i="3"/>
  <c r="B11106" i="3" s="1"/>
  <c r="C11107" i="3"/>
  <c r="B11107" i="3" s="1"/>
  <c r="C11108" i="3"/>
  <c r="B11108" i="3" s="1"/>
  <c r="C11109" i="3"/>
  <c r="B11109" i="3" s="1"/>
  <c r="C11110" i="3"/>
  <c r="B11110" i="3" s="1"/>
  <c r="C11111" i="3"/>
  <c r="B11111" i="3" s="1"/>
  <c r="C11112" i="3"/>
  <c r="B11112" i="3" s="1"/>
  <c r="C11113" i="3"/>
  <c r="B11113" i="3" s="1"/>
  <c r="C11114" i="3"/>
  <c r="B11114" i="3" s="1"/>
  <c r="C11115" i="3"/>
  <c r="B11115" i="3" s="1"/>
  <c r="C11116" i="3"/>
  <c r="B11116" i="3" s="1"/>
  <c r="C11117" i="3"/>
  <c r="B11117" i="3" s="1"/>
  <c r="C11118" i="3"/>
  <c r="B11118" i="3" s="1"/>
  <c r="C11119" i="3"/>
  <c r="B11119" i="3" s="1"/>
  <c r="C11120" i="3"/>
  <c r="B11120" i="3" s="1"/>
  <c r="C11121" i="3"/>
  <c r="B11121" i="3" s="1"/>
  <c r="C11122" i="3"/>
  <c r="B11122" i="3" s="1"/>
  <c r="C11123" i="3"/>
  <c r="B11123" i="3" s="1"/>
  <c r="C11124" i="3"/>
  <c r="B11124" i="3" s="1"/>
  <c r="C11125" i="3"/>
  <c r="B11125" i="3" s="1"/>
  <c r="C11126" i="3"/>
  <c r="B11126" i="3" s="1"/>
  <c r="C11127" i="3"/>
  <c r="B11127" i="3" s="1"/>
  <c r="C11128" i="3"/>
  <c r="B11128" i="3" s="1"/>
  <c r="C11129" i="3"/>
  <c r="B11129" i="3" s="1"/>
  <c r="C11130" i="3"/>
  <c r="B11130" i="3" s="1"/>
  <c r="C11131" i="3"/>
  <c r="B11131" i="3" s="1"/>
  <c r="C11132" i="3"/>
  <c r="B11132" i="3" s="1"/>
  <c r="B11133" i="3"/>
  <c r="C11133" i="3"/>
  <c r="C11134" i="3"/>
  <c r="B11134" i="3" s="1"/>
  <c r="C11135" i="3"/>
  <c r="B11135" i="3" s="1"/>
  <c r="C11136" i="3"/>
  <c r="B11136" i="3" s="1"/>
  <c r="C11137" i="3"/>
  <c r="B11137" i="3" s="1"/>
  <c r="C11138" i="3"/>
  <c r="B11138" i="3" s="1"/>
  <c r="C11139" i="3"/>
  <c r="B11139" i="3" s="1"/>
  <c r="C11140" i="3"/>
  <c r="B11140" i="3" s="1"/>
  <c r="C11141" i="3"/>
  <c r="B11141" i="3" s="1"/>
  <c r="C11142" i="3"/>
  <c r="B11142" i="3" s="1"/>
  <c r="C11143" i="3"/>
  <c r="B11143" i="3" s="1"/>
  <c r="C11144" i="3"/>
  <c r="B11144" i="3" s="1"/>
  <c r="C11145" i="3"/>
  <c r="B11145" i="3" s="1"/>
  <c r="C11146" i="3"/>
  <c r="B11146" i="3" s="1"/>
  <c r="C11147" i="3"/>
  <c r="B11147" i="3" s="1"/>
  <c r="C11148" i="3"/>
  <c r="B11148" i="3" s="1"/>
  <c r="C11149" i="3"/>
  <c r="B11149" i="3" s="1"/>
  <c r="C11150" i="3"/>
  <c r="B11150" i="3" s="1"/>
  <c r="C11151" i="3"/>
  <c r="B11151" i="3" s="1"/>
  <c r="C11152" i="3"/>
  <c r="B11152" i="3" s="1"/>
  <c r="C11153" i="3"/>
  <c r="B11153" i="3" s="1"/>
  <c r="C11154" i="3"/>
  <c r="B11154" i="3" s="1"/>
  <c r="C11155" i="3"/>
  <c r="B11155" i="3" s="1"/>
  <c r="C11156" i="3"/>
  <c r="B11156" i="3" s="1"/>
  <c r="C11157" i="3"/>
  <c r="B11157" i="3" s="1"/>
  <c r="C11158" i="3"/>
  <c r="B11158" i="3" s="1"/>
  <c r="C11159" i="3"/>
  <c r="B11159" i="3" s="1"/>
  <c r="C11160" i="3"/>
  <c r="B11160" i="3" s="1"/>
  <c r="C11161" i="3"/>
  <c r="B11161" i="3" s="1"/>
  <c r="C11162" i="3"/>
  <c r="B11162" i="3" s="1"/>
  <c r="C11163" i="3"/>
  <c r="B11163" i="3" s="1"/>
  <c r="C11164" i="3"/>
  <c r="B11164" i="3" s="1"/>
  <c r="C11165" i="3"/>
  <c r="B11165" i="3" s="1"/>
  <c r="C11166" i="3"/>
  <c r="B11166" i="3" s="1"/>
  <c r="C11167" i="3"/>
  <c r="B11167" i="3" s="1"/>
  <c r="C11168" i="3"/>
  <c r="B11168" i="3" s="1"/>
  <c r="C11169" i="3"/>
  <c r="B11169" i="3" s="1"/>
  <c r="C11170" i="3"/>
  <c r="B11170" i="3" s="1"/>
  <c r="C11171" i="3"/>
  <c r="B11171" i="3" s="1"/>
  <c r="C11172" i="3"/>
  <c r="B11172" i="3" s="1"/>
  <c r="C11173" i="3"/>
  <c r="B11173" i="3" s="1"/>
  <c r="C11174" i="3"/>
  <c r="B11174" i="3" s="1"/>
  <c r="B11175" i="3"/>
  <c r="C11175" i="3"/>
  <c r="C11176" i="3"/>
  <c r="B11176" i="3" s="1"/>
  <c r="C11177" i="3"/>
  <c r="B11177" i="3" s="1"/>
  <c r="C11178" i="3"/>
  <c r="B11178" i="3" s="1"/>
  <c r="C11179" i="3"/>
  <c r="B11179" i="3" s="1"/>
  <c r="C11180" i="3"/>
  <c r="B11180" i="3" s="1"/>
  <c r="C11181" i="3"/>
  <c r="B11181" i="3" s="1"/>
  <c r="C11182" i="3"/>
  <c r="B11182" i="3" s="1"/>
  <c r="C11183" i="3"/>
  <c r="B11183" i="3" s="1"/>
  <c r="C11184" i="3"/>
  <c r="B11184" i="3" s="1"/>
  <c r="C11185" i="3"/>
  <c r="B11185" i="3" s="1"/>
  <c r="C11186" i="3"/>
  <c r="B11186" i="3" s="1"/>
  <c r="C11187" i="3"/>
  <c r="B11187" i="3" s="1"/>
  <c r="C11188" i="3"/>
  <c r="B11188" i="3" s="1"/>
  <c r="C11189" i="3"/>
  <c r="B11189" i="3" s="1"/>
  <c r="C11190" i="3"/>
  <c r="B11190" i="3" s="1"/>
  <c r="C11191" i="3"/>
  <c r="B11191" i="3" s="1"/>
  <c r="C11192" i="3"/>
  <c r="B11192" i="3" s="1"/>
  <c r="C11193" i="3"/>
  <c r="B11193" i="3" s="1"/>
  <c r="C11194" i="3"/>
  <c r="B11194" i="3" s="1"/>
  <c r="C11195" i="3"/>
  <c r="B11195" i="3" s="1"/>
  <c r="C11196" i="3"/>
  <c r="B11196" i="3" s="1"/>
  <c r="C11197" i="3"/>
  <c r="B11197" i="3" s="1"/>
  <c r="C11198" i="3"/>
  <c r="B11198" i="3" s="1"/>
  <c r="C11199" i="3"/>
  <c r="B11199" i="3" s="1"/>
  <c r="C11200" i="3"/>
  <c r="B11200" i="3" s="1"/>
  <c r="C11201" i="3"/>
  <c r="B11201" i="3" s="1"/>
  <c r="C11202" i="3"/>
  <c r="B11202" i="3" s="1"/>
  <c r="C11203" i="3"/>
  <c r="B11203" i="3" s="1"/>
  <c r="C11204" i="3"/>
  <c r="B11204" i="3" s="1"/>
  <c r="C11205" i="3"/>
  <c r="B11205" i="3" s="1"/>
  <c r="C11206" i="3"/>
  <c r="B11206" i="3" s="1"/>
  <c r="C11207" i="3"/>
  <c r="B11207" i="3" s="1"/>
  <c r="C11208" i="3"/>
  <c r="B11208" i="3" s="1"/>
  <c r="C11209" i="3"/>
  <c r="B11209" i="3" s="1"/>
  <c r="C11210" i="3"/>
  <c r="B11210" i="3" s="1"/>
  <c r="C11211" i="3"/>
  <c r="B11211" i="3" s="1"/>
  <c r="C11212" i="3"/>
  <c r="B11212" i="3" s="1"/>
  <c r="C11213" i="3"/>
  <c r="B11213" i="3" s="1"/>
  <c r="C11214" i="3"/>
  <c r="B11214" i="3" s="1"/>
  <c r="C11215" i="3"/>
  <c r="B11215" i="3" s="1"/>
  <c r="C11216" i="3"/>
  <c r="B11216" i="3" s="1"/>
  <c r="C11217" i="3"/>
  <c r="B11217" i="3" s="1"/>
  <c r="C11218" i="3"/>
  <c r="B11218" i="3" s="1"/>
  <c r="C11219" i="3"/>
  <c r="B11219" i="3" s="1"/>
  <c r="C11220" i="3"/>
  <c r="B11220" i="3" s="1"/>
  <c r="C11221" i="3"/>
  <c r="B11221" i="3" s="1"/>
  <c r="C11222" i="3"/>
  <c r="B11222" i="3" s="1"/>
  <c r="B11223" i="3"/>
  <c r="C11223" i="3"/>
  <c r="C11224" i="3"/>
  <c r="B11224" i="3" s="1"/>
  <c r="C11225" i="3"/>
  <c r="B11225" i="3" s="1"/>
  <c r="C11226" i="3"/>
  <c r="B11226" i="3" s="1"/>
  <c r="C11227" i="3"/>
  <c r="B11227" i="3" s="1"/>
  <c r="C11228" i="3"/>
  <c r="B11228" i="3" s="1"/>
  <c r="C11229" i="3"/>
  <c r="B11229" i="3" s="1"/>
  <c r="C11230" i="3"/>
  <c r="B11230" i="3" s="1"/>
  <c r="C11231" i="3"/>
  <c r="B11231" i="3" s="1"/>
  <c r="C11232" i="3"/>
  <c r="B11232" i="3" s="1"/>
  <c r="C11233" i="3"/>
  <c r="B11233" i="3" s="1"/>
  <c r="C11234" i="3"/>
  <c r="B11234" i="3" s="1"/>
  <c r="C11235" i="3"/>
  <c r="B11235" i="3" s="1"/>
  <c r="C11236" i="3"/>
  <c r="B11236" i="3" s="1"/>
  <c r="C11237" i="3"/>
  <c r="B11237" i="3" s="1"/>
  <c r="C11238" i="3"/>
  <c r="B11238" i="3" s="1"/>
  <c r="C11239" i="3"/>
  <c r="B11239" i="3" s="1"/>
  <c r="C11240" i="3"/>
  <c r="B11240" i="3" s="1"/>
  <c r="C11241" i="3"/>
  <c r="B11241" i="3" s="1"/>
  <c r="C11242" i="3"/>
  <c r="B11242" i="3" s="1"/>
  <c r="C11243" i="3"/>
  <c r="B11243" i="3" s="1"/>
  <c r="C11244" i="3"/>
  <c r="B11244" i="3" s="1"/>
  <c r="C11245" i="3"/>
  <c r="B11245" i="3" s="1"/>
  <c r="C11246" i="3"/>
  <c r="B11246" i="3" s="1"/>
  <c r="B11247" i="3"/>
  <c r="C11247" i="3"/>
  <c r="C11248" i="3"/>
  <c r="B11248" i="3" s="1"/>
  <c r="C11249" i="3"/>
  <c r="B11249" i="3" s="1"/>
  <c r="C11250" i="3"/>
  <c r="B11250" i="3" s="1"/>
  <c r="C11251" i="3"/>
  <c r="B11251" i="3" s="1"/>
  <c r="C11252" i="3"/>
  <c r="B11252" i="3" s="1"/>
  <c r="C11253" i="3"/>
  <c r="B11253" i="3" s="1"/>
  <c r="C11254" i="3"/>
  <c r="B11254" i="3" s="1"/>
  <c r="C11255" i="3"/>
  <c r="B11255" i="3" s="1"/>
  <c r="C11256" i="3"/>
  <c r="B11256" i="3" s="1"/>
  <c r="C11257" i="3"/>
  <c r="B11257" i="3" s="1"/>
  <c r="C11258" i="3"/>
  <c r="B11258" i="3" s="1"/>
  <c r="C11259" i="3"/>
  <c r="B11259" i="3" s="1"/>
  <c r="C11260" i="3"/>
  <c r="B11260" i="3" s="1"/>
  <c r="C11261" i="3"/>
  <c r="B11261" i="3" s="1"/>
  <c r="C11262" i="3"/>
  <c r="B11262" i="3" s="1"/>
  <c r="C11263" i="3"/>
  <c r="B11263" i="3" s="1"/>
  <c r="C11264" i="3"/>
  <c r="B11264" i="3" s="1"/>
  <c r="C11265" i="3"/>
  <c r="B11265" i="3" s="1"/>
  <c r="C11266" i="3"/>
  <c r="B11266" i="3" s="1"/>
  <c r="C11267" i="3"/>
  <c r="B11267" i="3" s="1"/>
  <c r="C11268" i="3"/>
  <c r="B11268" i="3" s="1"/>
  <c r="B11269" i="3"/>
  <c r="C11269" i="3"/>
  <c r="C11270" i="3"/>
  <c r="B11270" i="3" s="1"/>
  <c r="C11271" i="3"/>
  <c r="B11271" i="3" s="1"/>
  <c r="C11272" i="3"/>
  <c r="B11272" i="3" s="1"/>
  <c r="C11273" i="3"/>
  <c r="B11273" i="3" s="1"/>
  <c r="C11274" i="3"/>
  <c r="B11274" i="3" s="1"/>
  <c r="C11275" i="3"/>
  <c r="B11275" i="3" s="1"/>
  <c r="C11276" i="3"/>
  <c r="B11276" i="3" s="1"/>
  <c r="B11277" i="3"/>
  <c r="C11277" i="3"/>
  <c r="C11278" i="3"/>
  <c r="B11278" i="3" s="1"/>
  <c r="C11279" i="3"/>
  <c r="B11279" i="3" s="1"/>
  <c r="C11280" i="3"/>
  <c r="B11280" i="3" s="1"/>
  <c r="C11281" i="3"/>
  <c r="B11281" i="3" s="1"/>
  <c r="C11282" i="3"/>
  <c r="B11282" i="3" s="1"/>
  <c r="C11283" i="3"/>
  <c r="B11283" i="3" s="1"/>
  <c r="C11284" i="3"/>
  <c r="B11284" i="3" s="1"/>
  <c r="C11285" i="3"/>
  <c r="B11285" i="3" s="1"/>
  <c r="C11286" i="3"/>
  <c r="B11286" i="3" s="1"/>
  <c r="C11287" i="3"/>
  <c r="B11287" i="3" s="1"/>
  <c r="C11288" i="3"/>
  <c r="B11288" i="3" s="1"/>
  <c r="C11289" i="3"/>
  <c r="B11289" i="3" s="1"/>
  <c r="C11290" i="3"/>
  <c r="B11290" i="3" s="1"/>
  <c r="C11291" i="3"/>
  <c r="B11291" i="3" s="1"/>
  <c r="C11292" i="3"/>
  <c r="B11292" i="3" s="1"/>
  <c r="C11293" i="3"/>
  <c r="B11293" i="3" s="1"/>
  <c r="C11294" i="3"/>
  <c r="B11294" i="3" s="1"/>
  <c r="C11295" i="3"/>
  <c r="B11295" i="3" s="1"/>
  <c r="C11296" i="3"/>
  <c r="B11296" i="3" s="1"/>
  <c r="C11297" i="3"/>
  <c r="B11297" i="3" s="1"/>
  <c r="C11298" i="3"/>
  <c r="B11298" i="3" s="1"/>
  <c r="C11299" i="3"/>
  <c r="B11299" i="3" s="1"/>
  <c r="C11300" i="3"/>
  <c r="B11300" i="3" s="1"/>
  <c r="C11301" i="3"/>
  <c r="B11301" i="3" s="1"/>
  <c r="C11302" i="3"/>
  <c r="B11302" i="3" s="1"/>
  <c r="C11303" i="3"/>
  <c r="B11303" i="3" s="1"/>
  <c r="C11304" i="3"/>
  <c r="B11304" i="3" s="1"/>
  <c r="C11305" i="3"/>
  <c r="B11305" i="3" s="1"/>
  <c r="C11306" i="3"/>
  <c r="B11306" i="3" s="1"/>
  <c r="C11307" i="3"/>
  <c r="B11307" i="3" s="1"/>
  <c r="C11308" i="3"/>
  <c r="B11308" i="3" s="1"/>
  <c r="C11309" i="3"/>
  <c r="B11309" i="3" s="1"/>
  <c r="C11310" i="3"/>
  <c r="B11310" i="3" s="1"/>
  <c r="C11311" i="3"/>
  <c r="B11311" i="3" s="1"/>
  <c r="C11312" i="3"/>
  <c r="B11312" i="3" s="1"/>
  <c r="B11313" i="3"/>
  <c r="C11313" i="3"/>
  <c r="C11314" i="3"/>
  <c r="B11314" i="3" s="1"/>
  <c r="C11315" i="3"/>
  <c r="B11315" i="3" s="1"/>
  <c r="C11316" i="3"/>
  <c r="B11316" i="3" s="1"/>
  <c r="C11317" i="3"/>
  <c r="B11317" i="3" s="1"/>
  <c r="C11318" i="3"/>
  <c r="B11318" i="3" s="1"/>
  <c r="C11319" i="3"/>
  <c r="B11319" i="3" s="1"/>
  <c r="C11320" i="3"/>
  <c r="B11320" i="3" s="1"/>
  <c r="C11321" i="3"/>
  <c r="B11321" i="3" s="1"/>
  <c r="C11322" i="3"/>
  <c r="B11322" i="3" s="1"/>
  <c r="C11323" i="3"/>
  <c r="B11323" i="3" s="1"/>
  <c r="C11324" i="3"/>
  <c r="B11324" i="3" s="1"/>
  <c r="C11325" i="3"/>
  <c r="B11325" i="3" s="1"/>
  <c r="C11326" i="3"/>
  <c r="B11326" i="3" s="1"/>
  <c r="C11327" i="3"/>
  <c r="B11327" i="3" s="1"/>
  <c r="C11328" i="3"/>
  <c r="B11328" i="3" s="1"/>
  <c r="C11329" i="3"/>
  <c r="B11329" i="3" s="1"/>
  <c r="C11330" i="3"/>
  <c r="B11330" i="3" s="1"/>
  <c r="C11331" i="3"/>
  <c r="B11331" i="3" s="1"/>
  <c r="B11332" i="3"/>
  <c r="C11332" i="3"/>
  <c r="C11333" i="3"/>
  <c r="B11333" i="3" s="1"/>
  <c r="C11334" i="3"/>
  <c r="B11334" i="3" s="1"/>
  <c r="C11335" i="3"/>
  <c r="B11335" i="3" s="1"/>
  <c r="C11336" i="3"/>
  <c r="B11336" i="3" s="1"/>
  <c r="C11337" i="3"/>
  <c r="B11337" i="3" s="1"/>
  <c r="C11338" i="3"/>
  <c r="B11338" i="3" s="1"/>
  <c r="C11339" i="3"/>
  <c r="B11339" i="3" s="1"/>
  <c r="C11340" i="3"/>
  <c r="B11340" i="3" s="1"/>
  <c r="C11341" i="3"/>
  <c r="B11341" i="3" s="1"/>
  <c r="C11342" i="3"/>
  <c r="B11342" i="3" s="1"/>
  <c r="C11343" i="3"/>
  <c r="B11343" i="3" s="1"/>
  <c r="C11344" i="3"/>
  <c r="B11344" i="3" s="1"/>
  <c r="C11345" i="3"/>
  <c r="B11345" i="3" s="1"/>
  <c r="C11346" i="3"/>
  <c r="B11346" i="3" s="1"/>
  <c r="C11347" i="3"/>
  <c r="B11347" i="3" s="1"/>
  <c r="C11348" i="3"/>
  <c r="B11348" i="3" s="1"/>
  <c r="C11349" i="3"/>
  <c r="B11349" i="3" s="1"/>
  <c r="C11350" i="3"/>
  <c r="B11350" i="3" s="1"/>
  <c r="C11351" i="3"/>
  <c r="B11351" i="3" s="1"/>
  <c r="C11352" i="3"/>
  <c r="B11352" i="3" s="1"/>
  <c r="C11353" i="3"/>
  <c r="B11353" i="3" s="1"/>
  <c r="C11354" i="3"/>
  <c r="B11354" i="3" s="1"/>
  <c r="C11355" i="3"/>
  <c r="B11355" i="3" s="1"/>
  <c r="B11356" i="3"/>
  <c r="C11356" i="3"/>
  <c r="C11357" i="3"/>
  <c r="B11357" i="3" s="1"/>
  <c r="C11358" i="3"/>
  <c r="B11358" i="3" s="1"/>
  <c r="C11359" i="3"/>
  <c r="B11359" i="3" s="1"/>
  <c r="C11360" i="3"/>
  <c r="B11360" i="3" s="1"/>
  <c r="C11361" i="3"/>
  <c r="B11361" i="3" s="1"/>
  <c r="C11362" i="3"/>
  <c r="B11362" i="3" s="1"/>
  <c r="C11363" i="3"/>
  <c r="B11363" i="3" s="1"/>
  <c r="C11364" i="3"/>
  <c r="B11364" i="3" s="1"/>
  <c r="C11365" i="3"/>
  <c r="B11365" i="3" s="1"/>
  <c r="C11366" i="3"/>
  <c r="B11366" i="3" s="1"/>
  <c r="C11367" i="3"/>
  <c r="B11367" i="3" s="1"/>
  <c r="C11368" i="3"/>
  <c r="B11368" i="3" s="1"/>
  <c r="C11369" i="3"/>
  <c r="B11369" i="3" s="1"/>
  <c r="C11370" i="3"/>
  <c r="B11370" i="3" s="1"/>
  <c r="C11371" i="3"/>
  <c r="B11371" i="3" s="1"/>
  <c r="C11372" i="3"/>
  <c r="B11372" i="3" s="1"/>
  <c r="C11373" i="3"/>
  <c r="B11373" i="3" s="1"/>
  <c r="C11374" i="3"/>
  <c r="B11374" i="3" s="1"/>
  <c r="C11375" i="3"/>
  <c r="B11375" i="3" s="1"/>
  <c r="C11376" i="3"/>
  <c r="B11376" i="3" s="1"/>
  <c r="C11377" i="3"/>
  <c r="B11377" i="3" s="1"/>
  <c r="C11378" i="3"/>
  <c r="B11378" i="3" s="1"/>
  <c r="C11379" i="3"/>
  <c r="B11379" i="3" s="1"/>
  <c r="C11380" i="3"/>
  <c r="B11380" i="3" s="1"/>
  <c r="C11381" i="3"/>
  <c r="B11381" i="3" s="1"/>
  <c r="C11382" i="3"/>
  <c r="B11382" i="3" s="1"/>
  <c r="C11383" i="3"/>
  <c r="B11383" i="3" s="1"/>
  <c r="C11384" i="3"/>
  <c r="B11384" i="3" s="1"/>
  <c r="C11385" i="3"/>
  <c r="B11385" i="3" s="1"/>
  <c r="C11386" i="3"/>
  <c r="B11386" i="3" s="1"/>
  <c r="C11387" i="3"/>
  <c r="B11387" i="3" s="1"/>
  <c r="C11388" i="3"/>
  <c r="B11388" i="3" s="1"/>
  <c r="C11389" i="3"/>
  <c r="B11389" i="3" s="1"/>
  <c r="C11390" i="3"/>
  <c r="B11390" i="3" s="1"/>
  <c r="C11391" i="3"/>
  <c r="B11391" i="3" s="1"/>
  <c r="C11392" i="3"/>
  <c r="B11392" i="3" s="1"/>
  <c r="C11393" i="3"/>
  <c r="B11393" i="3" s="1"/>
  <c r="C11394" i="3"/>
  <c r="B11394" i="3" s="1"/>
  <c r="C11395" i="3"/>
  <c r="B11395" i="3" s="1"/>
  <c r="C11396" i="3"/>
  <c r="B11396" i="3" s="1"/>
  <c r="C11397" i="3"/>
  <c r="B11397" i="3" s="1"/>
  <c r="C11398" i="3"/>
  <c r="B11398" i="3" s="1"/>
  <c r="C11399" i="3"/>
  <c r="B11399" i="3" s="1"/>
  <c r="C11400" i="3"/>
  <c r="B11400" i="3" s="1"/>
  <c r="C11401" i="3"/>
  <c r="B11401" i="3" s="1"/>
  <c r="C11402" i="3"/>
  <c r="B11402" i="3" s="1"/>
  <c r="C11403" i="3"/>
  <c r="B11403" i="3" s="1"/>
  <c r="C11404" i="3"/>
  <c r="B11404" i="3" s="1"/>
  <c r="C11405" i="3"/>
  <c r="B11405" i="3" s="1"/>
  <c r="C11406" i="3"/>
  <c r="B11406" i="3" s="1"/>
  <c r="C11407" i="3"/>
  <c r="B11407" i="3" s="1"/>
  <c r="C11408" i="3"/>
  <c r="B11408" i="3" s="1"/>
  <c r="C11409" i="3"/>
  <c r="B11409" i="3" s="1"/>
  <c r="C11410" i="3"/>
  <c r="B11410" i="3" s="1"/>
  <c r="C11411" i="3"/>
  <c r="B11411" i="3" s="1"/>
  <c r="C11412" i="3"/>
  <c r="B11412" i="3" s="1"/>
  <c r="B11413" i="3"/>
  <c r="C11413" i="3"/>
  <c r="C11414" i="3"/>
  <c r="B11414" i="3" s="1"/>
  <c r="C11415" i="3"/>
  <c r="B11415" i="3" s="1"/>
  <c r="C11416" i="3"/>
  <c r="B11416" i="3" s="1"/>
  <c r="C11417" i="3"/>
  <c r="B11417" i="3" s="1"/>
  <c r="C11418" i="3"/>
  <c r="B11418" i="3" s="1"/>
  <c r="B11419" i="3"/>
  <c r="C11419" i="3"/>
  <c r="C11420" i="3"/>
  <c r="B11420" i="3" s="1"/>
  <c r="C11421" i="3"/>
  <c r="B11421" i="3" s="1"/>
  <c r="B11422" i="3"/>
  <c r="C11422" i="3"/>
  <c r="C11423" i="3"/>
  <c r="B11423" i="3" s="1"/>
  <c r="C11424" i="3"/>
  <c r="B11424" i="3" s="1"/>
  <c r="C11425" i="3"/>
  <c r="B11425" i="3" s="1"/>
  <c r="C11426" i="3"/>
  <c r="B11426" i="3" s="1"/>
  <c r="C11427" i="3"/>
  <c r="B11427" i="3" s="1"/>
  <c r="B11428" i="3"/>
  <c r="C11428" i="3"/>
  <c r="C11429" i="3"/>
  <c r="B11429" i="3" s="1"/>
  <c r="C11430" i="3"/>
  <c r="B11430" i="3" s="1"/>
  <c r="C11431" i="3"/>
  <c r="B11431" i="3" s="1"/>
  <c r="C11432" i="3"/>
  <c r="B11432" i="3" s="1"/>
  <c r="C11433" i="3"/>
  <c r="B11433" i="3" s="1"/>
  <c r="C11434" i="3"/>
  <c r="B11434" i="3" s="1"/>
  <c r="C11435" i="3"/>
  <c r="B11435" i="3" s="1"/>
  <c r="C11436" i="3"/>
  <c r="B11436" i="3" s="1"/>
  <c r="C11437" i="3"/>
  <c r="B11437" i="3" s="1"/>
  <c r="C11438" i="3"/>
  <c r="B11438" i="3" s="1"/>
  <c r="C11439" i="3"/>
  <c r="B11439" i="3" s="1"/>
  <c r="C11440" i="3"/>
  <c r="B11440" i="3" s="1"/>
  <c r="C11441" i="3"/>
  <c r="B11441" i="3" s="1"/>
  <c r="C11442" i="3"/>
  <c r="B11442" i="3" s="1"/>
  <c r="C11443" i="3"/>
  <c r="B11443" i="3" s="1"/>
  <c r="C11444" i="3"/>
  <c r="B11444" i="3" s="1"/>
  <c r="C11445" i="3"/>
  <c r="B11445" i="3" s="1"/>
  <c r="B11446" i="3"/>
  <c r="C11446" i="3"/>
  <c r="C11447" i="3"/>
  <c r="B11447" i="3" s="1"/>
  <c r="C11448" i="3"/>
  <c r="B11448" i="3" s="1"/>
  <c r="C11449" i="3"/>
  <c r="B11449" i="3" s="1"/>
  <c r="C11450" i="3"/>
  <c r="B11450" i="3" s="1"/>
  <c r="C11451" i="3"/>
  <c r="B11451" i="3" s="1"/>
  <c r="C11452" i="3"/>
  <c r="B11452" i="3" s="1"/>
  <c r="C11453" i="3"/>
  <c r="B11453" i="3" s="1"/>
  <c r="C11454" i="3"/>
  <c r="B11454" i="3" s="1"/>
  <c r="C11455" i="3"/>
  <c r="B11455" i="3" s="1"/>
  <c r="C11456" i="3"/>
  <c r="B11456" i="3" s="1"/>
  <c r="C11457" i="3"/>
  <c r="B11457" i="3" s="1"/>
  <c r="C11458" i="3"/>
  <c r="B11458" i="3" s="1"/>
  <c r="C11459" i="3"/>
  <c r="B11459" i="3" s="1"/>
  <c r="C11460" i="3"/>
  <c r="B11460" i="3" s="1"/>
  <c r="C11461" i="3"/>
  <c r="B11461" i="3" s="1"/>
  <c r="C11462" i="3"/>
  <c r="B11462" i="3" s="1"/>
  <c r="C11463" i="3"/>
  <c r="B11463" i="3" s="1"/>
  <c r="C11464" i="3"/>
  <c r="B11464" i="3" s="1"/>
  <c r="C11465" i="3"/>
  <c r="B11465" i="3" s="1"/>
  <c r="C11466" i="3"/>
  <c r="B11466" i="3" s="1"/>
  <c r="B11467" i="3"/>
  <c r="C11467" i="3"/>
  <c r="C11468" i="3"/>
  <c r="B11468" i="3" s="1"/>
  <c r="C11469" i="3"/>
  <c r="B11469" i="3" s="1"/>
  <c r="C11470" i="3"/>
  <c r="B11470" i="3" s="1"/>
  <c r="C11471" i="3"/>
  <c r="B11471" i="3" s="1"/>
  <c r="C11472" i="3"/>
  <c r="B11472" i="3" s="1"/>
  <c r="C11473" i="3"/>
  <c r="B11473" i="3" s="1"/>
  <c r="C11474" i="3"/>
  <c r="B11474" i="3" s="1"/>
  <c r="C11475" i="3"/>
  <c r="B11475" i="3" s="1"/>
  <c r="C11476" i="3"/>
  <c r="B11476" i="3" s="1"/>
  <c r="C11477" i="3"/>
  <c r="B11477" i="3" s="1"/>
  <c r="C11478" i="3"/>
  <c r="B11478" i="3" s="1"/>
  <c r="C11479" i="3"/>
  <c r="B11479" i="3" s="1"/>
  <c r="C11480" i="3"/>
  <c r="B11480" i="3" s="1"/>
  <c r="C11481" i="3"/>
  <c r="B11481" i="3" s="1"/>
  <c r="C11482" i="3"/>
  <c r="B11482" i="3" s="1"/>
  <c r="C11483" i="3"/>
  <c r="B11483" i="3" s="1"/>
  <c r="C11484" i="3"/>
  <c r="B11484" i="3" s="1"/>
  <c r="C11485" i="3"/>
  <c r="B11485" i="3" s="1"/>
  <c r="C11486" i="3"/>
  <c r="B11486" i="3" s="1"/>
  <c r="C11487" i="3"/>
  <c r="B11487" i="3" s="1"/>
  <c r="C11488" i="3"/>
  <c r="B11488" i="3" s="1"/>
  <c r="C11489" i="3"/>
  <c r="B11489" i="3" s="1"/>
  <c r="C11490" i="3"/>
  <c r="B11490" i="3" s="1"/>
  <c r="C11491" i="3"/>
  <c r="B11491" i="3" s="1"/>
  <c r="C11492" i="3"/>
  <c r="B11492" i="3" s="1"/>
  <c r="C11493" i="3"/>
  <c r="B11493" i="3" s="1"/>
  <c r="C11494" i="3"/>
  <c r="B11494" i="3" s="1"/>
  <c r="C11495" i="3"/>
  <c r="B11495" i="3" s="1"/>
  <c r="C11496" i="3"/>
  <c r="B11496" i="3" s="1"/>
  <c r="C11497" i="3"/>
  <c r="B11497" i="3" s="1"/>
  <c r="C11498" i="3"/>
  <c r="B11498" i="3" s="1"/>
  <c r="C11499" i="3"/>
  <c r="B11499" i="3" s="1"/>
  <c r="C11500" i="3"/>
  <c r="B11500" i="3" s="1"/>
  <c r="C11501" i="3"/>
  <c r="B11501" i="3" s="1"/>
  <c r="C11502" i="3"/>
  <c r="B11502" i="3" s="1"/>
  <c r="C11503" i="3"/>
  <c r="B11503" i="3" s="1"/>
  <c r="C11504" i="3"/>
  <c r="B11504" i="3" s="1"/>
  <c r="C11505" i="3"/>
  <c r="B11505" i="3" s="1"/>
  <c r="C11506" i="3"/>
  <c r="B11506" i="3" s="1"/>
  <c r="C11507" i="3"/>
  <c r="B11507" i="3" s="1"/>
  <c r="C11508" i="3"/>
  <c r="B11508" i="3" s="1"/>
  <c r="C11509" i="3"/>
  <c r="B11509" i="3" s="1"/>
  <c r="C11510" i="3"/>
  <c r="B11510" i="3" s="1"/>
  <c r="C11511" i="3"/>
  <c r="B11511" i="3" s="1"/>
  <c r="C11512" i="3"/>
  <c r="B11512" i="3" s="1"/>
  <c r="C11513" i="3"/>
  <c r="B11513" i="3" s="1"/>
  <c r="C11514" i="3"/>
  <c r="B11514" i="3" s="1"/>
  <c r="C11515" i="3"/>
  <c r="B11515" i="3" s="1"/>
  <c r="C11516" i="3"/>
  <c r="B11516" i="3" s="1"/>
  <c r="C11517" i="3"/>
  <c r="B11517" i="3" s="1"/>
  <c r="C11518" i="3"/>
  <c r="B11518" i="3" s="1"/>
  <c r="B11519" i="3"/>
  <c r="C11519" i="3"/>
  <c r="C11520" i="3"/>
  <c r="B11520" i="3" s="1"/>
  <c r="C11521" i="3"/>
  <c r="B11521" i="3" s="1"/>
  <c r="C11522" i="3"/>
  <c r="B11522" i="3" s="1"/>
  <c r="C11523" i="3"/>
  <c r="B11523" i="3" s="1"/>
  <c r="C11524" i="3"/>
  <c r="B11524" i="3" s="1"/>
  <c r="C11525" i="3"/>
  <c r="B11525" i="3" s="1"/>
  <c r="C11526" i="3"/>
  <c r="B11526" i="3" s="1"/>
  <c r="C11527" i="3"/>
  <c r="B11527" i="3" s="1"/>
  <c r="C11528" i="3"/>
  <c r="B11528" i="3" s="1"/>
  <c r="C11529" i="3"/>
  <c r="B11529" i="3" s="1"/>
  <c r="B11530" i="3"/>
  <c r="C11530" i="3"/>
  <c r="C11531" i="3"/>
  <c r="B11531" i="3" s="1"/>
  <c r="C11532" i="3"/>
  <c r="B11532" i="3" s="1"/>
  <c r="C11533" i="3"/>
  <c r="B11533" i="3" s="1"/>
  <c r="C11534" i="3"/>
  <c r="B11534" i="3" s="1"/>
  <c r="C11535" i="3"/>
  <c r="B11535" i="3" s="1"/>
  <c r="C11536" i="3"/>
  <c r="B11536" i="3" s="1"/>
  <c r="C11537" i="3"/>
  <c r="B11537" i="3" s="1"/>
  <c r="C11538" i="3"/>
  <c r="B11538" i="3" s="1"/>
  <c r="C11539" i="3"/>
  <c r="B11539" i="3" s="1"/>
  <c r="C11540" i="3"/>
  <c r="B11540" i="3" s="1"/>
  <c r="C11541" i="3"/>
  <c r="B11541" i="3" s="1"/>
  <c r="C11542" i="3"/>
  <c r="B11542" i="3" s="1"/>
  <c r="C11543" i="3"/>
  <c r="B11543" i="3" s="1"/>
  <c r="C11544" i="3"/>
  <c r="B11544" i="3" s="1"/>
  <c r="C11545" i="3"/>
  <c r="B11545" i="3" s="1"/>
  <c r="C11546" i="3"/>
  <c r="B11546" i="3" s="1"/>
  <c r="C11547" i="3"/>
  <c r="B11547" i="3" s="1"/>
  <c r="C11548" i="3"/>
  <c r="B11548" i="3" s="1"/>
  <c r="C11549" i="3"/>
  <c r="B11549" i="3" s="1"/>
  <c r="C11550" i="3"/>
  <c r="B11550" i="3" s="1"/>
  <c r="C11551" i="3"/>
  <c r="B11551" i="3" s="1"/>
  <c r="C11552" i="3"/>
  <c r="B11552" i="3" s="1"/>
  <c r="C11553" i="3"/>
  <c r="B11553" i="3" s="1"/>
  <c r="C11554" i="3"/>
  <c r="B11554" i="3" s="1"/>
  <c r="C11555" i="3"/>
  <c r="B11555" i="3" s="1"/>
  <c r="B11556" i="3"/>
  <c r="C11556" i="3"/>
  <c r="C11557" i="3"/>
  <c r="B11557" i="3" s="1"/>
  <c r="C11558" i="3"/>
  <c r="B11558" i="3" s="1"/>
  <c r="C11559" i="3"/>
  <c r="B11559" i="3" s="1"/>
  <c r="C11560" i="3"/>
  <c r="B11560" i="3" s="1"/>
  <c r="C11561" i="3"/>
  <c r="B11561" i="3" s="1"/>
  <c r="C11562" i="3"/>
  <c r="B11562" i="3" s="1"/>
  <c r="C11563" i="3"/>
  <c r="B11563" i="3" s="1"/>
  <c r="C11564" i="3"/>
  <c r="B11564" i="3" s="1"/>
  <c r="C11565" i="3"/>
  <c r="B11565" i="3" s="1"/>
  <c r="C11566" i="3"/>
  <c r="B11566" i="3" s="1"/>
  <c r="C11567" i="3"/>
  <c r="B11567" i="3" s="1"/>
  <c r="B11568" i="3"/>
  <c r="C11568" i="3"/>
  <c r="C11569" i="3"/>
  <c r="B11569" i="3" s="1"/>
  <c r="C11570" i="3"/>
  <c r="B11570" i="3" s="1"/>
  <c r="C11571" i="3"/>
  <c r="B11571" i="3" s="1"/>
  <c r="C11572" i="3"/>
  <c r="B11572" i="3" s="1"/>
  <c r="C11573" i="3"/>
  <c r="B11573" i="3" s="1"/>
  <c r="C11574" i="3"/>
  <c r="B11574" i="3" s="1"/>
  <c r="C11575" i="3"/>
  <c r="B11575" i="3" s="1"/>
  <c r="C11576" i="3"/>
  <c r="B11576" i="3" s="1"/>
  <c r="C11577" i="3"/>
  <c r="B11577" i="3" s="1"/>
  <c r="C11578" i="3"/>
  <c r="B11578" i="3" s="1"/>
  <c r="C11579" i="3"/>
  <c r="B11579" i="3" s="1"/>
  <c r="C11580" i="3"/>
  <c r="B11580" i="3" s="1"/>
  <c r="C11581" i="3"/>
  <c r="B11581" i="3" s="1"/>
  <c r="C11582" i="3"/>
  <c r="B11582" i="3" s="1"/>
  <c r="B11583" i="3"/>
  <c r="C11583" i="3"/>
  <c r="C11584" i="3"/>
  <c r="B11584" i="3" s="1"/>
  <c r="C11585" i="3"/>
  <c r="B11585" i="3" s="1"/>
  <c r="C11586" i="3"/>
  <c r="B11586" i="3" s="1"/>
  <c r="C11587" i="3"/>
  <c r="B11587" i="3" s="1"/>
  <c r="C11588" i="3"/>
  <c r="B11588" i="3" s="1"/>
  <c r="C11589" i="3"/>
  <c r="B11589" i="3" s="1"/>
  <c r="C11590" i="3"/>
  <c r="B11590" i="3" s="1"/>
  <c r="C11591" i="3"/>
  <c r="B11591" i="3" s="1"/>
  <c r="C11592" i="3"/>
  <c r="B11592" i="3" s="1"/>
  <c r="C11593" i="3"/>
  <c r="B11593" i="3" s="1"/>
  <c r="C11594" i="3"/>
  <c r="B11594" i="3" s="1"/>
  <c r="C11595" i="3"/>
  <c r="B11595" i="3" s="1"/>
  <c r="C11596" i="3"/>
  <c r="B11596" i="3" s="1"/>
  <c r="C11597" i="3"/>
  <c r="B11597" i="3" s="1"/>
  <c r="C11598" i="3"/>
  <c r="B11598" i="3" s="1"/>
  <c r="C11599" i="3"/>
  <c r="B11599" i="3" s="1"/>
  <c r="C11600" i="3"/>
  <c r="B11600" i="3" s="1"/>
  <c r="C11601" i="3"/>
  <c r="B11601" i="3" s="1"/>
  <c r="C11602" i="3"/>
  <c r="B11602" i="3" s="1"/>
  <c r="C11603" i="3"/>
  <c r="B11603" i="3" s="1"/>
  <c r="C11604" i="3"/>
  <c r="B11604" i="3" s="1"/>
  <c r="C11605" i="3"/>
  <c r="B11605" i="3" s="1"/>
  <c r="C11606" i="3"/>
  <c r="B11606" i="3" s="1"/>
  <c r="C11607" i="3"/>
  <c r="B11607" i="3" s="1"/>
  <c r="C11608" i="3"/>
  <c r="B11608" i="3" s="1"/>
  <c r="C11609" i="3"/>
  <c r="B11609" i="3" s="1"/>
  <c r="C11610" i="3"/>
  <c r="B11610" i="3" s="1"/>
  <c r="C11611" i="3"/>
  <c r="B11611" i="3" s="1"/>
  <c r="C11612" i="3"/>
  <c r="B11612" i="3" s="1"/>
  <c r="C11613" i="3"/>
  <c r="B11613" i="3" s="1"/>
  <c r="C11614" i="3"/>
  <c r="B11614" i="3" s="1"/>
  <c r="C11615" i="3"/>
  <c r="B11615" i="3" s="1"/>
  <c r="C11616" i="3"/>
  <c r="B11616" i="3" s="1"/>
  <c r="C11617" i="3"/>
  <c r="B11617" i="3" s="1"/>
  <c r="C11618" i="3"/>
  <c r="B11618" i="3" s="1"/>
  <c r="C11619" i="3"/>
  <c r="B11619" i="3" s="1"/>
  <c r="C11620" i="3"/>
  <c r="B11620" i="3" s="1"/>
  <c r="C11621" i="3"/>
  <c r="B11621" i="3" s="1"/>
  <c r="B11622" i="3"/>
  <c r="C11622" i="3"/>
  <c r="C11623" i="3"/>
  <c r="B11623" i="3" s="1"/>
  <c r="C11624" i="3"/>
  <c r="B11624" i="3" s="1"/>
  <c r="C11625" i="3"/>
  <c r="B11625" i="3" s="1"/>
  <c r="C11626" i="3"/>
  <c r="B11626" i="3" s="1"/>
  <c r="C11627" i="3"/>
  <c r="B11627" i="3" s="1"/>
  <c r="C11628" i="3"/>
  <c r="B11628" i="3" s="1"/>
  <c r="C11629" i="3"/>
  <c r="B11629" i="3" s="1"/>
  <c r="C11630" i="3"/>
  <c r="B11630" i="3" s="1"/>
  <c r="C11631" i="3"/>
  <c r="B11631" i="3" s="1"/>
  <c r="C11632" i="3"/>
  <c r="B11632" i="3" s="1"/>
  <c r="C11633" i="3"/>
  <c r="B11633" i="3" s="1"/>
  <c r="C11634" i="3"/>
  <c r="B11634" i="3" s="1"/>
  <c r="C11635" i="3"/>
  <c r="B11635" i="3" s="1"/>
  <c r="C11636" i="3"/>
  <c r="B11636" i="3" s="1"/>
  <c r="C11637" i="3"/>
  <c r="B11637" i="3" s="1"/>
  <c r="B11638" i="3"/>
  <c r="C11638" i="3"/>
  <c r="C11639" i="3"/>
  <c r="B11639" i="3" s="1"/>
  <c r="C11640" i="3"/>
  <c r="B11640" i="3" s="1"/>
  <c r="C11641" i="3"/>
  <c r="B11641" i="3" s="1"/>
  <c r="C11642" i="3"/>
  <c r="B11642" i="3" s="1"/>
  <c r="C11643" i="3"/>
  <c r="B11643" i="3" s="1"/>
  <c r="C11644" i="3"/>
  <c r="B11644" i="3" s="1"/>
  <c r="C11645" i="3"/>
  <c r="B11645" i="3" s="1"/>
  <c r="C11646" i="3"/>
  <c r="B11646" i="3" s="1"/>
  <c r="C11647" i="3"/>
  <c r="B11647" i="3" s="1"/>
  <c r="C11648" i="3"/>
  <c r="B11648" i="3" s="1"/>
  <c r="C11649" i="3"/>
  <c r="B11649" i="3" s="1"/>
  <c r="C11650" i="3"/>
  <c r="B11650" i="3" s="1"/>
  <c r="C11651" i="3"/>
  <c r="B11651" i="3" s="1"/>
  <c r="C11652" i="3"/>
  <c r="B11652" i="3" s="1"/>
  <c r="C11653" i="3"/>
  <c r="B11653" i="3" s="1"/>
  <c r="C11654" i="3"/>
  <c r="B11654" i="3" s="1"/>
  <c r="C11655" i="3"/>
  <c r="B11655" i="3" s="1"/>
  <c r="C11656" i="3"/>
  <c r="B11656" i="3" s="1"/>
  <c r="C11657" i="3"/>
  <c r="B11657" i="3" s="1"/>
  <c r="C11658" i="3"/>
  <c r="B11658" i="3" s="1"/>
  <c r="C11659" i="3"/>
  <c r="B11659" i="3" s="1"/>
  <c r="C11660" i="3"/>
  <c r="B11660" i="3" s="1"/>
  <c r="C11661" i="3"/>
  <c r="B11661" i="3" s="1"/>
  <c r="B11662" i="3"/>
  <c r="C11662" i="3"/>
  <c r="C11663" i="3"/>
  <c r="B11663" i="3" s="1"/>
  <c r="C11664" i="3"/>
  <c r="B11664" i="3" s="1"/>
  <c r="C11665" i="3"/>
  <c r="B11665" i="3" s="1"/>
  <c r="C11666" i="3"/>
  <c r="B11666" i="3" s="1"/>
  <c r="C11667" i="3"/>
  <c r="B11667" i="3" s="1"/>
  <c r="C11668" i="3"/>
  <c r="B11668" i="3" s="1"/>
  <c r="C11669" i="3"/>
  <c r="B11669" i="3" s="1"/>
  <c r="C11670" i="3"/>
  <c r="B11670" i="3" s="1"/>
  <c r="C11671" i="3"/>
  <c r="B11671" i="3" s="1"/>
  <c r="C11672" i="3"/>
  <c r="B11672" i="3" s="1"/>
  <c r="C11673" i="3"/>
  <c r="B11673" i="3" s="1"/>
  <c r="C11674" i="3"/>
  <c r="B11674" i="3" s="1"/>
  <c r="C11675" i="3"/>
  <c r="B11675" i="3" s="1"/>
  <c r="C11676" i="3"/>
  <c r="B11676" i="3" s="1"/>
  <c r="C11677" i="3"/>
  <c r="B11677" i="3" s="1"/>
  <c r="C11678" i="3"/>
  <c r="B11678" i="3" s="1"/>
  <c r="C11679" i="3"/>
  <c r="B11679" i="3" s="1"/>
  <c r="C11680" i="3"/>
  <c r="B11680" i="3" s="1"/>
  <c r="B11681" i="3"/>
  <c r="C11681" i="3"/>
  <c r="C11682" i="3"/>
  <c r="B11682" i="3" s="1"/>
  <c r="B11683" i="3"/>
  <c r="C11683" i="3"/>
  <c r="C11684" i="3"/>
  <c r="B11684" i="3" s="1"/>
  <c r="C11685" i="3"/>
  <c r="B11685" i="3" s="1"/>
  <c r="C11686" i="3"/>
  <c r="B11686" i="3" s="1"/>
  <c r="C11687" i="3"/>
  <c r="B11687" i="3" s="1"/>
  <c r="C11688" i="3"/>
  <c r="B11688" i="3" s="1"/>
  <c r="C11689" i="3"/>
  <c r="B11689" i="3" s="1"/>
  <c r="C11690" i="3"/>
  <c r="B11690" i="3" s="1"/>
  <c r="C11691" i="3"/>
  <c r="B11691" i="3" s="1"/>
  <c r="C11692" i="3"/>
  <c r="B11692" i="3" s="1"/>
  <c r="C11693" i="3"/>
  <c r="B11693" i="3" s="1"/>
  <c r="C11694" i="3"/>
  <c r="B11694" i="3" s="1"/>
  <c r="C11695" i="3"/>
  <c r="B11695" i="3" s="1"/>
  <c r="C11696" i="3"/>
  <c r="B11696" i="3" s="1"/>
  <c r="C11697" i="3"/>
  <c r="B11697" i="3" s="1"/>
  <c r="C11698" i="3"/>
  <c r="B11698" i="3" s="1"/>
  <c r="C11699" i="3"/>
  <c r="B11699" i="3" s="1"/>
  <c r="C11700" i="3"/>
  <c r="B11700" i="3" s="1"/>
  <c r="C11701" i="3"/>
  <c r="B11701" i="3" s="1"/>
  <c r="C11702" i="3"/>
  <c r="B11702" i="3" s="1"/>
  <c r="C11703" i="3"/>
  <c r="B11703" i="3" s="1"/>
  <c r="C11704" i="3"/>
  <c r="B11704" i="3" s="1"/>
  <c r="C11705" i="3"/>
  <c r="B11705" i="3" s="1"/>
  <c r="C11706" i="3"/>
  <c r="B11706" i="3" s="1"/>
  <c r="C11707" i="3"/>
  <c r="B11707" i="3" s="1"/>
  <c r="C11708" i="3"/>
  <c r="B11708" i="3" s="1"/>
  <c r="C11709" i="3"/>
  <c r="B11709" i="3" s="1"/>
  <c r="B11710" i="3"/>
  <c r="C11710" i="3"/>
  <c r="C11711" i="3"/>
  <c r="B11711" i="3" s="1"/>
  <c r="C11712" i="3"/>
  <c r="B11712" i="3" s="1"/>
  <c r="B11713" i="3"/>
  <c r="C11713" i="3"/>
  <c r="C11714" i="3"/>
  <c r="B11714" i="3" s="1"/>
  <c r="C11715" i="3"/>
  <c r="B11715" i="3" s="1"/>
  <c r="C11716" i="3"/>
  <c r="B11716" i="3" s="1"/>
  <c r="C11717" i="3"/>
  <c r="B11717" i="3" s="1"/>
  <c r="C11718" i="3"/>
  <c r="B11718" i="3" s="1"/>
  <c r="C11719" i="3"/>
  <c r="B11719" i="3" s="1"/>
  <c r="C11720" i="3"/>
  <c r="B11720" i="3" s="1"/>
  <c r="C11721" i="3"/>
  <c r="B11721" i="3" s="1"/>
  <c r="C11722" i="3"/>
  <c r="B11722" i="3" s="1"/>
  <c r="C11723" i="3"/>
  <c r="B11723" i="3" s="1"/>
  <c r="C11724" i="3"/>
  <c r="B11724" i="3" s="1"/>
  <c r="C11725" i="3"/>
  <c r="B11725" i="3" s="1"/>
  <c r="C11726" i="3"/>
  <c r="B11726" i="3" s="1"/>
  <c r="C11727" i="3"/>
  <c r="B11727" i="3" s="1"/>
  <c r="C11728" i="3"/>
  <c r="B11728" i="3" s="1"/>
  <c r="C11729" i="3"/>
  <c r="B11729" i="3" s="1"/>
  <c r="C11730" i="3"/>
  <c r="B11730" i="3" s="1"/>
  <c r="C11731" i="3"/>
  <c r="B11731" i="3" s="1"/>
  <c r="C11732" i="3"/>
  <c r="B11732" i="3" s="1"/>
  <c r="C11733" i="3"/>
  <c r="B11733" i="3" s="1"/>
  <c r="C11734" i="3"/>
  <c r="B11734" i="3" s="1"/>
  <c r="C11735" i="3"/>
  <c r="B11735" i="3" s="1"/>
  <c r="C11736" i="3"/>
  <c r="B11736" i="3" s="1"/>
  <c r="C11737" i="3"/>
  <c r="B11737" i="3" s="1"/>
  <c r="C11738" i="3"/>
  <c r="B11738" i="3" s="1"/>
  <c r="C11739" i="3"/>
  <c r="B11739" i="3" s="1"/>
  <c r="C11740" i="3"/>
  <c r="B11740" i="3" s="1"/>
  <c r="C11741" i="3"/>
  <c r="B11741" i="3" s="1"/>
  <c r="B11742" i="3"/>
  <c r="C11742" i="3"/>
  <c r="C11743" i="3"/>
  <c r="B11743" i="3" s="1"/>
  <c r="C11744" i="3"/>
  <c r="B11744" i="3" s="1"/>
  <c r="B11745" i="3"/>
  <c r="C11745" i="3"/>
  <c r="C11746" i="3"/>
  <c r="B11746" i="3" s="1"/>
  <c r="C11747" i="3"/>
  <c r="B11747" i="3" s="1"/>
  <c r="C11748" i="3"/>
  <c r="B11748" i="3" s="1"/>
  <c r="C11749" i="3"/>
  <c r="B11749" i="3" s="1"/>
  <c r="C11750" i="3"/>
  <c r="B11750" i="3" s="1"/>
  <c r="C11751" i="3"/>
  <c r="B11751" i="3" s="1"/>
  <c r="C11752" i="3"/>
  <c r="B11752" i="3" s="1"/>
  <c r="C11753" i="3"/>
  <c r="B11753" i="3" s="1"/>
  <c r="C11754" i="3"/>
  <c r="B11754" i="3" s="1"/>
  <c r="C11755" i="3"/>
  <c r="B11755" i="3" s="1"/>
  <c r="C11756" i="3"/>
  <c r="B11756" i="3" s="1"/>
  <c r="C11757" i="3"/>
  <c r="B11757" i="3" s="1"/>
  <c r="C11758" i="3"/>
  <c r="B11758" i="3" s="1"/>
  <c r="C11759" i="3"/>
  <c r="B11759" i="3" s="1"/>
  <c r="C11760" i="3"/>
  <c r="B11760" i="3" s="1"/>
  <c r="C11761" i="3"/>
  <c r="B11761" i="3" s="1"/>
  <c r="C11762" i="3"/>
  <c r="B11762" i="3" s="1"/>
  <c r="C11763" i="3"/>
  <c r="B11763" i="3" s="1"/>
  <c r="C11764" i="3"/>
  <c r="B11764" i="3" s="1"/>
  <c r="C11765" i="3"/>
  <c r="B11765" i="3" s="1"/>
  <c r="B11766" i="3"/>
  <c r="C11766" i="3"/>
  <c r="C11767" i="3"/>
  <c r="B11767" i="3" s="1"/>
  <c r="C11768" i="3"/>
  <c r="B11768" i="3" s="1"/>
  <c r="C11769" i="3"/>
  <c r="B11769" i="3" s="1"/>
  <c r="C11770" i="3"/>
  <c r="B11770" i="3" s="1"/>
  <c r="C11771" i="3"/>
  <c r="B11771" i="3" s="1"/>
  <c r="B11772" i="3"/>
  <c r="C11772" i="3"/>
  <c r="C11773" i="3"/>
  <c r="B11773" i="3" s="1"/>
  <c r="C11774" i="3"/>
  <c r="B11774" i="3" s="1"/>
  <c r="B11775" i="3"/>
  <c r="C11775" i="3"/>
  <c r="C11776" i="3"/>
  <c r="B11776" i="3" s="1"/>
  <c r="C11777" i="3"/>
  <c r="B11777" i="3" s="1"/>
  <c r="C11778" i="3"/>
  <c r="B11778" i="3" s="1"/>
  <c r="C11779" i="3"/>
  <c r="B11779" i="3" s="1"/>
  <c r="C11780" i="3"/>
  <c r="B11780" i="3" s="1"/>
  <c r="C11781" i="3"/>
  <c r="B11781" i="3" s="1"/>
  <c r="B11782" i="3"/>
  <c r="C11782" i="3"/>
  <c r="C11783" i="3"/>
  <c r="B11783" i="3" s="1"/>
  <c r="B11784" i="3"/>
  <c r="C11784" i="3"/>
  <c r="C11785" i="3"/>
  <c r="B11785" i="3" s="1"/>
  <c r="C11786" i="3"/>
  <c r="B11786" i="3" s="1"/>
  <c r="C11787" i="3"/>
  <c r="B11787" i="3" s="1"/>
  <c r="C11788" i="3"/>
  <c r="B11788" i="3" s="1"/>
  <c r="C11789" i="3"/>
  <c r="B11789" i="3" s="1"/>
  <c r="C11790" i="3"/>
  <c r="B11790" i="3" s="1"/>
  <c r="C11791" i="3"/>
  <c r="B11791" i="3" s="1"/>
  <c r="C11792" i="3"/>
  <c r="B11792" i="3" s="1"/>
  <c r="C11793" i="3"/>
  <c r="B11793" i="3" s="1"/>
  <c r="B11794" i="3"/>
  <c r="C11794" i="3"/>
  <c r="C11795" i="3"/>
  <c r="B11795" i="3" s="1"/>
  <c r="C11796" i="3"/>
  <c r="B11796" i="3" s="1"/>
  <c r="C11797" i="3"/>
  <c r="B11797" i="3" s="1"/>
  <c r="C11798" i="3"/>
  <c r="B11798" i="3" s="1"/>
  <c r="C11799" i="3"/>
  <c r="B11799" i="3" s="1"/>
  <c r="C11800" i="3"/>
  <c r="B11800" i="3" s="1"/>
  <c r="C11801" i="3"/>
  <c r="B11801" i="3" s="1"/>
  <c r="C11802" i="3"/>
  <c r="B11802" i="3" s="1"/>
  <c r="C11803" i="3"/>
  <c r="B11803" i="3" s="1"/>
  <c r="C11804" i="3"/>
  <c r="B11804" i="3" s="1"/>
  <c r="C11805" i="3"/>
  <c r="B11805" i="3" s="1"/>
  <c r="C11806" i="3"/>
  <c r="B11806" i="3" s="1"/>
  <c r="C11807" i="3"/>
  <c r="B11807" i="3" s="1"/>
  <c r="C11808" i="3"/>
  <c r="B11808" i="3" s="1"/>
  <c r="C11809" i="3"/>
  <c r="B11809" i="3" s="1"/>
  <c r="C11810" i="3"/>
  <c r="B11810" i="3" s="1"/>
  <c r="C11811" i="3"/>
  <c r="B11811" i="3" s="1"/>
  <c r="C11812" i="3"/>
  <c r="B11812" i="3" s="1"/>
  <c r="C11813" i="3"/>
  <c r="B11813" i="3" s="1"/>
  <c r="C11814" i="3"/>
  <c r="B11814" i="3" s="1"/>
  <c r="C11815" i="3"/>
  <c r="B11815" i="3" s="1"/>
  <c r="C11816" i="3"/>
  <c r="B11816" i="3" s="1"/>
  <c r="C11817" i="3"/>
  <c r="B11817" i="3" s="1"/>
  <c r="B11818" i="3"/>
  <c r="C11818" i="3"/>
  <c r="C11819" i="3"/>
  <c r="B11819" i="3" s="1"/>
  <c r="C11820" i="3"/>
  <c r="B11820" i="3" s="1"/>
  <c r="C11821" i="3"/>
  <c r="B11821" i="3" s="1"/>
  <c r="C11822" i="3"/>
  <c r="B11822" i="3" s="1"/>
  <c r="C11823" i="3"/>
  <c r="B11823" i="3" s="1"/>
  <c r="C11824" i="3"/>
  <c r="B11824" i="3" s="1"/>
  <c r="C11825" i="3"/>
  <c r="B11825" i="3" s="1"/>
  <c r="C11826" i="3"/>
  <c r="B11826" i="3" s="1"/>
  <c r="C11827" i="3"/>
  <c r="B11827" i="3" s="1"/>
  <c r="C11828" i="3"/>
  <c r="B11828" i="3" s="1"/>
  <c r="C11829" i="3"/>
  <c r="B11829" i="3" s="1"/>
  <c r="C11830" i="3"/>
  <c r="B11830" i="3" s="1"/>
  <c r="C11831" i="3"/>
  <c r="B11831" i="3" s="1"/>
  <c r="C11832" i="3"/>
  <c r="B11832" i="3" s="1"/>
  <c r="C11833" i="3"/>
  <c r="B11833" i="3" s="1"/>
  <c r="C11834" i="3"/>
  <c r="B11834" i="3" s="1"/>
  <c r="C11835" i="3"/>
  <c r="B11835" i="3" s="1"/>
  <c r="C11836" i="3"/>
  <c r="B11836" i="3" s="1"/>
  <c r="C11837" i="3"/>
  <c r="B11837" i="3" s="1"/>
  <c r="C11838" i="3"/>
  <c r="B11838" i="3" s="1"/>
  <c r="C11839" i="3"/>
  <c r="B11839" i="3" s="1"/>
  <c r="C11840" i="3"/>
  <c r="B11840" i="3" s="1"/>
  <c r="C11841" i="3"/>
  <c r="B11841" i="3" s="1"/>
  <c r="C11842" i="3"/>
  <c r="B11842" i="3" s="1"/>
  <c r="C11843" i="3"/>
  <c r="B11843" i="3" s="1"/>
  <c r="C11844" i="3"/>
  <c r="B11844" i="3" s="1"/>
  <c r="C11845" i="3"/>
  <c r="B11845" i="3" s="1"/>
  <c r="C11846" i="3"/>
  <c r="B11846" i="3" s="1"/>
  <c r="B11847" i="3"/>
  <c r="C11847" i="3"/>
  <c r="C11848" i="3"/>
  <c r="B11848" i="3" s="1"/>
  <c r="C11849" i="3"/>
  <c r="B11849" i="3" s="1"/>
  <c r="C11850" i="3"/>
  <c r="B11850" i="3" s="1"/>
  <c r="C11851" i="3"/>
  <c r="B11851" i="3" s="1"/>
  <c r="C11852" i="3"/>
  <c r="B11852" i="3" s="1"/>
  <c r="C11853" i="3"/>
  <c r="B11853" i="3" s="1"/>
  <c r="C11854" i="3"/>
  <c r="B11854" i="3" s="1"/>
  <c r="C11855" i="3"/>
  <c r="B11855" i="3" s="1"/>
  <c r="C11856" i="3"/>
  <c r="B11856" i="3" s="1"/>
  <c r="C11857" i="3"/>
  <c r="B11857" i="3" s="1"/>
  <c r="C11858" i="3"/>
  <c r="B11858" i="3" s="1"/>
  <c r="C11859" i="3"/>
  <c r="B11859" i="3" s="1"/>
  <c r="C11860" i="3"/>
  <c r="B11860" i="3" s="1"/>
  <c r="C11861" i="3"/>
  <c r="B11861" i="3" s="1"/>
  <c r="C11862" i="3"/>
  <c r="B11862" i="3" s="1"/>
  <c r="C11863" i="3"/>
  <c r="B11863" i="3" s="1"/>
  <c r="C11864" i="3"/>
  <c r="B11864" i="3" s="1"/>
  <c r="C11865" i="3"/>
  <c r="B11865" i="3" s="1"/>
  <c r="B11866" i="3"/>
  <c r="C11866" i="3"/>
  <c r="C11867" i="3"/>
  <c r="B11867" i="3" s="1"/>
  <c r="C11868" i="3"/>
  <c r="B11868" i="3" s="1"/>
  <c r="B11869" i="3"/>
  <c r="C11869" i="3"/>
  <c r="C11870" i="3"/>
  <c r="B11870" i="3" s="1"/>
  <c r="B11871" i="3"/>
  <c r="C11871" i="3"/>
  <c r="C11872" i="3"/>
  <c r="B11872" i="3" s="1"/>
  <c r="C11873" i="3"/>
  <c r="B11873" i="3" s="1"/>
  <c r="C11874" i="3"/>
  <c r="B11874" i="3" s="1"/>
  <c r="C11875" i="3"/>
  <c r="B11875" i="3" s="1"/>
  <c r="C11876" i="3"/>
  <c r="B11876" i="3" s="1"/>
  <c r="C11877" i="3"/>
  <c r="B11877" i="3" s="1"/>
  <c r="C11878" i="3"/>
  <c r="B11878" i="3" s="1"/>
  <c r="C11879" i="3"/>
  <c r="B11879" i="3" s="1"/>
  <c r="B11880" i="3"/>
  <c r="C11880" i="3"/>
  <c r="C11881" i="3"/>
  <c r="B11881" i="3" s="1"/>
  <c r="C11882" i="3"/>
  <c r="B11882" i="3" s="1"/>
  <c r="C11883" i="3"/>
  <c r="B11883" i="3" s="1"/>
  <c r="C11884" i="3"/>
  <c r="B11884" i="3" s="1"/>
  <c r="C11885" i="3"/>
  <c r="B11885" i="3" s="1"/>
  <c r="C11886" i="3"/>
  <c r="B11886" i="3" s="1"/>
  <c r="C11887" i="3"/>
  <c r="B11887" i="3" s="1"/>
  <c r="C11888" i="3"/>
  <c r="B11888" i="3" s="1"/>
  <c r="C11889" i="3"/>
  <c r="B11889" i="3" s="1"/>
  <c r="B11890" i="3"/>
  <c r="C11890" i="3"/>
  <c r="C11891" i="3"/>
  <c r="B11891" i="3" s="1"/>
  <c r="C11892" i="3"/>
  <c r="B11892" i="3" s="1"/>
  <c r="C11893" i="3"/>
  <c r="B11893" i="3" s="1"/>
  <c r="C11894" i="3"/>
  <c r="B11894" i="3" s="1"/>
  <c r="C11895" i="3"/>
  <c r="B11895" i="3" s="1"/>
  <c r="C11896" i="3"/>
  <c r="B11896" i="3" s="1"/>
  <c r="B11897" i="3"/>
  <c r="C11897" i="3"/>
  <c r="C11898" i="3"/>
  <c r="B11898" i="3" s="1"/>
  <c r="C11899" i="3"/>
  <c r="B11899" i="3" s="1"/>
  <c r="C11900" i="3"/>
  <c r="B11900" i="3" s="1"/>
  <c r="C11901" i="3"/>
  <c r="B11901" i="3" s="1"/>
  <c r="C11902" i="3"/>
  <c r="B11902" i="3" s="1"/>
  <c r="C11903" i="3"/>
  <c r="B11903" i="3" s="1"/>
  <c r="C11904" i="3"/>
  <c r="B11904" i="3" s="1"/>
  <c r="C11905" i="3"/>
  <c r="B11905" i="3" s="1"/>
  <c r="C11906" i="3"/>
  <c r="B11906" i="3" s="1"/>
  <c r="C11907" i="3"/>
  <c r="B11907" i="3" s="1"/>
  <c r="C11908" i="3"/>
  <c r="B11908" i="3" s="1"/>
  <c r="C11909" i="3"/>
  <c r="B11909" i="3" s="1"/>
  <c r="C11910" i="3"/>
  <c r="B11910" i="3" s="1"/>
  <c r="C11911" i="3"/>
  <c r="B11911" i="3" s="1"/>
  <c r="C11912" i="3"/>
  <c r="B11912" i="3" s="1"/>
  <c r="C11913" i="3"/>
  <c r="B11913" i="3" s="1"/>
  <c r="C11914" i="3"/>
  <c r="B11914" i="3" s="1"/>
  <c r="C11915" i="3"/>
  <c r="B11915" i="3" s="1"/>
  <c r="C11916" i="3"/>
  <c r="B11916" i="3" s="1"/>
  <c r="B11917" i="3"/>
  <c r="C11917" i="3"/>
  <c r="C11918" i="3"/>
  <c r="B11918" i="3" s="1"/>
  <c r="C11919" i="3"/>
  <c r="B11919" i="3" s="1"/>
  <c r="C11920" i="3"/>
  <c r="B11920" i="3" s="1"/>
  <c r="C11921" i="3"/>
  <c r="B11921" i="3" s="1"/>
  <c r="C11922" i="3"/>
  <c r="B11922" i="3" s="1"/>
  <c r="C11923" i="3"/>
  <c r="B11923" i="3" s="1"/>
  <c r="C11924" i="3"/>
  <c r="B11924" i="3" s="1"/>
  <c r="C11925" i="3"/>
  <c r="B11925" i="3" s="1"/>
  <c r="C11926" i="3"/>
  <c r="B11926" i="3" s="1"/>
  <c r="C11927" i="3"/>
  <c r="B11927" i="3" s="1"/>
  <c r="C11928" i="3"/>
  <c r="B11928" i="3" s="1"/>
  <c r="C11929" i="3"/>
  <c r="B11929" i="3" s="1"/>
  <c r="C11930" i="3"/>
  <c r="B11930" i="3" s="1"/>
  <c r="C11931" i="3"/>
  <c r="B11931" i="3" s="1"/>
  <c r="C11932" i="3"/>
  <c r="B11932" i="3" s="1"/>
  <c r="C11933" i="3"/>
  <c r="B11933" i="3" s="1"/>
  <c r="C11934" i="3"/>
  <c r="B11934" i="3" s="1"/>
  <c r="C11935" i="3"/>
  <c r="B11935" i="3" s="1"/>
  <c r="C11936" i="3"/>
  <c r="B11936" i="3" s="1"/>
  <c r="C11937" i="3"/>
  <c r="B11937" i="3" s="1"/>
  <c r="C11938" i="3"/>
  <c r="B11938" i="3" s="1"/>
  <c r="C11939" i="3"/>
  <c r="B11939" i="3" s="1"/>
  <c r="C11940" i="3"/>
  <c r="B11940" i="3" s="1"/>
  <c r="C11941" i="3"/>
  <c r="B11941" i="3" s="1"/>
  <c r="C11942" i="3"/>
  <c r="B11942" i="3" s="1"/>
  <c r="C11943" i="3"/>
  <c r="B11943" i="3" s="1"/>
  <c r="C11944" i="3"/>
  <c r="B11944" i="3" s="1"/>
  <c r="C11945" i="3"/>
  <c r="B11945" i="3" s="1"/>
  <c r="C11946" i="3"/>
  <c r="B11946" i="3" s="1"/>
  <c r="C11947" i="3"/>
  <c r="B11947" i="3" s="1"/>
  <c r="C11948" i="3"/>
  <c r="B11948" i="3" s="1"/>
  <c r="C11949" i="3"/>
  <c r="B11949" i="3" s="1"/>
  <c r="C11950" i="3"/>
  <c r="B11950" i="3" s="1"/>
  <c r="C11951" i="3"/>
  <c r="B11951" i="3" s="1"/>
  <c r="C11952" i="3"/>
  <c r="B11952" i="3" s="1"/>
  <c r="C11953" i="3"/>
  <c r="B11953" i="3" s="1"/>
  <c r="C11954" i="3"/>
  <c r="B11954" i="3" s="1"/>
  <c r="C11955" i="3"/>
  <c r="B11955" i="3" s="1"/>
  <c r="C11956" i="3"/>
  <c r="B11956" i="3" s="1"/>
  <c r="C11957" i="3"/>
  <c r="B11957" i="3" s="1"/>
  <c r="C11958" i="3"/>
  <c r="B11958" i="3" s="1"/>
  <c r="C11959" i="3"/>
  <c r="B11959" i="3" s="1"/>
  <c r="C11960" i="3"/>
  <c r="B11960" i="3" s="1"/>
  <c r="C11961" i="3"/>
  <c r="B11961" i="3" s="1"/>
  <c r="C11962" i="3"/>
  <c r="B11962" i="3" s="1"/>
  <c r="C11963" i="3"/>
  <c r="B11963" i="3" s="1"/>
  <c r="C11964" i="3"/>
  <c r="B11964" i="3" s="1"/>
  <c r="B11965" i="3"/>
  <c r="C11965" i="3"/>
  <c r="C11966" i="3"/>
  <c r="B11966" i="3" s="1"/>
  <c r="C11967" i="3"/>
  <c r="B11967" i="3" s="1"/>
  <c r="C11968" i="3"/>
  <c r="B11968" i="3" s="1"/>
  <c r="C11969" i="3"/>
  <c r="B11969" i="3" s="1"/>
  <c r="C11970" i="3"/>
  <c r="B11970" i="3" s="1"/>
  <c r="B11971" i="3"/>
  <c r="C11971" i="3"/>
  <c r="C11972" i="3"/>
  <c r="B11972" i="3" s="1"/>
  <c r="C11973" i="3"/>
  <c r="B11973" i="3" s="1"/>
  <c r="B11974" i="3"/>
  <c r="C11974" i="3"/>
  <c r="C11975" i="3"/>
  <c r="B11975" i="3" s="1"/>
  <c r="B11976" i="3"/>
  <c r="C11976" i="3"/>
  <c r="C11977" i="3"/>
  <c r="B11977" i="3" s="1"/>
  <c r="C11978" i="3"/>
  <c r="B11978" i="3" s="1"/>
  <c r="C11979" i="3"/>
  <c r="B11979" i="3" s="1"/>
  <c r="C11980" i="3"/>
  <c r="B11980" i="3" s="1"/>
  <c r="C11981" i="3"/>
  <c r="B11981" i="3" s="1"/>
  <c r="C11982" i="3"/>
  <c r="B11982" i="3" s="1"/>
  <c r="C11983" i="3"/>
  <c r="B11983" i="3" s="1"/>
  <c r="C11984" i="3"/>
  <c r="B11984" i="3" s="1"/>
  <c r="B11985" i="3"/>
  <c r="C11985" i="3"/>
  <c r="C11986" i="3"/>
  <c r="B11986" i="3" s="1"/>
  <c r="C11987" i="3"/>
  <c r="B11987" i="3" s="1"/>
  <c r="C11988" i="3"/>
  <c r="B11988" i="3" s="1"/>
  <c r="C11989" i="3"/>
  <c r="B11989" i="3" s="1"/>
  <c r="C11990" i="3"/>
  <c r="B11990" i="3" s="1"/>
  <c r="C11991" i="3"/>
  <c r="B11991" i="3" s="1"/>
  <c r="C11992" i="3"/>
  <c r="B11992" i="3" s="1"/>
  <c r="C11993" i="3"/>
  <c r="B11993" i="3" s="1"/>
  <c r="C11994" i="3"/>
  <c r="B11994" i="3" s="1"/>
  <c r="C11995" i="3"/>
  <c r="B11995" i="3" s="1"/>
  <c r="C11996" i="3"/>
  <c r="B11996" i="3" s="1"/>
  <c r="C11997" i="3"/>
  <c r="B11997" i="3" s="1"/>
  <c r="C11998" i="3"/>
  <c r="B11998" i="3" s="1"/>
  <c r="C11999" i="3"/>
  <c r="B11999" i="3" s="1"/>
  <c r="C12000" i="3"/>
  <c r="B12000" i="3" s="1"/>
  <c r="C12001" i="3"/>
  <c r="B12001" i="3" s="1"/>
  <c r="C12002" i="3"/>
  <c r="B12002" i="3" s="1"/>
  <c r="C12003" i="3"/>
  <c r="B12003" i="3" s="1"/>
  <c r="C12004" i="3"/>
  <c r="B12004" i="3" s="1"/>
  <c r="C12005" i="3"/>
  <c r="B12005" i="3" s="1"/>
  <c r="C12006" i="3"/>
  <c r="B12006" i="3" s="1"/>
  <c r="C12007" i="3"/>
  <c r="B12007" i="3" s="1"/>
  <c r="C12008" i="3"/>
  <c r="B12008" i="3" s="1"/>
  <c r="C12009" i="3"/>
  <c r="B12009" i="3" s="1"/>
  <c r="C12010" i="3"/>
  <c r="B12010" i="3" s="1"/>
  <c r="C12011" i="3"/>
  <c r="B12011" i="3" s="1"/>
  <c r="C12012" i="3"/>
  <c r="B12012" i="3" s="1"/>
  <c r="C12013" i="3"/>
  <c r="B12013" i="3" s="1"/>
  <c r="C12014" i="3"/>
  <c r="B12014" i="3" s="1"/>
  <c r="C12015" i="3"/>
  <c r="B12015" i="3" s="1"/>
  <c r="C12016" i="3"/>
  <c r="B12016" i="3" s="1"/>
  <c r="C12017" i="3"/>
  <c r="B12017" i="3" s="1"/>
  <c r="C12018" i="3"/>
  <c r="B12018" i="3" s="1"/>
  <c r="C12019" i="3"/>
  <c r="B12019" i="3" s="1"/>
  <c r="C12020" i="3"/>
  <c r="B12020" i="3" s="1"/>
  <c r="C12021" i="3"/>
  <c r="B12021" i="3" s="1"/>
  <c r="C12022" i="3"/>
  <c r="B12022" i="3" s="1"/>
  <c r="C12023" i="3"/>
  <c r="B12023" i="3" s="1"/>
  <c r="C12024" i="3"/>
  <c r="B12024" i="3" s="1"/>
  <c r="C12025" i="3"/>
  <c r="B12025" i="3" s="1"/>
  <c r="C12026" i="3"/>
  <c r="B12026" i="3" s="1"/>
  <c r="C12027" i="3"/>
  <c r="B12027" i="3" s="1"/>
  <c r="C12028" i="3"/>
  <c r="B12028" i="3" s="1"/>
  <c r="C12029" i="3"/>
  <c r="B12029" i="3" s="1"/>
  <c r="C12030" i="3"/>
  <c r="B12030" i="3" s="1"/>
  <c r="C12031" i="3"/>
  <c r="B12031" i="3" s="1"/>
  <c r="C12032" i="3"/>
  <c r="B12032" i="3" s="1"/>
  <c r="C12033" i="3"/>
  <c r="B12033" i="3" s="1"/>
  <c r="C12034" i="3"/>
  <c r="B12034" i="3" s="1"/>
  <c r="C12035" i="3"/>
  <c r="B12035" i="3" s="1"/>
  <c r="C12036" i="3"/>
  <c r="B12036" i="3" s="1"/>
  <c r="C12037" i="3"/>
  <c r="B12037" i="3" s="1"/>
  <c r="C12038" i="3"/>
  <c r="B12038" i="3" s="1"/>
  <c r="C12039" i="3"/>
  <c r="B12039" i="3" s="1"/>
  <c r="C12040" i="3"/>
  <c r="B12040" i="3" s="1"/>
  <c r="C12041" i="3"/>
  <c r="B12041" i="3" s="1"/>
  <c r="C12042" i="3"/>
  <c r="B12042" i="3" s="1"/>
  <c r="C12043" i="3"/>
  <c r="B12043" i="3" s="1"/>
  <c r="C12044" i="3"/>
  <c r="B12044" i="3" s="1"/>
  <c r="C12045" i="3"/>
  <c r="B12045" i="3" s="1"/>
  <c r="B12046" i="3"/>
  <c r="C12046" i="3"/>
  <c r="C12047" i="3"/>
  <c r="B12047" i="3" s="1"/>
  <c r="B12048" i="3"/>
  <c r="C12048" i="3"/>
  <c r="C12049" i="3"/>
  <c r="B12049" i="3" s="1"/>
  <c r="C12050" i="3"/>
  <c r="B12050" i="3" s="1"/>
  <c r="C12051" i="3"/>
  <c r="B12051" i="3" s="1"/>
  <c r="C12052" i="3"/>
  <c r="B12052" i="3" s="1"/>
  <c r="C12053" i="3"/>
  <c r="B12053" i="3" s="1"/>
  <c r="C12054" i="3"/>
  <c r="B12054" i="3" s="1"/>
  <c r="C12055" i="3"/>
  <c r="B12055" i="3" s="1"/>
  <c r="C12056" i="3"/>
  <c r="B12056" i="3" s="1"/>
  <c r="C12057" i="3"/>
  <c r="B12057" i="3" s="1"/>
  <c r="C12058" i="3"/>
  <c r="B12058" i="3" s="1"/>
  <c r="C12059" i="3"/>
  <c r="B12059" i="3" s="1"/>
  <c r="C12060" i="3"/>
  <c r="B12060" i="3" s="1"/>
  <c r="C12061" i="3"/>
  <c r="B12061" i="3" s="1"/>
  <c r="C12062" i="3"/>
  <c r="B12062" i="3" s="1"/>
  <c r="C12063" i="3"/>
  <c r="B12063" i="3" s="1"/>
  <c r="C12064" i="3"/>
  <c r="B12064" i="3" s="1"/>
  <c r="C12065" i="3"/>
  <c r="B12065" i="3" s="1"/>
  <c r="C12066" i="3"/>
  <c r="B12066" i="3" s="1"/>
  <c r="C12067" i="3"/>
  <c r="B12067" i="3" s="1"/>
  <c r="C12068" i="3"/>
  <c r="B12068" i="3" s="1"/>
  <c r="C12069" i="3"/>
  <c r="B12069" i="3" s="1"/>
  <c r="C12070" i="3"/>
  <c r="B12070" i="3" s="1"/>
  <c r="C12071" i="3"/>
  <c r="B12071" i="3" s="1"/>
  <c r="C12072" i="3"/>
  <c r="B12072" i="3" s="1"/>
  <c r="C12073" i="3"/>
  <c r="B12073" i="3" s="1"/>
  <c r="C12074" i="3"/>
  <c r="B12074" i="3" s="1"/>
  <c r="C12075" i="3"/>
  <c r="B12075" i="3" s="1"/>
  <c r="C12076" i="3"/>
  <c r="B12076" i="3" s="1"/>
  <c r="C12077" i="3"/>
  <c r="B12077" i="3" s="1"/>
  <c r="C12078" i="3"/>
  <c r="B12078" i="3" s="1"/>
  <c r="C12079" i="3"/>
  <c r="B12079" i="3" s="1"/>
  <c r="C12080" i="3"/>
  <c r="B12080" i="3" s="1"/>
  <c r="C12081" i="3"/>
  <c r="B12081" i="3" s="1"/>
  <c r="C12082" i="3"/>
  <c r="B12082" i="3" s="1"/>
  <c r="C12083" i="3"/>
  <c r="B12083" i="3" s="1"/>
  <c r="C12084" i="3"/>
  <c r="B12084" i="3" s="1"/>
  <c r="C12085" i="3"/>
  <c r="B12085" i="3" s="1"/>
  <c r="C12086" i="3"/>
  <c r="B12086" i="3" s="1"/>
  <c r="C12087" i="3"/>
  <c r="B12087" i="3" s="1"/>
  <c r="C12088" i="3"/>
  <c r="B12088" i="3" s="1"/>
  <c r="C12089" i="3"/>
  <c r="B12089" i="3" s="1"/>
  <c r="C12090" i="3"/>
  <c r="B12090" i="3" s="1"/>
  <c r="C12091" i="3"/>
  <c r="B12091" i="3" s="1"/>
  <c r="C12092" i="3"/>
  <c r="B12092" i="3" s="1"/>
  <c r="C12093" i="3"/>
  <c r="B12093" i="3" s="1"/>
  <c r="C12094" i="3"/>
  <c r="B12094" i="3" s="1"/>
  <c r="B12095" i="3"/>
  <c r="C12095" i="3"/>
  <c r="C12096" i="3"/>
  <c r="B12096" i="3" s="1"/>
  <c r="C12097" i="3"/>
  <c r="B12097" i="3" s="1"/>
  <c r="C12098" i="3"/>
  <c r="B12098" i="3" s="1"/>
  <c r="C12099" i="3"/>
  <c r="B12099" i="3" s="1"/>
  <c r="C12100" i="3"/>
  <c r="B12100" i="3" s="1"/>
  <c r="C12101" i="3"/>
  <c r="B12101" i="3" s="1"/>
  <c r="C12102" i="3"/>
  <c r="B12102" i="3" s="1"/>
  <c r="C12103" i="3"/>
  <c r="B12103" i="3" s="1"/>
  <c r="C12104" i="3"/>
  <c r="B12104" i="3" s="1"/>
  <c r="C12105" i="3"/>
  <c r="B12105" i="3" s="1"/>
  <c r="C12106" i="3"/>
  <c r="B12106" i="3" s="1"/>
  <c r="C12107" i="3"/>
  <c r="B12107" i="3" s="1"/>
  <c r="C12108" i="3"/>
  <c r="B12108" i="3" s="1"/>
  <c r="C12109" i="3"/>
  <c r="B12109" i="3" s="1"/>
  <c r="C12110" i="3"/>
  <c r="B12110" i="3" s="1"/>
  <c r="C12111" i="3"/>
  <c r="B12111" i="3" s="1"/>
  <c r="C12112" i="3"/>
  <c r="B12112" i="3" s="1"/>
  <c r="B12113" i="3"/>
  <c r="C12113" i="3"/>
  <c r="C12114" i="3"/>
  <c r="B12114" i="3" s="1"/>
  <c r="C12115" i="3"/>
  <c r="B12115" i="3" s="1"/>
  <c r="C12116" i="3"/>
  <c r="B12116" i="3" s="1"/>
  <c r="C12117" i="3"/>
  <c r="B12117" i="3" s="1"/>
  <c r="B12118" i="3"/>
  <c r="C12118" i="3"/>
  <c r="C12119" i="3"/>
  <c r="B12119" i="3" s="1"/>
  <c r="C12120" i="3"/>
  <c r="B12120" i="3" s="1"/>
  <c r="C12121" i="3"/>
  <c r="B12121" i="3" s="1"/>
  <c r="C12122" i="3"/>
  <c r="B12122" i="3" s="1"/>
  <c r="C12123" i="3"/>
  <c r="B12123" i="3" s="1"/>
  <c r="C12124" i="3"/>
  <c r="B12124" i="3" s="1"/>
  <c r="C12125" i="3"/>
  <c r="B12125" i="3" s="1"/>
  <c r="C12126" i="3"/>
  <c r="B12126" i="3" s="1"/>
  <c r="C12127" i="3"/>
  <c r="B12127" i="3" s="1"/>
  <c r="C12128" i="3"/>
  <c r="B12128" i="3" s="1"/>
  <c r="C12129" i="3"/>
  <c r="B12129" i="3" s="1"/>
  <c r="C12130" i="3"/>
  <c r="B12130" i="3" s="1"/>
  <c r="C12131" i="3"/>
  <c r="B12131" i="3" s="1"/>
  <c r="C12132" i="3"/>
  <c r="B12132" i="3" s="1"/>
  <c r="C12133" i="3"/>
  <c r="B12133" i="3" s="1"/>
  <c r="C12134" i="3"/>
  <c r="B12134" i="3" s="1"/>
  <c r="C12135" i="3"/>
  <c r="B12135" i="3" s="1"/>
  <c r="C12136" i="3"/>
  <c r="B12136" i="3" s="1"/>
  <c r="C12137" i="3"/>
  <c r="B12137" i="3" s="1"/>
  <c r="C12138" i="3"/>
  <c r="B12138" i="3" s="1"/>
  <c r="C12139" i="3"/>
  <c r="B12139" i="3" s="1"/>
  <c r="C12140" i="3"/>
  <c r="B12140" i="3" s="1"/>
  <c r="B12141" i="3"/>
  <c r="C12141" i="3"/>
  <c r="C12142" i="3"/>
  <c r="B12142" i="3" s="1"/>
  <c r="C12143" i="3"/>
  <c r="B12143" i="3" s="1"/>
  <c r="C12144" i="3"/>
  <c r="B12144" i="3" s="1"/>
  <c r="C12145" i="3"/>
  <c r="B12145" i="3" s="1"/>
  <c r="C12146" i="3"/>
  <c r="B12146" i="3" s="1"/>
  <c r="C12147" i="3"/>
  <c r="B12147" i="3" s="1"/>
  <c r="C12148" i="3"/>
  <c r="B12148" i="3" s="1"/>
  <c r="B12149" i="3"/>
  <c r="C12149" i="3"/>
  <c r="C12150" i="3"/>
  <c r="B12150" i="3" s="1"/>
  <c r="C12151" i="3"/>
  <c r="B12151" i="3" s="1"/>
  <c r="C12152" i="3"/>
  <c r="B12152" i="3" s="1"/>
  <c r="C12153" i="3"/>
  <c r="B12153" i="3" s="1"/>
  <c r="C12154" i="3"/>
  <c r="B12154" i="3" s="1"/>
  <c r="C12155" i="3"/>
  <c r="B12155" i="3" s="1"/>
  <c r="C12156" i="3"/>
  <c r="B12156" i="3" s="1"/>
  <c r="C12157" i="3"/>
  <c r="B12157" i="3" s="1"/>
  <c r="C12158" i="3"/>
  <c r="B12158" i="3" s="1"/>
  <c r="C12159" i="3"/>
  <c r="B12159" i="3" s="1"/>
  <c r="C12160" i="3"/>
  <c r="B12160" i="3" s="1"/>
  <c r="C12161" i="3"/>
  <c r="B12161" i="3" s="1"/>
  <c r="C12162" i="3"/>
  <c r="B12162" i="3" s="1"/>
  <c r="C12163" i="3"/>
  <c r="B12163" i="3" s="1"/>
  <c r="C12164" i="3"/>
  <c r="B12164" i="3" s="1"/>
  <c r="C12165" i="3"/>
  <c r="B12165" i="3" s="1"/>
  <c r="C12166" i="3"/>
  <c r="B12166" i="3" s="1"/>
  <c r="C12167" i="3"/>
  <c r="B12167" i="3" s="1"/>
  <c r="C12168" i="3"/>
  <c r="B12168" i="3" s="1"/>
  <c r="C12169" i="3"/>
  <c r="B12169" i="3" s="1"/>
  <c r="C12170" i="3"/>
  <c r="B12170" i="3" s="1"/>
  <c r="C12171" i="3"/>
  <c r="B12171" i="3" s="1"/>
  <c r="C12172" i="3"/>
  <c r="B12172" i="3" s="1"/>
  <c r="C12173" i="3"/>
  <c r="B12173" i="3" s="1"/>
  <c r="C12174" i="3"/>
  <c r="B12174" i="3" s="1"/>
  <c r="C12175" i="3"/>
  <c r="B12175" i="3" s="1"/>
  <c r="C12176" i="3"/>
  <c r="B12176" i="3" s="1"/>
  <c r="C12177" i="3"/>
  <c r="B12177" i="3" s="1"/>
  <c r="C12178" i="3"/>
  <c r="B12178" i="3" s="1"/>
  <c r="B12179" i="3"/>
  <c r="C12179" i="3"/>
  <c r="C12180" i="3"/>
  <c r="B12180" i="3" s="1"/>
  <c r="C12181" i="3"/>
  <c r="B12181" i="3" s="1"/>
  <c r="C12182" i="3"/>
  <c r="B12182" i="3" s="1"/>
  <c r="C12183" i="3"/>
  <c r="B12183" i="3" s="1"/>
  <c r="C12184" i="3"/>
  <c r="B12184" i="3" s="1"/>
  <c r="C12185" i="3"/>
  <c r="B12185" i="3" s="1"/>
  <c r="C12186" i="3"/>
  <c r="B12186" i="3" s="1"/>
  <c r="C12187" i="3"/>
  <c r="B12187" i="3" s="1"/>
  <c r="C12188" i="3"/>
  <c r="B12188" i="3" s="1"/>
  <c r="C12189" i="3"/>
  <c r="B12189" i="3" s="1"/>
  <c r="C12190" i="3"/>
  <c r="B12190" i="3" s="1"/>
  <c r="C12191" i="3"/>
  <c r="B12191" i="3" s="1"/>
  <c r="C12192" i="3"/>
  <c r="B12192" i="3" s="1"/>
  <c r="C12193" i="3"/>
  <c r="B12193" i="3" s="1"/>
  <c r="C12194" i="3"/>
  <c r="B12194" i="3" s="1"/>
  <c r="C12195" i="3"/>
  <c r="B12195" i="3" s="1"/>
  <c r="C12196" i="3"/>
  <c r="B12196" i="3" s="1"/>
  <c r="C12197" i="3"/>
  <c r="B12197" i="3" s="1"/>
  <c r="C12198" i="3"/>
  <c r="B12198" i="3" s="1"/>
  <c r="C12199" i="3"/>
  <c r="B12199" i="3" s="1"/>
  <c r="C12200" i="3"/>
  <c r="B12200" i="3" s="1"/>
  <c r="C12201" i="3"/>
  <c r="B12201" i="3" s="1"/>
  <c r="C12202" i="3"/>
  <c r="B12202" i="3" s="1"/>
  <c r="B12203" i="3"/>
  <c r="C12203" i="3"/>
  <c r="C12204" i="3"/>
  <c r="B12204" i="3" s="1"/>
  <c r="C12205" i="3"/>
  <c r="B12205" i="3" s="1"/>
  <c r="C12206" i="3"/>
  <c r="B12206" i="3" s="1"/>
  <c r="C12207" i="3"/>
  <c r="B12207" i="3" s="1"/>
  <c r="C12208" i="3"/>
  <c r="B12208" i="3" s="1"/>
  <c r="C12209" i="3"/>
  <c r="B12209" i="3" s="1"/>
  <c r="C12210" i="3"/>
  <c r="B12210" i="3" s="1"/>
  <c r="C12211" i="3"/>
  <c r="B12211" i="3" s="1"/>
  <c r="C12212" i="3"/>
  <c r="B12212" i="3" s="1"/>
  <c r="C12213" i="3"/>
  <c r="B12213" i="3" s="1"/>
  <c r="C12214" i="3"/>
  <c r="B12214" i="3" s="1"/>
  <c r="C12215" i="3"/>
  <c r="B12215" i="3" s="1"/>
  <c r="C12216" i="3"/>
  <c r="B12216" i="3" s="1"/>
  <c r="C12217" i="3"/>
  <c r="B12217" i="3" s="1"/>
  <c r="C12218" i="3"/>
  <c r="B12218" i="3" s="1"/>
  <c r="C12219" i="3"/>
  <c r="B12219" i="3" s="1"/>
  <c r="C12220" i="3"/>
  <c r="B12220" i="3" s="1"/>
  <c r="C12221" i="3"/>
  <c r="B12221" i="3" s="1"/>
  <c r="C12222" i="3"/>
  <c r="B12222" i="3" s="1"/>
  <c r="C12223" i="3"/>
  <c r="B12223" i="3" s="1"/>
  <c r="C12224" i="3"/>
  <c r="B12224" i="3" s="1"/>
  <c r="B12225" i="3"/>
  <c r="C12225" i="3"/>
  <c r="C12226" i="3"/>
  <c r="B12226" i="3" s="1"/>
  <c r="B12227" i="3"/>
  <c r="C12227" i="3"/>
  <c r="C12228" i="3"/>
  <c r="B12228" i="3" s="1"/>
  <c r="C12229" i="3"/>
  <c r="B12229" i="3" s="1"/>
  <c r="C12230" i="3"/>
  <c r="B12230" i="3" s="1"/>
  <c r="C12231" i="3"/>
  <c r="B12231" i="3" s="1"/>
  <c r="C12232" i="3"/>
  <c r="B12232" i="3" s="1"/>
  <c r="C12233" i="3"/>
  <c r="B12233" i="3" s="1"/>
  <c r="C12234" i="3"/>
  <c r="B12234" i="3" s="1"/>
  <c r="C12235" i="3"/>
  <c r="B12235" i="3" s="1"/>
  <c r="C12236" i="3"/>
  <c r="B12236" i="3" s="1"/>
  <c r="C12237" i="3"/>
  <c r="B12237" i="3" s="1"/>
  <c r="C12238" i="3"/>
  <c r="B12238" i="3" s="1"/>
  <c r="C12239" i="3"/>
  <c r="B12239" i="3" s="1"/>
  <c r="C12240" i="3"/>
  <c r="B12240" i="3" s="1"/>
  <c r="C12241" i="3"/>
  <c r="B12241" i="3" s="1"/>
  <c r="C12242" i="3"/>
  <c r="B12242" i="3" s="1"/>
  <c r="C12243" i="3"/>
  <c r="B12243" i="3" s="1"/>
  <c r="C12244" i="3"/>
  <c r="B12244" i="3" s="1"/>
  <c r="C12245" i="3"/>
  <c r="B12245" i="3" s="1"/>
  <c r="C12246" i="3"/>
  <c r="B12246" i="3" s="1"/>
  <c r="C12247" i="3"/>
  <c r="B12247" i="3" s="1"/>
  <c r="C12248" i="3"/>
  <c r="B12248" i="3" s="1"/>
  <c r="C12249" i="3"/>
  <c r="B12249" i="3" s="1"/>
  <c r="C12250" i="3"/>
  <c r="B12250" i="3" s="1"/>
  <c r="C12251" i="3"/>
  <c r="B12251" i="3" s="1"/>
  <c r="C12252" i="3"/>
  <c r="B12252" i="3" s="1"/>
  <c r="C12253" i="3"/>
  <c r="B12253" i="3" s="1"/>
  <c r="C12254" i="3"/>
  <c r="B12254" i="3" s="1"/>
  <c r="C12255" i="3"/>
  <c r="B12255" i="3" s="1"/>
  <c r="C12256" i="3"/>
  <c r="B12256" i="3" s="1"/>
  <c r="B12257" i="3"/>
  <c r="C12257" i="3"/>
  <c r="C12258" i="3"/>
  <c r="B12258" i="3" s="1"/>
  <c r="C12259" i="3"/>
  <c r="B12259" i="3" s="1"/>
  <c r="C12260" i="3"/>
  <c r="B12260" i="3" s="1"/>
  <c r="C12261" i="3"/>
  <c r="B12261" i="3" s="1"/>
  <c r="C12262" i="3"/>
  <c r="B12262" i="3" s="1"/>
  <c r="C12263" i="3"/>
  <c r="B12263" i="3" s="1"/>
  <c r="C12264" i="3"/>
  <c r="B12264" i="3" s="1"/>
  <c r="C12265" i="3"/>
  <c r="B12265" i="3" s="1"/>
  <c r="C12266" i="3"/>
  <c r="B12266" i="3" s="1"/>
  <c r="C12267" i="3"/>
  <c r="B12267" i="3" s="1"/>
  <c r="C12268" i="3"/>
  <c r="B12268" i="3" s="1"/>
  <c r="C12269" i="3"/>
  <c r="B12269" i="3" s="1"/>
  <c r="C12270" i="3"/>
  <c r="B12270" i="3" s="1"/>
  <c r="C12271" i="3"/>
  <c r="B12271" i="3" s="1"/>
  <c r="C12272" i="3"/>
  <c r="B12272" i="3" s="1"/>
  <c r="C12273" i="3"/>
  <c r="B12273" i="3" s="1"/>
  <c r="C12274" i="3"/>
  <c r="B12274" i="3" s="1"/>
  <c r="C12275" i="3"/>
  <c r="B12275" i="3" s="1"/>
  <c r="C12276" i="3"/>
  <c r="B12276" i="3" s="1"/>
  <c r="C12277" i="3"/>
  <c r="B12277" i="3" s="1"/>
  <c r="C12278" i="3"/>
  <c r="B12278" i="3" s="1"/>
  <c r="C12279" i="3"/>
  <c r="B12279" i="3" s="1"/>
  <c r="C12280" i="3"/>
  <c r="B12280" i="3" s="1"/>
  <c r="C12281" i="3"/>
  <c r="B12281" i="3" s="1"/>
  <c r="C12282" i="3"/>
  <c r="B12282" i="3" s="1"/>
  <c r="C12283" i="3"/>
  <c r="B12283" i="3" s="1"/>
  <c r="C12284" i="3"/>
  <c r="B12284" i="3" s="1"/>
  <c r="C12285" i="3"/>
  <c r="B12285" i="3" s="1"/>
  <c r="C12286" i="3"/>
  <c r="B12286" i="3" s="1"/>
  <c r="C12287" i="3"/>
  <c r="B12287" i="3" s="1"/>
  <c r="C12288" i="3"/>
  <c r="B12288" i="3" s="1"/>
  <c r="C12289" i="3"/>
  <c r="B12289" i="3" s="1"/>
  <c r="C12290" i="3"/>
  <c r="B12290" i="3" s="1"/>
  <c r="C12291" i="3"/>
  <c r="B12291" i="3" s="1"/>
  <c r="C12292" i="3"/>
  <c r="B12292" i="3" s="1"/>
  <c r="C12293" i="3"/>
  <c r="B12293" i="3" s="1"/>
  <c r="C12294" i="3"/>
  <c r="B12294" i="3" s="1"/>
  <c r="C12295" i="3"/>
  <c r="B12295" i="3" s="1"/>
  <c r="C12296" i="3"/>
  <c r="B12296" i="3" s="1"/>
  <c r="C12297" i="3"/>
  <c r="B12297" i="3" s="1"/>
  <c r="C12298" i="3"/>
  <c r="B12298" i="3" s="1"/>
  <c r="B12299" i="3"/>
  <c r="C12299" i="3"/>
  <c r="C12300" i="3"/>
  <c r="B12300" i="3" s="1"/>
  <c r="C12301" i="3"/>
  <c r="B12301" i="3" s="1"/>
  <c r="C12302" i="3"/>
  <c r="B12302" i="3" s="1"/>
  <c r="C12303" i="3"/>
  <c r="B12303" i="3" s="1"/>
  <c r="C12304" i="3"/>
  <c r="B12304" i="3" s="1"/>
  <c r="C12305" i="3"/>
  <c r="B12305" i="3" s="1"/>
  <c r="C12306" i="3"/>
  <c r="B12306" i="3" s="1"/>
  <c r="C12307" i="3"/>
  <c r="B12307" i="3" s="1"/>
  <c r="C12308" i="3"/>
  <c r="B12308" i="3" s="1"/>
  <c r="C12309" i="3"/>
  <c r="B12309" i="3" s="1"/>
  <c r="C12310" i="3"/>
  <c r="B12310" i="3" s="1"/>
  <c r="C12311" i="3"/>
  <c r="B12311" i="3" s="1"/>
  <c r="C12312" i="3"/>
  <c r="B12312" i="3" s="1"/>
  <c r="C12313" i="3"/>
  <c r="B12313" i="3" s="1"/>
  <c r="C12314" i="3"/>
  <c r="B12314" i="3" s="1"/>
  <c r="C12315" i="3"/>
  <c r="B12315" i="3" s="1"/>
  <c r="C12316" i="3"/>
  <c r="B12316" i="3" s="1"/>
  <c r="C12317" i="3"/>
  <c r="B12317" i="3" s="1"/>
  <c r="C12318" i="3"/>
  <c r="B12318" i="3" s="1"/>
  <c r="C12319" i="3"/>
  <c r="B12319" i="3" s="1"/>
  <c r="C12320" i="3"/>
  <c r="B12320" i="3" s="1"/>
  <c r="C12321" i="3"/>
  <c r="B12321" i="3" s="1"/>
  <c r="C12322" i="3"/>
  <c r="B12322" i="3" s="1"/>
  <c r="C12323" i="3"/>
  <c r="B12323" i="3" s="1"/>
  <c r="C12324" i="3"/>
  <c r="B12324" i="3" s="1"/>
  <c r="B12325" i="3"/>
  <c r="C12325" i="3"/>
  <c r="C12326" i="3"/>
  <c r="B12326" i="3" s="1"/>
  <c r="C12327" i="3"/>
  <c r="B12327" i="3" s="1"/>
  <c r="C12328" i="3"/>
  <c r="B12328" i="3" s="1"/>
  <c r="C12329" i="3"/>
  <c r="B12329" i="3" s="1"/>
  <c r="C12330" i="3"/>
  <c r="B12330" i="3" s="1"/>
  <c r="B12331" i="3"/>
  <c r="C12331" i="3"/>
  <c r="C12332" i="3"/>
  <c r="B12332" i="3" s="1"/>
  <c r="C12333" i="3"/>
  <c r="B12333" i="3" s="1"/>
  <c r="B12334" i="3"/>
  <c r="C12334" i="3"/>
  <c r="C12335" i="3"/>
  <c r="B12335" i="3" s="1"/>
  <c r="C12336" i="3"/>
  <c r="B12336" i="3" s="1"/>
  <c r="C12337" i="3"/>
  <c r="B12337" i="3" s="1"/>
  <c r="C12338" i="3"/>
  <c r="B12338" i="3" s="1"/>
  <c r="C12339" i="3"/>
  <c r="B12339" i="3" s="1"/>
  <c r="C12340" i="3"/>
  <c r="B12340" i="3" s="1"/>
  <c r="C12341" i="3"/>
  <c r="B12341" i="3" s="1"/>
  <c r="C12342" i="3"/>
  <c r="B12342" i="3" s="1"/>
  <c r="C12343" i="3"/>
  <c r="B12343" i="3" s="1"/>
  <c r="C12344" i="3"/>
  <c r="B12344" i="3" s="1"/>
  <c r="C12345" i="3"/>
  <c r="B12345" i="3" s="1"/>
  <c r="C12346" i="3"/>
  <c r="B12346" i="3" s="1"/>
  <c r="C12347" i="3"/>
  <c r="B12347" i="3" s="1"/>
  <c r="C12348" i="3"/>
  <c r="B12348" i="3" s="1"/>
  <c r="C12349" i="3"/>
  <c r="B12349" i="3" s="1"/>
  <c r="C12350" i="3"/>
  <c r="B12350" i="3" s="1"/>
  <c r="C12351" i="3"/>
  <c r="B12351" i="3" s="1"/>
  <c r="C12352" i="3"/>
  <c r="B12352" i="3" s="1"/>
  <c r="C12353" i="3"/>
  <c r="B12353" i="3" s="1"/>
  <c r="C12354" i="3"/>
  <c r="B12354" i="3" s="1"/>
  <c r="B12355" i="3"/>
  <c r="C12355" i="3"/>
  <c r="C12356" i="3"/>
  <c r="B12356" i="3" s="1"/>
  <c r="C12357" i="3"/>
  <c r="B12357" i="3" s="1"/>
  <c r="C12358" i="3"/>
  <c r="B12358" i="3" s="1"/>
  <c r="C12359" i="3"/>
  <c r="B12359" i="3" s="1"/>
  <c r="C12360" i="3"/>
  <c r="B12360" i="3" s="1"/>
  <c r="C12361" i="3"/>
  <c r="B12361" i="3" s="1"/>
  <c r="C12362" i="3"/>
  <c r="B12362" i="3" s="1"/>
  <c r="C12363" i="3"/>
  <c r="B12363" i="3" s="1"/>
  <c r="C12364" i="3"/>
  <c r="B12364" i="3" s="1"/>
  <c r="C12365" i="3"/>
  <c r="B12365" i="3" s="1"/>
  <c r="C12366" i="3"/>
  <c r="B12366" i="3" s="1"/>
  <c r="C12367" i="3"/>
  <c r="B12367" i="3" s="1"/>
  <c r="C12368" i="3"/>
  <c r="B12368" i="3" s="1"/>
  <c r="C12369" i="3"/>
  <c r="B12369" i="3" s="1"/>
  <c r="C12370" i="3"/>
  <c r="B12370" i="3" s="1"/>
  <c r="C12371" i="3"/>
  <c r="B12371" i="3" s="1"/>
  <c r="C12372" i="3"/>
  <c r="B12372" i="3" s="1"/>
  <c r="C12373" i="3"/>
  <c r="B12373" i="3" s="1"/>
  <c r="C12374" i="3"/>
  <c r="B12374" i="3" s="1"/>
  <c r="C12375" i="3"/>
  <c r="B12375" i="3" s="1"/>
  <c r="C12376" i="3"/>
  <c r="B12376" i="3" s="1"/>
  <c r="C12377" i="3"/>
  <c r="B12377" i="3" s="1"/>
  <c r="C12378" i="3"/>
  <c r="B12378" i="3" s="1"/>
  <c r="C12379" i="3"/>
  <c r="B12379" i="3" s="1"/>
  <c r="C12380" i="3"/>
  <c r="B12380" i="3" s="1"/>
  <c r="C12381" i="3"/>
  <c r="B12381" i="3" s="1"/>
  <c r="C12382" i="3"/>
  <c r="B12382" i="3" s="1"/>
  <c r="C12383" i="3"/>
  <c r="B12383" i="3" s="1"/>
  <c r="C12384" i="3"/>
  <c r="B12384" i="3" s="1"/>
  <c r="C12385" i="3"/>
  <c r="B12385" i="3" s="1"/>
  <c r="C12386" i="3"/>
  <c r="B12386" i="3" s="1"/>
  <c r="C12387" i="3"/>
  <c r="B12387" i="3" s="1"/>
  <c r="B12388" i="3"/>
  <c r="C12388" i="3"/>
  <c r="C12389" i="3"/>
  <c r="B12389" i="3" s="1"/>
  <c r="C12390" i="3"/>
  <c r="B12390" i="3" s="1"/>
  <c r="C12391" i="3"/>
  <c r="B12391" i="3" s="1"/>
  <c r="C12392" i="3"/>
  <c r="B12392" i="3" s="1"/>
  <c r="B12393" i="3"/>
  <c r="C12393" i="3"/>
  <c r="C12394" i="3"/>
  <c r="B12394" i="3" s="1"/>
  <c r="C12395" i="3"/>
  <c r="B12395" i="3" s="1"/>
  <c r="C12396" i="3"/>
  <c r="B12396" i="3" s="1"/>
  <c r="C12397" i="3"/>
  <c r="B12397" i="3" s="1"/>
  <c r="C12398" i="3"/>
  <c r="B12398" i="3" s="1"/>
  <c r="C12399" i="3"/>
  <c r="B12399" i="3" s="1"/>
  <c r="C12400" i="3"/>
  <c r="B12400" i="3" s="1"/>
  <c r="C12401" i="3"/>
  <c r="B12401" i="3" s="1"/>
  <c r="C12402" i="3"/>
  <c r="B12402" i="3" s="1"/>
  <c r="C12403" i="3"/>
  <c r="B12403" i="3" s="1"/>
  <c r="C12404" i="3"/>
  <c r="B12404" i="3" s="1"/>
  <c r="C12405" i="3"/>
  <c r="B12405" i="3" s="1"/>
  <c r="C12406" i="3"/>
  <c r="B12406" i="3" s="1"/>
  <c r="C12407" i="3"/>
  <c r="B12407" i="3" s="1"/>
  <c r="B12408" i="3"/>
  <c r="C12408" i="3"/>
  <c r="C12409" i="3"/>
  <c r="B12409" i="3" s="1"/>
  <c r="C12410" i="3"/>
  <c r="B12410" i="3" s="1"/>
  <c r="C12411" i="3"/>
  <c r="B12411" i="3" s="1"/>
  <c r="C12412" i="3"/>
  <c r="B12412" i="3" s="1"/>
  <c r="C12413" i="3"/>
  <c r="B12413" i="3" s="1"/>
  <c r="C12414" i="3"/>
  <c r="B12414" i="3" s="1"/>
  <c r="C12415" i="3"/>
  <c r="B12415" i="3" s="1"/>
  <c r="C12416" i="3"/>
  <c r="B12416" i="3" s="1"/>
  <c r="C12417" i="3"/>
  <c r="B12417" i="3" s="1"/>
  <c r="C12418" i="3"/>
  <c r="B12418" i="3" s="1"/>
  <c r="C12419" i="3"/>
  <c r="B12419" i="3" s="1"/>
  <c r="C12420" i="3"/>
  <c r="B12420" i="3" s="1"/>
  <c r="B12421" i="3"/>
  <c r="C12421" i="3"/>
  <c r="C12422" i="3"/>
  <c r="B12422" i="3" s="1"/>
  <c r="C12423" i="3"/>
  <c r="B12423" i="3" s="1"/>
  <c r="C12424" i="3"/>
  <c r="B12424" i="3" s="1"/>
  <c r="C12425" i="3"/>
  <c r="B12425" i="3" s="1"/>
  <c r="C12426" i="3"/>
  <c r="B12426" i="3" s="1"/>
  <c r="C12427" i="3"/>
  <c r="B12427" i="3" s="1"/>
  <c r="C12428" i="3"/>
  <c r="B12428" i="3" s="1"/>
  <c r="C12429" i="3"/>
  <c r="B12429" i="3" s="1"/>
  <c r="C12430" i="3"/>
  <c r="B12430" i="3" s="1"/>
  <c r="C12431" i="3"/>
  <c r="B12431" i="3" s="1"/>
  <c r="B12432" i="3"/>
  <c r="C12432" i="3"/>
  <c r="C12433" i="3"/>
  <c r="B12433" i="3" s="1"/>
  <c r="C12434" i="3"/>
  <c r="B12434" i="3" s="1"/>
  <c r="C12435" i="3"/>
  <c r="B12435" i="3" s="1"/>
  <c r="C12436" i="3"/>
  <c r="B12436" i="3" s="1"/>
  <c r="C12437" i="3"/>
  <c r="B12437" i="3" s="1"/>
  <c r="C12438" i="3"/>
  <c r="B12438" i="3" s="1"/>
  <c r="C12439" i="3"/>
  <c r="B12439" i="3" s="1"/>
  <c r="C12440" i="3"/>
  <c r="B12440" i="3" s="1"/>
  <c r="C12441" i="3"/>
  <c r="B12441" i="3" s="1"/>
  <c r="C12442" i="3"/>
  <c r="B12442" i="3" s="1"/>
  <c r="C12443" i="3"/>
  <c r="B12443" i="3" s="1"/>
  <c r="C12444" i="3"/>
  <c r="B12444" i="3" s="1"/>
  <c r="C12445" i="3"/>
  <c r="B12445" i="3" s="1"/>
  <c r="C12446" i="3"/>
  <c r="B12446" i="3" s="1"/>
  <c r="C12447" i="3"/>
  <c r="B12447" i="3" s="1"/>
  <c r="C12448" i="3"/>
  <c r="B12448" i="3" s="1"/>
  <c r="C12449" i="3"/>
  <c r="B12449" i="3" s="1"/>
  <c r="C12450" i="3"/>
  <c r="B12450" i="3" s="1"/>
  <c r="C12451" i="3"/>
  <c r="B12451" i="3" s="1"/>
  <c r="C12452" i="3"/>
  <c r="B12452" i="3" s="1"/>
  <c r="C12453" i="3"/>
  <c r="B12453" i="3" s="1"/>
  <c r="C12454" i="3"/>
  <c r="B12454" i="3" s="1"/>
  <c r="C12455" i="3"/>
  <c r="B12455" i="3" s="1"/>
  <c r="C12456" i="3"/>
  <c r="B12456" i="3" s="1"/>
  <c r="C12457" i="3"/>
  <c r="B12457" i="3" s="1"/>
  <c r="C12458" i="3"/>
  <c r="B12458" i="3" s="1"/>
  <c r="C12459" i="3"/>
  <c r="B12459" i="3" s="1"/>
  <c r="C12460" i="3"/>
  <c r="B12460" i="3" s="1"/>
  <c r="C12461" i="3"/>
  <c r="B12461" i="3" s="1"/>
  <c r="C12462" i="3"/>
  <c r="B12462" i="3" s="1"/>
  <c r="C12463" i="3"/>
  <c r="B12463" i="3" s="1"/>
  <c r="C12464" i="3"/>
  <c r="B12464" i="3" s="1"/>
  <c r="C12465" i="3"/>
  <c r="B12465" i="3" s="1"/>
  <c r="C12466" i="3"/>
  <c r="B12466" i="3" s="1"/>
  <c r="B12467" i="3"/>
  <c r="C12467" i="3"/>
  <c r="C12468" i="3"/>
  <c r="B12468" i="3" s="1"/>
  <c r="C12469" i="3"/>
  <c r="B12469" i="3" s="1"/>
  <c r="C12470" i="3"/>
  <c r="B12470" i="3" s="1"/>
  <c r="C12471" i="3"/>
  <c r="B12471" i="3" s="1"/>
  <c r="C12472" i="3"/>
  <c r="B12472" i="3" s="1"/>
  <c r="C12473" i="3"/>
  <c r="B12473" i="3" s="1"/>
  <c r="C12474" i="3"/>
  <c r="B12474" i="3" s="1"/>
  <c r="C12475" i="3"/>
  <c r="B12475" i="3" s="1"/>
  <c r="C12476" i="3"/>
  <c r="B12476" i="3" s="1"/>
  <c r="C12477" i="3"/>
  <c r="B12477" i="3" s="1"/>
  <c r="C12478" i="3"/>
  <c r="B12478" i="3" s="1"/>
  <c r="C12479" i="3"/>
  <c r="B12479" i="3" s="1"/>
  <c r="C12480" i="3"/>
  <c r="B12480" i="3" s="1"/>
  <c r="C12481" i="3"/>
  <c r="B12481" i="3" s="1"/>
  <c r="C12482" i="3"/>
  <c r="B12482" i="3" s="1"/>
  <c r="C12483" i="3"/>
  <c r="B12483" i="3" s="1"/>
  <c r="C12484" i="3"/>
  <c r="B12484" i="3" s="1"/>
  <c r="C12485" i="3"/>
  <c r="B12485" i="3" s="1"/>
  <c r="C12486" i="3"/>
  <c r="B12486" i="3" s="1"/>
  <c r="C12487" i="3"/>
  <c r="B12487" i="3" s="1"/>
  <c r="C12488" i="3"/>
  <c r="B12488" i="3" s="1"/>
  <c r="C12489" i="3"/>
  <c r="B12489" i="3" s="1"/>
  <c r="C12490" i="3"/>
  <c r="B12490" i="3" s="1"/>
  <c r="C12491" i="3"/>
  <c r="B12491" i="3" s="1"/>
  <c r="C12492" i="3"/>
  <c r="B12492" i="3" s="1"/>
  <c r="C12493" i="3"/>
  <c r="B12493" i="3" s="1"/>
  <c r="C12494" i="3"/>
  <c r="B12494" i="3" s="1"/>
  <c r="C12495" i="3"/>
  <c r="B12495" i="3" s="1"/>
  <c r="C12496" i="3"/>
  <c r="B12496" i="3" s="1"/>
  <c r="C12497" i="3"/>
  <c r="B12497" i="3" s="1"/>
  <c r="C12498" i="3"/>
  <c r="B12498" i="3" s="1"/>
  <c r="C12499" i="3"/>
  <c r="B12499" i="3" s="1"/>
  <c r="C12500" i="3"/>
  <c r="B12500" i="3" s="1"/>
  <c r="C12501" i="3"/>
  <c r="B12501" i="3" s="1"/>
  <c r="C12502" i="3"/>
  <c r="B12502" i="3" s="1"/>
  <c r="C12503" i="3"/>
  <c r="B12503" i="3" s="1"/>
  <c r="C12504" i="3"/>
  <c r="B12504" i="3" s="1"/>
  <c r="C12505" i="3"/>
  <c r="B12505" i="3" s="1"/>
  <c r="C12506" i="3"/>
  <c r="B12506" i="3" s="1"/>
  <c r="C12507" i="3"/>
  <c r="B12507" i="3" s="1"/>
  <c r="C12508" i="3"/>
  <c r="B12508" i="3" s="1"/>
  <c r="B12509" i="3"/>
  <c r="C12509" i="3"/>
  <c r="C12510" i="3"/>
  <c r="B12510" i="3" s="1"/>
  <c r="C12511" i="3"/>
  <c r="B12511" i="3" s="1"/>
  <c r="C12512" i="3"/>
  <c r="B12512" i="3" s="1"/>
  <c r="C12513" i="3"/>
  <c r="B12513" i="3" s="1"/>
  <c r="C12514" i="3"/>
  <c r="B12514" i="3" s="1"/>
  <c r="C12515" i="3"/>
  <c r="B12515" i="3" s="1"/>
  <c r="C12516" i="3"/>
  <c r="B12516" i="3" s="1"/>
  <c r="C12517" i="3"/>
  <c r="B12517" i="3" s="1"/>
  <c r="C12518" i="3"/>
  <c r="B12518" i="3" s="1"/>
  <c r="C12519" i="3"/>
  <c r="B12519" i="3" s="1"/>
  <c r="C12520" i="3"/>
  <c r="B12520" i="3" s="1"/>
  <c r="C12521" i="3"/>
  <c r="B12521" i="3" s="1"/>
  <c r="C12522" i="3"/>
  <c r="B12522" i="3" s="1"/>
  <c r="C12523" i="3"/>
  <c r="B12523" i="3" s="1"/>
  <c r="C12524" i="3"/>
  <c r="B12524" i="3" s="1"/>
  <c r="C12525" i="3"/>
  <c r="B12525" i="3" s="1"/>
  <c r="C12526" i="3"/>
  <c r="B12526" i="3" s="1"/>
  <c r="C12527" i="3"/>
  <c r="B12527" i="3" s="1"/>
  <c r="C12528" i="3"/>
  <c r="B12528" i="3" s="1"/>
  <c r="C12529" i="3"/>
  <c r="B12529" i="3" s="1"/>
  <c r="C12530" i="3"/>
  <c r="B12530" i="3" s="1"/>
  <c r="C12531" i="3"/>
  <c r="B12531" i="3" s="1"/>
  <c r="C12532" i="3"/>
  <c r="B12532" i="3" s="1"/>
  <c r="C12533" i="3"/>
  <c r="B12533" i="3" s="1"/>
  <c r="C12534" i="3"/>
  <c r="B12534" i="3" s="1"/>
  <c r="C12535" i="3"/>
  <c r="B12535" i="3" s="1"/>
  <c r="C12536" i="3"/>
  <c r="B12536" i="3" s="1"/>
  <c r="C12537" i="3"/>
  <c r="B12537" i="3" s="1"/>
  <c r="C12538" i="3"/>
  <c r="B12538" i="3" s="1"/>
  <c r="C12539" i="3"/>
  <c r="B12539" i="3" s="1"/>
  <c r="C12540" i="3"/>
  <c r="B12540" i="3" s="1"/>
  <c r="C12541" i="3"/>
  <c r="B12541" i="3" s="1"/>
  <c r="C12542" i="3"/>
  <c r="B12542" i="3" s="1"/>
  <c r="C12543" i="3"/>
  <c r="B12543" i="3" s="1"/>
  <c r="C12544" i="3"/>
  <c r="B12544" i="3" s="1"/>
  <c r="C12545" i="3"/>
  <c r="B12545" i="3" s="1"/>
  <c r="C12546" i="3"/>
  <c r="B12546" i="3" s="1"/>
  <c r="C12547" i="3"/>
  <c r="B12547" i="3" s="1"/>
  <c r="C12548" i="3"/>
  <c r="B12548" i="3" s="1"/>
  <c r="C12549" i="3"/>
  <c r="B12549" i="3" s="1"/>
  <c r="C12550" i="3"/>
  <c r="B12550" i="3" s="1"/>
  <c r="C12551" i="3"/>
  <c r="B12551" i="3" s="1"/>
  <c r="C12552" i="3"/>
  <c r="B12552" i="3" s="1"/>
  <c r="C12553" i="3"/>
  <c r="B12553" i="3" s="1"/>
  <c r="C12554" i="3"/>
  <c r="B12554" i="3" s="1"/>
  <c r="C12555" i="3"/>
  <c r="B12555" i="3" s="1"/>
  <c r="C12556" i="3"/>
  <c r="B12556" i="3" s="1"/>
  <c r="C12557" i="3"/>
  <c r="B12557" i="3" s="1"/>
  <c r="C12558" i="3"/>
  <c r="B12558" i="3" s="1"/>
  <c r="C12559" i="3"/>
  <c r="B12559" i="3" s="1"/>
  <c r="C12560" i="3"/>
  <c r="B12560" i="3" s="1"/>
  <c r="B12561" i="3"/>
  <c r="C12561" i="3"/>
  <c r="C12562" i="3"/>
  <c r="B12562" i="3" s="1"/>
  <c r="C12563" i="3"/>
  <c r="B12563" i="3" s="1"/>
  <c r="C12564" i="3"/>
  <c r="B12564" i="3" s="1"/>
  <c r="C12565" i="3"/>
  <c r="B12565" i="3" s="1"/>
  <c r="C12566" i="3"/>
  <c r="B12566" i="3" s="1"/>
  <c r="C12567" i="3"/>
  <c r="B12567" i="3" s="1"/>
  <c r="C12568" i="3"/>
  <c r="B12568" i="3" s="1"/>
  <c r="C12569" i="3"/>
  <c r="B12569" i="3" s="1"/>
  <c r="C12570" i="3"/>
  <c r="B12570" i="3" s="1"/>
  <c r="C12571" i="3"/>
  <c r="B12571" i="3" s="1"/>
  <c r="C12572" i="3"/>
  <c r="B12572" i="3" s="1"/>
  <c r="C12573" i="3"/>
  <c r="B12573" i="3" s="1"/>
  <c r="C12574" i="3"/>
  <c r="B12574" i="3" s="1"/>
  <c r="C12575" i="3"/>
  <c r="B12575" i="3" s="1"/>
  <c r="C12576" i="3"/>
  <c r="B12576" i="3" s="1"/>
  <c r="C12577" i="3"/>
  <c r="B12577" i="3" s="1"/>
  <c r="C12578" i="3"/>
  <c r="B12578" i="3" s="1"/>
  <c r="C12579" i="3"/>
  <c r="B12579" i="3" s="1"/>
  <c r="C12580" i="3"/>
  <c r="B12580" i="3" s="1"/>
  <c r="C12581" i="3"/>
  <c r="B12581" i="3" s="1"/>
  <c r="C12582" i="3"/>
  <c r="B12582" i="3" s="1"/>
  <c r="C12583" i="3"/>
  <c r="B12583" i="3" s="1"/>
  <c r="C12584" i="3"/>
  <c r="B12584" i="3" s="1"/>
  <c r="C12585" i="3"/>
  <c r="B12585" i="3" s="1"/>
  <c r="C12586" i="3"/>
  <c r="B12586" i="3" s="1"/>
  <c r="C12587" i="3"/>
  <c r="B12587" i="3" s="1"/>
  <c r="C12588" i="3"/>
  <c r="B12588" i="3" s="1"/>
  <c r="C12589" i="3"/>
  <c r="B12589" i="3" s="1"/>
  <c r="C12590" i="3"/>
  <c r="B12590" i="3" s="1"/>
  <c r="C12591" i="3"/>
  <c r="B12591" i="3" s="1"/>
  <c r="C12592" i="3"/>
  <c r="B12592" i="3" s="1"/>
  <c r="C12593" i="3"/>
  <c r="B12593" i="3" s="1"/>
  <c r="B12594" i="3"/>
  <c r="C12594" i="3"/>
  <c r="C12595" i="3"/>
  <c r="B12595" i="3" s="1"/>
  <c r="C12596" i="3"/>
  <c r="B12596" i="3" s="1"/>
  <c r="C12597" i="3"/>
  <c r="B12597" i="3" s="1"/>
  <c r="C12598" i="3"/>
  <c r="B12598" i="3" s="1"/>
  <c r="C12599" i="3"/>
  <c r="B12599" i="3" s="1"/>
  <c r="C12600" i="3"/>
  <c r="B12600" i="3" s="1"/>
  <c r="C12601" i="3"/>
  <c r="B12601" i="3" s="1"/>
  <c r="C12602" i="3"/>
  <c r="B12602" i="3" s="1"/>
  <c r="C12603" i="3"/>
  <c r="B12603" i="3" s="1"/>
  <c r="C12604" i="3"/>
  <c r="B12604" i="3" s="1"/>
  <c r="C12605" i="3"/>
  <c r="B12605" i="3" s="1"/>
  <c r="C12606" i="3"/>
  <c r="B12606" i="3" s="1"/>
  <c r="C12607" i="3"/>
  <c r="B12607" i="3" s="1"/>
  <c r="C12608" i="3"/>
  <c r="B12608" i="3" s="1"/>
  <c r="C12609" i="3"/>
  <c r="B12609" i="3" s="1"/>
  <c r="C12610" i="3"/>
  <c r="B12610" i="3" s="1"/>
  <c r="C12611" i="3"/>
  <c r="B12611" i="3" s="1"/>
  <c r="C12612" i="3"/>
  <c r="B12612" i="3" s="1"/>
  <c r="C12613" i="3"/>
  <c r="B12613" i="3" s="1"/>
  <c r="C12614" i="3"/>
  <c r="B12614" i="3" s="1"/>
  <c r="C12615" i="3"/>
  <c r="B12615" i="3" s="1"/>
  <c r="C12616" i="3"/>
  <c r="B12616" i="3" s="1"/>
  <c r="C12617" i="3"/>
  <c r="B12617" i="3" s="1"/>
  <c r="C12618" i="3"/>
  <c r="B12618" i="3" s="1"/>
  <c r="C12619" i="3"/>
  <c r="B12619" i="3" s="1"/>
  <c r="C12620" i="3"/>
  <c r="B12620" i="3" s="1"/>
  <c r="C12621" i="3"/>
  <c r="B12621" i="3" s="1"/>
  <c r="C12622" i="3"/>
  <c r="B12622" i="3" s="1"/>
  <c r="C12623" i="3"/>
  <c r="B12623" i="3" s="1"/>
  <c r="C12624" i="3"/>
  <c r="B12624" i="3" s="1"/>
  <c r="C12625" i="3"/>
  <c r="B12625" i="3" s="1"/>
  <c r="C12626" i="3"/>
  <c r="B12626" i="3" s="1"/>
  <c r="C12627" i="3"/>
  <c r="B12627" i="3" s="1"/>
  <c r="C12628" i="3"/>
  <c r="B12628" i="3" s="1"/>
  <c r="C12629" i="3"/>
  <c r="B12629" i="3" s="1"/>
  <c r="C12630" i="3"/>
  <c r="B12630" i="3" s="1"/>
  <c r="C12631" i="3"/>
  <c r="B12631" i="3" s="1"/>
  <c r="C12632" i="3"/>
  <c r="B12632" i="3" s="1"/>
  <c r="C12633" i="3"/>
  <c r="B12633" i="3" s="1"/>
  <c r="C12634" i="3"/>
  <c r="B12634" i="3" s="1"/>
  <c r="C12635" i="3"/>
  <c r="B12635" i="3" s="1"/>
  <c r="C12636" i="3"/>
  <c r="B12636" i="3" s="1"/>
  <c r="C12637" i="3"/>
  <c r="B12637" i="3" s="1"/>
  <c r="C12638" i="3"/>
  <c r="B12638" i="3" s="1"/>
  <c r="C12639" i="3"/>
  <c r="B12639" i="3" s="1"/>
  <c r="C12640" i="3"/>
  <c r="B12640" i="3" s="1"/>
  <c r="C12641" i="3"/>
  <c r="B12641" i="3" s="1"/>
  <c r="C12642" i="3"/>
  <c r="B12642" i="3" s="1"/>
  <c r="C12643" i="3"/>
  <c r="B12643" i="3" s="1"/>
  <c r="C12644" i="3"/>
  <c r="B12644" i="3" s="1"/>
  <c r="C12645" i="3"/>
  <c r="B12645" i="3" s="1"/>
  <c r="C12646" i="3"/>
  <c r="B12646" i="3" s="1"/>
  <c r="C12647" i="3"/>
  <c r="B12647" i="3" s="1"/>
  <c r="C12648" i="3"/>
  <c r="B12648" i="3" s="1"/>
  <c r="C12649" i="3"/>
  <c r="B12649" i="3" s="1"/>
  <c r="C12650" i="3"/>
  <c r="B12650" i="3" s="1"/>
  <c r="C12651" i="3"/>
  <c r="B12651" i="3" s="1"/>
  <c r="C12652" i="3"/>
  <c r="B12652" i="3" s="1"/>
  <c r="C12653" i="3"/>
  <c r="B12653" i="3" s="1"/>
  <c r="C12654" i="3"/>
  <c r="B12654" i="3" s="1"/>
  <c r="C12655" i="3"/>
  <c r="B12655" i="3" s="1"/>
  <c r="C12656" i="3"/>
  <c r="B12656" i="3" s="1"/>
  <c r="C12657" i="3"/>
  <c r="B12657" i="3" s="1"/>
  <c r="C12658" i="3"/>
  <c r="B12658" i="3" s="1"/>
  <c r="C12659" i="3"/>
  <c r="B12659" i="3" s="1"/>
  <c r="C12660" i="3"/>
  <c r="B12660" i="3" s="1"/>
  <c r="B12661" i="3"/>
  <c r="C12661" i="3"/>
  <c r="C12662" i="3"/>
  <c r="B12662" i="3" s="1"/>
  <c r="C12663" i="3"/>
  <c r="B12663" i="3" s="1"/>
  <c r="C12664" i="3"/>
  <c r="B12664" i="3" s="1"/>
  <c r="C12665" i="3"/>
  <c r="B12665" i="3" s="1"/>
  <c r="C12666" i="3"/>
  <c r="B12666" i="3" s="1"/>
  <c r="C12667" i="3"/>
  <c r="B12667" i="3" s="1"/>
  <c r="C12668" i="3"/>
  <c r="B12668" i="3" s="1"/>
  <c r="C12669" i="3"/>
  <c r="B12669" i="3" s="1"/>
  <c r="C12670" i="3"/>
  <c r="B12670" i="3" s="1"/>
  <c r="C12671" i="3"/>
  <c r="B12671" i="3" s="1"/>
  <c r="C12672" i="3"/>
  <c r="B12672" i="3" s="1"/>
  <c r="C12673" i="3"/>
  <c r="B12673" i="3" s="1"/>
  <c r="C12674" i="3"/>
  <c r="B12674" i="3" s="1"/>
  <c r="C12675" i="3"/>
  <c r="B12675" i="3" s="1"/>
  <c r="C12676" i="3"/>
  <c r="B12676" i="3" s="1"/>
  <c r="C12677" i="3"/>
  <c r="B12677" i="3" s="1"/>
  <c r="C12678" i="3"/>
  <c r="B12678" i="3" s="1"/>
  <c r="C12679" i="3"/>
  <c r="B12679" i="3" s="1"/>
  <c r="C12680" i="3"/>
  <c r="B12680" i="3" s="1"/>
  <c r="C12681" i="3"/>
  <c r="B12681" i="3" s="1"/>
  <c r="C12682" i="3"/>
  <c r="B12682" i="3" s="1"/>
  <c r="C12683" i="3"/>
  <c r="B12683" i="3" s="1"/>
  <c r="C12684" i="3"/>
  <c r="B12684" i="3" s="1"/>
  <c r="C12685" i="3"/>
  <c r="B12685" i="3" s="1"/>
  <c r="C12686" i="3"/>
  <c r="B12686" i="3" s="1"/>
  <c r="C12687" i="3"/>
  <c r="B12687" i="3" s="1"/>
  <c r="C12688" i="3"/>
  <c r="B12688" i="3" s="1"/>
  <c r="C12689" i="3"/>
  <c r="B12689" i="3" s="1"/>
  <c r="C12690" i="3"/>
  <c r="B12690" i="3" s="1"/>
  <c r="C12691" i="3"/>
  <c r="B12691" i="3" s="1"/>
  <c r="C12692" i="3"/>
  <c r="B12692" i="3" s="1"/>
  <c r="C12693" i="3"/>
  <c r="B12693" i="3" s="1"/>
  <c r="C12694" i="3"/>
  <c r="B12694" i="3" s="1"/>
  <c r="C12695" i="3"/>
  <c r="B12695" i="3" s="1"/>
  <c r="C12696" i="3"/>
  <c r="B12696" i="3" s="1"/>
  <c r="C12697" i="3"/>
  <c r="B12697" i="3" s="1"/>
  <c r="C12698" i="3"/>
  <c r="B12698" i="3" s="1"/>
  <c r="B12699" i="3"/>
  <c r="C12699" i="3"/>
  <c r="C12700" i="3"/>
  <c r="B12700" i="3" s="1"/>
  <c r="C12701" i="3"/>
  <c r="B12701" i="3" s="1"/>
  <c r="C12702" i="3"/>
  <c r="B12702" i="3" s="1"/>
  <c r="C12703" i="3"/>
  <c r="B12703" i="3" s="1"/>
  <c r="C12704" i="3"/>
  <c r="B12704" i="3" s="1"/>
  <c r="C12705" i="3"/>
  <c r="B12705" i="3" s="1"/>
  <c r="C1612" i="3" l="1"/>
  <c r="C1611" i="3"/>
  <c r="C1610" i="3"/>
  <c r="C1609" i="3"/>
  <c r="C1608" i="3"/>
  <c r="C1607" i="3"/>
  <c r="C1606" i="3"/>
  <c r="C1605" i="3"/>
  <c r="C1604" i="3"/>
  <c r="C1603" i="3"/>
  <c r="C1602" i="3"/>
  <c r="C1601" i="3"/>
  <c r="C1600" i="3"/>
  <c r="C1599" i="3"/>
  <c r="C1598" i="3"/>
  <c r="C1597" i="3"/>
  <c r="C1596" i="3"/>
  <c r="C1595" i="3"/>
  <c r="C1594" i="3"/>
  <c r="C1593" i="3"/>
  <c r="C1592" i="3"/>
  <c r="C1591" i="3"/>
  <c r="C1590" i="3"/>
  <c r="C1589" i="3"/>
  <c r="C1588" i="3"/>
  <c r="C1587" i="3"/>
  <c r="C1586" i="3"/>
  <c r="C1585" i="3"/>
  <c r="C1584" i="3"/>
  <c r="C1583" i="3"/>
  <c r="C1582" i="3"/>
  <c r="C1581" i="3"/>
  <c r="C1580" i="3"/>
  <c r="C1579" i="3"/>
  <c r="C1578" i="3"/>
  <c r="C1577" i="3"/>
  <c r="C1576" i="3"/>
  <c r="C1575" i="3"/>
  <c r="C1574" i="3"/>
  <c r="C1573" i="3"/>
  <c r="C1572" i="3"/>
  <c r="C1571" i="3"/>
  <c r="C1570" i="3"/>
  <c r="C1569" i="3"/>
  <c r="C1568" i="3"/>
  <c r="C1567" i="3"/>
  <c r="C1566" i="3"/>
  <c r="C1565" i="3"/>
  <c r="C1564" i="3"/>
  <c r="C1563" i="3"/>
  <c r="C1562" i="3"/>
  <c r="C1561" i="3"/>
  <c r="C1560" i="3"/>
  <c r="C1559" i="3"/>
  <c r="C1558" i="3"/>
  <c r="C1557" i="3"/>
  <c r="C1556" i="3"/>
  <c r="C1555" i="3"/>
  <c r="C1554" i="3"/>
  <c r="C1553" i="3"/>
  <c r="C1552" i="3"/>
  <c r="C1551" i="3"/>
  <c r="C1550" i="3"/>
  <c r="C1549" i="3"/>
  <c r="C1548" i="3"/>
  <c r="C1547" i="3"/>
  <c r="C1546" i="3"/>
  <c r="C1545" i="3"/>
  <c r="C1544" i="3"/>
  <c r="C1543" i="3"/>
  <c r="C1542" i="3"/>
  <c r="C1541" i="3"/>
  <c r="C1540" i="3"/>
  <c r="C1539" i="3"/>
  <c r="C1538" i="3"/>
  <c r="C1537" i="3"/>
  <c r="C1536" i="3"/>
  <c r="C1535" i="3"/>
  <c r="C1534" i="3"/>
  <c r="C1533" i="3"/>
  <c r="C1532" i="3"/>
  <c r="C1531" i="3"/>
  <c r="C1530" i="3"/>
  <c r="C1529" i="3"/>
  <c r="C1528" i="3"/>
  <c r="C1527" i="3"/>
  <c r="C1526" i="3"/>
  <c r="C1525" i="3"/>
  <c r="C1524" i="3"/>
  <c r="C1523" i="3"/>
  <c r="C1522" i="3"/>
  <c r="C1521" i="3"/>
  <c r="C1520" i="3"/>
  <c r="C1519" i="3"/>
  <c r="C1518" i="3"/>
  <c r="C1517" i="3"/>
  <c r="C1516" i="3"/>
  <c r="C1515" i="3"/>
  <c r="C1514" i="3"/>
  <c r="C1513" i="3"/>
  <c r="C1512" i="3"/>
  <c r="C1511" i="3"/>
  <c r="C1510" i="3"/>
  <c r="C1509" i="3"/>
  <c r="C1508" i="3"/>
  <c r="C1507" i="3"/>
  <c r="C1506" i="3"/>
  <c r="C1505" i="3"/>
  <c r="C1504" i="3"/>
  <c r="C1503" i="3"/>
  <c r="C1502" i="3"/>
  <c r="C1501" i="3"/>
  <c r="C1500" i="3"/>
  <c r="C1499" i="3"/>
  <c r="C1498" i="3"/>
  <c r="C1497" i="3"/>
  <c r="C1496" i="3"/>
  <c r="C1495" i="3"/>
  <c r="C1494" i="3"/>
  <c r="C1493" i="3"/>
  <c r="C1492" i="3"/>
  <c r="C1491" i="3"/>
  <c r="C1490" i="3"/>
  <c r="C1489" i="3"/>
  <c r="C1488" i="3"/>
  <c r="C1487" i="3"/>
  <c r="C1486" i="3"/>
  <c r="C1485" i="3"/>
  <c r="C1484" i="3"/>
  <c r="C1483" i="3"/>
  <c r="C1482" i="3"/>
  <c r="C1481" i="3"/>
  <c r="C1480" i="3"/>
  <c r="C1479" i="3"/>
  <c r="C1478" i="3"/>
  <c r="C1477" i="3"/>
  <c r="C1476" i="3"/>
  <c r="C1475" i="3"/>
  <c r="C1474" i="3"/>
  <c r="C1473" i="3"/>
  <c r="C1472" i="3"/>
  <c r="C1471" i="3"/>
  <c r="C1470" i="3"/>
  <c r="C1469" i="3"/>
  <c r="C1468" i="3"/>
  <c r="C1467" i="3"/>
  <c r="C1466" i="3"/>
  <c r="C1465" i="3"/>
  <c r="C1464" i="3"/>
  <c r="C1463" i="3"/>
  <c r="C1462" i="3"/>
  <c r="C1461" i="3"/>
  <c r="C1460" i="3"/>
  <c r="C1459" i="3"/>
  <c r="C1458" i="3"/>
  <c r="C1457" i="3"/>
  <c r="C1456" i="3"/>
  <c r="C1455" i="3"/>
  <c r="C1454" i="3"/>
  <c r="C1453" i="3"/>
  <c r="C1452" i="3"/>
  <c r="C1451" i="3"/>
  <c r="C1450" i="3"/>
  <c r="C1449" i="3"/>
  <c r="C1448" i="3"/>
  <c r="C1447" i="3"/>
  <c r="C1446" i="3"/>
  <c r="C1445" i="3"/>
  <c r="C1444" i="3"/>
  <c r="C1443" i="3"/>
  <c r="C1442" i="3"/>
  <c r="C1441" i="3"/>
  <c r="C1440" i="3"/>
  <c r="C1439" i="3"/>
  <c r="C1438" i="3"/>
  <c r="C1437" i="3"/>
  <c r="C1436" i="3"/>
  <c r="C1435" i="3"/>
  <c r="C1434" i="3"/>
  <c r="C1433" i="3"/>
  <c r="C1432" i="3"/>
  <c r="C1431" i="3"/>
  <c r="C1430" i="3"/>
  <c r="C1429" i="3"/>
  <c r="C1428" i="3"/>
  <c r="C1427" i="3"/>
  <c r="C1426" i="3"/>
  <c r="C1425" i="3"/>
  <c r="C1424" i="3"/>
  <c r="C1423" i="3"/>
  <c r="C1422" i="3"/>
  <c r="C1421" i="3"/>
  <c r="C1420" i="3"/>
  <c r="C1419" i="3"/>
  <c r="C1418" i="3"/>
  <c r="C1417" i="3"/>
  <c r="C1416" i="3"/>
  <c r="C1415" i="3"/>
  <c r="C1414" i="3"/>
  <c r="C1413" i="3"/>
  <c r="C1412" i="3"/>
  <c r="C1411" i="3"/>
  <c r="C1410" i="3"/>
  <c r="C1409" i="3"/>
  <c r="C1408" i="3"/>
  <c r="C1407" i="3"/>
  <c r="C1406" i="3"/>
  <c r="C1405" i="3"/>
  <c r="C1404" i="3"/>
  <c r="C1403" i="3"/>
  <c r="C1402" i="3"/>
  <c r="C1401" i="3"/>
  <c r="C1400" i="3"/>
  <c r="C1399" i="3"/>
  <c r="C1398" i="3"/>
  <c r="C1397" i="3"/>
  <c r="C1396" i="3"/>
  <c r="C1395" i="3"/>
  <c r="C1394" i="3"/>
  <c r="C1393" i="3"/>
  <c r="C1392" i="3"/>
  <c r="C1391" i="3"/>
  <c r="C1390" i="3"/>
  <c r="C1389" i="3"/>
  <c r="C1388" i="3"/>
  <c r="C1387" i="3"/>
  <c r="C1386" i="3"/>
  <c r="C1385" i="3"/>
  <c r="C1384" i="3"/>
  <c r="C1383" i="3"/>
  <c r="C1382" i="3"/>
  <c r="C1381" i="3"/>
  <c r="C1380" i="3"/>
  <c r="C1379" i="3"/>
  <c r="C1378" i="3"/>
  <c r="C1377" i="3"/>
  <c r="C1376" i="3"/>
  <c r="C1375" i="3"/>
  <c r="C1374" i="3"/>
  <c r="C1373" i="3"/>
  <c r="C1372" i="3"/>
  <c r="C1371" i="3"/>
  <c r="C1370" i="3"/>
  <c r="C1369" i="3"/>
  <c r="C1368" i="3"/>
  <c r="C1367" i="3"/>
  <c r="C1366" i="3"/>
  <c r="C1365" i="3"/>
  <c r="C1364" i="3"/>
  <c r="C1363" i="3"/>
  <c r="C1362" i="3"/>
  <c r="C1361" i="3"/>
  <c r="C1360" i="3"/>
  <c r="C1359" i="3"/>
  <c r="C1358" i="3"/>
  <c r="C1357" i="3"/>
  <c r="C1356" i="3"/>
  <c r="C1355" i="3"/>
  <c r="C1354" i="3"/>
  <c r="C1353" i="3"/>
  <c r="C1352" i="3"/>
  <c r="C1351" i="3"/>
  <c r="C1350" i="3"/>
  <c r="C1349" i="3"/>
  <c r="C1348" i="3"/>
  <c r="C1347" i="3"/>
  <c r="C1346" i="3"/>
  <c r="C1345" i="3"/>
  <c r="C1344" i="3"/>
  <c r="C1343" i="3"/>
  <c r="C1342" i="3"/>
  <c r="C1341" i="3"/>
  <c r="C1340" i="3"/>
  <c r="C1339" i="3"/>
  <c r="C1338" i="3"/>
  <c r="C1337" i="3"/>
  <c r="C1336" i="3"/>
  <c r="C1335" i="3"/>
  <c r="C1334" i="3"/>
  <c r="C1333" i="3"/>
  <c r="C1332" i="3"/>
  <c r="C1331" i="3"/>
  <c r="C1330" i="3"/>
  <c r="C1329" i="3"/>
  <c r="C1328" i="3"/>
  <c r="C1327" i="3"/>
  <c r="C1326" i="3"/>
  <c r="C1325" i="3"/>
  <c r="C1324" i="3"/>
  <c r="C1323" i="3"/>
  <c r="C1322" i="3"/>
  <c r="C1321" i="3"/>
  <c r="C1320" i="3"/>
  <c r="C1319" i="3"/>
  <c r="C1318" i="3"/>
  <c r="C1317" i="3"/>
  <c r="C1316" i="3"/>
  <c r="C1315" i="3"/>
  <c r="C1314" i="3"/>
  <c r="C1313" i="3"/>
  <c r="C1312" i="3"/>
  <c r="C1311" i="3"/>
  <c r="C1310" i="3"/>
  <c r="C1309" i="3"/>
  <c r="C1308" i="3"/>
  <c r="C1307" i="3"/>
  <c r="C1306" i="3"/>
  <c r="C1305" i="3"/>
  <c r="C1304" i="3"/>
  <c r="C1303" i="3"/>
  <c r="C1302" i="3"/>
  <c r="C1301" i="3"/>
  <c r="C1300" i="3"/>
  <c r="C1299" i="3"/>
  <c r="C1298" i="3"/>
  <c r="C1297" i="3"/>
  <c r="C1296" i="3"/>
  <c r="C1295" i="3"/>
  <c r="C1294" i="3"/>
  <c r="C1293" i="3"/>
  <c r="C1292" i="3"/>
  <c r="C1291" i="3"/>
  <c r="C1290" i="3"/>
  <c r="C1289" i="3"/>
  <c r="C1288" i="3"/>
  <c r="C1287" i="3"/>
  <c r="C1286" i="3"/>
  <c r="C1285" i="3"/>
  <c r="C1284" i="3"/>
  <c r="C1283" i="3"/>
  <c r="C1282" i="3"/>
  <c r="C1281" i="3"/>
  <c r="C1280" i="3"/>
  <c r="C1279" i="3"/>
  <c r="C1278" i="3"/>
  <c r="C1277" i="3"/>
  <c r="C1276" i="3"/>
  <c r="C1275" i="3"/>
  <c r="C1274" i="3"/>
  <c r="C1273" i="3"/>
  <c r="C1272" i="3"/>
  <c r="C1271" i="3"/>
  <c r="C1270" i="3"/>
  <c r="C1269" i="3"/>
  <c r="C1268" i="3"/>
  <c r="C1267" i="3"/>
  <c r="C1266" i="3"/>
  <c r="C1265" i="3"/>
  <c r="C1264" i="3"/>
  <c r="C1263" i="3"/>
  <c r="C1262" i="3"/>
  <c r="C1261" i="3"/>
  <c r="C1260" i="3"/>
  <c r="C1259" i="3"/>
  <c r="C1258" i="3"/>
  <c r="C1257" i="3"/>
  <c r="C1256" i="3"/>
  <c r="C1255" i="3"/>
  <c r="C1254" i="3"/>
  <c r="C1253" i="3"/>
  <c r="C1252" i="3"/>
  <c r="C1251" i="3"/>
  <c r="C1250" i="3"/>
  <c r="C1249" i="3"/>
  <c r="C1248" i="3"/>
  <c r="C1247" i="3"/>
  <c r="C1246" i="3"/>
  <c r="C1245" i="3"/>
  <c r="C1244" i="3"/>
  <c r="C1243" i="3"/>
  <c r="C1242" i="3"/>
  <c r="C1241" i="3"/>
  <c r="C1240" i="3"/>
  <c r="C1239" i="3"/>
  <c r="C1238" i="3"/>
  <c r="C1237" i="3"/>
  <c r="C1236" i="3"/>
  <c r="C1235" i="3"/>
  <c r="C1234" i="3"/>
  <c r="C1233" i="3"/>
  <c r="C1232" i="3"/>
  <c r="C1231" i="3"/>
  <c r="C1230" i="3"/>
  <c r="C1229" i="3"/>
  <c r="C1228" i="3"/>
  <c r="C1227" i="3"/>
  <c r="C1226" i="3"/>
  <c r="C1225" i="3"/>
  <c r="C1224" i="3"/>
  <c r="C1223" i="3"/>
  <c r="C1222" i="3"/>
  <c r="C1221" i="3"/>
  <c r="C1220" i="3"/>
  <c r="C1219" i="3"/>
  <c r="C1218" i="3"/>
  <c r="C1217" i="3"/>
  <c r="C1216" i="3"/>
  <c r="C1215" i="3"/>
  <c r="C1214" i="3"/>
  <c r="C1213" i="3"/>
  <c r="C1212" i="3"/>
  <c r="C1211" i="3"/>
  <c r="C1210" i="3"/>
  <c r="C1209" i="3"/>
  <c r="C1208" i="3"/>
  <c r="C1207" i="3"/>
  <c r="C1206" i="3"/>
  <c r="C1205" i="3"/>
  <c r="C1204" i="3"/>
  <c r="C1203" i="3"/>
  <c r="C1202" i="3"/>
  <c r="C1201" i="3"/>
  <c r="C1200" i="3"/>
  <c r="C1199" i="3"/>
  <c r="C1198" i="3"/>
  <c r="C1197" i="3"/>
  <c r="C1196" i="3"/>
  <c r="C1195" i="3"/>
  <c r="C1194" i="3"/>
  <c r="C1193" i="3"/>
  <c r="C1192" i="3"/>
  <c r="C1191" i="3"/>
  <c r="C1190" i="3"/>
  <c r="C1189" i="3"/>
  <c r="C1188" i="3"/>
  <c r="C1187" i="3"/>
  <c r="C1186" i="3"/>
  <c r="C1185" i="3"/>
  <c r="C1184" i="3"/>
  <c r="C1183" i="3"/>
  <c r="C1182" i="3"/>
  <c r="C1181" i="3"/>
  <c r="C1180" i="3"/>
  <c r="C1179" i="3"/>
  <c r="C1178" i="3"/>
  <c r="C1177" i="3"/>
  <c r="C1176" i="3"/>
  <c r="C1175" i="3"/>
  <c r="C1174" i="3"/>
  <c r="C1173" i="3"/>
  <c r="C1172" i="3"/>
  <c r="C1171" i="3"/>
  <c r="C1170" i="3"/>
  <c r="C1169" i="3"/>
  <c r="C1168" i="3"/>
  <c r="C1167" i="3"/>
  <c r="C1166" i="3"/>
  <c r="C1165" i="3"/>
  <c r="C1164" i="3"/>
  <c r="C1163" i="3"/>
  <c r="C1162" i="3"/>
  <c r="C1161" i="3"/>
  <c r="C1160" i="3"/>
  <c r="C1159" i="3"/>
  <c r="C1158" i="3"/>
  <c r="C1157" i="3"/>
  <c r="C1156" i="3"/>
  <c r="C1155" i="3"/>
  <c r="C1154" i="3"/>
  <c r="C1153" i="3"/>
  <c r="C1152" i="3"/>
  <c r="C1151" i="3"/>
  <c r="C1150" i="3"/>
  <c r="C1149" i="3"/>
  <c r="C1148" i="3"/>
  <c r="C1147" i="3"/>
  <c r="C1146" i="3"/>
  <c r="C1145" i="3"/>
  <c r="C1144" i="3"/>
  <c r="C1143" i="3"/>
  <c r="C1142" i="3"/>
  <c r="C1141" i="3"/>
  <c r="C1140" i="3"/>
  <c r="C1139" i="3"/>
  <c r="C1138" i="3"/>
  <c r="C1137" i="3"/>
  <c r="C1136" i="3"/>
  <c r="C1135" i="3"/>
  <c r="C1134" i="3"/>
  <c r="C1133" i="3"/>
  <c r="C1132" i="3"/>
  <c r="C1131" i="3"/>
  <c r="C1130" i="3"/>
  <c r="C1129" i="3"/>
  <c r="C1128" i="3"/>
  <c r="C1127" i="3"/>
  <c r="C1126" i="3"/>
  <c r="C1125" i="3"/>
  <c r="C1124" i="3"/>
  <c r="C1123" i="3"/>
  <c r="C1122" i="3"/>
  <c r="C1121" i="3"/>
  <c r="C1120" i="3"/>
  <c r="C1119" i="3"/>
  <c r="C1118" i="3"/>
  <c r="C1117" i="3"/>
  <c r="C1116" i="3"/>
  <c r="C1115" i="3"/>
  <c r="C1114" i="3"/>
  <c r="C1113" i="3"/>
  <c r="C1112" i="3"/>
  <c r="C1111" i="3"/>
  <c r="C1110" i="3"/>
  <c r="C1109" i="3"/>
  <c r="C1108" i="3"/>
  <c r="C1107" i="3"/>
  <c r="C1106" i="3"/>
  <c r="C1105" i="3"/>
  <c r="C1104" i="3"/>
  <c r="C1103" i="3"/>
  <c r="C1102" i="3"/>
  <c r="C1101" i="3"/>
  <c r="C1100" i="3"/>
  <c r="C1099" i="3"/>
  <c r="C1098" i="3"/>
  <c r="C1097" i="3"/>
  <c r="C1096" i="3"/>
  <c r="C1095" i="3"/>
  <c r="C1094" i="3"/>
  <c r="C1093" i="3"/>
  <c r="C1092" i="3"/>
  <c r="C1091" i="3"/>
  <c r="C1090" i="3"/>
  <c r="C1089" i="3"/>
  <c r="C1088" i="3"/>
  <c r="C1087" i="3"/>
  <c r="C1086" i="3"/>
  <c r="C1085" i="3"/>
  <c r="C1084" i="3"/>
  <c r="C1083" i="3"/>
  <c r="C1082" i="3"/>
  <c r="C1081" i="3"/>
  <c r="C1080" i="3"/>
  <c r="C1079" i="3"/>
  <c r="C1078" i="3"/>
  <c r="C1077" i="3"/>
  <c r="C1076" i="3"/>
  <c r="C1075" i="3"/>
  <c r="C1074" i="3"/>
  <c r="C1073" i="3"/>
  <c r="C1072" i="3"/>
  <c r="C1071" i="3"/>
  <c r="C1070" i="3"/>
  <c r="C1069" i="3"/>
  <c r="C1068" i="3"/>
  <c r="C1067" i="3"/>
  <c r="C1066" i="3"/>
  <c r="C1065" i="3"/>
  <c r="C1064" i="3"/>
  <c r="C1063" i="3"/>
  <c r="C1062" i="3"/>
  <c r="C1061" i="3"/>
  <c r="C1060" i="3"/>
  <c r="C1059" i="3"/>
  <c r="C1058" i="3"/>
  <c r="C1057" i="3"/>
  <c r="C1056" i="3"/>
  <c r="C1055" i="3"/>
  <c r="C1054" i="3"/>
  <c r="C1053" i="3"/>
  <c r="C1052" i="3"/>
  <c r="C1051" i="3"/>
  <c r="C1050" i="3"/>
  <c r="C1049" i="3"/>
  <c r="C1048" i="3"/>
  <c r="C1047" i="3"/>
  <c r="C1046" i="3"/>
  <c r="C1045" i="3"/>
  <c r="C1044" i="3"/>
  <c r="C1043" i="3"/>
  <c r="C1042" i="3"/>
  <c r="C1041" i="3"/>
  <c r="C1040" i="3"/>
  <c r="C1039" i="3"/>
  <c r="C1038" i="3"/>
  <c r="C1037" i="3"/>
  <c r="C1036" i="3"/>
  <c r="C1035" i="3"/>
  <c r="C1034" i="3"/>
  <c r="C1033" i="3"/>
  <c r="C1032" i="3"/>
  <c r="C1031" i="3"/>
  <c r="C1030" i="3"/>
  <c r="C1029" i="3"/>
  <c r="C1028" i="3"/>
  <c r="C1027" i="3"/>
  <c r="C1026" i="3"/>
  <c r="C1025" i="3"/>
  <c r="C1024" i="3"/>
  <c r="C1023" i="3"/>
  <c r="C1022" i="3"/>
  <c r="C1021" i="3"/>
  <c r="C1020" i="3"/>
  <c r="C1019" i="3"/>
  <c r="C1018" i="3"/>
  <c r="C1017" i="3"/>
  <c r="C1016" i="3"/>
  <c r="C1015" i="3"/>
  <c r="C1014" i="3"/>
  <c r="C1013" i="3"/>
  <c r="C1012" i="3"/>
  <c r="C1011" i="3"/>
  <c r="C1010" i="3"/>
  <c r="C1009" i="3"/>
  <c r="C1008" i="3"/>
  <c r="C1007" i="3"/>
  <c r="C1006" i="3"/>
  <c r="C1005" i="3"/>
  <c r="C1004" i="3"/>
  <c r="C1003" i="3"/>
  <c r="C1002" i="3"/>
  <c r="C1001" i="3"/>
  <c r="C1000" i="3"/>
  <c r="C999" i="3"/>
  <c r="C998" i="3"/>
  <c r="C997" i="3"/>
  <c r="C996" i="3"/>
  <c r="C995" i="3"/>
  <c r="C994" i="3"/>
  <c r="C993" i="3"/>
  <c r="C992" i="3"/>
  <c r="C991" i="3"/>
  <c r="C990" i="3"/>
  <c r="C989" i="3"/>
  <c r="C988" i="3"/>
  <c r="C987" i="3"/>
  <c r="C986" i="3"/>
  <c r="C985" i="3"/>
  <c r="C984" i="3"/>
  <c r="C983" i="3"/>
  <c r="C982" i="3"/>
  <c r="C981" i="3"/>
  <c r="C980" i="3"/>
  <c r="C979" i="3"/>
  <c r="C978" i="3"/>
  <c r="C977" i="3"/>
  <c r="C976" i="3"/>
  <c r="C975" i="3"/>
  <c r="C974" i="3"/>
  <c r="C973" i="3"/>
  <c r="C972" i="3"/>
  <c r="C971" i="3"/>
  <c r="C970" i="3"/>
  <c r="C969" i="3"/>
  <c r="C968" i="3"/>
  <c r="C967" i="3"/>
  <c r="C966" i="3"/>
  <c r="C965" i="3"/>
  <c r="C964" i="3"/>
  <c r="C963" i="3"/>
  <c r="C962" i="3"/>
  <c r="C961" i="3"/>
  <c r="C960" i="3"/>
  <c r="C959" i="3"/>
  <c r="C958" i="3"/>
  <c r="C957" i="3"/>
  <c r="C956" i="3"/>
  <c r="C955" i="3"/>
  <c r="C954" i="3"/>
  <c r="C953" i="3"/>
  <c r="C952" i="3"/>
  <c r="C951" i="3"/>
  <c r="C950" i="3"/>
  <c r="C949" i="3"/>
  <c r="C948" i="3"/>
  <c r="C947" i="3"/>
  <c r="C946" i="3"/>
  <c r="C945" i="3"/>
  <c r="C944" i="3"/>
  <c r="C943" i="3"/>
  <c r="C942" i="3"/>
  <c r="C941" i="3"/>
  <c r="C940" i="3"/>
  <c r="C939" i="3"/>
  <c r="C938" i="3"/>
  <c r="C937" i="3"/>
  <c r="C936" i="3"/>
  <c r="C935" i="3"/>
  <c r="C934" i="3"/>
  <c r="C933" i="3"/>
  <c r="C932" i="3"/>
  <c r="C931" i="3"/>
  <c r="C930" i="3"/>
  <c r="C929" i="3"/>
  <c r="C928" i="3"/>
  <c r="C927" i="3"/>
  <c r="C926" i="3"/>
  <c r="C925" i="3"/>
  <c r="C924" i="3"/>
  <c r="C923" i="3"/>
  <c r="C922" i="3"/>
  <c r="C921" i="3"/>
  <c r="C920" i="3"/>
  <c r="C919" i="3"/>
  <c r="C918" i="3"/>
  <c r="C917" i="3"/>
  <c r="C916" i="3"/>
  <c r="C915" i="3"/>
  <c r="C914" i="3"/>
  <c r="C913" i="3"/>
  <c r="C912" i="3"/>
  <c r="C911" i="3"/>
  <c r="C910" i="3"/>
  <c r="C909" i="3"/>
  <c r="C908" i="3"/>
  <c r="C907" i="3"/>
  <c r="C906" i="3"/>
  <c r="C905" i="3"/>
  <c r="C904" i="3"/>
  <c r="C903" i="3"/>
  <c r="C902" i="3"/>
  <c r="C901" i="3"/>
  <c r="C900" i="3"/>
  <c r="C899" i="3"/>
  <c r="C898" i="3"/>
  <c r="C897" i="3"/>
  <c r="C896" i="3"/>
  <c r="C895" i="3"/>
  <c r="C894" i="3"/>
  <c r="C893" i="3"/>
  <c r="C892" i="3"/>
  <c r="C891" i="3"/>
  <c r="C890" i="3"/>
  <c r="C889" i="3"/>
  <c r="C888" i="3"/>
  <c r="C887" i="3"/>
  <c r="C886" i="3"/>
  <c r="C885" i="3"/>
  <c r="C884" i="3"/>
  <c r="C883" i="3"/>
  <c r="C882" i="3"/>
  <c r="C881" i="3"/>
  <c r="C880" i="3"/>
  <c r="C879" i="3"/>
  <c r="C878" i="3"/>
  <c r="C877" i="3"/>
  <c r="C876" i="3"/>
  <c r="C875" i="3"/>
  <c r="C874" i="3"/>
  <c r="C873" i="3"/>
  <c r="C872" i="3"/>
  <c r="C871" i="3"/>
  <c r="C870" i="3"/>
  <c r="C869" i="3"/>
  <c r="C868" i="3"/>
  <c r="C867" i="3"/>
  <c r="C866" i="3"/>
  <c r="C865" i="3"/>
  <c r="C864" i="3"/>
  <c r="C863" i="3"/>
  <c r="C862" i="3"/>
  <c r="C861" i="3"/>
  <c r="C860" i="3"/>
  <c r="C859" i="3"/>
  <c r="C858" i="3"/>
  <c r="C857" i="3"/>
  <c r="C856" i="3"/>
  <c r="C855" i="3"/>
  <c r="C854" i="3"/>
  <c r="C853" i="3"/>
  <c r="C852" i="3"/>
  <c r="C851" i="3"/>
  <c r="C850" i="3"/>
  <c r="C849" i="3"/>
  <c r="C848" i="3"/>
  <c r="C847" i="3"/>
  <c r="C846" i="3"/>
  <c r="C845" i="3"/>
  <c r="C844" i="3"/>
  <c r="C843" i="3"/>
  <c r="C842" i="3"/>
  <c r="C841" i="3"/>
  <c r="C840" i="3"/>
  <c r="C839" i="3"/>
  <c r="C838" i="3"/>
  <c r="C837" i="3"/>
  <c r="C836" i="3"/>
  <c r="C835" i="3"/>
  <c r="C834" i="3"/>
  <c r="C833" i="3"/>
  <c r="C832" i="3"/>
  <c r="C831" i="3"/>
  <c r="C830" i="3"/>
  <c r="C829" i="3"/>
  <c r="C828" i="3"/>
  <c r="C827" i="3"/>
  <c r="C826" i="3"/>
  <c r="C825" i="3"/>
  <c r="C824" i="3"/>
  <c r="C823" i="3"/>
  <c r="C822" i="3"/>
  <c r="C821" i="3"/>
  <c r="C820" i="3"/>
  <c r="C819" i="3"/>
  <c r="C818" i="3"/>
  <c r="C817" i="3"/>
  <c r="C816" i="3"/>
  <c r="C815" i="3"/>
  <c r="C814" i="3"/>
  <c r="C813" i="3"/>
  <c r="C812" i="3"/>
  <c r="C811" i="3"/>
  <c r="C810" i="3"/>
  <c r="C809" i="3"/>
  <c r="C808" i="3"/>
  <c r="C807" i="3"/>
  <c r="C806" i="3"/>
  <c r="C805" i="3"/>
  <c r="C804" i="3"/>
  <c r="C803" i="3"/>
  <c r="C802" i="3"/>
  <c r="C801" i="3"/>
  <c r="C800" i="3"/>
  <c r="C799" i="3"/>
  <c r="C798" i="3"/>
  <c r="C797" i="3"/>
  <c r="C796" i="3"/>
  <c r="C795" i="3"/>
  <c r="C794" i="3"/>
  <c r="C793" i="3"/>
  <c r="C792" i="3"/>
  <c r="C791" i="3"/>
  <c r="C790" i="3"/>
  <c r="C789" i="3"/>
  <c r="C788" i="3"/>
  <c r="C787" i="3"/>
  <c r="C786" i="3"/>
  <c r="C785" i="3"/>
  <c r="C784" i="3"/>
  <c r="C783" i="3"/>
  <c r="C782" i="3"/>
  <c r="C781" i="3"/>
  <c r="C780" i="3"/>
  <c r="C779" i="3"/>
  <c r="C778" i="3"/>
  <c r="C777" i="3"/>
  <c r="C776" i="3"/>
  <c r="C775" i="3"/>
  <c r="C774" i="3"/>
  <c r="C773" i="3"/>
  <c r="C772" i="3"/>
  <c r="C771" i="3"/>
  <c r="C770" i="3"/>
  <c r="C769" i="3"/>
  <c r="C768" i="3"/>
  <c r="C767" i="3"/>
  <c r="C766" i="3"/>
  <c r="C765" i="3"/>
  <c r="C764" i="3"/>
  <c r="C763" i="3"/>
  <c r="C762" i="3"/>
  <c r="C761" i="3"/>
  <c r="C760" i="3"/>
  <c r="C759" i="3"/>
  <c r="C758" i="3"/>
  <c r="C757" i="3"/>
  <c r="C756" i="3"/>
  <c r="C755" i="3"/>
  <c r="C754" i="3"/>
  <c r="C753" i="3"/>
  <c r="C752" i="3"/>
  <c r="C751" i="3"/>
  <c r="C750" i="3"/>
  <c r="C749" i="3"/>
  <c r="C748" i="3"/>
  <c r="C747" i="3"/>
  <c r="C746" i="3"/>
  <c r="C745" i="3"/>
  <c r="C744" i="3"/>
  <c r="C743" i="3"/>
  <c r="C742" i="3"/>
  <c r="C741" i="3"/>
  <c r="C740" i="3"/>
  <c r="C739" i="3"/>
  <c r="C738" i="3"/>
  <c r="C737" i="3"/>
  <c r="C736" i="3"/>
  <c r="C735" i="3"/>
  <c r="C734" i="3"/>
  <c r="C733" i="3"/>
  <c r="C732" i="3"/>
  <c r="C731" i="3"/>
  <c r="C730" i="3"/>
  <c r="C729" i="3"/>
  <c r="C728" i="3"/>
  <c r="C727" i="3"/>
  <c r="C726" i="3"/>
  <c r="C725" i="3"/>
  <c r="C724" i="3"/>
  <c r="C723" i="3"/>
  <c r="C722" i="3"/>
  <c r="C721" i="3"/>
  <c r="C720" i="3"/>
  <c r="C719" i="3"/>
  <c r="C718" i="3"/>
  <c r="C717" i="3"/>
  <c r="C716" i="3"/>
  <c r="C715" i="3"/>
  <c r="C714" i="3"/>
  <c r="C713" i="3"/>
  <c r="C712" i="3"/>
  <c r="C711" i="3"/>
  <c r="C710" i="3"/>
  <c r="C709" i="3"/>
  <c r="C708" i="3"/>
  <c r="C707" i="3"/>
  <c r="C706" i="3"/>
  <c r="C705" i="3"/>
  <c r="C704" i="3"/>
  <c r="C703" i="3"/>
  <c r="C702" i="3"/>
  <c r="C701" i="3"/>
  <c r="C700" i="3"/>
  <c r="C699" i="3"/>
  <c r="C698" i="3"/>
  <c r="C697" i="3"/>
  <c r="C696" i="3"/>
  <c r="C695" i="3"/>
  <c r="C694" i="3"/>
  <c r="C693" i="3"/>
  <c r="C692" i="3"/>
  <c r="C691" i="3"/>
  <c r="C690" i="3"/>
  <c r="C689" i="3"/>
  <c r="C688" i="3"/>
  <c r="C687" i="3"/>
  <c r="C686" i="3"/>
  <c r="C685" i="3"/>
  <c r="C684" i="3"/>
  <c r="C683" i="3"/>
  <c r="C682" i="3"/>
  <c r="C681" i="3"/>
  <c r="C680" i="3"/>
  <c r="C679" i="3"/>
  <c r="C678" i="3"/>
  <c r="C677" i="3"/>
  <c r="C676" i="3"/>
  <c r="C675" i="3"/>
  <c r="C674" i="3"/>
  <c r="C673" i="3"/>
  <c r="C672" i="3"/>
  <c r="C671" i="3"/>
  <c r="C670" i="3"/>
  <c r="C669" i="3"/>
  <c r="C668" i="3"/>
  <c r="C667" i="3"/>
  <c r="C666" i="3"/>
  <c r="C665" i="3"/>
  <c r="C664" i="3"/>
  <c r="C663" i="3"/>
  <c r="C662" i="3"/>
  <c r="C661" i="3"/>
  <c r="C660" i="3"/>
  <c r="C659" i="3"/>
  <c r="C658" i="3"/>
  <c r="C657" i="3"/>
  <c r="C656" i="3"/>
  <c r="C655" i="3"/>
  <c r="C654" i="3"/>
  <c r="C653" i="3"/>
  <c r="C652" i="3"/>
  <c r="C651" i="3"/>
  <c r="C650" i="3"/>
  <c r="C649" i="3"/>
  <c r="C648" i="3"/>
  <c r="C647" i="3"/>
  <c r="C646" i="3"/>
  <c r="C645" i="3"/>
  <c r="C644" i="3"/>
  <c r="C643" i="3"/>
  <c r="C642" i="3"/>
  <c r="C641" i="3"/>
  <c r="C640" i="3"/>
  <c r="C639" i="3"/>
  <c r="C638" i="3"/>
  <c r="C637" i="3"/>
  <c r="C636" i="3"/>
  <c r="C635" i="3"/>
  <c r="C634" i="3"/>
  <c r="C633" i="3"/>
  <c r="C632" i="3"/>
  <c r="C631" i="3"/>
  <c r="C630" i="3"/>
  <c r="C629" i="3"/>
  <c r="C628" i="3"/>
  <c r="C627" i="3"/>
  <c r="C626" i="3"/>
  <c r="C625" i="3"/>
  <c r="C624" i="3"/>
  <c r="C623" i="3"/>
  <c r="C622" i="3"/>
  <c r="C621" i="3"/>
  <c r="C620" i="3"/>
  <c r="C619" i="3"/>
  <c r="C618" i="3"/>
  <c r="C617" i="3"/>
  <c r="C616" i="3"/>
  <c r="C615" i="3"/>
  <c r="C614" i="3"/>
  <c r="C613" i="3"/>
  <c r="C612" i="3"/>
  <c r="C611" i="3"/>
  <c r="C610" i="3"/>
  <c r="C609" i="3"/>
  <c r="C608" i="3"/>
  <c r="C607" i="3"/>
  <c r="C606" i="3"/>
  <c r="C605" i="3"/>
  <c r="C604" i="3"/>
  <c r="C603" i="3"/>
  <c r="C602" i="3"/>
  <c r="C601" i="3"/>
  <c r="C600" i="3"/>
  <c r="C599" i="3"/>
  <c r="C598" i="3"/>
  <c r="C597" i="3"/>
  <c r="C596" i="3"/>
  <c r="C595" i="3"/>
  <c r="C594" i="3"/>
  <c r="C593" i="3"/>
  <c r="C592" i="3"/>
  <c r="C591" i="3"/>
  <c r="C590" i="3"/>
  <c r="C589" i="3"/>
  <c r="C588" i="3"/>
  <c r="C587" i="3"/>
  <c r="C586" i="3"/>
  <c r="C585" i="3"/>
  <c r="C584" i="3"/>
  <c r="C583" i="3"/>
  <c r="C582" i="3"/>
  <c r="C581" i="3"/>
  <c r="C580" i="3"/>
  <c r="C579" i="3"/>
  <c r="C578" i="3"/>
  <c r="C577" i="3"/>
  <c r="C576" i="3"/>
  <c r="C575" i="3"/>
  <c r="C574" i="3"/>
  <c r="C573" i="3"/>
  <c r="C572" i="3"/>
  <c r="C571" i="3"/>
  <c r="C570" i="3"/>
  <c r="C569" i="3"/>
  <c r="C568" i="3"/>
  <c r="C567" i="3"/>
  <c r="C566" i="3"/>
  <c r="C565" i="3"/>
  <c r="C564" i="3"/>
  <c r="C563" i="3"/>
  <c r="C562" i="3"/>
  <c r="C561" i="3"/>
  <c r="C560" i="3"/>
  <c r="C559" i="3"/>
  <c r="C558" i="3"/>
  <c r="C557" i="3"/>
  <c r="C556" i="3"/>
  <c r="C555" i="3"/>
  <c r="C554" i="3"/>
  <c r="C553" i="3"/>
  <c r="C552" i="3"/>
  <c r="C551" i="3"/>
  <c r="C550" i="3"/>
  <c r="C549" i="3"/>
  <c r="C548" i="3"/>
  <c r="C547" i="3"/>
  <c r="C546" i="3"/>
  <c r="C545" i="3"/>
  <c r="C544" i="3"/>
  <c r="C543" i="3"/>
  <c r="C542" i="3"/>
  <c r="C541" i="3"/>
  <c r="C540" i="3"/>
  <c r="C539" i="3"/>
  <c r="C538" i="3"/>
  <c r="C537" i="3"/>
  <c r="C536" i="3"/>
  <c r="C535" i="3"/>
  <c r="C534" i="3"/>
  <c r="C533" i="3"/>
  <c r="C532" i="3"/>
  <c r="C531" i="3"/>
  <c r="C530" i="3"/>
  <c r="C529" i="3"/>
  <c r="C528" i="3"/>
  <c r="C527" i="3"/>
  <c r="C526" i="3"/>
  <c r="C525" i="3"/>
  <c r="C524" i="3"/>
  <c r="C523" i="3"/>
  <c r="C522" i="3"/>
  <c r="C521" i="3"/>
  <c r="C520" i="3"/>
  <c r="C519" i="3"/>
  <c r="C518" i="3"/>
  <c r="C517" i="3"/>
  <c r="C516" i="3"/>
  <c r="C515" i="3"/>
  <c r="C514" i="3"/>
  <c r="C513" i="3"/>
  <c r="C512" i="3"/>
  <c r="C511" i="3"/>
  <c r="C510" i="3"/>
  <c r="C509" i="3"/>
  <c r="C508" i="3"/>
  <c r="C507" i="3"/>
  <c r="C506" i="3"/>
  <c r="C505" i="3"/>
  <c r="C504" i="3"/>
  <c r="C503" i="3"/>
  <c r="C502" i="3"/>
  <c r="C501" i="3"/>
  <c r="C500" i="3"/>
  <c r="C499" i="3"/>
  <c r="C498" i="3"/>
  <c r="C497" i="3"/>
  <c r="C496" i="3"/>
  <c r="C495" i="3"/>
  <c r="C494" i="3"/>
  <c r="C493" i="3"/>
  <c r="C492" i="3"/>
  <c r="C491" i="3"/>
  <c r="C490" i="3"/>
  <c r="C489" i="3"/>
  <c r="C488" i="3"/>
  <c r="C487" i="3"/>
  <c r="C486" i="3"/>
  <c r="C485" i="3"/>
  <c r="C484" i="3"/>
  <c r="C483" i="3"/>
  <c r="C482" i="3"/>
  <c r="C481" i="3"/>
  <c r="C480" i="3"/>
  <c r="C479" i="3"/>
  <c r="C478" i="3"/>
  <c r="C477" i="3"/>
  <c r="C476" i="3"/>
  <c r="C475" i="3"/>
  <c r="C474" i="3"/>
  <c r="C473" i="3"/>
  <c r="C472" i="3"/>
  <c r="C471" i="3"/>
  <c r="C470" i="3"/>
  <c r="C469" i="3"/>
  <c r="C468" i="3"/>
  <c r="C467" i="3"/>
  <c r="C466" i="3"/>
  <c r="C465" i="3"/>
  <c r="C464" i="3"/>
  <c r="C463" i="3"/>
  <c r="C462" i="3"/>
  <c r="C461" i="3"/>
  <c r="C460" i="3"/>
  <c r="C459" i="3"/>
  <c r="C458" i="3"/>
  <c r="C457" i="3"/>
  <c r="C456" i="3"/>
  <c r="C455" i="3"/>
  <c r="C454" i="3"/>
  <c r="C453" i="3"/>
  <c r="C452" i="3"/>
  <c r="C451" i="3"/>
  <c r="C450" i="3"/>
  <c r="C449" i="3"/>
  <c r="C448" i="3"/>
  <c r="C447" i="3"/>
  <c r="C446" i="3"/>
  <c r="C445" i="3"/>
  <c r="C444" i="3"/>
  <c r="C443" i="3"/>
  <c r="C442" i="3"/>
  <c r="C441" i="3"/>
  <c r="C440" i="3"/>
  <c r="C439" i="3"/>
  <c r="C438" i="3"/>
  <c r="C437" i="3"/>
  <c r="C436" i="3"/>
  <c r="C435" i="3"/>
  <c r="C434" i="3"/>
  <c r="C433" i="3"/>
  <c r="C432" i="3"/>
  <c r="C431" i="3"/>
  <c r="C430" i="3"/>
  <c r="C429" i="3"/>
  <c r="C428" i="3"/>
  <c r="C427" i="3"/>
  <c r="C426" i="3"/>
  <c r="C425" i="3"/>
  <c r="C424" i="3"/>
  <c r="C423" i="3"/>
  <c r="C422" i="3"/>
  <c r="C421" i="3"/>
  <c r="C420" i="3"/>
  <c r="C419" i="3"/>
  <c r="C418" i="3"/>
  <c r="C417" i="3"/>
  <c r="C416" i="3"/>
  <c r="C415" i="3"/>
  <c r="C414" i="3"/>
  <c r="C413" i="3"/>
  <c r="C412" i="3"/>
  <c r="C411" i="3"/>
  <c r="C410" i="3"/>
  <c r="C409" i="3"/>
  <c r="C408" i="3"/>
  <c r="C407" i="3"/>
  <c r="C406" i="3"/>
  <c r="C405" i="3"/>
  <c r="C404" i="3"/>
  <c r="C403" i="3"/>
  <c r="C402" i="3"/>
  <c r="C401" i="3"/>
  <c r="C400" i="3"/>
  <c r="C399" i="3"/>
  <c r="C398" i="3"/>
  <c r="C397" i="3"/>
  <c r="C396" i="3"/>
  <c r="C395" i="3"/>
  <c r="C394" i="3"/>
  <c r="C393" i="3"/>
  <c r="C392" i="3"/>
  <c r="C391" i="3"/>
  <c r="C390" i="3"/>
  <c r="C389" i="3"/>
  <c r="C388" i="3"/>
  <c r="C387" i="3"/>
  <c r="C386" i="3"/>
  <c r="C385" i="3"/>
  <c r="C384" i="3"/>
  <c r="C383" i="3"/>
  <c r="C382" i="3"/>
  <c r="C381" i="3"/>
  <c r="C380" i="3"/>
  <c r="C379" i="3"/>
  <c r="C378" i="3"/>
  <c r="C377" i="3"/>
  <c r="C376" i="3"/>
  <c r="C375" i="3"/>
  <c r="C374" i="3"/>
  <c r="C373" i="3"/>
  <c r="C372" i="3"/>
  <c r="C371" i="3"/>
  <c r="C370" i="3"/>
  <c r="C369" i="3"/>
  <c r="C368" i="3"/>
  <c r="C367" i="3"/>
  <c r="C366" i="3"/>
  <c r="C365" i="3"/>
  <c r="C364" i="3"/>
  <c r="C363" i="3"/>
  <c r="C362" i="3"/>
  <c r="C361" i="3"/>
  <c r="C360" i="3"/>
  <c r="C359" i="3"/>
  <c r="C358" i="3"/>
  <c r="C357" i="3"/>
  <c r="C356" i="3"/>
  <c r="C355" i="3"/>
  <c r="C354" i="3"/>
  <c r="C353" i="3"/>
  <c r="C352" i="3"/>
  <c r="C351" i="3"/>
  <c r="C350" i="3"/>
  <c r="C349" i="3"/>
  <c r="C348" i="3"/>
  <c r="C347" i="3"/>
  <c r="C346" i="3"/>
  <c r="C345" i="3"/>
  <c r="C344" i="3"/>
  <c r="C343" i="3"/>
  <c r="C342" i="3"/>
  <c r="C341" i="3"/>
  <c r="C340" i="3"/>
  <c r="C339" i="3"/>
  <c r="C338" i="3"/>
  <c r="C337" i="3"/>
  <c r="C336" i="3"/>
  <c r="C335" i="3"/>
  <c r="C334" i="3"/>
  <c r="C333" i="3"/>
  <c r="C332" i="3"/>
  <c r="C331" i="3"/>
  <c r="C330" i="3"/>
  <c r="C329" i="3"/>
  <c r="C328" i="3"/>
  <c r="C327" i="3"/>
  <c r="C326" i="3"/>
  <c r="C325" i="3"/>
  <c r="C324" i="3"/>
  <c r="C323" i="3"/>
  <c r="C322" i="3"/>
  <c r="C321" i="3"/>
  <c r="C320" i="3"/>
  <c r="C319" i="3"/>
  <c r="C318" i="3"/>
  <c r="C317" i="3"/>
  <c r="C316" i="3"/>
  <c r="C315" i="3"/>
  <c r="C314" i="3"/>
  <c r="C313" i="3"/>
  <c r="C312" i="3"/>
  <c r="C311" i="3"/>
  <c r="C310" i="3"/>
  <c r="C309" i="3"/>
  <c r="C308" i="3"/>
  <c r="C307" i="3"/>
  <c r="C306" i="3"/>
  <c r="C305" i="3"/>
  <c r="C304" i="3"/>
  <c r="C303" i="3"/>
  <c r="C302" i="3"/>
  <c r="C301" i="3"/>
  <c r="C300" i="3"/>
  <c r="C299" i="3"/>
  <c r="C298" i="3"/>
  <c r="C297" i="3"/>
  <c r="C296" i="3"/>
  <c r="C295" i="3"/>
  <c r="C294" i="3"/>
  <c r="C293" i="3"/>
  <c r="C292" i="3"/>
  <c r="C291" i="3"/>
  <c r="C290" i="3"/>
  <c r="C289" i="3"/>
  <c r="C288" i="3"/>
  <c r="C287" i="3"/>
  <c r="C286" i="3"/>
  <c r="C285" i="3"/>
  <c r="C284" i="3"/>
  <c r="C283" i="3"/>
  <c r="C282" i="3"/>
  <c r="C281" i="3"/>
  <c r="C280" i="3"/>
  <c r="C279" i="3"/>
  <c r="C278" i="3"/>
  <c r="C277" i="3"/>
  <c r="C276" i="3"/>
  <c r="C275" i="3"/>
  <c r="C274" i="3"/>
  <c r="C273" i="3"/>
  <c r="C272" i="3"/>
  <c r="C271" i="3"/>
  <c r="C270" i="3"/>
  <c r="C269" i="3"/>
  <c r="C268" i="3"/>
  <c r="C267" i="3"/>
  <c r="C266" i="3"/>
  <c r="C265" i="3"/>
  <c r="C264" i="3"/>
  <c r="C263" i="3"/>
  <c r="C262" i="3"/>
  <c r="C261" i="3"/>
  <c r="C260" i="3"/>
  <c r="C259" i="3"/>
  <c r="C258" i="3"/>
  <c r="C257" i="3"/>
  <c r="C256" i="3"/>
  <c r="C255" i="3"/>
  <c r="C254" i="3"/>
  <c r="C253" i="3"/>
  <c r="C252" i="3"/>
  <c r="C251" i="3"/>
  <c r="C250" i="3"/>
  <c r="C249" i="3"/>
  <c r="C248" i="3"/>
  <c r="C247" i="3"/>
  <c r="C246" i="3"/>
  <c r="C245" i="3"/>
  <c r="C244" i="3"/>
  <c r="C243" i="3"/>
  <c r="C242" i="3"/>
  <c r="C241" i="3"/>
  <c r="C240" i="3"/>
  <c r="C239" i="3"/>
  <c r="C238" i="3"/>
  <c r="C237" i="3"/>
  <c r="C236" i="3"/>
  <c r="C235" i="3"/>
  <c r="C234" i="3"/>
  <c r="C233" i="3"/>
  <c r="C232" i="3"/>
  <c r="C231" i="3"/>
  <c r="C230" i="3"/>
  <c r="C229" i="3"/>
  <c r="C228" i="3"/>
  <c r="C227" i="3"/>
  <c r="C226" i="3"/>
  <c r="C225" i="3"/>
  <c r="C224" i="3"/>
  <c r="C223" i="3"/>
  <c r="C222" i="3"/>
  <c r="C221" i="3"/>
  <c r="C220" i="3"/>
  <c r="C219" i="3"/>
  <c r="C218" i="3"/>
  <c r="C217" i="3"/>
  <c r="C216" i="3"/>
  <c r="C215" i="3"/>
  <c r="C214" i="3"/>
  <c r="C213" i="3"/>
  <c r="C212" i="3"/>
  <c r="C211" i="3"/>
  <c r="C210" i="3"/>
  <c r="C209" i="3"/>
  <c r="C208" i="3"/>
  <c r="C207" i="3"/>
  <c r="C206" i="3"/>
  <c r="C205" i="3"/>
  <c r="C204" i="3"/>
  <c r="C203" i="3"/>
  <c r="C202" i="3"/>
  <c r="C201" i="3"/>
  <c r="C200" i="3"/>
  <c r="C199" i="3"/>
  <c r="C198" i="3"/>
  <c r="C197" i="3"/>
  <c r="C196" i="3"/>
  <c r="C195" i="3"/>
  <c r="C194" i="3"/>
  <c r="C193" i="3"/>
  <c r="C192" i="3"/>
  <c r="C191" i="3"/>
  <c r="C190" i="3"/>
  <c r="C189" i="3"/>
  <c r="C188" i="3"/>
  <c r="C187" i="3"/>
  <c r="C186" i="3"/>
  <c r="C185" i="3"/>
  <c r="C184" i="3"/>
  <c r="C183" i="3"/>
  <c r="C182" i="3"/>
  <c r="C181" i="3"/>
  <c r="C180" i="3"/>
  <c r="C179" i="3"/>
  <c r="C178" i="3"/>
  <c r="C177" i="3"/>
  <c r="C176" i="3"/>
  <c r="C175" i="3"/>
  <c r="C174" i="3"/>
  <c r="C173" i="3"/>
  <c r="C172" i="3"/>
  <c r="C171" i="3"/>
  <c r="C170" i="3"/>
  <c r="C169" i="3"/>
  <c r="C168" i="3"/>
  <c r="C167" i="3"/>
  <c r="C166" i="3"/>
  <c r="C165" i="3"/>
  <c r="C164" i="3"/>
  <c r="C163" i="3"/>
  <c r="C162" i="3"/>
  <c r="C161" i="3"/>
  <c r="C160" i="3"/>
  <c r="C159" i="3"/>
  <c r="C158" i="3"/>
  <c r="C157" i="3"/>
  <c r="C156" i="3"/>
  <c r="C155" i="3"/>
  <c r="C154" i="3"/>
  <c r="C153" i="3"/>
  <c r="C152" i="3"/>
  <c r="C151" i="3"/>
  <c r="C150" i="3"/>
  <c r="C149" i="3"/>
  <c r="C148" i="3"/>
  <c r="C147" i="3"/>
  <c r="C146" i="3"/>
  <c r="C145" i="3"/>
  <c r="C144" i="3"/>
  <c r="C143" i="3"/>
  <c r="C142" i="3"/>
  <c r="C141" i="3"/>
  <c r="C140" i="3"/>
  <c r="C139" i="3"/>
  <c r="C138" i="3"/>
  <c r="C137" i="3"/>
  <c r="C136" i="3"/>
  <c r="C135" i="3"/>
  <c r="C134" i="3"/>
  <c r="C133" i="3"/>
  <c r="C132" i="3"/>
  <c r="C131" i="3"/>
  <c r="C130" i="3"/>
  <c r="C129" i="3"/>
  <c r="C128" i="3"/>
  <c r="C127" i="3"/>
  <c r="C126" i="3"/>
  <c r="C125" i="3"/>
  <c r="C124" i="3"/>
  <c r="C123" i="3"/>
  <c r="C122" i="3"/>
  <c r="C121" i="3"/>
  <c r="C120" i="3"/>
  <c r="C119" i="3"/>
  <c r="C118" i="3"/>
  <c r="C117" i="3"/>
  <c r="C116" i="3"/>
  <c r="C115" i="3"/>
  <c r="C114" i="3"/>
  <c r="C113" i="3"/>
  <c r="C112" i="3"/>
  <c r="C111" i="3"/>
  <c r="C110" i="3"/>
  <c r="C109" i="3"/>
  <c r="C108" i="3"/>
  <c r="C107" i="3"/>
  <c r="C106" i="3"/>
  <c r="C105" i="3"/>
  <c r="C104" i="3"/>
  <c r="C103" i="3"/>
  <c r="C102" i="3"/>
  <c r="C101" i="3"/>
  <c r="C100" i="3"/>
  <c r="C99" i="3"/>
  <c r="C98" i="3"/>
  <c r="C97" i="3"/>
  <c r="C96" i="3"/>
  <c r="C95" i="3"/>
  <c r="C94" i="3"/>
  <c r="C93" i="3"/>
  <c r="C92" i="3"/>
  <c r="C91" i="3"/>
  <c r="C90" i="3"/>
  <c r="C89" i="3"/>
  <c r="C88" i="3"/>
  <c r="C87" i="3"/>
  <c r="C86" i="3"/>
  <c r="C85" i="3"/>
  <c r="C84" i="3"/>
  <c r="C83" i="3"/>
  <c r="C82" i="3"/>
  <c r="C81" i="3"/>
  <c r="C80" i="3"/>
  <c r="C79" i="3"/>
  <c r="C78" i="3"/>
  <c r="C77" i="3"/>
  <c r="C76" i="3"/>
  <c r="C75" i="3"/>
  <c r="C74" i="3"/>
  <c r="C73" i="3"/>
  <c r="C72" i="3"/>
  <c r="C71" i="3"/>
  <c r="C70" i="3"/>
  <c r="C69" i="3"/>
  <c r="C68" i="3"/>
  <c r="C67" i="3"/>
  <c r="C66" i="3"/>
  <c r="C65" i="3"/>
  <c r="C64" i="3"/>
  <c r="C63" i="3"/>
  <c r="C62" i="3"/>
  <c r="C61" i="3"/>
  <c r="C60" i="3"/>
  <c r="C59" i="3"/>
  <c r="C58" i="3"/>
  <c r="C57" i="3"/>
  <c r="C56" i="3"/>
  <c r="C55" i="3"/>
  <c r="C54" i="3"/>
  <c r="C53" i="3"/>
  <c r="C52" i="3"/>
  <c r="C51" i="3"/>
  <c r="C50" i="3"/>
  <c r="C49" i="3"/>
  <c r="C48" i="3"/>
  <c r="C47" i="3"/>
  <c r="C46" i="3"/>
  <c r="C45" i="3"/>
  <c r="C44" i="3"/>
  <c r="C43" i="3"/>
  <c r="C42" i="3"/>
  <c r="C41" i="3"/>
  <c r="C40" i="3"/>
  <c r="C39" i="3"/>
  <c r="C38" i="3"/>
  <c r="C37" i="3"/>
  <c r="C36" i="3"/>
  <c r="C35" i="3"/>
  <c r="C34" i="3"/>
  <c r="C33" i="3"/>
  <c r="C32" i="3"/>
  <c r="C31" i="3"/>
  <c r="C30" i="3"/>
  <c r="C29" i="3"/>
  <c r="C28" i="3"/>
  <c r="C27" i="3"/>
  <c r="C26" i="3"/>
  <c r="C25" i="3"/>
  <c r="C24" i="3"/>
  <c r="C23" i="3"/>
  <c r="C22" i="3"/>
  <c r="C21" i="3"/>
  <c r="C20" i="3"/>
  <c r="C19" i="3"/>
  <c r="C18" i="3"/>
  <c r="C17" i="3"/>
  <c r="C16" i="3"/>
  <c r="C15" i="3"/>
  <c r="C14" i="3"/>
  <c r="C13" i="3"/>
  <c r="C12" i="3"/>
  <c r="C11" i="3"/>
  <c r="C10" i="3"/>
  <c r="C9" i="3"/>
  <c r="C8" i="3"/>
  <c r="C7" i="3"/>
  <c r="C6" i="3"/>
  <c r="C5" i="3"/>
  <c r="C4" i="3"/>
  <c r="C3" i="2"/>
  <c r="E3" i="2" s="1"/>
  <c r="B81" i="3" l="1"/>
  <c r="B1609" i="3"/>
  <c r="B1611" i="3"/>
  <c r="B499" i="3"/>
  <c r="B535" i="3"/>
  <c r="B1339" i="3"/>
  <c r="B1358" i="3"/>
  <c r="B1448" i="3"/>
  <c r="B1583" i="3"/>
  <c r="B1607" i="3"/>
  <c r="B1604" i="3"/>
  <c r="B1436" i="3"/>
  <c r="B271" i="3"/>
  <c r="B283" i="3"/>
  <c r="B15" i="3"/>
  <c r="B55" i="3"/>
  <c r="B67" i="3"/>
  <c r="B91" i="3"/>
  <c r="B117" i="3"/>
  <c r="B1048" i="3"/>
  <c r="B1060" i="3"/>
  <c r="B1487" i="3"/>
  <c r="B1064" i="3"/>
  <c r="B762" i="3"/>
  <c r="B455" i="3"/>
  <c r="B1336" i="3"/>
  <c r="B159" i="3"/>
  <c r="B195" i="3"/>
  <c r="B219" i="3"/>
  <c r="B337" i="3"/>
  <c r="B469" i="3"/>
  <c r="B1496" i="3"/>
  <c r="B14" i="3"/>
  <c r="B54" i="3"/>
  <c r="B66" i="3"/>
  <c r="B405" i="3"/>
  <c r="B1367" i="3"/>
  <c r="B1455" i="3"/>
  <c r="B1520" i="3"/>
  <c r="B181" i="3"/>
  <c r="B600" i="3"/>
  <c r="B170" i="3"/>
  <c r="B665" i="3"/>
  <c r="B806" i="3"/>
  <c r="B1043" i="3"/>
  <c r="B1096" i="3"/>
  <c r="B1316" i="3"/>
  <c r="B1529" i="3"/>
  <c r="B172" i="3"/>
  <c r="B1222" i="3"/>
  <c r="B1318" i="3"/>
  <c r="B58" i="3"/>
  <c r="B70" i="3"/>
  <c r="B108" i="3"/>
  <c r="B758" i="3"/>
  <c r="B760" i="3"/>
  <c r="B1035" i="3"/>
  <c r="B188" i="3"/>
  <c r="B241" i="3"/>
  <c r="B424" i="3"/>
  <c r="B552" i="3"/>
  <c r="B602" i="3"/>
  <c r="B1073" i="3"/>
  <c r="B1400" i="3"/>
  <c r="B1431" i="3"/>
  <c r="B1438" i="3"/>
  <c r="B185" i="3"/>
  <c r="B900" i="3"/>
  <c r="B1307" i="3"/>
  <c r="B1127" i="3"/>
  <c r="B618" i="3"/>
  <c r="B24" i="3"/>
  <c r="B88" i="3"/>
  <c r="B173" i="3"/>
  <c r="B293" i="3"/>
  <c r="B340" i="3"/>
  <c r="B352" i="3"/>
  <c r="B518" i="3"/>
  <c r="B791" i="3"/>
  <c r="B910" i="3"/>
  <c r="B1001" i="3"/>
  <c r="B31" i="3"/>
  <c r="B166" i="3"/>
  <c r="B180" i="3"/>
  <c r="B800" i="3"/>
  <c r="B802" i="3"/>
  <c r="B1505" i="3"/>
  <c r="B895" i="3"/>
  <c r="B948" i="3"/>
  <c r="B1053" i="3"/>
  <c r="B1257" i="3"/>
  <c r="B871" i="3"/>
  <c r="B1171" i="3"/>
  <c r="B249" i="3"/>
  <c r="B282" i="3"/>
  <c r="B296" i="3"/>
  <c r="B483" i="3"/>
  <c r="B1067" i="3"/>
  <c r="B701" i="3"/>
  <c r="B205" i="3"/>
  <c r="B239" i="3"/>
  <c r="B502" i="3"/>
  <c r="B514" i="3"/>
  <c r="B817" i="3"/>
  <c r="B833" i="3"/>
  <c r="B857" i="3"/>
  <c r="B941" i="3"/>
  <c r="B1153" i="3"/>
  <c r="B1536" i="3"/>
  <c r="B9" i="3"/>
  <c r="B114" i="3"/>
  <c r="B221" i="3"/>
  <c r="B331" i="3"/>
  <c r="B549" i="3"/>
  <c r="B816" i="3"/>
  <c r="B1200" i="3"/>
  <c r="B1228" i="3"/>
  <c r="B1348" i="3"/>
  <c r="B1597" i="3"/>
  <c r="B23" i="3"/>
  <c r="B551" i="3"/>
  <c r="B793" i="3"/>
  <c r="B1137" i="3"/>
  <c r="B1266" i="3"/>
  <c r="B1326" i="3"/>
  <c r="B1578" i="3"/>
  <c r="B1599" i="3"/>
  <c r="B847" i="3"/>
  <c r="B113" i="3"/>
  <c r="B474" i="3"/>
  <c r="B636" i="3"/>
  <c r="B641" i="3"/>
  <c r="B653" i="3"/>
  <c r="B672" i="3"/>
  <c r="B702" i="3"/>
  <c r="B788" i="3"/>
  <c r="B215" i="3"/>
  <c r="B232" i="3"/>
  <c r="B619" i="3"/>
  <c r="B831" i="3"/>
  <c r="B855" i="3"/>
  <c r="B1098" i="3"/>
  <c r="B1340" i="3"/>
  <c r="B1347" i="3"/>
  <c r="B34" i="3"/>
  <c r="B53" i="3"/>
  <c r="B175" i="3"/>
  <c r="B312" i="3"/>
  <c r="B391" i="3"/>
  <c r="B529" i="3"/>
  <c r="B679" i="3"/>
  <c r="B691" i="3"/>
  <c r="B819" i="3"/>
  <c r="B984" i="3"/>
  <c r="B1076" i="3"/>
  <c r="B1103" i="3"/>
  <c r="B1319" i="3"/>
  <c r="B1605" i="3"/>
  <c r="B123" i="3"/>
  <c r="B519" i="3"/>
  <c r="B626" i="3"/>
  <c r="B837" i="3"/>
  <c r="B986" i="3"/>
  <c r="B1056" i="3"/>
  <c r="B1149" i="3"/>
  <c r="B1197" i="3"/>
  <c r="B1213" i="3"/>
  <c r="B1362" i="3"/>
  <c r="B1540" i="3"/>
  <c r="B1590" i="3"/>
  <c r="B439" i="3"/>
  <c r="B516" i="3"/>
  <c r="B593" i="3"/>
  <c r="B727" i="3"/>
  <c r="B823" i="3"/>
  <c r="B825" i="3"/>
  <c r="B851" i="3"/>
  <c r="B916" i="3"/>
  <c r="B957" i="3"/>
  <c r="B1107" i="3"/>
  <c r="B1215" i="3"/>
  <c r="B1263" i="3"/>
  <c r="B1299" i="3"/>
  <c r="B1385" i="3"/>
  <c r="B1421" i="3"/>
  <c r="B71" i="3"/>
  <c r="B311" i="3"/>
  <c r="B328" i="3"/>
  <c r="B768" i="3"/>
  <c r="B344" i="3"/>
  <c r="B1075" i="3"/>
  <c r="B1082" i="3"/>
  <c r="B1087" i="3"/>
  <c r="B1160" i="3"/>
  <c r="B1277" i="3"/>
  <c r="B1289" i="3"/>
  <c r="B1368" i="3"/>
  <c r="B1522" i="3"/>
  <c r="B1551" i="3"/>
  <c r="B301" i="3"/>
  <c r="B378" i="3"/>
  <c r="B395" i="3"/>
  <c r="B408" i="3"/>
  <c r="B489" i="3"/>
  <c r="B513" i="3"/>
  <c r="B566" i="3"/>
  <c r="B578" i="3"/>
  <c r="B590" i="3"/>
  <c r="B836" i="3"/>
  <c r="B925" i="3"/>
  <c r="B937" i="3"/>
  <c r="B1394" i="3"/>
  <c r="B1418" i="3"/>
  <c r="B1492" i="3"/>
  <c r="B1356" i="3"/>
  <c r="B1582" i="3"/>
  <c r="B1606" i="3"/>
  <c r="B200" i="3"/>
  <c r="B440" i="3"/>
  <c r="B459" i="3"/>
  <c r="B515" i="3"/>
  <c r="B592" i="3"/>
  <c r="B615" i="3"/>
  <c r="B772" i="3"/>
  <c r="B774" i="3"/>
  <c r="B785" i="3"/>
  <c r="B879" i="3"/>
  <c r="B975" i="3"/>
  <c r="B987" i="3"/>
  <c r="B1101" i="3"/>
  <c r="B1322" i="3"/>
  <c r="B1384" i="3"/>
  <c r="B1434" i="3"/>
  <c r="B1591" i="3"/>
  <c r="B19" i="3"/>
  <c r="B119" i="3"/>
  <c r="B153" i="3"/>
  <c r="B203" i="3"/>
  <c r="B316" i="3"/>
  <c r="B394" i="3"/>
  <c r="B464" i="3"/>
  <c r="B554" i="3"/>
  <c r="B674" i="3"/>
  <c r="B721" i="3"/>
  <c r="B728" i="3"/>
  <c r="B742" i="3"/>
  <c r="B770" i="3"/>
  <c r="B781" i="3"/>
  <c r="B795" i="3"/>
  <c r="B829" i="3"/>
  <c r="B834" i="3"/>
  <c r="B885" i="3"/>
  <c r="B938" i="3"/>
  <c r="B962" i="3"/>
  <c r="B1045" i="3"/>
  <c r="B1072" i="3"/>
  <c r="B1114" i="3"/>
  <c r="B1131" i="3"/>
  <c r="B1232" i="3"/>
  <c r="B1261" i="3"/>
  <c r="B1278" i="3"/>
  <c r="B1413" i="3"/>
  <c r="B1439" i="3"/>
  <c r="B1499" i="3"/>
  <c r="B1506" i="3"/>
  <c r="B1566" i="3"/>
  <c r="B1610" i="3"/>
  <c r="B121" i="3"/>
  <c r="B138" i="3"/>
  <c r="B161" i="3"/>
  <c r="B193" i="3"/>
  <c r="B244" i="3"/>
  <c r="B275" i="3"/>
  <c r="B287" i="3"/>
  <c r="B415" i="3"/>
  <c r="B462" i="3"/>
  <c r="B493" i="3"/>
  <c r="B556" i="3"/>
  <c r="B561" i="3"/>
  <c r="B993" i="3"/>
  <c r="B1521" i="3"/>
  <c r="B251" i="3"/>
  <c r="B263" i="3"/>
  <c r="B265" i="3"/>
  <c r="B289" i="3"/>
  <c r="B308" i="3"/>
  <c r="B371" i="3"/>
  <c r="B397" i="3"/>
  <c r="B413" i="3"/>
  <c r="B460" i="3"/>
  <c r="B534" i="3"/>
  <c r="B563" i="3"/>
  <c r="B685" i="3"/>
  <c r="B748" i="3"/>
  <c r="B776" i="3"/>
  <c r="B850" i="3"/>
  <c r="B867" i="3"/>
  <c r="B896" i="3"/>
  <c r="B906" i="3"/>
  <c r="B918" i="3"/>
  <c r="B930" i="3"/>
  <c r="B966" i="3"/>
  <c r="B983" i="3"/>
  <c r="B1015" i="3"/>
  <c r="B1032" i="3"/>
  <c r="B1066" i="3"/>
  <c r="B1111" i="3"/>
  <c r="B1123" i="3"/>
  <c r="B1184" i="3"/>
  <c r="B1212" i="3"/>
  <c r="B1282" i="3"/>
  <c r="B1474" i="3"/>
  <c r="B1575" i="3"/>
  <c r="B192" i="3"/>
  <c r="B236" i="3"/>
  <c r="B25" i="3"/>
  <c r="B125" i="3"/>
  <c r="B162" i="3"/>
  <c r="B197" i="3"/>
  <c r="B253" i="3"/>
  <c r="B425" i="3"/>
  <c r="B565" i="3"/>
  <c r="B780" i="3"/>
  <c r="B796" i="3"/>
  <c r="B810" i="3"/>
  <c r="B869" i="3"/>
  <c r="B908" i="3"/>
  <c r="B985" i="3"/>
  <c r="B1226" i="3"/>
  <c r="B1255" i="3"/>
  <c r="B1267" i="3"/>
  <c r="B1313" i="3"/>
  <c r="B1395" i="3"/>
  <c r="B1419" i="3"/>
  <c r="B1577" i="3"/>
  <c r="B63" i="3"/>
  <c r="B149" i="3"/>
  <c r="B177" i="3"/>
  <c r="B204" i="3"/>
  <c r="B243" i="3"/>
  <c r="B300" i="3"/>
  <c r="B343" i="3"/>
  <c r="B362" i="3"/>
  <c r="B374" i="3"/>
  <c r="B416" i="3"/>
  <c r="B456" i="3"/>
  <c r="B470" i="3"/>
  <c r="B504" i="3"/>
  <c r="B531" i="3"/>
  <c r="B543" i="3"/>
  <c r="B572" i="3"/>
  <c r="B708" i="3"/>
  <c r="B764" i="3"/>
  <c r="B859" i="3"/>
  <c r="B956" i="3"/>
  <c r="B997" i="3"/>
  <c r="B1132" i="3"/>
  <c r="B1142" i="3"/>
  <c r="B1205" i="3"/>
  <c r="B1233" i="3"/>
  <c r="B1245" i="3"/>
  <c r="B1390" i="3"/>
  <c r="B1414" i="3"/>
  <c r="B1447" i="3"/>
  <c r="B1459" i="3"/>
  <c r="B1471" i="3"/>
  <c r="B1488" i="3"/>
  <c r="B1535" i="3"/>
  <c r="B1545" i="3"/>
  <c r="B1567" i="3"/>
  <c r="B1596" i="3"/>
  <c r="B39" i="3"/>
  <c r="B157" i="3"/>
  <c r="B223" i="3"/>
  <c r="B228" i="3"/>
  <c r="B262" i="3"/>
  <c r="B404" i="3"/>
  <c r="B428" i="3"/>
  <c r="B538" i="3"/>
  <c r="B562" i="3"/>
  <c r="B574" i="3"/>
  <c r="B598" i="3"/>
  <c r="B624" i="3"/>
  <c r="B634" i="3"/>
  <c r="B710" i="3"/>
  <c r="B747" i="3"/>
  <c r="B1090" i="3"/>
  <c r="B1195" i="3"/>
  <c r="B1211" i="3"/>
  <c r="B1281" i="3"/>
  <c r="B1380" i="3"/>
  <c r="B1404" i="3"/>
  <c r="B1416" i="3"/>
  <c r="B1547" i="3"/>
  <c r="B878" i="3"/>
  <c r="B924" i="3"/>
  <c r="B960" i="3"/>
  <c r="B989" i="3"/>
  <c r="B1016" i="3"/>
  <c r="B1038" i="3"/>
  <c r="B1230" i="3"/>
  <c r="B1259" i="3"/>
  <c r="B1300" i="3"/>
  <c r="B1349" i="3"/>
  <c r="B1411" i="3"/>
  <c r="B1423" i="3"/>
  <c r="B1456" i="3"/>
  <c r="B1468" i="3"/>
  <c r="B1593" i="3"/>
  <c r="B1603" i="3"/>
  <c r="B769" i="3"/>
  <c r="B1221" i="3"/>
  <c r="B1274" i="3"/>
  <c r="B1402" i="3"/>
  <c r="B1519" i="3"/>
  <c r="B1539" i="3"/>
  <c r="B1554" i="3"/>
  <c r="B1559" i="3"/>
  <c r="B1569" i="3"/>
  <c r="B1589" i="3"/>
  <c r="B52" i="3"/>
  <c r="B56" i="3"/>
  <c r="B68" i="3"/>
  <c r="B78" i="3"/>
  <c r="B83" i="3"/>
  <c r="B124" i="3"/>
  <c r="B187" i="3"/>
  <c r="B207" i="3"/>
  <c r="B224" i="3"/>
  <c r="B281" i="3"/>
  <c r="B291" i="3"/>
  <c r="B323" i="3"/>
  <c r="B354" i="3"/>
  <c r="B443" i="3"/>
  <c r="B571" i="3"/>
  <c r="B583" i="3"/>
  <c r="B595" i="3"/>
  <c r="B611" i="3"/>
  <c r="B621" i="3"/>
  <c r="B696" i="3"/>
  <c r="B720" i="3"/>
  <c r="B722" i="3"/>
  <c r="B813" i="3"/>
  <c r="B820" i="3"/>
  <c r="B856" i="3"/>
  <c r="B881" i="3"/>
  <c r="B903" i="3"/>
  <c r="B988" i="3"/>
  <c r="B998" i="3"/>
  <c r="B1013" i="3"/>
  <c r="B1050" i="3"/>
  <c r="B1068" i="3"/>
  <c r="B1128" i="3"/>
  <c r="B1173" i="3"/>
  <c r="B1190" i="3"/>
  <c r="B1209" i="3"/>
  <c r="B1223" i="3"/>
  <c r="B1284" i="3"/>
  <c r="B1296" i="3"/>
  <c r="B1301" i="3"/>
  <c r="B1387" i="3"/>
  <c r="B1443" i="3"/>
  <c r="B1462" i="3"/>
  <c r="B1467" i="3"/>
  <c r="B1484" i="3"/>
  <c r="B1508" i="3"/>
  <c r="B1510" i="3"/>
  <c r="B1514" i="3"/>
  <c r="B1584" i="3"/>
  <c r="B1594" i="3"/>
  <c r="B237" i="3"/>
  <c r="B687" i="3"/>
  <c r="B783" i="3"/>
  <c r="B75" i="3"/>
  <c r="B165" i="3"/>
  <c r="B199" i="3"/>
  <c r="B209" i="3"/>
  <c r="B256" i="3"/>
  <c r="B303" i="3"/>
  <c r="B320" i="3"/>
  <c r="B339" i="3"/>
  <c r="B375" i="3"/>
  <c r="B434" i="3"/>
  <c r="B441" i="3"/>
  <c r="B548" i="3"/>
  <c r="B585" i="3"/>
  <c r="B662" i="3"/>
  <c r="B724" i="3"/>
  <c r="B736" i="3"/>
  <c r="B745" i="3"/>
  <c r="B759" i="3"/>
  <c r="B771" i="3"/>
  <c r="B782" i="3"/>
  <c r="B784" i="3"/>
  <c r="B799" i="3"/>
  <c r="B841" i="3"/>
  <c r="B883" i="3"/>
  <c r="B890" i="3"/>
  <c r="B917" i="3"/>
  <c r="B1020" i="3"/>
  <c r="B1025" i="3"/>
  <c r="B1078" i="3"/>
  <c r="B1113" i="3"/>
  <c r="B1118" i="3"/>
  <c r="B1135" i="3"/>
  <c r="B1175" i="3"/>
  <c r="B1192" i="3"/>
  <c r="B1225" i="3"/>
  <c r="B1303" i="3"/>
  <c r="B1389" i="3"/>
  <c r="B1426" i="3"/>
  <c r="B1433" i="3"/>
  <c r="B1481" i="3"/>
  <c r="B1486" i="3"/>
  <c r="B1503" i="3"/>
  <c r="B1516" i="3"/>
  <c r="B1541" i="3"/>
  <c r="B1586" i="3"/>
  <c r="B134" i="3"/>
  <c r="B6" i="3"/>
  <c r="B11" i="3"/>
  <c r="B46" i="3"/>
  <c r="B51" i="3"/>
  <c r="B100" i="3"/>
  <c r="B126" i="3"/>
  <c r="B133" i="3"/>
  <c r="B179" i="3"/>
  <c r="B267" i="3"/>
  <c r="B351" i="3"/>
  <c r="B399" i="3"/>
  <c r="B418" i="3"/>
  <c r="B481" i="3"/>
  <c r="B560" i="3"/>
  <c r="B671" i="3"/>
  <c r="B676" i="3"/>
  <c r="B707" i="3"/>
  <c r="B731" i="3"/>
  <c r="B752" i="3"/>
  <c r="B766" i="3"/>
  <c r="B875" i="3"/>
  <c r="B982" i="3"/>
  <c r="B36" i="3"/>
  <c r="B41" i="3"/>
  <c r="B60" i="3"/>
  <c r="B107" i="3"/>
  <c r="B191" i="3"/>
  <c r="B233" i="3"/>
  <c r="B346" i="3"/>
  <c r="B359" i="3"/>
  <c r="B402" i="3"/>
  <c r="B414" i="3"/>
  <c r="B423" i="3"/>
  <c r="B432" i="3"/>
  <c r="B471" i="3"/>
  <c r="B491" i="3"/>
  <c r="B550" i="3"/>
  <c r="B555" i="3"/>
  <c r="B568" i="3"/>
  <c r="B599" i="3"/>
  <c r="B678" i="3"/>
  <c r="B697" i="3"/>
  <c r="B761" i="3"/>
  <c r="B786" i="3"/>
  <c r="B803" i="3"/>
  <c r="B808" i="3"/>
  <c r="B907" i="3"/>
  <c r="B919" i="3"/>
  <c r="B931" i="3"/>
  <c r="B958" i="3"/>
  <c r="B977" i="3"/>
  <c r="B1005" i="3"/>
  <c r="B1017" i="3"/>
  <c r="B1120" i="3"/>
  <c r="B1152" i="3"/>
  <c r="B1157" i="3"/>
  <c r="B1167" i="3"/>
  <c r="B1177" i="3"/>
  <c r="B1194" i="3"/>
  <c r="B1239" i="3"/>
  <c r="B1251" i="3"/>
  <c r="B1256" i="3"/>
  <c r="B1288" i="3"/>
  <c r="B1305" i="3"/>
  <c r="B1310" i="3"/>
  <c r="B1350" i="3"/>
  <c r="B1360" i="3"/>
  <c r="B1374" i="3"/>
  <c r="B1391" i="3"/>
  <c r="B1401" i="3"/>
  <c r="B1435" i="3"/>
  <c r="B1442" i="3"/>
  <c r="B1454" i="3"/>
  <c r="B1476" i="3"/>
  <c r="B1493" i="3"/>
  <c r="B1523" i="3"/>
  <c r="B1528" i="3"/>
  <c r="B1538" i="3"/>
  <c r="B1543" i="3"/>
  <c r="B1553" i="3"/>
  <c r="B586" i="3"/>
  <c r="B430" i="3"/>
  <c r="B1511" i="3"/>
  <c r="B1513" i="3"/>
  <c r="B8" i="3"/>
  <c r="B18" i="3"/>
  <c r="B97" i="3"/>
  <c r="B112" i="3"/>
  <c r="B130" i="3"/>
  <c r="B140" i="3"/>
  <c r="B145" i="3"/>
  <c r="B171" i="3"/>
  <c r="B176" i="3"/>
  <c r="B213" i="3"/>
  <c r="B240" i="3"/>
  <c r="B245" i="3"/>
  <c r="B270" i="3"/>
  <c r="B272" i="3"/>
  <c r="B307" i="3"/>
  <c r="B334" i="3"/>
  <c r="B400" i="3"/>
  <c r="B412" i="3"/>
  <c r="B449" i="3"/>
  <c r="B458" i="3"/>
  <c r="B500" i="3"/>
  <c r="B520" i="3"/>
  <c r="B589" i="3"/>
  <c r="B627" i="3"/>
  <c r="B632" i="3"/>
  <c r="B683" i="3"/>
  <c r="B690" i="3"/>
  <c r="B709" i="3"/>
  <c r="B763" i="3"/>
  <c r="B777" i="3"/>
  <c r="B779" i="3"/>
  <c r="B845" i="3"/>
  <c r="B894" i="3"/>
  <c r="B967" i="3"/>
  <c r="B79" i="3"/>
  <c r="B355" i="3"/>
  <c r="B376" i="3"/>
  <c r="B383" i="3"/>
  <c r="B612" i="3"/>
  <c r="B725" i="3"/>
  <c r="B730" i="3"/>
  <c r="B1004" i="3"/>
  <c r="B1104" i="3"/>
  <c r="B1117" i="3"/>
  <c r="B1129" i="3"/>
  <c r="B1144" i="3"/>
  <c r="B1191" i="3"/>
  <c r="B1265" i="3"/>
  <c r="B1297" i="3"/>
  <c r="B1302" i="3"/>
  <c r="B1364" i="3"/>
  <c r="B1371" i="3"/>
  <c r="B1388" i="3"/>
  <c r="B1398" i="3"/>
  <c r="B1432" i="3"/>
  <c r="B1444" i="3"/>
  <c r="B1451" i="3"/>
  <c r="B1463" i="3"/>
  <c r="B1490" i="3"/>
  <c r="B1515" i="3"/>
  <c r="B1550" i="3"/>
  <c r="B1595" i="3"/>
  <c r="B10" i="3"/>
  <c r="B50" i="3"/>
  <c r="B94" i="3"/>
  <c r="B132" i="3"/>
  <c r="B137" i="3"/>
  <c r="B220" i="3"/>
  <c r="B274" i="3"/>
  <c r="B350" i="3"/>
  <c r="B367" i="3"/>
  <c r="B522" i="3"/>
  <c r="B532" i="3"/>
  <c r="B567" i="3"/>
  <c r="B579" i="3"/>
  <c r="B591" i="3"/>
  <c r="B663" i="3"/>
  <c r="B675" i="3"/>
  <c r="B692" i="3"/>
  <c r="B704" i="3"/>
  <c r="B711" i="3"/>
  <c r="B713" i="3"/>
  <c r="B737" i="3"/>
  <c r="B751" i="3"/>
  <c r="B765" i="3"/>
  <c r="B835" i="3"/>
  <c r="B884" i="3"/>
  <c r="B1009" i="3"/>
  <c r="B1019" i="3"/>
  <c r="B1031" i="3"/>
  <c r="B1046" i="3"/>
  <c r="B1051" i="3"/>
  <c r="B1099" i="3"/>
  <c r="B1124" i="3"/>
  <c r="B1214" i="3"/>
  <c r="B1243" i="3"/>
  <c r="B1260" i="3"/>
  <c r="B1292" i="3"/>
  <c r="B1314" i="3"/>
  <c r="B1334" i="3"/>
  <c r="B1344" i="3"/>
  <c r="B1354" i="3"/>
  <c r="B1366" i="3"/>
  <c r="B1427" i="3"/>
  <c r="B1446" i="3"/>
  <c r="B1480" i="3"/>
  <c r="B1502" i="3"/>
  <c r="B1504" i="3"/>
  <c r="B1562" i="3"/>
  <c r="B1587" i="3"/>
  <c r="B1600" i="3"/>
  <c r="B1608" i="3"/>
  <c r="B47" i="3"/>
  <c r="B89" i="3"/>
  <c r="B99" i="3"/>
  <c r="B104" i="3"/>
  <c r="B109" i="3"/>
  <c r="B136" i="3"/>
  <c r="B141" i="3"/>
  <c r="B160" i="3"/>
  <c r="B196" i="3"/>
  <c r="B231" i="3"/>
  <c r="B254" i="3"/>
  <c r="B259" i="3"/>
  <c r="B319" i="3"/>
  <c r="B353" i="3"/>
  <c r="B451" i="3"/>
  <c r="B558" i="3"/>
  <c r="B804" i="3"/>
  <c r="B844" i="3"/>
  <c r="B932" i="3"/>
  <c r="B1033" i="3"/>
  <c r="B1272" i="3"/>
  <c r="B155" i="3"/>
  <c r="B16" i="3"/>
  <c r="B26" i="3"/>
  <c r="B61" i="3"/>
  <c r="B86" i="3"/>
  <c r="B106" i="3"/>
  <c r="B183" i="3"/>
  <c r="B211" i="3"/>
  <c r="B264" i="3"/>
  <c r="B284" i="3"/>
  <c r="B304" i="3"/>
  <c r="B314" i="3"/>
  <c r="B336" i="3"/>
  <c r="B357" i="3"/>
  <c r="B369" i="3"/>
  <c r="B385" i="3"/>
  <c r="B392" i="3"/>
  <c r="B437" i="3"/>
  <c r="B633" i="3"/>
  <c r="B839" i="3"/>
  <c r="B927" i="3"/>
  <c r="B1018" i="3"/>
  <c r="B1121" i="3"/>
  <c r="B1262" i="3"/>
  <c r="B1412" i="3"/>
  <c r="B1422" i="3"/>
  <c r="B1517" i="3"/>
  <c r="B333" i="3"/>
  <c r="B625" i="3"/>
  <c r="B95" i="3"/>
  <c r="B110" i="3"/>
  <c r="B260" i="3"/>
  <c r="B280" i="3"/>
  <c r="B475" i="3"/>
  <c r="B512" i="3"/>
  <c r="B1002" i="3"/>
  <c r="B1227" i="3"/>
  <c r="B7" i="3"/>
  <c r="B17" i="3"/>
  <c r="B22" i="3"/>
  <c r="B27" i="3"/>
  <c r="B48" i="3"/>
  <c r="B62" i="3"/>
  <c r="B147" i="3"/>
  <c r="B152" i="3"/>
  <c r="B154" i="3"/>
  <c r="B202" i="3"/>
  <c r="B212" i="3"/>
  <c r="B217" i="3"/>
  <c r="B247" i="3"/>
  <c r="B315" i="3"/>
  <c r="B325" i="3"/>
  <c r="B368" i="3"/>
  <c r="B377" i="3"/>
  <c r="B40" i="3"/>
  <c r="B174" i="3"/>
  <c r="B189" i="3"/>
  <c r="B268" i="3"/>
  <c r="B277" i="3"/>
  <c r="B290" i="3"/>
  <c r="B295" i="3"/>
  <c r="B327" i="3"/>
  <c r="B332" i="3"/>
  <c r="B341" i="3"/>
  <c r="B389" i="3"/>
  <c r="B406" i="3"/>
  <c r="B420" i="3"/>
  <c r="B472" i="3"/>
  <c r="B821" i="3"/>
  <c r="B891" i="3"/>
  <c r="B999" i="3"/>
  <c r="B1352" i="3"/>
  <c r="B1473" i="3"/>
  <c r="B92" i="3"/>
  <c r="B317" i="3"/>
  <c r="B536" i="3"/>
  <c r="B717" i="3"/>
  <c r="B753" i="3"/>
  <c r="B789" i="3"/>
  <c r="B1036" i="3"/>
  <c r="B1062" i="3"/>
  <c r="B1089" i="3"/>
  <c r="B1105" i="3"/>
  <c r="B1168" i="3"/>
  <c r="B1275" i="3"/>
  <c r="B1324" i="3"/>
  <c r="B1337" i="3"/>
  <c r="B1397" i="3"/>
  <c r="B1525" i="3"/>
  <c r="B431" i="3"/>
  <c r="B479" i="3"/>
  <c r="B487" i="3"/>
  <c r="B492" i="3"/>
  <c r="B497" i="3"/>
  <c r="B507" i="3"/>
  <c r="B528" i="3"/>
  <c r="B546" i="3"/>
  <c r="B584" i="3"/>
  <c r="B605" i="3"/>
  <c r="B688" i="3"/>
  <c r="B695" i="3"/>
  <c r="B729" i="3"/>
  <c r="B809" i="3"/>
  <c r="B811" i="3"/>
  <c r="B828" i="3"/>
  <c r="B860" i="3"/>
  <c r="B865" i="3"/>
  <c r="B940" i="3"/>
  <c r="B1028" i="3"/>
  <c r="B1108" i="3"/>
  <c r="B1145" i="3"/>
  <c r="B1165" i="3"/>
  <c r="B1188" i="3"/>
  <c r="B1193" i="3"/>
  <c r="B1203" i="3"/>
  <c r="B1293" i="3"/>
  <c r="B1298" i="3"/>
  <c r="B1311" i="3"/>
  <c r="B1321" i="3"/>
  <c r="B1329" i="3"/>
  <c r="B1377" i="3"/>
  <c r="B1407" i="3"/>
  <c r="B1466" i="3"/>
  <c r="B1533" i="3"/>
  <c r="B1548" i="3"/>
  <c r="B1558" i="3"/>
  <c r="B1083" i="3"/>
  <c r="B409" i="3"/>
  <c r="B465" i="3"/>
  <c r="B609" i="3"/>
  <c r="B645" i="3"/>
  <c r="B670" i="3"/>
  <c r="B677" i="3"/>
  <c r="B757" i="3"/>
  <c r="B849" i="3"/>
  <c r="B854" i="3"/>
  <c r="B898" i="3"/>
  <c r="B926" i="3"/>
  <c r="B1014" i="3"/>
  <c r="B1080" i="3"/>
  <c r="B1115" i="3"/>
  <c r="B1126" i="3"/>
  <c r="B1159" i="3"/>
  <c r="B1264" i="3"/>
  <c r="B1369" i="3"/>
  <c r="B1381" i="3"/>
  <c r="B1386" i="3"/>
  <c r="B1396" i="3"/>
  <c r="B1458" i="3"/>
  <c r="B1470" i="3"/>
  <c r="B1524" i="3"/>
  <c r="B1570" i="3"/>
  <c r="B1601" i="3"/>
  <c r="B1612" i="3"/>
  <c r="B365" i="3"/>
  <c r="B372" i="3"/>
  <c r="B448" i="3"/>
  <c r="B473" i="3"/>
  <c r="B486" i="3"/>
  <c r="B496" i="3"/>
  <c r="B527" i="3"/>
  <c r="B545" i="3"/>
  <c r="B622" i="3"/>
  <c r="B694" i="3"/>
  <c r="B716" i="3"/>
  <c r="B735" i="3"/>
  <c r="B815" i="3"/>
  <c r="B843" i="3"/>
  <c r="B864" i="3"/>
  <c r="B954" i="3"/>
  <c r="B964" i="3"/>
  <c r="B1022" i="3"/>
  <c r="B1058" i="3"/>
  <c r="B1085" i="3"/>
  <c r="B1093" i="3"/>
  <c r="B1139" i="3"/>
  <c r="B1164" i="3"/>
  <c r="B1236" i="3"/>
  <c r="B1241" i="3"/>
  <c r="B1320" i="3"/>
  <c r="B1328" i="3"/>
  <c r="B1333" i="3"/>
  <c r="B1406" i="3"/>
  <c r="B356" i="3"/>
  <c r="B370" i="3"/>
  <c r="B379" i="3"/>
  <c r="B446" i="3"/>
  <c r="B488" i="3"/>
  <c r="B498" i="3"/>
  <c r="B547" i="3"/>
  <c r="B570" i="3"/>
  <c r="B606" i="3"/>
  <c r="B614" i="3"/>
  <c r="B642" i="3"/>
  <c r="B689" i="3"/>
  <c r="B718" i="3"/>
  <c r="B754" i="3"/>
  <c r="B773" i="3"/>
  <c r="B792" i="3"/>
  <c r="B861" i="3"/>
  <c r="B874" i="3"/>
  <c r="B887" i="3"/>
  <c r="B946" i="3"/>
  <c r="B1006" i="3"/>
  <c r="B1029" i="3"/>
  <c r="B1063" i="3"/>
  <c r="B1106" i="3"/>
  <c r="B1141" i="3"/>
  <c r="B1151" i="3"/>
  <c r="B1179" i="3"/>
  <c r="B1204" i="3"/>
  <c r="B1276" i="3"/>
  <c r="B1312" i="3"/>
  <c r="B1330" i="3"/>
  <c r="B1343" i="3"/>
  <c r="B1361" i="3"/>
  <c r="B1378" i="3"/>
  <c r="B1383" i="3"/>
  <c r="B1428" i="3"/>
  <c r="B1440" i="3"/>
  <c r="B1477" i="3"/>
  <c r="B1549" i="3"/>
  <c r="B384" i="3"/>
  <c r="B403" i="3"/>
  <c r="B410" i="3"/>
  <c r="B419" i="3"/>
  <c r="B577" i="3"/>
  <c r="B587" i="3"/>
  <c r="B597" i="3"/>
  <c r="B644" i="3"/>
  <c r="B654" i="3"/>
  <c r="B659" i="3"/>
  <c r="B669" i="3"/>
  <c r="B698" i="3"/>
  <c r="B749" i="3"/>
  <c r="B822" i="3"/>
  <c r="B892" i="3"/>
  <c r="B981" i="3"/>
  <c r="B1000" i="3"/>
  <c r="B1003" i="3"/>
  <c r="B1034" i="3"/>
  <c r="B1052" i="3"/>
  <c r="B1057" i="3"/>
  <c r="B1238" i="3"/>
  <c r="B1248" i="3"/>
  <c r="B1253" i="3"/>
  <c r="B1273" i="3"/>
  <c r="B1500" i="3"/>
  <c r="B505" i="3"/>
  <c r="B693" i="3"/>
  <c r="B863" i="3"/>
  <c r="B1218" i="3"/>
  <c r="B1325" i="3"/>
  <c r="B1332" i="3"/>
  <c r="B1363" i="3"/>
  <c r="B1410" i="3"/>
  <c r="B366" i="3"/>
  <c r="B382" i="3"/>
  <c r="B426" i="3"/>
  <c r="B544" i="3"/>
  <c r="B603" i="3"/>
  <c r="B608" i="3"/>
  <c r="B661" i="3"/>
  <c r="B741" i="3"/>
  <c r="B746" i="3"/>
  <c r="B756" i="3"/>
  <c r="B794" i="3"/>
  <c r="B814" i="3"/>
  <c r="B853" i="3"/>
  <c r="B889" i="3"/>
  <c r="B922" i="3"/>
  <c r="B953" i="3"/>
  <c r="B963" i="3"/>
  <c r="B968" i="3"/>
  <c r="B978" i="3"/>
  <c r="B1054" i="3"/>
  <c r="B1071" i="3"/>
  <c r="B1119" i="3"/>
  <c r="B1130" i="3"/>
  <c r="B1138" i="3"/>
  <c r="B1176" i="3"/>
  <c r="B1240" i="3"/>
  <c r="B1250" i="3"/>
  <c r="B1327" i="3"/>
  <c r="B1355" i="3"/>
  <c r="B1370" i="3"/>
  <c r="B1405" i="3"/>
  <c r="B1425" i="3"/>
  <c r="B1464" i="3"/>
  <c r="B1509" i="3"/>
  <c r="B1546" i="3"/>
  <c r="B1561" i="3"/>
  <c r="B1574" i="3"/>
  <c r="B1592" i="3"/>
  <c r="B69" i="3"/>
  <c r="B184" i="3"/>
  <c r="B235" i="3"/>
  <c r="B248" i="3"/>
  <c r="B292" i="3"/>
  <c r="B322" i="3"/>
  <c r="B363" i="3"/>
  <c r="B30" i="3"/>
  <c r="B33" i="3"/>
  <c r="B74" i="3"/>
  <c r="B131" i="3"/>
  <c r="B227" i="3"/>
  <c r="B64" i="3"/>
  <c r="B90" i="3"/>
  <c r="B103" i="3"/>
  <c r="B111" i="3"/>
  <c r="C3" i="3"/>
  <c r="B3" i="3" s="1"/>
  <c r="B35" i="3"/>
  <c r="B43" i="3"/>
  <c r="B77" i="3"/>
  <c r="B82" i="3"/>
  <c r="B87" i="3"/>
  <c r="B93" i="3"/>
  <c r="B128" i="3"/>
  <c r="B164" i="3"/>
  <c r="B324" i="3"/>
  <c r="B338" i="3"/>
  <c r="B401" i="3"/>
  <c r="B726" i="3"/>
  <c r="B733" i="3"/>
  <c r="B32" i="3"/>
  <c r="B84" i="3"/>
  <c r="B142" i="3"/>
  <c r="B168" i="3"/>
  <c r="B255" i="3"/>
  <c r="B273" i="3"/>
  <c r="B286" i="3"/>
  <c r="B309" i="3"/>
  <c r="B380" i="3"/>
  <c r="B387" i="3"/>
  <c r="B542" i="3"/>
  <c r="B652" i="3"/>
  <c r="B706" i="3"/>
  <c r="B45" i="3"/>
  <c r="B76" i="3"/>
  <c r="B150" i="3"/>
  <c r="B723" i="3"/>
  <c r="B37" i="3"/>
  <c r="B5" i="3"/>
  <c r="B13" i="3"/>
  <c r="B21" i="3"/>
  <c r="B29" i="3"/>
  <c r="B73" i="3"/>
  <c r="B102" i="3"/>
  <c r="B144" i="3"/>
  <c r="B201" i="3"/>
  <c r="B216" i="3"/>
  <c r="B252" i="3"/>
  <c r="B306" i="3"/>
  <c r="B526" i="3"/>
  <c r="B539" i="3"/>
  <c r="B564" i="3"/>
  <c r="B684" i="3"/>
  <c r="B42" i="3"/>
  <c r="B65" i="3"/>
  <c r="B156" i="3"/>
  <c r="B285" i="3"/>
  <c r="B594" i="3"/>
  <c r="B703" i="3"/>
  <c r="B118" i="3"/>
  <c r="B129" i="3"/>
  <c r="B167" i="3"/>
  <c r="B208" i="3"/>
  <c r="B330" i="3"/>
  <c r="B347" i="3"/>
  <c r="B381" i="3"/>
  <c r="B533" i="3"/>
  <c r="B700" i="3"/>
  <c r="B4" i="3"/>
  <c r="B146" i="3"/>
  <c r="B12" i="3"/>
  <c r="B20" i="3"/>
  <c r="B28" i="3"/>
  <c r="B72" i="3"/>
  <c r="B44" i="3"/>
  <c r="B57" i="3"/>
  <c r="B115" i="3"/>
  <c r="B148" i="3"/>
  <c r="B169" i="3"/>
  <c r="B279" i="3"/>
  <c r="B386" i="3"/>
  <c r="B517" i="3"/>
  <c r="B530" i="3"/>
  <c r="B601" i="3"/>
  <c r="B648" i="3"/>
  <c r="B49" i="3"/>
  <c r="B59" i="3"/>
  <c r="B80" i="3"/>
  <c r="B85" i="3"/>
  <c r="B116" i="3"/>
  <c r="B190" i="3"/>
  <c r="B298" i="3"/>
  <c r="B398" i="3"/>
  <c r="B467" i="3"/>
  <c r="B495" i="3"/>
  <c r="B575" i="3"/>
  <c r="B607" i="3"/>
  <c r="B647" i="3"/>
  <c r="B650" i="3"/>
  <c r="B655" i="3"/>
  <c r="B715" i="3"/>
  <c r="B767" i="3"/>
  <c r="B778" i="3"/>
  <c r="B950" i="3"/>
  <c r="B1021" i="3"/>
  <c r="B1095" i="3"/>
  <c r="B1100" i="3"/>
  <c r="B1537" i="3"/>
  <c r="B96" i="3"/>
  <c r="B266" i="3"/>
  <c r="B388" i="3"/>
  <c r="B422" i="3"/>
  <c r="B445" i="3"/>
  <c r="B478" i="3"/>
  <c r="B510" i="3"/>
  <c r="B588" i="3"/>
  <c r="B604" i="3"/>
  <c r="B637" i="3"/>
  <c r="B712" i="3"/>
  <c r="B740" i="3"/>
  <c r="B805" i="3"/>
  <c r="B818" i="3"/>
  <c r="B862" i="3"/>
  <c r="B893" i="3"/>
  <c r="B901" i="3"/>
  <c r="B909" i="3"/>
  <c r="B914" i="3"/>
  <c r="B1010" i="3"/>
  <c r="B1146" i="3"/>
  <c r="B1269" i="3"/>
  <c r="B1403" i="3"/>
  <c r="B1450" i="3"/>
  <c r="B775" i="3"/>
  <c r="B98" i="3"/>
  <c r="B122" i="3"/>
  <c r="B158" i="3"/>
  <c r="B163" i="3"/>
  <c r="B206" i="3"/>
  <c r="B214" i="3"/>
  <c r="B225" i="3"/>
  <c r="B250" i="3"/>
  <c r="B261" i="3"/>
  <c r="B269" i="3"/>
  <c r="B335" i="3"/>
  <c r="B349" i="3"/>
  <c r="B454" i="3"/>
  <c r="B480" i="3"/>
  <c r="B559" i="3"/>
  <c r="B596" i="3"/>
  <c r="B639" i="3"/>
  <c r="B686" i="3"/>
  <c r="B714" i="3"/>
  <c r="B807" i="3"/>
  <c r="B911" i="3"/>
  <c r="B939" i="3"/>
  <c r="B952" i="3"/>
  <c r="B1181" i="3"/>
  <c r="B1437" i="3"/>
  <c r="B222" i="3"/>
  <c r="B258" i="3"/>
  <c r="B294" i="3"/>
  <c r="B393" i="3"/>
  <c r="B433" i="3"/>
  <c r="B450" i="3"/>
  <c r="B452" i="3"/>
  <c r="B494" i="3"/>
  <c r="B506" i="3"/>
  <c r="B524" i="3"/>
  <c r="B582" i="3"/>
  <c r="B617" i="3"/>
  <c r="B628" i="3"/>
  <c r="B646" i="3"/>
  <c r="B667" i="3"/>
  <c r="B744" i="3"/>
  <c r="B699" i="3"/>
  <c r="B705" i="3"/>
  <c r="B719" i="3"/>
  <c r="B755" i="3"/>
  <c r="B944" i="3"/>
  <c r="B105" i="3"/>
  <c r="B238" i="3"/>
  <c r="B299" i="3"/>
  <c r="B302" i="3"/>
  <c r="B364" i="3"/>
  <c r="B427" i="3"/>
  <c r="B468" i="3"/>
  <c r="B482" i="3"/>
  <c r="B576" i="3"/>
  <c r="B630" i="3"/>
  <c r="B638" i="3"/>
  <c r="B656" i="3"/>
  <c r="B664" i="3"/>
  <c r="B739" i="3"/>
  <c r="B787" i="3"/>
  <c r="B801" i="3"/>
  <c r="B827" i="3"/>
  <c r="B974" i="3"/>
  <c r="B1140" i="3"/>
  <c r="B1208" i="3"/>
  <c r="B1429" i="3"/>
  <c r="B305" i="3"/>
  <c r="B310" i="3"/>
  <c r="B313" i="3"/>
  <c r="B318" i="3"/>
  <c r="B321" i="3"/>
  <c r="B326" i="3"/>
  <c r="B329" i="3"/>
  <c r="B358" i="3"/>
  <c r="B360" i="3"/>
  <c r="B442" i="3"/>
  <c r="B444" i="3"/>
  <c r="B461" i="3"/>
  <c r="B490" i="3"/>
  <c r="B511" i="3"/>
  <c r="B523" i="3"/>
  <c r="B616" i="3"/>
  <c r="B635" i="3"/>
  <c r="B643" i="3"/>
  <c r="B680" i="3"/>
  <c r="B872" i="3"/>
  <c r="B902" i="3"/>
  <c r="B943" i="3"/>
  <c r="B971" i="3"/>
  <c r="B1027" i="3"/>
  <c r="B1247" i="3"/>
  <c r="B1280" i="3"/>
  <c r="B1338" i="3"/>
  <c r="B1376" i="3"/>
  <c r="B210" i="3"/>
  <c r="B218" i="3"/>
  <c r="B229" i="3"/>
  <c r="B257" i="3"/>
  <c r="B278" i="3"/>
  <c r="B345" i="3"/>
  <c r="B348" i="3"/>
  <c r="B436" i="3"/>
  <c r="B476" i="3"/>
  <c r="B613" i="3"/>
  <c r="B666" i="3"/>
  <c r="B682" i="3"/>
  <c r="B738" i="3"/>
  <c r="B743" i="3"/>
  <c r="B840" i="3"/>
  <c r="B1234" i="3"/>
  <c r="B1353" i="3"/>
  <c r="B935" i="3"/>
  <c r="B1007" i="3"/>
  <c r="B1024" i="3"/>
  <c r="B1040" i="3"/>
  <c r="B1069" i="3"/>
  <c r="B1092" i="3"/>
  <c r="B1125" i="3"/>
  <c r="B1148" i="3"/>
  <c r="B1156" i="3"/>
  <c r="B1178" i="3"/>
  <c r="B1183" i="3"/>
  <c r="B1231" i="3"/>
  <c r="B1244" i="3"/>
  <c r="B1252" i="3"/>
  <c r="B1271" i="3"/>
  <c r="B1285" i="3"/>
  <c r="B1351" i="3"/>
  <c r="B873" i="3"/>
  <c r="B899" i="3"/>
  <c r="B995" i="3"/>
  <c r="B1116" i="3"/>
  <c r="B1199" i="3"/>
  <c r="B1207" i="3"/>
  <c r="B1220" i="3"/>
  <c r="B1249" i="3"/>
  <c r="B1290" i="3"/>
  <c r="B1304" i="3"/>
  <c r="B1315" i="3"/>
  <c r="B1478" i="3"/>
  <c r="B1544" i="3"/>
  <c r="B1555" i="3"/>
  <c r="B1563" i="3"/>
  <c r="B1571" i="3"/>
  <c r="B1579" i="3"/>
  <c r="B1598" i="3"/>
  <c r="B951" i="3"/>
  <c r="B959" i="3"/>
  <c r="B970" i="3"/>
  <c r="B1077" i="3"/>
  <c r="B1094" i="3"/>
  <c r="B1097" i="3"/>
  <c r="B1136" i="3"/>
  <c r="B1161" i="3"/>
  <c r="B1172" i="3"/>
  <c r="B1180" i="3"/>
  <c r="B1196" i="3"/>
  <c r="B1217" i="3"/>
  <c r="B1254" i="3"/>
  <c r="B1342" i="3"/>
  <c r="B1375" i="3"/>
  <c r="B1415" i="3"/>
  <c r="B1460" i="3"/>
  <c r="B1494" i="3"/>
  <c r="B1497" i="3"/>
  <c r="B1527" i="3"/>
  <c r="B1530" i="3"/>
  <c r="B904" i="3"/>
  <c r="B1037" i="3"/>
  <c r="B1065" i="3"/>
  <c r="B1074" i="3"/>
  <c r="B1091" i="3"/>
  <c r="B1133" i="3"/>
  <c r="B1158" i="3"/>
  <c r="B1185" i="3"/>
  <c r="B1246" i="3"/>
  <c r="B1268" i="3"/>
  <c r="B1279" i="3"/>
  <c r="B1287" i="3"/>
  <c r="B1295" i="3"/>
  <c r="B1306" i="3"/>
  <c r="B1309" i="3"/>
  <c r="B1317" i="3"/>
  <c r="B1331" i="3"/>
  <c r="B1393" i="3"/>
  <c r="B1399" i="3"/>
  <c r="B1409" i="3"/>
  <c r="B1420" i="3"/>
  <c r="B1475" i="3"/>
  <c r="B1507" i="3"/>
  <c r="B1552" i="3"/>
  <c r="B1560" i="3"/>
  <c r="B1568" i="3"/>
  <c r="B1576" i="3"/>
  <c r="B1532" i="3"/>
  <c r="B1557" i="3"/>
  <c r="B1565" i="3"/>
  <c r="B1573" i="3"/>
  <c r="B1581" i="3"/>
  <c r="B915" i="3"/>
  <c r="B923" i="3"/>
  <c r="B934" i="3"/>
  <c r="B972" i="3"/>
  <c r="B1011" i="3"/>
  <c r="B1023" i="3"/>
  <c r="B1039" i="3"/>
  <c r="B1079" i="3"/>
  <c r="B1147" i="3"/>
  <c r="B1155" i="3"/>
  <c r="B1166" i="3"/>
  <c r="B1174" i="3"/>
  <c r="B1270" i="3"/>
  <c r="B1417" i="3"/>
  <c r="B1430" i="3"/>
  <c r="B1472" i="3"/>
  <c r="B1482" i="3"/>
  <c r="B1485" i="3"/>
  <c r="B1518" i="3"/>
  <c r="B912" i="3"/>
  <c r="B920" i="3"/>
  <c r="B942" i="3"/>
  <c r="B961" i="3"/>
  <c r="B994" i="3"/>
  <c r="B1047" i="3"/>
  <c r="B1163" i="3"/>
  <c r="B1187" i="3"/>
  <c r="B1198" i="3"/>
  <c r="B1206" i="3"/>
  <c r="B1219" i="3"/>
  <c r="B1224" i="3"/>
  <c r="B991" i="3"/>
  <c r="B1061" i="3"/>
  <c r="B1070" i="3"/>
  <c r="B1084" i="3"/>
  <c r="B1237" i="3"/>
  <c r="B1291" i="3"/>
  <c r="B1341" i="3"/>
  <c r="B1346" i="3"/>
  <c r="B1379" i="3"/>
  <c r="B1392" i="3"/>
  <c r="B1408" i="3"/>
  <c r="B1424" i="3"/>
  <c r="B1445" i="3"/>
  <c r="B1453" i="3"/>
  <c r="B1461" i="3"/>
  <c r="B1588" i="3"/>
  <c r="B1602" i="3"/>
  <c r="B877" i="3"/>
  <c r="B886" i="3"/>
  <c r="B928" i="3"/>
  <c r="B936" i="3"/>
  <c r="B947" i="3"/>
  <c r="B955" i="3"/>
  <c r="B979" i="3"/>
  <c r="B1030" i="3"/>
  <c r="B1041" i="3"/>
  <c r="B1049" i="3"/>
  <c r="B1055" i="3"/>
  <c r="B1081" i="3"/>
  <c r="B1143" i="3"/>
  <c r="B1189" i="3"/>
  <c r="B1210" i="3"/>
  <c r="B1229" i="3"/>
  <c r="B1242" i="3"/>
  <c r="B1258" i="3"/>
  <c r="B1283" i="3"/>
  <c r="B1335" i="3"/>
  <c r="B1357" i="3"/>
  <c r="B1373" i="3"/>
  <c r="B1479" i="3"/>
  <c r="B1498" i="3"/>
  <c r="B1512" i="3"/>
  <c r="B1531" i="3"/>
  <c r="B1556" i="3"/>
  <c r="B1564" i="3"/>
  <c r="B1572" i="3"/>
  <c r="B1580" i="3"/>
  <c r="B120" i="3"/>
  <c r="B508" i="3"/>
  <c r="B127" i="3"/>
  <c r="B151" i="3"/>
  <c r="B182" i="3"/>
  <c r="B230" i="3"/>
  <c r="B411" i="3"/>
  <c r="B429" i="3"/>
  <c r="B435" i="3"/>
  <c r="B484" i="3"/>
  <c r="B540" i="3"/>
  <c r="B390" i="3"/>
  <c r="B143" i="3"/>
  <c r="B198" i="3"/>
  <c r="B246" i="3"/>
  <c r="B407" i="3"/>
  <c r="B466" i="3"/>
  <c r="B101" i="3"/>
  <c r="B178" i="3"/>
  <c r="B226" i="3"/>
  <c r="B297" i="3"/>
  <c r="B342" i="3"/>
  <c r="B438" i="3"/>
  <c r="B463" i="3"/>
  <c r="B38" i="3"/>
  <c r="B139" i="3"/>
  <c r="B276" i="3"/>
  <c r="B288" i="3"/>
  <c r="B186" i="3"/>
  <c r="B234" i="3"/>
  <c r="B503" i="3"/>
  <c r="B135" i="3"/>
  <c r="B194" i="3"/>
  <c r="B242" i="3"/>
  <c r="B447" i="3"/>
  <c r="B361" i="3"/>
  <c r="B477" i="3"/>
  <c r="B501" i="3"/>
  <c r="B521" i="3"/>
  <c r="B537" i="3"/>
  <c r="B553" i="3"/>
  <c r="B569" i="3"/>
  <c r="B610" i="3"/>
  <c r="B631" i="3"/>
  <c r="B734" i="3"/>
  <c r="B797" i="3"/>
  <c r="B824" i="3"/>
  <c r="B848" i="3"/>
  <c r="B888" i="3"/>
  <c r="B581" i="3"/>
  <c r="B640" i="3"/>
  <c r="B649" i="3"/>
  <c r="B658" i="3"/>
  <c r="B681" i="3"/>
  <c r="B832" i="3"/>
  <c r="B838" i="3"/>
  <c r="B876" i="3"/>
  <c r="B882" i="3"/>
  <c r="B990" i="3"/>
  <c r="B396" i="3"/>
  <c r="B417" i="3"/>
  <c r="B453" i="3"/>
  <c r="B651" i="3"/>
  <c r="B657" i="3"/>
  <c r="B660" i="3"/>
  <c r="B750" i="3"/>
  <c r="B580" i="3"/>
  <c r="B790" i="3"/>
  <c r="B373" i="3"/>
  <c r="B421" i="3"/>
  <c r="B457" i="3"/>
  <c r="B485" i="3"/>
  <c r="B509" i="3"/>
  <c r="B620" i="3"/>
  <c r="B623" i="3"/>
  <c r="B732" i="3"/>
  <c r="B852" i="3"/>
  <c r="B858" i="3"/>
  <c r="B868" i="3"/>
  <c r="B525" i="3"/>
  <c r="B541" i="3"/>
  <c r="B557" i="3"/>
  <c r="B573" i="3"/>
  <c r="B629" i="3"/>
  <c r="B668" i="3"/>
  <c r="B830" i="3"/>
  <c r="B880" i="3"/>
  <c r="B929" i="3"/>
  <c r="B945" i="3"/>
  <c r="B1044" i="3"/>
  <c r="B812" i="3"/>
  <c r="B905" i="3"/>
  <c r="B969" i="3"/>
  <c r="B1026" i="3"/>
  <c r="B1150" i="3"/>
  <c r="B1122" i="3"/>
  <c r="B798" i="3"/>
  <c r="B897" i="3"/>
  <c r="B921" i="3"/>
  <c r="B965" i="3"/>
  <c r="B980" i="3"/>
  <c r="B996" i="3"/>
  <c r="B1012" i="3"/>
  <c r="B1088" i="3"/>
  <c r="B1169" i="3"/>
  <c r="B673" i="3"/>
  <c r="B846" i="3"/>
  <c r="B870" i="3"/>
  <c r="B976" i="3"/>
  <c r="B992" i="3"/>
  <c r="B1008" i="3"/>
  <c r="B1042" i="3"/>
  <c r="B1112" i="3"/>
  <c r="B826" i="3"/>
  <c r="B913" i="3"/>
  <c r="B933" i="3"/>
  <c r="B949" i="3"/>
  <c r="B973" i="3"/>
  <c r="B1109" i="3"/>
  <c r="B1182" i="3"/>
  <c r="B842" i="3"/>
  <c r="B866" i="3"/>
  <c r="B1162" i="3"/>
  <c r="B1323" i="3"/>
  <c r="B1059" i="3"/>
  <c r="B1102" i="3"/>
  <c r="B1201" i="3"/>
  <c r="B1372" i="3"/>
  <c r="B1216" i="3"/>
  <c r="B1359" i="3"/>
  <c r="B1452" i="3"/>
  <c r="B1235" i="3"/>
  <c r="B1294" i="3"/>
  <c r="B1308" i="3"/>
  <c r="B1465" i="3"/>
  <c r="B1345" i="3"/>
  <c r="B1086" i="3"/>
  <c r="B1110" i="3"/>
  <c r="B1134" i="3"/>
  <c r="B1154" i="3"/>
  <c r="B1170" i="3"/>
  <c r="B1186" i="3"/>
  <c r="B1202" i="3"/>
  <c r="B1365" i="3"/>
  <c r="B1286" i="3"/>
  <c r="B1382" i="3"/>
  <c r="B1457" i="3"/>
  <c r="B1491" i="3"/>
  <c r="B1542" i="3"/>
  <c r="B1585" i="3"/>
  <c r="B1441" i="3"/>
  <c r="B1483" i="3"/>
  <c r="B1495" i="3"/>
  <c r="B1526" i="3"/>
  <c r="B1469" i="3"/>
  <c r="B1489" i="3"/>
  <c r="B1501" i="3"/>
  <c r="B1449" i="3"/>
  <c r="B1534" i="3"/>
  <c r="C7" i="2" l="1" a="1"/>
  <c r="C7" i="2" s="1"/>
  <c r="C7" i="1" s="1"/>
  <c r="D7" i="2" a="1"/>
  <c r="D7" i="2" s="1"/>
  <c r="D8" i="2" s="1" a="1"/>
  <c r="D8" i="2" s="1"/>
  <c r="C8" i="2" l="1" a="1"/>
  <c r="C8" i="2" s="1"/>
  <c r="C8" i="1" s="1"/>
  <c r="D9" i="2" a="1"/>
  <c r="D9" i="2" s="1"/>
  <c r="D10" i="2" s="1" a="1"/>
  <c r="D10" i="2" s="1"/>
  <c r="C9" i="2" a="1"/>
  <c r="C9" i="2" s="1"/>
  <c r="C9" i="1" s="1"/>
  <c r="D7" i="1"/>
  <c r="D8" i="1"/>
  <c r="C10" i="2" l="1" a="1"/>
  <c r="C10" i="2" s="1"/>
  <c r="C10" i="1" s="1"/>
  <c r="C11" i="2" a="1"/>
  <c r="C11" i="2" s="1"/>
  <c r="D11" i="2" a="1"/>
  <c r="D11" i="2" s="1"/>
  <c r="C12" i="2" s="1" a="1"/>
  <c r="C12" i="2" s="1"/>
  <c r="D9" i="1"/>
  <c r="D12" i="2" l="1" a="1"/>
  <c r="D12" i="2" s="1"/>
  <c r="D13" i="2" s="1" a="1"/>
  <c r="D13" i="2" s="1"/>
  <c r="C14" i="2" s="1" a="1"/>
  <c r="C14" i="2" s="1"/>
  <c r="C11" i="1"/>
  <c r="D10" i="1"/>
  <c r="D11" i="1"/>
  <c r="C13" i="2" l="1" a="1"/>
  <c r="C13" i="2" s="1"/>
  <c r="C13" i="1" s="1"/>
  <c r="D14" i="2" a="1"/>
  <c r="D14" i="2" s="1"/>
  <c r="C15" i="2" s="1" a="1"/>
  <c r="C15" i="2" s="1"/>
  <c r="D12" i="1"/>
  <c r="D15" i="2" l="1" a="1"/>
  <c r="D15" i="2" s="1"/>
  <c r="D16" i="2" s="1" a="1"/>
  <c r="D16" i="2" s="1"/>
  <c r="C17" i="2" s="1" a="1"/>
  <c r="C17" i="2" s="1"/>
  <c r="D13" i="1"/>
  <c r="C12" i="1"/>
  <c r="D17" i="2" l="1" a="1"/>
  <c r="D17" i="2" s="1"/>
  <c r="C18" i="2" s="1" a="1"/>
  <c r="C18" i="2" s="1"/>
  <c r="C16" i="2" a="1"/>
  <c r="C16" i="2" s="1"/>
  <c r="D14" i="1"/>
  <c r="D18" i="2" l="1" a="1"/>
  <c r="D18" i="2" s="1"/>
  <c r="D19" i="2" s="1" a="1"/>
  <c r="D19" i="2" s="1"/>
  <c r="D16" i="1"/>
  <c r="D15" i="1"/>
  <c r="C14" i="1"/>
  <c r="C19" i="2" l="1" a="1"/>
  <c r="C19" i="2" s="1"/>
  <c r="C20" i="2" a="1"/>
  <c r="C20" i="2" s="1"/>
  <c r="D20" i="2" a="1"/>
  <c r="D20" i="2" s="1"/>
  <c r="C15" i="1"/>
  <c r="C21" i="2" l="1" a="1"/>
  <c r="C21" i="2" s="1"/>
  <c r="D21" i="2" a="1"/>
  <c r="D21" i="2" s="1"/>
  <c r="D18" i="1"/>
  <c r="D17" i="1"/>
  <c r="C16" i="1"/>
  <c r="C22" i="2" l="1" a="1"/>
  <c r="C22" i="2" s="1"/>
  <c r="D22" i="2" a="1"/>
  <c r="D22" i="2" s="1"/>
  <c r="C17" i="1"/>
  <c r="C23" i="2" l="1" a="1"/>
  <c r="C23" i="2" s="1"/>
  <c r="D23" i="2" a="1"/>
  <c r="D23" i="2" s="1"/>
  <c r="D19" i="1"/>
  <c r="C18" i="1"/>
  <c r="D24" i="2" l="1" a="1"/>
  <c r="D24" i="2" s="1"/>
  <c r="C24" i="2" a="1"/>
  <c r="C24" i="2" s="1"/>
  <c r="D20" i="1"/>
  <c r="C19" i="1"/>
  <c r="C25" i="2" l="1" a="1"/>
  <c r="C25" i="2" s="1"/>
  <c r="D25" i="2" a="1"/>
  <c r="D25" i="2" s="1"/>
  <c r="D21" i="1"/>
  <c r="C20" i="1"/>
  <c r="C26" i="2" l="1" a="1"/>
  <c r="C26" i="2" s="1"/>
  <c r="D26" i="2" a="1"/>
  <c r="D26" i="2" s="1"/>
  <c r="D22" i="1"/>
  <c r="C21" i="1"/>
  <c r="C27" i="2" l="1" a="1"/>
  <c r="C27" i="2" s="1"/>
  <c r="D27" i="2" a="1"/>
  <c r="D27" i="2" s="1"/>
  <c r="D23" i="1"/>
  <c r="C22" i="1"/>
  <c r="C28" i="2" l="1" a="1"/>
  <c r="C28" i="2" s="1"/>
  <c r="D28" i="2" a="1"/>
  <c r="D28" i="2" s="1"/>
  <c r="D24" i="1"/>
  <c r="C23" i="1"/>
  <c r="D29" i="2" l="1" a="1"/>
  <c r="D29" i="2" s="1"/>
  <c r="C29" i="2" a="1"/>
  <c r="C29" i="2" s="1"/>
  <c r="D25" i="1"/>
  <c r="C24" i="1"/>
  <c r="C30" i="2" l="1" a="1"/>
  <c r="C30" i="2" s="1"/>
  <c r="D30" i="2" a="1"/>
  <c r="D30" i="2" s="1"/>
  <c r="D27" i="1"/>
  <c r="D26" i="1"/>
  <c r="C25" i="1"/>
  <c r="C26" i="1" l="1"/>
  <c r="D29" i="1" l="1"/>
  <c r="D28" i="1"/>
  <c r="C27" i="1"/>
  <c r="D30" i="1" l="1"/>
  <c r="C28" i="1"/>
  <c r="C30" i="1" l="1"/>
  <c r="C29" i="1"/>
  <c r="F3" i="2"/>
  <c r="I38" i="2" s="1"/>
  <c r="F8" i="2" s="1"/>
  <c r="F8" i="1" s="1"/>
  <c r="F14" i="2"/>
  <c r="F14" i="1" s="1"/>
  <c r="I13" i="2" l="1"/>
  <c r="I13" i="1" s="1"/>
  <c r="G3" i="2"/>
  <c r="G3" i="1" s="1"/>
  <c r="I8" i="2"/>
  <c r="I8" i="1" s="1"/>
  <c r="I7" i="2"/>
  <c r="I7" i="1" s="1"/>
  <c r="I25" i="2"/>
  <c r="I25" i="1" s="1"/>
  <c r="I26" i="2"/>
  <c r="I26" i="1" s="1"/>
  <c r="F7" i="2"/>
  <c r="F7" i="1" s="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<sst xmlns="http://schemas.openxmlformats.org/spreadsheetml/2006/main" count="77031" uniqueCount="7266">
  <si>
    <t xml:space="preserve"> </t>
  </si>
  <si>
    <t>Пошук</t>
  </si>
  <si>
    <t>Виробник:</t>
  </si>
  <si>
    <t>Імпортер:</t>
  </si>
  <si>
    <t>ТОВ «Андреас Штіль», 08135 с.Чайки, вул.Антонова,10, Київська обл., Україна. Претензії від споживача приймає Імпортер.тел. 0-800-501-930 info@stihl.ua</t>
  </si>
  <si>
    <t>Країна походження:</t>
  </si>
  <si>
    <t>Строк гарантії:</t>
  </si>
  <si>
    <t>Термін придатності:</t>
  </si>
  <si>
    <t>Дата Виробництва</t>
  </si>
  <si>
    <t>вказана на товарі та/або пакуванні</t>
  </si>
  <si>
    <t>Артикул (введіть артикул виробу)</t>
  </si>
  <si>
    <t>Filter</t>
  </si>
  <si>
    <t>InText</t>
  </si>
  <si>
    <t>Articul</t>
  </si>
  <si>
    <t>Name</t>
  </si>
  <si>
    <t>Warranty</t>
  </si>
  <si>
    <t>Description</t>
  </si>
  <si>
    <t>Production</t>
  </si>
  <si>
    <t>Country</t>
  </si>
  <si>
    <t>Best before</t>
  </si>
  <si>
    <t>Комплект прилягаючої м'якої накладки</t>
  </si>
  <si>
    <t>12 місяців</t>
  </si>
  <si>
    <t>Додактова м'яка накладка з гачком для кріплення інструментів.  Інформацію щодо сфери застосування, правил користування див. в інструкції з експлуатації до ранцевого акумулятора або  запитуйте у продавця. Зберігати в сухому місці при температурі -20 +50 °С. Продукція не підлягає обов’язковій сертифікації в Україні.</t>
  </si>
  <si>
    <t>«АНДРЕАС ШТІЛЬ АГ&amp;Ко.КГ», Бадштассе,115, 71336 Вайблінген, Німеччина</t>
  </si>
  <si>
    <t>Чехія</t>
  </si>
  <si>
    <t>необмежений до початку використання</t>
  </si>
  <si>
    <t>Лазер 2-в-1</t>
  </si>
  <si>
    <t>Для контролю підпилу  і напрямку падіння та виміру довжини колод. Інформацію щодо сфери застосування, правил користування див. в інструкції з експлуатації до бензопили або  запитуйте у продавця. Зберігати в сухому місці при температурі -20 +50 °С. Продукція не підлягає обов’язковій сертифікації в Україні.</t>
  </si>
  <si>
    <t>Німеччина</t>
  </si>
  <si>
    <t>Резервуар для води 10л</t>
  </si>
  <si>
    <t>Резервуар для подачі води під тиском на 10 літрів.Для мобільної подачі води. Забезпечує чисте різання і значне зменшення кількості пилу. Інформацію щодо сфери застосування, правил користування див. в інструкції з експлуатації до бензоріза або  запитуйте у продавця. Зберігати в сухому місці при температурі -20 +50 °С.  Продукція не підлягає обов’язковій сертифікації в Україні.</t>
  </si>
  <si>
    <t>Камера 15x6,0 - 6</t>
  </si>
  <si>
    <t>14 днів на повернення товару</t>
  </si>
  <si>
    <t>Інформацію щодо сфери застосування, правил користування див. в інструкції з експлуатації до мінітрактора косарки або  запитуйте у продавця. Зберігати в сухому місці при температурі -20 +50 °С. Продукція не підлягає обов’язковій сертифікації в Україні.</t>
  </si>
  <si>
    <t>Китай</t>
  </si>
  <si>
    <t>Камера 20х10,0-8</t>
  </si>
  <si>
    <t>Ремінь двоплічний</t>
  </si>
  <si>
    <t>Ремінь двоплечовий для мотокоси Stihl FS 55, 120, 250 та ін.Інформацію щодо сфери застосування, правил користування див. в інструкції з експлуатації до мотокоси або запитуйте у продавця. Зберігати в сухому місці при температурі -20 +50 °С.  Продукція не підлягає обов’язковій сертифікації в Україні.</t>
  </si>
  <si>
    <t>Ремінь для лісового господарства ADVANCE X-TREEm</t>
  </si>
  <si>
    <t xml:space="preserve"> Високотехнологічний ремінь для лісових робіт, Чудовий комфорт при носінні завдяки регульованій по довжині спинці, Постійний розподіл навантаження між стегнами і плечима. Інформацію щодо сфери застосування, правил користування див. в інструкції з експлуатації до мотокоси або запитуйте у продавця. Зберігати в сухому місці при температурі -20 +50 °С.  Продукція не підлягає обов’язковій сертифікації в Україні.</t>
  </si>
  <si>
    <t>Шрі-Ланка</t>
  </si>
  <si>
    <t>Державка 2-в-1 .404"</t>
  </si>
  <si>
    <t xml:space="preserve"> Для швидкого заточування зубців та обмежувача глибини врізання. Для пильних ланцюгів кроком 404". Інформацію щодо правил користування див. в інструкції з експлуатації до мотопили. Зберігати в сухому місці при температурі -20 +50 °С. Продукція не підлягає обов’язковій сертифікації в Україні. </t>
  </si>
  <si>
    <t>Заточна решітка</t>
  </si>
  <si>
    <t xml:space="preserve">Сфера застосування:Допомагає правильно тримати напилок під час заточування ланцюга. Лінії (25°/30°) полегшують рівномірну та правильну роботу напилком. Із двома магнітами для кріплення. Зберігати в сухому місці при температурі -20 +50 °С.  Продукція не підлягає обов’язковій сертифікації в Україні. </t>
  </si>
  <si>
    <t>Італія</t>
  </si>
  <si>
    <t>Ранцева система RTS</t>
  </si>
  <si>
    <t>Наплічна ранцева система, що дозволяє розвантажити руки оператора та краще контролювати інструмент в роботі. Для використання з висоторізами HT135 HTA 66 HTA 86 HTA 135 HTE 60 та подовженими мотоножицями HL 94 CE HLA66 HLA 86 HLA 135 HLE 71. Інформацію щодо сфери застосування, правил користування див. в інструкції з експлуатації до висоторіза / подовжених мотоножиць або  запитуйте у продавця. Зберігати в сухому місці при температурі -20 +50 °С. Продукція не підлягає обов’язковій сертифікації в Україні.</t>
  </si>
  <si>
    <t>Подовження чохла для шини, 30см</t>
  </si>
  <si>
    <t>Довжина: 30 см, для шин більше ніж 90 см. Інформацію щодо сфери застосування, правил користування див. в інструкції з експлуатації до бензопили або  запитуйте у продавця. Зберігати в сухому місці при температурі -20 +50 °С. Продукція не підлягає обов’язковій сертифікації в Україні.</t>
  </si>
  <si>
    <t>Польща</t>
  </si>
  <si>
    <t>Захист ланцюга 35см</t>
  </si>
  <si>
    <t>Для зручного та надійного носіння прикріплюється на кришку ланцюгової зірочки.Закриває зубчастий упор. Інформацію щодо сфери застосування, правил користування див. в інструкції з експлуатації до бензопили або  запитуйте у продавця. Зберігати в сухому місці при температурі -20 +50 °С. Продукція не підлягає обов’язковій сертифікації в Україні.</t>
  </si>
  <si>
    <t>Захист ланцюга 40 см</t>
  </si>
  <si>
    <t>Захист ланцюга для пил для догляду за деревами. Для MS 201T-CM, MS 194T, MS 193T. Інформацію щодо сфери застосування, правил користування див. в інструкції з експлуатації до бензопили або  запитуйте у продавця. Зберігати в сухому місці при температурі -20 +50 °С.  Продукція не підлягає обов’язковій сертифікації в Україні.</t>
  </si>
  <si>
    <t>США</t>
  </si>
  <si>
    <t>Захист ланцюга 25см 3005 mini</t>
  </si>
  <si>
    <t>Захисний чохол для мотопил, максимальна довжина шини 25 см. Інформацію щодо сфери застосування, правил користування див. в інструкції з експлуатації до бензопили або  запитуйте у продавця. Зберігати в сухому місці при температурі -20 +50 °С. Продукція не підлягає обов’язковій сертифікації в Україні.</t>
  </si>
  <si>
    <t>Захист ланцюга 30-35см 3005 mini</t>
  </si>
  <si>
    <t>Захисний чохол для мотопил, максимальна довжина шини 35 см. Інформацію щодо сфери застосування, правил користування див. в інструкції з експлуатації до бензопили або  запитуйте у продавця. Зберігати в сухому місці при температурі -20 +50 °С. Продукція не підлягає обов’язковій сертифікації в Україні.</t>
  </si>
  <si>
    <t>Захист ланцюга 30-35см 3005</t>
  </si>
  <si>
    <t>Для пильного ланцюга  30-35 см (тип 3005) і служить для захисту від пошкоджень під час транспортування або зберігання бензопили. Інформацію щодо сфери застосування, правил користування див. в інструкції з експлуатації до бензопили або  запитуйте у продавця. Зберігати в сухому місці при температурі -20 +50 °С.  Продукція не підлягає обов’язковій сертифікації в Україні.</t>
  </si>
  <si>
    <t>Захист ланцюга 40-45см 3005</t>
  </si>
  <si>
    <t>Для пильного ланцюга 40-45 см (тип 3005) і служить для захисту від пошкоджень під час транспортування або зберігання бензопили. Інформацію щодо сфери застосування, правил користування див. в інструкції з експлуатації до бензопили або  запитуйте у продавця. Зберігати в сухому місці при температурі -20 +50 °С.  Продукція не підлягає обов’язковій сертифікації в Україні.</t>
  </si>
  <si>
    <t>Захист ланцюга 32 - 37см 3003/3002</t>
  </si>
  <si>
    <t>Для пильного ланцюга 32-37 см (тип 3003,3002) і служить для захисту від пошкоджень під час транспортування або зберігання бензопили. Інформацію щодо сфери застосування, правил користування див. в інструкції з експлуатації до бензопили або  запитуйте у продавця. Зберігати в сухому місці при температурі -20 +50 °С. ТПродукція не підлягає обов’язковій сертифікації в Україні.</t>
  </si>
  <si>
    <t>Захист ланцюга 40-45см 3003</t>
  </si>
  <si>
    <t>Для пильного ланцюга 40-45 см (тип 3003) і служить для захисту від пошкоджень під час транспортування або зберігання бензопили. Інформацію щодо сфери застосування, правил користування див. в інструкції з експлуатації до бензопили або  запитуйте у продавця. Зберігати в сухому місці при температурі -20 +50 °С. Продукція не підлягає обов’язковій сертифікації в Україні.</t>
  </si>
  <si>
    <t>Захист ланцюга 50-55см</t>
  </si>
  <si>
    <t>Для пильногї гарнітури  50-55 см  і служить для захисту від пошкоджень під час транспортування або зберігання бензопили. Інформацію щодо сфери застосування, правил користування див. в інструкції з експлуатації до бензопили або  запитуйте у продавця. Зберігати в сухому місці при температурі -20 +50 °С.  Продукція не підлягає обов’язковій сертифікації в Україні.</t>
  </si>
  <si>
    <t>Захист ланцюга 63см</t>
  </si>
  <si>
    <t>Для пильного ланцюга 63 см  і служить для захисту від пошкоджень під час транспортування або зберігання бензопили. Інформацію щодо сфери застосування, правил користування див. в інструкції з експлуатації до бензопили або  запитуйте у продавця. Зберігати в сухому місці при температурі -20 +50 °С.  Продукція не підлягає обов’язковій сертифікації в Україні.</t>
  </si>
  <si>
    <t>Захист ланцюга 71-75см</t>
  </si>
  <si>
    <t>Для пильного ланцюга 71-75 см  і служить для захисту від пошкоджень під час транспортування або зберігання бензопили. Інформацію щодо сфери застосування, правил користування див. в інструкції з експлуатації до бензопили або  запитуйте у продавця. Зберігати в сухому місці при температурі -20 +50 °С.  Продукція не підлягає обов’язковій сертифікації в Україні.</t>
  </si>
  <si>
    <t>Захист ланцюга 80-90см</t>
  </si>
  <si>
    <t>Для пильного ланцюга 80-90 см  і служить для захисту від пошкоджень під час транспортування або зберігання бензопили. Інформацію щодо сфери застосування, правил користування див. в інструкції з експлуатації до бензопили або  запитуйте у продавця. Зберігати в сухому місці при температурі -20 +50 °С.  Продукція не підлягає обов’язковій сертифікації в Україні.</t>
  </si>
  <si>
    <t>Захисний кожух 500 мм</t>
  </si>
  <si>
    <t>Захисний полімерний кожух для безпечного зберігання та транспортування мотоножиць. Для ножів довжиною 50см. Для моделей HSA 50 / 66 / 86  HLA 86 . Інформацію щодо сфери застосування, правил користування див. в інструкції з експлуатації до мотоножиць або запитуйте у продавця. Зберігати в сухому місці при температурі -20 +50 °С.  Продукція не підлягає обов’язковій сертифікації в Україні.</t>
  </si>
  <si>
    <t>Комбіканістра STIHL 5+3л б/клапана-дозатора</t>
  </si>
  <si>
    <t xml:space="preserve"> З двома відділеннями для 5 л. паливної суміші та 3 л. ланцюгового мастила. Зберігати в сухому місці при температурі -20 +50 °С.  Продукція не підлягає обов’язковій сертифікації в Україні.</t>
  </si>
  <si>
    <t>Комбіканістра STIHL 5+3л б/клапана-дозатора Profi</t>
  </si>
  <si>
    <t>Професійне виконання, у комплекті з тримачем для дрібного ручного інструменту та тримачем системи заправки . Зберігати в сухому місці при температурі -20 +50 °С. Продукція не підлягає обов’язковій сертифікації в Україні.</t>
  </si>
  <si>
    <t>Комбіканістра STIHL 5+3л б/клапана-дозатора біла</t>
  </si>
  <si>
    <t>З двома відділеннями для 5 л. паливної суміші та 3 л. ланцюгового мастила. Зберігати в сухому місці при температурі -20 +50 °С. Продукція не підлягає обов’язковій сертифікації в Україні.</t>
  </si>
  <si>
    <t>Комбіканістра професійна 3/1,5л</t>
  </si>
  <si>
    <t>Невелика каністра, з двома відділеннями для 3 л паливної суміші та 1,5 л ланцюгового мастила. Зберігати в сухому місці при температурі -20 +50 °С. Продукція не підлягає обов’язковій сертифікації в Україні.</t>
  </si>
  <si>
    <t>Футляр для системи заправки стандартних каністр</t>
  </si>
  <si>
    <t>3 місяці</t>
  </si>
  <si>
    <t>Використовується для практичного зберігання систем заправлення. Для комбінованих каністр «Стандарт», об'ємом 3 л/5 л. Зберігати в сухому місці при температурі -20 +50 °С.  Продукція не підлягає обов’язковій сертифікації в Україні.</t>
  </si>
  <si>
    <t>Футляр для комбіканістри</t>
  </si>
  <si>
    <t>Тримач для зберігання дрібного ручного інструменту на комбі-каністрах «Стандарт».Зберігати в сухому місці при температурі -20 +50 °С. Продукція не підлягає обов’язковій сертифікації в Україні.</t>
  </si>
  <si>
    <t>Зливна трубка з ковпачком для комбіканістри</t>
  </si>
  <si>
    <t>Для модельного ряду мотопил MS 200. Зберігати в сухому місці при температурі -20 +50 °С. Продукція не підлягає обов’язковій сертифікації в Україні.</t>
  </si>
  <si>
    <t>Ємність мірна 500мл</t>
  </si>
  <si>
    <t>Для приготування паливних сумішей. Зберігати в сухому місці при температурі -20 +50 °С. Продукція не підлягає обов’язковій сертифікації в Україні.</t>
  </si>
  <si>
    <t>Ємність мірна 100мл</t>
  </si>
  <si>
    <t>Каністра STIHL для бензина 5л, червона</t>
  </si>
  <si>
    <t xml:space="preserve"> Об'єм 5 л. Зручна каністра для бензину. Зберігати в сухому місці при температурі -20 +50 °С. Продукція не підлягає обов’язковій сертифікації в Україні.</t>
  </si>
  <si>
    <t>Каністра STIHL для бензина 5л,прозора</t>
  </si>
  <si>
    <t>Об'єм 5 л. Зручна каністра для зберігання та транспортування бензину. Зберігати в сухому місці при температурі -20 +50 °С.  Продукція не підлягає обов’язковій сертифікації в Україні.</t>
  </si>
  <si>
    <t>Каністра STIHL для бензина 3л, прозора</t>
  </si>
  <si>
    <t>Об'єм 3 л. Зручна каністра для зберігання та транспортування бензину. Зберігати в сухому місці при температурі -20 +50 °С.  Продукція не підлягає обов’язковій сертифікації в Україні.</t>
  </si>
  <si>
    <t>Каністра STIHL для бензина 20л, прозора</t>
  </si>
  <si>
    <t>Об'єм 20 л. Зручна каністра для бензину. Зберігати в сухому місці при температурі -20 +50 °С. Продукція не підлягає обов’язковій сертифікації в Україні.</t>
  </si>
  <si>
    <t>Гнучкий випускний патрубок</t>
  </si>
  <si>
    <t>Гнучкий випускний патрубок для використання з металевими каністрами. Довжина 280 мм.  Зберігати в сухому місці при температурі -20 +50 °С. Продукція не підлягає обов’язковій сертифікації в Україні.</t>
  </si>
  <si>
    <t>Латвія</t>
  </si>
  <si>
    <t>Зливний шланг для каністр STIHL</t>
  </si>
  <si>
    <t>Гнучкий зливний шланг для використання з полімерними каністрами.  Зберігати в сухому місці при температурі -20 +50 °С. Продукція не підлягає обов’язковій сертифікації в Україні.</t>
  </si>
  <si>
    <t>Струбцина мала</t>
  </si>
  <si>
    <t>Зручна металева струбцина для фіксаціїї шини, в комплекті з чохлом із синтетичного матеріалу.. Інформацію щодо правил користування див. в інструкції з експлуатації до мотоінструменту або запитуйте у продавця. Зберігати в сухому місці при температурі -20 +50 °С. Продукція не підлягає обов’язковій сертифікації в Україні.</t>
  </si>
  <si>
    <t>Струбцина велика</t>
  </si>
  <si>
    <t>Зручна металева струбцина для фіксаціїї шини. Інформацію щодо правил користування див. в інструкції з експлуатації до мотоінструменту або запитуйте у продавця. Зберігати в сухому місці при температурі -20 +50 °С. Продукція не підлягає обов’язковій сертифікації в Україні.</t>
  </si>
  <si>
    <t>Сумка для мотокоси/комбі</t>
  </si>
  <si>
    <t>Для транспортування і зберігання пристрою разом з насадками FS-KM або HL-KM. Для КМА 130 R, HSA 66, HSA 86, HLA 65, BGA 85, BGA 100. Інформацію щодо сфери застосування, правил користування див. в інструкції з експлуатації до мотокоси/ комбідвигуна або запитуйте у продавця. Зберігати в сухому місці при температурі -20 +50 °С.  Продукція не підлягає обов’язковій сертифікації в Україні.</t>
  </si>
  <si>
    <t>Сумка для бензопили</t>
  </si>
  <si>
    <t>Для зберігання та транспортування мотопил із довжиною шини менше ніж 45 см. Інформацію щодо сфери застосування, правил користування див. в інструкції з експлуатації до бензопили або  запитуйте у продавця. Зберігати в сухому місці при температурі -20 +50 °С. Продукція не підлягає обов’язковій сертифікації в Україні.</t>
  </si>
  <si>
    <t>Пояс шкіряний для інструмента коричневий</t>
  </si>
  <si>
    <t>1 місяць</t>
  </si>
  <si>
    <t>Ширина 4 см, довжина 125 см. Дуже міцний шкіряний ремінь, товщина 3 мм. Пряжка з подвійними зубцями. Зберігати в сухому місці при температурі -20 +50 °С. Продукція не підлягає обов’язковій сертифікації в Україні.</t>
  </si>
  <si>
    <t>Пояс шкіряний для інструмента чорний</t>
  </si>
  <si>
    <t>Рулетка STIHL метал.15м</t>
  </si>
  <si>
    <t>Лісова рулетка для розрізання стовбурів дерев, є незамінним аксесуаром для лісників та інших працівників лісу. Довжина: 15м.  Автоматично змотується, в металевому корпусі. Зберігати в сухому місці при температурі -20 +50 °С.  Продукція не підлягає обов’язковій сертифікації в Україні.</t>
  </si>
  <si>
    <t>Велика Британія</t>
  </si>
  <si>
    <t>Рулетка STIHL метал.25м</t>
  </si>
  <si>
    <t>Лісова рулетка для розрізання стовбурів дерев, є незамінним аксесуаром для лісників та інших працівників лісу. Довжина: 25м.  Автоматично змотується, в металевому корпусі. Зберігати в сухому місці при температурі -20 +50 °С.  Продукція не підлягає обов’язковій сертифікації в Україні.</t>
  </si>
  <si>
    <t>Рулетка STIHL метал.20м</t>
  </si>
  <si>
    <t>Лісова рулетка для розрізання стовбурів дерев, є незамінним аксесуаром для лісників та інших працівників лісу. Довжина: 20м.  Автоматично змотується, в металевому корпусі. Зберігати в сухому місці при температурі -20 +50 °С.  Продукція не підлягає обов’язковій сертифікації в Україні.</t>
  </si>
  <si>
    <t>Стрічка до рулетки STIHL металл.15м</t>
  </si>
  <si>
    <t>Стрічка для заміни в рулетках для лісового господарства. Довжина: 15м.  Зберігати в сухому місці при температурі -20 +50 °С.  Продукція не підлягає обов’язковій сертифікації в Україні.</t>
  </si>
  <si>
    <t>Вимірювальна стрічка 20м</t>
  </si>
  <si>
    <t>Крейда STIHL Синя</t>
  </si>
  <si>
    <t>Використовується для нанесення позначок на сухій та вологій деревині. Дуже яскравого кольору, який тримається тривалий час, незалежно від погодних умов. Стійка до ламання. Довжина 12 см. Зберігати в сухому місці при температурі -20 +50 °С.  Продукція не підлягає обов’язковій сертифікації в Україні. Продукція не містить шкідливих для здоров’я речовин.</t>
  </si>
  <si>
    <t>Мексика</t>
  </si>
  <si>
    <t>Крейда STIHL Червона</t>
  </si>
  <si>
    <t>Крейда STIHL зелена</t>
  </si>
  <si>
    <t>Крейда STIHL жовта</t>
  </si>
  <si>
    <t>Крейда STIHL Чорна</t>
  </si>
  <si>
    <t>Тримач для крейди</t>
  </si>
  <si>
    <t xml:space="preserve">Затискач із міцного металу, зручно тримати в руці. Корпус із міцного та ударостійкого пластику сигнального кольору. Для крейди діаметром 11-12 мм.  Продукція не підлягає обов’язковій сертифікації в Україні. Продукція не містить шкідливих для здоров’я речовин.
</t>
  </si>
  <si>
    <t>Колун 50см 1250г</t>
  </si>
  <si>
    <t>24 місяці</t>
  </si>
  <si>
    <t xml:space="preserve"> Сокира колун AX 13 C Довжина 50 см, вага 1250 г. Забезпечує оптимальне розколювання деревини при невеликих зусиллях завдяки клиноподібній формі. Рукоятка з ясеня. Зберігати в сухому місці при температурі -20 +50 °С. Термін придатності – необмежений. Продукція не підлягає обов’язковій сертифікації в Україні. </t>
  </si>
  <si>
    <t>Сокира універсальна AX16S 70см 1550г з захисною гільзою</t>
  </si>
  <si>
    <t xml:space="preserve">Довжина 70 см, вага 1550 г.Для універсального застосування.Рукоятка  з горіха. Сокира має ударозахисну втулку та запобіжну пластину з металу, що робить її менш чутливою до ударів. Зберігати в сухому місці при температурі -20 +50 °С. Продукція не підлягає обов’язковій сертифікації в Україні. </t>
  </si>
  <si>
    <t>Сокира лісника 40см 600г</t>
  </si>
  <si>
    <t xml:space="preserve"> Сокира AX 6 .Довжина  рукоятки 40 см, вага 600 г. Для обрубування гілок і розколювання невеликих колод. Матеріал рукоятки - ясень. Зберігати в сухому місці при температурі -20 +50 °С.  Продукція не підлягає обов’язковій сертифікації в Україні. </t>
  </si>
  <si>
    <t>Сокира лісника 1000г</t>
  </si>
  <si>
    <t xml:space="preserve">Класична лісова сокира з нековзкою ручкою. Довжина 60 см, вага 1000 г. Для відокремлення сучків, нескладні роботи з розколювання (колоди діаметром до 50 см.). Із ясеневою рукояткою. Зберігати в сухому місці при температурі -20 +50 °С. Продукція не підлягає обов’язковій сертифікації в Україні. </t>
  </si>
  <si>
    <t>Колун 85см 3000г</t>
  </si>
  <si>
    <t xml:space="preserve">Колун STIHL AX 30 C .Довжина рукоятки 85 см, вага 3000 г.  Кована головка колуна із захватним гачком. Дуже велика ударна площина для точного забивання алюмінієвих та пластикових клинів. Матеріал рукоятки-ясень. Зберігати в сухому місці при температурі -20 +50 °С. Продукція не підлягає обов’язковій сертифікації в Україні. </t>
  </si>
  <si>
    <t>Колун 90см 3300г</t>
  </si>
  <si>
    <t xml:space="preserve"> Колун  AX 33 CS. Довжина рукоятки 90 см, вага 3300 г.  Кована головка колуна із захватним гачком. З захисною гільзою та металевою пластиною. Дуже велика ударна площина для точного забивання алюмінієвих та пластикових клинів. Матеріал рукоятки-ясен. Зберігати в сухому місці при температурі -20 +50 °С.  Продукція не підлягає обов’язковій сертифікації в Україні. </t>
  </si>
  <si>
    <t>Колун 80см 2800г</t>
  </si>
  <si>
    <t xml:space="preserve">Колун AX 28 CS оснащений ударозахисною гільзою. Довжина 80 см, вага 2800 г. Забезпечує оптимальне розколювання деревини при невеликих зусиллях завдяки клиноподібній формі. Рукоятка з горіха. Зберігати в сухому місці при температурі -20 +50 °С. Продукція не підлягає обов’язковій сертифікації в Україні. </t>
  </si>
  <si>
    <t>Дерев'яна рукоятка з горіхового дерева 80см до колуна 2500г</t>
  </si>
  <si>
    <t xml:space="preserve"> Рукоятка з горіха для заміни в сокирах та колунах. Довжина 80 см. Зберігати в сухому місці при температурі -20 +50 °С. Продукція не підлягає обов’язковій сертифікації в Україні.</t>
  </si>
  <si>
    <t>Дерев'яна рукоятка (ясен), 85см</t>
  </si>
  <si>
    <t xml:space="preserve"> Рукоятка з ясеня для заміни в сокирах та колунах. Довжина 85 см. Зберігати в сухому місці при температурі -20 +50 °С. Продукція не підлягає обов’язковій сертифікації в Україні.</t>
  </si>
  <si>
    <t>Валочний клин</t>
  </si>
  <si>
    <t>Клин допомагає професійним лісничим регулювати стовбур у правильному напрямку рубки, вбиваючи клин молотком .Довжина 12 см, вага 190 г. Матеріал клину-алюміній. З гачками для оптимальної фіксації в стовбурі. Зберігати в сухому місці при температурі -20 +50 °С.  Продукція не підлягає обов’язковій сертифікації в Україні.</t>
  </si>
  <si>
    <t>Швеція</t>
  </si>
  <si>
    <t>Валочний клин з пластику 19см</t>
  </si>
  <si>
    <t>Довжина 19 см.Ударостійкий навіть для використання при низьких температурах. Виготовлений з високоякісного поліаміду, спеціальна структура поверхні запобігає висковзуванню клина. Зберігати в сухому місці при температурі -20 +50 °С.  Продукція не підлягає обов’язковій сертифікації в Україні.</t>
  </si>
  <si>
    <t>Австрія</t>
  </si>
  <si>
    <t>Валочний клин з пластику 23см</t>
  </si>
  <si>
    <t>Довжина 23 см.Ударостійкий навіть для використання при низьких температурах. Виготовлений з високоякісного поліаміду, спеціальна структура поверхні запобігає висковзуванню клина. Зберігати в сухому місці при температурі -20 +50 °С.  Продукція не підлягає обов’язковій сертифікації в Україні.</t>
  </si>
  <si>
    <t>Валочний клин з пластику 25см</t>
  </si>
  <si>
    <t>Довжина 25 см.Ударостійкий навіть для використання при низьких температурах. Виготовлений з високоякісного поліаміду, спеціальна структура поверхні запобігає висковзуванню клина. Зберігати в сухому місці при температурі -20 +50 °С. . Продукція не підлягає обов’язковій сертифікації в Україні.</t>
  </si>
  <si>
    <t>Поворотний клин з алюмінію 920г</t>
  </si>
  <si>
    <t>Довжина: 22 см, вага: 920 г. Максимальне розклинювання завдяки обертанню. Кований міцний алюміній з чудовою стабільністю разом із тим має малу вагу. Фрезеровані жолобки для максимальної фіксації, навіть у замерзлій деревині.Зберігати в сухому місці при температурі -20 +50 °С. Продукція не підлягає обов’язковій сертифікації в Україні.</t>
  </si>
  <si>
    <t>Клин з алюмінія 600г</t>
  </si>
  <si>
    <t>Вага: 600 г. довжиною 22 см. Виготовлений Із високоякісного алюмінію, з вузьким лезом для кращого проникнення в дерево. Зберігати в сухому місці при температурі -20 +50 °С. Продукція не підлягає обов’язковій сертифікації в Україні.</t>
  </si>
  <si>
    <t>Клин для валки дерев з алюмінію 800г</t>
  </si>
  <si>
    <t xml:space="preserve"> Вага: 800 г. довжиною 24 см. Виготовлений Із високоякісного алюмінію, з вузьким лезом для кращого проникнення в дерево. Зберігати в сухому місці при температурі -20 +50 °С. Продукція не підлягає обов’язковій сертифікації в Україні.</t>
  </si>
  <si>
    <t>Лопатка валочна 130см 3400г</t>
  </si>
  <si>
    <t>Довжина: 130 см., вага: 3400 г. Для звалювання дерев у потрібному напрямку під час рубки. З поворотним гаком. Спеціальний сталевий сплав. Зберігати в сухому місці при температурі -20 +50 °С.  Продукція не підлягає обов’язковій сертифікації в Україні.</t>
  </si>
  <si>
    <t>Лопатка валочна 80см 1800г</t>
  </si>
  <si>
    <t>Довжина: 80 см., вага: 1800 г. Для звалювання дерев у потрібному напрямку під час рубки. З поворотним гаком. Спеціальний сталевий сплав. Зберігати в сухому місці при температурі -20 +50 °С.  Продукція не підлягає обов’язковій сертифікації в Україні.</t>
  </si>
  <si>
    <t>Ручна сапка 35см 500г</t>
  </si>
  <si>
    <t>Довжина: 35 см., вага: 500 г.Для переміщення дров, невеликих колод, ергономічної, комфортної роботи. Із високоякісної сталі та ясену. Зберігати в сухому місці при температурі -20 +50 °С.  Продукція не підлягає обов’язковій сертифікації в Україні.</t>
  </si>
  <si>
    <t>Багор з алюмінію</t>
  </si>
  <si>
    <t>Довжина: 70 см., вага: 500 г.Для переміщення дров, невеликих колод, ергономічної, комфортної роботи. Із високоякісного алюмінієвого сплаву. Зберігати в сухому місці при температурі -20 +50 °С. Продукція не підлягає обов’язковій сертифікації в Україні.</t>
  </si>
  <si>
    <t>Гак для перетягування колод FZ 10</t>
  </si>
  <si>
    <t>Гак для піднімання, пересування, складання і штабелювання колод. Із комфортною рукояткою. Зберігати в сухому місці при температурі -20 +50 °С.  Продукція не підлягає обов’язковій сертифікації в Україні.</t>
  </si>
  <si>
    <t>Ручний крюк для складання колод 20см  FP 20</t>
  </si>
  <si>
    <t>Ширина захвата 20 см. Гак із кутовою зручною рукояткою для переміщення колод. Загартовані кінці .Зберігати в сухому місці при температурі -20 +50 °С. Продукція не підлягає обов’язковій сертифікації в Україні.</t>
  </si>
  <si>
    <t>Швейцарський серп 43см 650г</t>
  </si>
  <si>
    <t>Ширина леза: 43 см, вага: 650 г. Для догляду за молодником та для розчищення низькорослих культур. Із зручною шкіряною рукояткою. Матеріал леза- сталь. Зберігати в сухому місці при температурі -20 +50 °С.  Продукція не підлягає обов’язковій сертифікації в Україні.</t>
  </si>
  <si>
    <t>Садові ножиці STIHL PG10</t>
  </si>
  <si>
    <t>Довжина 22см. Вага 230г. Для гілок діам.до 20мм. Сфера застосування: обрізання лози, збирання врожаю, омолодження рослин. Конструкція дозволяє обрізати пагони впритул до місця відгалудження, чудово підходять для тонкої роботи з чутливою або волокнистою деровиною, для розрізання якої потрібне невелике ріжуче зусилля. Зберігати в сухому місці при температурі -20 +50 °С. Термін придатності – необмежений.  Продукція не містить шкідливих для здоров’я речовин.</t>
  </si>
  <si>
    <t>Тайвань</t>
  </si>
  <si>
    <t>Садові ножиці STIHL PG20</t>
  </si>
  <si>
    <t>Довжина 22см. Вага 240г. Для гілок діам.до 25мм. Сфера застосування: обрізання лози, збирання врожаю, омолодження рослин. Конструкція дозволяє обрізати пагони впритул до місця відгалудження, чудово підходять для тонкої роботи з чутливою або волокнистою деровиною, для розрізання якої потрібне невелике ріжуче зусилля. Зберігати в сухому місці при температурі -20 +50 °С. Продукція не підлягає обов’язковій сертифікації в Україні. Продукція не містить шкідливих для здоров’я речовин.</t>
  </si>
  <si>
    <t>Садові ножиці STIHL PG30</t>
  </si>
  <si>
    <t>Довжина 22см. Вага 255г. Для гілок діам.до 25мм. Сфера застосування: обрізання лози, збирання врожаю, омолодження рослин. Конструкція дозволяє обрізати пагони впритул до місця відгалудження, чудово підходять для тонкої роботи з чутливою або волокнистою деровиною, для розрізання якої потрібне невелике ріжуче зусилля. Зберігати в сухому місці при температурі -20 +50 °С. Продукція не підлягає обов’язковій сертифікації в Україні. Продукція не містить шкідливих для здоров’я речовин.</t>
  </si>
  <si>
    <t>Садові ножиці STIHL PG25</t>
  </si>
  <si>
    <t xml:space="preserve"> Довжина 20см. Вага 260г. Для гілок діам.до 15мм. Сфера застосування: обрізання лози, збирання врожаю, омолодження рослин. Принцип "Amboss" (ковадло) чудово підходить для обрізання сухих гілок, потребує незначних зусиль. Зберігати в сухому місці при температурі -20 +50 °С. Продукція не підлягає обов’язковій сертифікації в Україні. Продукція не містить шкідливих для здоров’я речовин.</t>
  </si>
  <si>
    <t>Поясна сумка для ножиць</t>
  </si>
  <si>
    <t>Сумка на пояс  для безпечного та практичного зберігання ваших секаторів. Сумка підходить для садових ножиць: PG 10, PG 20, PG 25, PG 30. матеріал сумки - волов'я шкіра. Є кріплення на пояс. Зберігати в сухому місці при температурі -20 +50 °С. Термін придатності – необмежений. Продукція не підлягає обов’язковій сертифікації в Україні. Продукція не містить шкідливих для здоров’я речовин.</t>
  </si>
  <si>
    <t>Садові ножиці для гілок РВ25</t>
  </si>
  <si>
    <t>Довжина 80см. Вага 1,245кг. Для гілок діам.до 40мм. Сфера застосування: збирання врожаю, омолодження рослин, обрізання сухих гілок. Система розподілення сили Amboss, підходить для сухих гілок.  Ножі з антипригарним покриттям забезпечують незмінно точний зріз . Матеріал рукояток-алюмінієвий сплав. Матеріал леза - сталь. Зберігати в сухому місці при температурі -20 +50 °С.  Продукція не підлягає обов’язковій сертифікації в Україні.</t>
  </si>
  <si>
    <t>Комплект запасних частин</t>
  </si>
  <si>
    <t>Комплект для заміни відкидної пружини до секатор PG 20. Зберігати в сухому місці при температурі -20 +50 °С. Термін придатності – необмежений. Гарантійний термін у разі виробничого дефекту 1 місяць з дати продажу. Продукція не підлягає обов’язковій сертифікації в Україні.</t>
  </si>
  <si>
    <t>Садові ножиці для гілок РВ20</t>
  </si>
  <si>
    <t>Довжина 80см. Вага 1,125кг. Для гілок діам.до 42мм. Сфера застосування: обрізання лози, збирання врожаю, омолодження рослин. Система Bypass, пряма кована ріжуча головка, амортизуючі елементи. Для незмінно гострого різання секатор має прецизійне заточене сталеве лезо преміум якості. Матеріал рукоятки-алюмінієвий сплав. Зберігати в сухому місці при температурі -20 +50 °С.  Продукція не підлягає обов’язковій сертифікації в Україні.</t>
  </si>
  <si>
    <t>Садові ножиці для гілок РВ35</t>
  </si>
  <si>
    <t>Довжина 80см. Вага 1,460кг. Для гілок діам.до 48мм. Сфера застосування: збирання врожаю, омолодження рослин, обрізання сухих гілок. Система розподілення сили Amboss. Ножиці для обрізки працюють із тяговим зрізом .Ці ножиці для обрізання також мають розривний гачок , який полегшує витягування застряглих зрізаних гілок із кущів. Матеріал рукоятки - алюмієвий сплав. Матеріал леза- сталь. Зберігати в сухому місці при температурі -20 +50 °С.  Продукція не підлягає обов’язковій сертифікації в Україні.</t>
  </si>
  <si>
    <t>Садові ножиці для сучків PB10</t>
  </si>
  <si>
    <t xml:space="preserve"> Довжина 60см. Вага 1кг. Для гілок діам.до 35мм. Сфера застосування: обрізання лози, збирання врожаю, омолодження рослин. Система Bypass, пряма кована ріжуча головка, амортизуючі елементи, фіксуючі жолобки на зустрічній ріжучій кромці. Матеріал рукоятки - сплав алюмінію.Матеріал леза - кована сталь. Зберігати в сухому місці при температурі -20 +50 °С.  Продукція не підлягає обов’язковій сертифікації в Україні.</t>
  </si>
  <si>
    <t>Садові ножиці для сучків PB11</t>
  </si>
  <si>
    <t>Довжина 75см. Вага 1,150кг. Для гілок діам.до 35мм. Сфера застосування: обрізання лози, збирання врожаю, омолодження рослин. Система Bypass, пряма кована ріжуча головка, амортизуючі елементи, фіксуючі жолобки на зустрічній ріжучій кромці. Матеріал рукоятки -алюмінієвий сплав. Матеріал леза -сталь. Зберігати в сухому місці при температурі -20 +50 °С. Продукція не підлягає обов’язковій сертифікації в Україні.</t>
  </si>
  <si>
    <t>Садові ножиці для кущів РН10</t>
  </si>
  <si>
    <t xml:space="preserve"> Довжина 54см. Вага 1,050кг. Для гілок діам.до 35мм. Для м'яких та твердих кущів. Спеціалне покриття на лезах, захист від корозії, букова рукоятка, регулювання без застосування інструменту. Зберігати в сухому місці при температурі -20 +50 °С.  Продукція не підлягає обов’язковій сертифікації в Україні.</t>
  </si>
  <si>
    <t>Пилка для телескопічного штоку</t>
  </si>
  <si>
    <t>Пила PR 38 CT використовується разом із телескопічним штоком . Довжина 40см. Вага 400г. Пильне полотно з твердим хромовим покриттям. Додатково оснащена крюком і ножем для видалення кори. Зберігати в сухому місці при температурі -20 +50 °С.  Продукція не підлягає обов’язковій сертифікації в Україні.</t>
  </si>
  <si>
    <t>Пила обрізна Super TurboCut</t>
  </si>
  <si>
    <t>Садова пилка Stihl Turbocut PR 32 CW. Довжина полотна: 32 см. Виготовлена з японської вуглецевої сталі , покриття з твердого хрому. Для обрізки гілок  діаметром до 150 мм. Групи зубів розділені проміжками. Рукоятка  із бука.Зберігати в сухому місці при температурі -20 +50 °С. Продукція не підлягає обов’язковій сертифікації в Україні.</t>
  </si>
  <si>
    <t>Японія</t>
  </si>
  <si>
    <t>Телескопічний шток 456см</t>
  </si>
  <si>
    <t>Телескопічний шток для пилки PR 40 CT із змінною довжиною від 184 до 456 см .Шток виготовлений з міцних і легких алюмінієвих труб, плавно регулюється, має прогумовану зону захоплення в нижній частині.  Зберігати в сухому місці при температурі -20 +50 °С.  Продукція не підлягає обов’язковій сертифікації в Україні.</t>
  </si>
  <si>
    <t>Пила Super TurboCut</t>
  </si>
  <si>
    <t>Пила PR 40 CTдля телескопічного штоку. Виготовлена з японської вуглецевої сталі , покриття з твердого хрому. Сфера застосування- обрізка гілок та догляд за деревами. Вбудований ніж для підрізання кори. Для роботи з пилкою STIHL PR 40 CT необхідний відповідний  телескопічний вал STIHL . Зберігати в сухому місці при температурі -20 +50 °С. Продукція не підлягає обов’язковій сертифікації в Україні.</t>
  </si>
  <si>
    <t>Гак для перетягування колод</t>
  </si>
  <si>
    <t>Гак для перетягування колож FP 10. Сфера застосування- перетягування невеликих дерев'яних колод. Гостре вістря із загартованої сталі. М'яка прогумована рукоятка. Зберігати в сухому місці при температурі -20 +50 °С. Продукція не підлягає обов’язковій сертифікації в Україні.</t>
  </si>
  <si>
    <t>Ручка напильника STIHL пластм.</t>
  </si>
  <si>
    <t xml:space="preserve">Пластикова ручка з шаблонами кутів заточування для круглих напильників діаметром від 3,2 до 5,5 мм. Зберігати в сухому місці при температурі -20 +50 °С. Продукція не підлягає обов’язковій сертифікації в Україні. </t>
  </si>
  <si>
    <t>Державка двокомпонентна FH1</t>
  </si>
  <si>
    <t>Ручка напилка FH1 підходить для круглих напилків від 3,2 мм до 5,5 мм .Полімерна рукоятка з кутами заточування для догляду за ланцюгом.  Інформацію щодо правил користування див. в інструкції з експлуатації до мотоінструменту або запитуйте у продавця. Зберігати в сухому місці при температурі -20 +50 °С. Продукція не підлягає обов’язковій сертифікації в Україні.</t>
  </si>
  <si>
    <t xml:space="preserve">Державка двокомпонентна FH3 </t>
  </si>
  <si>
    <t>Полімерна рукоятка FH3 з м'яким покриттям  підходить для плоских напилквів довжиною до 150 мм .  Інформацію щодо правил користування див. в інструкції з експлуатації до мотоінструменту або запитуйте у продавця. Зберігати в сухому місці при температурі -20 +50 °С. Продукція не підлягає обов’язковій сертифікації в Україні.</t>
  </si>
  <si>
    <t>Ручка напильника пластикова</t>
  </si>
  <si>
    <t>Пластикова ручка напилка підходить для круглих напилків від 3,2 мм до 5,5 мм і для всіх плоских напилків STIHL . Інформацію щодо правил користування див. в інструкції з експлуатації до мотоінструменту або запитуйте у продавця. Зберігати в сухому місці при температурі -20 +50 °С. Продукція не підлягає обов’язковій сертифікації в Україні.</t>
  </si>
  <si>
    <t>Португалія</t>
  </si>
  <si>
    <t>Козел дерев'яний</t>
  </si>
  <si>
    <t>Легкий дерев'яний козлик для розпилювання деревини, із  шкалою з кроком 5 см і 10 см для точного розпилювання деревини. Максимальне навантаження 70 кг.  Інформацію щодо сфери застосування, правил користування див. в інструкції з експлуатації до бензопили або  запитуйте у продавця. Зберігати в сухому місці при температурі -20 +50 °С.  Продукція не підлягає обов’язковій сертифікації в Україні.</t>
  </si>
  <si>
    <t>Mатрица 1/4", 3/8" Picco</t>
  </si>
  <si>
    <t>Матеріал- сталь.  Деталь до розклепувальних кліщів STIHL NG 6. Зберігати в сухому місці при температурі -20 +50 °С. Продукція не підлягає обов’язковій сертифікації в Україні.</t>
  </si>
  <si>
    <t>Mатриця 0.325", 3/8" Тopic</t>
  </si>
  <si>
    <t>Багатофункціональний інструмент</t>
  </si>
  <si>
    <t xml:space="preserve">Мультифункційний  інструмент у надійному пластиковому корпусі з хрестоподібною викруткою 3,5 мм (може використовуватися для налаштування карбюратора і очищення гайок) і 7,0 мм, викруткою торкс Tx27 і ключем для свічок запалення 19-13. З нейлоновою сумкою. Сфера застосування - догляд, ремонт та обслуговування бензопил, мотокіс, кущорізів, тощо. Зберігати в сухому місці при температурі -20 +50 °С.  Продукція не підлягає обов’язковій сертифікації в Україні. </t>
  </si>
  <si>
    <t>Комбінований ключ 19 мм і 16 мм, шлицьова викрутка 3,5 мм , інструмент для  очищення канавки шини, ключ TORX T27. В комплекті з чохлом.  Інформацію щодо сфери застосування, правил користування див. в інструкції з експлуатації до бензопили або  запитуйте у продавця. Зберігати в сухому місці при температурі -20 +50 °С.  Продукція не підлягає обов’язковій сертифікації в Україні.</t>
  </si>
  <si>
    <t>Заточний камінь</t>
  </si>
  <si>
    <t xml:space="preserve"> Сфера застосування- для загострення садових ножиць , ножиць для живоплоту , секаторів або для тонкого шліфування сокир.  Ідеально підходить для загостреня ріжучої гарнітури для мотокіс. Брусок має два ріжучих шари – з грубим і тонким зерном. Заточка з водою і маслом. Зберігати в сухому місці при температурі -20 +50 °С. Продукція не підлягає обов’язковій сертифікації в Україні. </t>
  </si>
  <si>
    <t>Телескопічний шток 320см</t>
  </si>
  <si>
    <t xml:space="preserve">Використовується з пилою STIHL PR 38 CT. Безступінчате регулювання довжини з 1,75 м до 3,20 м, для робіт на висоті до 5 м. Міцна двосекційна алюмінієва трубка Ø 30 мм/27 мм. Надзвичайно міцний ексцентриковий натягувач зі сталі, з можливістю підтягування. Рукоятки з гумовим покриттям для зручного хвату. Сфера застосування- обрізка та догляд за деревами та насадженнями. Зберігати в сухому місці при температурі -20 +50 °С. Продукція не підлягає обов’язковій сертифікації в Україні. </t>
  </si>
  <si>
    <t>Садові ножиці для прорідження РВ30</t>
  </si>
  <si>
    <t xml:space="preserve"> Довжина 83см. Вага 1,695кг. Для гілок діам.до 50мм. Сфера застосування: обрізання лози, збирання врожаю, омолодження рослин. Система Bypass, пряма кована ріжуча головка, амортизуючі елементи, фіксуючі жолобки на зустрічній ріжучій кромці. Матеріал рукоятки- алюмінієвий слпав. Матеріал лез - кована сталь. Зберігати в сухому місці при температурі -20 +50 °С. Продукція не підлягає обов’язковій сертифікації в Україні.</t>
  </si>
  <si>
    <t>Сокира лісника з полімеру 1950г</t>
  </si>
  <si>
    <t xml:space="preserve">Сокира AX 20 PC. Довжина 75 см, вага 1950 г. Ручку з поліаміду, армованого скловолокном. Поверхня нижньої зони рукояті має протиковзке покриття Для розколювання колод середньої твердості, м'якої і дуже твердої деревини. Зберігати в сухому місці при температурі -20 +50 °С.  Продукція не підлягає обов’язковій сертифікації в Україні. </t>
  </si>
  <si>
    <t>Сокира лісника з полімеру 1450г</t>
  </si>
  <si>
    <t xml:space="preserve">Довжина 73 см, вага 1450 г. Для обрубування гілок та нескладних завдань зі звалювання дерев. Ручку з поліаміду, армованого скловолокном. Поверхня нижньої зони рукояті має протиковзке покриття.Зберігати в сухому місці при температурі -20 +50 °С.  Продукція не підлягає обов’язковій сертифікації в Україні. </t>
  </si>
  <si>
    <t>Сокира лісника з полімеру 640г</t>
  </si>
  <si>
    <t xml:space="preserve"> Довжина 37 см, вага 640 г. З топорищем з міцного, армованого скловолокном поліаміду. Дуже легка, довговічна й стійка до атмосферного впливу.Для розколювання невеликих полін, обрубування сучків. З вбудованими обценьками. Зберігати в сухому місці при температурі -20 +50 °С.  Продукція не підлягає обов’язковій сертифікації в Україні. </t>
  </si>
  <si>
    <t>Ніж для косильної струни</t>
  </si>
  <si>
    <t>Ніж для нарізання косильної струни. Ніж закритої форми, що запобігає можливості травмування.Інформацію щодо сфери застосування, правил користування див. в інструкції з експлуатації до мотокоси або запитуйте у продавця. Зберігати в сухому місці при температурі -20 +50 °С.  Продукція не підлягає обов’язковій сертифікації в Україні.</t>
  </si>
  <si>
    <t>Франція</t>
  </si>
  <si>
    <t>Садові ножиці Felco F2</t>
  </si>
  <si>
    <t xml:space="preserve">Довжина 22см. Вага 240г. Для гілок діам.до 25мм. Сфера застосування: обрізання лози, збирання врожаю, омолодження рослин. Конструкція дозволяє обрізати пагони впритул до місця відгалудження, чудово підходять для тонкої роботи з чутливою або волокнистою деровиною, для розрізання якої потрібне невелике ріжуче зусилля. Зберігати в сухому місці при температурі -20 +50 °С. Продукція не підлягає обов’язковій сертифікації в Україні. </t>
  </si>
  <si>
    <t>Швейцарія</t>
  </si>
  <si>
    <t>Садові ножиці Felco F6</t>
  </si>
  <si>
    <t>Довжина 20см. Вага 210г. Для гілок діам.до 20мм. Сфера застосування: обрізання лози, збирання врожаю, омолодження рослин. Конструкція дозволяє обрізати пагони впритул до місця відгалудження, чудово підходять для тонкої роботи з чутливою або волокнистою деровиною, для розрізання якої потрібне невелике ріжуче зусилля. Зберігати в сухому місці при температурі -20 +50 °С. Продукція не підлягає обов’язковій сертифікації в Україні. Продукція не містить шкідливих для здоров’я речовин.</t>
  </si>
  <si>
    <t>Садові ножиці Felco F7</t>
  </si>
  <si>
    <t xml:space="preserve">Довжина 21см. Вага 290г. Для гілок діам.до 25мм. Сфера застосування: обрізання лози, збирання врожаю, омолодження рослин. Конструкція дозволяє обрізати пагони впритул до місця відгалудження, чудово підходять для тонкої роботи з чутливою або волокнистою деровиною, для розрізання якої потрібне невелике ріжуче зусилля. Зберігати в сухому місці при температурі -20 +50 °С. Продукція не підлягає обов’язковій сертифікації в Україні. </t>
  </si>
  <si>
    <t>Садові ножиці Felco F8</t>
  </si>
  <si>
    <t>Довжина 21см. Вага 245г. Для гілок діам.до 25мм. Сфера застосування: обрізання лози, збирання врожаю, омолодження рослин. Конструкція дозволяє обрізати пагони впритул до місця відгалудження, чудово підходять для тонкої роботи з чутливою або волокнистою деровиною, для розрізання якої потрібне невелике ріжуче зусилля. Зберігати в сухому місці при температурі -20 +50 °С. Продукція не підлягає обов’язковій сертифікації в Україні. Продукція не містить шкідливих для здоров’я речовин.</t>
  </si>
  <si>
    <t>Садові ножиці Felco F9 (для шульги)</t>
  </si>
  <si>
    <t>Ручна складна пилка PR16</t>
  </si>
  <si>
    <t xml:space="preserve"> Полотно; 16 см, вага: 160 грам, Для гілок Ø до 50 мм. Для швидкого і точного розпилювання, матеріал леза - хромована сталь, конічна форма леза, ергономічна 2-компонентна ручка з полімеру, лезо складається, захист від корозії.Термін придатності – необмежений. Продукція не підлягає обов’язковій сертифікації в Україні.</t>
  </si>
  <si>
    <t>Південна Корея</t>
  </si>
  <si>
    <t>Пилка для гілок MEGACUT 24см</t>
  </si>
  <si>
    <t xml:space="preserve"> Довжина: 24 см., вага: 305 грам. Сфера застосування: для швидкого та точного розпилювання гілок Ø до 10 см, Лезо має загартовані покриті хромом стальні зубці та 3-сторонню японську заточку. Конічна форма леза, ергономічна 2-компонентна ручка з полімеру, стійкі до корозії . Продукція не підлягає обов’язковій сертифікації в Україні.</t>
  </si>
  <si>
    <t>Пила для обрізки гілок та сучків PR33</t>
  </si>
  <si>
    <t xml:space="preserve"> Довжина: 33 см., вага: 370 грам. Сфера застосування: для швидкого та точного розпилювання гілок Ø до 15 см, Лезо має загартовані покриті хромом стальні зубці та 3-сторонню японську заточку. Конічна форма леза, ергономічна 2-компонентна ручка з полімеру, стійкі до корозії . Продукція не підлягає обов’язковій сертифікації в Україні.</t>
  </si>
  <si>
    <t>Пила для обрізки гілок та сучків PR27C</t>
  </si>
  <si>
    <t>Полотно: 27 см., вага: 358 г. Конічне полотно, ергономічна двокомпонентна рукоятка з полімеру. Лезо має загартовані покриті хромом стальні зубці та 3-сторонню японську заточку. Сфера застосування: для зручного, швидкого і точного розпилювання гілок Ø до 120 мм. В комплекті з полімерною кобурою для двостороннього носіння. Продукція не підлягає обов’язковій сертифікації в Україні.</t>
  </si>
  <si>
    <t>Пила для обрізки гілок та сучків PR33C</t>
  </si>
  <si>
    <t>Полотно: 33 см., вага: 391 г. Конічне полотно, ергономічна двокомпонентна рукоятка з полімеру. Лезо має загартовані покриті хромом стальні зубці та 3-сторонню японську заточку. Сфера застосування: для зручного, швидкого і точного розпилювання гілок Ø до 150 мм. В комплекті з полімерною кобурою для двостороннього носіння. Продукція не підлягає обов’язковій сертифікації в Україні.</t>
  </si>
  <si>
    <t>Пляшка для змішування 1л</t>
  </si>
  <si>
    <t xml:space="preserve"> Об'єм 1л. Для зручного змішування та дозування невеликої кількості паливної суміші до 1 л. Вузька лійка, великий отвір для заправлення, шкала на пляшці та на кришці, закривається. Зберігати в сухому місці при температурі -20 +50 °С. Продукція не підлягає обов’язковій сертифікації в Україні. Продукція не містить шкідливих для здоров’я речовин.</t>
  </si>
  <si>
    <t>Бразилія</t>
  </si>
  <si>
    <t>Інструмент для заточування 3-в-1</t>
  </si>
  <si>
    <t xml:space="preserve">Сфера застосування- заточування садових ножиць, ножів та сокир. Рукоятка з полімеру, заточувальний матеріал - карбід вольфраму. Зберігати в сухому місці при температурі -20 +50 °С. Продукція не підлягає обов’язковій сертифікації в Україні. </t>
  </si>
  <si>
    <t>Коробка для зберігання ланцюга</t>
  </si>
  <si>
    <t>Розмір: 18 х 12 х 4 см.Легка, міцна коробка з двома відділами, для зберігання ланцюга. Інформацію щодо сфери застосування, правил користування див. в інструкції з експлуатації до бензопили або  запитуйте у продавця. Зберігати в сухому місці при температурі -20 +50 °С. Продукція не підлягає обов’язковій сертифікації в Україні.</t>
  </si>
  <si>
    <t>Коробка для зберігання приладдя до акумуляторної техніки</t>
  </si>
  <si>
    <t>Зручний полімерний якщік для зберігання акумуляторів та зарядних пристроїів. Розмір S  45 x 37.4 x 17 см. Сумісний із системами Sortimo L-BOXXes та Sortimo Globelyst. Інформацію щодо сфери застосування, правил користування див. в інструкції з експлуатації до мотоінструменту або  запитуйте у продавця. Зберігати в сухому місці при температурі -20 +50 °С. Продукція не підлягає обов’язковій сертифікації в Україні.</t>
  </si>
  <si>
    <t>Коробка для зберігання приладдя до акумуляторного інструменту</t>
  </si>
  <si>
    <t>Зручний полімерний якщік для зберігання акумуляторів та зарядних пристроїів. Розмір L   44 x 36 x 39 см. Сумісний із системами Sortimo L-BOXXes та Sortimo Globelyst. Інформацію щодо сфери застосування, правил користування див. в інструкції з експлуатації до мотоінструменту або  запитуйте у продавця. Зберігати в сухому місці при температурі -20 +50 °С. Продукція не підлягає обов’язковій сертифікації в Україні.</t>
  </si>
  <si>
    <t>Внутрішя оснастка шолому</t>
  </si>
  <si>
    <t>Внутрішнє облицювання шолому. Для шоломів захисних AERO LIGHT. Інформацію щодо сфери застосування, правил користування див. в інструкції з експлуатації до шолома. Продукція не підлягає обов’язковій сертифікації в Україні. Відповідає Технічному регламенту засобів індивідуального захисту.</t>
  </si>
  <si>
    <t>Тримач забрала</t>
  </si>
  <si>
    <t>Для шоломів захисних AERO LIGHT. Інформацію щодо сфери застосування, правил користування див. в інструкції з експлуатації до шолома. Продукція не підлягає обов’язковій сертифікації в Україні. Відповідає Технічному регламенту засобів індивідуального захисту.</t>
  </si>
  <si>
    <t>Захисний екран (нейлонова сітка) для захисту обличчя</t>
  </si>
  <si>
    <t>Для шоломів захисних FUNCTION Universal. Інформацію щодо сфери застосування, правил користування див. в інструкції з експлуатації. Продукція не підлягає обов’язковій сертифікації в Україні. Відповідає Технічному регламенту засобів індивідуального захисту згідно EN 1731:2006</t>
  </si>
  <si>
    <t>Окуляри інтегровані до шолома</t>
  </si>
  <si>
    <t>Можуть використовуватись як додаткове обладнання для касок Stihl: Advance, Integra та Aero Light; Мають ефективний захист очей від тирси. Інформацію щодо сфери застосування, правил користування див. в інструкції з експлуатації до шолома.  Продукція не підлягає обов’язковій сертифікації в Україні. Відповідає Технічному регламенту засобів індивідуального захисту  відповідно стандарту EN 166.</t>
  </si>
  <si>
    <t>Захист обличчя з навушниками та нейлоновою сіткою</t>
  </si>
  <si>
    <t>Легка комбінація з навушниками та нейлоновим екраном, регульована дужка. Інформацію щодо сфери застосування, правил користування див. в інструкції з експлуатації. Продукція не підлягає обов’язковій сертифікації в Україні. Відповідає Технічному регламенту засобів індивідуального захисту. Стандарти EN352, 1731, SNR30 (H:34; M:27; L:18) до 110дБ(А), EN166. Відповідно до EN166 під час використання мотокіс, бензорізів, повітродувних пристроїв, розпилювачів та шліфувальних приладів необхідно додатково використовувати захисні окуляри! За додатковою інформацією звертайтесь до продавця.</t>
  </si>
  <si>
    <t>Захист обличчя з полімерним екраном та навушниками</t>
  </si>
  <si>
    <t>З м'якою дужкою та навушниками, широкий полімерний екран, додатковий захист голови. Інформацію щодо сфери застосування, правил користування див. в інструкції з експлуатації. Продукція не підлягає обов’язковій сертифікації в Україні.  Відповідає Технічному регламенту засобів індивідуального захисту. Стандарти EN352, 1731, SNR30 (H:34; M:27; L:18) до 110дБ(А), EN166. За додатковою інформацією звертайтесь до продавця.Продукція не містить шкідливих для здоров’я речовин.</t>
  </si>
  <si>
    <t>Захист обличчя з нейлоновою сіткою та навушниками</t>
  </si>
  <si>
    <t>З м'якою дужкою та навушниками, збільшений нейлоновий екран, додатковий захист голови. Інформацію щодо сфери застосування, правил користування див. в інструкції з експлуатації. Продукція не підлягає обов’язковій сертифікації в Україні. Відповідає Технічному регламенту засобів індивідуального захисту. Стандарти EN352, 1731, SNR30 (H:34; M:27; L:18) до 110дБ(А), EN166. Відповідно до EN166 під час використання мотокіс, бензорізів, повітродувних пристроїв, розпилювачів та шліфувальних приладів необхідно додатково використовувати захисні окуляри! За додатковою інформацією звертайтесь до продавця.Продукція не містить шкідливих для здоров’я речовин.</t>
  </si>
  <si>
    <t>Окуляри захисні Super OTG прозорі</t>
  </si>
  <si>
    <t>Оптимальна видимість в умовах поганого освітлення, боковий захист, стійкі до подряпин, не запотівають, скло знімається, 100% УФ-захист, підходять для тих, хто носить діоптричні окуляри.  Зберігати в сухому місці при температурі -20 +50 °С. Інформацію щодо правил користування див. в інструкції з експлуатації. Продукція не підлягає обов’язковій сертифікації в Україні. Відповідає Технічному регламенту засобів індивідуального захисту. Стандарт EN166. Клас захисту F(45м/с).</t>
  </si>
  <si>
    <t>Окуляри захисні Ultrasonic прозорі</t>
  </si>
  <si>
    <t>Для роботи з рятувальною бензопилою, бензорізом, оптимальна видимість в умовах поганого освітлення та запиленості, боковий захист, стійкі до подряпин, не запотівають, 100% УФ-захист, оправа регулюється, Інформацію щодо правил користування див. в інструкції з експлуатації. Зберігати в сухому місці при температурі -20 +50 °С. Продукція не підлягає обов’язковій сертифікації в Україні. Відповідає Технічному регламенту засобів індивідуального захисту. Стандарт EN166. Клас захисту B(120м/с).</t>
  </si>
  <si>
    <t>Окуляри захисні Function Light оранжеві</t>
  </si>
  <si>
    <t>Високе контрастне підсилення, боковий захист, стійкі до подряпин, 100% УФ-захист. Інформацію щодо правил користування див. в інструкції з експлуатації. Зберігати в сухому місці при температурі -20 +50 °С. Продукція не підлягає обов’язковій сертифікації в Україні. Відповідає Технічному регламенту засобів індивідуального захисту. Стандарт EN166. Клас захисту F(45м/с).</t>
  </si>
  <si>
    <t>Окуляри захисні Function Light прозорі</t>
  </si>
  <si>
    <t>Оптимальні при слабкому сонячному світлі, боковий захист, стійкі до подряпин, 100% УФ-захист. Інформацію щодо правил користування див. в інструкції з експлуатації. Зберігати в сухому місці при температурі -20 +50 °С.  Продукція не підлягає обов’язковій сертифікації в Україні. Відповідає Технічному регламенту засобів індивідуального захисту. Стандарт EN166. Клас захисту F(45м/с).</t>
  </si>
  <si>
    <t>Окуляри захисні Function Light затемнені</t>
  </si>
  <si>
    <t>Оптимальні при яскравому сонячному світлі, боковий захист, стійкі до подряпин, 100% УФ-захист. Інформацію щодо правил користування див. в інструкції з експлуатації. Зберігати в сухому місці при температурі -20 +50 °С.  Продукція не підлягає обов’язковій сертифікації в Україні. Відповідає Технічному регламенту засобів індивідуального захисту. Стандарт EN166. Клас захисту F(45м/с).</t>
  </si>
  <si>
    <t>Окуляри захисні DYNAMIC Contrast оранжеві</t>
  </si>
  <si>
    <t>Високе контрастне підсилення, боковий захист, стійкі до подряпин, не запотівають, 100% УФ-захист. Інформацію щодо правил користування див. в інструкції з експлуатації. Зберігати в сухому місці при температурі -20 +50 °С.  Продукція не підлягає обов’язковій сертифікації в Україні. Відповідає Технічному регламенту засобів індивідуального захисту. Стандарт EN166. Клас захисту F(45м/с).</t>
  </si>
  <si>
    <t>Окуляри захисні DYNAMIC Contrast затемнені</t>
  </si>
  <si>
    <t>Оптимальні при яскравому сонячному світлі, боковий захист, стійкі до подряпин, не запотівають, 100% УФ-захист. Інформацію щодо правил користування див. в інструкції з експлуатації. Зберігати в сухому місці при температурі -20 +50 °С. Продукція не підлягає обов’язковій сертифікації в Україні. Відповідає Технічному регламенту засобів індивідуального захисту. Стандарт EN166. Клас захисту F(45м/с).</t>
  </si>
  <si>
    <t>Окуляри захисні DYNAMIC Contrast прозорі</t>
  </si>
  <si>
    <t>Стійке до подряпин зовнішнє покриття і бічний захист. М'які накладки на кінцях дужок. 100 % захист від ультрафіолетового випромінювання. Оптимальні при слабкому сонячному світлі. П Інформацію щодо правил користування див. в інструкції з експлуатації. Зберігати в сухому місці при температурі -20 +50 °С. Продукція не підлягає обов’язковій сертифікації в Україні. Відповідає Технічному регламенту засобів індивідуального захисту. Стандарт EN166. Клас захисту F(45м/с).</t>
  </si>
  <si>
    <t>Окуляри захисні FUNCTION стандарт прозорі</t>
  </si>
  <si>
    <t>Висока контрастність, боковий захист, стійкі до подряпин, 100% УФ-захист. Інформацію щодо правил користування див. в інструкції з експлуатації. Зберігати в сухому місці при температурі +5 +50 °С.  Продукція не підлягає обов’язковій сертифікації в Україні. Відповідає Технічному регламенту засобів індивідуального захисту. Стандарт EN166. Клас захисту F(45м/с).</t>
  </si>
  <si>
    <t>Окуляри DYNAMIC Light Plus</t>
  </si>
  <si>
    <t>Стійкі до подряпин пластикові лінзи, що не запотівають, захищають очі та бічні області, 100% УФ-захист. Для роботи в приміщенні та за слабкого освітлення. Інформацію щодо правил користування див. в інструкції з експлуатації. Зберігати в сухому місці при температурі -20 +50 °С.  Продукція не підлягає обов’язковій сертифікації в Україні. Відповідає Технічному регламенту засобів індивідуального захисту. Стандарт EN166. Клас захисту F(45м/с).</t>
  </si>
  <si>
    <t>Окуляри захисні ADVANCE Super Fit оранжеві</t>
  </si>
  <si>
    <t>Оптимальні при слабкому сонячному світлі, стійкі до подряпин, 100% УФ-захист. Інформацію щодо правил користування див. в інструкції з експлуатації. Зберігати в сухому місці при температурі -20 +50 °С.  Продукція не підлягає обов’язковій сертифікації в Україні. Відповідає Технічному регламенту засобів індивідуального захисту. Стандарт EN166. Клас захисту F(45м/с).</t>
  </si>
  <si>
    <t>Окуляри захисні ADVANCE Super Fit затемнені</t>
  </si>
  <si>
    <t>Оптимальні при слабкому сонячному світлі, стійкі до подряпин, не запотівають, 100% УФ-захист. Інформацію щодо правил користування див. в інструкції з експлуатації. Зберігати в сухому місці при температурі -20 +50 °С.  Продукція не підлягає обов’язковій сертифікації в Україні. Відповідає Технічному регламенту засобів індивідуального захисту. Стандарт EN166. Клас захисту F(45м/с).</t>
  </si>
  <si>
    <t>Окуляри захисні ADVANCE Super Fit прозорі</t>
  </si>
  <si>
    <t xml:space="preserve">Кріплення каски </t>
  </si>
  <si>
    <t>Полімерний тримач для навушників шолому FUNCTION Universal.  Інформацію щодо сфери застосування, правил користування див. в інструкції з експлуатації до шолома. Зберігати в сухому місці при температурі -20 +50 °С.  Продукція не підлягає обов’язковій сертифікації в Україні. Відповідає Технічному регламенту засобів індивідуального захисту .</t>
  </si>
  <si>
    <t>Навушники Concept 23</t>
  </si>
  <si>
    <t>Надзвичайно легкі, регулюються, м'які подушки забезпечують комфорт носіння. Інформацію щодо сфери застосування, правил користування див. в  інструкції з експлуатації. Зберігати в сухому місці при температурі -20 +50 °С. Продукція не підлягає обов’язковій сертифікації в Україні. Відповідає Технічному регламенту засобів індивідуального захисту. Стандарти EN352, SNR 26 (H: 32, M: 23, L: 15).</t>
  </si>
  <si>
    <t>Навушники Concept 24</t>
  </si>
  <si>
    <t>Міцні, з металевою дужкою, м'які подушки забезпечують комфорт носіння. Швидке налаштування розміру. Інформацію щодо сфери застосування, правил користування див. в інструкції з експлуатації. Зберігати в сухому місці при температурі -20 +50 °С.  Продукція не підлягає обов’язковій сертифікації в Україні. Відповідає Технічному регламенту засобів індивідуального захисту. Стандарти SNR 24 (H: 28, M: 22, L: 15), EN352.</t>
  </si>
  <si>
    <t>Підтяжки</t>
  </si>
  <si>
    <t>Шолом захисний ADVANCE Vent</t>
  </si>
  <si>
    <t>Матеріал шолому - ABS пластик, захист обличчя - металева сітка, вентиляційні вікна, які можна регулювати, світлопроникність 65%. Інформацію щодо сфери застосування, правил користування див. в інструкції з експлуатації. Зберігати в сухому місці при температурі -20 +50 °С.  Продукція не підлягає обов’язковій сертифікації в Україні. Продукція не містить шкідливих для здоров’я речовин. Відповідає Технічному регламенту засобів індивідуального захисту. Стандарти EN 352, 397, 1731, SNR 28 (H: 30, M: 26, L: 19)</t>
  </si>
  <si>
    <t>Шолом захисний  DYNAMIC X-Ergo</t>
  </si>
  <si>
    <t>Матеріал шолому - ABS пластик, захист обличчя - металева сітка, вентиляція - вікна, які можна регулювати, світлопроникність 60%. Інформацію щодо сфери застосування, правил користування див. в інструкції з експлуатації. Зберігати в сухому місці при температурі -20 +50 °С. Продукція не підлягає обов’язковій сертифікації в Україні. Продукція не містить шкідливих для здоров’я речовин. Відповідає Технічному регламенту засобів індивідуального захисту. Стандарти EN352, 397, 1731, SNR30 (H:35;M:27;L:20).</t>
  </si>
  <si>
    <t>Шолом захисний DYNAMIC Ergo</t>
  </si>
  <si>
    <t>Матеріал шолома - ABS, захист обличчя - нейлонова сітка, вентиляція -  вікна, які можна регулювати, світлопроникність 48%. Інформацію щодо сфери застосування, правил користування див. в інструкції з експлуатації. Зберігати в сухому місці при температурі -20 +50 °С.  Продукція не підлягає обов’язковій сертифікації в Україні. Продукція не містить шкідливих для здоров’я речовин. Відповідає Технічному регламенту засобів індивідуального захисту. Стандарти EN352, 397, 1731, SNR 27 (H: 34, M: 25, L: 18)</t>
  </si>
  <si>
    <t>Шолом захисний Function Basic</t>
  </si>
  <si>
    <t>Матеріал шолому HDPE, захист обличчя - нейлонова сітка, світлопроникність 61%, жолоби для стікагння води. Інформацію щодо сфери застосування, правил користування див. в інструкції з експлуатації. Зберігати в сухому місці при температурі -20 +50 °С. Продукція не підлягає обов’язковій сертифікації в Україні. Відповідає Технічному регламенту засобів індивідуального захисту та стандартам EN 352, 397, 1731, SNR 27 (H: 29, M: 26, L: 19)</t>
  </si>
  <si>
    <t>Малайзія</t>
  </si>
  <si>
    <t>Шолом захисний DYNAMIC Light</t>
  </si>
  <si>
    <t>Матеріал шолому ABS пластик, Матеріал ремінця: синтетична шкіра, захист обличчя - нейлонова сітка, світлопроникність 55%, жолоби для стікагння води. Інформацію щодо сфери застосування, правил користування див. в інструкції з експлуатації. Зберігати в сухому місці при температурі -20 +50 °С.  Продукція не підлягає обов’язковій сертифікації в Україні. Відповідає Технічному регламенту засобів індивідуального захисту та стандартам EN 352, 397, 1731, SNR 28 (H: 32, M: 26, L: 16)</t>
  </si>
  <si>
    <t>Термоштани ADVANCE, р.S</t>
  </si>
  <si>
    <t>Угорщина</t>
  </si>
  <si>
    <t>Термоштани ADVANCE, р.М</t>
  </si>
  <si>
    <t>Термоштани ADVANCE, р.L</t>
  </si>
  <si>
    <t>Термобілизна з довгим рукавом, р.48</t>
  </si>
  <si>
    <t>Термобілизна з довгим рукавом, р.52</t>
  </si>
  <si>
    <t>Термобілизна з довгим рукавом, р.56</t>
  </si>
  <si>
    <t>Ремінь на підборіддя</t>
  </si>
  <si>
    <t xml:space="preserve"> Додаковий швидкознімний ремінь для шоломів FUNCTION Basic. Інформацію щодо сфери застосування, правил користування див. в інструкції з експлуатації до шолома. Продукція не підлягає обов’язковій сертифікації в Україні. Відповідає Технічному регламенту засобів індивідуального захисту.</t>
  </si>
  <si>
    <t>Оснащення для захисту потилиці та шиї</t>
  </si>
  <si>
    <t>Швидкознімний захист від дощу для шоломів  ADVANCE Vent. Запобігає потраплянню крапель дощу на шию та потилицю. Інформацію щодо сфери застосування, правил користування див. в інструкції з експлуатації до шолома.Зберігати в сухому місці при температурі -20 +50 °С.   Продукція не підлягає обов’язковій сертифікації в Україні. Відповідає Технічному регламенту засобів індивідуального захисту</t>
  </si>
  <si>
    <t>Швидкознімний захист від дощу для шоломів  DYNAMIC. Запобігає потраплянню крапель дощу на шию та потилицю. Інформацію щодо сфери застосування, правил користування див. в інструкції з експлуатації до шолома.Зберігати в сухому місці при температурі -20 +50 °С.   Продукція не підлягає обов’язковій сертифікації в Україні. Відповідає Технічному регламенту засобів індивідуального захисту</t>
  </si>
  <si>
    <t xml:space="preserve"> Додаковий швидкознімний ремінь для шоломів DYNAMIC X-Ergo, DYNAMIC Ergo. Інформацію щодо сфери застосування, правил користування див. в інструкції з експлуатації до шолома. Зберігати в сухому місці при температурі -20 +50 °С.  Продукція не підлягає обов’язковій сертифікації в Україні. Відповідає Технічному регламенту засобів індивідуального захисту.</t>
  </si>
  <si>
    <t>Протизасліплююче захисне оснащення</t>
  </si>
  <si>
    <t>Полімерний сонцезахисний козирок для шолому ADVANCE Vent.  Інформацію щодо сфери застосування, правил користування див. в інструкції з експлуатації до шолома.Зберігати в сухому місці при температурі -20 +50 °С.   Продукція не підлягає обов’язковій сертифікації в Україні. Відповідає Технічному регламенту засобів індивідуального захисту</t>
  </si>
  <si>
    <t>Полімерний тримач для шолому ADVANCE Vent.  Інформацію щодо сфери застосування, правил користування див. в інструкції з експлуатації до шолома. Зберігати в сухому місці при температурі -20 +50 °С.  Продукція не підлягає обов’язковій сертифікації в Україні. Відповідає Технічному регламенту засобів індивідуального захисту .</t>
  </si>
  <si>
    <t>Захисний екран (металева сітка) для захисту обличчя</t>
  </si>
  <si>
    <t>Захисна металева сітка для захисних шоломів ADVANCE Vent.  Інформацію щодо сфери застосування, правил користування див. в інструкції з експлуатації до шолома. Зберігати в сухому місці при температурі -20 +50 °С. Продукція не підлягає обов’язковій сертифікації в Україні. Відповідає Технічному регламенту засобів індивідуального захисту згідно EN 166.</t>
  </si>
  <si>
    <t>Навушники помаранчеві</t>
  </si>
  <si>
    <t xml:space="preserve">Змінні навушники для захисного шолома шолом ADVANCE Vent. Помаранчевого кольору. Інформацію щодо сфери застосування, правил користування див. в інструкції з експлуатації до шолому. Зберігати в сухому місці при температурі -20 +50 °С.  Продукція не підлягає обов’язковій сертифікації в Україні. Відповідає Технічному регламенту засобів індивідуального захисту та стандартам EN 352 </t>
  </si>
  <si>
    <t>Накладки для навушників</t>
  </si>
  <si>
    <t>Змінні навушники для захисного шолома FUNCTION Basic. Чорного кольору. Інформацію щодо сфери застосування, правил користування див. в інструкції з експлуатації до шолому. Зберігати в сухому місці при температурі -20 +50 °С.  Продукція не підлягає обов’язковій сертифікації в Україні. Відповідає Технічному регламенту засобів індивідуального захисту та стандартам EN 352  SNR27 (H:29; M:26, L:19).</t>
  </si>
  <si>
    <t>Захисний екран (полімерне забрало)</t>
  </si>
  <si>
    <t xml:space="preserve"> Інформацію щодо сфери застосування, правил користування див. в інструкції з експлуатації. Продукція не підлягає обов’язковій сертифікації в Україні. Відповідає Технічному регламенту засобів індивідуального захисту згідно EN 166</t>
  </si>
  <si>
    <t xml:space="preserve"> Для шоломів захисних FUNCTION Universal. Інформацію щодо сфери застосування, правил користування див. в інструкції з експлуатації. Продукція не підлягає обов’язковій сертифікації в Україні. Відповідає Технічному регламенту засобів індивідуального захисту згідно EN 1731:2006</t>
  </si>
  <si>
    <t>Тримач нейлонової сітки</t>
  </si>
  <si>
    <t xml:space="preserve"> Для шоломів захисних FUNCTION Basic. Інформацію щодо сфери застосування, правил користування див. в інструкції з експлуатації. Продукція не підлягає обов’язковій сертифікації в Україні. Відповідає Технічному регламенту засобів індивідуального захисту.</t>
  </si>
  <si>
    <t>Налобна частина</t>
  </si>
  <si>
    <t>Заправочна система для бензопили</t>
  </si>
  <si>
    <t xml:space="preserve">Сфера застосування: для уникнення переповнення баку і виливання мастила під час заправки. Ø = 23 мм. Підходить для всіх ємностей, що мають отвір діаметром Ø &gt;23,5 мм. Зберігати в сухому місці при температурі -20 +50 °С.  Продукція не підлягає обов’язковій сертифікації в Україні. </t>
  </si>
  <si>
    <t>Клапан-дозатор</t>
  </si>
  <si>
    <t xml:space="preserve">Сфера застосування: для комбінованої каністри STIHL, а також каністр для бензину STIHL. Спеціальний клапан дозволяє уникнути переповнення паливного баку і проливання палива під час заправки інструменту. Зберігати в сухому місці при температурі -20 +50 °С. Продукція не підлягає обов’язковій сертифікації в Україні. </t>
  </si>
  <si>
    <t xml:space="preserve">Вага 980 г. Голівка з кованого алюмінію, дерев'яна вставка та алюмінієве кільце. Сфера застосування: для валки дерев, розколювання колод. Зберігати в сухому місці при температурі -20 +50 °С.  Продукція не підлягає обов’язковій сертифікації в Україні. </t>
  </si>
  <si>
    <t>Шаблон для напильника</t>
  </si>
  <si>
    <t xml:space="preserve"> Сфера застосування:  для контролю кута заточування,обмежувача глибини урізування, а також для чищення пазів і масляних каналів шини. Для ланцюгів 71 РМ3 (1/4'' Picco). Матеріал шаблону- сталь. Зберігати в сухому місці при температурі -20 +50 °С.  Продукція не підлягає обов’язковій сертифікації в Україні. </t>
  </si>
  <si>
    <t>Шаблон обпилювальний FL1 1/4"P</t>
  </si>
  <si>
    <t>Сфера застосування: Для ручної обробки обмежувача глибини ланцюга, із загартованої сталі зі спеціальним покриттям. Два налаштування для твердих порід деревини та хвойних порід дерева. Гачок можна використовувати для очищення як паза, так і масляного отвору шини. Зберігати в сухому місці при температурі -20 +50 °С. Термін придатності – необмежений. Гарантійний термін у разі виробничого дефекту 1 місяць з дати продажу. Продукція не підлягає обов’язковій сертифікації в Україні.</t>
  </si>
  <si>
    <t xml:space="preserve">Шаблон обпилювальний FL2 3/8"P </t>
  </si>
  <si>
    <t>Обпилювальний калібр для ручної обробки обмежувача глибини різу. Виготовлений із загартованої сталі із спеціальним покриттям. Має окремі установки для твердої та м'якої деревини.  Інформацію щодо правил користування див. в інструкції з експлуатації до мотоінструменту або запитуйте у продавця. Зберігати в сухому місці при температурі -20 +50 °С. Продукція не підлягає обов’язковій сертифікації в Україні.</t>
  </si>
  <si>
    <t>Шаблон обпилювальний FL3 .325"</t>
  </si>
  <si>
    <t>Шаблон обпилювальний FL4 3/8"</t>
  </si>
  <si>
    <t>Контрольний калібр</t>
  </si>
  <si>
    <t xml:space="preserve">Сфера застосування:  для перевірки міри зносу ланцюгового колеса бензопили. Зберігати в сухому місці при температурі -20 +50 °С.  Продукція не підлягає обов’язковій сертифікації в Україні. </t>
  </si>
  <si>
    <t>Контрольний шаблон</t>
  </si>
  <si>
    <t xml:space="preserve">Полімерний шаблон, який допомагає дізнатись параметри ріжучої гарнітури до ланцюгової пили. Сфера застосування:  для визначення кроку ланцюга, ланцюгової зірочки,товщини ведучої ланки та ширини паза напрямної шини.Зберігати в сухому місці при температурі -20 +50 °С.  Продукція не підлягає обов’язковій сертифікації в Україні. </t>
  </si>
  <si>
    <t>Напилок круглий 3,2х200мм</t>
  </si>
  <si>
    <t xml:space="preserve"> Для державки 2в1. Діаметр 3,2мм, довжина 200мм. Підходить для заточування пильних ланцюгів кроком 1/4"Р. Інформацію щодо правил користування див. в інструкції з експлуатації до мотоінструменту. Зберігати в сухому місці при температурі -20 +50 °С. Термін придатності – необмежений. Гарантійний термін у разі виробничого дефекту 1 місяць з дати продажу. Продукція не підлягає обов’язковій сертифікації в Україні. В упаковці 2штуки.</t>
  </si>
  <si>
    <t>Коробка для упаковки ланцюгів PD/RD</t>
  </si>
  <si>
    <t>Коробка для пакування ланцюгів STIHL. Зберігати в сухому місці при температурі -20 +50 °С. Продукція не підлягає обов’язковій сертифікації в Україні.</t>
  </si>
  <si>
    <t>Коробка для упаковки ланцюгів PS/RS</t>
  </si>
  <si>
    <t>Коробка для упаковки ланцюгів PM/RM</t>
  </si>
  <si>
    <t>Футляр для бензопили 40см</t>
  </si>
  <si>
    <t xml:space="preserve"> Для зберігання та транспортування всіх акумуляторних та бензинових мотопил з довжиною шини до 45 см. Інформацію щодо сфери застосування, правил користування див. в інструкції з експлуатації до бензопили або  запитуйте у продавця. Зберігати в сухому місці при температурі -20 +50 °С.  Продукція не підлягає обов’язковій сертифікації в Україні.</t>
  </si>
  <si>
    <t>Косильна струна 2,7мм*208м кругла</t>
  </si>
  <si>
    <t>Косильна струна круглого перетину діам.2,7мм. Матеріал струни - нейлон. Інформацію щодо сфери застосування, правил користування див. в інструкції з експлуатації до мотокоси або запитуйте у продавця. Порада:після тривалого зберігання та перед використанням, щоб покращити еластичність струни її потрібно занурити у воду на  строк біля 24 годин. Зберігати в сухому місці при температурі -20 +50 °С. Продукція не підлягає обов’язковій сертифікації в Україні.</t>
  </si>
  <si>
    <t>Косильна струна 2,4мм*253м кругла</t>
  </si>
  <si>
    <t>Косильна струна круглого перетину діам.2,4мм. Матеріал струни - нейлон. Інформацію щодо сфери застосування, правил користування див. в інструкції з експлуатації до мотокоси або запитуйте у продавця. Порада:після тривалого зберігання та перед використанням, щоб покращити еластичність струни її потрібно занурити у воду на  строк біля 24 годин. Зберігати в сухому місці при температурі -20 +50 °С. Продукція не підлягає обов’язковій сертифікації в Україні.</t>
  </si>
  <si>
    <t>Косильна струна 2,0мм*360м кругла</t>
  </si>
  <si>
    <t>Косильна струна круглого перетину діам.2,0мм. Матеріал струни - нейлон. Інформацію щодо сфери застосування, правил користування див. в інструкції з експлуатації до мотокоси або запитуйте у продавця. Порада:після тривалого зберігання та перед використанням, щоб покращити еластичність струни її потрібно занурити у воду на  строк біля 24 годин. Зберігати в сухому місці при температурі -20 +50 °С. Продукція не підлягає обов’язковій сертифікації в Україні.</t>
  </si>
  <si>
    <t>Косильна струна 2,0мм*601м кругла</t>
  </si>
  <si>
    <t>Косильна струна кругла 1,4мм*16м</t>
  </si>
  <si>
    <t>Косильна струна круглого перетину діам.1,4мм. Матеріал струни - нейлон. Інформацію щодо сфери застосування, правил користування див. в інструкції з експлуатації до мотокоси або запитуйте у продавця. Порада:після тривалого зберігання та перед використанням, щоб покращити еластичність струни її потрібно занурити у воду на  строк біля 24 годин. Зберігати в сухому місці при температурі -20 +50 °С. Продукція не підлягає обов’язковій сертифікації в Україні.</t>
  </si>
  <si>
    <t>Косильна струна 3,3мм*137м кругла</t>
  </si>
  <si>
    <t>Косильна струна круглого перетину діам.3,3мм. Матеріал струни - нейлон. Інформацію щодо сфери застосування, правил користування див. в інструкції з експлуатації до мотокоси або запитуйте у продавця. Порада:після тривалого зберігання та перед використанням, щоб покращити еластичність струни її потрібно занурити у воду на  строк біля 24 годин. Зберігати в сухому місці при температурі -20 +50 °С. Продукція не підлягає обов’язковій сертифікації в Україні.</t>
  </si>
  <si>
    <t>Косильна струна 2,7мм*347м кругла</t>
  </si>
  <si>
    <t>Косильна струна 3,3мм*228м кругла</t>
  </si>
  <si>
    <t>Косильна струна 1,6мм*19м кругла</t>
  </si>
  <si>
    <t>Косильна струна круглого перетину діам. 1.6 мм. Матеріал струни - нейлон. Інформацію щодо сфери застосування, правил користування див. в інструкції з експлуатації до мотокоси або запитуйте у продавця. Порада:після тривалого зберігання та перед використанням, щоб покращити еластичність струни її потрібно занурити у воду на  строк біля 24 годин. Зберігати в сухому місці при температурі -20 +50 °С. Продукція не підлягає обов’язковій сертифікації в Україні.</t>
  </si>
  <si>
    <t>Косильна струна 2,0мм*14м кругла</t>
  </si>
  <si>
    <t>Косильна струна 2,0мм*60м кругла</t>
  </si>
  <si>
    <t>Косильна струна 2,0мм*119м кругла</t>
  </si>
  <si>
    <t>Косильна струна 2,4мм*14м кругла</t>
  </si>
  <si>
    <t>Косильна струна 2,4мм*41м кругла</t>
  </si>
  <si>
    <t>Косильна струна 2,4мм*83м кругла</t>
  </si>
  <si>
    <t>Косильна струна круглого перетину діам.2,4 мм. Матеріал струни - нейлон. Інформацію щодо сфери застосування, правил користування див. в інструкції з експлуатації до мотокоси або запитуйте у продавця. Порада:після тривалого зберігання та перед використанням, щоб покращити еластичність струни її потрібно занурити у воду на  строк біля 24 годин. Зберігати в сухому місці при температурі -20 +50 °С. Продукція не підлягає обов’язковій сертифікації в Україні.</t>
  </si>
  <si>
    <t>Косильна струна 2,7мм*9м кругла</t>
  </si>
  <si>
    <t>Косильна струна 2,7мм*32м кругла</t>
  </si>
  <si>
    <t>Косильна струна 2,7мм*65м кругла</t>
  </si>
  <si>
    <t>Косильна струна 3,0мм*53м кругла</t>
  </si>
  <si>
    <t>Косильна струна круглого перетину діам.3,0мм. Матеріал струни - нейлон. Інформацію щодо сфери застосування, правил користування див. в інструкції з експлуатації до мотокоси або запитуйте у продавця. Порада:після тривалого зберігання та перед використанням, щоб покращити еластичність струни її потрібно занурити у воду на  строк біля 24 годин. Зберігати в сухому місці при температурі -20 +50 °С. Продукція не підлягає обов’язковій сертифікації в Україні.</t>
  </si>
  <si>
    <t>Косильна струна 3,3мм*6м кругла</t>
  </si>
  <si>
    <t>Косильна струна круглого перетину діам.3,3 мм. Матеріал струни - нейлон. Інформацію щодо сфери застосування, правил користування див. в інструкції з експлуатації до мотокоси або запитуйте у продавця. Порада:після тривалого зберігання та перед використанням, щоб покращити еластичність струни її потрібно занурити у воду на  строк біля 24 годин. Зберігати в сухому місці при температурі -20 +50 °С. Продукція не підлягає обов’язковій сертифікації в Україні.</t>
  </si>
  <si>
    <t>Косильна струна 3,3мм*19м кругла</t>
  </si>
  <si>
    <t>Косильна струна 3,3мм*38м кругла</t>
  </si>
  <si>
    <t>Косильна струна 2,0мм*14м кругла тиха</t>
  </si>
  <si>
    <t>Малошумна косильна струна круглого перетину діам.2,0мм. Матеріал струни - нейлон. Інформацію щодо сфери застосування, правил користування див. в інструкції з експлуатації до мотокоси або запитуйте у продавця. Порада:після тривалого зберігання та перед використанням, щоб покращити еластичність струни її потрібно занурити у воду на  строк біля 24 годин. Зберігати в сухому місці при температурі -20 +50 °С. Продукція не підлягає обов’язковій сертифікації в Україні.</t>
  </si>
  <si>
    <t>Косильна струна 2,0мм*60м кругла тиха</t>
  </si>
  <si>
    <t>Косильна струна 2,4мм*14м кругла тиха</t>
  </si>
  <si>
    <t>Малошумна косильна струна круглого перетину діам.2,4мм. Матеріал струни - нейлон. Інформацію щодо сфери застосування, правил користування див. в інструкції з експлуатації до мотокоси або запитуйте у продавця. Порада:після тривалого зберігання та перед використанням, щоб покращити еластичність струни її потрібно занурити у воду на  строк біля 24 годин. Зберігати в сухому місці при температурі -20 +50 °С. Продукція не підлягає обов’язковій сертифікації в Україні.</t>
  </si>
  <si>
    <t>Косильна струна 2,4мм*83м кругла тиха</t>
  </si>
  <si>
    <t>Косильна струна 2,7мм*9м кругла тиха</t>
  </si>
  <si>
    <t>Малошумна косильна струна круглого перетину діам.2,7мм. Матеріал струни - нейлон. Інформацію щодо сфери застосування, правил користування див. в інструкції з експлуатації до мотокоси або запитуйте у продавця. Порада:після тривалого зберігання та перед використанням, щоб покращити еластичність струни її потрібно занурити у воду на  строк біля 24 годин. Зберігати в сухому місці при температурі -20 +50 °С. Продукція не підлягає обов’язковій сертифікації в Україні.</t>
  </si>
  <si>
    <t>Косильна струна 2,7мм*65м кругла тиха</t>
  </si>
  <si>
    <t>Косильна струна 2,0мм*119м кругла тиха</t>
  </si>
  <si>
    <t>Косильна струна 2,4мм*253м кругла тиха</t>
  </si>
  <si>
    <t>Малошумна косильна струна круглого перетину діам.2,4 мм. Матеріал струни - нейлон. Інформацію щодо сфери застосування, правил користування див. в інструкції з експлуатації до мотокоси або запитуйте у продавця. Порада:після тривалого зберігання та перед використанням, щоб покращити еластичність струни її потрібно занурити у воду на  строк біля 24 годин. Зберігати в сухому місці при температурі -20 +50 °С. Продукція не підлягає обов’язковій сертифікації в Україні.</t>
  </si>
  <si>
    <t>Косильна струна 3,0мм*162м кругла</t>
  </si>
  <si>
    <t>Косильна струна 3,0мм*271м кругла</t>
  </si>
  <si>
    <t>Косильна струна 3,3мм*573м кругла</t>
  </si>
  <si>
    <t>Косильна струна 2,4мм*253м квадратна</t>
  </si>
  <si>
    <t>Косильна струна квадратного перетину діам.2,4мм. Матеріал струни - нейлон. Інформацію щодо сфери застосування, правил користування див. в інструкції з експлуатації до мотокоси або запитуйте у продавця. Порада:після тривалого зберігання та перед використанням, щоб покращити еластичність струни її потрібно занурити у воду на  строк біля 24 годин. Зберігати в сухому місці при температурі -20 +50 °С. Продукція не підлягає обов’язковій сертифікації в Україні.</t>
  </si>
  <si>
    <t>Косильна струна 2,4мм*420м квадратна</t>
  </si>
  <si>
    <t>Косильна струна 2,7мм*208м квадратна</t>
  </si>
  <si>
    <t>Косильна струна квадратного перетину діам.2,7 мм. Матеріал струни - нейлон. Інформацію щодо сфери застосування, правил користування див. в інструкції з експлуатації до мотокоси або запитуйте у продавця. Порада:після тривалого зберігання та перед використанням, щоб покращити еластичність струни її потрібно занурити у воду на  строк біля 24 годин. Зберігати в сухому місці при температурі -20 +50 °С. Продукція не підлягає обов’язковій сертифікації в Україні.</t>
  </si>
  <si>
    <t>Косильна струна 2,7мм*347м квадратна</t>
  </si>
  <si>
    <t>Косильна струна квадратного перетину діам.2,7мм. Матеріал струни - нейлон. Інформацію щодо сфери застосування, правил користування див. в інструкції з експлуатації до мотокоси або запитуйте у продавця. Порада:після тривалого зберігання та перед використанням, щоб покращити еластичність струни її потрібно занурити у воду на  строк біля 24 годин. Зберігати в сухому місці при температурі -20 +50 °С. Продукція не підлягає обов’язковій сертифікації в Україні.</t>
  </si>
  <si>
    <t>Косильна струна 3,0мм*162м квадратна</t>
  </si>
  <si>
    <t>Косильна струна квадратного перетину діам.3,0мм. Матеріал струни - нейлон. Інформацію щодо сфери застосування, правил користування див. в інструкції з експлуатації до мотокоси або запитуйте у продавця. Порада:після тривалого зберігання та перед використанням, щоб покращити еластичність струни її потрібно занурити у воду на  строк біля 24 годин. Зберігати в сухому місці при температурі -20 +50 °С. Продукція не підлягає обов’язковій сертифікації в Україні.</t>
  </si>
  <si>
    <t>Косильна струна 3,0мм*271м квадратна</t>
  </si>
  <si>
    <t>Косильна струна 3,3мм*137м  квадратна</t>
  </si>
  <si>
    <t>Косильна струна квадратного перетину діам.3,3мм. Матеріал струни - нейлон. Інформацію щодо сфери застосування, правил користування див. в інструкції з експлуатації до мотокоси або запитуйте у продавця. Порада:після тривалого зберігання та перед використанням, щоб покращити еластичність струни її потрібно занурити у воду на  строк біля 24 годин. Зберігати в сухому місці при температурі -20 +50 °С. Продукція не підлягає обов’язковій сертифікації в Україні.</t>
  </si>
  <si>
    <t>Косильна струна 3,3мм*228м квадратна</t>
  </si>
  <si>
    <t>Косильна струна 2,4мм*41м квадратна</t>
  </si>
  <si>
    <t>Косильна струна 2,4мм*83м квадратна</t>
  </si>
  <si>
    <t>Косильна струна 2,7мм*32м квадратна</t>
  </si>
  <si>
    <t>Косильна струна 2,7мм*65м квадратна</t>
  </si>
  <si>
    <t>Косильна струна 3,0мм*53м квадратна</t>
  </si>
  <si>
    <t>Косильна струна 3,3мм*38м квадратна</t>
  </si>
  <si>
    <t>Косильна струна квадратного перетину діам.3,3 мм. Матеріал струни - нейлон. Інформацію щодо сфери застосування, правил користування див. в інструкції з експлуатації до мотокоси або запитуйте у продавця. Порада:після тривалого зберігання та перед використанням, щоб покращити еластичність струни її потрібно занурити у воду на  строк біля 24 годин. Зберігати в сухому місці при температурі -20 +50 °С. Продукція не підлягає обов’язковій сертифікації в Україні.</t>
  </si>
  <si>
    <t>Косильна струна 2,7мм*215м п'ятикутна</t>
  </si>
  <si>
    <t>Косильна струна п'ятикутна діам.2,7мм. Матеріал струни - нейлон. Інформацію щодо сфери застосування, правил користування див. в інструкції з експлуатації до мотокоси або запитуйте у продавця. Порада:після тривалого зберігання та перед використанням, щоб покращити еластичність струни її потрібно занурити у воду на  строк біля 24 годин. Зберігати в сухому місці при температурі -20 +50 °С. Продукція не підлягає обов’язковій сертифікації в Україні.</t>
  </si>
  <si>
    <t>Косильна струна 3,0мм*203м п'ятикутна</t>
  </si>
  <si>
    <t>Косильна струна п'ятикутна діам.3,0мм. Матеріал струни - нейлон. Інформацію щодо сфери застосування, правил користування див. в інструкції з експлуатації до мотокоси або запитуйте у продавця. Порада:після тривалого зберігання та перед використанням, щоб покращити еластичність струни її потрібно занурити у воду на  строк біля 24 годин. Зберігати в сухому місці при температурі -20 +50 °С. Продукція не підлягає обов’язковій сертифікації в Україні.</t>
  </si>
  <si>
    <t>Косильна струна 3,0мм*339м п'ятикутна</t>
  </si>
  <si>
    <t>Косильна струна 2,4мм*291м п'ятикутна</t>
  </si>
  <si>
    <t>Косильна струна п'ятикутна діам.2,4мм. Матеріал струни - нейлон. Інформацію щодо сфери застосування, правил користування див. в інструкції з експлуатації до мотокоси або запитуйте у продавця. Порада:після тривалого зберігання та перед використанням, щоб покращити еластичність струни її потрібно занурити у воду на  строк біля 24 годин. Зберігати в сухому місці при температурі -20 +50 °С. Продукція не підлягає обов’язковій сертифікації в Україні.</t>
  </si>
  <si>
    <t>Косильна струна 2,4мм*48м п'ятикутна</t>
  </si>
  <si>
    <t>Косильна струна 2,4мм*97м п'ятикутна</t>
  </si>
  <si>
    <t>Косильна струна 2,7мм*77м п'ятикутна</t>
  </si>
  <si>
    <t>Косильна струна 3,0мм*58м п'ятикутна</t>
  </si>
  <si>
    <t>Косильна струна 2,7мм*370м Х-подібна</t>
  </si>
  <si>
    <t>Косильна струна Х-подібна діам.2,7мм. Матеріал струни - нейлон. Інформацію щодо сфери застосування, правил користування див. в інструкції з експлуатації до мотокоси або запитуйте у продавця. Порада:після тривалого зберігання та перед використанням, щоб покращити еластичність струни її потрібно занурити у воду на  строк біля 24 годин. Зберігати в сухому місці при температурі -20 +50 °С. Продукція не підлягає обов’язковій сертифікації в Україні.</t>
  </si>
  <si>
    <t>Косильна струна 2х195мм, р.L, зубчатий</t>
  </si>
  <si>
    <t>Струни для для косильних головок DuroCut 5-2, 20-2. 48шт. в упаковці. Матеріал струни - поліамід. Мають зубчастий профіль. Інформацію щодо сфери застосування, правил користування див. в інструкції з експлуатації до мотокоси або запитуйте у продавця. Порада:після тривалого зберігання та перед використанням, щоб покращити еластичність струни її потрібно занурити у воду на  строк біля 24 годин. Зберігати в сухому місці при температурі -20 +50 °С. Продукція не підлягає обов’язковій сертифікації в Україні.</t>
  </si>
  <si>
    <t>Косильна струна 3х185мм, р.ХL, зубчатий</t>
  </si>
  <si>
    <t>Струни для для косильних головок DuroCut 20-2, 40-4. 48шт. в упаковці. Матеріал струни - поліамід. Мають зубчастий профіль. Інформацію щодо сфери застосування, правил користування див. в інструкції з експлуатації до мотокоси або запитуйте у продавця. Порада:після тривалого зберігання та перед використанням, щоб покращити еластичність струни її потрібно занурити у воду на  строк біля 24 годин. Зберігати в сухому місці при температурі -20 +50 °С. Продукція не підлягає обов’язковій сертифікації в Україні.</t>
  </si>
  <si>
    <t>Косильна струна 4х215мм, р.ХХL, зубчатий</t>
  </si>
  <si>
    <t>Струни для для косильних головок DuroCut 40-4. 48шт. в упаковці. Матеріал струни - поліамід. Мають зубчастий профіль. Інформацію щодо сфери застосування, правил користування див. в інструкції з експлуатації до мотокоси або запитуйте у продавця. Порада:після тривалого зберігання та перед використанням, щоб покращити еластичність струни її потрібно занурити у воду на  строк біля 24 годин. Зберігати в сухому місці при температурі -20 +50 °С. Продукція не підлягає обов’язковій сертифікації в Україні.</t>
  </si>
  <si>
    <t>Косильна струна 4,0мм*87м кругла</t>
  </si>
  <si>
    <t>Косильна струна круглого перетину діам. 4.0 мм. Матеріал струни - нейлон. Інформацію щодо сфери застосування, правил користування див. в інструкції з експлуатації до мотокоси або запитуйте у продавця. Порада:після тривалого зберігання та перед використанням, щоб покращити еластичність струни її потрібно занурити у воду на  строк біля 24 годин. Зберігати в сухому місці при температурі -20 +50 °С. Продукція не підлягає обов’язковій сертифікації в Україні.</t>
  </si>
  <si>
    <t>Косильна струна 4,0мм*27м кругла</t>
  </si>
  <si>
    <t>Косильна струна 2,4мм*35м CF3 Pro</t>
  </si>
  <si>
    <t>Високотехнологічна косильна струна CF3 Pro діам. 2,4 мм. Матеріал струни - поліамід з армуванням карбоном.  Інформацію щодо сфери застосування, правил користування див. в інструкції з експлуатації до мотокоси або запитуйте у продавця. Порада:після тривалого зберігання та перед використанням, щоб покращити еластичність струни її потрібно занурити у воду на  строк біля 24 годин. Зберігати в сухому місці при температурі -20 +50 °С. Продукція не підлягає обов’язковій сертифікації в Україні.</t>
  </si>
  <si>
    <t>Косильна струна 2,7мм*26м CF3 Pro</t>
  </si>
  <si>
    <t>Високотехнологічна косильна струна CF3 Pro діам. 2,7 мм. Матеріал струни - поліамід з армуванням карбоном.  Інформацію щодо сфери застосування, правил користування див. в інструкції з експлуатації до мотокоси або запитуйте у продавця. Порада:після тривалого зберігання та перед використанням, щоб покращити еластичність струни її потрібно занурити у воду на  строк біля 24 годин. Зберігати в сухому місці при температурі -20 +50 °С. Продукція не підлягає обов’язковій сертифікації в Україні.</t>
  </si>
  <si>
    <t>Косильна струна 3,0мм*21м CF3 Pro</t>
  </si>
  <si>
    <t>Високотехнологічна косильна струна CF3 Pro діам. 3,0 мм. Матеріал струни - поліамід з армуванням карбоном.  Інформацію щодо сфери застосування, правил користування див. в інструкції з експлуатації до мотокоси або запитуйте у продавця. Порада:після тривалого зберігання та перед використанням, щоб покращити еластичність струни її потрібно занурити у воду на  строк біля 24 годин. Зберігати в сухому місці при температурі -20 +50 °С. Продукція не підлягає обов’язковій сертифікації в Україні.</t>
  </si>
  <si>
    <t>Косильна струна 2,4мм*70м CF3 Pro</t>
  </si>
  <si>
    <t>Косильна струна 2,7мм*53м CF3 Pro</t>
  </si>
  <si>
    <t>Косильна струна 3,0мм*43м CF3 Pro</t>
  </si>
  <si>
    <t>Косильна струна 3,3мм*34м CF3 Pro</t>
  </si>
  <si>
    <t>Високотехнологічна косильна струна CF3 Pro діам. 3,3 мм. Матеріал струни - поліамід з армуванням карбоном.  Інформацію щодо сфери застосування, правил користування див. в інструкції з експлуатації до мотокоси або запитуйте у продавця. Порада:після тривалого зберігання та перед використанням, щоб покращити еластичність струни її потрібно занурити у воду на  строк біля 24 годин. Зберігати в сухому місці при температурі -20 +50 °С. Продукція не підлягає обов’язковій сертифікації в Україні.</t>
  </si>
  <si>
    <t>Термофутболка DYNAMIC Mag Cool, р. S</t>
  </si>
  <si>
    <t>Таїланд</t>
  </si>
  <si>
    <t>Термофутболка DYNAMIC Mag Cool, р. М</t>
  </si>
  <si>
    <t>Термофутболка DYNAMIC Mag Cool, р. ХL</t>
  </si>
  <si>
    <t>Футболка DYNAMIC оранжева, р. S</t>
  </si>
  <si>
    <t>Футболка DYNAMIC оранжева, р. М</t>
  </si>
  <si>
    <t>Футболка DYNAMIC оранжева, р. L</t>
  </si>
  <si>
    <t>Футболка DYNAMIC, р. ХХL</t>
  </si>
  <si>
    <t>Куртка робоча Function Ergo р.S</t>
  </si>
  <si>
    <t>Без захисту від порізів зі зносостійкого матеріалу, кишеня для аптечки першої допомоги, дві нагрудні кишені на блискавці, еластичні вставки, світловідбивні смужки, великий логотип STIHL на спині. Склад: оливковий 65% поліестр, 35% бавовна; оранж. 70% поліестр, 30% бавовна. Інформацію щодо правил користування див. в інструкції з експлуатації. Зберігати в сухому місці при температурі -20 +50 °С. Продукція не підлягає обов’язковій сертифікації в Україні. Відповідає Технічному регламенту засобів індивідуального захисту.</t>
  </si>
  <si>
    <t>Туніс</t>
  </si>
  <si>
    <t>Куртка робоча Function Ergo р.М</t>
  </si>
  <si>
    <t>Без захисту від порізів зі зносостійкого матеріалу, кишеня для аптечки першої допомоги, дві нагрудні кишені на блискавці, еластичні вставки, світловідбивні смужки, великий логотип STIHL на спині. Склад: оливковий 65% поліестр, 35% бавовна; оранж. 70% поліестр, 30% бавовна. Інформацію щодо правил користування див. в інструкції з експлуатації.  Зберігати в сухому місці при температурі -20 +50 °С.  Продукція не підлягає обов’язковій сертифікації в Україні. Відповідає Технічному регламенту засобів індивідуального захисту.</t>
  </si>
  <si>
    <t>Куртка робоча Function Ergo р.L</t>
  </si>
  <si>
    <t>Без захисту від порізів зі зносостійкого матеріалу, кишеня для аптечки першої допомоги, дві нагрудні кишені на блискавці, еластичні вставки, світловідбивні смужки, великий логотип STIHL на спині. Склад: оливковий 65% поліестр, 35% бавовна; оранж. 70% поліестр, 30% бавовна. Інформацію щодо правил користування див. в інструкції з експлуатації. Зберігати в сухому місці при температурі -20 +50 °С.  Продукція не підлягає обов’язковій сертифікації в Україні. Відповідає Технічному регламенту засобів індивідуального захисту.</t>
  </si>
  <si>
    <t>Куртка робоча Function Ergo р.XL</t>
  </si>
  <si>
    <t>Куртка робоча Function Ergo р.ХXL</t>
  </si>
  <si>
    <t>Куртка робоча Function Universal р.S</t>
  </si>
  <si>
    <t>Без захисту від порізів, велика вставка сигнального кольору з міцної дихаючої тканини, дві бокові кишені та одна нагрудна на блискавці, зміцнена тканина на ліктях і плечах, отвори для вентиляції, вільний крій, великий логотип STIHL на спині. Склад: антрацит/оранж.100% поліестр, чорний 65% поліестр, 35% бавовна. Інформацію щодо правил користування див. в інструкції з експлуатації. Зберігати в сухому місці при температурі -20 +50 °С.  Продукція не підлягає обов’язковій сертифікації в Україні. Відповідає Технічному регламенту засобів індивідуального захисту.</t>
  </si>
  <si>
    <t>В'єтнам</t>
  </si>
  <si>
    <t>Куртка робоча Function Universal р.M</t>
  </si>
  <si>
    <t>Куртка робоча Function Universal р.L</t>
  </si>
  <si>
    <t>Без захисту від порізів, велика вставка сигнального кольору з міцної дихаючої тканини, дві бокові кишені та одна нагрудна на блискавці, зміцнена тканина на ліктях і плечах, отвори для вентиляції, вільний крій, великий логотип STIHL на спині. Склад: антрацит/оранж.100% поліестр, чорний 65% поліестр, 35% бавовна. Інформацію щодо правил користування див. в інструкції з експлуатації.  Зберігати в сухому місці при температурі -20 +50 °С. Продукція не підлягає обов’язковій сертифікації в Україні. Відповідає Технічному регламенту засобів індивідуального захисту.</t>
  </si>
  <si>
    <t>Куртка робоча Function Universal р.ХL</t>
  </si>
  <si>
    <t>Без захисту від порізів, велика вставка сигнального кольору з міцної дихаючої тканини, дві бокові кишені та одна нагрудна на блискавці, зміцнена тканина на ліктях і плечах, отвори для вентиляції, вільний крій, великий логотип STIHL на спині. Склад: антрацит/оранж.100% поліестр, чорний 65% поліестр, 35% бавовна. Інформацію щодо правил користування див. в інструкції з експлуатації. Зберігати в сухому місці при температурі -20 +50 °С.  Продукція не підлягає обов’язковій сертифікації в Україні. Продукція не містить шкідливих для здоров’я речовин. Відповідає Технічному регламенту засобів індивідуального захисту.</t>
  </si>
  <si>
    <t>Куртка робоча Function Universal р.ХХL</t>
  </si>
  <si>
    <t>Куртка робоча ADVANCE X-Vent, розм.L</t>
  </si>
  <si>
    <t>Без захисту від порізів, Оптимальна вентиляція завдяки сітчастій підкладці на спині та під пахвами, дві нагрудні кишені на блискавці, зміцнена тканина на ліктях і плечах, отвори для вентиляції, вільний крій, великий логотип STIHL на спині. Склад: 100% поліестр. Інформацію щодо правил користування див. в інструкції з експлуатації. Зберігати в сухому місці при температурі -20 +50 °С.  Продукція не підлягає обов’язковій сертифікації в Україні. Продукція не містить шкідливих для здоров’я речовин. Відповідає Технічному регламенту засобів індивідуального захисту.</t>
  </si>
  <si>
    <t>Штани захисні Function Ergo р.54</t>
  </si>
  <si>
    <t>Для роботи з бензопилою, із захистом від порізів, еластичні вставки, вентиляційні отвори, зносостійкі вставки на колінах, кишені на блискавці, світловідбивні смужки, еластичний пояс. Склад: верхн.шар 65% поліестр, 35% бавовна; оранж. 70% поліестр, 30% бавовна; наповнювач 100% поліестр. Інформацію щодо правил користування див. в інструкції з експлуатації. Зберігати в сухому місці при температурі -20 +50 °С.  Продукція не підлягає обов’язковій сертифікації в Україні. Відповідає Технічному регламенту засобів індивідуального захисту та стандарту EN381. Клас захисту А/1.</t>
  </si>
  <si>
    <t>Республіка Македонія</t>
  </si>
  <si>
    <t>Штани захисні Function Ergo р.S</t>
  </si>
  <si>
    <t>Штани захисні Function Ergo р.М</t>
  </si>
  <si>
    <t xml:space="preserve"> Для роботи з бензопилою, із захистом від порізів, еластичні вставки, вентиляційні отвори, зносостійкі вставки на колінах, кишені на блискавці, світловідбивні смужки, еластичний пояс. Склад: верхн.шар 65% поліестр, 35% бавовна; оранж. 70% поліестр, 30% бавовна; наповнювач 100% поліестр. Інформацію щодо правил користування див. в інструкції з експлуатації. Зберігати в сухому місці при температурі -20 +50 °С. Продукція не підлягає обов’язковій сертифікації в Україні. Відповідає Технічному регламенту засобів індивідуального захисту та стандарту EN381. Клас захисту А/1.</t>
  </si>
  <si>
    <t>Штани захисні Function Ergo р.L</t>
  </si>
  <si>
    <t>Виробник «АНДРЕАС ШТІЛЬ АГ&amp;Ко.КГ», Бадштрассе,115, 71336 Вайблінген, Німеччина. Країна походження Республіка Македонія. Підприємство, що приймає претензії від споживачів/Імпортер: ТОВ «Андреас Штіль», 08135 с.Чайки, вул.Антонова,10, Київська обл., Україна. Для роботи з бензопилою, із захистом від порізів, еластичні вставки, вентиляційні отвори, зносостійкі вставки на колінах, кишені на блискавці, світловідбивні смужки, еластичний пояс. Склад: верхн.шар 65% поліестр, 35% бавовна; оранж. 70% поліестр, 30% бавовна; наповнювач 100% поліестр. Інформацію щодо правил користування див. в інструкції з експлуатації. Зберігати в сухому місці при температурі -20 +50 °С. Термін придатності – необмежений. Гарантійний термін у разі виробничого дефекту 1 місяць з дати продажу. Продукція не підлягає обов’язковій сертифікації в Україні. Відповідає Технічному регламенту засобів індивідуального захисту та стандарту EN381. Клас захисту А/1.</t>
  </si>
  <si>
    <t>Штани захисні Function Ergo р.ХL</t>
  </si>
  <si>
    <t xml:space="preserve"> Для роботи з бензопилою, із захистом від порізів, еластичні вставки, вентиляційні отвори, зносостійкі вставки на колінах, кишені на блискавці, світловідбивні смужки, еластичний пояс. Склад: верхн.шар 65% поліестр, 35% бавовна; оранж. 70% поліестр, 30% бавовна; наповнювач 100% поліестр. Інформацію щодо правил користування див. в інструкції з експлуатації. Зберігати в сухому місці при температурі -20 +50 °С. Термін придатності – необмежений. Гарантійний термін у разі виробничого дефекту 1 місяць з дати продажу. Продукція не підлягає обов’язковій сертифікації в Україні. Відповідає Технічному регламенту засобів індивідуального захисту та стандарту EN381. Клас захисту А/1.</t>
  </si>
  <si>
    <t>Штани захисні Function Ergo р.ХХL</t>
  </si>
  <si>
    <t>Для роботи з бензопилою, із захистом від порізів, еластичні вставки, вентиляційні отвори, зносостійкі вставки на колінах, кишені на блискавці, світловідбивні смужки, еластичний пояс. Склад: верхн.шар 65% поліестр, 35% бавовна; оранж. 70% поліестр, 30% бавовна; наповнювач 100% поліестр. Інформацію щодо правил користування див. в інструкції з експлуатації. Зберігати в сухому місці при температурі -20 +50 °С. Продукція не підлягає обов’язковій сертифікації в Україні. Відповідає Технічному регламенту засобів індивідуального захисту та стандарту EN381. Клас захисту А/1.</t>
  </si>
  <si>
    <t>Штани захисні Function Ergo р.ХL подовжені</t>
  </si>
  <si>
    <t>Штани захисні ADVANCE X-Light, розм.L</t>
  </si>
  <si>
    <t>Особливо легкі робочі штани для роботи в лісі влітку. Для роботи з бензопилою, із захистом від порізів, еластичні вставки, зносостійкі вставки на колінах, кишені на блискавці, світловідбивні смужки, еластичний пояс. Склад: верхн.шар 75% поліестр, 20% поліамід, 5% поліуретан; наповнювач 100% поліестр. Інформацію щодо правил користування див. в інструкції з експлуатації. Зберігати в сухому місці при температурі -20 +50 °С. Продукція не підлягає обов’язковій сертифікації в Україні. Відповідає Технічному регламенту засобів індивідуального захисту та стандарту EN381. Клас захисту А/1.</t>
  </si>
  <si>
    <t>Сербія</t>
  </si>
  <si>
    <t>Штани захисні Function Universal р.S</t>
  </si>
  <si>
    <t>Для роботи з бензопилою, із захистом від порізів, еластичні вставки, додатковий захист в зоні попереку та нижньої частини ніг, дихаючий матеріал. Склад: антрацит/оранж.100% поліестр, чорний 65% поліестр, 35% бавовна, наповнювач 100% поліестр. Інформацію щодо правил користування див. в інструкції з експлуатації. Зберігати в сухому місці при температурі -20 +50 °С. Продукція не підлягає обов’язковій сертифікації в Україні. Відповідає Технічному регламенту засобів індивідуального захисту та стандарту EN381. Клас захисту А/1.</t>
  </si>
  <si>
    <t>Штани захисні Function Universal р.М</t>
  </si>
  <si>
    <t xml:space="preserve"> Для роботи з бензопилою, із захистом від порізів, еластичні вставки, додатковий захист в зоні попереку та нижньої частини ніг, дихаючий матеріал. Склад: антрацит/оранж.100% поліестр, чорний 65% поліестр, 35% бавовна, наповнювач 100% поліестр. Інформацію щодо правил користування див. в інструкції з експлуатації. Зберігати в сухому місці при температурі -20 +50 °С. Продукція не підлягає обов’язковій сертифікації в Україні. Відповідає Технічному регламенту засобів індивідуального захисту та стандарту EN381. Клас захисту А/1.</t>
  </si>
  <si>
    <t>Штани захисні Function Universal р.L</t>
  </si>
  <si>
    <t>Штани захисні Function Universal р.XL</t>
  </si>
  <si>
    <t>Штани захисні Function Universal р.XХL</t>
  </si>
  <si>
    <t xml:space="preserve">Флісова куртка DYNAMIC р.L </t>
  </si>
  <si>
    <t>Комбінезон захисний Function Ergo р.48/S</t>
  </si>
  <si>
    <t xml:space="preserve"> Для роботи з бензопилою, із захистом від порізів, еластичні вставки, вентиляційні отвори, зносостійкі вставки на колінах, кишені на блискавці, світловідбивні смужки, еластичний пояс. Склад: верхн.шар 65% поліестр, 35% бавовна; оранж. 70% поліестр, 30% бавовна; наповнювач 100% поліестр. Інформацію щодо правил користування див. в інструкції з експлуатації. Зберігати в сухому місці при температурі -20 +50 °С. Продукція не підлягає обов’язковій сертифікації в Україні. Відповідає Технічному регламенту засобів індивідуального захисту. Стандарт EN381. Клас захисту А/1.</t>
  </si>
  <si>
    <t>Комбінезон захисний Function Ergo р.52/M</t>
  </si>
  <si>
    <t>Комбінезон захисний Function Ergo р.56/L</t>
  </si>
  <si>
    <t>Комбінезон захисний Function Ergo р.60/XL</t>
  </si>
  <si>
    <t>Комбінезон захисний Function Ergo р.64/XXL</t>
  </si>
  <si>
    <t>Боснія і Герцеговина</t>
  </si>
  <si>
    <t>Чоботи захисні гумові Function, р.40</t>
  </si>
  <si>
    <t>Водостійкі, регульована по ширині халява, захист ноги від порізів - металевий носик, гумова профільована підошва, захист від ковзання, можливість шипування. Вага 2,9кг. Інформацію щодо правил користування див. в інструкції з експлуатації. Зберігати в сухому місці при температурі -20 +50 °С.  Продукція не підлягає обов’язковій сертифікації в Україні. Відповідає Технічному регламенту засобів індивідуального захисту та стандартам  DIN EN ISO 20345/DIN EN ISO 17249. Клас захисту 1.</t>
  </si>
  <si>
    <t>Чоботи захисні гумові Function, р.41</t>
  </si>
  <si>
    <t>Чоботи захисні гумові Function, р.42</t>
  </si>
  <si>
    <t>Чоботи захисні гумові Function, р.43</t>
  </si>
  <si>
    <t>Чоботи захисні гумові Function, р.44</t>
  </si>
  <si>
    <t>Чоботи захисні гумові Function, р.45</t>
  </si>
  <si>
    <t>Водостійкі, регульована по ширині халява, захист ноги від порізів - металевий носик, гумова профільована підошва, захист від ковзання, можливість шипування. Вага 2,9кг. Інформацію щодо правил користування див. в інструкції з експлуатації. Зберігати в сухому місці при температурі -20 +50 °С. Продукція не підлягає обов’язковій сертифікації в Україні. Відповідає Технічному регламенту засобів індивідуального захисту та стандартам  DIN EN ISO 20345/DIN EN ISO 17249. Клас захисту 1.</t>
  </si>
  <si>
    <t>Чоботи захисні гумові Function, р.46</t>
  </si>
  <si>
    <t>Водостійкі, регульована по ширині халява, захист ноги від порізів - металевий носик, гумова профільована підошва, захист від ковзання, можливість шипування. Вага 2,9кг. Інформацію щодо правил користування див. в інструкції з експлуатації. Зберігати в сухому місці при температурі -20 +50 °С.  Продукція не підлягає обов’язковій сертифікації в Україні. Продукція не містить шкідливих для здоров’я речовин. Відповідає Технічному регламенту засобів індивідуального захисту та стандартам  DIN EN ISO 20345/DIN EN ISO 17249. Клас захисту 1.</t>
  </si>
  <si>
    <t>Спецодяг для захисту ніг від порізів Chaps 270, 85см/р.XS</t>
  </si>
  <si>
    <t xml:space="preserve">Для роботи з бензопилою, із захистом від порізів, Склад:  верхній шар 65% поліестр, 35% бавовна, наповнювач 100% поліестр. Інформацію щодо правил користування див. в інструкції з експлуатації. Зберігати в сухому місці при температурі -20 +50 °С. Продукція не підлягає обов’язковій сертифікації в Україні. Відповідає Технічному регламенту засобів індивідуального захисту та стандарту EN ISO 11393. Клас захисту А/1, </t>
  </si>
  <si>
    <t>Спецодяг для захисту ніг від порізів Chaps 270, 90см/р.S</t>
  </si>
  <si>
    <t>Спецодяг для захисту ніг від порізів Chaps 270, 95см/р.M</t>
  </si>
  <si>
    <t>Спецодяг для захисту ніг від порізів Chaps 270, 100см/р.L</t>
  </si>
  <si>
    <t>Спецодяг для захисту ніг від порізів Chaps 270, 105см/р.ХL</t>
  </si>
  <si>
    <t>Робоче взуття WORKER S2, розм.40</t>
  </si>
  <si>
    <t>Легке та міцне захисне взуття, черевики мають водовідштовхувальні властивості, дихаючі та швидко сохнуть. Міцне захисне взуття зі сталевим підноском. Склад: верхня частина- шкіра та текстиль, внутрішня частина- текстильнь, підошва з нековзкої гуми. Мастило- та паливостійка підошва з гуми та EVA (відповідно до EN 20345 S2).  Зберігати в сухому місці при температурі -20 +50 °С.  Продукція не підлягає обов’язковій сертифікації в Україні. Відповідає Технічному регламенту засобів індивідуального захисту за стандартом EN 20345 S2</t>
  </si>
  <si>
    <t>Робоче взуття WORKER S2, розм.41</t>
  </si>
  <si>
    <t>Робоче взуття WORKER S2, розм.42</t>
  </si>
  <si>
    <t>Робоче взуття WORKER S2, розм.43</t>
  </si>
  <si>
    <t>Робоче взуття WORKER S2, розм.44</t>
  </si>
  <si>
    <t>Робоче взуття WORKER S2, розм.45</t>
  </si>
  <si>
    <t>Робоче взуття WORKER S2, розм.46</t>
  </si>
  <si>
    <t>Робоче взуття WORKER S2, розм.47</t>
  </si>
  <si>
    <t>Робоче взуття WORKER S2, розм.48</t>
  </si>
  <si>
    <t>Чоботи шкіряні захисні Function, р.40</t>
  </si>
  <si>
    <t>Черевики мають стійкий до зносу та стирання захист носків та захисний металевий підносок. Захист від порізів, який проходить по всій передній частині стопи. Склад: волов'я шкіра, текстильна підкладка всередині, підошва з нековзкої гуми. Клас захисту від порізів: 1,  Зберігати в сухому місці при температурі -20 +50 °С.  Продукція не підлягає обов’язковій сертифікації в Україні. Відповідає Технічному регламенту засобів індивідуального захисту та стандартам EN ISO17249; EN ISO 20345</t>
  </si>
  <si>
    <t>Румунія</t>
  </si>
  <si>
    <t>Чоботи шкіряні захисні Function, р.41</t>
  </si>
  <si>
    <t>Чоботи шкіряні захисні Function, р.42</t>
  </si>
  <si>
    <t>Чоботи шкіряні захисні Function, р.43</t>
  </si>
  <si>
    <t>Чоботи шкіряні захисні Function, р.44</t>
  </si>
  <si>
    <t>Чоботи шкіряні захисні Function, р.45</t>
  </si>
  <si>
    <t>Чоботи шкіряні захисні Function, р.46</t>
  </si>
  <si>
    <t>Чоботи шкіряні захисні Function, р.47</t>
  </si>
  <si>
    <t>Термобілизна з коротким рукавом, р.48</t>
  </si>
  <si>
    <t>Термобілизна з коротким рукавом, р.56</t>
  </si>
  <si>
    <t>Рукавиці захисні Function Protect MS, розм.M</t>
  </si>
  <si>
    <t>Склад: воляча шкіра, тканина з тильної сторони, еластичні манжети, висока зносостійкість, захищають від морозу. Відповідають  класу захисту від порізів 0, захист при швидкості ланцюга до 16 м/с. Зберігати в сухому місці при температурі -20 +50 °С.  Продукція не підлягає обов’язковій сертифікації в Україні. Відповідає Технічному регламенту засобів індивідуального захисту та стандартам EN 388, EN 420, EN ISO 11393</t>
  </si>
  <si>
    <t>Рукавиці захисні Function Protect MS, розм.L</t>
  </si>
  <si>
    <t>Рукавиці захисні Function Protect MS, розм.XL</t>
  </si>
  <si>
    <t>Рукавиці робочі Dynamic SensoLight, розм.S/8</t>
  </si>
  <si>
    <t>Склад: овчина, тканина з тильної сторони. Легкі, еластичні, із застібкою на липучці, мають світловідбиваючі смужки. Зберігати в сухому місці при температурі -20 +50 °С.  Продукція не підлягає обов’язковій сертифікації в Україні. Відповідає Технічному регламенту засобів індивідуального захисту та стандартам EN388, EN420.</t>
  </si>
  <si>
    <t>Пакистан</t>
  </si>
  <si>
    <t>Рукавиці робочі Dynamic SensoLight, розм.М/9</t>
  </si>
  <si>
    <t>Рукавиці робочі Dynamic SensoLight, розм.L/10</t>
  </si>
  <si>
    <t>Рукавиці робочі Dynamic SensoLight, розм.XL/11</t>
  </si>
  <si>
    <t>Рукавиці робочі Function SensoTouch, розм.M</t>
  </si>
  <si>
    <t xml:space="preserve"> Склад: трикотажні з поліуритановим покриттям. Еластичні манжети, водонепроникні. Зберігати в сухому місці при температурі -20 +50 °С. Продукція не підлягає обов’язковій сертифікації в Україні. Відповідає Технічному регламенту засобів індивідуального захисту та стандартам EN388, EN420.</t>
  </si>
  <si>
    <t>Рукавиці робочі Function SensoTouch, розм.L</t>
  </si>
  <si>
    <t>Рукавиці робочі Function SensoTouch, розм.XL</t>
  </si>
  <si>
    <t>Рукавиці робочі Advance Ergo MS, розм.М/9</t>
  </si>
  <si>
    <t>Склад: воляча шкіра, тканина з тильної сторони. Еластичні, застібка на липучці, дихаюча тканина, світловідбиваючі смужки. Зберігати в сухому місці при температурі -20 +50 °С. Продукція не підлягає обов’язковій сертифікації в Україні. Відповідає Технічному регламенту засобів індивідуального захисту та стандартам EN388, EN420.</t>
  </si>
  <si>
    <t>Рукавиці робочі Advance Ergo MS, розм.L/10</t>
  </si>
  <si>
    <t>Рукавиці робочі Advance Ergo MS, розм.XL</t>
  </si>
  <si>
    <t>Рукавиці робочі Dynamic Vent, розм.S</t>
  </si>
  <si>
    <t>Склад: синтетична шкіра, тканина з тильної сторони. Легкі, дихаючі рукавиці. Еластичні манжети, із застібкою на липучці. Зберігати в сухому місці при температурі -20 +50 °С.  Продукція не підлягає обов’язковій сертифікації в Україні. Відповідає Технічному регламенту засобів індивідуального захисту та стандартам EN388, EN420.</t>
  </si>
  <si>
    <t>Рукавиці робочі Dynamic Vent, розм.М</t>
  </si>
  <si>
    <t>Рукавиці робочі Dynamic Vent, розм.L</t>
  </si>
  <si>
    <t>Рукавиці робочі Dynamic Vent, розм.ХL</t>
  </si>
  <si>
    <t>Куртка тренерська, р. ХL</t>
  </si>
  <si>
    <t>Кепка AXE</t>
  </si>
  <si>
    <t>Футболка »Logo Circle«, помаранчева, р. S</t>
  </si>
  <si>
    <t>Туреччина</t>
  </si>
  <si>
    <t>Футболка »Logo Circle«, помаранчева, р. М</t>
  </si>
  <si>
    <t>Футболка »Logo Circle«, помаранчева, р. L</t>
  </si>
  <si>
    <t>Футболка »Logo Circle«, помаранчева, р. XL</t>
  </si>
  <si>
    <t>Футболка »Logo Circle«, помаранчева, р. XХL</t>
  </si>
  <si>
    <t>Жилет Legendary чол.синій, р.L</t>
  </si>
  <si>
    <t>Жилет Legendary чол.синій, р.ХL</t>
  </si>
  <si>
    <t>Кепка-гольф Stihl, чорна</t>
  </si>
  <si>
    <t>Футболка LOGO, р. S</t>
  </si>
  <si>
    <t>Футболка LOGO, р. L</t>
  </si>
  <si>
    <t>Футболка Polo »Logo Circle«, чорна, р. S</t>
  </si>
  <si>
    <t>Футболка Polo »Logo Circle«, чорна, р. М</t>
  </si>
  <si>
    <t>Футболка Polo »Logo Circle«, чорна, р. L</t>
  </si>
  <si>
    <t>Футболка Polo »Logo Circle«, чорна, р. ХL</t>
  </si>
  <si>
    <t>Футболка Polo »Logo Circle«, чорна, р. ХХL</t>
  </si>
  <si>
    <t>Футболка Polo »Logo Circle«, чорна, р. ХХХL</t>
  </si>
  <si>
    <t>Товстовка LOGO, р. XL</t>
  </si>
  <si>
    <t>Бангладеш</t>
  </si>
  <si>
    <t>Куртка Softshell »Logo circle«, чорно-сіра, р. S</t>
  </si>
  <si>
    <t>Куртка Softshell »Logo circle«, чорно-сіра, р. М</t>
  </si>
  <si>
    <t>Куртка Softshell »Logo circle«, чорно-сіра, р. L</t>
  </si>
  <si>
    <t>Куртка Softshell »Logo circle«, чорно-сіра, р.XL</t>
  </si>
  <si>
    <t>Куртка Softshell »Logo circle«, чорно-сіра, р.XХL</t>
  </si>
  <si>
    <t>Куртка Softshell »Logo circle«, чорно-сіра, р.XХХL</t>
  </si>
  <si>
    <t>Вітровка » Logo circle«, чорна, р. XL</t>
  </si>
  <si>
    <t>Кепка бейсбольна LOGO-CIRCLE</t>
  </si>
  <si>
    <t>Кепка LOGO чорна</t>
  </si>
  <si>
    <t>Банні капці, р.36-37</t>
  </si>
  <si>
    <t>Банні капці, р.38-39</t>
  </si>
  <si>
    <t>Банні капці, р.40-41</t>
  </si>
  <si>
    <t>Банні капці, р.42-43</t>
  </si>
  <si>
    <t>Банні капці, р.44-45</t>
  </si>
  <si>
    <t>Банні капці, р.46-47</t>
  </si>
  <si>
    <t xml:space="preserve">Куртка-пуховик ICON, р. XXL </t>
  </si>
  <si>
    <t>Флісова кофта сіра, р. S</t>
  </si>
  <si>
    <t>Флісова кофта сіра, р. L</t>
  </si>
  <si>
    <t>Полувер флісовий чорний р.S</t>
  </si>
  <si>
    <t>Полувер флісовий чорний р.M</t>
  </si>
  <si>
    <t>Полувер флісовий чорний р.L</t>
  </si>
  <si>
    <t>Полувер флісовий чорний р.ХL</t>
  </si>
  <si>
    <t>Полувер флісовий чорний р.ХХL</t>
  </si>
  <si>
    <t>Полувер флісовий чорний р.ХХXL</t>
  </si>
  <si>
    <t>Полувер флісовий помаранчевий, р. XS</t>
  </si>
  <si>
    <t>Шорти-боксерки розм. XXL набір 2шт.</t>
  </si>
  <si>
    <t>Футболка MSA 300, р. М</t>
  </si>
  <si>
    <t>Футболка MSA 300, р. L</t>
  </si>
  <si>
    <t>Футболка MSA 300, р. ХХL</t>
  </si>
  <si>
    <t>Світшот LOGO чорний, р. S</t>
  </si>
  <si>
    <t>Світшот LOGO чорний, р. М</t>
  </si>
  <si>
    <t>Світшот LOGO чорний, р. L</t>
  </si>
  <si>
    <t>Світшот LOGO чорний, р. XL</t>
  </si>
  <si>
    <t>Світшот LOGO чорний, р. XXL</t>
  </si>
  <si>
    <t>Світшот LOGO чорний, р. XXХL</t>
  </si>
  <si>
    <t xml:space="preserve">Світшот розм. XXL CONTRA </t>
  </si>
  <si>
    <t>Товстовка "AXE" сіра, р.L</t>
  </si>
  <si>
    <t>Товстовка "AXE" сіра, р.XL</t>
  </si>
  <si>
    <t>Товстовка "AXE" сіра, р.XXL</t>
  </si>
  <si>
    <t>Худі COLORBLOCK SLEEVE, р. М</t>
  </si>
  <si>
    <t>Худі LOGO SMALL бежеве, р.М</t>
  </si>
  <si>
    <t>Шапка</t>
  </si>
  <si>
    <t>Шкарпетки р.39-42</t>
  </si>
  <si>
    <t>Кепка 59 CONTRA, сіро-бежева</t>
  </si>
  <si>
    <t>Кепка 59 CONTRA сіро-бежева, дитяча</t>
  </si>
  <si>
    <t>Кепка LOGO CORD, велюрова</t>
  </si>
  <si>
    <t xml:space="preserve">Шапка FOREST </t>
  </si>
  <si>
    <t>Комбінезон чоловічий чорний розмір  S</t>
  </si>
  <si>
    <t>Комбінезон чоловічий чорний розмір М</t>
  </si>
  <si>
    <t>Комбінезон чоловічий чорний розмір L</t>
  </si>
  <si>
    <t>Комбінезон чоловічий чорний розмір XL</t>
  </si>
  <si>
    <t>Комбінезон чоловічий чорний розмір ХXL</t>
  </si>
  <si>
    <t>Халат робочий розм.L</t>
  </si>
  <si>
    <t>Халат робочий розм.XL</t>
  </si>
  <si>
    <t>Футболка-поло сіро-помаранчева жіноча розмір S</t>
  </si>
  <si>
    <t>Лаос</t>
  </si>
  <si>
    <t>Футболка-поло сіро-помаранчева жіноча розмір М</t>
  </si>
  <si>
    <t>Футболка-поло сіро-помаранчева жіноча розмір L</t>
  </si>
  <si>
    <t>Футболка-поло сіро-помаранчева жіноча розмір ХL</t>
  </si>
  <si>
    <t>Футболка-поло сіро-помаранчева розмір S</t>
  </si>
  <si>
    <t>Футболка-поло сіро-помаранчева розмір М</t>
  </si>
  <si>
    <t>Футболка-поло сіро-помаранчева розмір L</t>
  </si>
  <si>
    <t>Футболка-поло сіро-помаранчева розмір ХL</t>
  </si>
  <si>
    <t>Футболка-поло сіро-помаранчева розмір ХХL</t>
  </si>
  <si>
    <t>Футболка-поло чорно-сіра, р. S</t>
  </si>
  <si>
    <t>Футболка-поло чорно-сіра, р. M</t>
  </si>
  <si>
    <t>Футболка-поло чорно-сіра, р. L</t>
  </si>
  <si>
    <t>Жилет Softshell чорно-оранжевий, р. S</t>
  </si>
  <si>
    <t>Жилет Softshell чорно-оранжевий, р. М</t>
  </si>
  <si>
    <t>Жилет Softshell чорно-оранжевий, р. L</t>
  </si>
  <si>
    <t>Жилет Softshell чорно-оранжевий, р. ХL</t>
  </si>
  <si>
    <t>Жилет Softshell чорно-оранжевий, р. ХХL</t>
  </si>
  <si>
    <t>Жилет Softshell чорно-оранжевий, р. ХХХL</t>
  </si>
  <si>
    <t>Куртка комбінована, чорна, р.S</t>
  </si>
  <si>
    <t>Куртка комбінована, чорна, р. М</t>
  </si>
  <si>
    <t>Куртка комбінована, чорна, р. L</t>
  </si>
  <si>
    <t>Куртка комбінована, чорна, р. ХХL</t>
  </si>
  <si>
    <t>Кепка STIHL оранжева</t>
  </si>
  <si>
    <t>Футболка TIMBERSPORTS біла, р. М</t>
  </si>
  <si>
    <t>Кепка "Kiss my axe" чорно-біла</t>
  </si>
  <si>
    <t>Товстовка з капюшоном Timbersports, р.S</t>
  </si>
  <si>
    <t>Товстовка з капюшоном Timbersports, р.М</t>
  </si>
  <si>
    <t>Товстовка з капюшоном Timbersports, р.L</t>
  </si>
  <si>
    <t>Товстовка з капюшоном Timbersports, р.XL</t>
  </si>
  <si>
    <t>Футболка з V-подібним вирізом розмір S</t>
  </si>
  <si>
    <t>Футболка з V-подібним вирізом розмір М</t>
  </si>
  <si>
    <t>Футболка з V-подібним вирізом розмір L</t>
  </si>
  <si>
    <t>Футболка з V-подібним вирізом розмір XL</t>
  </si>
  <si>
    <t>Футболка з V-подібним вирізом розмір XXL</t>
  </si>
  <si>
    <t>Футболка з V-подібним вирізом жіноча розмір S</t>
  </si>
  <si>
    <t>Футболка з V-подібним вирізом жіноча розмір М</t>
  </si>
  <si>
    <t>Тюбик пластичної змазки 40г</t>
  </si>
  <si>
    <t>Пластична змазка на літієвій основі, використовується для редукторів MM/HT. Має в складі : Boron Lithium Oxide (B4Li2O7) 12007-60-2 1% - 5%. Застережні заходи. При необхідності тривалого (більше 15хв) контакту зі шкірою використовуйте захисні рукавички. Після контакту зі шкірою негайно промити за допомогою води та мила, добре сполоснути. Не використовуйте розчинники та бензин для видалення мастила зі шкіри. У разі потрапляння мастила в очі, промити відкриті очі під проточною водою протягом декількох хвилин і звернутися за медичною допомогою, якщо подразнення не проходить. Мастильний матеріал має низький рівень токсичності. У разі потрапляння всередину, не викликайте блювоту, а негайно зверніться за медичною допомогою. Після вдиханні парів забезпечити доступ свіжого повітря, при поганому почутті звернутися до лікаря.Температура зберігання - від +18 до + 65С. Зберігати в недоступному для дітей, сухому, захищеному від морозу та прямих сонячних променів місці. Не допускати попадання в каналізацію та водойми, у грунт та відкрите вогнище. Утилізацію мастила та упаковки проводити згідно діючого санітарного законодавства. Продукція не підлягає обов’язковій сертифікації в Україні. Паспорт безпеки надається за запитом</t>
  </si>
  <si>
    <t>2 роки</t>
  </si>
  <si>
    <t>Трансмісійна змазка</t>
  </si>
  <si>
    <t>Консистентне мастило STIHL для редукторів мотокіс та кущорізів. Мастило високого ступеню очищення на мінеральній основі (IP 346 DMSO &lt; 3%). EUH208 - Містить Аміни, С12-14-трет-алкіл. Може спричиняти алергічну реакцію.EUH210 - Паспорт безпеки речовини надається за запитом.Застережні заходи. При необхідності тривалого (більше 15хв) контакту зі шкірою використовуйте захисні рукавички. Після контакту зі шкірою негайно промити за допомогою води та мила, добре сполоснути. Не використовуйте розчинники та бензин для видалення мастила зі шкіри. У разі потрапляння мастила в очі, промити відкриті очі під проточною водою протягом декількох хвилин і звернутися за медичною допомогою, якщо подразнення не проходить. Мастильний матеріал має низький рівень токсичності. У разі потрапляння всередину, не викликайте блювоту, а негайно зверніться за медичною допомогою. Після вдиханні парів забезпечити доступ свіжого повітря, при поганому почутті звернутися до лікаря.Температура зберігання - від +18 до + 65С. Зберігати в недоступному для дітей, сухому, захищеному від морозу та прямих сонячних променів місці. Не допускати попадання в каналізацію та водойми, у грунт та відкрите вогнище. Утилізацію мастила та упаковки проводити згідно діючого санітарного законодавства.</t>
  </si>
  <si>
    <t>Тюбик пластичної змазки 80г</t>
  </si>
  <si>
    <t>Мастило мінеральне високого ступеню очищення на літієвій основі (IP 346 DMSO &lt; 3%) для редукторів мотоножиць та електропил. Застережні заходи: після вдихання парів забезпечити доступ свіжого повітря, при поганому почутті звернутися до лікаря, після контакту зі шкірою негайно промити за допомогою води та мила, не використовувати розчинники та бензин для видалення мастила зі шкіри; при потраплянні мастила в очі промити відкриті очі під проточною водою протягом декількох хвилин; при появі подразнень звернутись за медичною допомогою. Рекомендовано використовувати захисні рукавички та окуляри. EUH208 - Містить Нафтенові кислоти, солі цинку та Полісульфіди, ді-трет-додецил. Може спричиняти алергічну реакцію.
EUH210 - Паспорт безпеки речовини надається за запитом. У разі потрапляння всередину, не викликайте блювоту, а негайно зверніться за медичною допомогою. Температура зберігання - від +18 до + 65°С. Зберігати в недоступному для дітей , сухому, захищеному від морозу та прямих сонячних променів місці. Не допускати попадання в каналізацію та водойми, у відкрите вогнище. Утилізацію мастила та упаковки проводити згідно діючого санітарного законодавства. Продукція не підлягає обов’язковій сертифікації в Україні.</t>
  </si>
  <si>
    <t>3 роки</t>
  </si>
  <si>
    <t>Тюбик пластичної змазки 225г</t>
  </si>
  <si>
    <t>Тюбик пластичної змазки Superlub FS, 80г</t>
  </si>
  <si>
    <t>Тюбик пластичної змазки Superlub FS, 225г</t>
  </si>
  <si>
    <t>Смазка для мийок</t>
  </si>
  <si>
    <t>Змазка на сіліконовій основі. Мастило для арматури питної води, наприклад, картриджів одноважільних змішувачів, перемикаючих клапанів. Зберігати при температурі від +5°C до +40°C. Сумісний з ущільнювальним кільцем (NBR, EPDM).Стійкий до багатьох хімічних речовин. Нейтральний, без запаху, смаку. Відповідає рекомендаціям UBA щодо санітарних мастил, перевірено TZW на придатність для питної води та схвалено відповідно до DIN EN ISO 21469 . Застережні заходи:   Після вдихання -абезпечити доступ свіжого повітря; у разі появи симптомів звернутися до лікаря. Після контакту зі шкірою- промити водою з милом. Після контакту з очима- промити відкрите око протягом декількох хвилин під проточною водою, потім звернутися до лікаря. Після проковтування -у разі стійких симптомів звернутися до лікаря.Використовувати з гумовими захисними рукавицями . Паспорт безпеки надається за запитом</t>
  </si>
  <si>
    <t>Масло STIHL 10W-30, 600мл</t>
  </si>
  <si>
    <t>Високоочищене мінеральне моторне мастило, клас в'язкості: 10W-30. Об'єм 600 мл. Призначене для використання у 4-тактових двигунах з повітряним охолодженням. Класифікація API SJ/CF.  Зберігати в сухому прохолодному недоступному для дітей місці, захищеному від сонячних променів, морозу та спеки. Застережні заходи: уникати контакту зі шкірою, використовувати маслостійкі рукавички, не використовувати розчинники для виведення мастила з поверхні шкіри. Уникати вдихання мастильного туману та парів, працювати в добре вентильованому приміщенні. Рекомендовано одягати захисні окуляри. У разі потрапляння мастила в очі, негайно промийте очі водою протягом 10-15хв. Якщо подразнення не зникає, терміново звернутись за медичною допомогою. У випадку попадання мастила всередину, не викликати блювоту, терміново звернутись за медичною допомогою. Не розливати поблизу відкритого вогню, не допускати попадання у водойми та каналізацію. Утилізацію мастила та упаковки проводити згідно діючого санітарного законодавства. Не підлягає обов'язковій сертифікації в Україні. Паспорт безпеки надається за запитом.</t>
  </si>
  <si>
    <t>Масло STIHL 10W-30, 500мл</t>
  </si>
  <si>
    <t>Високоочищене мінеральне моторне мастило, клас в'язкості: 10W-30. Об'єм 500 мл. Призначене для використання у 4-тактових двигунах з повітряним охолодженням. Класифікація API SJ/CF.  Зберігати в сухому прохолодному недоступному для дітей місці, захищеному від сонячних променів, морозу та спеки. Застережні заходи: уникати контакту зі шкірою, використовувати маслостійкі рукавички, не використовувати розчинники для виведення мастила з поверхні шкіри. Уникати вдихання мастильного туману та парів, працювати в добре вентильованому приміщенні. Рекомендовано одягати захисні окуляри. У разі потрапляння мастила в очі, негайно промийте очі водою протягом 10-15хв. Якщо подразнення не зникає, терміново звернутись за медичною допомогою. У випадку попадання мастила всередину, не викликати блювоту, терміново звернутись за медичною допомогою. Не розливати поблизу відкритого вогню, не допускати попадання у водойми та каналізацію. Утилізацію мастила та упаковки проводити згідно діючого санітарного законодавства. Не підлягає обов'язковій сертифікації в Україні. Паспорт безпеки надається за запитом.</t>
  </si>
  <si>
    <t>Масло для двотактних двигунів HP Ultra, 1л-доз.</t>
  </si>
  <si>
    <t>Синтетичне мастило, для двотактових двигунів з повітряним охолодженням, покращені змащувальні властивості , чисте згоряння, біологічний розпад на 60%. Об'єм 1000 мл. Специфікації та допуски: JASO-FB, ISO-L-EGB. Змішувати з бензином у співвідношенні 1:50 =1частина мастила +50частин бензину. Зберігати в сухому недоступному для дітей місці, захищеному від сонячних променів, при температурі від -15С до +40С. Застережні заходи: Уникати вдихання мастильного туману та парів. Уникати тривалого контакту зі шкірою, не викормстовувати розчинники для виведення мастила з поверхні шкіри, використовувати маслостійкі рукавички. Рекомендовано одягати захисні окуляри. У разі потрапляння мастила в очі, негайно промийте очі водою протягом 10-15хв. Якщо подразнення не зникає, терміново звернутись за медичною допомогою. Має низький рівень токсичності, але при попаданні всередину організму, терміново зверніться за медичною допомогою. Не розливати поблизу відкритого вогню. Утилізацію мастила та упаковки проводити згідно діючого санітарного законодавства. Не підлягає обов'язковій сертифікації в Україні. Паспорт безпеки надається за запитом.</t>
  </si>
  <si>
    <t>5 років</t>
  </si>
  <si>
    <t>Масло для двотактних двигунів НР, 100мл</t>
  </si>
  <si>
    <t>Масло для 2-тактних двигунів з повітряним охолодженням на основі мінерального масла, Номінальний об'єм 100мл. Змішувати з бензином у співвідношенні 1:50=1частина мастила +50частин бензину. Зберігати в сухому недоступному для дітей місці, захищеному від сонячних променів, при температурі від -15С до +40С. Специфікації та допуски: JASO-FB, ISO-L-EGB. Застережні заходи: Уникати вдихання мастильного туману та парів. Уникати тривалого контакту зі шкірою, не використовувати розчинники для виведення мастила з поверхні шкіри, використовувати маслостійкі рукавички. Рекомендовано одягати захисні окуляри. У разі потрапляння мастила в очі, негайно промийте очі водою протягом 10-15хв. Якщо подразнення не зникає, терміново звернутись за медичною допомогою. Має низький рівень токсичності, але при попаданні всередину організму, терміново зверніться за медичною допомогою. Не розливати поблизу відкритого вогню. Утилізацію мастила та упаковки проводити згідно діючого санітарного законодавства. Не підлягає обов'язковій сертифікації в Україні. Паспорт безпеки надається за запитом.</t>
  </si>
  <si>
    <t>Масло для двотактних двигунів HP, 1л</t>
  </si>
  <si>
    <t>Масло для 2-тактних двигунів з повітряним охолодженням на основі мінерального масла, Номінальний об'єм 1 л. Змішувати з бензином у співвідношенні 1:50=1частина мастила +50частин бензину. Зберігати в сухому недоступному для дітей місці, захищеному від сонячних променів, при температурі від -15С до +40С. Специфікації та допуски: JASO-FB, ISO-L-EGB. Застережні заходи: Уникати вдихання мастильного туману та парів. Уникати тривалого контакту зі шкірою, не використовувати розчинники для виведення мастила з поверхні шкіри, використовувати маслостійкі рукавички. Рекомендовано одягати захисні окуляри. У разі потрапляння мастила в очі, негайно промийте очі водою протягом 10-15хв. Якщо подразнення не зникає, терміново звернутись за медичною допомогою. Має низький рівень токсичності, але при попаданні всередину організму, терміново зверніться за медичною допомогою. Не розливати поблизу відкритого вогню. Утилізацію мастила та упаковки проводити згідно діючого санітарного законодавства. Не підлягає обов'язковій сертифікації в Україні. Паспорт безпеки надається за запитом.</t>
  </si>
  <si>
    <t>Масло для двотактних двигунів HP, 1л-доз.</t>
  </si>
  <si>
    <t>Масло для двотактних двигунів HP, 5л</t>
  </si>
  <si>
    <t>Масло для 2-тактних двигунів з повітряним охолодженням на основі мінерального масла, Номінальний об'єм 5 л. Змішувати з бензином у співвідношенні 1:50=1частина мастила +50частин бензину. Зберігати в сухому недоступному для дітей місці, захищеному від сонячних променів, при температурі від -15С до +40С. Специфікації та допуски: JASO-FB, ISO-L-EGB. Застережні заходи: Уникати вдихання мастильного туману та парів. Уникати тривалого контакту зі шкірою, не використовувати розчинники для виведення мастила з поверхні шкіри, використовувати маслостійкі рукавички. Рекомендовано одягати захисні окуляри. У разі потрапляння мастила в очі, негайно промийте очі водою протягом 10-15хв. Якщо подразнення не зникає, терміново звернутись за медичною допомогою. Має низький рівень токсичності, але при попаданні всередину організму, терміново зверніться за медичною допомогою. Не розливати поблизу відкритого вогню. Утилізацію мастила та упаковки проводити згідно діючого санітарного законодавства. Не підлягає обов'язковій сертифікації в Україні. Паспорт безпеки надається за запитом.</t>
  </si>
  <si>
    <t>Масло для двотактних двигунів HP, 10л</t>
  </si>
  <si>
    <t>Масло для 2-тактних двигунів з повітряним охолодженням на основі мінерального масла, Номінальний об'єм 10 л. Змішувати з бензином у співвідношенні 1:50=1частина мастила +50частин бензину. Зберігати в сухому недоступному для дітей місці, захищеному від сонячних променів, при температурі від -15С до +40С. Специфікації та допуски: JASO-FB, ISO-L-EGB. Застережні заходи: Уникати вдихання мастильного туману та парів. Уникати тривалого контакту зі шкірою, не використовувати розчинники для виведення мастила з поверхні шкіри, використовувати маслостійкі рукавички. Рекомендовано одягати захисні окуляри. У разі потрапляння мастила в очі, негайно промийте очі водою протягом 10-15хв. Якщо подразнення не зникає, терміново звернутись за медичною допомогою. Має низький рівень токсичності, але при попаданні всередину організму, терміново зверніться за медичною допомогою. Не розливати поблизу відкритого вогню. Утилізацію мастила та упаковки проводити згідно діючого санітарного законодавства. Не підлягає обов'язковій сертифікації в Україні. Паспорт безпеки надається за запитом.</t>
  </si>
  <si>
    <t>Масло для двотактних двигунів НР, 200л бочка</t>
  </si>
  <si>
    <t>Масло для 2-тактних двигунів з повітряним охолодженням на основі мінерального масла, Номінальний об'єм 200 л. Змішувати з бензином у співвідношенні 1:50=1частина мастила +50частин бензину. Зберігати в сухому недоступному для дітей місці, захищеному від сонячних променів, при температурі від -15С до +40С. Специфікації та допуски: JASO-FB, ISO-L-EGB. Застережні заходи: Уникати вдихання мастильного туману та парів. Уникати тривалого контакту зі шкірою, не використовувати розчинники для виведення мастила з поверхні шкіри, використовувати маслостійкі рукавички. Рекомендовано одягати захисні окуляри. У разі потрапляння мастила в очі, негайно промийте очі водою протягом 10-15хв. Якщо подразнення не зникає, терміново звернутись за медичною допомогою. Має низький рівень токсичності, але при попаданні всередину організму, терміново зверніться за медичною допомогою. Не розливати поблизу відкритого вогню. Утилізацію мастила та упаковки проводити згідно діючого санітарного законодавства. Не підлягає обов'язковій сертифікації в Україні. Паспорт безпеки надається за запитом.</t>
  </si>
  <si>
    <t>Масло для двотактних двигунів HP Ultra, 100 мл</t>
  </si>
  <si>
    <t>Синтетичне мастило, для двотактових двигунів з повітряним охолодженням, покращені змащувальні властивості , чисте згоряння, біологічний розпад на 60%. Об'єм 100 мл. Специфікації та допуски: JASO-FB, ISO-L-EGB. Змішувати з бензином у співвідношенні 1:50 =1частина мастила +50частин бензину. Зберігати в сухому недоступному для дітей місці, захищеному від сонячних променів, при температурі від -15С до +40С. Застережні заходи: Уникати вдихання мастильного туману та парів. Уникати тривалого контакту зі шкірою, не викормстовувати розчинники для виведення мастила з поверхні шкіри, використовувати маслостійкі рукавички. Рекомендовано одягати захисні окуляри. У разі потрапляння мастила в очі, негайно промийте очі водою протягом 10-15хв. Якщо подразнення не зникає, терміново звернутись за медичною допомогою. Має низький рівень токсичності, але при попаданні всередину організму, терміново зверніться за медичною допомогою. Не розливати поблизу відкритого вогню. Утилізацію мастила та упаковки проводити згідно діючого санітарного законодавства. Не підлягає обов'язковій сертифікації в Україні. Паспорт безпеки надається за запитом.</t>
  </si>
  <si>
    <t>Масло для змащування ланцюга ForestPlus, 1л</t>
  </si>
  <si>
    <t>Мінеральне мастило для змащування ланцюгів. Склад: Високоочищене мінеральне масло (IP 346 DMSO &lt; 3%) і присадки. Номінальний об'єм 5 л. Застережні заходи. Уникати довготривалого контакту зі шкірою, при роботі використовувати маслостійкі рукавички, не використовувати розчинники для видалення мастила з поверхні шкіри, змивати великою кількістю води з милом. Уникати вдихання масляного туману та парів. Рекомендується одягати захисні окуляри. У разі потрапляння мастила в очі негайно промити водою протягом 10-15 хвилин. Якщо подразнення не проходить, терміново зверніться за медичною допомогою. Мастильні матеріали мають низький рівень токсичності при попаданні в організм. У випадку попадання мастила в середину прополоскати ротову порожнину водою та терміново звернутись за медичною допомогою.  Зберігати в недоступному для дітей місці у ємностях, дозволених для використання під нафтопродукти, у сухому та прохолодному місці, захищеному від морозу, спеки, прямих сонячних променів. Не розливати мастило поблизу відкритого вогню. Не допускати попадання в каналізацію та водойми. Утилізацію мастила та упаковки проводити згідно діючого санітаного законодавства.Не підлягає обов'язковій сертифікації в Україні. Паспорт безпеки надається за запитом.</t>
  </si>
  <si>
    <t>Масло для змащування ланцюга ForestPlus, 5л</t>
  </si>
  <si>
    <t>Змазка для запресовки OH723 50мл</t>
  </si>
  <si>
    <t>Рідина змащує гумові деталі для встановлення, а потім випаровується, не залишаючи слизьких залишків.Ідеально підходить для встановлення паливопроводів і AV буферів.Склад: Суміш синтетичних аліфатичних вуглеводнів. Містить 1-decenes, dimer, hydrogenated від 50-100 %.  Застережні заходи:  Після вдихання -абезпечити доступ свіжого повітря; у разі появи симптомів звернутися до лікаря. Після контакту зі шкірою- промити водою з милом. Після контакту з очима- промити відкрите око протягом декількох хвилин під проточною водою, потім звернутися до лікаря. Після проковтування -у разі стійких симптомів звернутися до лікаря.Використовувати з гумовими захисними рукавицями . Паспорт безпеки надається за запитом</t>
  </si>
  <si>
    <t>? обмежений</t>
  </si>
  <si>
    <t>Розчинник смоли, 50мл</t>
  </si>
  <si>
    <t>Спрей подвійної дії: для очищування бруду і смоли та змащування та захисту від корозії ріжучої гарнітури мотоножиць та мотопил. Номер партії відповідає даті виготовлення. Об’єм 50мл. Умови безпечного використання: Дуже легкозаймистий аерозоль. Балон знаходиться під тиском, може вибухнути при нагріванні. Не піддавати дії високих температур, уникати контакту з гарячими поверхнями, іскрами, відкритим полум’ям, а також іншими джерелами займання; не палити під час використання; не розпилювати на відкрите полум’я та інші джерела займання; ємність не проколювати і не спалювати навіть після повного використання; не вдихати аерозоль; використовувати тільки на відкритому повітрі або у добре вентильованих приміщеннях. Захищати від впливу прямих сонячних променів і температур вище 50°С. Зберігати в недоступному для дітей місці. Утилізація ємності та її вмісту здійснювати згідно з вимогами діючого законодавства. Склад: ˃30% аліфатичних вуглеводнів, ˂5% аніонних тензидів, ароматичні речовини. Паспорт безпеки надається за запитом. Продукція не підлягає обов’язковій сертифікації в Україні.
.</t>
  </si>
  <si>
    <t>Універсальний засіб для очищення VarioClean Eco 150мл</t>
  </si>
  <si>
    <t>Спеціальний засіб для очищення від масел, жирів, смол і органічних забруднень. Склад, застережні заходи, термін та умови зберігання вказані на інформаційній етикетці на флаконі. Номінальний об'єм 150 мл.  Відповідає технічному регламенту мийних засобів. Сертифікат відповідності №UA._____________  від __.___.______р. Утилізація ємності та її вмісту здійснювати згідно з вимогами діючого законодавства.Паспорт безпеки надається за запитом</t>
  </si>
  <si>
    <t>Універсальний засіб для очищення VarioClean Eco 500мл</t>
  </si>
  <si>
    <t>Спеціальний засіб для очищення від масел, жирів, смол і органічних забруднень. Склад, застережні заходи, термін та умови зберігання вказані на інформаційній етикетці на флаконі. Номінальний об'єм 500 мл.  Відповідає технічному регламенту мийних засобів. Сертифікат відповідності №UA._____________  від __.___.______р. Утилізація ємності та її вмісту здійснювати згідно з вимогами діючого законодавства.Паспорт безпеки надається за запитом</t>
  </si>
  <si>
    <t>Розчинник смоли, 300мл</t>
  </si>
  <si>
    <t>Мастило для ланцюга Multioil Bio, 50мл</t>
  </si>
  <si>
    <t>Біорозкладне мастило для захисту від корозії та змащування. Номінальний об'єм 50 мл.  Склад: сульфонові кислоти, нафта, солі кальцію - 1 ≤ 3%, комплексна суміш екстрактів і добавок соняшникової олії – до 100%.  Зберігати в сухому недоступному для дітей місці, захищеному від сонячних променів. Уникати заморожування та перепадів температур. Застережні заходи: Уникати попадання в ротову порожнину та очі, вдихання парів, тривалого контакту зі шкірою. У разі потрапляння мастила в ротову порожнину, прополоскати рот водою. Не викликати блювоту! У разі потрапляння мастила в очі, негайно промийте очі великою кількостю проточної води протягом 10-15хв. У разі потрапляння мастила на шкіру або волосся, ретельно вимийте шкіру або волосся водою з милом. Не використовувати розчинники для виведення мастила з поверхні шкіри, використовувати мастилостійкі рукавички. У разі вдихання парів мастила, вийдіть на свіже повітря, покиньте приміщення. Якщо зазначені вище першочергові заходи не дають результату, терміново зверніться за медичною допомогою. Має низький рівень токсичності. Утилізацію мастила та упаковки проводити згідно діючого санітарного законодавства. Рекомендовано одягати захисні окуляри та рукавиці. Не підлягає обов'язковій сертифікації в Україні. Паспорт безпеки надається за запитом.</t>
  </si>
  <si>
    <t>Універсальний миючий засіб CU100, 1л</t>
  </si>
  <si>
    <t>Для дбайливого видалення різного бруду з твердих поверхонь. Склад, застережні заходи, термін та умови зберігання вказані на інформаційній етикетці на флаконі. Відповідає технічному регламенту мийних засобів. Сертифікат відповідності №UA.PN.060.0293-19  від 28.03.2019р. Утилізація ємності та її вмісту здійснювати згідно з вимогами діючого законодавства.Паспорт безпеки надається за запитом</t>
  </si>
  <si>
    <t>Універсальний миючий засіб CU100, 5л</t>
  </si>
  <si>
    <t>Для дбайливого видалення різного бруду з твердих поверхонь.  Склад, застережні заходи, термін та умови зберігання вказані на інформаційній етикетці на флаконі. Відповідає технічному регламенту мийних засобів. Сертифікат відповідності №UA.PN.060.0293-19  від 28.03.2019р. Утилізація ємності та її вмісту здійснювати згідно з вимогами діючого законодавства.Паспорт безпеки надається за запитом</t>
  </si>
  <si>
    <t>Універсальний професійний миючий засіб CP200, 1л</t>
  </si>
  <si>
    <t>Для професійного використання на всіх твердих поверхнях, крім текстилю. Видаляє масляні та жирові забруднення, сажу, пил, залишки комах.  Склад, застережні заходи, термін та умови зберігання вказані на інформаційній етикетці на флаконі. Відповідає технічному регламенту мийних засобів. Сертифікат відповідності №UA.PN.060.0293-19  від 28.03.2019р.  Утилізація ємності та її вмісту здійснювати згідно з вимогами діючого законодавства.Паспорт безпеки надається за запитом.</t>
  </si>
  <si>
    <t>Автомобільний шампунь з воском CC100, 1л</t>
  </si>
  <si>
    <t>Видаляє типові забруднення автомобіля: бруд, сіль, залишки комах. Містить воскові компоненти для блиску та тривалого брудо- та водовідштовхуючого ефекту.  Склад, застережні заходи, термін та умови зберігання вказані на інформаційній етикетці на флаконі. Відповідає технічному регламенту мийних засобів. Сертифікат відповідності №UA.PN.060.0293-19  від 28.03.2019р.  Утилізація ємності та її вмісту здійснювати згідно з вимогами діючого законодавства.Паспорт безпеки надається за запитом.</t>
  </si>
  <si>
    <t>Автомобільний шампунь з воском CC100, 5л</t>
  </si>
  <si>
    <t>Видаляє типові забруднення автомобіля: бруд, сіль, залишки комах. Містить воскові компоненти для блиску та тривалого брудо- та водовідштовхуючого ефекту.  Склад, застережні заходи, термін та умови зберігання вказані на інформаційній етикетці на флаконі. Відповідає технічному регламенту мийних засобів. Сертифікат відповідності №UA.PN.060.0293-19  від 28.03.2019р. Утилізація ємності та її вмісту здійснювати згідно з вимогами діючого законодавства.Паспорт безпеки надається за запитом.</t>
  </si>
  <si>
    <t>Миючий засіб для каменю CS100, 5л</t>
  </si>
  <si>
    <t>Для твердих кам'яних, фасадних, бетонних поверхонь, плитки, цегли. Склад, застережні заходи, термін та умови зберігання вказані на інформаційній етикетці на флаконі. Відповідає технічному регламенту мийних засобів. Сертифікат відповідності №UA.PN.060.0293-19  від 28.03.2019р. Утилізація ємності та її вмісту здійснювати згідно з вимогами діючого законодавства.Паспорт безпеки надається за запитом.</t>
  </si>
  <si>
    <t>Ущільнююча масса (герметик), НТ червона</t>
  </si>
  <si>
    <t>Однокомпонентний високотемпературний герметик на силіконовій основі. Містить: triacetoxyethylsilane ≤ 5%, methylsilanetriyl triacetate  ≤ 5%. Може викликати алергічні реакції. Застережні заходи: після вдихання парів забезпечити доступ свіжого повітря, при поганому почутті звернутися до лікаря, після контакту зі шкірою негайно промити за допомогою води та мила, не використовувати розчинники та бензин для видалення герметика зі шкіри; при потраплянні  в очі промити відкриті очі під проточною водою протягом декількох хвилин; при появі подразнень звернутись за медичною допомогою. Рекомендовано використовувати захисні рукавички та окуляри. У разі потрапляння всередину, не викликайте блювоту, а негайно зверніться за медичною допомогою. Температура зберігання - від +5 до +25°С. Зберігати в недоступному для дітей , сухому, захищеному від морозу та прямих сонячних променів місці. Не допускати попадання в каналізацію та водойми.  Утилізацію герметика та упаковки проводити згідно діючого санітарного законодавства. Продукція не підлягає обов’язковій сертифікації в Україні.</t>
  </si>
  <si>
    <t>Ущільнююча маса Three Bond</t>
  </si>
  <si>
    <t xml:space="preserve"> Інформацію щодо сфери застосування, правил користування див. в інструкції з експлуатації до культиватора або запитуйте у продавця. Зберігати в сухому місці при температурі -20 +50 °С. Продукція не підлягає обов’язковій сертифікації в Україні. </t>
  </si>
  <si>
    <t>Нідерланди</t>
  </si>
  <si>
    <t>Тригранний напилок</t>
  </si>
  <si>
    <t>Напилок 3-х-гранний для FG2 та FG3 для обробки глибини обмежувача та для косильних дисків з гострокутними зубами. Інформація щодо правил користування див. в інструкції з експлуатації до мотоінструменту. Зберігати в сухому місці при температурі -20 +50 °С. Продукція не підлягає обов’язковій сертифікації в Україні.</t>
  </si>
  <si>
    <t>Ручка напильника А100</t>
  </si>
  <si>
    <t>Дерев'яна ручка для всіх 3-х-гранних, плоских та круглих напилків від 4,0 до 5,5мм. Інформацію щодо правил користування див. в інструкції з експлуатації до мотоінструменту. Зберігати в сухому місці при температурі -20 +50 °С. Продукція не підлягає обов’язковій сертифікації в Україні.</t>
  </si>
  <si>
    <t>Державка напильника дерев'яна</t>
  </si>
  <si>
    <t>Дерев'яна ручка для напилків 3,2 мм. Інформацію щодо правил користування див. в інструкції з експлуатації до мотоінструменту. Зберігати в сухому місці при температурі -20 +50 °С. Продукція не підлягає обов’язковій сертифікації в Україні.</t>
  </si>
  <si>
    <t>Напилок плоский 200мм</t>
  </si>
  <si>
    <t>Для ножів-подрібнювачів та ріжучих полотен зі гострокутними зубцями, 200мм. Інформацію щодо правил користування див. в інструкції з експлуатації до мотоінструменту. Зберігати в сухому місці при температурі -20 +50 °С. Продукція не підлягає обов’язковій сертифікації в Україні.</t>
  </si>
  <si>
    <t>Напилок плоский 150х16х2,7мм в футлярі</t>
  </si>
  <si>
    <t xml:space="preserve">Для завершальної обробки обмежувача глибини врізання. Довжина 150мм. В футлярі. Інформацію щодо правил користування див. в інструкції з експлуатації до мотоінструменту. Зберігати в сухому місці при температурі -20 +50 °С. Продукція не підлягає обов’язковій сертифікації в Україні. </t>
  </si>
  <si>
    <t>Напилок плоский 200x9x6 для "Державка 2-в-1"</t>
  </si>
  <si>
    <t>Плоский напилок для державки 2-в-1. Інформацію щодо правил користування див. в інструкції з експлуатації до мотоінструменту. Зберігати в сухому місці при температурі -20 +50 °С. Продукція не підлягає обов’язковій сертифікації в Україні.</t>
  </si>
  <si>
    <t>Індія</t>
  </si>
  <si>
    <t>Напилок плоский 150х16х2,7мм</t>
  </si>
  <si>
    <t>Для завершальної обробки обмежувача глибини врізання. Довжина 150мм.  Інформацію щодо правил користування див. в інструкції з експлуатації до мотоінструменту. Зберігати в сухому місці при температурі -20 +50 °С. Продукція не підлягає обов’язковій сертифікації в Україні. В упаковці 12штук.</t>
  </si>
  <si>
    <t>Диск абразивний STIHL-стандарт діам.300мм</t>
  </si>
  <si>
    <t>Діаметр: 300 мм. товщина 4 мм, Посадковий діаметр 20 мм, Для використання на будівництві або на металопереробних підприємствах. Ріже будівельну сталь, металевий профіль, арматуру та металеві балки. Інформацію щодо сфери застосування, правил користування див. в інструкції з експлуатації до  бензоріза  або  запитуйте у продавця. Зберігати в сухому місці при температурі -20 +50 °С. Продукція не підлягає обов’язковій сертифікації в Україні.</t>
  </si>
  <si>
    <t>Диск абразивний STIHL-стандарт ф350мм</t>
  </si>
  <si>
    <t>Діаметр: 350 мм. товщина 4 мм, Посадковий діаметр 20 мм, Для різання будівельної сталі та профілю.Інформацію щодо сфери застосування, правил користування див. в інструкції з експлуатації до  бензоріза  або  запитуйте у продавця. Зберігати в сухому місці при температурі -20 +50 °С.  Продукція не підлягає обов’язковій сертифікації в Україні.</t>
  </si>
  <si>
    <t>Диск по металу K-ME діам.400мм</t>
  </si>
  <si>
    <t>Діаметр: 400мм., Товшина 4 мм Посадковий діаметр 20 мм Для різання будівельної сталі і металевих профілів на будівництві та металообробних підприємствах. Інформацію щодо сфери застосування, правил користування див. в інструкції з експлуатації до  бензоріза  або  запитуйте у продавця. Зберігати в сухому місці при температурі -20 +50 °С.  Продукція не підлягає обов’язковій сертифікації в Україні.</t>
  </si>
  <si>
    <t>Диск по металу K-ME діам.230мм</t>
  </si>
  <si>
    <t>Діаметр: 230мм.Посадковий діаметр 22,23 мм Для різання будівельної сталі і металевих профілів на будівництві та металообробних підприємствах. Інформацію щодо сфери застосування, правил користування див. в інструкції з експлуатації до  бензоріза  або  запитуйте у продавця. Зберігати в сухому місці при температурі -20 +50 °С. Продукція не підлягає обов’язковій сертифікації в Україні.</t>
  </si>
  <si>
    <t>Диск абразивний K-BA діам.300мм</t>
  </si>
  <si>
    <t>Діаметр: 300., Товшина 4 мм Посадковий діаметр 20 мм Для будівельної кладки і загального використання на будівництві.  Інформацію щодо сфери застосування, правил користування див. в інструкції з експлуатації до  бензоріза  або  запитуйте у продавця. Зберігати в сухому місці при температурі -20 +50 °С.  Продукція не підлягає обов’язковій сертифікації в Україні.</t>
  </si>
  <si>
    <t>Диск абразивний K-BA діам.350мм</t>
  </si>
  <si>
    <t>Діаметр: 350 мм. Товшина 4 мм Посадковий діаметр 20 мм  Для будівельної кладки і загального використання на будівництві.  Інформацію щодо сфери застосування, правил користування див. в інструкції з експлуатації до  бензоріза  або  запитуйте у продавця. Зберігати в сухому місці при температурі -20 +50 °С.  Продукція не підлягає обов’язковій сертифікації в Україні.</t>
  </si>
  <si>
    <t>Диск абразивний K-BA діам.400мм</t>
  </si>
  <si>
    <t>Діаметр: 400 мм. Товшина 4.5 мм Посадковий діаметр 20 мм. Для будівельної кладки і загального використання на будівництві.  Інформацію щодо сфери застосування, правил користування див. в інструкції з експлуатації до  бензоріза  або  запитуйте у продавця. Зберігати в сухому місці при температурі -20 +50 °С. Продукція не підлягає обов’язковій сертифікації в Україні.</t>
  </si>
  <si>
    <t>Диск абразивний AG діам.350мм</t>
  </si>
  <si>
    <t>Діаметр:350 мм. Товшина 4 мм Посадковий діаметр 20 мм Для будівництва доріг та прокладання комунікаційних труб. Для дуктильного чавуну та асфальту.  Інформацію щодо сфери застосування, правил користування див. в інструкції з експлуатації до  бензоріза  або  запитуйте у продавця. Зберігати в сухому місці при температурі -20 +50 °С. Продукція не підлягає обов’язковій сертифікації в Україні.</t>
  </si>
  <si>
    <t>Диск абразивний AG діам.400мм</t>
  </si>
  <si>
    <t>Діаметр:350 мм. Товшина 4,5 мм Посадковий діаметр 20 мм  Для будівництва доріг та прокладання комунікаційних труб. Для дуктильного чавуну та асфальту.  Інформацію щодо сфери застосування, правил користування див. в інструкції з експлуатації до  бензоріза  або  запитуйте у продавця. Зберігати в сухому місці при температурі -20 +50 °С. Продукція не підлягає обов’язковій сертифікації в Україні.</t>
  </si>
  <si>
    <t>Диск алмазний STIHL В80 ф400мм</t>
  </si>
  <si>
    <t xml:space="preserve">Діаметр: 400 мм. Посадковий діаметр 20 мм. Для робіт по цеглі, бетону,абразивному бетону та армованому бетону.  Інформацію щодо сфери застосування, правил користування див. в інструкції з експлуатації до  бензоріза  або  запитуйте у продавця. Всі робочі характеристики зазначені на пакуванні та / або продукті. Зберігати в сухому місці при температурі -20 +50 °С.  Продукція не підлягає обов’язковій сертифікації в Україні.  </t>
  </si>
  <si>
    <t>Диск по бетону D-X100 діам.230мм</t>
  </si>
  <si>
    <t>Діаметр: 230мм. Посадковий діаметр 22,23 мм.Для робіт по асфальту, бетону,абразивному бетону та пісчанику.  Інформацію щодо сфери застосування, правил користування див. в інструкції з експлуатації до  бензоріза  або  запитуйте у продавця. Зберігати в сухому місці при температурі -20 +50 °С.  Продукція не підлягає обов’язковій сертифікації в Україні.</t>
  </si>
  <si>
    <t>Диск алмазний D-BA60, діам. 350мм</t>
  </si>
  <si>
    <t>Діаметр: 350мм. Посадковий діаметр 20 мм. Для робіт по асфальту, бетону,абразивному бетону та пісчанику, армований бетон.  Інформацію щодо сфери застосування, правил користування див. в інструкції з експлуатації до  бензоріза  або  запитуйте у продавця. Зберігати в сухому місці при температурі -20 +50 °С. Всі робочі характеристики зазначені на пакуванні та / або продукті. Продукція не підлягає обов’язковій сертифікації в Україні.</t>
  </si>
  <si>
    <t>Диск алмазний D-BA60 діам.400мм</t>
  </si>
  <si>
    <t xml:space="preserve">Діаметр: 400мм. Посадковий діаметр 20 мм.Для робіт по асфальту, бетону,абразивному бетону та пісчанику, армований бетон.  Інформацію щодо сфери застосування, правил користування див. в інструкції з експлуатації до  бензоріза  або  запитуйте у продавця. Зберігати в сухому місці при температурі -20 +50 °С. Всі робочі характеристики зазначені на пакуванні та / або продукті. Продукція не підлягає обов’язковій сертифікації в Україні. </t>
  </si>
  <si>
    <t>Опиловочний калібр 0.404", 1/2"</t>
  </si>
  <si>
    <t xml:space="preserve">Сфера застосування:  для контролю кута заточування,обмежувача глибини урізування, а також для чищення пазів і масляних каналів шини. Для ланцюгів 1/2", .404".Зберігати в сухому місці при температурі -20 +50 °С. Продукція не підлягає обов’язковій сертифікації в Україні. </t>
  </si>
  <si>
    <t>Нагнітач для пластичноі смазки</t>
  </si>
  <si>
    <t xml:space="preserve">Сфера застосування:  для прицільного змащення підшипників зірочок направляючих шин.Зберігати в сухому місці при температурі -20 +50 °С. Продукція не підлягає обов’язковій сертифікації в Україні. </t>
  </si>
  <si>
    <t>Опиловочний калібр</t>
  </si>
  <si>
    <t xml:space="preserve">Сфера застосування:  для контролю кута заточування,обмежувача глибини врізання, а також для чищення пазів і масляних каналів шини. Для ланцюгів 1/4", 3/8"P, .325", 3/8".Зберігати в сухому місці при температурі -20 +50 °С. Продукція не підлягає обов’язковій сертифікації в Україні. </t>
  </si>
  <si>
    <t>Бензопила MS382 (мотор)</t>
  </si>
  <si>
    <t>зазначений в гарантійному талоні</t>
  </si>
  <si>
    <t xml:space="preserve">Робочий об'єм: 72,2 см³ .Потужність згідно з ISO 7293: 3,9 кВт (5,3 к.с.) . Вага без пального, масла та ріжучої гарнітури: 6,2 кг .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 Відповідає вимогам Технічного регламенту безпеки машин.Сертифікат експертизи типу UA.T.060.0028-24 </t>
  </si>
  <si>
    <t>Бензопила MS260 .325" P (мотор)</t>
  </si>
  <si>
    <t>Робочий об'єм: 50,2 см³ .Потужність згідно з ISO 7293: 2,6 кВт (3,5 к.с.) . Вага без пального, масла та ріжучої гарнітури: 4,8 кг .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 Відповідає вимогам Технічного регламенту безпеки машин.Сертифікат експертизи типу UA.T.060.0028-24</t>
  </si>
  <si>
    <t>Тримач лазера</t>
  </si>
  <si>
    <t xml:space="preserve"> Підходить для  MS 260. Інформацію щодо сфери застосування, правил користування див. в інструкції з експлуатації до бензопили або  запитуйте у продавця. Зберігати в сухому місці при температурі -20 +50 °С. Продукція не підлягає обов’язковій сертифікації в Україні.</t>
  </si>
  <si>
    <t>Комплект - Швидкодіючий натяжний пристрій ланцюга</t>
  </si>
  <si>
    <t>Кришка ланцюгової зірочки з комплектом переобладнання. Для швидкого натягування ланцюга на MS 180/230/250.  Інформацію щодо сфери застосування, правил користування див. в інструкції з експлуатації до бензопили або  запитуйте у продавця. Зберігати в сухому місці при температурі -20 +50 °С. Продукція не підлягає обов’язковій сертифікації в Україні.</t>
  </si>
  <si>
    <t>Бензопила MS210 3/8"P P (мотор)</t>
  </si>
  <si>
    <t>Робочий об'єм: 35,2 см³ .Потужність згідно з ISO 7293: 1,6 кВт (2,2 к.с.) . Вага без пального, масла та ріжучої гарнітури: 4,4 кг .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 Відповідає вимогам Технічного регламенту безпеки машин.Сертифікат експертизи типу UA.T.060.0028-24</t>
  </si>
  <si>
    <t>Бензопила MS230 3/8"P P (мотор)</t>
  </si>
  <si>
    <t>Робочий об'єм: 40,2 см³ .Потужність згідно з ISO 7293: 2,0 кВт (2,7 к.с.) . Вага без пального, масла та ріжучої гарнітури: 4,6 кг .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 Відповідає вимогам Технічного регламенту безпеки машин.Сертифікат експертизи типу UA.T.060.0028-24</t>
  </si>
  <si>
    <t>Бензопила MS250 3/8"P P (мотор)</t>
  </si>
  <si>
    <t>Робочий об'єм: 45,4 см³ .Потужність згідно з ISO 7293: 2,3 кВт (3,1 к.с.) . Вага без пального, масла та ріжучої гарнітури: 4,6 кг .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 Відповідає вимогам Технічного регламенту безпеки машин.Сертифікат експертизи типу UA.T.060.0028-24</t>
  </si>
  <si>
    <t>Бензопила MS230C-BE 3/8"P P (мотор)</t>
  </si>
  <si>
    <t>Робочий об'єм: 40,2 см³ .Потужність згідно з ISO 7293: 2,0 кВт (2,7 к.с.) . Вага без пального, масла та ріжучої гарнітури: 4,9 кг .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 Відповідає вимогам Технічного регламенту безпеки машин.Сертифікат експертизи типу UA.T.060.0028-24</t>
  </si>
  <si>
    <t>Бензопила MS881 .404" R  (без шини і ланцюга)</t>
  </si>
  <si>
    <t>Робочий об'єм: 121,6 см³ .Потужність згідно з ISO 7293: 6,4 кВт (8,7 к.с.) . Вага без пального, масла та ріжучої гарнітури: 9,9 кг .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 Відповідає вимогам Технічного регламенту безпеки машин.Сертифікат експертизи типу UA.T.060.0028-24</t>
  </si>
  <si>
    <t xml:space="preserve"> Підходить для  MS 290/310/390. Інформацію щодо сфери застосування, правил користування див. в інструкції з експлуатації до бензопили або  запитуйте у продавця. Зберігати в сухому місці при температурі -20 +50 °С. Продукція не підлягає обов’язковій сертифікації в Україні.</t>
  </si>
  <si>
    <t>Комбінований ключ</t>
  </si>
  <si>
    <t>Для натягування ланцюга, заміни шини, ланцюга і свічки запалювання. Інформацію щодо сфери застосування, правил користування див. в інструкції з експлуатації до бензопили або  запитуйте у продавця. Зберігати в сухому місці при температурі -20 +50 °С. Продукція не підлягає обов’язковій сертифікації в Україні.</t>
  </si>
  <si>
    <t>Хорватія</t>
  </si>
  <si>
    <t>Бензопила MS170 3/8"P P (мотор)</t>
  </si>
  <si>
    <t>Робочий об'єм: 30,1 см³ .Потужність згідно з ISO 7293: 1,3 кВт (1,8 к.с.) . Вага без пального, масла та ріжучої гарнітури: 4,0 кг .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 Відповідає вимогам Технічного регламенту безпеки машин.Сертифікат експертизи типу UA.T.060.0028-24</t>
  </si>
  <si>
    <t>Бензопила MS180 (мотор)</t>
  </si>
  <si>
    <t>Робочий об'єм: 31,8 см³ .Потужність згідно з ISO 7293: 1,5 кВт (2,0 к.с.) . Вага без пального, масла та ріжучої гарнітури: 4,1 кг .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 Відповідає вимогам Технічного регламенту безпеки машин.Сертифікат експертизи типу UA.T.060.0028-24</t>
  </si>
  <si>
    <t>Бензопила MS180С-BE 3/8"P P (мотор)</t>
  </si>
  <si>
    <t>Робочий об'єм: 31,8 см³ .Потужність згідно з ISO 7293: 1,5 кВт (2,0 к.с.) . Вага без пального, масла та ріжучої гарнітури: 4,2 кг .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 Відповідає вимогам Технічного регламенту безпеки машин.Сертифікат експертизи типу UA.T.060.0028-24</t>
  </si>
  <si>
    <t>Підходить для MS 170 / MS 180. Інформацію щодо сфери застосування, правил користування див. в інструкції з експлуатації до бензопили або  запитуйте у продавця. Зберігати в сухому місці при температурі -20 +50 °С. Продукція не підлягає обов’язковій сертифікації в Україні.</t>
  </si>
  <si>
    <t>Картон пакувальний MS 180</t>
  </si>
  <si>
    <t>Зберігати в сухому місці при температурі -20 +50 °С. Продукція не підлягає обов’язковій сертифікації в Україні.</t>
  </si>
  <si>
    <t>Бензопила MS361 3/8" R (мотор)</t>
  </si>
  <si>
    <t>Робочий об'єм: 59,0 см³ .Потужність згідно з ISO 7293: 3,4 кВт (4,6 к.с.) . Вага без пального, масла та ріжучої гарнітури: 5,6 кг .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 Відповідає вимогам Технічного регламенту безпеки машин.Сертифікат експертизи типу UA.T.060.0028-24</t>
  </si>
  <si>
    <t>Бензопила MS194T 3/8"P P (мотор)</t>
  </si>
  <si>
    <t>Робочий об'єм: 31,8 см³ .Потужність згідно з ISO 7293: 1,4 кВт (1,9 к.с.) . Вага без пального, масла та ріжучої гарнітури: 3,3 кг .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 Відповідає вимогам Технічного регламенту безпеки машин.Сертифікат експертизи типу UA.T.060.0028-24</t>
  </si>
  <si>
    <t>Бензопила MS194C-E 3/8"P P (мотор)</t>
  </si>
  <si>
    <t>Робочий об'єм: 31,8 см³ .Потужність згідно з ISO 7293: 1,4 кВт (1,9 к.с.) . Вага без пального, масла та ріжучої гарнітури: 3,5 кг .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 Відповідає вимогам Технічного регламенту безпеки машин.Сертифікат експертизи типу UA.T.060.0028-24</t>
  </si>
  <si>
    <t>Бензопила MS211 3/8"P P (мотор)</t>
  </si>
  <si>
    <t>Робочий об'єм: 35,2 см³ .Потужність згідно з ISO 7293: 1,7 кВт (2,3 к.с.) . Вага без пального, масла та ріжучої гарнітури: 4,3 кг .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 Відповідає вимогам Технічного регламенту безпеки машин.Сертифікат експертизи типу UA.T.060.0028-24</t>
  </si>
  <si>
    <t>Бензопила MS211C-BE 3/8"P P (мотор)</t>
  </si>
  <si>
    <t>Робочий об'єм: 35,2 см³ .Потужність згідно з ISO 7293: 1,7 кВт (2,3 к.с.) . Вага без пального, масла та ріжучої гарнітури: 4,6 кг .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 Відповідає вимогам Технічного регламенту безпеки машин.Сертифікат експертизи типу UA.T.060.0028-24</t>
  </si>
  <si>
    <t>Підходить для MS 171/171C/181/181C/211. Інформацію щодо сфери застосування, правил користування див. в інструкції з експлуатації до бензопили або  запитуйте у продавця. Зберігати в сухому місці при температурі -20 +50 °С. Продукція не підлягає обов’язковій сертифікації в Україні.</t>
  </si>
  <si>
    <t>Бензопила MS362 С-М (мотор)</t>
  </si>
  <si>
    <t>Робочий об'єм: 59,0 см³ .Потужність згідно з ISO 7293: 3,5 кВт (4,8 к.с.) . Вага без пального, масла та ріжучої гарнітури: 5,6 кг .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 Відповідає вимогам Технічного регламенту безпеки машин.Сертифікат експертизи типу UA.T.060.0028-24</t>
  </si>
  <si>
    <t>Бензопила MS362 (мотор)</t>
  </si>
  <si>
    <t>Бензопила MS271 (мотор)</t>
  </si>
  <si>
    <t>Робочий об'єм: 50,2 см³ .Потужність згідно з ISO 7293: 2,6 кВт (3,5 к.с.) . Вага без пального, масла та ріжучої гарнітури: 5,6 кг .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 Відповідає вимогам Технічного регламенту безпеки машин.Сертифікат експертизи типу UA.T.060.0028-24</t>
  </si>
  <si>
    <t>Бензопила MS291 .325" P (мотор)</t>
  </si>
  <si>
    <t>Робочий об'єм: 55,5 см³ .Потужність згідно з ISO 7293: 2,8 кВт (3,8 к.с.) . Вага без пального, масла та ріжучої гарнітури: 5,6 кг .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 Відповідає вимогам Технічного регламенту безпеки машин.Сертифікат експертизи типу UA.T.060.0028-24</t>
  </si>
  <si>
    <t>Бензопила MS261 C-M .325" P  (мотор)</t>
  </si>
  <si>
    <t>Робочий об'єм: 50,2 см³ .Потужність згідно з ISO 7293: 3,0 кВт (4,1 к.с.) . Вага без пального, масла та ріжучої гарнітури: 4,9 кг .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 Відповідає вимогам Технічного регламенту безпеки машин.Сертифікат експертизи типу UA.T.060.0028-24</t>
  </si>
  <si>
    <t>Підходить для MS 261/271/291. Інформацію щодо сфери застосування, правил користування див. в інструкції з експлуатації до бензопили або  запитуйте у продавця. Зберігати в сухому місці при температурі -20 +50 °С. Продукція не підлягає обов’язковій сертифікації в Україні.</t>
  </si>
  <si>
    <t>Бензопила MS462 3/8" R (мотор)</t>
  </si>
  <si>
    <t>Робочий об'єм: 72,2 см³ .Потужність згідно з ISO 7293: 4,4 кВт (6,0 к.с.) . Вага без пального, масла та ріжучої гарнітури: 6,0 кг .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 Відповідає вимогам Технічного регламенту безпеки машин.Сертифікат експертизи типу UA.T.060.0028-24</t>
  </si>
  <si>
    <t>Бензопила MS462 C-M 3/8" R (мотор)</t>
  </si>
  <si>
    <t>Бензопила MS462 C-M R 3/8" R (мотор)</t>
  </si>
  <si>
    <t>Робочий об'єм: 72,2 см³ .Потужність згідно з ISO 7293: 4,4 кВт (6,0 к.с.) . Вага без пального, масла та ріжучої гарнітури: 6,5 кг .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 Відповідає вимогам Технічного регламенту безпеки машин.Сертифікат експертизи типу UA.T.060.0028-24</t>
  </si>
  <si>
    <t>Призначений для натягу та заміни пиляльного ланцюга, заміни направляючої шини та свічки запалювання в бензинових пилах. Інформацію щодо сфери застосування, правил користування див. в інструкції з експлуатації до бензопили або  запитуйте у продавця. Зберігати в сухому місці при температурі -20 +50 °С. Продукція не підлягає обов’язковій сертифікації в Україні.</t>
  </si>
  <si>
    <t>Бензопила MS231 3/8"P P(мотор)</t>
  </si>
  <si>
    <t>Робочий об'єм: 42,6 см³ .Потужність згідно з ISO 7293: 2,0 кВт (2,7 к.с.) . Вага без пального, масла та ріжучої гарнітури: 4,8 кг .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 Відповідає вимогам Технічного регламенту безпеки машин.Сертифікат експертизи типу UA.T.060.0028-24</t>
  </si>
  <si>
    <t>Бензопила MS251 3/8"P P(мотор)</t>
  </si>
  <si>
    <t>Робочий об'єм: 45,6 см³ .Потужність згідно з ISO 7293: 2,2 кВт (3,0 к.с.) . Вага без пального, масла та ріжучої гарнітури: 4,8 кг .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 Відповідає вимогам Технічного регламенту безпеки машин.Сертифікат експертизи типу UA.T.060.0028-24</t>
  </si>
  <si>
    <t>Підходить для MS 241С. Інформацію щодо сфери застосування, правил користування див. в інструкції з експлуатації до бензопили або  запитуйте у продавця. Зберігати в сухому місці при температурі -20 +50 °С. Продукція не підлягає обов’язковій сертифікації в Україні.</t>
  </si>
  <si>
    <t>Бензопила MS661 C-M 3/8"R (мотор)</t>
  </si>
  <si>
    <t>Робочий об'єм: 91,1 см³ .Потужність згідно з ISO 7293: 5,4 кВт (7,3 к.с.) . Вага без пального, масла та ріжучої гарнітури: 7,5 кг .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 Відповідає вимогам Технічного регламенту безпеки машин.Сертифікат експертизи типу UA.T.060.0028-24</t>
  </si>
  <si>
    <t>Бензопила MS651 3/8" R (мотор)</t>
  </si>
  <si>
    <t>Робочий об'єм: 91,1 см³ .Потужність згідно з ISO 7293: 5,0 кВт (6,8 к.с.) . Вага без пального, масла та ріжучої гарнітури: 7,3 кг .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 Відповідає вимогам Технічного регламенту безпеки машин.Сертифікат експертизи типу UA.T.060.0028-24</t>
  </si>
  <si>
    <t>Підходить для MS 661/651. Інформацію щодо сфери застосування, правил користування див. в інструкції з експлуатації до бензопили або  запитуйте у продавця. Зберігати в сухому місці при температурі -20 +50 °С. Продукція не підлягає обов’язковій сертифікації в Україні.</t>
  </si>
  <si>
    <t>Бензопила MS201TC-M 3/8"P P (мотор)</t>
  </si>
  <si>
    <t>Робочий об'єм: 35,2 см³ .Потужність згідно з ISO 7293: 1,8 кВт (2,4 к.с.) . Вага без пального, масла та ріжучої гарнітури: 3,7 кг .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 Відповідає вимогам Технічного регламенту безпеки машин.Сертифікат експертизи типу UA.T.060.0028-24</t>
  </si>
  <si>
    <t>Бензопила MS500i 3/8" R (мотор)</t>
  </si>
  <si>
    <t>Робочий об'єм: 79,2 см³ .Потужність згідно з ISO 7293: 5,0 кВт (6,8 к.с.) . Вага без пального, масла та ріжучої гарнітури: 6,2 кг .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 Відповідає вимогам Технічного регламенту безпеки машин.Сертифікат експертизи типу UA.T.060.0028-24</t>
  </si>
  <si>
    <t>Бензопила MS162 3/8"P (мотор)</t>
  </si>
  <si>
    <t>Робочий об'єм: 30,1 см³ .Потужність згідно з ISO 7293: 1,3 кВт (1,8 к.с.) . Вага без пального, масла та ріжучої гарнітури: 4,5 кг .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 Відповідає вимогам Технічного регламенту безпеки машин.Сертифікат експертизи типу UA.T.060.0028-24</t>
  </si>
  <si>
    <t>Бензопила MS172 3/8"P (мотор)</t>
  </si>
  <si>
    <t>Робочий об'єм: 31,8 см³ .Потужність згідно з ISO 7293: 1,5 кВт (2,0 к.с.) . Вага без пального, масла та ріжучої гарнітури: 4,5 кг .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 Відповідає вимогам Технічного регламенту безпеки машин.Сертифікат експертизи типу UA.T.060.0028-24</t>
  </si>
  <si>
    <t>Бензопила MS182 3/8"P (мотор)</t>
  </si>
  <si>
    <t>Робочий об'єм: 35,8 см³ .Потужність згідно з ISO 7293: 1,6 кВт (2,2 к.с.) . Вага без пального, масла та ріжучої гарнітури: 4,6 кг .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 Відповідає вимогам Технічного регламенту безпеки машин.Сертифікат експертизи типу UA.T.060.0028-24</t>
  </si>
  <si>
    <t>Бензопила MS182 C-BE 3/8"P (мотор)</t>
  </si>
  <si>
    <t>Робочий об'єм: 35,8 см³ .Потужність згідно з ISO 7293: 1,6 кВт (2,2 к.с.) . Вага без пального, масла та ріжучої гарнітури: 4,9 кг .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 Відповідає вимогам Технічного регламенту безпеки машин.Сертифікат експертизи типу UA.TR.060.0482-24</t>
  </si>
  <si>
    <t>Бензопила MS212 3/8"P (мотор)</t>
  </si>
  <si>
    <t>Робочий об'єм: 38,6 см³ .Потужність згідно з ISO 7293: 1,8 кВт (2,4 к.с.) . Вага без пального, масла та ріжучої гарнітури: 4,6 кг .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 Відповідає вимогам Технічного регламенту безпеки машин.Сертифікат експертизи типу UA.T.060.0028-24</t>
  </si>
  <si>
    <t>Електропила MSE141 C-Q 3/8"P P (мотор)</t>
  </si>
  <si>
    <t xml:space="preserve">Споживана потужність, макс 1400  Вт. Номінальна напруга 230-240 V/1 PH/50 Hz,  Вага без мастила, шини та ланцюга  3,7 кг , Максимальна швидкість ланцюга: 14,6 м/с.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 Відповідає вимогам Технічного регламенту безпеки машин. Сертифікат експертизи типу UA.T.060.0027-24 </t>
  </si>
  <si>
    <t>Електропила MSE230 C-BQ 3/8"P P (мотор)</t>
  </si>
  <si>
    <t>Споживана потужність, макс 2300  Вт. Номінальна напруга 230 V/1 PH/50 Hz,  Вага без мастила,з шиною та ланцюгом  4,8 кг ,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 Відповідає вимогам Технічного регламенту безпеки машин. Сертифікат експертизи типу UA.T.060.0027-24</t>
  </si>
  <si>
    <t>Електропила MSE170 C-Q 3/8"P (мотор)</t>
  </si>
  <si>
    <t>Споживана потужність, макс 1700  Вт. Номінальна напруга 230 V/1 PH/50 Hz,  Вага без мастила,з шиною та ланцюгом  4,2 кг ,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 Відповідає вимогам Технічного регламенту безпеки машин. Сертифікат експертизи типу UA.T.060.0027-24</t>
  </si>
  <si>
    <t>Електропила MSE190 C-Q 3/8"P (мотор)</t>
  </si>
  <si>
    <t>Споживана потужність, макс 1900  Вт. Номінальна напруга 230 V/1 PH/50 Hz,  Вага без мастила,з шиною та ланцюгом  4,4 кг ,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 Відповідає вимогам Технічного регламенту безпеки машин. Сертифікат експертизи типу UA.T.060.0027-24</t>
  </si>
  <si>
    <t>Електропила MSE210 C-BQ 3/8"P (мотор)</t>
  </si>
  <si>
    <t>Споживана потужність, макс 2100  Вт. Номінальна напруга 230 V/1 PH/50 Hz,  Вага без мастила,з шиною та ланцюгом  4,6 кг ,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 Відповідає вимогам Технічного регламенту безпеки машин. Сертифікат експертизи типу UA.T.060.0027-24</t>
  </si>
  <si>
    <t>Акумуляторна пила MSA161Т 1/4"P P (мотор)</t>
  </si>
  <si>
    <t xml:space="preserve">Акумуляторна система STIHL AP, Номінальна напруга 36 В. Вага без мастила, шини та ланцюга  2,1 кг , Максимальна швидкість ланцюга: 16,1 м/с. Зарядний пристрій та акумуляторна батарея купуються окремо.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 Відповідає вимогам Технічного регламенту безпеки машин. Сертифікат експертизи типу UA.T.060.0023-25 </t>
  </si>
  <si>
    <t>Шина 75см 1,6мм .404" D</t>
  </si>
  <si>
    <t xml:space="preserve">Шина Duromatic E, ширина паза 1.6мм, довжина 75см, суцільна, для мотопил високої потужності. Надзвичайно зносостійка повехня, головка шини захищена твердосплавною металевою вставкою з карбіду. Зберігати в сухому місці при температурі -20 +50 °С. Продукція не підлягає обов’язковій сертифікації в Україні. </t>
  </si>
  <si>
    <t>Шина 90см 1,6мм .404" D</t>
  </si>
  <si>
    <t>Шина Duromatic E, ширина паза 1.6 мм, довжина 90см. Використовується для бензопил високої потужності.Застосовується для обробки деревини, будівництва, аварійно-рятувальних робіт. Призначена для обробки твердої, промерзлої і забрудненої деревини з більшим діаметрoм стовбура. Корпус виконаний з надміцної сталі. Кант шини посилений твердосплавних облицюванням.  Зберігати в сухому місці при температурі -20 +50 °С. Продукція не підлягає обов’язковій сертифікації в Україні.</t>
  </si>
  <si>
    <t>Шина 105см 1,6мм .404" D</t>
  </si>
  <si>
    <t xml:space="preserve">Шина Duromatic E, ширина паза 1.6мм, довжина 105см, суцільна, для мотопил високої потужності. Надзвичайно зносостійка повехня, головка шини захищена твердосплавною металевою вставкою з карбіду. Зберігати в сухому місці при температурі -20 +50 °С. Продукція не підлягає обов’язковій сертифікації в Україні. </t>
  </si>
  <si>
    <t>Шина 120см 1,6мм .404" D</t>
  </si>
  <si>
    <t>Шина 43см 1,6мм 3/8" D</t>
  </si>
  <si>
    <t>Шина Duromatic E, ширина паза 1.6мм, довжина 43см, суцільна, для мотопил середньої та високої потужності. Надзвичайно зносостійка повехня, головка шини захищена твердосплавною  вставкою з карбіду. Зберігати в сухому місці при температурі -20 +50 °С. Продукція не підлягає обов’язковій сертифікації в Україні.</t>
  </si>
  <si>
    <t>Шина 63cm 1,6мм D</t>
  </si>
  <si>
    <t>Шина Duromatic E, ширина паза 1.6 мм, довжина 63см. Використовується для бензопил високої потужності.Застосовується для обробки деревини, будівництва, аварійно-рятувальних робіт. Призначена для обробки твердої, промерзлої і забрудненої деревини з більшим діаметрoм стовбура. Корпус виконаний з надміцної сталі. Кант шини посилений твердосплавних облицюванням.  Зберігати в сухому місці при температурі -20 +50 °С.  Продукція не підлягає обов’язковій сертифікації в Україні.</t>
  </si>
  <si>
    <t>Шина 150см 1,6мм .404" S</t>
  </si>
  <si>
    <t xml:space="preserve">Шина Rollomatic ES, крок 404", ширина паза 1.6мм, довжина 150см. Для найскладніших завдань в професійній сфері використання на високопродуктивних машинах. Суцільна та надзвичайно жорстка, еліпсоїдної форми, зі скошеним отвором для подачі мастила для оптимального змащування, повністю змінна головка шини. Зберігати в сухому місці при температурі -20 +50 °С. Продукція не підлягає обов’язковій сертифікації в Україні. </t>
  </si>
  <si>
    <t>Шина 75см 1,6мм .404" S</t>
  </si>
  <si>
    <t xml:space="preserve">Шина Rollomatic ES, крок 404", ширина паза 1.6мм, довжина 75см. Для найскладніших завдань в професійній сфері використання на високопродуктивних машинах. Суцільна та надзвичайно жорстка, еліпсоїдної форми, зі скошеним отвором для подачі мастила для оптимального змащування, повністю змінна головка шини. Зберігати в сухому місці при температурі -20 +50 °С. Продукція не підлягає обов’язковій сертифікації в Україні. </t>
  </si>
  <si>
    <t>Шина 105см 1,6мм .404" S</t>
  </si>
  <si>
    <t xml:space="preserve">Шина Rollomatic ES, крок 404", ширина паза 1.6мм, довжина 105см. Для найскладніших завдань в професійній сфері використання на високопродуктивних машинах. Суцільна та надзвичайно жорстка, еліпсоїдної форми, зі скошеним отвором для подачі мастила для оптимального змащування, повністю змінна головка шини. Зберігати в сухому місці при температурі -20 +50 °С. Продукція не підлягає обов’язковій сертифікації в Україні. </t>
  </si>
  <si>
    <t>Шина 53см 1,6мм .404" D</t>
  </si>
  <si>
    <t xml:space="preserve">Шина Duromatic E, ширина паза 1.6мм, довжина 53см, суцільна, для мотопил високої потужності. Надзвичайно зносостійка повехня, головка шини захищена твердосплавною металевою вставкою з карбіду. Зберігати в сухому місці при температурі -20 +50 °С. Термін придатності – необмежений. Продукція не підлягає обов’язковій сертифікації в Україні. </t>
  </si>
  <si>
    <t>Шина 50см 1,6мм 3/8" SL</t>
  </si>
  <si>
    <t xml:space="preserve">Шина Rollomatic ES Light, ширина паза 1.6мм, довжина 50см. Зі зносостійкої сталі. Пази інструменту зварені лазерним способом. Низька вага. Зі скошеним отвором для подачі мастила. Головка шини замінна. Зберігати в сухому місці при температурі -20 +50 °С. Термін придатності – необмежений. Продукція не підлягає обов’язковій сертифікації в Україні. </t>
  </si>
  <si>
    <t>Шина 63см 1,6мм 3/8" SL</t>
  </si>
  <si>
    <t xml:space="preserve">Шина Rollomatic ES Light, ширина паза 1.6мм, довжина 63см. Зі зносостійкої сталі. Пази інструменту зварені лазерним способом. Низька вага. Зі скошеним отвором для подачі мастила. Головка шини замінна. Зберігати в сухому місці при температурі -20 +50 °С. Продукція не підлягає обов’язковій сертифікації в Україні. </t>
  </si>
  <si>
    <t>Шина 71см 1,6мм 3/8" SL</t>
  </si>
  <si>
    <t xml:space="preserve">Шина Rollomatic ES Light, ширина паза 1.6мм, довжина 71см. Зі зносостійкої сталі. Пази інструменту зварені лазерним способом. Низька вага. Зі скошеним отвором для подачі мастила. Головка шини замінна. Зберігати в сухому місці при температурі -20 +50 °С. Продукція не підлягає обов’язковій сертифікації в Україні. </t>
  </si>
  <si>
    <t>Шина 80см 1,6мм 3/8" SL</t>
  </si>
  <si>
    <t xml:space="preserve">Шина Rollomatic ES Light, ширина паза 1.6мм, довжина 80см. Зі зносостійкої сталі. Пази інструменту зварені лазерним способом. Низька вага. Зі скошеним отвором для подачі мастила. Головка шини замінна. Зберігати в сухому місці при температурі -20 +50 °С. Продукція не підлягає обов’язковій сертифікації в Україні. </t>
  </si>
  <si>
    <t>Шина 90см 1,6мм 3/8" SL</t>
  </si>
  <si>
    <t xml:space="preserve">Шина Rollomatic ES Light, ширина паза 1.6мм, довжина 90см. Зі зносостійкої сталі. Пази інструменту зварені лазерним способом. Низька вага. Зі скошеним отвором для подачі мастила. Головка шини замінна. Зберігати в сухому місці при температурі -20 +50 °С. Продукція не підлягає обов’язковій сертифікації в Україні. </t>
  </si>
  <si>
    <t>Шина 35см 1,3мм .325" L04</t>
  </si>
  <si>
    <t xml:space="preserve"> Шина Light 04, крок ланцюга .325", ширина паза 1.3 мм, довжина 35 см. Інноваційна полегшена шина з відмінною продуктивністю пиляння і низькою віддачею. Основне застосування: догляд за деревами і лісове господарство.Зберігати в сухому місці при температурі -20 +50 °С. Продукція не підлягає обов’язковій сертифікації в Україні. </t>
  </si>
  <si>
    <t>Шина 40см 1,3мм .325" L04</t>
  </si>
  <si>
    <t xml:space="preserve">Шина Light 04, крок ланцюга .325", ширина паза 1.3 мм, довжина 40 см. Інноваційна полегшена шина з відмінною продуктивністю пиляння і низькою віддачею. Основне застосування: догляд за деревами і лісове господарство.Зберігати в сухому місці при температурі -20 +50 °С. Продукція не підлягає обов’язковій сертифікації в Україні. </t>
  </si>
  <si>
    <t>Шина 40см 1,6мм 3/8" R</t>
  </si>
  <si>
    <t xml:space="preserve">Шина Light 06, крок 3/8", ширина паза 1.6мм, довжина 40см. Корпус шини: три з'єднані електрозварюванням металеві пластини, середня має великий паз. Висока стабільність при низькій вазі зі зниженою віддачею. Зберігати в сухому місці при температурі -20 +50 °С. Продукція не підлягає обов’язковій сертифікації в Україні. </t>
  </si>
  <si>
    <t>Шина 45см 1,6мм 3/8" R</t>
  </si>
  <si>
    <t xml:space="preserve">Шина Light 04, крок 3/8", ширина паза 1.6мм, довжина 45см. Корпус шини: три з'єднані електрозварюванням металеві пластини, середня має великий паз. Висока стабільність при низькій вазі зі зниженою віддачею. Зберігати в сухому місці при температурі -20 +50 °С. Продукція не підлягає обов’язковій сертифікації в Україні. </t>
  </si>
  <si>
    <t>Шина 50см 1,6мм 3/8" R</t>
  </si>
  <si>
    <t xml:space="preserve">Шина Rollomatic E, крок 3/8", ширина паза 1.6мм, довжина 50см. Корпус шини: три з'єднані електрозварюванням металеві пластини, середня має великий паз. Висока стабільність при низькій вазі зі зниженою віддачею. Зберігати в сухому місці при температурі -20 +50 °С. Продукція не підлягає обов’язковій сертифікації в Україні. </t>
  </si>
  <si>
    <t>Шина 63см 1,6мм 3/8" R</t>
  </si>
  <si>
    <t>Шина Light 06, крок 3/8", ширина паза 1.6мм, довжина 63см. Корпус шини: три з'єднані електрозварюванням металеві пластини, середня має великий паз. Висока стабільність при низькій вазі зі зниженою віддачею. Зберігати в сухому місці при температурі -20 +50 °С. Продукція не підлягає обов’язковій сертифікації в Україні.</t>
  </si>
  <si>
    <t>Шина 32см 1,6мм .325" R</t>
  </si>
  <si>
    <t>Шина Light 04, крок 325", ширина паза 1.6мм, довжина 32см. Корпус шини: три з'єднані електрозварюванням металеві пластини, середня має великий паз. Висока стабільність при низькій вазі зі зниженою віддачею. Зберігати в сухому місці при температурі -20 +50 °С. Термін придатності – необмежений. Гарантійний термін у разі виробничого дефекту 1 місяць з дати продажу. Продукція не підлягає обов’язковій сертифікації в Україні.</t>
  </si>
  <si>
    <t>Шина 63см 1,3мм 3/8" D</t>
  </si>
  <si>
    <t>Шина Duromatic E, ширина паза 1.3мм, довжина 63см, для бензопил високої потужності. Надзвичайно зносостійка повехня, головка шини захищена твердосплавною металевою вставкою з карбіду. Зберігати в сухому місці при температурі -20 +50 °С.  Продукція не підлягає обов’язковій сертифікації в Україні.</t>
  </si>
  <si>
    <t>Шина 71см 1,6мм 3/8" S</t>
  </si>
  <si>
    <t xml:space="preserve">Шина Rollomatic ES, крок 3/8", ширина паза 1.6 мм, довжина 71 см. Cкладається з масивного і міцного корпусу, а також має головку шини, яка повністю замінюється.Застосовуються  на пилах високої потужності для валки дерев і їх розкряжування.Зберігати в сухому місці при температурі -20 +50 °С. Продукція не підлягає обов’язковій сертифікації в Україні. </t>
  </si>
  <si>
    <t>Шина 90см 1,6мм 3/8" S</t>
  </si>
  <si>
    <t>Шина Rollomatic ES, крок 3/8", ширина паза 1.6 мм, довжина 90 см. Cкладається з масивного і міцного корпусу, а також має головку шини, яка повністю замінюється.Застосовуються  на пилах високої потужності для валки дерев і їх розкряжування.Зберігати в сухому місці при температурі -20 +50 °С. Продукція не підлягає обов’язковій сертифікації в Україні.</t>
  </si>
  <si>
    <t>Шина 32см 1,3мм 3/8"Р R</t>
  </si>
  <si>
    <t>Шина Rollomatic E, крок 3/8"P, ширина паза 1.3мм, довжина 32см. Корпус шини: три з'єднані електрозварюванням металеві пластини, середня має великий паз. Висока стабільність при низькій вазі зі зниженою віддачею. Зберігати в сухому місці при температурі -20 +50 °С. Продукція не підлягає обов’язковій сертифікації в Україні.</t>
  </si>
  <si>
    <t>Шина 40см 1,3мм 3/8"P R</t>
  </si>
  <si>
    <t>Шина Rollomatic E, крок 3/8"P, ширина паза 1.3мм, довжина 40см. Корпус шини: три з'єднані електрозварюванням металеві пластини, середня має великий паз. Висока стабільність при низькій вазі зі зниженою віддачею. Зберігати в сухому місці при температурі -20 +50 °С. Продукція не підлягає обов’язковій сертифікації в Україні.</t>
  </si>
  <si>
    <t>Шина 45см 1,3мм 3/8"P R</t>
  </si>
  <si>
    <t>Шина Light 04, крок 3/8"P, ширина паза 1.3мм, довжина 45см. Корпус шини: три з'єднані електрозварюванням металеві пластини, середня має великий паз. Висока стабільність при низькій вазі зі зниженою віддачею. Зберігати в сухому місці при температурі -20 +50 °С. Продукція не підлягає обов’язковій сертифікації в Україні.</t>
  </si>
  <si>
    <t>Шина 35см 1,6мм 3/8" L04</t>
  </si>
  <si>
    <t xml:space="preserve"> Шина Light 04, крок ланцюга 3/8", ширина паза 1.6 мм, довжина 35 см. Шина з відмінною продуктивністю пиляння і низькою віддачею. Основне застосування: догляд за деревами і лісове господарство.Зберігати в сухому місці при температурі -20 +50 °С. Продукція не підлягає обов’язковій сертифікації в Україні.</t>
  </si>
  <si>
    <t>Шина 40см 1,6мм 3/8" L04</t>
  </si>
  <si>
    <t xml:space="preserve"> Шина Light 04, крок ланцюга 3/8", ширина паза 1.6 мм, довжина 40 см. Інноваційна полегшена шина з відмінною продуктивністю пиляння і низькою віддачею. Основне застосування: догляд за деревами і лісове господарство.Зберігати в сухому місці при температурі -20 +50 °С. Продукція не підлягає обов’язковій сертифікації в Україні.</t>
  </si>
  <si>
    <t>Шина 50см 1,3мм 3/8" L06</t>
  </si>
  <si>
    <t>Шина 63см 1,3мм 3/8" L06</t>
  </si>
  <si>
    <t>Шина 50см 1,3мм 3/8" D</t>
  </si>
  <si>
    <t>Шина Duromatic E,  ширина паза 1.3мм, довжина 50см. Надзвичайно міцна цільна шина без напрямної зірочки для мотопил середньої і високої потужності. Надзвичайно зносостійка повехня, головка шини захищена твердосплавною металевою вставкою з карбіду. Зберігати в сухому місці при температурі -20 +50 °С. Продукція не підлягає обов’язковій сертифікації в Україні.</t>
  </si>
  <si>
    <t>Шина 90см 1,3мм 3/8" S</t>
  </si>
  <si>
    <t xml:space="preserve">Шина Rollomatic ES, крок 3/8", ширина паза 1.3 мм, довжина 90 см. Cкладається з масивного і міцного корпусу, а також має головку шини, яка повністю замінюється.Застосовуються  на пилах високої потужності для валки дерев і їх розкряжування.Зберігати в сухому місці при температурі -20 +50 °С. Продукція не підлягає обов’язковій сертифікації в Україні. </t>
  </si>
  <si>
    <t>Шина 40см 1,6мм .325" D</t>
  </si>
  <si>
    <t>Шина Duromatic E,  ширина паза 1.6мм, довжина 40см. Надзвичайно міцна цільна шина без напрямної зірочки для мотопил середньої і високої потужності. Надзвичайно зносостійка повехня, головка шини захищена твердосплавною металевою вставкою з карбіду. Зберігати в сухому місці при температурі -20 +50 °С. Продукція не підлягає обов’язковій сертифікації в Україні.</t>
  </si>
  <si>
    <t>Шина 45см 1,6мм 3/8" D</t>
  </si>
  <si>
    <t>Шина Duromatic E,  ширина паза 1.6мм, довжина 45см. Надзвичайно міцна цільна шина без напрямної зірочки для мотопил середньої і високої потужності. Надзвичайно зносостійка повехня, головка шини захищена твердосплавною металевою вставкою з карбіду. Зберігати в сухому місці при температурі -20 +50 °С. Продукція не підлягає обов’язковій сертифікації в Україні.</t>
  </si>
  <si>
    <t xml:space="preserve">Шина 40см 1,6мм 3/8" S </t>
  </si>
  <si>
    <t xml:space="preserve">Шина Rollomatic ES, крок 3/8", ширина паза 1.6мм, довжина 40см. Cкладається з масивного і міцного корпусу, а також має головку шини, яка повністю замінюється.Застосовуються  на пилах високої потужності для валки дерев і їх розкряжування.Зберігати в сухому місці при температурі -20 +50 °С. Продукція не підлягає обов’язковій сертифікації в Україні. </t>
  </si>
  <si>
    <t>Шина 45см 1,6мм 3/8" S</t>
  </si>
  <si>
    <t xml:space="preserve">Шина Rollomatic ES, крок 3/8", ширина паза 1.6 мм, довжина 45 см. Cкладається з масивного і міцного корпусу, а також має головку шини, яка повністю замінюється.Застосовуються  на пилах високої потужності для валки дерев і їх розкряжування.Зберігати в сухому місці при температурі -20 +50 °С. Продукція не підлягає обов’язковій сертифікації в Україні. </t>
  </si>
  <si>
    <t>Шина 50см 1,6мм 3/8" S</t>
  </si>
  <si>
    <t xml:space="preserve">Шина Rollomatic ES, крок 3/8", ширина паза 1.6 мм, довжина 50 см. Cкладається з масивного і міцного корпусу, а також має головку шини, яка повністю замінюється.Застосовуються  на пилах високої потужності для валки дерев і їх розкряжування.Зберігати в сухому місці при температурі -20 +50 °С. Продукція не підлягає обов’язковій сертифікації в Україні. </t>
  </si>
  <si>
    <t>Шина 63см 1,6мм 3/8" S</t>
  </si>
  <si>
    <t xml:space="preserve">Шина Rollomatic ES, крок 3/8", ширина паза 1.6 мм, довжина 63 см. Cкладається з масивного і міцного корпусу, а також має головку шини, яка повністю замінюється.Застосовуються  на пилах високої потужності для валки дерев і їх розкряжування.Зберігати в сухому місці при температурі -20 +50 °С.  Продукція не підлягає обов’язковій сертифікації в Україні. </t>
  </si>
  <si>
    <t>Шина 50см 1,6мм 3/8" D</t>
  </si>
  <si>
    <t>Шина Duromatic E,  ширина паза 1.6 мм, довжина 50см. Надзвичайно міцна цільна шина без напрямної зірочки для мотопил середньої і високої потужності. Надзвичайно зносостійка повехня, головка шини захищена твердосплавною металевою вставкою з карбіду. Зберігати в сухому місці при температурі -20 +50 °С. Продукція не підлягає обов’язковій сертифікації в Україні.</t>
  </si>
  <si>
    <t>Шина 75см 1,6мм 3/8" D</t>
  </si>
  <si>
    <t>Шина Duromatic E,  ширина паза 1.6мм, довжина 75см. Надзвичайно міцна цільна шина без напрямної зірочки для мотопил середньої і високої потужності. Надзвичайно зносостійка повехня, головка шини захищена твердосплавною металевою вставкою з карбіду. Зберігати в сухому місці при температурі -20 +50 °С. Продукція не підлягає обов’язковій сертифікації в Україні.</t>
  </si>
  <si>
    <t>Шина Rollomatic ES, крок 3/8", ширина паза 1.6 мм, довжина 50 см. Cкладається з масивного і міцного корпусу, а також має головку шини, яка повністю замінюється.Застосовуються  на пилах високої потужності для валки дерев і їх розкряжування.Зберігати в сухому місці при температурі -20 +50 °С.  Продукція не підлягає обов’язковій сертифікації в Україні.</t>
  </si>
  <si>
    <t>Шина Rollomatic ES, крок 3/8", ширина паза 1.6 мм, довжина 63 см. Cкладається з масивного і міцного корпусу, а також має головку шини, яка повністю замінюється.Застосовуються  на пилах високої потужності для валки дерев і їх розкряжування.Зберігати в сухому місці при температурі -20 +50 °С. Продукція не підлягає обов’язковій сертифікації в Україні.</t>
  </si>
  <si>
    <t xml:space="preserve"> Шина Rollomatic ES, крок 3/8", ширина паза 1.6 мм, довжина 50 см. Cкладається з масивного і міцного корпусу, а також має головку шини, яка повністю замінюється.Застосовуються  на пилах високої потужності для валки дерев і їх розкряжування.Зберігати в сухому місці при температурі -20 +50 °С. Продукція не підлягає обов’язковій сертифікації в Україні. </t>
  </si>
  <si>
    <t>Шина 37см 1,5мм .325" R</t>
  </si>
  <si>
    <t xml:space="preserve"> Шина Rollomatic E, крок 325", ширина паза 1.5мм, довжина 37см. Корпус шини: три з'єднані електрозварюванням металеві пластини, середня має великий паз. Висока стабільність при низькій вазі зі зниженою віддачею. Зберігати в сухому місці при температурі -20 +50 °С. Продукція не підлягає обов’язковій сертифікації в Україні. </t>
  </si>
  <si>
    <t>Шина 37см 1,6мм 3/8" R</t>
  </si>
  <si>
    <t>Шина Rollomatic E, крок 3/8", ширина паза 1.6мм, довжина 37см. Корпус шини: три з'єднані електрозварюванням металеві пластини, середня має великий паз. Висока стабільність при низькій вазі зі зниженою віддачею. Зберігати в сухому місці при температурі -20 +50 °С. Продукція не підлягає обов’язковій сертифікації в Україні.</t>
  </si>
  <si>
    <t>Шина Rollomatic E, крок 3/8", ширина паза 1.6мм, довжина 40см. Корпус шини: три з'єднані електрозварюванням металеві пластини, середня має великий паз. Висока стабільність при низькій вазі зі зниженою віддачею. Зберігати в сухому місці при температурі -20 +50 °С. Продукція не підлягає обов’язковій сертифікації в Україні.</t>
  </si>
  <si>
    <t>Шина Rollomatic E, крок 3/8", ширина паза 1.6мм, довжина 50см. Корпус шини: три з'єднані електрозварюванням металеві пластини, середня має великий паз. Висока стабільність при низькій вазі зі зниженою віддачею. Зберігати в сухому місці при температурі -20 +50 °С. Продукція не підлягає обов’язковій сертифікації в Україні.</t>
  </si>
  <si>
    <t>Шина 37см 1,6мм .325" R</t>
  </si>
  <si>
    <t>Шина Rollomatic E, крок 325", ширина паза 1.5мм, довжина 37см. Корпус шини: три з'єднані електрозварюванням металеві пластини, середня має великий паз. Висока стабільність при низькій вазі зі зниженою віддачею. Зберігати в сухому місці при температурі -20 +50 °С.  Продукція не підлягає обов’язковій сертифікації в Україні.</t>
  </si>
  <si>
    <t>Шина 40см 1,6мм .325" R</t>
  </si>
  <si>
    <t>Шина Rollomatic E, крок 325", ширина паза 1.6мм, довжина 40см. Корпус шини: три з'єднані електрозварюванням металеві пластини, середня має великий паз. Висока стабільність при низькій вазі зі зниженою віддачею. Зберігати в сухому місці при температурі -20 +50 °С. Продукція не підлягає обов’язковій сертифікації в Україні.</t>
  </si>
  <si>
    <t>Шина 45см 1,6мм .325" R</t>
  </si>
  <si>
    <t>Шина Rollomatic E, крок 325", ширина паза 1.6мм, довжина 45см. Корпус шини: три з'єднані електрозварюванням металеві пластини, середня має великий паз. Висока стабільність при низькій вазі зі зниженою віддачею. Зберігати в сухому місці при температурі -20 +50 °С. Продукція не підлягає обов’язковій сертифікації в Україні.</t>
  </si>
  <si>
    <t>Шина 50см 1,6мм .325" R</t>
  </si>
  <si>
    <t>Шина Rollomatic E, крок 325", ширина паза 1.6мм, довжина 50см. Корпус шини: три з'єднані електрозварюванням металеві пластини, середня має великий паз. Висока стабільність при низькій вазі зі зниженою віддачею. Зберігати в сухому місці при температурі -20 +50 °С. Продукція не підлягає обов’язковій сертифікації в Україні.</t>
  </si>
  <si>
    <t>Шина 45cm 1,6мм 3/8" L04</t>
  </si>
  <si>
    <t xml:space="preserve"> Шина Light 04, крок ланцюга 3/8", ширина паза 1.6 мм, довжина 45 см. Шина з відмінною продуктивністю пиляння і низькою віддачею. Основне застосування: догляд за деревами і лісове господарство.Зберігати в сухому місці при температурі -20 +50 °С. Продукція не підлягає обов’язковій сертифікації в Україні.</t>
  </si>
  <si>
    <t>Обмежувач глибини різу</t>
  </si>
  <si>
    <t>Регульований обмежувач глибини врізання, для рятувальних пил MS 462 CM-R. Інформацію щодо сфери застосування, правил користування див. в інструкції з експлуатації до бензопили або  запитуйте у продавця. Зберігати в сухому місці при температурі -20 +50 °С. Продукція не підлягає обов’язковій сертифікації в Україні.</t>
  </si>
  <si>
    <t>Шина 37см 1,6мм .325"</t>
  </si>
  <si>
    <t>Шина Rollomatic E, крок 0,325", ширина паза 1.6мм, довжина 37см. Спеціалізована шина для обрізки сучків, використовується для змагань звалювальників лісу. Продукція не підлягає обов’язковій сертифікації в Україні.</t>
  </si>
  <si>
    <t>Шина 45см 1,6мм 0,325" R</t>
  </si>
  <si>
    <t xml:space="preserve">Шина Rollomatic E, крок 0,325", ширина паза 1.6мм, довжина 45см. Спеціалізована шина для точного різу має округлу форму, використовується для змагань звалювальників лісу. Продукція не підлягає обов’язковій сертифікації в Україні. </t>
  </si>
  <si>
    <t>Шина 50см 1,6мм .325"</t>
  </si>
  <si>
    <t xml:space="preserve"> Шина Rollomatic E, крок 0,325", ширина паза 1.6мм, довжина 50см. Спеціальна шина для валки дерева, використовується в змаганнях звалювальників лісу. Зберігати в сухому місці при температурі -20 +50 °С.  Продукція не підлягає обов’язковій сертифікації в Україні.</t>
  </si>
  <si>
    <t>Шина Rollomatic E, крок 3/8", ширина паза 1.6мм, довжина 45см. Спеціальна шина для участі у змаганнях звалювальників, має округлий профіль, використовується для точного різу. Зберігати в сухому місці при температурі -20 +50 °С.  Продукція не підлягає обов’язковій сертифікації в Україні.</t>
  </si>
  <si>
    <t>Шина 30см 1,1мм 1/4"P Carving</t>
  </si>
  <si>
    <t xml:space="preserve">Шина Carving , крок 1/4, ширина паза 1.1мм, довжина 30см. Спеціальна коротка шина  для фігурного випилювання (зокрема, невеликих радіусів за допомогою голівки шини), а також для догляду за деревами. Дуже низька віддача завдяки невеликій голівці. Стелітове покриття голівки для продовження терміну служби. Зберігати в сухому місці при температурі -20 +50 °С. Продукція не підлягає обов’язковій сертифікації в Україні. </t>
  </si>
  <si>
    <t>Шина 30см 1,3мм 1/4" Carving</t>
  </si>
  <si>
    <t xml:space="preserve">Шина Carving , крок 1/4, ширина паза 1.3мм, довжина 30см. Спеціальна коротка шина  для фігурного випилювання (зокрема, невеликих радіусів за допомогою голівки шини), а також для догляду за деревами. Дуже низька віддача завдяки невеликій голівці. Стелітове покриття голівки для продовження терміну служби. Зберігати в сухому місці при температурі -20 +50 °С.  Продукція не підлягає обов’язковій сертифікації в Україні. </t>
  </si>
  <si>
    <t>Шина 30см 1,1мм 3/8"P R</t>
  </si>
  <si>
    <t>Шина Rollomatic E, крок 3/8"P, ширина паза 1.1 мм, довжина 30см. Корпус шини: три з'єднані електрозварюванням металеві пластини, середня має великий паз. Висока стабільність при низькій вазі зі зниженою віддачею. Зберігати в сухому місці при температурі -20 +50 °С.  Продукція не підлягає обов’язковій сертифікації в Україні.</t>
  </si>
  <si>
    <t>Шина 35см 1,1мм 3/8"P R</t>
  </si>
  <si>
    <t>Виробник «АНДРЕАС ШТІЛЬ АГ&amp;Ко.КГ», Бадштрассе,115, 71336 Вайблінген, Німеччина. Країна походження Німеччина. Підприємство, що приймає претензії від споживачів/Імпортер: ТОВ «Андреас Штіль», 08135 с.Чайки, вул.Антонова,10, Київська обл., Україна. Шина Rollomatic E, крок 3/8"P, ширина паза 1.1мм, довжина 35см. Корпус шини: три з'єднані електрозварюванням металеві пластини, середня має великий паз. Висока стабільність при низькій вазі зі зниженою віддачею. Зберігати в сухому місці при температурі -20 +50 °С. Термін придатності – необмежений. Гарантійний термін у разі виробничого дефекту 1 місяць з дати продажу. Продукція не підлягає обов’язковій сертифікації в Україні.</t>
  </si>
  <si>
    <t>Шина 40см 1,1мм 3/8" L04</t>
  </si>
  <si>
    <t>Шина Light 04, крок 3/8", ширина паза 1.1мм, довжина 40см. Корпус шини: три з'єднані електрозварюванням металеві пластини, середня має великий паз. Висока стабільність при низькій вазі зі зниженою віддачею. Зберігати в сухому місці при температурі -20 +50 °С. Продукція не підлягає обов’язковій сертифікації в Україні.</t>
  </si>
  <si>
    <t>Шина 35см 1,6мм .325" R</t>
  </si>
  <si>
    <t>Шина Light 04, крок 325", ширина паза 1.6мм, довжина 35см. Корпус шини: три з'єднані електрозварюванням металеві пластини, середня має великий паз. Висока стабільність при низькій вазі зі зниженою віддачею. Зберігати в сухому місці при температурі -20 +50 °С. Продукція не підлягає обов’язковій сертифікації в Україні.</t>
  </si>
  <si>
    <t>Шина Light 04, крок 325", ширина паза 1.6мм, довжина 40см. Корпус шини: три з'єднані електрозварюванням металеві пластини, середня має великий паз. Висока стабільність при низькій вазі зі зниженою віддачею. Зберігати в сухому місці при температурі -20 +50 °С. Продукція не підлягає обов’язковій сертифікації в Україні.</t>
  </si>
  <si>
    <t>Шина 30см 1,3мм 3/8"Р R</t>
  </si>
  <si>
    <t>Шина Light 04, крок 3/8"P, ширина паза 1.3мм, довжина 30см. Корпус шини: три з'єднані електрозварюванням металеві пластини, середня має великий паз. Висока стабільність при низькій вазі зі зниженою віддачею. Зберігати в сухому місці при температурі -20 +50 °С.  Продукція не підлягає обов’язковій сертифікації в Україні.</t>
  </si>
  <si>
    <t>Шина 35см 1,3мм 3/8"P R</t>
  </si>
  <si>
    <t>Шина Light 04, крок 3/8"P, ширина паза 1.3мм, довжина 35см. Стандартна шина зі зниженою віддачею. Ідеальна для використання з бензопилами потужністю до 2,5 кВт. Корпус шини складається з трьох металевих пластин з'єднаних між собою електрозварюванням та направляючої зірочки із низькою віддачею. Спеціальна конструкція середньої пластини із отворами забезпечує зменшення ваги. Зберігати в сухому місці при температурі -20 +50 °С. Продукція не підлягає обов’язковій сертифікації в Україні.</t>
  </si>
  <si>
    <t xml:space="preserve">Шина Light 04, крок 3/8"P, ширина паза 1.3мм, довжина 40см.  Корпус шини складається з трьох металевих пластин з'єднаних між собою електрозварюванням та направляючої зірочки із низькою віддачею. Спеціальна конструкція середньої пластини із отворами забезпечує зменшення ваги. Зберігати в сухому місці при температурі -20 +50 °С.  Продукція не підлягає обов’язковій сертифікації в Україні. </t>
  </si>
  <si>
    <t>Шина 35см 1,5мм .325" R</t>
  </si>
  <si>
    <t>Шина Light 04, крок ,325" ширина паза 1.5мм, довжина 35см. Корпус шини: три з'єднані електрозварюванням металеві пластини, середня має великий паз. Висока стабільність при низькій вазі зі зниженою віддачею. Зберігати в сухому місці при температурі -20 +50 °С.  Продукція не підлягає обов’язковій сертифікації в Україні.</t>
  </si>
  <si>
    <t>Шина 30см 1,3мм 3/8" RL</t>
  </si>
  <si>
    <t>Шина Light P04 зі зменшеною вагою, крок 3/8", ширина паза 1.3мм, довжина 30см. Корпус шини: три з'єднані електрозварюванням металеві пластини. Порожнини заповнені армованим скловолоконним поліамідом. Зберігати в сухому місці при температурі -20 +50 °С. Продукція не підлягає обов’язковій сертифікації в Україні.</t>
  </si>
  <si>
    <t>Шина 35см 1,3мм 3/8"P RL</t>
  </si>
  <si>
    <t>Шина Light P04 зі зменшеною вагою, крок 3/8", ширина паза 1.3мм, довжина 35см. Корпус шини: три з'єднані електрозварюванням металеві пластини. Порожнини заповнені армованим скловолоконним поліамідом. Зберігати в сухому місці при температурі -20 +50 °С. Продукція не підлягає обов’язковій сертифікації в Україні.</t>
  </si>
  <si>
    <t>Шина 40см 1,3мм 3/8"P RL</t>
  </si>
  <si>
    <t>Шина Light P04 зі зменшеною вагою, крок 3/8", ширина паза 1.3мм, довжина 40см. Корпус шини: три з'єднані електрозварюванням металеві пластини. Порожнини заповнені армованим скловолоконним поліамідом. Зберігати в сухому місці при температурі -20 +50 °С. Продукція не підлягає обов’язковій сертифікації в Україні.</t>
  </si>
  <si>
    <t>Шина 30cм 1,1мм 3/8"P LP01</t>
  </si>
  <si>
    <t>Шина Light P01 зменшеної ваги, крок 3/8", ширина паза 1.1мм, довжина 30см. Корпус шини: три з'єднані електрозварюванням металеві пластини. Порожнини заповнені армованим скловолоконним поліамідом. Зберігати в сухому місці при температурі -20 +50 °С. Продукція не підлягає обов’язковій сертифікації в Україні.</t>
  </si>
  <si>
    <t>Шина 25см 1,1мм 1/4"P R</t>
  </si>
  <si>
    <t>Шина Rollomatic E Mini, крок 1/4"P, ширина паза 1.1мм, довжина 24см. Корпус шини: хром-молібденова сталь. Надзвичайно вузька  і тому легка шина з дуже хорошою продуктивністю пиляння і зниженою віддачею. Області застосування: для любительського використання. Зберігати в сухому місці при температурі -20 +50 °С. Продукція не підлягає обов’язковій сертифікації в Україні.</t>
  </si>
  <si>
    <t>Шина 30см 1,1мм 1/4"P R</t>
  </si>
  <si>
    <t>Шина Rollomatic E Mini, крок 1/4"P, ширина паза 1.1мм, довжина 30см. Корпус шини: хром-молібденова сталь. Надзвичайно вузька  і тому легка шина з дуже хорошою продуктивністю пиляння і зниженою віддачею. Області застосування: для любительського використання. Зберігати в сухому місці при температурі -20 +50 °С. Продукція не підлягає обов’язковій сертифікації в Україні.</t>
  </si>
  <si>
    <t>Шина 35см 1,1мм 1/4"P R</t>
  </si>
  <si>
    <t>Шина Light 01, крок 1/4"P, ширина паза 1.1мм, довжина 35см. Надзвичайно вузька  і тому легка шина з дуже хорошою продуктивністю пиляння і зниженою віддачею. Зберігати в сухому місці при температурі -20 +50 °С. Продукція не підлягає обов’язковій сертифікації в Україні.</t>
  </si>
  <si>
    <t>Шина Rollomatic E, крок 3/8"P, ширина паза 1.1 мм, довжина 35см. Корпус шини: три з'єднані електрозварюванням металеві пластини, середня має великий паз. Висока стабільність при низькій вазі зі зниженою віддачею. Зберігати в сухому місці при температурі -20 +50 °С. Продукція не підлягає обов’язковій сертифікації в Україні.</t>
  </si>
  <si>
    <t>Шина 40см 1,1мм 3/8"P R</t>
  </si>
  <si>
    <t>Шина Rollomatic E, крок 3/8"P, ширина паза 1.1 мм, довжина 40см. Корпус шини: три з'єднані електрозварюванням металеві пластини, середня має великий паз. Висока стабільність при низькій вазі зі зниженою віддачею. Зберігати в сухому місці при температурі -20 +50 °С. Продукція не підлягає обов’язковій сертифікації в Україні.</t>
  </si>
  <si>
    <t>Шина Rollomatic E, крок 325", ширина паза 1.6мм, довжина 45см. Корпус шини: три з'єднані електрозварюванням металеві пластини, стандартна має великий паз. Висока стабільність при низькій вазі зі зниженою віддачею. Зберігати в сухому місці при температурі -20 +50 °С. Продукція не підлягає обов’язковій сертифікації в Україні.</t>
  </si>
  <si>
    <t>Шина 40см 1,6мм 3/8" G</t>
  </si>
  <si>
    <t>Шина Rollomatic G, крок 3/8", ширина паза 1.6мм, довжина 40см. Для бензопили по бетону.  Шина і напрямна зірочка промиваються водою з середини. Додатково шина оснащена другим отвором для відведення води, що необхідний для збільшення шляху проходження води, а також вона має загартований паз.  Зберігати в сухому місці при температурі -20 +50 °С. Продукція не підлягає обов’язковій сертифікації в Україні.</t>
  </si>
  <si>
    <t>Шина 10см 1,1мм 1/4"P L</t>
  </si>
  <si>
    <t>Шина Light, ширина паза 1.1мм, довжина 10см. Міцна легка шина для гілкорізів GTA 26. Зберігати в сухому місці при температурі -20 +50 °С. Продукція не підлягає обов’язковій сертифікації в Україні.</t>
  </si>
  <si>
    <t>Шина Light 04, крок 3/8"P, ширина паза 1.3мм, довжина 35см. Корпус шини: три з'єднані електрозварюванням металеві пластини, середня має великий паз. Висока стабільність при низькій вазі зі зниженою віддачею. Зберігати в сухому місці при температурі -20 +50 °С. Продукція не підлягає обов’язковій сертифікації в Україні.</t>
  </si>
  <si>
    <t>Шина Light 04, крок 3/8"P, ширина паза 1.3мм, довжина 40 см. Корпус шини: три з'єднані електрозварюванням металеві пластини, середня має великий паз. Висока стабільність при низькій вазі зі зниженою віддачею. Зберігати в сухому місці при температурі -20 +50 °С. Продукція не підлягає обов’язковій сертифікації в Україні.</t>
  </si>
  <si>
    <t>Шина Light 04, крок 0.325'', ширина паза 1.3мм, довжина 40 см. Корпус шини: три з'єднані електрозварюванням металеві пластини, середня має великий паз. Висока стабільність при низькій вазі зі зниженою віддачею. Зберігати в сухому місці при температурі -20 +50 °С. Продукція не підлягає обов’язковій сертифікації в Україні.</t>
  </si>
  <si>
    <t>Шина Light 04, крок 0,325'', ширина паза 1.3мм, довжина 45 см. Корпус шини: три з'єднані електрозварюванням металеві пластини, середня має великий паз. Висока стабільність при низькій вазі зі зниженою віддачею. Зберігати в сухому місці при температурі -20 +50 °С. Продукція не підлягає обов’язковій сертифікації в Україні.</t>
  </si>
  <si>
    <t>Шина Light 04, крок 0,325'', ширина паза 1.5 мм, довжина 40 см. Корпус шини: три з'єднані електрозварюванням металеві пластини, середня має великий паз. Висока стабільність при низькій вазі зі зниженою віддачею. Зберігати в сухому місці при температурі -20 +50 °С. Продукція не підлягає обов’язковій сертифікації в Україні.</t>
  </si>
  <si>
    <t>Шина Light 04, крок 0,325'', ширина паза 1.5 мм, довжина 45 см. Корпус шини: три з'єднані електрозварюванням металеві пластини, середня має великий паз. Висока стабільність при низькій вазі зі зниженою віддачею. Зберігати в сухому місці при температурі -20 +50 °С. Продукція не підлягає обов’язковій сертифікації в Україні.</t>
  </si>
  <si>
    <t>Беззубий ланцюг 3/8"Р 1,1</t>
  </si>
  <si>
    <t>Призначення -сервісне обслуговування та налаштування мотопили. Використовувати тільки за призначенням. Зберігати в сухому місці при температурі -20 +50 °С. За додатковою інформацію звертайтесь до продавця. Продукція не підлягає обов’язковій сертифікації в Україні.</t>
  </si>
  <si>
    <t>Беззубий ланцюг 0.325" 1,3</t>
  </si>
  <si>
    <t xml:space="preserve">Беззубий ланцюг 0,325“ 1,3 </t>
  </si>
  <si>
    <t>Беззубий ланцюг 3/8" 1,6</t>
  </si>
  <si>
    <t>Беззубий ланцюг 1/4"Р 1,1</t>
  </si>
  <si>
    <t>Набір замкових ланок 3/8" GS</t>
  </si>
  <si>
    <t>Призначення - ремонт та склепування ланцюга. Використовувати тільки за призначенням. Зберігати в сухому місці при температурі -20 +50 °С. За додатковою інформацію звертайтесь до продавця. Продукція не підлягає обов’язковій сертифікації в Україні.</t>
  </si>
  <si>
    <t>Бугорчата ведуча ланка 3/8" GS</t>
  </si>
  <si>
    <t>Бугорчата ведуча ланка коротка 3/8" GS</t>
  </si>
  <si>
    <t>Алмазний відрізний ланцюг 36GBM, 64з</t>
  </si>
  <si>
    <t>Застосовується для плавного швидкого різання твердих будівельних матеріалів, таких як бетон,твердий камінь. Використовувати з омиванням водою . Інформація що до використання та технічні характеристики  товару зазначені в інструкції з експлуатації до ланцюгової пили та/або упаковці товару. Використовувати тільки за призначенням. Зберігати в сухому місці при температурі -20 +50 °С. За додатковою інформацію звертайтесь до продавця. Продукція не підлягає обов’язковій сертифікації в Україні.</t>
  </si>
  <si>
    <t>Алмазний відрізний ланцюг 36GBЕ, 64з</t>
  </si>
  <si>
    <t>Застосовується для плавного швидкого різання твердих будівельних матеріалів, таких як керамічна цегла, піщаник та силікатна цегла. Використовувати з омиванням водою . Інформація що до використання та технічні характеристики  товару зазначені в інструкції з експлуатації до ланцюгової пили та/або упаковці товару. Використовувати тільки за призначенням. Зберігати в сухому місці при температурі -20 +50 °С. За додатковою інформацію звертайтесь до продавця. Продукція не підлягає обов’язковій сертифікації в Україні.</t>
  </si>
  <si>
    <t>Ланка Picco Micro Mini 61PMM3</t>
  </si>
  <si>
    <t>Ланцюг 61PMM3, 44з</t>
  </si>
  <si>
    <t>Призначення - обробка та розпилювання деревини. Інформація що до використання та технічні характеристики  товару зазначені в інструкції з експлуатації до ланцюгової пили та/або упаковці товару. Використовувати тільки за призначенням. Зберігати в сухому місці при температурі -20 +50 °С. За додатковою інформацію звертайтесь до продавця. Продукція не підлягає обов’язковій сертифікації в Україні.</t>
  </si>
  <si>
    <t>Ланцюг 61PMM3, 50з</t>
  </si>
  <si>
    <t>Ланцюг 61PMM3, 55з</t>
  </si>
  <si>
    <t>Ланцюг 61PMM3, 56з</t>
  </si>
  <si>
    <t>Ланцюг в бухті Picco Micro Mini 61PMM3</t>
  </si>
  <si>
    <t>Комплект з'єднувальних ланок 3/8" PMM (9+9)</t>
  </si>
  <si>
    <t>Ланка Picco Duro 63PD3</t>
  </si>
  <si>
    <t>Ланцюг 63PD3, 50з</t>
  </si>
  <si>
    <t>Ланцюг 63PD3, 52з</t>
  </si>
  <si>
    <t>Ланцюг 63PD3, 55з</t>
  </si>
  <si>
    <t>Ланцюг 63PD3, 56з</t>
  </si>
  <si>
    <t>Ланцюг 63PD3, 57з</t>
  </si>
  <si>
    <t>Ланцюг 63PD3, 61з</t>
  </si>
  <si>
    <t>Ланцюг в бухті Picco Duro 63PD3</t>
  </si>
  <si>
    <t>Комплект PD3 - змінні ріжучі зуби праві 5шт+ланки ліві 5шт</t>
  </si>
  <si>
    <t>Комплект PD3 - змінні ріжучі зуби ліві 5шт+ланки праві 5шт</t>
  </si>
  <si>
    <t>Ланцюг 63PM, 50з</t>
  </si>
  <si>
    <t>Ланцюг 63PM, 57з</t>
  </si>
  <si>
    <t>Ланцюг 63PM, 61з</t>
  </si>
  <si>
    <t>Ланцюг в бухті Picco Micro 63PM</t>
  </si>
  <si>
    <t>Ланка Picco Micro 63PMX</t>
  </si>
  <si>
    <t>Ланцюг 63PMX, 50з</t>
  </si>
  <si>
    <t>Ланцюг 63PMX, 66з</t>
  </si>
  <si>
    <t>Ланцюг в бухті Picco Micro 63PMX</t>
  </si>
  <si>
    <t>Ланка Picco Super 63PS3</t>
  </si>
  <si>
    <t>Ланцюг 63PS3, 44з</t>
  </si>
  <si>
    <t>Ланцюг 63PS3, 50з</t>
  </si>
  <si>
    <t>Ланцюг 63PS3, 51з</t>
  </si>
  <si>
    <t>Ланцюг 63PS3, 55з</t>
  </si>
  <si>
    <t>Ланцюг 63PS3, 56з</t>
  </si>
  <si>
    <t>Ланцюг 63PS3, 61з</t>
  </si>
  <si>
    <t>Ланцюг в бухті Picco Super 63PS3</t>
  </si>
  <si>
    <t>Ланка Picco Super 63PS</t>
  </si>
  <si>
    <t>Ланцюг 63PS, 44з</t>
  </si>
  <si>
    <t>Ланцюг 63PS, 50з</t>
  </si>
  <si>
    <t>Ланцюг 63PS, 56з</t>
  </si>
  <si>
    <t>Ланцюг 63PS, 61з</t>
  </si>
  <si>
    <t>Ланцюг в бухті Picco Super 63PS</t>
  </si>
  <si>
    <t>Ланцюг 40RMHS, 99з</t>
  </si>
  <si>
    <t>Ланка Rapid Super 36RS</t>
  </si>
  <si>
    <t>Ланцюг 36RS, 60з</t>
  </si>
  <si>
    <t>Ланцюг 36RS, 66з</t>
  </si>
  <si>
    <t>Ланцюг 36RS, 68з</t>
  </si>
  <si>
    <t>Ланцюг 36RS, 72з</t>
  </si>
  <si>
    <t>Ланцюг 36RS, 84з</t>
  </si>
  <si>
    <t>Ланцюг 36RS, 91з</t>
  </si>
  <si>
    <t>Ланцюг в бухті Rapid Super 36RS</t>
  </si>
  <si>
    <t>Набір для ремонту RSC</t>
  </si>
  <si>
    <t>Ланка Rapid Super 35RS</t>
  </si>
  <si>
    <t>Ланцюг 35RS, 68з</t>
  </si>
  <si>
    <t>Ланцюг в бухті Rapid Super 35RS</t>
  </si>
  <si>
    <t>Ланцюг в бухті Rapid Super 33RS</t>
  </si>
  <si>
    <t>Ланка Rapid Super 36RS3</t>
  </si>
  <si>
    <t>Ланцюг 36RS3, 60з</t>
  </si>
  <si>
    <t>Ланцюг 36RS3, 66з</t>
  </si>
  <si>
    <t>Ланцюг 36RS3, 72з</t>
  </si>
  <si>
    <t>Ланцюг 36RS3, 114з</t>
  </si>
  <si>
    <t>Ланцюг в бухті Rapid Super 36RS3</t>
  </si>
  <si>
    <t>З'єднувальна ланка права .325" С</t>
  </si>
  <si>
    <t>Ланка Picco Micro 63PM3</t>
  </si>
  <si>
    <t>Ланцюг 63PM3, 44з</t>
  </si>
  <si>
    <t>Ланцюг 63PM3, 50з</t>
  </si>
  <si>
    <t>Ланцюг 63PM3, 51з</t>
  </si>
  <si>
    <t>Ланцюг 63PM3, 55з</t>
  </si>
  <si>
    <t>Ланцюг 63PM3, 56з</t>
  </si>
  <si>
    <t>Ланцюг 63PM3, 57з</t>
  </si>
  <si>
    <t>Ланцюг 63PM3, 61з</t>
  </si>
  <si>
    <t>Ланцюг в бухті Picco Micro 63PM3</t>
  </si>
  <si>
    <t>Ланка Rapid Super 25RS</t>
  </si>
  <si>
    <t>Ланцюг 25RS, 62з</t>
  </si>
  <si>
    <t>Ланцюг 25RS, 64з</t>
  </si>
  <si>
    <t>Ланцюг 25RS, 72з</t>
  </si>
  <si>
    <t>Ланцюг 25RS, 76з</t>
  </si>
  <si>
    <t>Ланцюг в бухті Rapid Super 25RS</t>
  </si>
  <si>
    <t>Ланка Rapid Super 26RS</t>
  </si>
  <si>
    <t>Ланцюг 26RS, 56з</t>
  </si>
  <si>
    <t>Ланцюг 26RS, 62з</t>
  </si>
  <si>
    <t>Ланцюг 26RS, 64з</t>
  </si>
  <si>
    <t>Ланцюг 26RS, 67з</t>
  </si>
  <si>
    <t>Ланцюг 26RS, 68з</t>
  </si>
  <si>
    <t>Ланцюг 26RS, 72з</t>
  </si>
  <si>
    <t>Ланцюг 26RS, 75з</t>
  </si>
  <si>
    <t>Ланцюг в бухті Rapid Super 26RS</t>
  </si>
  <si>
    <t>Ланцюг в бухті Rapid Micro Comfort 33RMC</t>
  </si>
  <si>
    <t>Ланка Rapid Micro 35RM</t>
  </si>
  <si>
    <t>Ланцюг в бухті Rapid Micro 35RM</t>
  </si>
  <si>
    <t>Ланка Rapid Micro 36RM</t>
  </si>
  <si>
    <t>Ланцюг 36RM, 60з</t>
  </si>
  <si>
    <t>Ланцюг 36RM, 66з</t>
  </si>
  <si>
    <t>Ланцюг 36RM, 72з</t>
  </si>
  <si>
    <t>Ланцюг 36RM, 84з</t>
  </si>
  <si>
    <t>Ланцюг 36RM, 85з</t>
  </si>
  <si>
    <t>Ланцюг в бухті Rapid Micro 36RM</t>
  </si>
  <si>
    <t>Ланцюг в бухті Rapid Micro 36RMX</t>
  </si>
  <si>
    <t>Комплект з'єднувальних ланок 1/4" (11+11)</t>
  </si>
  <si>
    <t>Ланка Rapid Micro Spezial 13RMS</t>
  </si>
  <si>
    <t>Ланцюг 13RMS, 64з</t>
  </si>
  <si>
    <t>Ланцюг 13RMS, 72з</t>
  </si>
  <si>
    <t>Ланцюг в бухті Rapid Micro Spezial 13RMS</t>
  </si>
  <si>
    <t>Ланка 26 RD3 Rapid Duro</t>
  </si>
  <si>
    <t>Ланцюг 26RD3, 62з</t>
  </si>
  <si>
    <t>Ланцюг 26RD3, 67з</t>
  </si>
  <si>
    <t>Ланцюг в бухті Rapid Duro 26RD3</t>
  </si>
  <si>
    <t>Ланка Rapid Micro 46RM</t>
  </si>
  <si>
    <t>Ланцюг 46RM, 91з</t>
  </si>
  <si>
    <t>Ланцюг 46RM, 124з</t>
  </si>
  <si>
    <t>Ланцюг 46RM, 173з</t>
  </si>
  <si>
    <t>Ланцюг в бухті Rapid Micro 46RM</t>
  </si>
  <si>
    <t>Ланка Picco Micro 71 PM3</t>
  </si>
  <si>
    <t>Ланцюг 71 PM3, 28з</t>
  </si>
  <si>
    <t>Ланцюг 71 PM3, 56з</t>
  </si>
  <si>
    <t>Ланцюг 71 PM3, 64з</t>
  </si>
  <si>
    <t>Ланцюг 71 PM3, 65з</t>
  </si>
  <si>
    <t>Ланцюг 71 PM3, 72з</t>
  </si>
  <si>
    <t>Ланцюг в бухті Picco Micro 71PM3</t>
  </si>
  <si>
    <t>Ланка Rapid Duro 36RD3</t>
  </si>
  <si>
    <t>Ланцюг 36RD3, 60з</t>
  </si>
  <si>
    <t>Ланцюг 36RD3, 66з</t>
  </si>
  <si>
    <t>Ланцюг 36RD3, 72з</t>
  </si>
  <si>
    <t>Ланцюг 36RD3, 84з</t>
  </si>
  <si>
    <t xml:space="preserve">Ланцюг в бухті Rapid Duro 36RD3 </t>
  </si>
  <si>
    <t>Ланцюг в бухті Rapid Duro 36RD3</t>
  </si>
  <si>
    <t>Комплект RD3 - змінні ріжучі зуби праві 5шт+ланки ліві 5шт</t>
  </si>
  <si>
    <t>Комплект RD3 - змінні ріжучі зуби ліві 5шт+ланки праві 5шт</t>
  </si>
  <si>
    <t>Ланцюг в бухті Rapid Micro 25RM</t>
  </si>
  <si>
    <t>Ланка 26 RM</t>
  </si>
  <si>
    <t>Ланцюг 26RM, 62з</t>
  </si>
  <si>
    <t>Ланцюг 26RM, 67з</t>
  </si>
  <si>
    <t>Ланцюг 26RM, 68з</t>
  </si>
  <si>
    <t>Ланцюг в бухті Rapid Micro 26RM</t>
  </si>
  <si>
    <t>Комплект RMC - змінні ріжучі зуби праві 5шт+ланки ліві 5шт</t>
  </si>
  <si>
    <t>Комплект з'єднувальних ланок .325" (8+8)</t>
  </si>
  <si>
    <t>Ланка 25 RM3</t>
  </si>
  <si>
    <t>Ланцюг в бухті Rapid Micro 25RM3</t>
  </si>
  <si>
    <t>Ланка Rapid Super 23RSPro</t>
  </si>
  <si>
    <t>Ланцюг Rapid Super 23RS Pro 60з</t>
  </si>
  <si>
    <t>Ланцюг 23RS Pro, 67з.</t>
  </si>
  <si>
    <t>Ланцюг в бухті Rapid Super 23RS Pro</t>
  </si>
  <si>
    <t>Комплект з'єднувальних ланок .325"</t>
  </si>
  <si>
    <t>Ланка Rapid Micro 23RM Pro</t>
  </si>
  <si>
    <t>Ланцюг Rapid Micro 23RM Pro 60з</t>
  </si>
  <si>
    <t>Ланцюг Rapid Micro 23RM Pro 67з</t>
  </si>
  <si>
    <t>Ланцюг в бухті Rapid Micro 23RM Pro</t>
  </si>
  <si>
    <t>Ланцюг 61PS3 Pro, 55з</t>
  </si>
  <si>
    <t>Ланцюг в бухті Picco Super 61PS3 Pro</t>
  </si>
  <si>
    <t>Комплект з'єднувальних ланок .404" (8+8)</t>
  </si>
  <si>
    <t>Комплект з'єднувальних ланок 3/8" (9+9)</t>
  </si>
  <si>
    <t>Ланка Rapid Duro 36RDR</t>
  </si>
  <si>
    <t>Ланцюг 36RDR, 72з</t>
  </si>
  <si>
    <t>Ланцюг в бухті Rapid Duro 36RDR</t>
  </si>
  <si>
    <t>Комплект - змінні ріжучі зуби RDR праві 5шт+ланки ліві 5шт</t>
  </si>
  <si>
    <t>Ланка Rapid Super 46RS</t>
  </si>
  <si>
    <t>Ланцюг 46RS, 64з</t>
  </si>
  <si>
    <t>Ланцюг 46RS, 91з</t>
  </si>
  <si>
    <t>Ланцюг 46RS, 123з</t>
  </si>
  <si>
    <t>Ланцюг 46RS, 173з</t>
  </si>
  <si>
    <t>Ланцюг в бухті Rapid Super 46RS</t>
  </si>
  <si>
    <t>Комплект з'єднувальних ланок 3/8" PM (9+9)</t>
  </si>
  <si>
    <t>З'єднувальна деталь 3/8"РМ</t>
  </si>
  <si>
    <t>Ніж для трави 230мм-4п</t>
  </si>
  <si>
    <t>Міцний 4-пелюстковий ніж зі сталі діам.230мм для скошування жорсткої, сухої трави, очерету на великих площах. Діам.отвору 20мм. Допускається використання лише із захистом. Сумісний з моделями FS260/310/351/410/460/491.  Інформацію щодо правил користування див. в інструкції з експлуатації до мотокоси. Зберігати в сухому місці при температурі -20 +50 °С. Продукція не підлягає обов’язковій сертифікації в Україні.</t>
  </si>
  <si>
    <t>Ніж для трави 255мм-8з</t>
  </si>
  <si>
    <t>Міцний 8-зубий диск зі сталі діам.250мм для скошування жорсткої, сухої трави, очерету на великих площах. Діам.отвору 20мм. Допускається використання лише із захистом. Сумісний з моделями FS350/360/400/450/490/560.  Інформацію щодо правил користування див. в інструкції з експлуатації до мотокоси. Зберігати в сухому місці при температурі -20 +50 °С.  Продукція не підлягає обов’язковій сертифікації в Україні.</t>
  </si>
  <si>
    <t>Ніж для трави 250мм-40з</t>
  </si>
  <si>
    <t>Міцний 40-зубий диск зі сталі діам.250мм для скошування жорсткої, сухої трави, очерету на великих площах. Тривалий термін служби при великому навантаженні. Діам.отвору 20мм. Допускається використання лише із захистом. Сумісний з FS260/360/450/490/560.  Інформацію щодо правил користування див. в інструкції з експлуатації до мотокоси. Зберігати в сухому місці при температурі -20 +50 °С. Продукція не підлягає обов’язковій сертифікації в Україні.</t>
  </si>
  <si>
    <t>Ніж для трави 250мм-32з</t>
  </si>
  <si>
    <t>Міцний 32-зубий диск зі сталі діам.250мм для скошування жорсткої, сухої трави, очерету на великих площах. ЗІ зниженим відкидаючим ефектом та низьким рівнем шуму. Тривалий термін служби при великому навантаженні. Діам.отвору 20 мм. Допускається використання лише із захистом. Сумісний з FS 410/FS 411 C-EM/FS 460/FS 461 C-EM/FS 490/FS 491 C-EM/FS 560 C-EM/FS 561 C-EM. Інформацію щодо правил користування див. в інструкції з експлуатації до мотокоси. Зберігати в сухому місці при температурі -20 +50 °С. Продукція не підлягає обов’язковій сертифікації в Україні.</t>
  </si>
  <si>
    <t>Ніж-подрібнювач 320мм, 2п</t>
  </si>
  <si>
    <t>2-пелюстковий ніж-подрібнювач зі сталі діам.320мм для проріджування та розчистки територій від чагарнику, жорстких заростей для кущів. Діам.отвору 20мм. Допускається використання лише із захистом для ножа-подрібнювача і лише для кущорізів з дворучною рукояткою. Сумісний з FS560/561.  Інформацію щодо правил користування див. в інструкції з експлуатації до мотокоси. Зберігати в сухому місці при температурі -20 +50 °С. Продукція не підлягає обов’язковій сертифікації в Україні.</t>
  </si>
  <si>
    <t>Ніж-подрібнювач 270мм, 2п</t>
  </si>
  <si>
    <t>2-пелюстковий ніж-подрібнювач зі сталі діам.270мм для проріджування та розчистки територій від чагарнику, жорстких заростей для кущів. Діам.отвору 20мм. Допускається використання лише із захистом для ножа-подрібнювача і лише для кущорізів з редуктором типу 4128.  Інформацію щодо правил користування див. в інструкції з експлуатації до мотокоси. Зберігати в сухому місці при температурі -20 +50 °С.  Продукція не підлягає обов’язковій сертифікації в Україні.</t>
  </si>
  <si>
    <t>Ніж для заростей 350мм-3п Spezial</t>
  </si>
  <si>
    <t xml:space="preserve">Спеціальний двосторонній 3-пелюстковий ніж зі сталі діам.350мм для скошування жорсткої, сухої трави, заростей та бур'яну. Діаметр отвору Тривалий термін служби при великому навантаженні.Сумісний з FS560/FS561.  Допускається використання лише із захистом.  Інформацію щодо правил користування див. в інструкції з експлуатації до мотокоси. Зберігати в сухому місці при температурі -20 +50 °С. Продукція не підлягає обов’язковій сертифікації в Україні. </t>
  </si>
  <si>
    <t>Ніж для заростей 305мм-2п Spezial</t>
  </si>
  <si>
    <t>Спеціальний двосторонній 2-пелюстковий ніж зі сталі діам.305мм для скошування жорсткої, сухої трави, заростей та бур'яну. Діам.отвору 20мм. Тривалий термін служби при великому навантаженні. Сумісний з FS 360 C-EM, FS 460 C-EM K, FS 460 C-EM L, FS 490 C-EM L і FS 560 C -EM.  Інформацію щодо правил користування див. в інструкції з експлуатації до мотокоси. Зберігати в сухому місці при температурі -20 +50 °С. Продукція не підлягає обов’язковій сертифікації в Україні.</t>
  </si>
  <si>
    <t>Ріжуче полотно з гострокутними зубцями 200мм, 44з</t>
  </si>
  <si>
    <t>Спеціальний 44-зубий диск зі сталі діам.200мм для моткіс середньої потужності та кущорізів для різки сучкуватих кущів, тонких стовбурів. Діам.отвору 20мм. Допускається використання лише з обмежувачем на кущорізах з дворучною рукояткою. Сумісний з моделями FS260, FS350, FS360, FS400, FS450, FS490.  Інформацію щодо правил користування див. в інструкції з експлуатації до мотокоси. Зберігати в сухому місці при температурі -20 +50 °С. Продукція не підлягає обов’язковій сертифікації в Україні.</t>
  </si>
  <si>
    <t>Ріжуче полотно з долотоподібними зубцями 225мм, 24з</t>
  </si>
  <si>
    <t>Спеціальний 24-зубий диск зі сталі діам.225мм для моткіс середньої потужності та кущорізів для різки гіллястих кущів, тонких стовбурів. Діам.отвору 20мм. Допускається використання лише з обмежувачем на кущорізах з дворучною рукояткою. Сумісний з моделями FS260, FS350, FS360, FS400, FS450, FS490, FS560.  Інформацію щодо правил користування див. в інструкції з експлуатації до мотокоси. Зберігати в сухому місці при температурі -20 +50 °С. Продукція не підлягає обов’язковій сертифікації в Україні.</t>
  </si>
  <si>
    <t>Ріжуче полотно з гострокутними зубцями 225мм, 48з</t>
  </si>
  <si>
    <t>Спеціальний 48-зубий диск зі сталі діам.225мм для моткіс середньої потужності та кущорізів для різки сучкуватих кущів, тонких стовбурів. Діам.отвору 20мм. Допускається використання лише з обмежувачем на кущорізах з дворучною рукояткою. Сумісний з моделями FS360, FS400, FS450, FS490, FS560.  Інформацію щодо правил користування див. в інструкції з експлуатації до мотокоси. Зберігати в сухому місці при температурі -20 +50 °С. Продукція не підлягає обов’язковій сертифікації в Україні.</t>
  </si>
  <si>
    <t>Ріжуче полотно твердосплавне 225мм, 36з</t>
  </si>
  <si>
    <t>Дуже міцний спеціальний 36-зубий диск з твердосплавної сталі діам.225мм для різки густих кущів. Діам.отвору 20мм. Підходить для скожування близько до грунту. Допускається використання лише з обмежувачем на кущорізах з дворучною рукояткою. Сумісний з моделями FS260, FS350, FS360, FS400, FS450, FS460, FS490, FS560.  Інформацію щодо правил користування див. в інструкції з експлуатації до мотокоси. Зберігати в сухому місці при температурі -20 +50 °С.  Продукція не підлягає обов’язковій сертифікації в Україні.</t>
  </si>
  <si>
    <t>Міцний 4-пелюстковий ніж зі сталі діам.230мм для скошування жорсткої, сухої трави, очерету на великих площах. Діам.отвору 25,4мм. Допускається використання лише із захистом. Сумісний з моделями FS55, FS56, FS70, FS94, FS120, FS250, FSA90. Інформацію щодо правил користування див. в інструкції з експлуатації до мотокоси. Зберігати в сухому місці при температурі -20 +50 °С. Продукція не підлягає обов’язковій сертифікації в Україні.</t>
  </si>
  <si>
    <t>Ніж для трави 230мм-8п</t>
  </si>
  <si>
    <t>Міцний 8-зубий диск зі сталі діам.230мм для скошування жорсткої, сухої трави, очерету на великих площах. Діам.отвору 25,4мм. Допускається використання лише із захистом. Сумісний з моделями FS55, FS56, FS70, FS94, FS120, FS250, FS-KM, FSA90. Інформацію щодо правил користування див. в інструкції з експлуатації до мотокоси. Зберігати в сухому місці при температурі -20 +50 °С.  Продукція не підлягає обов’язковій сертифікації в Україні.</t>
  </si>
  <si>
    <t>Ніж для трави 230мм-2п</t>
  </si>
  <si>
    <t>2-пелюстковий ніж зі сталі діам.230мм для скошування жорсткої, сухої трави, очерету. Діам.отвору 25,4мм. Допускається використання лише із захистом. Сумісний з моделями FS55, FS56, FS70, FS94, FS120, FS250, FSA90, FS-KM. Інформацію щодо правил користування див. в інструкції з експлуатації до мотокоси. Зберігати в сухому місці при температурі -20 +50 °С.  Продукція не підлягає обов’язковій сертифікації в Україні.</t>
  </si>
  <si>
    <t>Міцний 40-зубий диск зі сталі діам.250мм для скошування жорсткої, сухої трави, очерету на великих площах. Діам.отвору 25,4мм. Тривалий термін служби при великому навантаженні. Допускається використання лише із захистом. Сумісний з моделями FS120, FS250, FS90, FSA94.  Інформацію щодо правил користування див. в інструкції з експлуатації до мотокоси. Зберігати в сухому місці при температурі -20 +50 °С.  Продукція не підлягає обов’язковій сертифікації в Україні.</t>
  </si>
  <si>
    <t>Ніж для трави 260мм-2п</t>
  </si>
  <si>
    <t>2-пелюстковий ніж зі сталі діам.260мм для скошування жорсткої, сухої трави, очерету. Діам.отвору 25,4мм. Допускається використання лише із захистом. Сумісний з моделями FS94, FS120, FS250, FSA90, FSA130. . Інформацію щодо правил користування див. в інструкції з експлуатації до мотокоси. Зберігати в сухому місці при температурі -20 +50 °С.  Продукція не підлягає обов’язковій сертифікації в Україні.</t>
  </si>
  <si>
    <t>Міцний 32-зубий диск зі сталі діам.250мм для скошування жорсткої, сухої трави, очерету на великих площах.Тривалий термін служби при великому навантаженні. Допускається використання лише із захистом. Сумісний з моделями FS120, FS250, FS90, FSA94. Інформацію щодо правил користування див. в інструкції з експлуатації до мотокоси. Зберігати в сухому місці при температурі -20 +50 °С. Продукція не підлягає обов’язковій сертифікації в Україні.</t>
  </si>
  <si>
    <t>Комплект пластикових ножів (12шт)</t>
  </si>
  <si>
    <t>Комплект з 12 полімерних ножів для косильних головок PolyCut 28-2 / 48-2 . Порада : перед використанням занурити у воду на 24 години. Інформацію щодо правил користування див. в інструкції з експлуатації до мотокоси. Зберігати в сухому місці при температурі -20 +50 °С. Продукція не підлягає обов’язковій сертифікації в Україні.</t>
  </si>
  <si>
    <t>Комплект пластикових ножів</t>
  </si>
  <si>
    <t>Комплект з 12 полімерних ножів довжиною 130 мм для косильних головок PolyCut  6-2 / 18-2 . Порада : перед використанням занурити у воду на 24 години. Інформацію щодо правил користування див. в інструкції з експлуатації до мотокоси. Зберігати в сухому місці при температурі -20 +50 °С. Продукція не підлягає обов’язковій сертифікації в Україні.</t>
  </si>
  <si>
    <t>Косильна головка SuperCut 20-2</t>
  </si>
  <si>
    <t>Двострунна, для косіння та розчищення від бур'яну, Довжина косильної струни  регулюється автоматично. Підходить для мотокіс STIHL моделей FS55/56С-Е/70С-Е/94С-Е/120/130/250, FSA90/130. Використовувати з косильною струною діам.2,4мм круглого або хрестоподібного перетину.  Інформацію щодо сфери застосування, правил користування див. в інструкції з експлуатації до мотокоси або запитуйте у продавця. Зберігати в сухому місці при температурі -20 +50 °С. Продукція не підлягає обов’язковій сертифікації в Україні.</t>
  </si>
  <si>
    <t>Косильна головка AutoCut C26-2</t>
  </si>
  <si>
    <t>Двострунна, для косіння та розчищення від бур'яну, Довжина косильної струни  регулюється автоматично від торкання косильною головкою землі. Підходить для мотокіс STIHL моделей FS55/56С-Е/70С-Е/94С-Е/120/130/250, FSA90/130. Використовувати з косильною струною діам.2,4/2,7мм будь-якої форми перетину. Інформацію щодо сфери застосування, правил користування див. в інструкції з експлуатації до мотокоси або запитуйте у продавця. Зберігати в сухому місці при температурі -20 +50 °С.  Продукція не підлягає обов’язковій сертифікації в Україні.</t>
  </si>
  <si>
    <t>Косильна головка AutoCut 36-2</t>
  </si>
  <si>
    <t>Двострунна, для косіння та розчищення від бур'яну, Довжина косильної струни  регулюється автоматично від торкання косильною головкою землі. Підходить для мотокіс STIHL моделей FS120/130/240/250/260. Використовувати з косильною струною діам.2,7/3,0/3,3мм будь-якої форми перетину. . Інформацію щодо сфери застосування, правил користування див. в інструкції з експлуатації до мотокоси або запитуйте у продавця. Зберігати в сухому місці при температурі -20 +50 °С.  Продукція не підлягає обов’язковій сертифікації в Україні.</t>
  </si>
  <si>
    <t>Косильна головка DuroCut 20-2</t>
  </si>
  <si>
    <t>Двострунна, для косіння трави, бур'яну, Довжина косильної струни  регулюється вручну. Підходить для мотокіс STIHL моделей FS55/56С-Е/70С-Е/94С-Е/120/130/250, FSA90/130. Використовувати з косильною струною діам.2,0/2,4/2,7/L/XLмм будь-якої форми перетину. В комплекті 12струн розм. XL.  Інформацію щодо сфери застосування, правил користування див. в інструкції з експлуатації до мотокоси або запитуйте у продавця. Зберігати в сухому місці при температурі -20 +50 °С. Продукція не підлягає обов’язковій сертифікації в Україні.</t>
  </si>
  <si>
    <t>Косильна головка TrimCut C32-2</t>
  </si>
  <si>
    <t>Двострунна, для косіння та розчищення від бур'яну, Довжина косильної струни  регулюється вручну. STIHL: FS 55; FS 56; FS 70; FS 87; FS 90; FS 94; FS 120; FS 130; FS 250 та  FSA 130; FSA 135; FSA 90.. Використовувати з косильною струною діам.2,7/3,0 у будь-якої форми перетину. Інформацію щодо сфери застосування, правил користування див. в інструкції з експлуатації до мотокоси або запитуйте у продавця. Зберігати в сухому місці при температурі -20 +50 °С.  Продукція не підлягає обов’язковій сертифікації в Україні.</t>
  </si>
  <si>
    <t>Вставка косильної головки зі струною</t>
  </si>
  <si>
    <t>Вставка котушки для AutoCut 25-2 і AutoCut 27-2: із металевим захистом для подовженого терміну служби. Інформацію щодо сфери застосування, правил користування див. в інструкції з експлуатації до мотокоси або запитуйте у продавця. Зберігати в сухому місці при температурі -20 +50 °С.  Продукція не підлягає обов’язковій сертифікації в Україні.</t>
  </si>
  <si>
    <t>Косильна головка PolyСut 28-2</t>
  </si>
  <si>
    <t xml:space="preserve">Універсальна косильна гарнітура для косіння трави із двома рухомими пластиковими ножами. Може бути переоснащена косильною струною діам.2,4/2,7мм. Підходить для мотокіс STIHL моделей FS55/56С/70С-Е/94С-Е/120/250, FSA90/130. Інформацію щодо правил користування див. в інструкції з експлуатації до мотокоси або запитуйте у продавця. Зберігати в сухому місці при температурі -20 +50°С. Продукція не підлягає обов’язковій сертифікації в Україні. </t>
  </si>
  <si>
    <t>Косильна головка AutoCut 27-2</t>
  </si>
  <si>
    <t>Косильна головка PolyCut 18-2</t>
  </si>
  <si>
    <t xml:space="preserve"> Універсальна косильна гарнітура для косіння трави із двома рухомими пластиковими ножами. Може бути переоснащена косильною струною діам.2,4/2,7мм. Підходить для мотокіс STIHL моделей FS55/56С/70С-Е/94С-Е/120/250, FSA90/130. Інформацію щодо правил користування див. в інструкції з експлуатації до мотокоси або запитуйте у продавця. Зберігати в сухому місці при температурі -20 +50°С. Продукція не підлягає обов’язковій сертифікації в Україні. </t>
  </si>
  <si>
    <t>Косильна головка AutoCut 46-2</t>
  </si>
  <si>
    <t>Двострунна, для косіння та розчищення від бур'яну, Довжина косильної струни  регулюється автоматично від торкання косильною головкою землі. Підходить для мотокіс STIHL моделей FS260С-Е/310/350/360С-ЕМ/ 400/450/490С-ЕМ. Використовувати з косильною струною діам.2,7/3,0/3,3мм будь-якої форми перетину. Інформацію щодо сфери застосування, правил користування див. в інструкції з експлуатації до мотокоси або запитуйте у продавця. Зберігати в сухому місці при температурі -20 +50 °С.  . Продукція не підлягає обов’язковій сертифікації в Україні.</t>
  </si>
  <si>
    <t>Косильна головка TrimCut C42-2</t>
  </si>
  <si>
    <t>Двострунна, для косіння та розчищення від бур'яну, Довжина косильної струни  регулюється вручну. STIHL: FS 350/351/400/450/410/460/490.. Використовувати з косильною струною діам.2,4-3,0 мм у будь-якої форми перетину. Інформацію щодо сфери застосування, правил користування див. в інструкції з експлуатації до мотокоси або запитуйте у продавця. Зберігати в сухому місці при температурі -20 +50 °С.  Продукція не підлягає обов’язковій сертифікації в Україні.</t>
  </si>
  <si>
    <t>Косильна головка PolyСut 48-2</t>
  </si>
  <si>
    <t xml:space="preserve">Універсальна косильна гарнітура для косіння трави із двома рухомими пластиковими ножами. Може бути переоснащена косильною струною діам.2,4/2,7мм. Підходить для мотокіс STIHL моделей FS350/351. Інформацію щодо правил користування див. в інструкції з експлуатації до мотокоси або запитуйте у продавця. Зберігати в сухому місці при температурі -20 +50°С. Термін придатності – необмежений. Гарантійний термін у разі виробничого дефекту 1 місяць з дати продажу. Продукція не підлягає обов’язковій сертифікації в Україні. </t>
  </si>
  <si>
    <t>Косильна головка SuperCut 40-2</t>
  </si>
  <si>
    <t>Двострунна, для косіння та розчищення від бур'яну, Довжина косильної струни  регулюється автоматично. Підходить для мотокіс STIHL моделей FS260С-Е/310/350/351/360С-ЕМ/400/450/490С-ЕМ. Використовувати з косильною струною діам.2,4мм круглого або хрестоподібного перетину.  Інформацію щодо сфери застосування, правил користування див. в інструкції з експлуатації до мотокоси або запитуйте у продавця. Зберігати в сухому місці при температурі -20 +50 °С.  Продукція не підлягає обов’язковій сертифікації в Україні.</t>
  </si>
  <si>
    <t>Вставка котушки зі струною</t>
  </si>
  <si>
    <t>Вставка котушки з струною для AutoCut 36-2, 46-2 і 56-2. Вставка має зносостійку металеву шайбу, яка подовжує строк роботи косильної котушки.Діаметр струни 2,7 мм. Інформацію щодо правил користування див. в інструкції з експлуатації до мотокоси. Зберігати в сухому місці при температурі -20 +50 °С. Продукція не підлягає обов’язковій сертифікації в Україні.</t>
  </si>
  <si>
    <t>Косильна головка AutoCut 11-2</t>
  </si>
  <si>
    <t>Двострунна, для косіння та розчищення від бур'яну, Довжина косильної струни  регулюється автоматично від торкання косильною головкою землі. Підходить для мотокіс STIHL моделей FS36/75. Використовувати з косильною струною діам.2,0мм круглого перетину.  Інформацію щодо правил користування див. в інструкції з експлуатації до мотокоси або запитуйте у продавця. Зберігати в сухому місці при температурі -20 +50 °С.  Продукція не підлягає обов’язковій сертифікації в Україні. Продукція не містить шкідливих для здоров’я речовин.</t>
  </si>
  <si>
    <t xml:space="preserve">Косильна головка AutoCut 56-2 </t>
  </si>
  <si>
    <t>Двострунна, для косіння та розчищення від бур'яну, Довжина косильної струни  регулюється автоматично від торкання косильною головкою землі. Підходить для кущорізів STIHL моделей FS560С-ЕМ. Використовувати з косильною струною діам.2,7/3,0/3,3мм будь-якої форми перетину.  Інформацію щодо сфери застосування, правил користування див. в інструкції з експлуатації до мотокоси або запитуйте у продавця. Зберігати в сухому місці при температурі -20 +50 °С.  Продукція не підлягає обов’язковій сертифікації в Україні.</t>
  </si>
  <si>
    <t>Косильна головка DuroCut 40-4</t>
  </si>
  <si>
    <t>Чотириструнна, для косіння трави, бур'яну, Довжина косильної струни  регулюється вручну. Підходить для мотокіс STIHL моделей FS260С-Е/311/360С-ЕМ/400/450/490С-ЕМ/560С-ЕМ. Використовувати з косильною струною діам.2,7/3,0/3,3/4,0/ХL/ХXLмм будь-якої форми перетину. В комплекті 12струн розм. XXL.  Інформацію щодо сфери застосування, правил користування див. в інструкції з експлуатації до мотокоси або запитуйте у продавця. Зберігати в сухому місці при температурі -20 +50 °С.  Продукція не підлягає обов’язковій сертифікації в Україні.</t>
  </si>
  <si>
    <t>Косильна головка TrimCut 52-2</t>
  </si>
  <si>
    <t>Двострунна, для косіння та розчищення від бур'яну, Довжина косильної струни  регулюється вручну. STIHL: FS 560/561 .. Використовувати з косильною струною діам.2,4/2,7/3,0/3,3 у будь-якої форми перетину. Інформацію щодо сфери застосування, правил користування див. в інструкції з експлуатації до мотокоси або запитуйте у продавця. Зберігати в сухому місці при температурі -20 +50 °С.  Продукція не підлягає обов’язковій сертифікації в Україні.</t>
  </si>
  <si>
    <t>Косильна головка AutoCut 5-2</t>
  </si>
  <si>
    <t>Двострунна автоматична косильна головка призначена для косіння і проріджування трави. Косильні струни автоматично висуваються від торкання косильною головкою землі під час роботи.Підходить для FS 38/ 45 . Інформацію щодо сфери застосування, правил користування див. в інструкції з експлуатації до мотокоси або запитуйте у продавця. Зберігати в сухому місці при температурі -20 +50 °С.  Продукція не підлягає обов’язковій сертифікації в Україні.</t>
  </si>
  <si>
    <t>Косильна головка AutoCut C4-2</t>
  </si>
  <si>
    <t>Двострунна, для косіння та розчищення від бур'яну, Довжина косильної струни  регулюється автоматично від торкання косильною головкою землі. Підходить для мотокіс STIHL моделей FSA65/85. Використовувати з косильною струною діам.2,0мм круглого перетину. Інформацію щодо сфери застосування, правил користування див. в інструкції з експлуатації до мотокоси або запитуйте у продавця. Зберігати в сухому місці при температурі -20 +50 °С.  Продукція не підлягає обов’язковій сертифікації в Україні.</t>
  </si>
  <si>
    <t>Косильна головка AutoCut C6-2</t>
  </si>
  <si>
    <t>Двострунна, для косіння та розчищення від бур'яну, Довжина косильної струни  регулюється автоматично від торкання косильною головкою землі. Підходить для мотокіс STIHL моделей FS38/45/50, FSЕ60/71/81. Використовувати з косильною струною діам.2,0/2,4мм будь-якої форми перетину. Інформацію щодо сфери застосування, правил користування див. в інструкції з експлуатації до мотокоси або запитуйте у продавця. Зберігати в сухому місці при температурі -20 +50 °С. Продукція не підлягає обов’язковій сертифікації в Україні.</t>
  </si>
  <si>
    <t>Косильна головка DuroCut 5-2</t>
  </si>
  <si>
    <t>Двострунна, для косіння трави, бур'яну, Довжина косильної струни  регулюється вручну. Підходить для мотокіс STIHL моделей FS38/45/50/FSB-KM, FSE60/71/81. Використовувати з косильною струною діам.1,6/2,0/2,4/L мм будь-якої форми перетину. В комплекті 6 струн розм.L. Інформацію щодо сфери застосування, правил користування див. в інструкції з експлуатації до мотокоси або запитуйте у продавця. Зберігати в сухому місці при температурі -20 +50 °С.  Продукція не підлягає обов’язковій сертифікації в Україні.</t>
  </si>
  <si>
    <t>Косильна головка PolyCut 6-2</t>
  </si>
  <si>
    <t>Універсальна косильна гарнітура для косіння трави із двома рухомими пластиковими ножами. Може бути переоснащена косильною струною діам.2,0/2,4мм. Підходить для мотокіс STIHL моделей FS 38/45/ FSA 60R/86R. Інформацію щодо правил користування див. в інструкції з експлуатації до мотокоси або запитуйте у продавця. Зберігати в сухому місці при температурі -20 +50°С. Термін придатності – необмежений. Гарантійний термін у разі виробничого дефекту 1 місяць з дати продажу. Продукція не підлягає обов’язковій сертифікації в Україні.</t>
  </si>
  <si>
    <t>Комплект пластикових ножів (8шт)</t>
  </si>
  <si>
    <t>Для PolyCut 2-2, 8 пластикових ножів. Інформацію щодо правил користування див. в інструкції з експлуатації до мотокоси. Порада : перед використанням занурити у воду на 24 години. Зберігати в сухому місці при температурі -20 +50 °С.  Продукція не підлягає обов’язковій сертифікації в Україні.</t>
  </si>
  <si>
    <t>Косильна головка AutoCut 2-2</t>
  </si>
  <si>
    <t>Напівавтоматична косильна головка призначена для роботи на поверхнях. Косильні струни автоматично висуваються від торкання косильною головкою землі під час роботи. Підходить для   FSE 52, FSA 56.  Інформацію щодо сфери застосування, правил користування див. в інструкції з експлуатації до мотокоси або запитуйте у продавця. Зберігати в сухому місці при температурі -20 +50 °С.  Продукція не підлягає обов’язковій сертифікації в Україні.</t>
  </si>
  <si>
    <t>Косильна головка PolyCut 2-2</t>
  </si>
  <si>
    <t>Напівавтоматична косильна головка призначена для роботи на поверхнях. Косильні струни автоматично висуваються від торкання косильною головкою землі під час роботи. Підходить для   FSE52, FSA56. Інформацію щодо сфери застосування, правил користування див. в інструкції з експлуатації до мотокоси або запитуйте у продавця. Зберігати в сухому місці при температурі -20 +50 °С.  Продукція не підлягає обов’язковій сертифікації в Україні.</t>
  </si>
  <si>
    <t>Двострунна автоматична косильна головка призначена для косіння і проріджування трави. Косильні струни автоматично висуваються від торкання косильною головкою землі під час роботи.Підходить для FSA 57, FSE 52 . Інформацію щодо сфери застосування, правил користування див. в інструкції з експлуатації до мотокоси або запитуйте у продавця. Зберігати в сухому місці при температурі -20 +50 °С.  Продукція не підлягає обов’язковій сертифікації в Україні.</t>
  </si>
  <si>
    <t>Котушка</t>
  </si>
  <si>
    <t>Косильні струни, діам. 1,6 мм. Підходить для   FSE52, FSA56. Інформацію щодо сфери застосування, правил користування див. в інструкції з експлуатації до мотокоси або запитуйте у продавця. Зберігати в сухому місці при температурі -20 +50 °С.  Продукція не підлягає обов’язковій сертифікації в Україні.</t>
  </si>
  <si>
    <t>Косильні струни, діам. 2 мм. Підходить для   FSE52, FSA56. Інформацію щодо сфери застосування, правил користування див. в інструкції з експлуатації до мотокоси або запитуйте у продавця. Зберігати в сухому місці при температурі -20 +50 °С.  Продукція не підлягає обов’язковій сертифікації в Україні.</t>
  </si>
  <si>
    <t>Косильна головка AutoCut C3-2</t>
  </si>
  <si>
    <t>Косильна головка PolyCut 3-2</t>
  </si>
  <si>
    <t>Двострунна автоматична косильна головка призначена для косіння і проріджування трави. Підходить для тримера FSA57.  Інформацію щодо сфери застосування, правил користування див. в інструкції з експлуатації до мотокоси або запитуйте у продавця. Зберігати в сухому місці при температурі -20 +50 °С. Продукція не підлягає обов’язковій сертифікації в Україні.</t>
  </si>
  <si>
    <t>Універсальна косильна гарнітура для косіння трави із двома рухомими пластиковими ножами. Підходить для мотокіс STIHL моделей  FSA 30/57 та FSE 52. Інформацію щодо правил користування див. в інструкції з експлуатації до мотокоси або запитуйте у продавця. Зберігати в сухому місці при температурі -20 +50°С. Продукція не підлягає обов’язковій сертифікації в Україні.</t>
  </si>
  <si>
    <t>Двострунна автоматична косильна головка призначена для косіння і проріджування трави. Підходить для FSA 70R/110R. Оснащена системою швидкого кріплення Rapid Click. Інформацію щодо сфери застосування, правил користування див. в інструкції з експлуатації до мотокоси або запитуйте у продавця. Зберігати в сухому місці при температурі -20 +50 °С. Продукція не підлягає обов’язковій сертифікації в Україні.</t>
  </si>
  <si>
    <t>Універсальна косильна гарнітура для косіння трави із двома рухомими пластиковими ножами. Оснащена системою швидкого монтажу Rapid ClickПідходить для мотокіс STIHL моделей  FSA 70R/10R. Інформацію щодо правил користування див. в інструкції з експлуатації до мотокоси або запитуйте у продавця. Зберігати в сухому місці при температурі -20 +50°С.  Продукція не підлягає обов’язковій сертифікації в Україні.</t>
  </si>
  <si>
    <t>Шаблон для заточування</t>
  </si>
  <si>
    <t xml:space="preserve">Шаблон для контрою кута заточування ножа під кутом 60°. Сфера застосування: Для заточування ножа для заростей мотокіс та кущорізів. Зберігати в сухому місці при температурі -20 +50 °С. Продукція не підлягає обов’язковій сертифікації в Україні. </t>
  </si>
  <si>
    <t>Планка для розведення ріжучого полотна</t>
  </si>
  <si>
    <t xml:space="preserve">Для регулярного та професійного догляду за ріжучим інструментом, дозволяє розводити ріжучі зуби на пильних дисках. Сфера застосування: приладдя контролю та заточки ріжучого полотна з долотоподібними зубцями. Зберігати в сухому місці при температурі -20 +50 °С.  Продукція не підлягає обов’язковій сертифікації в Україні. </t>
  </si>
  <si>
    <t>Ніж для заростей 350мм-3п</t>
  </si>
  <si>
    <t>Двосторонній 3-пелюстковий ніж зі сталі діам.350мм для скошування жорсткої, сухої трави, заростей та бур'яну. Діам.отвору 20мм. Допускається використання лише із захистом. Сумісний з FS560.  Інформацію щодо правил користування див. в інструкції з експлуатації до мотокоси. Зберігати в сухому місці при температурі -20 +50 °С. Продукція не підлягає обов’язковій сертифікації в Україні.</t>
  </si>
  <si>
    <t>Спеціальний 24-зубий диск зі сталі діам.225мм для різки гіллястих кущів, тонких стовбурів. Діам.отвору 20мм. Допускається використання лише з обмежувачем на кущорізах з дворучною рукояткою. Сумісний з моделями FS260, FS360, FS450, FS490, FS560. Інформацію щодо правил користування див. в інструкції з експлуатації до мотокоси. Зберігати в сухому місці при температурі -20 +50 °С.  Продукція не підлягає обов’язковій сертифікації в Україні.</t>
  </si>
  <si>
    <t>Для PolyCut 6-3, 7-3, 20-3,41-3,12 пластикових ножів. Інформацію щодо правил користування див. в інструкції з експлуатації до мотокоси. Зберігати в сухому місці при температурі -20 +50 °С. Продукція не підлягає обов’язковій сертифікації в Україні.</t>
  </si>
  <si>
    <t>Ніж для заростей 250мм-3п</t>
  </si>
  <si>
    <t>Двосторонній 3-пелюстковий ніж зі сталі діам.250мм для скошування жорсткої, сухої трави, заростей та бур'яну. Діам.отвору 25,4мм. Допускається використання лише із захистом. Сумісний з моделями FS120, FS250, FS-KM. Інформацію щодо правил користування див. в інструкції з експлуатації до мотокоси. Зберігати в сухому місці при температурі -20 +50 °С.  Продукція не підлягає обов’язковій сертифікації в Україні.</t>
  </si>
  <si>
    <t>Ріжуче полотно з гострокутними зубцями 200мм, 80з</t>
  </si>
  <si>
    <t>Спеціальний 80-зубий диск зі сталі діам.200мм для моткіс середньої потужності та кущорізів для різки сучкуватих кущів, тонких стовбурів. Діам.отвору 25,4мм. Допускається використання лише з обмежувачем на кущорізах з дворучною рукояткою.  Інформацію щодо правил користування див. в інструкції з експлуатації до мотокоси. Зберігати в сухому місці при температурі -20 +50 °С.  Продукція не підлягає обов’язковій сертифікації в Україні.</t>
  </si>
  <si>
    <t>Ріжуче полотно з долотоподібними зубцями 200мм, 22з</t>
  </si>
  <si>
    <t>Спеціальний 22-зубий диск зі сталі діам.200мм для моткіс середньої потужності та кущорізів для різки гіллястих кущів, тонких стовбурів. Діам.отвору 25,4мм. Допускається використання лише з обмежувачем на кущорізах з дворучною рукояткою. Сумісний FS120/250, FSA130.  Інформацію щодо правил користування див. в інструкції з експлуатації до мотокоси. Зберігати в сухому місці при температурі -20 +50 °С. Термін придатності – необмежений.  Продукція не підлягає обов’язковій сертифікації в Україні.</t>
  </si>
  <si>
    <t>Комплект упорів діам.225мм</t>
  </si>
  <si>
    <t>Упор для використання з ріжучими полотнами 225мм. В комплекті з кріпильними елементами. Інформацію щодо сфери застосування, правил користування див. в інструкції з експлуатації до мотокоси або запитуйте у продавця. Зберігати в сухому місці при температурі -20 +50 °С.  Продукція не підлягає обов’язковій сертифікації в Україні.</t>
  </si>
  <si>
    <t>Захист універсальний - комплект</t>
  </si>
  <si>
    <t>.Забезпечує високий захист від скошеної трави і камінців. У комплект входить фартух для косильних головок. Інформацію щодо сфери застосування, правил користування див. в інструкції з експлуатації до мотокоси або запитуйте у продавця. Зберігати в сухому місці при температурі -20 +50 °С. Т Продукція не підлягає обов’язковій сертифікації в Україні.</t>
  </si>
  <si>
    <t>Захист універсальний</t>
  </si>
  <si>
    <t>Для ріжучих дисків. Інформацію щодо сфери застосування, правил користування див. в інструкції з експлуатації до мотокоси або запитуйте у продавця. Зберігати в сухому місці при температурі -20 +50 °С.Продукція не підлягає обов’язковій сертифікації в Україні.</t>
  </si>
  <si>
    <t>Ремінь ранцевий двоплічний</t>
  </si>
  <si>
    <t>Комфортний подвійний ранцевий ремінь для FS55 - FS560, FSA 90. Полегшує роботу завдяки м'якій підкладці під час тривалої роботи з мотокосами. Зберігати в сухому місці при температурі -20 +50 °С.  Продукція не підлягає обов’язковій сертифікації в Україні.</t>
  </si>
  <si>
    <t>Ніж для заростей 300мм-3п</t>
  </si>
  <si>
    <t>Двосторонній 3-пелюстковий ніж зі сталі діам.300мм для скошування жорсткої, сухої трави, заростей та бур'яну. Діам.отвору 20мм. Допускається використання лише із захистом. Сумісний з FS260, FS350, FS360, FS400, FS450, FS490.  Інформацію щодо правил користування див. в інструкції з експлуатації до мотокоси. Зберігати в сухому місці при температурі -20 +50 °С.  Продукція не підлягає обов’язковій сертифікації в Україні.</t>
  </si>
  <si>
    <t>Спеціальний 22-зубий диск зі сталі діам.200мм для моткіс середньої потужності та кущорізів для різки гіллястих кущів, тонких стовбурів. Діам.отвору 20мм. Допускається використання лише з обмежувачем на кущорізах з дворучною рукояткою. Сумісний з моделями FS260, FS350, FS360, FS400, FS450, FS490, FS560. Інформацію щодо правил користування див. в інструкції з експлуатації до мотокоси. Зберігати в сухому місці при температурі -20 +50 °С. Продукція не підлягає обов’язковій сертифікації в Україні.</t>
  </si>
  <si>
    <t>Комплект - Упор</t>
  </si>
  <si>
    <t>Захист для ріжучих полотен з долотоподібними зубами 200 мм. Інформацію щодо сфери застосування, правил користування див. в інструкції з експлуатації до мотокоси або запитуйте у продавця. Зберігати в сухому місці при температурі -20 +50 °С.  Продукція не підлягає обов’язковій сертифікації в Україні.</t>
  </si>
  <si>
    <t>Захист для ножа-подрібнювача</t>
  </si>
  <si>
    <t xml:space="preserve"> Інформацію щодо сфери застосування, правил користування див. в інструкції з експлуатації до мотокоси або запитуйте у продавця. Зберігати в сухому місці при температурі -20 +50 °С. Продукція не підлягає обов’язковій сертифікації в Україні.</t>
  </si>
  <si>
    <t>Комплект для подрібнення</t>
  </si>
  <si>
    <t>Складається з ножа-подрібнювача, захисту подрібнювача і елементів кріплення. Для додаткового оснащення FS 300, FS 310, FS 350, FS 400, FS 450, FS 480. Інформацію щодо сфери застосування, правил користування див. в інструкції з експлуатації до мотокоси або запитуйте у продавця. Зберігати в сухому місці при температурі -20 +50 °С.  Продукція не підлягає обов’язковій сертифікації в Україні.</t>
  </si>
  <si>
    <t>Приладдя косильне полотно</t>
  </si>
  <si>
    <t>Набір (шайба + комбіключ) для встановлення косильних полотен. Інформацію щодо сфери застосування, правил користування див. в інструкції з експлуатації до мотокоси або запитуйте у продавця. Зберігати в сухому місці при температурі -20 +50 °С. Продукція не підлягає обов’язковій сертифікації в Україні.</t>
  </si>
  <si>
    <t>Ремінь (лямка)</t>
  </si>
  <si>
    <t>Для комфортного перенесення мотокіс FS 38, STIHL FS 45. Ремінь на одне плече .Інформацію щодо сфери застосування, правил користування див. в інструкції з експлуатації до мотокоси або запитуйте у продавця. Зберігати в сухому місці при температурі -20 +50 °С. Продукція не підлягає обов’язковій сертифікації в Україні.</t>
  </si>
  <si>
    <t>Ніж, діам. 200 х 2,4 мм</t>
  </si>
  <si>
    <t>Ніж для кромкоріза STIHL (200 мм x 2,4 мм). Інформацію щодо сфери застосування, правил користування див. в інструкції з експлуатації до кромкоріза. Зберігати в сухому місці при температурі -20 +50 °С. Продукція не підлягає обов’язковій сертифікації в Україні.</t>
  </si>
  <si>
    <t>Мотокоса FS250, ніж 230-2</t>
  </si>
  <si>
    <t>Робочий об'єм: 40,2 см³ .Потужність згідно з ISO 8893: 1,6 кВт (2,2 к.с.) при 9000 об/хв. Маса з порожнім паливним баком без ріжучого інструмента та пристрою захисту: 6,3 кг .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</si>
  <si>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Мотокоса FS120, ніж 250-3</t>
  </si>
  <si>
    <t>Робочий об'єм: 30,8 см³ .Потужність згідно з ISO 8893: 1,3 кВт (1,8 к.с.) при 9000 об/хв. Маса з порожнім паливним баком без ріжучого інструмента та пристрою захисту: 6,3 кг .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</si>
  <si>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Комплект - Захисний пристрій</t>
  </si>
  <si>
    <t>Додаткова рукоятка/ захист двигуна для HT 75.  Інформацію щодо сфери застосування, правил користування див. в інструкції з експлуатації до висоторіза або  запитуйте у продавця. Зберігати в сухому місці при температурі -20 +50 °С. Продукція не підлягає обов’язковій сертифікації в Україні.</t>
  </si>
  <si>
    <t>Мотокоса FS45, кос.гол.AutoCut C5-2</t>
  </si>
  <si>
    <t>Робочий об'єм: 27,2 см³ .Потужність згідно з ISO 8893: 0,75 кВт (1,0 к.с.) при 8300 об/хв. Маса з порожнім паливним баком без ріжучого інструмента та пристрою захисту: 4,1 кг .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</si>
  <si>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Мотокоса FS38</t>
  </si>
  <si>
    <t>Робочий об'єм: 27,2 см³ .Потужність згідно з ISO 8893: 0,65 кВт (0,9 к.с.) при 8300 об/хв. Маса з порожнім паливним баком без ріжучого інструмента та пристрою захисту: 4,1 кг .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</si>
  <si>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Мотокоса FS55, ніж 230-2 + гол.AutoCut 27-2</t>
  </si>
  <si>
    <t>Робочий об'єм: 27,2 см³ .Потужність згідно з ISO 8893: 0,75 кВт (1,0 к.с.) при 8300 об/хв. Маса з порожнім паливним баком без ріжучого інструмента та пристрою захисту: 4,9 кг .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</si>
  <si>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Подовжувач штока</t>
  </si>
  <si>
    <t>Для використання з насадками HT-KM, HL-KM та комбідвигунами КМ / KMA. Складається з стальної труби штока та алюмінієвого  валу. Збільшення зони досяжності: 1 м. Інформацію щодо сфери застосування, правил користування див. в інструкції з експлуатації до комбі-двигуна або запитуйте у продавця. Зберігати в сухому місці при температурі -20 +50 °С.  Продукція не підлягає обов’язковій сертифікації в Україні.</t>
  </si>
  <si>
    <t>Комбісистема KM56R</t>
  </si>
  <si>
    <t>Робочий об’єм 27,2 см³, Номінальна потужність 0,8 кВт. Вага 4,3 кг. Довжина до з’єднувальної втулки муфти 84 см.  Насадки KM в комплект постачання не входять.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</si>
  <si>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Мотокоса FS56, ніж 230-2</t>
  </si>
  <si>
    <t>Робочий об'єм: 27,2 см³ .Потужність згідно з ISO 8893: 0,8 кВт (1,1 к.с.) при 8500 об/хв. Маса з порожнім паливним баком без ріжучого інструмента та пристрою захисту:5,1 кг .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</si>
  <si>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Мотокоса FS70 C-E, ніж 230-2</t>
  </si>
  <si>
    <t>Робочий об'єм: 27,2 см³ .Потужність згідно з ISO 8893: 0,9 кВт (1,2 к.с.) при 8500 об/хв. Маса з порожнім паливним баком без ріжучого інструмента та пристрою захисту:5,4 кг .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</si>
  <si>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Захист для ножів</t>
  </si>
  <si>
    <t>Захисний кожух для використання з металевими ріжучими ножамии. Інформацію щодо сфери застосування, правил користування див. в інструкції з експлуатації до мотокоси або запитуйте у продавця. Зберігати в сухому місці при температурі -20 +50 °С. Продукція не підлягає обов’язковій сертифікації в Україні.</t>
  </si>
  <si>
    <t>Захист для кос.головок</t>
  </si>
  <si>
    <t>Захисний кожух для роботи з косильною головкою.Для мотокіс FS55, FS56, FS70. Діаметр скошування до 420 мм.Не використовувати із металевим ріжучим інструментом. Кріплення на 1 гвинт. Інформацію щодо сфери застосування, правил користування див. в інструкції з експлуатації до мотокоси або запитуйте у продавця. Зберігати в сухому місці при температурі -20 +50 °С.  Продукція не підлягає обов’язковій сертифікації в Україні.</t>
  </si>
  <si>
    <t>Захист 380мм для кос.головок</t>
  </si>
  <si>
    <t xml:space="preserve"> Використовується виключно з косильними головками. Діаметр скошування до 380 мм. Не використовувати з металевим ріжучим інструментом. Для FSA 80/120. Інформацію щодо сфери застосування, правил користування див. в інструкції з експлуатації до мотокоси або запитуйте у продавця. Зберігати в сухому місці при температурі -20 +50 °С.  Продукція не підлягає обов’язковій сертифікації в Україні.</t>
  </si>
  <si>
    <t>Захист для дисків 225мм</t>
  </si>
  <si>
    <t>Комплект захисного упору для ріжучих дисків діам. до 225 мм. Складається з металевого упору та кріпильних елементів. Інформацію щодо сфери застосування, правил користування див. в інструкції з експлуатації до мотокоси або запитуйте у продавця. Зберігати в сухому місці при температурі -20 +50 °С. Продукція не підлягає обов’язковій сертифікації в Україні.</t>
  </si>
  <si>
    <t>Мотокоса FS460K, полотно 225-24 долото</t>
  </si>
  <si>
    <t>Робочий об'єм: 45,6 см³ .Потужність згідно з ISO 8893: 2,2 кВт (3,0 к.с.) при 9500 об/хв. Маса з порожнім паливним баком без ріжучого інструмента та пристрою захисту:8,3 кг .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</si>
  <si>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Мотокоса FS410, ніж 300-3</t>
  </si>
  <si>
    <t>Робочий об'єм: 41,6 см³ .Потужність згідно з ISO 8893: 2,0 кВт (2,7 к.с.) при 9000 об/хв. Маса з порожнім паливним баком без ріжучого інструмента та пристрою захисту:8,4 кг .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</si>
  <si>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Мотокоса FS460, полотно 225-24 долото</t>
  </si>
  <si>
    <t>Робочий об'єм: 45,6 см³ .Потужність згідно з ISO 8893: 2,2 кВт (3,0 к.с.) при 9500 об/хв. Маса з порожнім паливним баком без ріжучого інструмента та пристрою захисту:8,4 кг .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</si>
  <si>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Мотокоса FS410K, полотно 225-24 долото</t>
  </si>
  <si>
    <t>Робочий об'єм: 41,6 см³ .Потужність згідно з ISO 8893: 2,0 кВт (2,7 к.с.) при 9000 об/хв. Маса з порожнім паливним баком без ріжучого інструмента та пристрою захисту:8,3 кг .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</si>
  <si>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Мотокоса FS351-L, ніж 300-3</t>
  </si>
  <si>
    <t>Робочий об'єм: 37,3 см³ .Потужність згідно з ISO 8893: 1,7 кВт (2,3 к.с.) при 8500 об/хв. Маса з порожнім паливним баком без ріжучого інструмента та пристрою захисту:8,8 кг .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</si>
  <si>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 xml:space="preserve"> Використовується виключно з косильними головками. Не використовувати з металевим ріжучим інструментом. Для FS260/360/490/560. Інформацію щодо сфери застосування, правил користування див. в інструкції з експлуатації до мотокоси або запитуйте у продавця. Зберігати в сухому місці при температурі -20 +50 °С.  Продукція не підлягає обов’язковій сертифікації в Україні.</t>
  </si>
  <si>
    <t>Захисний пристрій</t>
  </si>
  <si>
    <t>Додатковий щіток, що встановлюється на захисний кожух. В комплекті з кріпильними елементами. Інформацію щодо сфери застосування, правил користування див. в інструкції з експлуатації до мотокоси або запитуйте у продавця. Зберігати в сухому місці при температурі -20 +50 °С.  Продукція не підлягає обов’язковій сертифікації в Україні.</t>
  </si>
  <si>
    <t>Ремінь двоплічний ADVANCE</t>
  </si>
  <si>
    <t>Забезпечує більшу свободу рухів завдяки більш вільному розміщенню бокової підкладки. Для FS50 – FS561. Інформацію щодо сфери застосування, правил користування див. в інструкції з експлуатації до мотокоси або запитуйте у продавця. Зберігати в сухому місці при температурі -20 +50 °С.  Продукція не підлягає обов’язковій сертифікації в Україні.</t>
  </si>
  <si>
    <t>Філіппіни</t>
  </si>
  <si>
    <t>Ремінь універсальний Advance</t>
  </si>
  <si>
    <t>Ремінь двоплічний універсальний ADVANCE PLUS</t>
  </si>
  <si>
    <t>Забезпечує більшу свободу рухів завдяки більш вільному розміщенню бокової підкладки. Для FS50 – FS561, FSA 90/120/130/135. Інформацію щодо сфери застосування, правил користування див. в інструкції з експлуатації до мотокоси або запитуйте у продавця. Зберігати в сухому місці при температурі -20 +50 °С. Продукція не підлягає обов’язковій сертифікації в Україні.</t>
  </si>
  <si>
    <t>Забезпечує більшу свободу рухів завдяки більш вільному розміщенню бокової підкладки. Для FS240/260/560. Інформацію щодо сфери застосування, правил користування див. в інструкції з експлуатації до мотокоси або запитуйте у продавця. Зберігати в сухому місці при температурі -20 +50 °С.  Продукція не підлягає обов’язковій сертифікації в Україні.</t>
  </si>
  <si>
    <t>Пом'якшуюча бокова накладка</t>
  </si>
  <si>
    <t>Для оснащення всіх ременів, призначених для роботи з мотокосами та кущорізами серії ADVANCE, які не мають гачка для навішування інструменту. Інформацію щодо сфери застосування, правил користування див. в інструкції з експлуатації до мотокоси або запитуйте у продавця. Зберігати в сухому місці при температурі -20 +50 °С.  Продукція не підлягає обов’язковій сертифікації в Україні.</t>
  </si>
  <si>
    <t>Пристрій для захисту рук</t>
  </si>
  <si>
    <t>Використовується для захисту рук оператора кущоріза. Інформацію щодо сфери застосування, правил користування див. в інструкції з експлуатації до мотокоси або запитуйте у продавця. Зберігати в сухому місці при температурі -20 +50 °С. Продукція не підлягає обов’язковій сертифікації в Україні.</t>
  </si>
  <si>
    <t>Захист рук, комплект</t>
  </si>
  <si>
    <t>Захисні накладки на кермо кущоріза/мотокоси. В комплекті з кріпленням.  Інформацію щодо сфери застосування, правил користування див. в інструкції з експлуатації до мотокоси або запитуйте у продавця. Зберігати в сухому місці при температурі -20 +50 °С. Продукція не підлягає обов’язковій сертифікації в Україні.</t>
  </si>
  <si>
    <t>Рюкзак для інструментів</t>
  </si>
  <si>
    <t>Для практичного перевезення інструментів з двома відсіками.  Інформацію щодо сфери застосування, правил користування див. в інструкції з експлуатації до мотокоси або запитуйте у продавця. Зберігати в сухому місці при температурі -20 +50 °С. Продукція не підлягає обов’язковій сертифікації в Україні.</t>
  </si>
  <si>
    <t>Мотокоса FS491 C-EM, ніж 300-3</t>
  </si>
  <si>
    <t>Робочий об'єм: 51,6 см³ .Потужність згідно з ISO 8893: 2,4 кВт (3,3 к.с.) при 9500 об/хв. Маса з порожнім паливним баком без ріжучого інструмента та пристрою захисту:9,3 кг .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</si>
  <si>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Мотокоса FS561C-EM, полотно 225-24</t>
  </si>
  <si>
    <t>Робочий об'єм: 57,1 см³ .Потужність згідно з ISO 8893: 2,8 кВт (3,8 к.с.) при 9500 об/хв. Маса з порожнім паливним баком без ріжучого інструмента та пристрою захисту:10,2 кг .Довжина без ріжучого інструмента: 1760 ммІнформація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</si>
  <si>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Комбісистема KM94RC-Е</t>
  </si>
  <si>
    <t>Робочий об’єм 24,1 см³, Номінальна потужність 0,9 кВт. Вага 4,0 кг. Довжина до з’єднувальної втулки муфти 90 см. Насадки KM в комплект постачання не входять.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</si>
  <si>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Для FS94/120/130/250, FSA130, FS-KM.  Інформацію щодо сфери застосування, правил користування див. в інструкції з експлуатації до мотокоси або запитуйте у продавця. Зберігати в сухому місці при температурі -20 +50 °С. Продукція не підлягає обов’язковій сертифікації в Україні.</t>
  </si>
  <si>
    <t>Комплект - захисний пристрій 420мм</t>
  </si>
  <si>
    <t>.Для FS94/120/250. Інформацію щодо сфери застосування, правил користування див. в інструкції з експлуатації до мотокоси або запитуйте у продавця. Зберігати в сухому місці при температурі -20 +50 °С.  Продукція не підлягає обов’язковій сертифікації в Україні.</t>
  </si>
  <si>
    <t>Сервісний комплект ножів для RG/RG-KM</t>
  </si>
  <si>
    <t>Комплект для заміни ножів насадки KM-RG,Комплект складається з двох ножів, гвинтів кріплення та притискаючої шайби . Для використання з . Інформацію щодо сфери застосування, правил користування див. в інструкції з експлуатації до мотокоси або запитуйте у продавця. Зберігати в сухому місці при температурі -20 +50 °С. Продукція не підлягає обов’язковій сертифікації в Україні.</t>
  </si>
  <si>
    <t>Насадка-мотокоса зі штоком FS-KM, ніж 230-2</t>
  </si>
  <si>
    <t>Довжина: 94см,, вага:1,2 кг. Для косіння газонів, луків (із 2- пелюстковим ріжучим полотном для трави) та розчищення територій від трави вздовж стін, заборів, кущів та доріжок. Інформацію щодо сфери застосування, правил користування див. в інструкції з експлуатації до комбі-двигуна або запитуйте у продавця. Зберігати в сухому місці при температурі -20 +50 °С. Продукція не підлягає обов’язковій сертифікації в Україні.</t>
  </si>
  <si>
    <t>Насадка-мотокоса зі штоком FS-KM, AutoCut С26-2</t>
  </si>
  <si>
    <t>Довжина: 94см., вага:1,2 кг. Для косіння газонів, луків (із  ріжучим полотном для трави) та розчищення територій від трави вздовж стін, заборів, кущів та доріжок (з косильною головкою). Інформацію щодо сфери застосування, правил користування див. в інструкції з експлуатації до комбі-двигуна або запитуйте у продавця. Зберігати в сухому місці при температурі -20 +50 °С. Продукція не підлягає обов’язковій сертифікації в Україні.</t>
  </si>
  <si>
    <t>Насадка-кромкоріз зі штоком FCB-KM</t>
  </si>
  <si>
    <t>Довжина: 92см., вага:2,3 кг. Для кромквання газонів, луків (із  ріжучим полотном 200 мм). Інформацію щодо сфери застосування, правил користування див. в інструкції з експлуатації до комбі-двигуна або запитуйте у продавця. Зберігати в сухому місці при температурі -20 +50 °С. Продукція не підлягає обов’язковій сертифікації в Україні.</t>
  </si>
  <si>
    <t>Насадка-металевий диск для заростей RG-KM</t>
  </si>
  <si>
    <t>Вага 2,5 кг. Для косіння газонів, луків  та розчищення територій від трави вздовж стін, заборів, кущів та доріжок . Інформацію щодо сфери застосування, правил користування див. в інструкції з експлуатації до мотокоси або запитуйте у продавця. Зберігати в сухому місці при температурі -20 +50 °С. Продукція не підлягає обов’язковій сертифікації в Україні.</t>
  </si>
  <si>
    <t>Насадка-металевий диск для заростей RG</t>
  </si>
  <si>
    <t>Для видалення бур'янів на гравійних і асфальтованих поверхнях. Діаметр косіння 230 мм. Вага 2,0 кг. Для використання з мотокосами FS90/94/120/250 FSA 135. Інформацію щодо сфери застосування, правил користування див. в інструкції з експлуатації до мотокоси або запитуйте у продавця. Зберігати в сухому місці при температурі -20 +50 °С. Продукція не підлягає обов’язковій сертифікації в Україні.</t>
  </si>
  <si>
    <t>Висоторіз HT105, 30см</t>
  </si>
  <si>
    <t>Робочий об’єм 31,4 см³, Номінальна потужність 1,05 кВт. Вага без паливно-мастильної суміші, без шини та ланцюга 7,9 кг , Загальна довжина   270-390 см із ріжучою гарнітурою. Довжина шини 30 см,  Крок ланцюга 1/4 " P.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 Відповідає вимогам Технічного регламенту безпеки машин. Сертифікат експертизи UA.T.060.033-22 з 19.01.2022р-18.01.2027р.</t>
  </si>
  <si>
    <t>Висоторіз HT135, 30см</t>
  </si>
  <si>
    <t>Робочий об’єм 36,3 см³, Номінальна потужність 1,4 кВт. Вага без паливно-мастильної суміші, без шини та ланцюга 7,9 кг , Загальна довжина    270-390 см із ріжучою гарнітурою. Довжина шини 30 см,  Крок ланцюга 1/4 " P.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 Відповідає вимогам Технічного регламенту безпеки машин. Сертифікат експертизи UA.T.060.033-22 з 19.01.2022р-18.01.2027р.</t>
  </si>
  <si>
    <t>Насадка-висоторіз зі штоком HT-KM</t>
  </si>
  <si>
    <t>Довжина: 126см., вага:1,8 кг. Шина 30 см. Для догляду за деревами. Підходить для всіх комбі-двигунів із круглою ручкою. Інформацію щодо сфери застосування, правил користування див. в інструкції з експлуатації до комбі-двигуна або запитуйте у продавця. Зберігати в сухому місці при температурі -20 +50 °С.  Продукція не підлягає обов’язковій сертифікації в Україні.</t>
  </si>
  <si>
    <t>Комплект трубок для подачі води</t>
  </si>
  <si>
    <t>Кріпиться до магнієвого захисту. Для мокрого різу.  Інформацію щодо сфери застосування, правил користування див. в інструкції з експлуатації до  бензоріза  або  запитуйте у продавця. Зберігати в сухому місці при температурі -20 +50 °С.  Продукція не підлягає обов’язковій сертифікації в Україні.</t>
  </si>
  <si>
    <t>Візок для TS 400,760 із захистом</t>
  </si>
  <si>
    <t>Забезпечує надзвичайно точний різ навіть під час виконання довгих розрізів. Інформацію щодо сфери застосування, правил користування див. в інструкції з експлуатації до  бензоріза  або  запитуйте у продавця. Зберігати в сухому місці при температурі -20 +50 °С. Продукція не підлягає обов’язковій сертифікації в Україні.</t>
  </si>
  <si>
    <t>Комплект - Нагнітальний насос (ULV)</t>
  </si>
  <si>
    <t xml:space="preserve"> Насос забезпечує постійний коефіцієнт змішування рідини. Інформацію щодо правил користування див. в інструкції з експлуатації до обприскувача. Зберігати в сухому місці при температурі -20 +50 °С.  Продукція не підлягає обов’язковій сертифікації в Україні.</t>
  </si>
  <si>
    <t xml:space="preserve">Повітродувний заплічний пристрій BR420 </t>
  </si>
  <si>
    <t>Робочий об’єм 56,5 см³, Номінальна потужність 2,6 кВт. Вага ____ кг без пального.  Макс. витрата повітря ____ м³/год .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</si>
  <si>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Обприскувач SR420</t>
  </si>
  <si>
    <t>Робочий об’єм 56,5 см³, Номінальна потужність 2,6 кВт. Вага 10,8 кг без пального та розчину в ємності. Місткість резервуару для розчину 13 л.. Макс. витрата повітря 1260 м³/год .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</si>
  <si>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Ремінь</t>
  </si>
  <si>
    <t>Рівномірно розподіляє вагу інструменту на поперек і забезпечує тим самим комфортне носіння пристрою . Для обприскувачів SR200/420/430/450. Інформацію щодо правил користування див. в інструкції з експлуатації до обприскувача. Зберігати в сухому місці при температурі -20 +50 °С. Продукція не підлягає обов’язковій сертифікації в Україні.</t>
  </si>
  <si>
    <t>Набір - Індикація напрямку різання</t>
  </si>
  <si>
    <t>Індикатор напрямку різання дозволяє точно керувати бензорізом під час виконання довгих різів. Інформацію щодо сфери застосування, правил користування див. в інструкції з експлуатації до  бензоріза  або  запитуйте у продавця. Зберігати в сухому місці при температурі -20 +50 °С.  Продукція не підлягає обов’язковій сертифікації в Україні.</t>
  </si>
  <si>
    <t>Пристрій для кріплення TS400</t>
  </si>
  <si>
    <t>Для монтажу і демонтажу бензоріза до візка. Інформацію щодо сфери застосування, правил користування див. в інструкції з експлуатації до  бензоріза  або  запитуйте у продавця. Зберігати в сухому місці при температурі -20 +50 °С. Продукція не підлягає обов’язковій сертифікації в Україні.</t>
  </si>
  <si>
    <t>Набір кріплень для TS400</t>
  </si>
  <si>
    <t>Система швидкого кріплення до бензоріза. Інформацію щодо сфери застосування, правил користування див. в інструкції з експлуатації до  бензоріза  або  запитуйте у продавця. Зберігати в сухому місці при температурі -20 +50 °С.  Продукція не підлягає обов’язковій сертифікації в Україні.</t>
  </si>
  <si>
    <t>Монтажний набір для коліс</t>
  </si>
  <si>
    <t xml:space="preserve"> Для переобладнання передньої опорної стійки. Комплект полегшує управління пристроєм на рівних, плоских поверхнях.. Інформацію щодо сфери застосування, правил користування див. в інструкції з експлуатації до  бензоріза  або  запитуйте у продавця. Зберігати в сухому місці при температурі -20 +50 °С. Продукція не підлягає обов’язковій сертифікації в Україні.</t>
  </si>
  <si>
    <t>Бак для води 13л</t>
  </si>
  <si>
    <t>Бак для встановлення на візок FW 20. Об'єм баку 13 л. У комплекті з швидким  кріпленням та великою кришкою. Інформацію щодо сфери застосування, правил користування див. в інструкції з експлуатації до  бензоріза  або  запитуйте у продавця. Зберігати в сухому місці при температурі -20 +50 °С.  Продукція не підлягає обов’язковій сертифікації в Україні.</t>
  </si>
  <si>
    <t>Бензоріз TS800 400мм</t>
  </si>
  <si>
    <t xml:space="preserve">Робочий об’єм 98,5 см³, Номінальна потужність 5 кВт. Вага 12,7 кг. Діаметр відрізного диска 400 мм. Макс.глибина різання 145 мм.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 </t>
  </si>
  <si>
    <t>Візок FW20 (без кріплень)</t>
  </si>
  <si>
    <t>Забезпечує точний різ навіть під час виконання довгих розрізів. Інформацію щодо сфери застосування, правил користування див. в інструкції з експлуатації до  бензоріза  або  запитуйте у продавця. Зберігати в сухому місці при температурі -20 +50 °С. Продукція не підлягає обов’язковій сертифікації в Україні.</t>
  </si>
  <si>
    <t>Набір кріплень для TS700/800</t>
  </si>
  <si>
    <t>Комплект для переобладнання з системою швидкого зняття з візка FW 20. Інформацію щодо сфери застосування, правил користування див. в інструкції з експлуатації до  бензоріза  або  запитуйте у продавця. Зберігати в сухому місці при температурі -20 +50 °С. Термін придатності – необмежений.  Продукція не підлягає обов’язковій сертифікації в Україні.</t>
  </si>
  <si>
    <t>Ріжучий пристрій 500 мм / 20"</t>
  </si>
  <si>
    <t>Комплект ножів довжиною 50см. Для моделей HS 80 . Інформацію щодо сфери застосування, правил користування див. в інструкції з експлуатації до мотоножиць або запитуйте у продавця. Зберігати в сухому місці при температурі -20 +50 °С.  Продукція не підлягає обов’язковій сертифікації в Україні.</t>
  </si>
  <si>
    <t>Мотоножиці садові HS45, 600мм</t>
  </si>
  <si>
    <t>Робочий об’єм 27,2 см³, Номінальна потужність 0,75 кВт. Вага 5 кг. Відстань між зубцями 30 мм. Довжина різання 60  см.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</si>
  <si>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Ніж 450мм/18  HS45</t>
  </si>
  <si>
    <t>Комплект стальних ножів довжиною 45см.  Інформацію щодо сфери застосування, правил користування див. в інструкції з експлуатації до мотоножиць або запитуйте у продавця. Зберігати в сухому місці при температурі -20 +50 °С.  Продукція не підлягає обов’язковій сертифікації в Україні.</t>
  </si>
  <si>
    <t>Ніж 600 mm / 24"</t>
  </si>
  <si>
    <t>Комплект стальних ножів довжиною 60 см. Для заміни в мотоножицях HS 45. Інформацію щодо сфери застосування, правил користування див. в інструкції з експлуатації до мотоножиць або запитуйте у продавця. Зберігати в сухому місці при температурі -20 +50 °С.  Продукція не підлягає обов’язковій сертифікації в Україні.</t>
  </si>
  <si>
    <t>Комплект - Всмоктувальний пристрій</t>
  </si>
  <si>
    <t>Застосовується як комплектуючий набір для повітродувок  ВG55/85, складається з сопла, коліна і мішка. Застосовується для використання в режимі всмоктування при збиранні листя і сміття. Інформацію щодо правил користування див. в інструкції з експлуатації до повітродувок. Зберігати в сухому місці при температурі -20 +50 °С.  Продукція не підлягає обов’язковій сертифікації в Україні.</t>
  </si>
  <si>
    <t>Повітродувний пристрій BG50</t>
  </si>
  <si>
    <t>Робочий об’єм 27,2 см³, Номінальна потужність 0,7 кВт. Вага 3,6 кг без пального.  Макс. витрата повітря 700 м³/год .Потужність видування з круглим соплом   13 Н.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</si>
  <si>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Вловлюючий мішок</t>
  </si>
  <si>
    <t xml:space="preserve"> Для SH56/86, а також для комплекту всмоктування повітродувних пристроїв. Інформацію щодо правил користування див. в інструкції з експлуатації до повітродувок. Зберігати в сухому місці при температурі -20 +50 °С.  Продукція не підлягає обов’язковій сертифікації в Україні.</t>
  </si>
  <si>
    <t>Ніж для мотоножиць</t>
  </si>
  <si>
    <t>Змінні ножі для насадки мотоножиць. Інформацію щодо сфери застосування, правил користування див. в інструкції з експлуатації до комбі-двигуна або запитуйте у продавця. Зберігати в сухому місці при температурі -20 +50 °С.  Продукція не підлягає обов’язковій сертифікації в Україні.</t>
  </si>
  <si>
    <t>Мотоножиці HS82R, 600мм</t>
  </si>
  <si>
    <t>Робочий об’єм 22,7 см³, Номінальна потужність 0,7 кВт. Вага 5,3 кг. Відстань між зубцями 38 мм. Довжина різання 60  см.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</si>
  <si>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Мотоножиці HS82T, 600мм</t>
  </si>
  <si>
    <t>Робочий об’єм 22,7 см³, Номінальна потужність 0,7 кВт. Вага 5,1 кг. Відстань між зубцями 30 мм. Довжина різання 60  см.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</si>
  <si>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Комплект - Ріжучий пристрій 600 мм / 24" Т</t>
  </si>
  <si>
    <t>Комплект стальних ножів довжиною 60 см. Для заміни в мотоножицях HS 81/82 T. Інформацію щодо сфери застосування, правил користування див. в інструкції з експлуатації до мотоножиць або запитуйте у продавця. Зберігати в сухому місці при температурі -20 +50 °С.  Продукція не підлягає обов’язковій сертифікації в Україні.</t>
  </si>
  <si>
    <t>Комплект - Ріжучий пристрій 750 мм / 30" Т</t>
  </si>
  <si>
    <t>Комплект стальних ножів довжиною 75 см. Для заміни в мотоножицях HS 81T. Інформацію щодо сфери застосування, правил користування див. в інструкції з експлуатації до мотоножиць або запитуйте у продавця. Зберігати в сухому місці при температурі -20 +50 °С.  Продукція не підлягає обов’язковій сертифікації в Україні.</t>
  </si>
  <si>
    <t>Комплект - Ріжучий пристрій 500мм/20"</t>
  </si>
  <si>
    <t>Комплект стальних ножів довжиною 50 см. Для заміни в мотоножицях HS 82T. Інформацію щодо сфери застосування, правил користування див. в інструкції з експлуатації до мотоножиць або запитуйте у продавця. Зберігати в сухому місці при температурі -20 +50 °С.  Продукція не підлягає обов’язковій сертифікації в Україні.</t>
  </si>
  <si>
    <t>Ніж 600мм/24"Т</t>
  </si>
  <si>
    <t>Комплект стальних ножів довжиною 60 см. Для заміни в мотоножицях HS 81T/ HSA 130 / HSA 94T. Інформацію щодо сфери застосування, правил користування див. в інструкції з експлуатації до мотоножиць або запитуйте у продавця. Зберігати в сухому місці при температурі -20 +50 °С.  Продукція не підлягає обов’язковій сертифікації в Україні.</t>
  </si>
  <si>
    <t>Ніж 750мм/30"Т</t>
  </si>
  <si>
    <t>Захисний пристрій від порізу</t>
  </si>
  <si>
    <t xml:space="preserve"> Полімерний обмежувач різу, захищає оператора та дозволяє працювати впритул до твердих поверхонь не пошкоджуючи лезо. Інформацію щодо сфери застосування, правил користування див. в інструкції з експлуатації до мотоножиць або запитуйте у продавця. Зберігати в сухому місці при температурі -20 +50 °С.  Продукція не підлягає обов’язковій сертифікації в Україні.</t>
  </si>
  <si>
    <t>Захисний кожух для ножів 600мм/24"</t>
  </si>
  <si>
    <t>Захисний полімерний кожух для безпечного зберігання та транспортування мотоножиць. Для ножів довжиною 60см. Для моделей HSA 60/100/130  HS 82 R/T . Інформацію щодо сфери застосування, правил користування див. в інструкції з експлуатації до мотоножиць або запитуйте у продавця. Зберігати в сухому місці при температурі -20 +50 °С.  Продукція не підлягає обов’язковій сертифікації в Україні.</t>
  </si>
  <si>
    <t>Бензоріз TS420</t>
  </si>
  <si>
    <t xml:space="preserve">Робочий об’єм 66,7 см³, Номінальна потужність 3,2 кВт. Вага 9,7 кг. Діаметр відрізного диска 350 мм. Макс.глибина різання 125 мм.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 </t>
  </si>
  <si>
    <t>Комплект - Пристрій для очищення водостічних жолобів</t>
  </si>
  <si>
    <t xml:space="preserve"> Практичний комплект для очищення водостічних жолобів довжиною  3м дозволяє продувати водостічні жолоби навіть у важкодоступних місцях. Інформацію щодо правил користування див. в інструкції з експлуатації до повітродувок. Зберігати в сухому місці при температурі -20 +50 °С.  Продукція не підлягає обов’язковій сертифікації в Україні.</t>
  </si>
  <si>
    <t>Комплект форсунок ULV</t>
  </si>
  <si>
    <t xml:space="preserve"> Призначений для внесення дуже малої кількості рідини. Для SR200. Інформацію щодо правил користування див. в інструкції з експлуатації до обприскувача. Зберігати в сухому місці при температурі -20 +50 °С.  Продукція не підлягає обов’язковій сертифікації в Україні.</t>
  </si>
  <si>
    <t>Всмоктуючий подрібнювач SH56</t>
  </si>
  <si>
    <t>Робочий об’єм 27,2 см³, Номінальна потужність 0,7 кВт. Вага 5,4 кг без пального.  Макс. витрата повітря 700 м³/год .Потужність видування з круглим соплом   13 Н.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</si>
  <si>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Всмоктуючий подрібнювач SH86</t>
  </si>
  <si>
    <t>Робочий об’єм 27,2 см³, Номінальна потужність 0,8 кВт. Вага 5,8 кг без пального.  Макс. витрата повітря 755 м³/год .Потужність видування з круглим соплом   15 Н.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</si>
  <si>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Повітродувний заплічний пристрій BR200</t>
  </si>
  <si>
    <t>Робочий об’єм 27,2 см³, Номінальна потужність 0,8 кВт. Вага 5,7 кг без пального.  Макс. витрата повітря 680 м³/год .Потужність видування з круглим соплом   12 Н.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</si>
  <si>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Повітродувний пристрій BG56</t>
  </si>
  <si>
    <t>Робочий об’єм 27,2 см³, Номінальна потужність 0,7 кВт. Вага 4,1 кг без пального.  Макс. витрата повітря 700 м³/год .Потужність видування з круглим соплом   13 Н.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</si>
  <si>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Повітродувний пристрій BG86</t>
  </si>
  <si>
    <t>Робочий об’єм 27,2 см³, Номінальна потужність 0,8 кВт. Вага 4,4 кг без пального.  Макс. витрата повітря 755 м³/год .Потужність видування з круглим соплом   15 Н.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</si>
  <si>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Обприскувач SR200</t>
  </si>
  <si>
    <t>Робочий об’єм 27,2 см³, Номінальна потужність 0,8 кВт. Вага 7,8 кг без пального та розчину в ємності. Місткість резервуару для розчину 10 л.. Макс. витрата повітря 780 м³/год .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</si>
  <si>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Комплект-Всмоктувальний пристрій</t>
  </si>
  <si>
    <t xml:space="preserve"> Навісний комплект для всмоктування. Для  BG56/86. Інформацію щодо правил користування див. в інструкції з експлуатації до повітродувок. Зберігати в сухому місці при температурі -20 +50 °С. Продукція не підлягає обов’язковій сертифікації в Україні.</t>
  </si>
  <si>
    <t>Ніж 500мм/20"</t>
  </si>
  <si>
    <t>Ніж для заміни, довжина лез 500 мм. Змінні ножі для насадки мотоножиць. Інформацію щодо сфери застосування, правил користування див. в інструкції з експлуатації до комбі-двигуна або запитуйте у продавця. Зберігати в сухому місці при температурі -20 +50 °С.  Продукція не підлягає обов’язковій сертифікації в Україні.</t>
  </si>
  <si>
    <t>Насадка-ножиці зі штоком HL-KM 55cm/0°-145°</t>
  </si>
  <si>
    <t>Довжина: 148см., вага: 2,3 кг. Насадка - ножиці зі штоком HL-KM 55cm (регулювання 0°-145°). Інформацію щодо сфери застосування, правил користування див. в інструкції з експлуатації до комбі-двигуна або запитуйте у продавця. Зберігати в сухому місці при температурі -20 +50 °С.  Продукція не підлягає обов’язковій сертифікації в Україні.</t>
  </si>
  <si>
    <t>Комплект - нагнітаючий насос</t>
  </si>
  <si>
    <t>Насос підтримує кількість розпилюваної рідини на одному рівні та перемішує рідину в баку. Ідеально підходить для ефективного обприскування дерев середньої висоти та високих дерев. Для SR430/450. Інформацію щодо правил користування див. в інструкції з експлуатації до обприскувача. Зберігати в сухому місці при температурі -20 +50 °С.  Продукція не підлягає обов’язковій сертифікації в Україні.</t>
  </si>
  <si>
    <t>Комплект ULV-сопло</t>
  </si>
  <si>
    <t>Для видачі дуже невеликої кількості рідині. Для SR430, SR450. Інформацію щодо правил користування див. в інструкції з експлуатації до обприскувача. Зберігати в сухому місці при температурі -20 +50 °С. Продукція не підлягає обов’язковій сертифікації в Україні.</t>
  </si>
  <si>
    <t>Повітродувний заплічний пристрій BR350</t>
  </si>
  <si>
    <t>Робочий об’єм 63,3 см³, Номінальна потужність 0,8 кВт. Вага 10,1 кг без пального.  Макс. витрата повітря 740 м³/год .Потужність видування з круглим соплом 17 Н.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</si>
  <si>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Обприскувач SR430</t>
  </si>
  <si>
    <t>Робочий об’єм 63,3 см³, Номінальна потужність 2,9 кВт. Вага 12,2 кг без пального та розчину в ємності. Місткість резервуару для розчину 14 л. Макс. витрата повітря 1300 м³/год .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</si>
  <si>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Обприскувач SR450</t>
  </si>
  <si>
    <t>Робочий об’єм 63,3 см³, Номінальна потужність 2,9 кВт. Вага 12,8 кг без пального та розчину в ємності. Місткість резервуару для розчину 14 л.. Макс. витрата повітря 1300 м³/год .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</si>
  <si>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Подовжуюча трубка</t>
  </si>
  <si>
    <t>Для подовження  трубки-розпилювача на 33см. Для SR 430/450 Інформацію щодо правил користування див. в інструкції з експлуатації до обприскувача. Зберігати в сухому місці при температурі -20 +50 °С. Продукція не підлягає обов’язковій сертифікації в Україні.</t>
  </si>
  <si>
    <t>Набір форсунок</t>
  </si>
  <si>
    <t>Комплект з чотирьох форсунок для ручного обприскувача з різними радіусами і секторами поливу. Інформацію щодо правил користування див. в інструкції з експлуатації до обприскувача. Зберігати в сухому місці при температурі -20 +50 °С. Продукція не підлягає обов’язковій сертифікації в Україні.</t>
  </si>
  <si>
    <t>Призначена для обприскування невеликих дерев, яка практично повністю виключає контакт з речовинами, які розпорошуються . Для SG20. Інформацію щодо правил користування див. в інструкції з експлуатації до обприскувача. Зберігати в сухому місці при температурі -20 +50 °С. Продукція не підлягає обов’язковій сертифікації в Україні.</t>
  </si>
  <si>
    <t>Колумбія</t>
  </si>
  <si>
    <t>Подовжувальна труба 150мм</t>
  </si>
  <si>
    <t>Використовується для збільшення робочої довжини на 15см. Інформацію щодо правил користування див. в інструкції з експлуатації до обприскувача. Зберігати в сухому місці при температурі -20 +50 °С. Продукція не підлягає обов’язковій сертифікації в Україні.</t>
  </si>
  <si>
    <t>Телескопічна труба</t>
  </si>
  <si>
    <t>Висувна трубка, яка підходить для обприскувачів моделі SG20. Інформацію щодо правил користування див. в інструкції з експлуатації до обприскувача. Зберігати в сухому місці при температурі -20 +50 °С. Продукція не підлягає обов’язковій сертифікації в Україні.</t>
  </si>
  <si>
    <t>Сопло</t>
  </si>
  <si>
    <t>Для точкового розпилення, встановлюється на ручний обприскувач SG20. Інформацію щодо правил користування див. в інструкції з експлуатації до обприскувача. Зберігати в сухому місці при температурі -20 +50 °С. Продукція не підлягає обов’язковій сертифікації в Україні.</t>
  </si>
  <si>
    <t>Подвійна форсунка</t>
  </si>
  <si>
    <t>Дві різноспрямовані насадки для SG20 дозволяють розбризкувати засіб в різних напрямках. Інформацію щодо правил користування див. в інструкції з експлуатації до обприскувача. Зберігати в сухому місці при температурі -20 +50 °С.  Продукція не підлягає обов’язковій сертифікації в Україні.</t>
  </si>
  <si>
    <t>Бензоріз TS500i-A, 350mm/14"</t>
  </si>
  <si>
    <t>Робочий об’єм 72,2 см³, Номінальна потужність 3,9 кВт. Вага 10,2 кг. Діаметр відрізного диска 350 мм. Макс.глибина різання 125 мм.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</si>
  <si>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 xml:space="preserve">Монтажний набір для кріплення </t>
  </si>
  <si>
    <t>Навісний  блок до направляючого візка FW 20 з системою швидкозажимних  фіксаторів. Інформацію щодо сфери застосування, правил користування див. в інструкції з експлуатації до  бензоріза  або  запитуйте у продавця. Зберігати в сухому місці при температурі -20 +50 °С.  Продукція не підлягає обов’язковій сертифікації в Україні.</t>
  </si>
  <si>
    <t>Бензопила по каменю GS461 (мотор)</t>
  </si>
  <si>
    <t>Робочий об'єм: 76,5 см³ .Потужність згідно з ISO 7293: 4,3 кВт (5,8 к.с.) . Вага без пального, масла та ріжучої гарнітури: 7,6 кг .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</si>
  <si>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Набір форсунок для SG11, SG31, SG51, SG71 складається з двох плоских форсунок для оброблення рівних площ, полів та дві коносоподібні форсунки для окремих рослин. Зберігати в сухому місці при температурі -20 +50 °С. Продукція не підлягає обов’язковій сертифікації в Україні.</t>
  </si>
  <si>
    <t>Обприскувач SG11</t>
  </si>
  <si>
    <t xml:space="preserve">Ручний обприскувач для дому та саду, запобіжний клапан для захисту від надмірного тиску. Прозорий бак розпилювача об'ємом 1,5 літра. Інформацію щодо сфери застосування, правил користування див. в інструкції з експлуатації . Зберігати в сухому місці при температурі -20 +50 °С. Продукція не підлягає обов’язковій сертифікації в Україні. </t>
  </si>
  <si>
    <t>Обприскувач SG11 PLUS</t>
  </si>
  <si>
    <t xml:space="preserve">Ручний обприскувач для дому та саду, запобіжний клапан для захисту від надмірного тиску. Прозорий бак розпилювача об'ємом 1,5 літра. Інформацію щодо сфери застосування, правил користування див. в інструкції з експлуатації .Зберігати в сухому місці при температурі -20 +50 °С.  Продукція не підлягає обов’язковій сертифікації в Україні. </t>
  </si>
  <si>
    <t>Обприскувач SG21</t>
  </si>
  <si>
    <t xml:space="preserve">Садовий обприскувач STIHL SG 21 з ручним управлінням, корисний об'єм баку 3л, вага 1,2 кг. Макс. робочий тиск: 3 бар. Інформацію щодо сфери застосування, правил користування див. в інструкції з експлуатації. Зберігати в сухому місці при температурі -20 +50 °С. Продукція не підлягає обов’язковій сертифікації в Україні. </t>
  </si>
  <si>
    <t>Обприскувач SG31</t>
  </si>
  <si>
    <t xml:space="preserve">Садовий обприскувач STIHL SG 31 з ручним управлінням, корисний об'єм баку 5 л, вага 1,8 кг. Макс. робочий тиск: 3 бар. Оснащений латунним конусним соплом та телескопічною трубкою. Інформацію щодо сфери застосування, правил користування див. в інструкції з експлуатації.Зберігати в сухому місці при температурі -20 +50 °С.  Продукція не підлягає обов’язковій сертифікації в Україні. </t>
  </si>
  <si>
    <t>Обприскувач SG51</t>
  </si>
  <si>
    <t>Ранцевий обприскувач, Вага  4,5 кг, Корисний об'єм баку 12 л. Ручний привід важілю насоса. Важіль насоса можна за лічені секунди переставити зліва направо. Інтегровані три вимірювальні дозатори, на 10 мл, 20 мл і 50 мл. Макс. робочий тиск: 6 бар.  Інформацію щодо сфери застосування, правил користування див. в інструкції з експлуатації. Зберігати в сухому місці при температурі -20 +50 °С. Продукція не підлягає обов’язковій сертифікації в Україні.</t>
  </si>
  <si>
    <t>Обприскувач SG71</t>
  </si>
  <si>
    <t>Ранцевий обприскувач, Вага  4,8 кг, Корисний об'єм баку 18 л. Ручний привід важілю насоса. Важіль насоса можна за лічені секунди переставити зліва направо. Інтегровані три вимірювальні дозатори, на 10 мл, 20 мл і 50 мл. Макс. робочий тиск: 6 бар.  Інформацію щодо сфери застосування, правил користування див. в інструкції з експлуатації. Зберігати в сухому місці при температурі -20 +50 °С. Продукція не підлягає обов’язковій сертифікації в Україні.</t>
  </si>
  <si>
    <t>Подовжвальна труба</t>
  </si>
  <si>
    <t>Подовжувальна трубка для ручного розпилювача SG11, оснащена плоскою форсункою.  Інформацію щодо правил користування див. в інструкції з експлуатації до обприскувача. Зберігати в сухому місці при температурі -20 +50 °С. Продукція не підлягає обов’язковій сертифікації в Україні.</t>
  </si>
  <si>
    <t>Трубка-подовжувач</t>
  </si>
  <si>
    <t>Довжина 50см. Латунна трубка для точного обприскування дерев і кущів.Для SG51/71. Інформацію щодо правил користування див. в інструкції з експлуатації до обприскувача. Зберігати в сухому місці при температурі -20 +50 °С. Продукція не підлягає обов’язковій сертифікації в Україні.</t>
  </si>
  <si>
    <t>Струменева трубка</t>
  </si>
  <si>
    <t xml:space="preserve"> Для збільшення радіусу дії ручних і ранцевих оприскувачів. Дозволяє обробляти дерева на висоті до 1,5м. Трубка виконана з пластика. Підходить для обприскувачів: SG31, SG51, SG71. Зберігати в сухому місці при температурі -20 +50 °С.  Продукція не підлягає обов’язковій сертифікації в Україні.</t>
  </si>
  <si>
    <t>Телескопічний шток</t>
  </si>
  <si>
    <t xml:space="preserve">Довжина від 159 см до 300 см , виготовлена з латуні, для STIHL SG 31 до STIHL SG 71 і для акумуляторного обприскувача STIHL SGA 85, що дозволяє обприскувати дерева висотою до 5 м. Інформацію щодо правил користування див. в інструкції з експлуатації до обприскувача. Зберігати в сухому місці при температурі -20 +50 °С.  Продукція не підлягає обов’язковій сертифікації в Україні. </t>
  </si>
  <si>
    <t>Розпилювальний екран</t>
  </si>
  <si>
    <t>Для цілеспрямованого ефективного використання на окремих рослинах. Для SG31/51/71 . Зберігати в сухому місці при температурі -20 +50 °С. Термін придатності – необмежений. Гарантійний термін у разі виробничого дефекту 1 місяць з дати продажу. Продукція не підлягає обов’язковій сертифікації в Україні.</t>
  </si>
  <si>
    <t xml:space="preserve"> Для точного потрапляння засобів захисту рослин під час їх розпилювання. Для SG11. Інформацію щодо сфери застосування, правил користування див. в інструкції з експлуатації до обприскувача або запитуйте у продавця.  Зберігати в сухому місці при температурі -20 +50 °С.  Продукція не підлягає обов’язковій сертифікації в Україні.</t>
  </si>
  <si>
    <t>Для розпилення у двох різних напрямках під час роботи з обприскувачем. Для SG 21/31/51/71.  Оптимальний тиск розпилення досягається при 2,0 бар.  Інформацію щодо сфери застосування, правил користування див. в інструкції з експлуатації до обприскувача або запитуйте у продавця. Зберігати в сухому місці при температурі -20 +50 °С. Продукція не підлягає обов’язковій сертифікації в Україні.</t>
  </si>
  <si>
    <t>Розпилююча трубка широкого радіусу дії</t>
  </si>
  <si>
    <t>Широка розпилювальна штанга з 3 плоскими струминними форсунками з міцної латуні. Ширина обробки 100 см. Для обприскувачів: SG51/71.  Інформацію щодо сфери застосування, правил користування див. в інструкції з експлуатації до обприскувача або запитуйте у продавця. Зберігати в сухому місці при температурі -20 +50 °С. Продукція не підлягає обов’язковій сертифікації в Україні.</t>
  </si>
  <si>
    <t>Форсунка з плоским струменем</t>
  </si>
  <si>
    <t>Плоскоструменева форсунка збільшеного розміру для обробки великих ділянок. Дуже добре підходить для розпилення крупно-крапельних засобів для боротьби з бур'яном.  Інформацію щодо сфери застосування, правил користування див. в інструкції з експлуатації до обприскувача або запитуйте у продавця. Зберігати в сухому місці при температурі -20 +50 °С.  Продукція не підлягає обов’язковій сертифікації в Україні.</t>
  </si>
  <si>
    <t>Плоска форсунка зменшеного розміру з низькою пропускною здатністю для дуже дрібного та цілеспрямованого розпилення засобів. Для обприскувачів: SG21, SG31, SG51, SG71. Інформацію щодо сфери застосування, правил користування див. в інструкції з експлуатації до обприскувача або запитуйте у продавця. Зберігати в сухому місці при температурі -20 +50 °С.  Продукція не підлягає обов’язковій сертифікації в Україні.</t>
  </si>
  <si>
    <t xml:space="preserve"> Для точкового розпилення,  для SG21/31/51/71. Інформацію щодо правил користування див. в інструкції з експлуатації до обприскувача. Зберігати в сухому місці при температурі -20 +50 °С. Продукція не підлягає обов’язковій сертифікації в Україні.</t>
  </si>
  <si>
    <t>Сопло 2,5мм</t>
  </si>
  <si>
    <t>Для точного потрапляння засобів захисту рослин під час їх розпилювання. Оптимальний тиск розпилення досягається при 2,0 бар. Інформацію щодо правил користування див. в інструкції з експлуатації до обприскувача. Зберігати в сухому місці при температурі -20 +50 °С. Продукція не підлягає обов’язковій сертифікації в Україні.</t>
  </si>
  <si>
    <t>Для точного потрапляння засобів захисту рослин під час їх розпилювання. Інформацію щодо правил користування див. в інструкції з експлуатації до обприскувача. Зберігати в сухому місці при температурі -20 +50 °С. Продукція не підлягає обов’язковій сертифікації в Україні.</t>
  </si>
  <si>
    <t>Повітродувний заплічний пристрій BR550</t>
  </si>
  <si>
    <t>Робочий об’єм 64,8 см³, Номінальна потужність 2,5 кВт. Вага 10,1 кг без пального.  Макс. витрата повітря 930 м³/год .Потужність видування з круглим соплом  27 Н.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</si>
  <si>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Повітродувний заплічний пристрій BR700</t>
  </si>
  <si>
    <t>Робочий об’єм 64,8 см³, Номінальна потужність 2,8 кВт. Вага 10,9 кг без пального.  Макс. витрата повітря 1550 м³/год .Потужність видування з круглим соплом 35 Н.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</si>
  <si>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Повітродувний заплічний пристрій BR800C-E</t>
  </si>
  <si>
    <t>Робочий об’єм 79,9 см³, Номінальна потужність 3,2 кВт. Вага 11,7 кг без пального.  Макс. витрата повітря 1700 м³/год .Потужність видування з круглим соплом 41 Н.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</si>
  <si>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Подовжувач штоку 450мм</t>
  </si>
  <si>
    <t xml:space="preserve"> Довжина 450мм. Для проведення більшості бурильних робіт на  великій глибині. Інформацію щодо сфери застосування, правил користування див. в інструкції з експлуатації до мотобура або  запитуйте у продавця Зберігати в сухому місці при температурі -20 +50 °С.  Продукція не підлягає обов’язковій сертифікації в Україні.</t>
  </si>
  <si>
    <t>Шнек ямокопач для посадки рослин діам.150мм, 525мм</t>
  </si>
  <si>
    <t xml:space="preserve"> Довжина 550мм. Спеціальний грунтовий бур циліндрової форми для посадки рослин. Для проведення більшості бурильних робіт на  великій глибині. Інформацію щодо сфери застосування, правил користування див. в інструкції з експлуатації до мотобура або  запитуйте у продавця Зберігати в сухому місці при температурі -20 +50 °С. Продукція не підлягає обов’язковій сертифікації в Україні.</t>
  </si>
  <si>
    <t>Запобіжний штекер</t>
  </si>
  <si>
    <t>ФІксатор шнеку чи подовжувача. Інформацію щодо сфери застосування, правил користування див. в інструкції з експлуатації до мотобура або  запитуйте у продавця Зберігати в сухому місці при температурі -20 +50 °С.  Продукція не підлягає обов’язковій сертифікації в Україні.</t>
  </si>
  <si>
    <t>Мотобур BT131</t>
  </si>
  <si>
    <t>Робочий об’єм 36,3 см³, Номінальна потужність 1,4 кВт. Вага 10,0 кг.  Кількість обертів шнеку 200 об/хв. Шнеки та подовжувачі в комплект постачання не входять.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</si>
  <si>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Подовжувач штоку 250мм</t>
  </si>
  <si>
    <t>Довжина 250мм. Для проведення більшості бурильних робіт на  великій глибині. Інформацію щодо сфери застосування, правил користування див. в інструкції з експлуатації до мотобура або  запитуйте у продавця Зберігати в сухому місці при температурі -20 +50 °С. Продукція не підлягає обов’язковій сертифікації в Україні.</t>
  </si>
  <si>
    <t>Шнек ґрунтовий діам.090мм, довж.700мм</t>
  </si>
  <si>
    <t xml:space="preserve"> Довжина 700мм, діаметр 90мм.  Інформацію щодо сфери застосування, правил користування див. в інструкції з експлуатації до мотобура або  запитуйте у продавця Зберігати в сухому місці при температурі -20 +50 °С. Продукція не підлягає обов’язковій сертифікації в Україні.</t>
  </si>
  <si>
    <t>Шнек ґрунтовий діам.120мм, довж.700мм</t>
  </si>
  <si>
    <t>Довжина 700мм, діаметр 120мм.  Інформацію щодо сфери застосування, правил користування див. в інструкції з експлуатації до мотобура або  запитуйте у продавця Зберігати в сухому місці при температурі -20 +50 °С. Продукція не підлягає обов’язковій сертифікації в Україні.</t>
  </si>
  <si>
    <t>Шнек ґрунтовий діам.150мм, довж.700мм</t>
  </si>
  <si>
    <t xml:space="preserve"> Довжина 700мм, діаметр 150мм.  Інформацію щодо сфери застосування, правил користування див. в інструкції з експлуатації до мотобура або  запитуйте у продавця Зберігати в сухому місці при температурі -20 +50 °С. Продукція не підлягає обов’язковій сертифікації в Україні.</t>
  </si>
  <si>
    <t>Шнек ґрунтовий діам.200мм, довж.700мм</t>
  </si>
  <si>
    <t>Довжина 700мм, діаметр 200 мм.  Інформацію щодо сфери застосування, правил користування див. в інструкції з експлуатації до мотобура або  запитуйте у продавця Зберігати в сухому місці при температурі -20 +50 °С. Продукція не підлягає обов’язковій сертифікації в Україні.</t>
  </si>
  <si>
    <t>Шнек ґрунтовий діам.250мм, довж.700мм</t>
  </si>
  <si>
    <t xml:space="preserve"> Довжина 700мм, діаметр 250 мм.  Інформацію щодо сфери застосування, правил користування див. в інструкції з експлуатації до мотобура або  запитуйте у продавця Зберігати в сухому місці при температурі -20 +50 °С. Продукція не підлягає обов’язковій сертифікації в Україні.</t>
  </si>
  <si>
    <t>Шнек ґрунтовий діам.280мм, довж.700мм</t>
  </si>
  <si>
    <t xml:space="preserve"> Довжина 700мм, діаметр 280 мм.  Інформацію щодо сфери застосування, правил користування див. в інструкції з експлуатації до мотобура або  запитуйте у продавця Зберігати в сухому місці при температурі -20 +50 °С.  Продукція не підлягає обов’язковій сертифікації в Україні.</t>
  </si>
  <si>
    <t>Шнек ґрунтовий діам.350мм, довж.700мм</t>
  </si>
  <si>
    <t>Довжина 700мм, діаметр 350 мм.  Інформацію щодо сфери застосування, правил користування див. в інструкції з експлуатації до мотобура або  запитуйте у продавця Зберігати в сухому місці при температурі -20 +50 °С. Продукція не підлягає обов’язковій сертифікації в Україні.</t>
  </si>
  <si>
    <t>Підрізач</t>
  </si>
  <si>
    <t>Змінний спіральний підрізувач дя шнеків, виготовлений із сталі. Інформацію щодо сфери застосування, правил користування див. в інструкції з експлуатації до мотобура або  запитуйте у продавця. Зберігати в сухому місці при температурі -20 +50 °С.  Продукція не підлягає обов’язковій сертифікації в Україні.</t>
  </si>
  <si>
    <t>Ніж діам.90мм</t>
  </si>
  <si>
    <t>Ніж для шнека діаметром 90 мм з металу, заточений з обох боків. Інформацію щодо сфери застосування, правил користування див. в інструкції з експлуатації до мотобура або  запитуйте у продавця. Зберігати в сухому місці при температурі -20 +50 °С.  Продукція не підлягає обов’язковій сертифікації в Україні.</t>
  </si>
  <si>
    <t>Ніж, діам.120 мм</t>
  </si>
  <si>
    <t>Ніж для шнека діаметром 120 мм з металу, заточений з обох боків. Інформацію щодо сфери застосування, правил користування див. в інструкції з експлуатації до мотобура або  запитуйте у продавця. Зберігати в сухому місці при температурі -20 +50 °С.  Продукція не підлягає обов’язковій сертифікації в Україні.</t>
  </si>
  <si>
    <t>Ніж діам.280мм</t>
  </si>
  <si>
    <t>Ніж для шнека діаметром 280 мм з металу, заточений з обох боків. Інформацію щодо сфери застосування, правил користування див. в інструкції з експлуатації до мотобура або  запитуйте у продавця. Зберігати в сухому місці при температурі -20 +50 °С.  Продукція не підлягає обов’язковій сертифікації в Україні.</t>
  </si>
  <si>
    <t>Ніж діам.350мм</t>
  </si>
  <si>
    <t>Ніж для шнека діаметром 350мм з металу, заточений з обох боків. Інформацію щодо сфери застосування, правил користування див. в інструкції з експлуатації до мотобура або  запитуйте у продавця. Зберігати в сухому місці при температурі -20 +50 °С.  Продукція не підлягає обов’язковій сертифікації в Україні.</t>
  </si>
  <si>
    <t>Шнек розпушувач ґрунту діам.260мм, довж.660мм</t>
  </si>
  <si>
    <t>Довжина 660мм, діаметр 260мм.  Для спушення грунту і для посадки рослин.Інформацію щодо сфери застосування, правил користування див. в інструкції з експлуатації до мотобура або  запитуйте у продавця Зберігати в сухому місці при температурі -20 +50 °С. Продукція не підлягає обов’язковій сертифікації в Україні.</t>
  </si>
  <si>
    <t>Шнек ґрунтовий діам.040мм, довж.695мм</t>
  </si>
  <si>
    <t>Довжина 695мм, діаметр 40мм.  Інформацію щодо сфери застосування, правил користування див. в інструкції з експлуатації до мотобура або  запитуйте у продавця. Зберігати в сухому місці при температурі -20 +50 °С. Продукція не підлягає обов’язковій сертифікації в Україні.</t>
  </si>
  <si>
    <t>Шнек ґрунтовий діам.060мм, довж.695мм</t>
  </si>
  <si>
    <t xml:space="preserve"> Довжина 695мм, діаметр 60мм.  Інформацію щодо сфери застосування, правил користування див. в інструкції з експлуатації до мотобура або  запитуйте у продавця. Зберігати в сухому місці при температурі -20 +50 °С. Продукція не підлягає обов’язковій сертифікації в Україні.</t>
  </si>
  <si>
    <t>Шнек ґрунтовий діам.090мм, довж.695мм</t>
  </si>
  <si>
    <t>Довжина 695мм, діаметр 90мм.  Інформацію щодо сфери застосування, правил користування див. в інструкції з експлуатації до мотобура або  запитуйте у продавця. Зберігати в сухому місці при температурі -20 +50 °С. Продукція не підлягає обов’язковій сертифікації в Україні.</t>
  </si>
  <si>
    <t>Шнек ґрунтовий діам.120мм, довж.695мм</t>
  </si>
  <si>
    <t>Довжина 695мм, діаметр 120мм.  Інформацію щодо сфери застосування, правил користування див. в інструкції з експлуатації до мотобура або  запитуйте у продавця. Зберігати в сухому місці при температурі -20 +50 °С.  Продукція не підлягає обов’язковій сертифікації в Україні.</t>
  </si>
  <si>
    <t>Шнек ґрунтовий діам.150мм, довж.695мм</t>
  </si>
  <si>
    <t>Довжина 695мм, діаметр 150мм.  Інформацію щодо сфери застосування, правил користування див. в інструкції з експлуатації до мотобура або  запитуйте у продавця. Зберігати в сухому місці при температурі -20 +50 °С.  Продукція не підлягає обов’язковій сертифікації в Україні.</t>
  </si>
  <si>
    <t>Шнек ґрунтовий діам.200мм, довж.695мм</t>
  </si>
  <si>
    <t>Довжина 695мм, діаметр 200мм.  Інформацію щодо сфери застосування, правил користування див. в інструкції з експлуатації до мотобура або  запитуйте у продавця. Зберігати в сухому місці при температурі -20 +50 °С. Продукція не підлягає обов’язковій сертифікації в Україні.</t>
  </si>
  <si>
    <t>Шнек ґрунтовий діам.300мм, довж.750мм</t>
  </si>
  <si>
    <t>Довжина 750мм, діаметр 300мм.  Інформацію щодо сфери застосування, правил користування див. в інструкції з експлуатації до мотобура або  запитуйте у продавця. Зберігати в сухому місці при температурі -20 +50 °С.  Продукція не підлягає обов’язковій сертифікації в Україні.</t>
  </si>
  <si>
    <t>Головка бура,60мм</t>
  </si>
  <si>
    <t>Головка шнека діаметром 60 мм з металу, з напрямним спіральним різцем. Інформацію щодо сфери застосування, правил користування див. в інструкції з експлуатації до мотобура або  запитуйте у продавця. Зберігати в сухому місці при температурі -20 +50 °С.  Продукція не підлягає обов’язковій сертифікації в Україні.</t>
  </si>
  <si>
    <t>Головка бура,90мм</t>
  </si>
  <si>
    <t>Головка шнека діаметром 90 мм з металу, з напрямним спіральним різцем. Інформацію щодо сфери застосування, правил користування див. в інструкції з експлуатації до мотобура або  запитуйте у продавця. Зберігати в сухому місці при температурі -20 +50 °С.  Продукція не підлягає обов’язковій сертифікації в Україні.</t>
  </si>
  <si>
    <t>Головка бура,120мм</t>
  </si>
  <si>
    <t>Головка шнека діаметром 120 мм з металу, з напрямним спіральним різцем. Інформацію щодо сфери застосування, правил користування див. в інструкції з експлуатації до мотобура або  запитуйте у продавця. Зберігати в сухому місці при температурі -20 +50 °С.  Продукція не підлягає обов’язковій сертифікації в Україні.</t>
  </si>
  <si>
    <t>Головка бура,150мм</t>
  </si>
  <si>
    <t>Головка шнека діаметром 150 мм з металу, з напрямним спіральним різцем. Інформацію щодо сфери застосування, правил користування див. в інструкції з експлуатації до мотобура або  запитуйте у продавця. Зберігати в сухому місці при температурі -20 +50 °С.  Продукція не підлягає обов’язковій сертифікації в Україні.</t>
  </si>
  <si>
    <t>Головка бура,200мм</t>
  </si>
  <si>
    <t>Головка шнека діаметром 200 мм з металу, з напрямним спіральним різцем. Інформацію щодо сфери застосування, правил користування див. в інструкції з експлуатації до мотобура або  запитуйте у продавця. Зберігати в сухому місці при температурі -20 +50 °С.  Продукція не підлягає обов’язковій сертифікації в Україні.</t>
  </si>
  <si>
    <t>Головка бура, 300мм</t>
  </si>
  <si>
    <t>Головка шнека діаметром 300 мм з металу, з напрямним спіральним різцем. Інформацію щодо сфери застосування, правил користування див. в інструкції з експлуатації до мотобура або  запитуйте у продавця. Зберігати в сухому місці при температурі -20 +50 °С.  Продукція не підлягає обов’язковій сертифікації в Україні.</t>
  </si>
  <si>
    <t>Ніж 60мм</t>
  </si>
  <si>
    <t>Ніж для шнека діаметром 60мм з металу, заточений з обох боків. Інформацію щодо сфери застосування, правил користування див. в інструкції з експлуатації до мотобура або  запитуйте у продавця. Зберігати в сухому місці при температурі -20 +50 °С.  Продукція не підлягає обов’язковій сертифікації в Україні.</t>
  </si>
  <si>
    <t>Ніж 90мм</t>
  </si>
  <si>
    <t>Ніж для шнека діаметром 90мм з металу, заточений з обох боків. Інформацію щодо сфери застосування, правил користування див. в інструкції з експлуатації до мотобура або  запитуйте у продавця. Зберігати в сухому місці при температурі -20 +50 °С.  Продукція не підлягає обов’язковій сертифікації в Україні.</t>
  </si>
  <si>
    <t>Ніж 120мм</t>
  </si>
  <si>
    <t>Ніж для шнека діаметром 120мм з металу, заточений з обох боків. Інформацію щодо сфери застосування, правил користування див. в інструкції з експлуатації до мотобура або  запитуйте у продавця. Зберігати в сухому місці при температурі -20 +50 °С.  Продукція не підлягає обов’язковій сертифікації в Україні.</t>
  </si>
  <si>
    <t>Ніж 150мм</t>
  </si>
  <si>
    <t>Ніж для шнека діаметром 150мм з металу, заточений з обох боків. Інформацію щодо сфери застосування, правил користування див. в інструкції з експлуатації до мотобура або  запитуйте у продавця. Зберігати в сухому місці при температурі -20 +50 °С.  Продукція не підлягає обов’язковій сертифікації в Україні.</t>
  </si>
  <si>
    <t>Ніж 200мм</t>
  </si>
  <si>
    <t>Ніж для шнека діаметром 200мм з металу, заточений з обох боків. Інформацію щодо сфери застосування, правил користування див. в інструкції з експлуатації до мотобура або  запитуйте у продавця. Зберігати в сухому місці при температурі -20 +50 °С.  Продукція не підлягає обов’язковій сертифікації в Україні.</t>
  </si>
  <si>
    <t>Ніж 300мм</t>
  </si>
  <si>
    <t>Ніж для шнека діаметром 300мм з металу, заточений з обох боків. Інформацію щодо сфери застосування, правил користування див. в інструкції з експлуатації до мотобура або  запитуйте у продавця. Зберігати в сухому місці при температурі -20 +50 °С.  Продукція не підлягає обов’язковій сертифікації в Україні.</t>
  </si>
  <si>
    <t>Шнек розпушувач ґрунту діам.400мм</t>
  </si>
  <si>
    <t>Діаметр 400мм, довжина 870мм.  Для зпушення грунту і для посадки рослин. Інформацію щодо сфери застосування, правил користування див. в інструкції з експлуатації до мотобура або  запитуйте у продавця. Зберігати в сухому місці при температурі -20 +50 °С. . Продукція не підлягає обов’язковій сертифікації в Україні.</t>
  </si>
  <si>
    <t>Подовжувач штоку 500мм</t>
  </si>
  <si>
    <t xml:space="preserve"> Довжина 500мм. Інформацію щодо сфери застосування, правил користування див. в інструкції з експлуатації до мотобура або  запитуйте у продавця. Зберігати в сухому місці при температурі -20 +50 °С. Продукція не підлягає обов’язковій сертифікації в Україні.</t>
  </si>
  <si>
    <t>Подовжувач штоку 1000мм</t>
  </si>
  <si>
    <t xml:space="preserve"> Довжина 1000мм. Інформацію щодо сфери застосування, правил користування див. в інструкції з експлуатації до мотобура або  запитуйте у продавця. Зберігати в сухому місці при температурі -20 +50 °С. Термін придатності – необмежений.  Продукція не підлягає обов’язковій сертифікації в Україні.</t>
  </si>
  <si>
    <t>Акумуляторні ножиці HSA45</t>
  </si>
  <si>
    <t>Вбудований акумулятор, Номінальна напруга 18 В. Вага 2,3 кг. Відстань між зубцями 24 мм. Довжина різання 50  см.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</si>
  <si>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Акумуляторна коса FSA45</t>
  </si>
  <si>
    <t>Діаметр скошування 230 мм. Номінальна напруга 18 В. Вбудований акумулятор. Вага з ріжучим інструментом та захистом: 2,3 кг .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</si>
  <si>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Акумуляторний повітродувний пристрій BGA45</t>
  </si>
  <si>
    <t>Номінальна напруга 18 В. Вага  2,2 кг.  Макс. витрата повітря 420 м³/год .Потужність видування з круглим соплом 5 Н.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</si>
  <si>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Акумуляторна батарея до HSA25 Akku 10,8 V; 22 Wh</t>
  </si>
  <si>
    <t>Акумуляторна батарея STIHL. Підходить для мотоножиць STIH HSA 25; Напруга: 10,8 В; Ємність акумулятора: 2,0 А.  Інформацію щодо сфери застосування, правил користування див. в інструкції з експлуатації до мотоножиць  або запитуйте у продавця. Зберігати в сухому місці при температурі -20 +50 °С. Серійний номер зазначений на товарі та/або пакуванні. Продукція не підлягає обов’язковій сертифікації в Україні.</t>
  </si>
  <si>
    <t>Зарядний пристрій до HSA25</t>
  </si>
  <si>
    <t xml:space="preserve"> Інформацію щодо сфери застосування, правил користування див. в інструкції з експлуатації до мотоножиць  або запитуйте у продавця.Серійний норер зазначений на товарі та/або пакуванні.  Зберігати в сухому місці при температурі +5 +40 °С. Продукція не підлягає обов’язковій сертифікації в Україні.</t>
  </si>
  <si>
    <t>Ніж для підстригання кущів</t>
  </si>
  <si>
    <t>Ріжучий ніж для кущів. Інформацію щодо сфери застосування, правил користування див. в інструкції з експлуатації до мотоножиць  або запитуйте у продавця. Зберігати в сухому місці при температурі -20 +50 °С. Продукція не підлягає обов’язковій сертифікації в Україні.</t>
  </si>
  <si>
    <t>Муляж акумулятора серії Compact</t>
  </si>
  <si>
    <t>Муляж акумулятора з полімеру. Зберігати в сухому місці при температурі -20 +50 °С. Продукція не підлягає обов’язковій сертифікації в Україні.</t>
  </si>
  <si>
    <t>Акумуляторна батарея AK10</t>
  </si>
  <si>
    <t>Ном. напруга 36 В, Ємніть 72 Вт·год, Ємність відповідно до IEC 61960 2 А*год., Вага 0,8 кг, Сумісна із зарядними пристроями STIHL AL 101,  AL 301 і AL 501.Інформацію щодо сфери застосування, правил користування див. в інструкції з експлуатації до акумуляторного інструменту  або запитуйте у продавця. Серійний номер зазначений на товарі та/або пакуванні. Зберігати в сухому місці при температурі -20 +50 °С. Продукція не підлягає обов’язковій сертифікації в Україні.</t>
  </si>
  <si>
    <t>Акумуляторна батарея AK20</t>
  </si>
  <si>
    <t>Ном. напруга 36 В, Ємніть 144 Вт·год, Ємність відповідно до IEC 61960 4 А*год., Вага 1,2 кг,  Сумісна із зарядними пристроями STIHL AL 101,  AL 301 і AL 501.Інформацію щодо сфери застосування, правил користування див. в інструкції з експлуатації до акумуляторного інструменту  або запитуйте у продавця. Серійний номер зазначений на товарі та/або пакуванні. Зберігати в сухому місці при температурі -20 +50 °С. Продукція не підлягає обов’язковій сертифікації в Україні.</t>
  </si>
  <si>
    <t>Акумуляторна батарея AK30.0 S</t>
  </si>
  <si>
    <t>Ном. напруга 36 В, Ємніть 180 Вт·год, Ємність відповідно до IEC 61960 5 А*год., Вага 1,3 кг, Сумісна із зарядними пристроями STIHL AL 101,  AL 301 і AL 501.Інформацію щодо сфери застосування, правил користування див. в інструкції з експлуатації до акумуляторного інструменту  або запитуйте у продавця. Серійний номер зазначений на товарі та/або пакуванні. Зберігати в сухому місці при температурі  -20 +50 °С. Продукція не підлягає обов’язковій сертифікації в Україні.</t>
  </si>
  <si>
    <t>Заглушка для акумуляторної шахти Compact</t>
  </si>
  <si>
    <t>Заглушка для шахти акумулятора з полімеру. Зберігати в сухому місці при температурі -20 +50 °С. Продукція не підлягає обов’язковій сертифікації в Україні.</t>
  </si>
  <si>
    <t>Акумуляторні ножиці HSA50.1</t>
  </si>
  <si>
    <t>Акумуляторна система STIHL AK, Номінальна напруга 36 В. Вага без акумуляторної батареї  2,9 кг. Відстань між зубцями 30 мм. Довжина різання 50  см. Зарядний пристрій та акумуляторна батарея купуються окремо.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</si>
  <si>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Акумуляторні ножиці HSA50.1 Set</t>
  </si>
  <si>
    <t>Акумуляторна система STIHL AK, Номінальна напруга 36 В. Вага без акумуляторної батареї  2,9 кг. Відстань між зубцями 30 мм. Довжина різання 50  см. Зарядний пристрій AL 101 та акумуляторна батарея AK 10 в комплекті з пристроєм.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</si>
  <si>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Акумуляторна коса FSA57, кос.гол. AutoCut 2-2</t>
  </si>
  <si>
    <t>Діаметр скошування 280 мм. Номінальна напруга 36 В. Без акумулятора, косильної гарнітури та захисту: 2,6 кг .Зарядний пристрій та акум.батарея купується окремо.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</si>
  <si>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Акумуляторна коса FSA57Set, кос.гол. AutoCut 2-2</t>
  </si>
  <si>
    <t>Діаметр скошування 280 мм. Номінальна напруга 36 В. Вага без акумулятора, косильної гарнітури та захисту: 2,6 кг .Зарядний пристрій AL 101 та акум.батарея AK10 в комплекті постачання.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</si>
  <si>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Шасі</t>
  </si>
  <si>
    <t>Регульоване шасі з колесами для використання з мульти-моторами MM 55/56. Інформацію щодо сфери застосування, правил користування див. в інструкції з експлуатації до мульти-мотору або запитуйте у продавця. Зберігати в сухому місці при температурі -20 +50 °С.  Продукція не підлягає обов’язковій сертифікації в Україні.</t>
  </si>
  <si>
    <t>Навісний інструмент: грунтофреза BF</t>
  </si>
  <si>
    <t>Насадка - грунтофреза (підходить для FS 90 - FS 250). Вага 3,6 кг. Ширина обробки 22 см.  Інформацію щодо сфери застосування, правил користування див. в інструкції з експлуатації до мотокоси або запитуйте у продавця. Зберігати в сухому місці при температурі -20 +50 °С. Продукція не підлягає обов’язковій сертифікації в Україні.</t>
  </si>
  <si>
    <t>Додаткова вага</t>
  </si>
  <si>
    <t>Вага для використання з мульти-моторами MM 55/56. Інформацію щодо сфери застосування, правил користування див. в інструкції з експлуатації до мульти-мотору або запитуйте у продавця. Зберігати в сухому місці при температурі -20 +50 °С.  Продукція не підлягає обов’язковій сертифікації в Україні.</t>
  </si>
  <si>
    <t>Насадка - Аератор газонів RL-MM</t>
  </si>
  <si>
    <t>Насадка аератор для використання з мульти-моторами MM 55/56. Робоча ширина 20 см. Вага 2 кг. Інформацію щодо сфери застосування, правил користування див. в інструкції з експлуатації до мульти-мотору або запитуйте у продавця. Зберігати в сухому місці при температурі -20 +50 °С.  Продукція не підлягає обов’язковій сертифікації в Україні.</t>
  </si>
  <si>
    <t>Насадка - для видалення моху MF-MM</t>
  </si>
  <si>
    <t>Насадка для вичісування газонів та видалення моху/повсті,  використання з мульти-моторами MM 55/56. Робоча ширина 50 см. Вага 8,6 кг. Інформацію щодо сфери застосування, правил користування див. в інструкції з експлуатації до мульти-мотору або запитуйте у продавця. Зберігати в сухому місці при температурі -20 +50 °С.  Продукція не підлягає обов’язковій сертифікації в Україні.</t>
  </si>
  <si>
    <t>Насадка - Підмітальна щітка KB-ММ</t>
  </si>
  <si>
    <t>Насадка для підмітання,  використання з мульти-моторами MM 55/56. Робоча ширина 60 см. Вага 4,2 кг. Інформацію щодо сфери застосування, правил користування див. в інструкції з експлуатації до мульти-мотору або запитуйте у продавця. Зберігати в сухому місці при температурі -20 +50 °С.  Продукція не підлягає обов’язковій сертифікації в Україні.</t>
  </si>
  <si>
    <t>Насадка - Грунтофреза BF-MM</t>
  </si>
  <si>
    <t>Насадка грунтофреза для використання з мульти-моторами MM 55/56. Робоча ширина 22 см. Вага 2 кг. Інформацію щодо сфери застосування, правил користування див. в інструкції з експлуатації до мульти-мотору або запитуйте у продавця. Зберігати в сухому місці при температурі -20 +50 °С.  Продукція не підлягає обов’язковій сертифікації в Україні.</t>
  </si>
  <si>
    <t>Насадка - Розпушувач BK-MM</t>
  </si>
  <si>
    <t>Насадка для розпушування грунту,  використання з мульти-моторами MM 55/56. Робоча ширина 22 см. Вага 2 кг. Інформацію щодо сфери застосування, правил користування див. в інструкції з експлуатації до мульти-мотору або запитуйте у продавця. Зберігати в сухому місці при температурі -20 +50 °С.  Продукція не підлягає обов’язковій сертифікації в Україні.</t>
  </si>
  <si>
    <t>Мотижна шпора</t>
  </si>
  <si>
    <t>Шпора для регулювання рівня заглиблення,  використання з мульти-моторами MM 55/56.  Вага 0,3 кг. Інформацію щодо сфери застосування, правил користування див. в інструкції з експлуатації до мульти-мотору або запитуйте у продавця. Зберігати в сухому місці при температурі -20 +50 °С.  Продукція не підлягає обов’язковій сертифікації в Україні.</t>
  </si>
  <si>
    <t>Насадка - Підмітальна щітка KB-KM</t>
  </si>
  <si>
    <t>Ширина обробки: 60 см., вага: 6,4 кг. Діаметр щітки 250 мм.  Для прибирання на твердій поверхні. Інформацію щодо сфери застосування, правил користування див. в інструкції з експлуатації до комбі-двигуна або запитуйте у продавця. Зберігати в сухому місці при температурі -20 +50 °С. Продукція не підлягає обов’язковій сертифікації в Україні.</t>
  </si>
  <si>
    <t>Насадка-культиватор зі штоком BF-KM</t>
  </si>
  <si>
    <t>Довжина: 100см., вага:4100 г. Ширина обробки 22см.  Для рекультивації та розпушування. Інформацію щодо сфери застосування, правил користування див. в інструкції з експлуатації до комбі-двигуна або запитуйте у продавця. Зберігати в сухому місці при температурі -20 +50 °С.  Продукція не підлягає обов’язковій сертифікації в Україні.</t>
  </si>
  <si>
    <t>Мультидвигун MM56</t>
  </si>
  <si>
    <t>Робочий об’єм 27,2 см³, Номінальна потужність 0,85 кВт. Вага 8,3 кг. Насадки ММ в комплект постачання не входять.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</si>
  <si>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Насадка-повітродувка BG-KM</t>
  </si>
  <si>
    <t>Довжина: 89см., вага:1800 г.  Для прибирання доріжок  та території від листя, скошеної трави або снігу. Інформацію щодо сфери застосування, правил користування див. в інструкції з експлуатації до комбі-двигуна або запитуйте у продавця. Зберігати в сухому місці при температурі -20 +50 °С. Продукція не підлягає обов’язковій сертифікації в Україні.</t>
  </si>
  <si>
    <t>Фільтр повітряний круглий</t>
  </si>
  <si>
    <t>Фільтруючий елемент із міцного паперу для SE 61/62/122 . Інформацію щодо сфери застосування, правил користування див. в інструкції з експлуатації до пилососа або запитуйте у продавця.. Зберігати в сухому місці при температурі -20 +50 °С. Продукція не підлягає обов’язковій сертифікації в Україні.</t>
  </si>
  <si>
    <t>Фільтр</t>
  </si>
  <si>
    <t>Фільтруючий елемент із PET для SE 61/62/122 .Фільтр можна легко мити та використовувати повторно. Інформацію щодо сфери застосування, правил користування див. в інструкції з експлуатації до пилососа або запитуйте у продавця.. Зберігати в сухому місці при температурі -20 +50 °С. Продукція не підлягає обов’язковій сертифікації в Україні.</t>
  </si>
  <si>
    <t>Манометр 0-315 бар</t>
  </si>
  <si>
    <t>Манометр до мінімийок RE142/162/281. Інформацію щодо сфери застосування, правил користування див. в інструкції з експлуатації до мінімийки або запитуйте у продавця.. Зберігати в сухому місці при температурі -20 +50 °С. Продукція не підлягає обов’язковій сертифікації в Україні.</t>
  </si>
  <si>
    <t>Високонапорний шланг</t>
  </si>
  <si>
    <t>Високонапірний шланг DN 6,  довжиною 0,8 м, До мийок RE 142/162 Інформацію щодо сфери застосування, правил користування див. в інструкції з експлуатації до мінімийки або запитуйте у продавця.. Зберігати в сухому місці при температурі -20 +50 °С. Продукція не підлягає обов’язковій сертифікації в Україні.</t>
  </si>
  <si>
    <t>Шланг високого тиску DN 8, 794</t>
  </si>
  <si>
    <t>Високонапірний шланг DN 8,  довжиною 794 мм.  До мийок RE 281 Інформацію щодо сфери застосування, правил користування див. в інструкції з експлуатації до мінімийки або запитуйте у продавця.. Зберігати в сухому місці при температурі -20 +50 °С. Продукція не підлягає обов’язковій сертифікації в Україні.</t>
  </si>
  <si>
    <t>Високонапірний шланг DN 6,  До мийок RE 128 Plus Інформацію щодо сфери застосування, правил користування див. в інструкції з експлуатації до мінімийки або запитуйте у продавця.. Зберігати в сухому місці при температурі -20 +50 °С. Продукція не підлягає обов’язковій сертифікації в Україні.</t>
  </si>
  <si>
    <t>Пилосос SE122E</t>
  </si>
  <si>
    <t>Споживана потужність, макс 1500 Вт. Макс. Розрідження 250 мбар Номінальна напруга 220-240 V/1 PH/50-60 Hz, . Вага 12,3 кг. Приєднувальна потужність розетки пристрою : 2400 Вт.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</si>
  <si>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Шланг</t>
  </si>
  <si>
    <t>Високонапірний шланг до мийок RE 362/462 Інформацію щодо сфери застосування, правил користування див. в інструкції з експлуатації до мінімийки або запитуйте у продавця.. Зберігати в сухому місці при температурі -20 +50 °С. Продукція не підлягає обов’язковій сертифікації в Україні.</t>
  </si>
  <si>
    <t>Шланг високого тиску</t>
  </si>
  <si>
    <t>Високонапірний шланг до мийок RE 462 Інформацію щодо сфери застосування, правил користування див. в інструкції з експлуатації до мінімийки або запитуйте у продавця.. Зберігати в сухому місці при температурі -20 +50 °С. Продукція не підлягає обов’язковій сертифікації в Україні.</t>
  </si>
  <si>
    <t>Шланг подачі до мийок RE 362/462 Інформацію щодо сфери застосування, правил користування див. в інструкції з експлуатації до мінімийки або запитуйте у продавця.. Зберігати в сухому місці при температурі -20 +50 °С. Продукція не підлягає обов’язковій сертифікації в Україні.</t>
  </si>
  <si>
    <t>Пилосос SE62</t>
  </si>
  <si>
    <t>Споживана потужність, макс 1400 Вт. Макс. Розрідження 210 мбар Номінальна напруга 220-240 V/1 PH/50-60 Hz, . Вага 7,5 кг.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</si>
  <si>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Пилосос SE62Е</t>
  </si>
  <si>
    <t>Споживана потужність, макс 1400 Вт. Макс. Розрідження 210 мбар Номінальна напруга 220-240 V/1 PH/50-60 Hz, . Вага 8,0 кг. Приєднувальна потужність розетки пристрою: 2000 Вт.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</si>
  <si>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Подовжуюча труба</t>
  </si>
  <si>
    <t>Трубка до  пилососів SE 122 . Інформацію щодо сфери застосування, правил користування див. в інструкції з експлуатації до пилососа або запитуйте у продавця.. Зберігати в сухому місці при температурі -20 +50 °С. Продукція не підлягає обов’язковій сертифікації в Україні.</t>
  </si>
  <si>
    <t>Тример електричний FSE60, AutoCut C 5-2</t>
  </si>
  <si>
    <t>Діаметр скошування 350 мм. Потужність 500 Вт, Номінальна напруга 230 В Частота 50 Гц, . Вага 3,9 кг.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</si>
  <si>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Тример електричний FSE81, AutoCut C 5-2</t>
  </si>
  <si>
    <t>Діаметр скошування 350 мм. Потужність 1000 Вт, Номінальна напруга 230 В Частота 50 Гц,  Вага 4,7 кг.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</si>
  <si>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Всмоктуючий подрібнювач електричний SHE71</t>
  </si>
  <si>
    <t>Споживана потужність, макс 1100  Вт. Номінальна напруга 230-240 В/1 PH/50 Hz, Вага 4,1 кг. Макс. витрата повітря в режимі всмоктування 540 м³/год .Потужність видування з плоским соплом 9 Н.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</si>
  <si>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Всмоктуючий подрібнювач електричний SHE81</t>
  </si>
  <si>
    <t>Споживана потужність, макс 1400  Вт. Номінальна напруга 230-240 В/1 PH/50 Hz, Вага 4,5 кг. Макс. витрата повітря в режимі всмоктування 610 м³/год .Потужність видування з плоским соплом 12 Н.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</si>
  <si>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Повітродувний пристрій електричний BGE71</t>
  </si>
  <si>
    <t>Споживана потужність, макс 1100  Вт. Номінальна напруга 230 В/1 PH/50 Hz, Вага 3 кг. Макс. витрата повітря 485 м³/год .Потужність видування з плоским соплом 9 Н.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</si>
  <si>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Повітродувний пристрій електричний BGE81</t>
  </si>
  <si>
    <t>Споживана потужність, макс 1400  Вт. Номінальна напруга 230 В/1 PH/50 Hz, Вага 3,3 кг. Макс. витрата повітря 565 м³/год .Потужність видування з плоским соплом 12 Н.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</si>
  <si>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Комплект - Всмоктуючий пристрій</t>
  </si>
  <si>
    <t xml:space="preserve"> Навісний комплект для всмоктування. Для  BGE 71/81. Набір складається з труби для всмоктування, кутового патрубка та сумки для збирання з ременем для перенесення. Інформацію щодо правил користування див. в інструкції з експлуатації до повітродувок. Зберігати в сухому місці при температурі -20 +50 °С. Продукція не підлягає обов’язковій сертифікації в Україні.</t>
  </si>
  <si>
    <t>Мотоножиці електричні HSE71,600мм/24"</t>
  </si>
  <si>
    <t xml:space="preserve">Споживана потужність, макс 600  Вт. Номінальна напруга 230-240 V/1 PH/50 Hz, Відстань між зубцями 36 мм. Довжина різання 60 см.  Вага 4.1  кг.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 </t>
  </si>
  <si>
    <t>Тример електричний FSE31</t>
  </si>
  <si>
    <t>Діаметр скошування 245 мм. Потужність 200 Вт, Номінальна напруга 230 В Частота 50 Гц, . Вага 2,2 кг.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</si>
  <si>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Тример електричний FSE52</t>
  </si>
  <si>
    <t>Діаметр скошування 300 мм. Потужність 500 Вт, Номінальна напруга 220-240 В Частота 50-60 Гц, . Вага 2,2 кг. Телескопічна штанга.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</si>
  <si>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Мотоножиці електричні HSE42, 450mm/18"</t>
  </si>
  <si>
    <t>Споживана потужність, макс 420  Вт. Номінальна напруга 220-240 V/1 PH/50 Hz, Відстань між зубцями 21 мм. Довжина різання 45 см.  Вага 3  кг.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</si>
  <si>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Мотоножиці електричні HSE52, 500mm/20"</t>
  </si>
  <si>
    <t>Споживана потужність, макс 460  Вт. Номінальна напруга 220-240 V/1 PH/50 Hz, Відстань між зубцями 23 мм. Довжина різання 50 см.  Вага 3.1  кг.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</si>
  <si>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Комплект - ріжучий пристрій 500мм/20"</t>
  </si>
  <si>
    <t>Комплект стальних ножів довжиною 50 см. Для заміни в мотоножицях HSE 52. Інформацію щодо сфери застосування, правил користування див. в інструкції з експлуатації до мотоножиць або запитуйте у продавця. Зберігати в сухому місці при температурі -20 +50 °С.  Продукція не підлягає обов’язковій сертифікації в Україні.</t>
  </si>
  <si>
    <t>Муляж акумулятора серії PRO</t>
  </si>
  <si>
    <t>Акумуляторна батарея AP200S</t>
  </si>
  <si>
    <t>Ном. напруга 36 В, Ємність 187 Вт·год, Ном. ємність відповідно до IEC 61960 4,8 А*год., Вага 1,3 кг,  Сумісна із зарядними пристроями STIHL AL 101, AL 301 і AL 501. Інформацію щодо сфери застосування, правил користування див. в інструкції з експлуатації до акумуляторного інструменту  або запитуйте у продавця. Серійний номер зазначений на товарі та/або пакуванні. Зберігати в сухому місці при температурі -20 +50 °С. Продукція не підлягає обов’язковій сертифікації в Україні.</t>
  </si>
  <si>
    <t>Акумуляторна батарея AP300S</t>
  </si>
  <si>
    <t>Ном. напруга 36 В, Ємніть 281 Вт·год, Ємність відповідно до IEC 61960 7,2 А*год., Вага 1,8 кг, Сумісна із зарядними пристроями STIHL AL 101, AL 301 і AL 501. Інформацію щодо сфери застосування, правил користування див. в інструкції з експлуатації до акумуляторного інструменту  або запитуйте у продавця. Серійний номер зазначений на товарі та/або пакуванні. Зберігати в сухому місці при температурі -20 +50 °С. Продукція не підлягає обов’язковій сертифікації в Україні.</t>
  </si>
  <si>
    <t>Зарядний пристрій AL101</t>
  </si>
  <si>
    <t>Зарядний пристрій для акумуляторів системи STIHL AK та AP. Номінальна вхідна напруга AC 220-240 В, 50-60 Гц, потужність 80 Вт , Вихідна напруга DC 36 В , макс. струм заряду 1.6 А . Вага 0,7 кг.  Інформацію щодо технічних характеристик, правил експлуатації див.в інструкції з експлуатації.  Серійний номер зазначений на товарі та/або пакуванні. Зберігати в сухому місці при температурі -20..+50 °С.</t>
  </si>
  <si>
    <t>Сумка на пояс зі з'єднувальним проводом для АР</t>
  </si>
  <si>
    <t>Для зручного використання акумуляторних батарей, та зменшення навантаження на руки оператора. Довжина кабелю: 120 см. Із синтетичних матеріалів, з кріпленням на ремінь.  Інформацію щодо сфери застосування, правил користування див. в інструкції з експлуатації до акумуляторного інструменту  або запитуйте у продавця. Зберігати в сухому місці при температурі -20 +50 °С. Продукція не підлягає обов’язковій сертифікації в Україні.</t>
  </si>
  <si>
    <t>Пояс для акумуляторів</t>
  </si>
  <si>
    <t>Міцний та ергономічний ремінь для акумуляторів суттєво полегшує роботу. Використовувати з кишенями до акумуляторів STIHL AP.  Інформацію щодо сфери застосування, правил користування див. в інструкції з експлуатації до акумуляторного інструменту  або запитуйте у продавця. Зберігати в сухому місці при температурі -20 +50 °С. Продукція не підлягає обов’язковій сертифікації в Україні.</t>
  </si>
  <si>
    <t>Лямка для поясу</t>
  </si>
  <si>
    <t>Лямка на два плеча для використання з поясом для акумуляторів.  Інформацію щодо сфери застосування, правил користування див. в інструкції з експлуатації до акумуляторного інструменту  або запитуйте у продавця. Зберігати в сухому місці при температурі -20 +50 °С. Продукція не підлягає обов’язковій сертифікації в Україні.</t>
  </si>
  <si>
    <t>Пояс для акумуляторів з лямками</t>
  </si>
  <si>
    <t>Міцний та ергономічний ремінь для акумуляторів суттєво полегшує роботу. В комплекті з лямками. Використовувати з кишенями до акумуляторів STIHL AP.  Інформацію щодо сфери застосування, правил користування див. в інструкції з експлуатації до акумуляторного інструменту  або запитуйте у продавця. Зберігати в сухому місці при температурі -20 +50 °С. Продукція не підлягає обов’язковій сертифікації в Україні.</t>
  </si>
  <si>
    <t>Ящик для зберігання та транспортування акумуляторів</t>
  </si>
  <si>
    <t>Полімерний контейнер для зберігання та транспортування 6 акумуляторних батарей STIHL AP.  Зберігати в сухому місці при температурі -20 +50 °С. Продукція не підлягає обов’язковій сертифікації в Україні.</t>
  </si>
  <si>
    <t>Кишеня для поясу</t>
  </si>
  <si>
    <t>Для зручного транспортування додаткових батарей або додаткових аксесуарів. Із синтетичних матеріалів, з кріпленням на ремінь.  Інформацію щодо сфери застосування, правил користування див. в інструкції з експлуатації до акумуляторного інструменту  або запитуйте у продавця. Зберігати в сухому місці при температурі -20 +50 °С. Продукція не підлягає обов’язковій сертифікації в Україні.</t>
  </si>
  <si>
    <t>Заглушка для акумуляторної шахти PRO</t>
  </si>
  <si>
    <t>Ремінь підвісний</t>
  </si>
  <si>
    <t>Ремінь для перенесення FSA 60 - FSA 90 R, HLA 56, HLA 65, HLA 66, FS 38, FS45. Інформацію щодо сфери застосування, правил користування див. в інструкції з експлуатації до мотокоси або запитуйте у продавця. Зберігати в сухому місці при температурі -20 +50 °С. . Продукція не підлягає обов’язковій сертифікації в Україні.</t>
  </si>
  <si>
    <t>Акумуляторні мотоножиці подовжені HLA86</t>
  </si>
  <si>
    <t>Акумуляторна система STIHL AP, Номінальна напруга 36 В. Вага без акумуляторної батареї  4,8 кг. Телескопічний шток, довжина від 260-330 см.Регульований кут нахилу (115 ° ). Відстань між зубцями 33 мм. Довжина різання 50  см. Зарядний пристрій та акумуляторна батарея купуються окремо.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</si>
  <si>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Напраляючий кожух 500мм/20"</t>
  </si>
  <si>
    <t>Полімемрний кожух для збирання залишків зрізаного живоплоту під час роботи . Для ножів довжиною 50см. Для моделей HSA 40/50/56/66/86 HLA 56/66/86 та HS45/HSE42,52,61,71.  Інформацію щодо сфери застосування, правил користування див. в інструкції з експлуатації до мотоножиць або запитуйте у продавця. Зберігати в сухому місці при температурі -20 +50 °С.  Продукція не підлягає обов’язковій сертифікації в Україні.</t>
  </si>
  <si>
    <t>Акумуляторний пристрій для прибирання KGA770</t>
  </si>
  <si>
    <t>Вміст контейнера для збору сміття 40 літрів , ширина підмітання 77 см . Номінальна напруга  36В Вага 16,9 кг. Акумуляторна система STIHL AP. Зарядний пристрій та акумуляторна батарея купуються окремо.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</si>
  <si>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Пристрій для прибирання KG550</t>
  </si>
  <si>
    <t>Вміст контейнера для збору сміття 25 літрів , ширина підмітання 55 см .  Вага 6 кг.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</si>
  <si>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Пристрій для прибирання KG770</t>
  </si>
  <si>
    <t>Вміст контейнера для збору сміття 50 літрів , ширина підмітання 77 см . Рекомендована площа 1500 м²,  Вага 13 кг.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</si>
  <si>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Акумуляторний моторіз TSA230</t>
  </si>
  <si>
    <t>Акумуляторна система STIHL AP. Номінальна напруга 36 В.  Вага 3,9 кг. Діаметр відрізного диска 230 мм. Макс.глибина різання 70 мм.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</si>
  <si>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Обмежувач глибини</t>
  </si>
  <si>
    <t>Для точного і плавного регулювання глибини різу. Інформацію щодо сфери застосування, правил користування див. в інструкції з експлуатації до  бензоріза  або  запитуйте у продавця. Зберігати в сухому місці при температурі -20 +50 °С.  Продукція не підлягає обов’язковій сертифікації в Україні.</t>
  </si>
  <si>
    <t>Плоска насадка (сопло)</t>
  </si>
  <si>
    <t xml:space="preserve"> Для BGA56/57/86. Інформацію щодо правил користування див. в інструкції з експлуатації до повітродувного пристрою. Зберігати в сухому місці при температурі -20 +50 °С. Продукція не підлягає обов’язковій сертифікації в Україні.</t>
  </si>
  <si>
    <t>Акумулятор ранцевий AR2000L</t>
  </si>
  <si>
    <t>Ном. напруга 36 В, Ємніть 1015 Вт·год, Ємність відповідно до IEC 61960 27,4 А*год., Вага 7,4 кг, Сумісна із зарядними пристроями STIHL  AL 301 і AL 501 за допомогою адаптера для заряджання.. Інформацію щодо сфери застосування, правил користування див. в інструкції з експлуатації до акумуляторного інструменту  або запитуйте у продавця. Серійний номер зазначений на товарі та/або пакуванні. Зберігати в сухому місці при температурі -20 +50 °С. Продукція не підлягає обов’язковій сертифікації в Україні.</t>
  </si>
  <si>
    <t>Акумулятор ранцевий AR3000L</t>
  </si>
  <si>
    <t>Ном. напруга 36 В, Ємніть 1520 Вт·год, Ємність відповідно до IEC 61960 41,2 А*год., Вага 9,5 кг, Сумісна із зарядними пристроями STIHL  AL 301 і AL 501 за допомогою адаптера для заряджання.. Інформацію щодо сфери застосування, правил користування див. в інструкції з експлуатації до акумуляторного інструменту  або запитуйте у продавця. Серійний номер зазначений на товарі та/або пакуванні. Зберігати в сухому місці при температурі -20 +50 °С. Продукція не підлягає обов’язковій сертифікації в Україні.</t>
  </si>
  <si>
    <t>З'єднуючий кабель</t>
  </si>
  <si>
    <t>Кабель для живлення акумуляторних інструментів від акумуляторів серії AR. Довжина 1,8 м.  Інформацію щодо сфери застосування, правил користування див. в інструкції з експлуатації до акумуляторного інструменту  або запитуйте у продавця. Зберігати в сухому місці при температурі -20 +50 °С. Продукція не підлягає обов’язковій сертифікації в Україні.</t>
  </si>
  <si>
    <t xml:space="preserve">Ранцева система </t>
  </si>
  <si>
    <t>Система перенесення акумуляторів STIHL AR L підходить для ранцевих акумуляторів STIHL AR 2000 L і STIHL AR 3000 L. Інформацію щодо сфери застосування, правил користування див. в інструкції з експлуатації  або запитуйте у продавця. Зберігати в сухому місці при температурі -20 +50 °С. Продукція не підлягає обов’язковій сертифікації в Україні.</t>
  </si>
  <si>
    <t>Сопло, що обертається 1 зелена точка</t>
  </si>
  <si>
    <t>Роторна насадка 1, зелена точка.  До мийок RE 117/ 108/118.Інформацію щодо сфери застосування, правил користування див. в інструкції з експлуатації до мінімийки або запитуйте у продавця.. Зберігати в сухому місці при температурі -20 +50 °С. Продукція не підлягає обов’язковій сертифікації в Україні.</t>
  </si>
  <si>
    <t>Сопло 050, що обертається</t>
  </si>
  <si>
    <t>Роторна насадка до мийок RE 281 Plus.Інформацію щодо сфери застосування, правил користування див. в інструкції з експлуатації до мінімийки або запитуйте у продавця.. Зберігати в сухому місці при температурі -20 +50 °С. Продукція не підлягає обов’язковій сертифікації в Україні.</t>
  </si>
  <si>
    <t>Роторна форсунка 055</t>
  </si>
  <si>
    <t>Роторна насадка до мийок RE 462 Plus.Інформацію щодо сфери застосування, правил користування див. в інструкції з експлуатації до мінімийки або запитуйте у продавця.. Зберігати в сухому місці при температурі -20 +50 °С. Продукція не підлягає обов’язковій сертифікації в Україні.</t>
  </si>
  <si>
    <t>Сопло, що обертається</t>
  </si>
  <si>
    <t>Роторна насадка до мийок RE 143/163 .Інформацію щодо сфери застосування, правил користування див. в інструкції з експлуатації до мінімийки або запитуйте у продавця.. Зберігати в сухому місці при температурі -20 +50 °С. Продукція не підлягає обов’язковій сертифікації в Україні.</t>
  </si>
  <si>
    <t>Роторна форсунка 1 бірюзова точка</t>
  </si>
  <si>
    <t>Роторна насадка до мийок RE 108/118/98 .Інформацію щодо сфери застосування, правил користування див. в інструкції з експлуатації до мінімийки або запитуйте у продавця.. Зберігати в сухому місці при температурі -20 +50 °С. Продукція не підлягає обов’язковій сертифікації в Україні.</t>
  </si>
  <si>
    <t>Водяний фільтр</t>
  </si>
  <si>
    <t>Інформацію щодо сфери застосування, правил користування див. в інструкції з експлуатації до мінімийки або запитуйте у продавця.. Зберігати в сухому місці при температурі -20 +50 °С. Продукція не підлягає обов’язковій сертифікації в Україні.</t>
  </si>
  <si>
    <t>.Інформацію щодо сфери застосування, правил користування див. в інструкції з експлуатації до мінімийки або запитуйте у продавця.. Зберігати в сухому місці при температурі -20 +50 °С. Продукція не підлягає обов’язковій сертифікації в Україні.</t>
  </si>
  <si>
    <t>Сопло 1,4мм</t>
  </si>
  <si>
    <t>Змінне сопло до мийок RE 143/163.Інформацію щодо сфери застосування, правил користування див. в інструкції з експлуатації до мінімийки або запитуйте у продавця.. Зберігати в сухому місці при температурі -20 +50 °С. Продукція не підлягає обов’язковій сертифікації в Україні.</t>
  </si>
  <si>
    <t>Сопло, зігнуте під кутом</t>
  </si>
  <si>
    <t>Змінне кутове сопло до мийок RE 98-129 .Інформацію щодо сфери застосування, правил користування див. в інструкції з експлуатації до мінімийки або запитуйте у продавця.. Зберігати в сухому місці при температурі -20 +50 °С. Продукція не підлягає обов’язковій сертифікації в Україні.</t>
  </si>
  <si>
    <t>Сопло, жовтий колір</t>
  </si>
  <si>
    <t>Змінне сопло до мийок RE 118/128 .Інформацію щодо сфери застосування, правил користування див. в інструкції з експлуатації до мінімийки або запитуйте у продавця.. Зберігати в сухому місці при температурі -20 +50 °С. Продукція не підлягає обов’язковій сертифікації в Україні.</t>
  </si>
  <si>
    <t>Сопло, бірюзовий колір</t>
  </si>
  <si>
    <t>Змінне сопло до мийок RE 117/  108/118/128  .Інформацію щодо сфери застосування, правил користування див. в інструкції з експлуатації до мінімийки або запитуйте у продавця.. Зберігати в сухому місці при температурі -20 +50 °С. Продукція не підлягає обов’язковій сертифікації в Україні.</t>
  </si>
  <si>
    <t>Сопло, голубий колір</t>
  </si>
  <si>
    <t>Змінне сопло до мийок RE 107/108  .Інформацію щодо сфери застосування, правил користування див. в інструкції з експлуатації до мінімийки або запитуйте у продавця.. Зберігати в сухому місці при температурі -20 +50 °С. Продукція не підлягає обов’язковій сертифікації в Україні.</t>
  </si>
  <si>
    <t>Змінне сопло до мийок RE 362/642  .Інформацію щодо сфери застосування, правил користування див. в інструкції з експлуатації до мінімийки або запитуйте у продавця.. Зберігати в сухому місці при температурі -20 +50 °С. Продукція не підлягає обов’язковій сертифікації в Україні.</t>
  </si>
  <si>
    <t>Змінне сопло до мийок RE 232  .Інформацію щодо сфери застосування, правил користування див. в інструкції з експлуатації до мінімийки або запитуйте у продавця.. Зберігати в сухому місці при температурі -20 +50 °С. Продукція не підлягає обов’язковій сертифікації в Україні.</t>
  </si>
  <si>
    <t>Змінне сопло до мийок RE 163  .Інформацію щодо сфери застосування, правил користування див. в інструкції з експлуатації до мінімийки або запитуйте у продавця.. Зберігати в сухому місці при температурі -20 +50 °С. Продукція не підлягає обов’язковій сертифікації в Україні.</t>
  </si>
  <si>
    <t>Сопло 25047</t>
  </si>
  <si>
    <t>Змінне сопло до мийок RE 281  .Інформацію щодо сфери застосування, правил користування див. в інструкції з експлуатації до мінімийки або запитуйте у продавця.. Зберігати в сухому місці при температурі -20 +50 °С. Продукція не підлягає обов’язковій сертифікації в Україні.</t>
  </si>
  <si>
    <t>Всмоктуючий шланг діам.36мм х 3м</t>
  </si>
  <si>
    <t xml:space="preserve"> Інформацію щодо сфери застосування, правил користування див. в інструкції з експлуатації до пилососа або запитуйте у продавця.. Зберігати в сухому місці при температурі -20 +50 °С. Продукція не підлягає обов’язковій сертифікації в Україні.</t>
  </si>
  <si>
    <t>Всмоктуючий шланг</t>
  </si>
  <si>
    <t>Всмоктуючий шланг, діам.32мм х 2,5м</t>
  </si>
  <si>
    <t>Словаччина</t>
  </si>
  <si>
    <t>Всмоктуючий шланг, діам.32мм*3,5м</t>
  </si>
  <si>
    <t>Словенія</t>
  </si>
  <si>
    <t>Всмоктуючий шланг, діам.27мм х 3,5м</t>
  </si>
  <si>
    <t>Всмоктуючий шланг Д 32мм х 2</t>
  </si>
  <si>
    <t>Комбінована насадка</t>
  </si>
  <si>
    <t>Комбінована насадка для підлоги шириною 270 мм . Ø 36 мм Інформацію щодо сфери застосування, правил користування див. в інструкції з експлуатації до пилососа або запитуйте у продавця.. Зберігати в сухому місці при температурі -20 +50 °С. Продукція не підлягає обов’язковій сертифікації в Україні.</t>
  </si>
  <si>
    <t>Щітка для чищення радіаторів</t>
  </si>
  <si>
    <t>Спеціальна насадка для очищення Ідеально підходить для чищення радіаторів і жалюзі. Ø 36 мм Інформацію щодо сфери застосування, правил користування див. в інструкції з експлуатації до пилососа або запитуйте у продавця.. Зберігати в сухому місці при температурі -20 +50 °С. Продукція не підлягає обов’язковій сертифікації в Україні.</t>
  </si>
  <si>
    <t>Щітка стандарт STIHL SE 120E</t>
  </si>
  <si>
    <t>Алюмінієва підлогова насадка шириною 330 мм і Ø 36 мм Інформацію щодо сфери застосування, правил користування див. в інструкції з експлуатації до пилососа або запитуйте у продавця.. Зберігати в сухому місці при температурі -20 +50 °С. Продукція не підлягає обов’язковій сертифікації в Україні.</t>
  </si>
  <si>
    <t xml:space="preserve">Універсальна насадка для підлоги, Ø 36 мм </t>
  </si>
  <si>
    <t xml:space="preserve"> Щітка прибирання великих поверхонь ,  ширина 400 мм Ø 36 мм Інформацію щодо сфери застосування, правил користування див. в інструкції з експлуатації до пилососа або запитуйте у продавця.. Зберігати в сухому місці при температурі -20 +50 °С. Продукція не підлягає обов’язковій сертифікації в Україні.</t>
  </si>
  <si>
    <t>Щітка на роликах 2336мм</t>
  </si>
  <si>
    <t xml:space="preserve"> Щітка для сухого прибирання великих поверхонь і робочих зон у майстернях,  ширина 450 мм Ø 36 мм Інформацію щодо сфери застосування, правил користування див. в інструкції з експлуатації до пилососа або запитуйте у продавця.. Зберігати в сухому місці при температурі -20 +50 °С. Продукція не підлягає обов’язковій сертифікації в Україні.</t>
  </si>
  <si>
    <t>Всмоктуюче сопло для рідини</t>
  </si>
  <si>
    <t xml:space="preserve"> Щітка для вологого очищення,  ширина 300 мм Ø 36 мм Інформацію щодо сфери застосування, правил користування див. в інструкції з експлуатації до пилососа або запитуйте у продавця.. Зберігати в сухому місці при температурі -20 +50 °С. Продукція не підлягає обов’язковій сертифікації в Україні.</t>
  </si>
  <si>
    <t>Фільтр-мішок (5шт)</t>
  </si>
  <si>
    <t>Мішки для збирання пилу для SE 121/121 E. Інформацію щодо сфери застосування, правил користування див. в інструкції з експлуатації до пилососа або запитуйте у продавця.. Зберігати в сухому місці при температурі -20 +50 °С. Продукція не підлягає обов’язковій сертифікації в Україні.</t>
  </si>
  <si>
    <t>Мішки для збирання пилу для SE 62/62 E. Інформацію щодо сфери застосування, правил користування див. в інструкції з експлуатації до пилососа або запитуйте у продавця.. Зберігати в сухому місці при температурі -20 +50 °С. Продукція не підлягає обов’язковій сертифікації в Україні.</t>
  </si>
  <si>
    <t>Мішки для збирання пилу для SE 122/ E. Інформацію щодо сфери застосування, правил користування див. в інструкції з експлуатації до пилососа або запитуйте у продавця.. Зберігати в сухому місці при температурі -20 +50 °С. Продукція не підлягає обов’язковій сертифікації в Україні.</t>
  </si>
  <si>
    <t>Мішки для збирання пилу для SE 60, SE 60 C, SE 60 E. Інформацію щодо сфери застосування, правил користування див. в інструкції з експлуатації до пилососа або запитуйте у продавця.. Зберігати в сухому місці при температурі -20 +50 °С. Продукція не підлягає обов’язковій сертифікації в Україні.</t>
  </si>
  <si>
    <t>Набір для вологого прибирання</t>
  </si>
  <si>
    <t>Складається з фільтру з нержавіючої сталі, широкої насадки для збирання рідини шириною 300 мм та похилої гумової насадки довжиною 185 мм для прибирання делікатних поверхонь. Підходить для пилососів STIHL SE 61/61E, SE 62/62E, SE 122E. Інформацію щодо сфери застосування, правил користування див. в інструкції з експлуатації до пилососа або запитуйте у продавця.. Зберігати в сухому місці при температурі -20 +50 °С. Продукція не підлягає обов’язковій сертифікації в Україні.</t>
  </si>
  <si>
    <t>Набір для чистки авто</t>
  </si>
  <si>
    <t>Щілинна насадка (300 мм), насадка з пензликом, щеточна і гумова насадки  для пилососів SE 62. Інформацію щодо сфери застосування, правил користування див. в інструкції з експлуатації до пилососа або запитуйте у продавця.. Зберігати в сухому місці при температурі -20 +50 °С. Продукція не підлягає обов’язковій сертифікації в Україні.</t>
  </si>
  <si>
    <t>Всмоктуючий шланг діам.32мм х 1м</t>
  </si>
  <si>
    <t>Шланг для пилососів SE 62. Інформацію щодо сфери застосування, правил користування див. в інструкції з експлуатації до пилососа або запитуйте у продавця.. Зберігати в сухому місці при температурі -20 +50 °С. Продукція не підлягає обов’язковій сертифікації в Україні.</t>
  </si>
  <si>
    <t>Фільтрувальний елемент з нержавіючої сталі: SE 62, 62E, SE 122, 122Е. Для вологого прибирання. Інформацію щодо сфери застосування, правил користування див. в інструкції з експлуатації до пилососа або запитуйте у продавця.. Зберігати в сухому місці при температурі -20 +50 °С. Продукція не підлягає обов’язковій сертифікації в Україні.</t>
  </si>
  <si>
    <t>Посадочне сопло 250мм</t>
  </si>
  <si>
    <t>Щілинна насадка для очищення важкодоступних місць для моделей: SE 62, 62E, SE 122, 122Е. Довжина: 300 мм.Діаметр з’єднання: 36 мм.l. Інформацію щодо сфери застосування, правил користування див. в інструкції з експлуатації до пилососа або запитуйте у продавця.. Зберігати в сухому місці при температурі -20 +50 °С. Продукція не підлягає обов’язковій сертифікації в Україні.</t>
  </si>
  <si>
    <t>Універсальна насадка</t>
  </si>
  <si>
    <t>Ширина 115 мм,  діаметр 36 мм для SE 61-SE 122 E. Інформацію щодо сфери застосування, правил користування див. в інструкції з експлуатації до пилососа або запитуйте у продавця.. Зберігати в сухому місці при температурі -20 +50 °С. Продукція не підлягає обов’язковій сертифікації в Україні.</t>
  </si>
  <si>
    <t>Наклонне трубчате сопло</t>
  </si>
  <si>
    <t>Гумова насадка для чутливих поверхонь SE 62, 62E, SE 122, 122Е .Довжина: 185 мм.  Інформацію щодо сфери застосування, правил користування див. в інструкції з експлуатації до пилососа або запитуйте у продавця.. Зберігати в сухому місці при температурі -20 +50 °С. Продукція не підлягає обов’язковій сертифікації в Україні.</t>
  </si>
  <si>
    <t>Щітка поздовжня STIHL SE 120E</t>
  </si>
  <si>
    <t>Щітка STIHL для чутливих поверхонь SE 62, 62E, SE 122, 122Е .Довжина: 230 мм. Діаметр з’єднання: 36 мм.. Інформацію щодо сфери застосування, правил користування див. в інструкції з експлуатації до пилососа або запитуйте у продавця.. Зберігати в сухому місці при температурі -20 +50 °С. Продукція не підлягає обов’язковій сертифікації в Україні.</t>
  </si>
  <si>
    <t>Грязьове сопло діам.2350</t>
  </si>
  <si>
    <t>Щітка для всмоктування грубого бруду шириною 175 мм для SE 122. Діаметр 50 мм. Інформацію щодо сфери застосування, правил користування див. в інструкції з експлуатації до пилососа або запитуйте у продавця.. Зберігати в сухому місці при температурі -20 +50 °С. Продукція не підлягає обов’язковій сертифікації в Україні.</t>
  </si>
  <si>
    <t>Щітка для пилу</t>
  </si>
  <si>
    <t>Щітка для всмоктування шириною 70 мм для SE 62 до STIHL SE 133 ME. Діаметр 36 мм. Інформацію щодо сфери застосування, правил користування див. в інструкції з експлуатації до пилососа або запитуйте у продавця.. Зберігати в сухому місці при температурі -20 +50 °С. Продукція не підлягає обов’язковій сертифікації в Україні.</t>
  </si>
  <si>
    <t>Подовження для пилососів. Нержавіюча сталь, довжина 500 мм для SE 62 до STIHL SE 133 ME. Діаметр 32 мм. Інформацію щодо сфери застосування, правил користування див. в інструкції з експлуатації до пилососа або запитуйте у продавця.. Зберігати в сухому місці при температурі -20 +50 °С. Продукція не підлягає обов’язковій сертифікації в Україні.</t>
  </si>
  <si>
    <t>Подовження для пилососів. телесокпічна штанга для SE 62/E/ 133/ 33. Діаметр 32 мм. Інформацію щодо сфери застосування, правил користування див. в інструкції з експлуатації до мінімийки або запитуйте у продавця.. Зберігати в сухому місці при температурі -20 +50 °С. Продукція не підлягає обов’язковій сертифікації в Україні.</t>
  </si>
  <si>
    <t>Подовження для пилососів. Довжина 500 мм. Діаметр 32 мм. Інформацію щодо сфери застосування, правил користування див. в інструкції з експлуатації до пилососа або запитуйте у продавця.. Зберігати в сухому місці при температурі -20 +50 °С. Продукція не підлягає обов’язковій сертифікації в Україні.</t>
  </si>
  <si>
    <t>Комплект для всмоктування, 3м</t>
  </si>
  <si>
    <t>Комплект для всмоктування води з ємностей, має всмоктуючий елемент з сітчастою фільтрувальною частиною.Довжина 3 м. Підходить для використання з мінімийками RE80-RE170. Інформацію щодо сфери застосування, правил користування див. в інструкції з експлуатації . Зберігати в сухому місці при температурі -20 +50 °С. Продукція не підлягає обов’язковій сертифікації в Україні.</t>
  </si>
  <si>
    <t>Подовжувач високонапорного шлангу, 7м</t>
  </si>
  <si>
    <t>Довжина 7 м, текстильне армування для  для моделей STIHL RE 80 до STIHL RE 130 PLUS , REA 60 до REA 100. Швидко роз'ємне з'єднання. Інформацію щодо сфери застосування, правил користування див. в інструкції з експлуатації . Зберігати в сухому місці при температурі -20 +50 °С. Продукція не підлягає обов’язковій сертифікації в Україні.</t>
  </si>
  <si>
    <t>Подовжувач високонапорного шлангу, 9м</t>
  </si>
  <si>
    <t>Довжина 9 м, гумовий шланг армований сталлю для STIHL RE 80 до STIHL RE 170 PLUS , REA 60 до REA 100. Швидко роз'ємне з'єднання. Інформацію щодо сфери застосування, правил користування див. в інструкції з експлуатації . Зберігати в сухому місці при температурі -20 +50 °С. Продукція не підлягає обов’язковій сертифікації в Україні.</t>
  </si>
  <si>
    <t>Подовжувач високонапорного шлангу, 20м</t>
  </si>
  <si>
    <t>Довжина 20 м, гумовий шланг армований сталлю для STIHL RE 170 PLUS. Швидко роз'ємне з'єднання. Інформацію щодо сфери застосування, правил користування див. в інструкції з експлуатації . Зберігати в сухому місці при температурі -20 +50 °С. Продукція не підлягає обов’язковій сертифікації в Україні.</t>
  </si>
  <si>
    <t>Подовжувач розпилювальної трубки 430мм</t>
  </si>
  <si>
    <t>Практичний подовжувач розпилювальної трубки для очищувачів високого тиску. Загальна довжина розпилювальної трубки  разом із муфтою становить 430 мм. Байонетне з'єднання.Для REA 60 PLUS до REA 100 PLUS і RE 80 до RE 170 PLUS. Інформацію щодо сфери застосування, правил користування див. в інструкції з експлуатації . Зберігати в сухому місці при температурі -20 +50 °С. Продукція не підлягає обов’язковій сертифікації в Україні.</t>
  </si>
  <si>
    <t>Насадка-піскоструй</t>
  </si>
  <si>
    <t>Для мокрого струминного очищення цегляної кладки та металевих частин. Довжина шлангу 4 м. Байонетне з'єднання.Для REA 60 PLUS до REA 100 PLUS і RE 80 до RE 170 PLUS. Інформацію щодо сфери застосування, правил користування див. в інструкції з експлуатації . Зберігати в сухому місці при температурі -20 +50 °С. Продукція не підлягає обов’язковій сертифікації в Україні.</t>
  </si>
  <si>
    <t>Струминна трубка, зігнута під кутом</t>
  </si>
  <si>
    <t>Довга струменева трубка для очищення важкодоступних місць. Довжина 1080 мм. Байонетне з'єднання.Для REA 60 PLUS до REA 100 PLUS і RE 80 до RE 170 PLUS. Інформацію щодо сфери застосування, правил користування див. в інструкції з експлуатації до мінімийки. Зберігати в сухому місці при температурі -20 +50 °С. Продукція не підлягає обов’язковій сертифікації в Україні.</t>
  </si>
  <si>
    <t>Насадка для швидкої чистки великих поверхонь</t>
  </si>
  <si>
    <t xml:space="preserve">Очищувач поверхонь RA 110 має діаметр 310 мм і ідеально підходить, наприклад, для чищення вашої тераси. Має регулювання тиску. Байонетне з'єднання, дві муфти в комплекті. .Для RE 80 - RE 170 PLUS. Інформацію щодо сфери застосування, правил користування див. в інструкції з експлуатації . Зберігати в сухому місці при температурі -20 +50 °С. Продукція не підлягає обов’язковій сертифікації в Україні. </t>
  </si>
  <si>
    <t>Очищувач поверхонь RA90</t>
  </si>
  <si>
    <t>Фільтр для води</t>
  </si>
  <si>
    <t xml:space="preserve">Зі стандартним підключенням 3/4". Захищає насос від бруду з входу води. Для RE 80 - RE 170 PLUS. Максимальний тиск 10 Бар. Знміна сітчаста частина. Інформацію щодо сфери застосування, правил користування див. в інструкції з експлуатації до мінімийки . Зберігати в сухому місці при температурі -20 +50 °С. Продукція не підлягає обов’язковій сертифікації в Україні. </t>
  </si>
  <si>
    <t>Роторна щітка</t>
  </si>
  <si>
    <t xml:space="preserve">Ви можете м'яко та ретельно очистити чутливі поверхні за допомогою цієї щітки для миття діаметром 155 мм .Обертовий механізм, регулювання куту нахилу. Інформацію щодо сфери застосування, правил користування див. в інструкції з експлуатації . Зберігати в сухому місці при температурі -20 +50 °С. Продукція не підлягає обов’язковій сертифікації в Україні. </t>
  </si>
  <si>
    <t>Щітка для миття універсальна</t>
  </si>
  <si>
    <t xml:space="preserve"> Вбудована гумова губка для видалення залишків води, із полімерню щетиною, ширина 285 мм. Підходить для мінімийок  STIHL від STIHL RE 80 до STIHL RE 170 PLUS .Інформацію щодо сфери застосування, правил користування див. в інструкції з експлуатації . Зберігати в сухому місці при температурі -20 +50 °С. Продукція не підлягає обов’язковій сертифікації в Україні. </t>
  </si>
  <si>
    <t>Комплект для миття автомобіля</t>
  </si>
  <si>
    <t xml:space="preserve">У набір аксесуарів входить щітка для миття з полімерною щетиною , форсунка для миття авто і  форсунка під кутом 90° . Тип з'єднання - система CLICK . Підходить для мінімийок  STIHL від STIHL RE 80 до STIHL RE 170 PLUS .Інформацію щодо сфери застосування, правил користування див. в інструкції з експлуатації . Зберігати в сухому місці при температурі -20 +50 °С. Продукція не підлягає обов’язковій сертифікації в Україні. </t>
  </si>
  <si>
    <t xml:space="preserve">У набір аксесуарів входить щітка для миття з полімерною щетиною , форсунка для миття авто і  форсунка під кутом 90° . Система кріплення- байонетне з'єднання.Підходить для мінімийок  STIHL від STIHL RE 80 до STIHL RE 170 PLUS.Інформацію щодо сфери застосування, правил користування див. в інструкції з експлуатації . Зберігати в сухому місці при температурі -20 +50 °С. Продукція не підлягає обов’язковій сертифікації в Україні. </t>
  </si>
  <si>
    <t>Комплект для чищення труб</t>
  </si>
  <si>
    <t xml:space="preserve">Довжина 15 м, зовнішній діаметр шланга 10 мм і головку 13,7 мм. Для чищення водостічних жолобів та систем відводу води. Система кріплення- байонетне з'єднання.Підходить для мінімийок  STIHL від STIHL RE 80 до STIHL RE 170 PLUS. Інформацію щодо сфери застосування, правил користування див. в інструкції з експлуатації . Зберігати в сухому місці при температурі -20 +50 °С. Продукція не підлягає обов’язковій сертифікації в Україні. </t>
  </si>
  <si>
    <t>Плоский шланг текстильний з касетою, 12м</t>
  </si>
  <si>
    <t xml:space="preserve">Текстильний шланг довжиною 12м, для під'єднання води .Дозволяє зручно зберігати безпосередньо на пристрої. Підходить для мінімийок  STIHL від STIHL RE 110  до STIHL RE 170 PLUS. Інформацію щодо сфери застосування, правил користування див. в інструкції з експлуатації . Зберігати в сухому місці при температурі -20 +50 °С. Продукція не підлягає обов’язковій сертифікації в Україні. </t>
  </si>
  <si>
    <t>Плоский шланг</t>
  </si>
  <si>
    <t xml:space="preserve">Змінний шланг довжиною 12 м для системи зберігання шлангу STIHL . Інформацію щодо сфери застосування, правил користування див. в інструкції з експлуатації до мінімийки . Зберігати в сухому місці при температурі -20 +50 °С. Продукція не підлягає обов’язковій сертифікації в Україні. </t>
  </si>
  <si>
    <t>Піноутворювач</t>
  </si>
  <si>
    <t xml:space="preserve">Насадка-піноутворювач  з системою дозування для очисників високого тиску.Ємність 1 літр. Пляшка з великим отвором для наповнення виготовлена з напівпрозорого пластику зі шкалою, щоб ви завжди могли стежити за рівнем наповнення. Регулювання кута та положення струменя , для STIHL RE 80 - RE 143 Інформацію щодо сфери застосування, правил користування див. в інструкції з експлуатації або запитуйте у продавця.. Зберігати в сухому місці при температурі -20 +50 °С. Продукція не підлягає обов’язковій сертифікації в Україні. </t>
  </si>
  <si>
    <t>Пінна насадка</t>
  </si>
  <si>
    <t xml:space="preserve">Насадка-піноутворювач  з системою дозування для очисників високого тиску.Ємність 1 літр. Пляшка з великим отвором для наповнення виготовлена з напівпрозорого пластику зі шкалою, щоб ви завжди могли стежити за рівнем наповнення. Регулювання кута та положення струменя , для STIHL RE 150 - RE 170. Інформацію щодо сфери застосування, правил користування див. в інструкції з експлуатації або запитуйте у продавця.. Зберігати в сухому місці при температурі -20 +50 °С. Продукція не підлягає обов’язковій сертифікації в Україні. </t>
  </si>
  <si>
    <t>Роторна щітка для миття поверхонь</t>
  </si>
  <si>
    <t xml:space="preserve">Обертовий валик-щітка для дбайливого чищення великих чутливих поверхонь .Робоча ширина 30 см. Підходять для терас з дерев'яним або кам'яним покриттям, а також для фасадів або гаражних воріт .Для очисників високого тиску STIHL RE 80 до RE 170 PLUS , REA 60 PLUS та REA 100 PLUS. Інформацію щодо сфери застосування, правил користування див. в інструкції з експлуатації або запитуйте у продавця.. Зберігати в сухому місці при температурі -20 +50 °С. Продукція не підлягає обов’язковій сертифікації в Україні. </t>
  </si>
  <si>
    <t>Телескопічна насадка</t>
  </si>
  <si>
    <t xml:space="preserve">Регульована довжина від 1,57 м до 4 м, яку можна регулювати без інструментів , використовується, наприклад, під час очищення фасадів, дахів або вікон .Для очисників високого тиску STIHL RE 80 до RE 170 PLUS , REA 60 PLUS та REA 100 PLUS. Інформацію щодо сфери застосування, правил користування див. в інструкції з експлуатації або запитуйте у продавця.. Зберігати в сухому місці при температурі -20 +50 °С. Продукція не підлягає обов’язковій сертифікації в Україні. </t>
  </si>
  <si>
    <t>Високонапірний шланг DN 6,  довжиною 9 м, До мийок RE 142/162/163 Інформацію щодо сфери застосування, правил користування див. в інструкції з експлуатації до мінімийки або запитуйте у продавця.. Зберігати в сухому місці при температурі -20 +50 °С. Продукція не підлягає обов’язковій сертифікації в Україні.</t>
  </si>
  <si>
    <t>Високонапірний шланг DN 6,  довжиною 12 м, До мийок RE 142/162. Інформацію щодо сфери застосування, правил користування див. в інструкції з експлуатації до мінімийки або запитуйте у продавця.. Зберігати в сухому місці при температурі -20 +50 °С. Продукція не підлягає обов’язковій сертифікації в Україні.</t>
  </si>
  <si>
    <t>Шланг високого тиску DN6, 9м</t>
  </si>
  <si>
    <t>Високонапірний шланг DN 6,  довжиною 9 м, До мийок RE 129 Plus. Інформацію щодо сфери застосування, правил користування див. в інструкції з експлуатації до мінімийки або запитуйте у продавця.. Зберігати в сухому місці при температурі -20 +50 °С. Продукція не підлягає обов’язковій сертифікації в Україні.</t>
  </si>
  <si>
    <t>Шланг високого тиску 6,7м</t>
  </si>
  <si>
    <t>Високонапірний шланг DN 6,  довжиною 7 м, До мийок RE 107/118/117 Інформацію щодо сфери застосування, правил користування див. в інструкції з експлуатації до мінімийки або запитуйте у продавця.. Зберігати в сухому місці при температурі -20 +50 °С. Продукція не підлягає обов’язковій сертифікації в Україні.</t>
  </si>
  <si>
    <t>Шланг високого тиску 8м</t>
  </si>
  <si>
    <t>Високонапірний шланг DN 6,  довжиною 8 м, До мийок RE 1107/118/117 Інформацію щодо сфери застосування, правил користування див. в інструкції з експлуатації до мінімийки або запитуйте у продавця.. Зберігати в сухому місці при температурі -20 +50 °С. Продукція не підлягає обов’язковій сертифікації в Україні.</t>
  </si>
  <si>
    <t>Високонапорний шланг 9м</t>
  </si>
  <si>
    <t>Високонапірний шланг DN 6,  довжиною 9 м, До мийок RE 128 Plus Інформацію щодо сфери застосування, правил користування див. в інструкції з експлуатації до мінімийки або запитуйте у продавця.. Зберігати в сухому місці при температурі -20 +50 °С. Продукція не підлягає обов’язковій сертифікації в Україні.</t>
  </si>
  <si>
    <t>Високонапорний шланг 6м</t>
  </si>
  <si>
    <t>Високонапірний шланг DN 6,  довжиною 6 м,  Інформацію щодо сфери застосування, правил користування див. в інструкції з експлуатації до мінімийки або запитуйте у продавця.. Зберігати в сухому місці при температурі -20 +50 °С. Продукція не підлягає обов’язковій сертифікації в Україні.</t>
  </si>
  <si>
    <t>Струминна трубка</t>
  </si>
  <si>
    <t>Струменева трубка Stihl для мийок RE107/116/117 . Інформацію щодо сфери застосування, правил користування див. в інструкції з експлуатації до мінімийки або запитуйте у продавця.. Зберігати в сухому місці при температурі -20 +50 °С. Продукція не підлягає обов’язковій сертифікації в Україні.</t>
  </si>
  <si>
    <t>Струменева трубка Stihl для мийок RE108/118/128 . Інформацію щодо сфери застосування, правил користування див. в інструкції з експлуатації до мінімийки або запитуйте у продавця.. Зберігати в сухому місці при температурі -20 +50 °С. Продукція не підлягає обов’язковій сертифікації в Україні.</t>
  </si>
  <si>
    <t>Струменева трубка Stihl для мийок RE 88/98/109 . Інформацію щодо сфери застосування, правил користування див. в інструкції з експлуатації до мінімийки або запитуйте у продавця.. Зберігати в сухому місці при температурі -20 +50 °С. Продукція не підлягає обов’язковій сертифікації в Україні.</t>
  </si>
  <si>
    <t>Напорна труба</t>
  </si>
  <si>
    <t>Розпилювальна трубка Stihl для мийок RE 107/116/117, RE 142/162 . Інформацію щодо сфери застосування, правил користування див. в інструкції з експлуатації до мінімийки або запитуйте у продавця.. Зберігати в сухому місці при температурі -20 +50 °С. Продукція не підлягає обов’язковій сертифікації в Україні.</t>
  </si>
  <si>
    <t>Розпилювальна трубка Stihl для мийок RE 142/143/162/163 . Інформацію щодо сфери застосування, правил користування див. в інструкції з експлуатації до мінімийки або запитуйте у продавця.. Зберігати в сухому місці при температурі -20 +50 °С. Продукція не підлягає обов’язковій сертифікації в Україні.</t>
  </si>
  <si>
    <t>Розпилювальна трубка Stihl для мийок RE 108/118/128 . Інформацію щодо сфери застосування, правил користування див. в інструкції з експлуатації до мінімийки або запитуйте у продавця.. Зберігати в сухому місці при температурі -20 +50 °С. Продукція не підлягає обов’язковій сертифікації в Україні.</t>
  </si>
  <si>
    <t>Пістолет-розпилювач</t>
  </si>
  <si>
    <t>Пістолет-розпилювач Stihl для мийок RE 109. Інформацію щодо сфери застосування, правил користування див. в інструкції з експлуатації до мінімийки або запитуйте у продавця.. Зберігати в сухому місці при температурі -20 +50 °С. Продукція не підлягає обов’язковій сертифікації в Україні.</t>
  </si>
  <si>
    <t>Пістолет-розпилювач Stihl для мийок RE 108, RE 118, RE 119, RE 128 Plus  Інформацію щодо сфери застосування, правил користування див. в інструкції з експлуатації до мінімийки або запитуйте у продавця.. Зберігати в сухому місці при температурі -20 +50 °С. Продукція не підлягає обов’язковій сертифікації в Україні.</t>
  </si>
  <si>
    <t>Пістолет розпилювач</t>
  </si>
  <si>
    <t>Для моделей RE 142/162.  Інформацію щодо сфери застосування, правил користування див. в інструкції з експлуатації до мінімийки або запитуйте у продавця.. Зберігати в сухому місці при температурі -20 +50 °С. Продукція не підлягає обов’язковій сертифікації в Україні.</t>
  </si>
  <si>
    <t>Для моделей RE 88/98.  Інформацію щодо сфери застосування, правил користування див. в інструкції з експлуатації до мінімийки або запитуйте у продавця.. Зберігати в сухому місці при температурі -20 +50 °С. Продукція не підлягає обов’язковій сертифікації в Україні.</t>
  </si>
  <si>
    <t>Колінчата труба</t>
  </si>
  <si>
    <t>Кутова трубка пістолета Stihl для RE 127, RE 142, RE 162.  Інформацію щодо сфери застосування, правил користування див. в інструкції з експлуатації до мінімийки або запитуйте у продавця.. Зберігати в сухому місці при температурі -20 +50 °С. Продукція не підлягає обов’язковій сертифікації в Україні.</t>
  </si>
  <si>
    <t>Кутова трубка пістолета Stihl для RE 108, RE 118, RE 119, RE 128 Plus.  Інформацію щодо сфери застосування, правил користування див. в інструкції з експлуатації до мінімийки або запитуйте у продавця.. Зберігати в сухому місці при температурі -20 +50 °С. Продукція не підлягає обов’язковій сертифікації в Україні.</t>
  </si>
  <si>
    <t xml:space="preserve">Щітка для миття з нат.щетини </t>
  </si>
  <si>
    <t>Щітка миюча для мийок Stihl RE 105 - RE 115 K.  Інформацію щодо сфери застосування, правил користування див. в інструкції з експлуатації до мінімийки або запитуйте у продавця.. Зберігати в сухому місці при температурі -20 +50 °С. Продукція не підлягає обов’язковій сертифікації в Україні.</t>
  </si>
  <si>
    <t>Розпилювальний набір</t>
  </si>
  <si>
    <t>Пінна насадка Stihl для мийок RE 108, RE 118, RE 119, RE 128 Plus. Інформацію щодо сфери застосування, правил користування див. в інструкції з експлуатації до мінімийки або запитуйте у продавця.. Зберігати в сухому місці при температурі -20 +50 °С. Продукція не підлягає обов’язковій сертифікації в Україні.</t>
  </si>
  <si>
    <t>Сопло діам.1,37мм</t>
  </si>
  <si>
    <t>Змінне сопло для роторної форсунки. Інформацію щодо сфери застосування, правил користування див. в інструкції з експлуатації до мінімийки або запитуйте у продавця.. Зберігати в сухому місці при температурі -20 +50 °С. Продукція не підлягає обов’язковій сертифікації в Україні.</t>
  </si>
  <si>
    <t>Змінне полімерне сопло. Інформацію щодо сфери застосування, правил користування див. в інструкції з експлуатації до мінімийки або запитуйте у продавця.. Зберігати в сухому місці при температурі -20 +50 °С. Продукція не підлягає обов’язковій сертифікації в Україні.</t>
  </si>
  <si>
    <t>Всмоктуючий шланг довжиною 3 м з сітчастим приймачем. Діаметр – 3/4 “ Підходить для моделей RE 281-462.Інформацію щодо сфери застосування, правил користування див. в інструкції з експлуатації до мінімийки або запитуйте у продавця.. Зберігати в сухому місці при температурі -20 +50 °С. Продукція не підлягає обов’язковій сертифікації в Україні.</t>
  </si>
  <si>
    <t>Високонапорний шланг 6,10м М24х1,5</t>
  </si>
  <si>
    <t>Високонапірний шланг DN 6,  довжиною 10 м, M24x1,5 .Інформацію щодо сфери застосування, правил користування див. в інструкції з експлуатації до мінімийки або запитуйте у продавця.. Зберігати в сухому місці при температурі -20 +50 °С. Продукція не підлягає обов’язковій сертифікації в Україні.</t>
  </si>
  <si>
    <t>Високонапорний шланг DN6,20м</t>
  </si>
  <si>
    <t>Високонапірний шланг DN 6,  довжиною 20 м, M24x1,5 .Інформацію щодо сфери застосування, правил користування див. в інструкції з експлуатації до мінімийки або запитуйте у продавця.. Зберігати в сухому місці при температурі -20 +50 °С. Продукція не підлягає обов’язковій сертифікації в Україні.</t>
  </si>
  <si>
    <t>Високонапірний шланг DN 8,  довжиною 10 м, M27x1,5 .Інформацію щодо сфери застосування, правил користування див. в інструкції з експлуатації до мінімийки або запитуйте у продавця.. Зберігати в сухому місці при температурі -20 +50 °С. Продукція не підлягає обов’язковій сертифікації в Україні.</t>
  </si>
  <si>
    <t>Високонапірний шланг, діам.DN8,15м</t>
  </si>
  <si>
    <t>Високонапірний шланг DN 8,  довжиною 15 м, M27x1,5 .Інформацію щодо сфери застосування, правил користування див. в інструкції з експлуатації до мінімийки або запитуйте у продавця.. Зберігати в сухому місці при температурі -20 +50 °С. Продукція не підлягає обов’язковій сертифікації в Україні.</t>
  </si>
  <si>
    <t>Високонапорний шланг DN 8, 20м, М27х1,5</t>
  </si>
  <si>
    <t>Високонапірний шланг DN 8,  довжиною 20 м, M27x1,5 . Інформацію щодо сфери застосування, правил користування див. в інструкції з експлуатації до мінімийки або запитуйте у продавця.. Зберігати в сухому місці при температурі -20 +50 °С. Продукція не підлягає обов’язковій сертифікації в Україні.</t>
  </si>
  <si>
    <t>Шланг високого тиску  DN 6, 10м</t>
  </si>
  <si>
    <t>Струминна трубка 1,07м</t>
  </si>
  <si>
    <t>Струменева трубка довжиною 1,07  метри. Для миття важкодоступних чи віддалених місць. Інформацію щодо сфери застосування, правил користування див. в інструкції з експлуатації до мінімийки або запитуйте у продавця.. Зберігати в сухому місці при температурі -20 +50 °С. Продукція не підлягає обов’язковій сертифікації в Україні.</t>
  </si>
  <si>
    <t>Струминна трубка 1,8м</t>
  </si>
  <si>
    <t>Подовжена струменева трубка довжиною 1,8 метри. Для миття важкодоступних чи віддалених місць. Інформацію щодо сфери застосування, правил користування див. в інструкції з експлуатації до мінімийки або запитуйте у продавця.. Зберігати в сухому місці при температурі -20 +50 °С. Продукція не підлягає обов’язковій сертифікації в Україні.</t>
  </si>
  <si>
    <t>Струменева трубка 2,5м</t>
  </si>
  <si>
    <t>Подовжена струменева трубка довжиною 2,5 метри. Для миття важкодоступних чи віддалених місць. Інформацію щодо сфери застосування, правил користування див. в інструкції з експлуатації до мінімийки або запитуйте у продавця.. Зберігати в сухому місці при температурі -20 +50 °С. Продукція не підлягає обов’язковій сертифікації в Україні.</t>
  </si>
  <si>
    <t>Вологоструменний пристрій 05</t>
  </si>
  <si>
    <t>Набір для очищення струменем води з абразивним піском. Для RE 232-462. Інформацію щодо сфери застосування, правил користування див. в інструкції з експлуатації до мінімийки або запитуйте у продавця.. Зберігати в сухому місці при температурі -20 +50 °С. Продукція не підлягає обов’язковій сертифікації в Україні.</t>
  </si>
  <si>
    <t>Щітка для миття, що обертається</t>
  </si>
  <si>
    <t>Щітка з механізмом обертання, полімерні щеткинки для дбайливого очищення. Для RE 362/462 .Інформацію щодо сфери застосування, правил користування див. в інструкції з експлуатації до мінімийки або запитуйте у продавця.. Зберігати в сухому місці при температурі -20 +50 °С. Продукція не підлягає обов’язковій сертифікації в Україні.</t>
  </si>
  <si>
    <t>Роторна форсунка з розпилюючою трубкою 060</t>
  </si>
  <si>
    <t>Розпилююча трубку в комплекті з форсункою. Інформацію щодо сфери застосування, правил користування див. в інструкції з експлуатації до мінімийки або запитуйте у продавця.. Зберігати в сухому місці при температурі -20 +50 °С. Продукція не підлягає обов’язковій сертифікації в Україні.</t>
  </si>
  <si>
    <t>Роторна форсунка з розпилюючою трубкою</t>
  </si>
  <si>
    <t>Роторна форсунка для RE 232. Інформацію щодо сфери застосування, правил користування див. в інструкції з експлуатації до мінімийки або запитуйте у продавця.. Зберігати в сухому місці при температурі -20 +50 °С. Продукція не підлягає обов’язковій сертифікації в Україні.</t>
  </si>
  <si>
    <t>Насадка-піноутворювач  з системою дозування для очисників високого тиску.Ємність 1 літр. Пляшка з великим отвором для наповнення виготовлена з напівпрозорого пластику зі шкалою, щоб ви завжди могли стежити за рівнем наповнення. Регулювання кута та положення струменя , для STIHL RE 232 - RE 462. Інформацію щодо сфери застосування, правил користування див. в інструкції з експлуатації до мінімийки або запитуйте у продавця.. Зберігати в сухому місці при температурі -20 +50 °С. Продукція не підлягає обов’язковій сертифікації в Україні.</t>
  </si>
  <si>
    <t>Мийка RE110</t>
  </si>
  <si>
    <t>Споживана потужність, макс 1700  Вт. Номінальна напруга 220-240 V/1 PH/50 Hz, Макс. тиск 150 бар. Макс. споживання води 430 л/год . Довжина шланга високого тиску 7 м  . Вага 17,6  кг.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</si>
  <si>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Мийка RE120</t>
  </si>
  <si>
    <t>Споживана потужність, макс 2100  Вт. Номінальна напруга 220-240 V/1 PH/50 Hz, Макс. тиск 160 бар. Макс. споживання води 480 л/год . Довжина шланга високого тиску 8 м  . Вага 20  кг.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</si>
  <si>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Мийка RE120Plus</t>
  </si>
  <si>
    <t>Споживана потужність, макс 2100  Вт. Номінальна напруга 220-240 V/1 PH/50 Hz, Макс. тиск 160 бар. Макс. споживання води 480 л/год . Довжина шланга високого тиску 9 м , барабан для шлангу. Вага 21,2  кг.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</si>
  <si>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Мийка RE130Plus</t>
  </si>
  <si>
    <t>Споживана потужність, макс 2300  Вт. Номінальна напруга 220-240 V/1 PH/50 Hz, Макс. тиск 170 бар. Макс. споживання води 500 л/год . Довжина шланга високого тиску 9 м , барабан для шлангу. Вага 21,2  кг.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</si>
  <si>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Профільний шліфувальний круг</t>
  </si>
  <si>
    <t>Абразивний круг для заточки ланцюгів. Інформацію щодо правил користування див. в інструкції з експлуатації до верстату для заточування ланцюгів STIHL USG. Зберігати в сухому місці при температурі -20 +50 °С.  Продукція не підлягає обов’язковій сертифікації в Україні.</t>
  </si>
  <si>
    <t>Станок заточний ел. USG STIHL</t>
  </si>
  <si>
    <t>Номінальна напруга: 230 В частота 50 Гц , Потужність 180 Вт Номінальні оберти: 2800 об/хв Вага 8,8 кг. Клас захисту I. Серійний номер зазначено на пристрої.  Інформацію щодо правил користування див. в інструкції з експлуатації до верстату для заточування ланцюгів STIHL USG. Зберігати в сухому місці при температурі -20 +50 °С. Відповідає Технічному регламенту безпеки машин, Технічному регламенту електромагнітної суміцності обладнання та Технічному регламенту обмеженню використання деяких небезпечних речовин в електричному та електронному обладнанні.  Продукція не підлягає обов’язковій сертифікації в Україні.</t>
  </si>
  <si>
    <t>Поворотний супорт для ножів мотоножниць</t>
  </si>
  <si>
    <t>Додаткове приладдя для заточування ножів  мотоножиць. Інформацію щодо правил користування див. в інструкції з експлуатації до верстату для заточування ланцюгів STIHL USG. Зберігати в сухому місці при температурі -20 +50 °С.  Продукція не підлягає обов’язковій сертифікації в Україні.</t>
  </si>
  <si>
    <t>Поворотний суппорт для пильних полотен</t>
  </si>
  <si>
    <t>Додаткове приладдя для заточування ріжучих дисків. Інформацію щодо правил користування див. в інструкції з експлуатації до верстату для заточування ланцюгів STIHL USG. Зберігати в сухому місці при температурі -20 +50 °С.  Продукція не підлягає обов’язковій сертифікації в Україні.</t>
  </si>
  <si>
    <t>Алмазний профільний шліфувальний круг</t>
  </si>
  <si>
    <t>Круг для заточки ланцюгів. Інформацію щодо правил користування див. в інструкції з експлуатації до верстату для заточування ланцюгів STIHL USG. Зберігати в сухому місці при температурі -20 +50 °С.  Продукція не підлягає обов’язковій сертифікації в Україні.</t>
  </si>
  <si>
    <t>Алмазний шліфувальний круг 125x6x12</t>
  </si>
  <si>
    <t>Заточний брусок</t>
  </si>
  <si>
    <t>Брусок для правки . Інформацію щодо правил користування див. в інструкції з експлуатації до верстату для заточування ланцюгів STIHL USG. Зберігати в сухому місці при температурі -20 +50 °С.  Продукція не підлягає обов’язковій сертифікації в Україні.</t>
  </si>
  <si>
    <t>Шаблон для правки</t>
  </si>
  <si>
    <t>Шаблон для правки абразивних дисків заточного станка USG. Сфера застосування: приладдя до заточувальних верстатів. Зберігати в сухому місці при температурі -20 +50 °С. . Продукція не підлягає обов’язковій сертифікації в Україні.</t>
  </si>
  <si>
    <t>Заточний пристрій FG2</t>
  </si>
  <si>
    <t>Стаціонарний заточний пристрій для ланцюгів STIHL. Напилок для заточки легко закріплюється в напрямній.   Інформацію щодо правил користування див. в інструкції з експлуатації до мотоінструменту або запитуйте у продавця. Зберігати в сухому місці при температурі -20 +50 °С. Продукція не підлягає обов’язковій сертифікації в Україні.</t>
  </si>
  <si>
    <t>Струбцина</t>
  </si>
  <si>
    <t>Струбцина гвинтова для кріплення станка для заточки ланцюгів  FG 2 на столі ( для фіксації необхідно дві штуки).  Інформацію щодо правил користування див. в інструкції з експлуатації до мотоінструменту або запитуйте у продавця. Зберігати в сухому місці при температурі -20 +50 °С. Продукція не підлягає обов’язковій сертифікації в Україні.</t>
  </si>
  <si>
    <t>Набір заточувальний Stihl d4.0 мм для 3/8" PM</t>
  </si>
  <si>
    <t xml:space="preserve"> Для заточування ланцюгів. Складається з державки, круглого напилку для заточування пильних ланцюгів кроком 1/4" та 3/8"Р, плоского напилку та шаблону в міцній сумці. Інформацію щодо правил користування див. в інструкції з експлуатації . Зберігати в сухому місці при температурі -20 +50 °С.  Продукція не підлягає обов’язковій сертифікації в Україні.</t>
  </si>
  <si>
    <t>Набір заточувальний Stihl d4.8 мм для 325"</t>
  </si>
  <si>
    <t>Для заточування ланцюгів. Складається з державки, круглого напилку для заточування пильних ланцюгів кроком .325", плоского напилку та шаблону в міцній сумці. Інформацію щодо правил користування див. в інструкції з експлуатації . Зберігати в сухому місці при температурі -20 +50 °С. Продукція не підлягає обов’язковій сертифікації в Україні.</t>
  </si>
  <si>
    <t>Набір заточувальний Stihl d5,2 мм для 3/8"</t>
  </si>
  <si>
    <t xml:space="preserve"> Для заточування ланцюгів. Складається з державки, круглого напилку для заточування пильних ланцюгів кроком 3/8", плоского напилку та шаблону в міцній сумці. Інформацію щодо правил користування див. в інструкції з експлуатації . Зберігати в сухому місці при температурі -20 +50 °С.  Продукція не підлягає обов’язковій сертифікації в Україні.</t>
  </si>
  <si>
    <t>Набір заточувальний Stihl d5,5 мм для 404"</t>
  </si>
  <si>
    <t xml:space="preserve"> Для заточування ланцюгів. Складається з державки, круглого напилку для заточування пильних ланцюгів кроком .404", плоского напилку та шаблону в міцній сумці. Інформацію щодо правил користування див. в інструкції з експлуатації . Зберігати в сухому місці при температурі -20 +50 °С. Продукція не підлягає обов’язковій сертифікації в Україні.</t>
  </si>
  <si>
    <t>Напильник з державкою 1/4"Picco</t>
  </si>
  <si>
    <t>Підходить для заточування пильних ланцюгів кроком 1/4"Picco. Інформацію щодо правил користування див. в інструкції з експлуатації до мотоінструменту. Зберігати в сухому місці при температурі -20 +50 °С.  Продукція не підлягає обов’язковій сертифікації в Україні.</t>
  </si>
  <si>
    <t>Державка 2-в-1 3/8"P</t>
  </si>
  <si>
    <t xml:space="preserve">Для швидкого заточування зубців та обмежувача глибини врізання. Для пильних ланцюгів кроком 3/8"P. Інформацію щодо правил користування див. в інструкції з експлуатації до мотопили. Зберігати в сухому місці при температурі -20 +50 °С.  Продукція не підлягає обов’язковій сертифікації в Україні. </t>
  </si>
  <si>
    <t>Державка 2-в-1 .325"</t>
  </si>
  <si>
    <t xml:space="preserve">Для швидкого заточування зубців та обмежувача глибини врізання. Для пильних ланцюгів кроком .325". Інформацію щодо правил користування див. в інструкції з експлуатації до мотопили. Зберігати в сухому місці при температурі -20 +50 °С. Продукція не підлягає обов’язковій сертифікації в Україні. </t>
  </si>
  <si>
    <t>Державка 2-в-1 3/8"</t>
  </si>
  <si>
    <t xml:space="preserve">Для швидкого заточування зубців та обмежувача глибини врізання. Для пильних ланцюгів кроком 3/8". Інформацію щодо правил користування див. в інструкції з експлуатації до мотопили. Зберігати в сухому місці при температурі -20 +50 °С. . Продукція не підлягає обов’язковій сертифікації в Україні. </t>
  </si>
  <si>
    <t>Державка 2-в-1 1/4"Р</t>
  </si>
  <si>
    <t xml:space="preserve">Для швидкого заточування зубців та обмежувача глибини врізання. Для пильних ланцюгів кроком 1/4"Р. Інформацію щодо правил користування див. в інструкції з експлуатації до мотопили. Зберігати в сухому місці при температурі -20 +50 °С.  Продукція не підлягає обов’язковій сертифікації в Україні. </t>
  </si>
  <si>
    <t>Напильник з державкою 1/4",3/8"P</t>
  </si>
  <si>
    <t xml:space="preserve">Підходить для заточування пильних ланцюгів кроком 1/4",3/8"P. Інформацію щодо правил користування див. в інструкції з експлуатації до мотоінструменту. Зберігати в сухому місці при температурі -20 +50 °С.  Продукція не підлягає обов’язковій сертифікації в Україні. </t>
  </si>
  <si>
    <t>Напильник з державкою  .325"</t>
  </si>
  <si>
    <t xml:space="preserve"> Підходить для заточування пильних ланцюгів кроком  .325" . Інформацію щодо правил користування див. в інструкції з експлуатації до мотоінструменту. Зберігати в сухому місці при температурі -20 +50 °С.  Продукція не підлягає обов’язковій сертифікації в Україні.</t>
  </si>
  <si>
    <t>Напильник з державкою 3/8"</t>
  </si>
  <si>
    <t>Підходить для заточування пильних ланцюгів кроком 3/8". Інформацію щодо правил користування див. в інструкції з експлуатації до мотоінструменту. Зберігати в сухому місці при температурі -20 +50 °С.  Продукція не підлягає обов’язковій сертифікації в Україні.</t>
  </si>
  <si>
    <t>Напильник з державкою 3/8", 0.404</t>
  </si>
  <si>
    <t>Підходить для заточування пильних ланцюгів кроком 3/8", 0.404. Інформацію щодо правил користування див. в інструкції з експлуатації до мотоінструменту. Зберігати в сухому місці при температурі -20 +50 °С. Продукція не підлягає обов’язковій сертифікації в Україні.</t>
  </si>
  <si>
    <t>Ручка з круглим напилком</t>
  </si>
  <si>
    <t xml:space="preserve"> Ручка з круглим напилком для ріжучого полотна з долотоподібними зубцями. Інформацію щодо правил користування див. в інструкції з експлуатації до мотоінструменту. Зберігати в сухому місці при температурі -20 +50 °С.  Продукція не підлягає обов’язковій сертифікації в Україні.</t>
  </si>
  <si>
    <t>Напилок круглий 3,2х150мм</t>
  </si>
  <si>
    <t>Для заточного набору та державки (без ручки). Діаметр 3,2мм, довжина 150мм. Підходить для заточування пильних ланцюгів кроком 1/4"Р. Інформацію щодо правил користування див. в інструкції з експлуатації до мотоінструменту. Зберігати в сухому місці при температурі -20 +50 °С. Продукція не підлягає обов’язковій сертифікації в Україні. В упаковці 6штук.</t>
  </si>
  <si>
    <t>Напилок круглий 4,0х200мм</t>
  </si>
  <si>
    <t>Для заточного набору та державки (без ручки). Діаметр 4,0мм, довжина 200мм. Підходить для заточування пильних ланцюгів кроком 1/4" та 3/8"Р. Інформацію щодо правил користування див. в інструкції з експлуатації до мотоінструменту. Зберігати в сухому місці при температурі -20 +50 °С. Продукція не підлягає обов’язковій сертифікації в Україні. В упаковці 12штук.</t>
  </si>
  <si>
    <t>Напилок круглий 4,8х200мм</t>
  </si>
  <si>
    <t>Для заточного набору та державки (без ручки). Діаметр 4,8мм, довжина 200мм. Підходить для заточування пильних ланцюгів кроком 0.325". Інформацію щодо правил користування див. в інструкції з експлуатації до мотоінструменту. Зберігати в сухому місці при температурі -20 +50 °С. Продукція не підлягає обов’язковій сертифікації в Україні. В упаковці 12штук.</t>
  </si>
  <si>
    <t>Напилок круглий 5,2х200мм</t>
  </si>
  <si>
    <t>Для заточного набору та державки (без ручки). Діаметр 5,2мм, довжина 200мм. Підходить для заточування пильних ланцюгів кроком 3/8". Інформацію щодо правил користування див. в інструкції з експлуатації до мотоінструменту. Зберігати в сухому місці при температурі -20 +50 °С.  Продукція не підлягає обов’язковій сертифікації в Україні. В упаковці 12штук.</t>
  </si>
  <si>
    <t>Напилок плоский</t>
  </si>
  <si>
    <t>Плоский напилок 100х22мм з загартованої сталі. Застосовується з інструментом для чистки шини. Інформацію щодо правил користування див. в інструкції з експлуатації до мотоінструменту. Зберігати в сухому місці при температурі -20 +50 °С.  Продукція не підлягає обов’язковій сертифікації в Україні.</t>
  </si>
  <si>
    <t>Інструмент для чистки шини</t>
  </si>
  <si>
    <t>Компактний інструмент для видалення задирок з напрямної шини.Ергономічний полімерний тримач з плоским напилком (100 мм х 22 мм).  Інформацію щодо сфери застосування, правил користування див. в інструкції з експлуатації до бензопили або  запитуйте у продавця. Зберігати в сухому місці при температурі -20 +50 °С. Продукція не підлягає обов’язковій сертифікації в Україні.</t>
  </si>
  <si>
    <t>Для заточного набору та державки (без ручки). Діаметр 5,2мм, довжина 200мм. Підходить для заточування пильних ланцюгів кроком 3/8". Інформацію щодо правил користування див. в інструкції з експлуатації до мотоінструменту. Зберігати в сухому місці при температурі -20 +50 °С. Продукція не підлягає обов’язковій сертифікації в Україні. В упаковці 12штук.</t>
  </si>
  <si>
    <t>Напилок круглий 5,5х200мм</t>
  </si>
  <si>
    <t>Для заточного набору та державки (без ручки). Діаметр 5,5мм, довжина 200мм. Підходить для заточування пильних ланцюгів кроком 0.404". Інформацію щодо правил користування див. в інструкції з експлуатації до мотоінструменту. Зберігати в сухому місці при температурі -20 +50 °С. Продукція не підлягає обов’язковій сертифікації в Україні. В упаковці 12штук.</t>
  </si>
  <si>
    <t>Заточний пристрій FG3</t>
  </si>
  <si>
    <t>Точний ручний заточний пристрій для кріплення до напрямної шини.  Інформацію щодо правил користування див. в інструкції з експлуатації до мотоінструменту або запитуйте у продавця. Зберігати в сухому місці при температурі -20 +50 °С. Продукція не підлягає обов’язковій сертифікації в Україні.</t>
  </si>
  <si>
    <t>Направляючий пристрій для напильника FG4 3/8" 5,2мм</t>
  </si>
  <si>
    <t>Компактний роликовий направляючий пристрій для точного заточування за допомогою напилка. Легко встановити на напрямну шину.  Інформацію щодо правил користування див. в інструкції з експлуатації до мотоінструменту або запитуйте у продавця. Зберігати в сухому місці при температурі -20 +50 °С. Продукція не підлягає обов’язковій сертифікації в Україні.</t>
  </si>
  <si>
    <t>Направляючий пристрій для напильника FG4 0,325" 4,8мм</t>
  </si>
  <si>
    <t>Направляючий пристрій для напильника FG4 3/8"P 4,0мм</t>
  </si>
  <si>
    <t>Ручний пристрій для заточування ланцюгів FF1 3/8", діам.5,2мм</t>
  </si>
  <si>
    <t xml:space="preserve"> Направляючий пристрій для  використання з державками для напилків. Легко встановити на напрямну шину.  Дозволяє чітко контролювати кут заточування ланцюга. Інформацію щодо правил користування див. в інструкції з експлуатації до мотоінструменту або запитуйте у продавця. Зберігати в сухому місці при температурі -20 +50 °С. Продукція не підлягає обов’язковій сертифікації в Україні.</t>
  </si>
  <si>
    <t>Ручний пристрій для заточування ланцюгів FF1 .325", діам.4,8мм</t>
  </si>
  <si>
    <t>Ручний пристрій для заточування ланцюгів FF1 3/8"Р, діам.4,0мм</t>
  </si>
  <si>
    <t>Ручний пристрій для заточування ланцюгів FF1 3/8"З mini, діам.4,0мм</t>
  </si>
  <si>
    <t>Ручний пристрій для заточування ланцюгів FF1 1/4"Р, діам.3,2мм</t>
  </si>
  <si>
    <t>Ручний пристрій для заточування ланцюгів FF1 .404", діам.5,5мм</t>
  </si>
  <si>
    <t>Набір інструментів для розклепувального станка</t>
  </si>
  <si>
    <t>Набір для переобладнання розклепувального станка під крок 1/4"Picco.  Інформацію щодо правил користування див. в інструкції з експлуатації до верстату для склепування та розклепування ланцюгів. Зберігати в сухому місці при температурі -20 +50 °С.  Продукція не підлягає обов’язковій сертифікації в Україні.</t>
  </si>
  <si>
    <t>Станок для розклепування ланцюгів NG4</t>
  </si>
  <si>
    <t>Для розклепування ланцюгів STIHL.  Інформацію щодо правил користування див. в інструкції з експлуатації до верстату для склепування та розклепування ланцюгів. Зберігати в сухому місці при температурі -20 +50 °С.  Продукція не підлягає обов’язковій сертифікації в Україні.</t>
  </si>
  <si>
    <t>Станок для заклепування ланцюгів NG5</t>
  </si>
  <si>
    <t>Для склепування ланцюгів STIHL.  Інформацію щодо правил користування див. в інструкції з експлуатації до верстату для склепування та розклепування ланцюгів. Зберігати в сухому місці при температурі -20 +50 °С.  Продукція не підлягає обов’язковій сертифікації в Україні.</t>
  </si>
  <si>
    <t>Станок двойний для заклеп/розклеп.ланцюгів NG7</t>
  </si>
  <si>
    <t>Для склепування та розклепування ланцюгів STIHL.  Інформацію щодо правил користування див. в інструкції з експлуатації до верстату для склепування та розклепування ланцюгів. Зберігати в сухому місці при температурі -20 +50 °С.  Продукція не підлягає обов’язковій сертифікації в Україні.</t>
  </si>
  <si>
    <t>Роликова вставка 1/4", 0.325" Picco</t>
  </si>
  <si>
    <t>Для склепувально-розклепувальних станків NG5/NG7. Інформацію щодо правил користування див. в інструкції з експлуатації до верстату для склепування та розклепування ланцюгів. Зберігати в сухому місці при температурі -20 +50 °С.  Продукція не підлягає обов’язковій сертифікації в Україні.</t>
  </si>
  <si>
    <t>Роликова вставка 1/2", 15мм</t>
  </si>
  <si>
    <t>Роликова вставка 3/8", 0.404"</t>
  </si>
  <si>
    <t>Різьбова втулка</t>
  </si>
  <si>
    <t>Сепаратор упорного підшипника</t>
  </si>
  <si>
    <t>Нажимний гвинт 1/4", 0.325", Picco</t>
  </si>
  <si>
    <t>Для склепувально-розклепувальних станків NG5. Інформацію щодо правил користування див. в інструкції з експлуатації до верстату для склепування та розклепування ланцюгів. Зберігати в сухому місці при температурі -20 +50 °С.  Продукція не підлягає обов’язковій сертифікації в Україні.</t>
  </si>
  <si>
    <t>Нажимний гвинт 1/4", .325",</t>
  </si>
  <si>
    <t>Для склепувально-розклепувальних станків NG7. Інформацію щодо правил користування див. в інструкції з експлуатації до верстату для склепування та розклепування ланцюгів. Зберігати в сухому місці при температурі -20 +50 °С.  Продукція не підлягає обов’язковій сертифікації в Україні.</t>
  </si>
  <si>
    <t>Втулка</t>
  </si>
  <si>
    <t>Матриця 1/4" до 0.404"</t>
  </si>
  <si>
    <t>Для склепувально-розклепувальних станків NG4/NG7. Інформацію щодо правил користування див. в інструкції з експлуатації до верстату для склепування та розклепування ланцюгів. Зберігати в сухому місці при температурі -20 +50 °С.  Продукція не підлягає обов’язковій сертифікації в Україні.</t>
  </si>
  <si>
    <t>Оправка 1/4"</t>
  </si>
  <si>
    <t>Манометр</t>
  </si>
  <si>
    <t>Ремонтний інструмент для мінімийок. Інформацію щодо сфери застосування, правил користування див. в інструкції з експлуатації . Зберігати в сухому місці при температурі -20 +50 °С. Продукція не підлягає обов’язковій сертифікації в Україні.</t>
  </si>
  <si>
    <t>Данія</t>
  </si>
  <si>
    <t>Монтажний інструмент</t>
  </si>
  <si>
    <t>Демонтажний інструмент М6</t>
  </si>
  <si>
    <t>Вимірювальний шаблон для пильного ланцюга</t>
  </si>
  <si>
    <t xml:space="preserve"> Універсальний шаблон для вимірювання довжини ланцюга. Сфера застосування: для відміряння ланцюгів та розклепування на мірні довжини. Зберігати в сухому місці при температурі -20 +50 °С. Продукція не підлягає обов’язковій сертифікації в Україні.</t>
  </si>
  <si>
    <t>Садовий електроподрібнювач GHE105.0</t>
  </si>
  <si>
    <t xml:space="preserve">Потужність 2200 Вт, Номінальна напруга 230 В Частота 50 Гц, Частота обертання 2800 об/хв,Вага 19 кг. Макс.діаметр гілок до 35 мм.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 </t>
  </si>
  <si>
    <t>«ШТІЛЬ Тіроль ГмбХ», Ханс Петер Штіль Штрассе 5, А-6336 Лангкампфен, Австрія</t>
  </si>
  <si>
    <t>Садовий електроподрібнювач GHE250.0</t>
  </si>
  <si>
    <t xml:space="preserve">Потужність 2500 Вт, Номінальна напруга 230 В Частота 50 Гц, Частота обертання 2800 об/хв,Вага 27 кг. Макс.діаметр гілок до 30 мм.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 </t>
  </si>
  <si>
    <t>Садовий електроподрібнювач GHE150.0</t>
  </si>
  <si>
    <t>Потужність 2500 Вт, Номінальна напруга 230 В Частота 50 Гц, Частота обертання 2800 об/хв,Вага 26 кг. Макс.діаметр гілок до 35 мм.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</si>
  <si>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Садовий електроподрібнювач GHE135.0 L</t>
  </si>
  <si>
    <t>Потужність 2300 Вт, Номінальна напруга 230 В Частота 50 Гц, Номінальна астота обертання двигуна 21000 об/хв,Вага 23 кг. Макс.діаметр гілок до 35 мм.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</si>
  <si>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Садовий електроподрібнювач GHE140.0 L</t>
  </si>
  <si>
    <t>Потужність 2500 Вт, Номінальна напруга 230 В Частота 50 Гц, Номінальна астота обертання двигуна 21000 об/хв,Вага 24 кг. Макс.діаметр гілок до 40 мм.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</si>
  <si>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Ніж MB3R</t>
  </si>
  <si>
    <t>Ніж із сталі для скошування трави. Для газонокосарок STIHL. Довжина 48 см.Інформацію щодо сфери застосування, правил користування див. в інструкції з експлуатації до мотоінструменту або  запитуйте у продавця. Зберігати в сухому місці при температурі -20 +50 °С. Продукція не підлягає обов’язковій сертифікації в Україні.</t>
  </si>
  <si>
    <t>Ніж МВ650</t>
  </si>
  <si>
    <t>Ніж 52cм</t>
  </si>
  <si>
    <t>Ніж із сталі для скошування трави. Для газонокосарок STIHL. Довжина 52 см.Інформацію щодо сфери застосування, правил користування див. в інструкції з експлуатації до мотоінструменту або  запитуйте у продавця. Зберігати в сухому місці при температурі -20 +50 °С. Продукція не підлягає обов’язковій сертифікації в Україні.</t>
  </si>
  <si>
    <t>Ніж MB400/ME400</t>
  </si>
  <si>
    <t>Ніж із сталі для скошування трави. Для газонокосарок STIHL. Довжина 38 см.Інформацію щодо сфери застосування, правил користування див. в інструкції з експлуатації до мотоінструменту або  запитуйте у продавця. Зберігати в сухому місці при температурі -20 +50 °С. Продукція не підлягає обов’язковій сертифікації в Україні.</t>
  </si>
  <si>
    <t>Ніж правий</t>
  </si>
  <si>
    <t>Ніж із сталі для скошування трави. Для мінітрактора косарки STIHL. Довжина 46 см.Інформацію щодо сфери застосування, правил користування див. в інструкції з експлуатації до мінітрактора косарки або  запитуйте у продавця. Зберігати в сухому місці при температурі -20 +50 °С. Продукція не підлягає обов’язковій сертифікації в Україні.</t>
  </si>
  <si>
    <t>Шина передня 13x5.00-6 Turf-S</t>
  </si>
  <si>
    <t>Гумова шина для заміни.Інформацію щодо сфери застосування, правил користування див. в інструкції з експлуатації до мінітрактора косарки або  запитуйте у продавця. Зберігати в сухому місці при температурі -20 +50 °С. Продукція не підлягає обов’язковій сертифікації в Україні.</t>
  </si>
  <si>
    <t>Мінітрактор-косарка RT4082.1</t>
  </si>
  <si>
    <t>Ширина скошування 80 см.Двигун EVC 4000 Об'єм двигуна 452 см³. Висота скошування 35 - 90 мм.Об’єм кошика для трави  250 л.  Номінальне число обертів    2700 об/хв. Вага 203 кг.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</si>
  <si>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Ніж</t>
  </si>
  <si>
    <t>Ніж із сталі для скошування трави. Для газонокосарок STIHL. Довжина 80 см.Інформацію щодо сфери застосування, правил користування див. в інструкції з експлуатації до мотоінструменту або  запитуйте у продавця. Зберігати в сухому місці при температурі -20 +50 °С. Продукція не підлягає обов’язковій сертифікації в Україні.</t>
  </si>
  <si>
    <t>Ніж для трактора MT 795 (лівий)</t>
  </si>
  <si>
    <t>Ніж із сталі для скошування трави. Для мінітрактора косарки STIHL. Довжина 61,5 см.Інформацію щодо сфери застосування, правил користування див. в інструкції з експлуатації до мінітрактора косарки або  запитуйте у продавця. Зберігати в сухому місці при температурі -20 +50 °С. Продукція не підлягає обов’язковій сертифікації в Україні.</t>
  </si>
  <si>
    <t>Ніж для трактора MT 795 (правий)</t>
  </si>
  <si>
    <t>Мінітрактор-косарка RT5097.1</t>
  </si>
  <si>
    <t>Ширина скошування 95 см. Двигун EVC 7000. Об'єм двигуна 452 см³. Висота скошування 30 - 100 мм .Об’єм кошика для трави 250 л.  Номінальне число обертів 2700 об/хв. Вага 228 кг.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</si>
  <si>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Мінітрактор-косарка RT5097.1Z</t>
  </si>
  <si>
    <t>Ширина скошування 95 см. Двигун EVC 7000. Об'єм двигуна 635 см³. Висота скошування 30 - 100 мм .Об’єм кошика для трави 250 л.  Номінальне число обертів 2700 об/хв. Вага 237 кг.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</si>
  <si>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Ніж лівий</t>
  </si>
  <si>
    <t>Ніж із сталі для скошування трави. Для мінітрактора косарки STIHL. Довжина 48 см.Інформацію щодо сфери застосування, правил користування див. в інструкції з експлуатації до мінітрактора косарки або  запитуйте у продавця. Зберігати в сухому місці при температурі -20 +50 °С. Продукція не підлягає обов’язковій сертифікації в Україні.</t>
  </si>
  <si>
    <t>Мінітрактор-косарка RT6127.1ZL без механізму для косіння</t>
  </si>
  <si>
    <t>Ширина скошування 125 см. Двигун EVC 8000.0 .Об'єм двигуна 764 см³. Висота скошування 30 - 110 мм .Об’єм кошика для трави 350 л.  Номінальне число обертів 2950 об/хв. Вага 281 кг.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</si>
  <si>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Колесо в зборі 16"</t>
  </si>
  <si>
    <t>Для мінітрактора косарки STIHL. Діаметр 16" .Інформацію щодо сфери застосування, правил користування див. в інструкції з експлуатації до мінітрактора косарки або  запитуйте у продавця. Зберігати в сухому місці при температурі -20 +50 °С. Продукція не підлягає обов’язковій сертифікації в Україні.</t>
  </si>
  <si>
    <t>Ніж із сталі для скошування трави. Для мінітрактора косарки STIHL. Довжина 45 см.Інформацію щодо сфери застосування, правил користування див. в інструкції з експлуатації до мінітрактора косарки або  запитуйте у продавця. Зберігати в сухому місці при температурі -20 +50 °С. Продукція не підлягає обов’язковій сертифікації в Україні.</t>
  </si>
  <si>
    <t>Ніж середній</t>
  </si>
  <si>
    <t>Ніж із сталі для скошування трави. Для мінітрактора косарки STIHL. Довжина 30 см.Інформацію щодо сфери застосування, правил користування див. в інструкції з експлуатації до мінітрактора косарки або  запитуйте у продавця. Зберігати в сухому місці при температурі -20 +50 °С. Продукція не підлягає обов’язковій сертифікації в Україні.</t>
  </si>
  <si>
    <t>Ніж із сталі для скошування трави. Для мінітрактора косарки STIHL. Довжина 53.5 см.Інформацію щодо сфери застосування, правил користування див. в інструкції з експлуатації до мінітрактора косарки або  запитуйте у продавця. Зберігати в сухому місці при температурі -20 +50 °С. Продукція не підлягає обов’язковій сертифікації в Україні.</t>
  </si>
  <si>
    <t>Ніж із сталі для скошування трави. Для мінітрактора косарки STIHL. Довжина 57 см.Інформацію щодо сфери застосування, правил користування див. в інструкції з експлуатації до мінітрактора косарки або  запитуйте у продавця. Зберігати в сухому місці при температурі -20 +50 °С. Продукція не підлягає обов’язковій сертифікації в Україні.</t>
  </si>
  <si>
    <t>Шина 15x6,0-6</t>
  </si>
  <si>
    <t>Шина 18x8,5-8</t>
  </si>
  <si>
    <t>Косарочний механізм в зборі</t>
  </si>
  <si>
    <t>Косильна дека в зборі з ножами для скошування трави. Для мінітрактора косарки STIHL. Інформацію щодо сфери застосування, правил користування див. в інструкції з експлуатації до мінітрактора косарки або  запитуйте у продавця. Зберігати в сухому місці при температурі -20 +50 °С. Продукція не підлягає обов’язковій сертифікації в Україні.</t>
  </si>
  <si>
    <t>Набір культиваторних лап</t>
  </si>
  <si>
    <t xml:space="preserve">Інформацію щодо сфери застосування, правил користування див. в інструкції з експлуатації до культиватора або запитуйте у продавця. Зберігати в сухому місці при температурі -20 +50 °С. Продукція не підлягає обов’язковій сертифікації в Україні. </t>
  </si>
  <si>
    <t xml:space="preserve">Інформацію щодо сфери застосування, правил користування див. в інструкції з експлуатації до культиватора  або запитуйте у продавця. Зберігати в сухому місці при температурі -20 +50 °С.  Продукція не підлягає обов’язковій сертифікації в Україні. </t>
  </si>
  <si>
    <t>Набір культиваторних лап зовнішні-ліві</t>
  </si>
  <si>
    <t xml:space="preserve"> Інформацію щодо сфери застосування, правил користування див. в інструкції з експлуатації до культиватора  або запитуйте у продавця. Зберігати в сухому місці при температурі -20 +50 °С.  Продукція не підлягає обов’язковій сертифікації в Україні. </t>
  </si>
  <si>
    <t>Набір культиваторних лап зовнішні-праві</t>
  </si>
  <si>
    <t xml:space="preserve"> Інформацію щодо сфери застосування, правил користування див. в інструкції з експлуатації до культиватора або запитуйте у продавця. Зберігати в сухому місці при температурі -20 +50 °С.  Продукція не підлягає обов’язковій сертифікації в Україні. </t>
  </si>
  <si>
    <t>Ніж VH400</t>
  </si>
  <si>
    <t>Ніж для пропашки лівий</t>
  </si>
  <si>
    <t xml:space="preserve"> Інформацію щодо сфери застосування, правил користування див. в інструкції з експлуатації до культиватора  або запитуйте у продавця. Зберігати в сухому місці при температурі -20 +50 °С. Продукція не підлягає обов’язковій сертифікації в Україні. </t>
  </si>
  <si>
    <t xml:space="preserve">Ніж пропашки, правий. Інформацію щодо сфери застосування, правил користування див. в інструкції з експлуатації до культиватора або запитуйте у продавця. Зберігати в сухому місці при температурі -20 +50 °С. Продукція не підлягає обов’язковій сертифікації в Україні. </t>
  </si>
  <si>
    <t>Котушка з жилкою</t>
  </si>
  <si>
    <t>Котушка зі струною діаметром 1,4 мм. Косильна головка для тримера FSE 41; TE 400. Інформацію щодо сфери застосування, правил користування див. в інструкції з експлуатації до мотокоси або запитуйте у продавця. Зберігати в сухому місці при температурі -20 +50 °С.  Продукція не підлягає обов’язковій сертифікації в Україні.</t>
  </si>
  <si>
    <t>Грунтофреза MH445.1</t>
  </si>
  <si>
    <t>Робоча ширина обробки 45 см, Двигун EVC 200.3 C . Робочий об’єм: 139 см³. Потужність: 2,25 кВт при 3100 об/хв. Вага 36 кг.  Інформація що до використання та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</si>
  <si>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Грунтофреза MH445.1 R</t>
  </si>
  <si>
    <t>Робоча ширина обробки 45 см, Двигун EVC 200.3 C . Робочий об’єм: 139 см³. Потужність: 2,25 кВт при 3100 об/хв. Вага 37 кг.  Інформація що до використання та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</si>
  <si>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Грунтофреза MH685.0</t>
  </si>
  <si>
    <t>Робоча ширина обробки 85 см, Двигун HD775 . Робочий об’єм: 173 см³. Потужність: 2,9 кВт при 3200 об/хв. Вага 46 кг.  Інформація що до використання та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</si>
  <si>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Грунтофреза MH560.0</t>
  </si>
  <si>
    <t>Робоча ширина обробки 60 см, Двигун HD675 OHV SC  Робочий об’єм: 149 см³. Потужність: 2,3 кВт при 3000 об/хв. Вага 41 кг.  Інформація що до використання та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</si>
  <si>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Грунтофреза MH600.1</t>
  </si>
  <si>
    <t>Робоча ширина обробки 79 см, Двигун EHC 600 Робочий об’єм: 212 см³. Потужність: 4,4 кВт (6,0 к. с.) при 3600 об/хв. Вага 66 кг.  Інформація що до використання та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</si>
  <si>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Грунтофреза MH700.1</t>
  </si>
  <si>
    <t xml:space="preserve">Робоча ширина обробки 121 см, Двигун EHC 700 Робочий об’єм: 252 см³. Потужність: 5,2 кВт (7,1 к. с.) при 3600 об/хв. Вага 124 кг.  Інформація що до використання та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 </t>
  </si>
  <si>
    <t>Аератор бензиновий RL540.0</t>
  </si>
  <si>
    <t>Робоча ширина обробки 38 см, Двигун HD675 . Робочий об’єм: 149 см³. Потужність: 2,2 кВт при 2800 об/хв. Вага 33 кг.  Інформація що до використання та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</si>
  <si>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Аератор електричний RLE240.0</t>
  </si>
  <si>
    <t>Номінальна потужність 1500 Вт. Напруга мережі: 230 В. Частота: 50 Гц.  Ширина обробки 34 см. Робоча глибина 15 мм.Об’єм кошика для трави 50 л. Вага 16 кг.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</si>
  <si>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Аератор акумуляторний RLA240.0</t>
  </si>
  <si>
    <t>Ширина обробки 34 см. Робоча глибина 15 мм.Об’єм кошика для трави 50 л. Вага 14 кг. Номінальна напруга DC 36 В. Зарядний пристрій та акум. батарея купуються окремо..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</si>
  <si>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Газонокосарка-робот RMI422.2P</t>
  </si>
  <si>
    <t>Ширина скошування 20 см. Висота скошування 20 - 60 мм. Вага 10 кг. Макс. площа косіння 1500 м².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</si>
  <si>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Акумулятор ААІ 80.0</t>
  </si>
  <si>
    <t>Акумулятор для заміни, для роботів косарок RMI 422P.Номінальна напруга 18,5 В, Ємність 4,5 А*год. Вага 0,75 кг.  Інформацію щодо сфери застосування, правил користування див. в інструкції з експлуатації до акумуляторного інструменту  або запитуйте у продавця. Зберігати в сухому місці при температурі -20 +50 °С. Продукція не підлягає обов’язковій сертифікації в Україні.</t>
  </si>
  <si>
    <t>Акумулятор ААІ 100.2</t>
  </si>
  <si>
    <t>Акумулятор для заміни, для роботів косарок RMI 422P.Номінальна напруга 18 В, Ємність 4,9 А*год. Вага 0,8 кг.Інформацію щодо сфери застосування, правил користування див. в інструкції з експлуатації до акумуляторного інструменту  або запитуйте у продавця. Зберігати в сухому місці при температурі -20 +50 °С. Продукція не підлягає обов’язковій сертифікації в Україні.</t>
  </si>
  <si>
    <t>Ніж із сталі для скошування трави. Для роботів-газонокосарок STIHL. Довжина 20 см.Інформацію щодо сфери застосування, правил користування див. в інструкції з експлуатації до мотоінструменту або  запитуйте у продавця. Зберігати в сухому місці при температурі -20 +50 °С. Продукція не підлягає обов’язковій сертифікації в Україні.</t>
  </si>
  <si>
    <t>Акумулятор AAI 250 в комплекті</t>
  </si>
  <si>
    <t>Ном. напруга 29 В, Ємніcть 194 Вт·год, Ємність відповідно до IEC 61960 6.8 А*год.,  Сумісна із Viking MI 632 P, Viking MI 632 PC.  Продукція не підлягає обов’язковій сертифікації в Україні.;  Інформацію щодо правил користування див. в інструкції з експлуатації до роботів косарок або запитуйте у продавця. Зберігати в сухому місці при температурі -20 +50°С.  Продукція не підлягає обов’язковій сертифікації в Україні.</t>
  </si>
  <si>
    <t>Газонокосарка-робот RМІ632.0Р</t>
  </si>
  <si>
    <t>Ширина скошування 28 см. Висота скошування 20 - 60 мм. Вага 14 кг. Макс. площа косіння 4000 м².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</si>
  <si>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Ніж із сталі для скошування трави. Для роботів-газонокосарок STIHL. Довжина 28 см.Інформацію щодо сфери застосування, правил користування див. в інструкції з експлуатації до мотоінструменту або  запитуйте у продавця. Зберігати в сухому місці при температурі -20 +50 °С. Продукція не підлягає обов’язковій сертифікації в Україні.</t>
  </si>
  <si>
    <t>Ніж із сталі для скошування трави. Для газонокосарок STIHL. Довжина 33 см.Інформацію щодо сфери застосування, правил користування див. в інструкції з експлуатації до мотоінструменту або  запитуйте у продавця. Зберігати в сухому місці при температурі -20 +50 °С. Продукція не підлягає обов’язковій сертифікації в Україні.</t>
  </si>
  <si>
    <t>Газонокосарка акумуляторна RMA235.1</t>
  </si>
  <si>
    <t>Ширина скошування 33 см. Висота скошування 25 - 60 мм.Об’єм кошика для трави 30 л. Вага 13 кг. Номінальна напругу DC 36 В. Зарядний пристрій та акум. батарея купуються окремо..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</si>
  <si>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Газонокосарка електрична RME235.0</t>
  </si>
  <si>
    <t>Ширина скошування 33 см. Потужність 1200 Вт, Номінальна напруга 230 В Частота 50 Гц, Частота обертання 3200 об/хв,Вага 13 кг.  Висота скошування 25 - 60 мм. Об'єм кошика для трави 30 л.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</si>
  <si>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Газонокосарка акумуляторна RMA235.1 Set (AK20, AL101)</t>
  </si>
  <si>
    <t>Ширина скошування 33 см. Висота скошування 25 - 60 мм.Об’єм кошика для трави 30 л. Вага 13 кг. Номінальна напругу DC 36 В. В комплекті з зарядним пристроєм AL101 та акум. батареєю AK20.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</si>
  <si>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Газонокосарка акумуляторна RMA239.1</t>
  </si>
  <si>
    <t>Ширина скошування 37 см. Висота скошування 30 - 70 мм.Об’єм кошика для трави 40 л. Вага 13 кг. Номінальна напруга DC 36 В. Зарядний пристрій та акум. батарея купуються окремо..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</si>
  <si>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Газонокосарка акумуляторна RMA239.1 Set (AK30, AL101)</t>
  </si>
  <si>
    <t>Ширина скошування 37 см. Висота скошування 30 - 70 мм. Об’єм кошика для трави 40 л. Вага 13 кг. Номінальна напруга DC 36 В. В комплекті з зарядним пристроєм AL101 та акум. батареєю AK30.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</si>
  <si>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Газонокосарка електрична RME339.0</t>
  </si>
  <si>
    <t>Ширина скошування 37 см. Потужність 1200 Вт, Номінальна напруга 230 В Частота 50 Гц, Частота обертання 3200 об/хв,Вага 14 кг.  Висота скошування 30 - 70 мм. Об'єм кошика для трави 40 л.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</si>
  <si>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Ніж із сталі для скошування трави. Для газонокосарок STIHL. Довжина 37 см.Інформацію щодо сфери застосування, правил користування див. в інструкції з експлуатації до мотоінструменту або  запитуйте у продавця. Зберігати в сухому місці при температурі -20 +50 °С. Продукція не підлягає обов’язковій сертифікації в Україні.</t>
  </si>
  <si>
    <t>Багатофункціональний ніж</t>
  </si>
  <si>
    <t>Ніж MB/ME443</t>
  </si>
  <si>
    <t>Ніж із сталі для скошування трави. Для газонокосарок STIHL. Довжина 41 см.Інформацію щодо сфери застосування, правил користування див. в інструкції з експлуатації до мотоінструменту або  запитуйте у продавця. Зберігати в сухому місці при температурі -20 +50 °С. Продукція не підлягає обов’язковій сертифікації в Україні.</t>
  </si>
  <si>
    <t>Ніж MB/ME545</t>
  </si>
  <si>
    <t>Ніж із сталі для скошування трави. Для газонокосарок STIHL. Довжина 43 см.Інформацію щодо сфери застосування, правил користування див. в інструкції з експлуатації до мотоінструменту або  запитуйте у продавця. Зберігати в сухому місці при температурі -20 +50 °С. Продукція не підлягає обов’язковій сертифікації в Україні.</t>
  </si>
  <si>
    <t>Верхня частина травозбірника</t>
  </si>
  <si>
    <t>Частина травозбірника для газонокосарок STIHL 5ї серії. .Інформацію щодо сфери застосування, правил користування див. в інструкції з експлуатації до мотоінструменту або  запитуйте у продавця. Зберігати в сухому місці при температурі -20 +50 °С. Продукція не підлягає обов’язковій сертифікації в Україні.</t>
  </si>
  <si>
    <t>Ніж із сталі для скошування трави. Для газонокосарок STIHL. Довжина 46 см.Інформацію щодо сфери застосування, правил користування див. в інструкції з експлуатації до мотоінструменту або  запитуйте у продавця. Зберігати в сухому місці при температурі -20 +50 °С. Продукція не підлягає обов’язковій сертифікації в Україні.</t>
  </si>
  <si>
    <t>Ніж MB448/448T/448TX</t>
  </si>
  <si>
    <t>Частина травозбірника для газонокосарок STIHL 4ї серії. .Інформацію щодо сфери застосування, правил користування див. в інструкції з експлуатації до мотоінструменту або  запитуйте у продавця. Зберігати в сухому місці при температурі -20 +50 °С. Продукція не підлягає обов’язковій сертифікації в Україні.</t>
  </si>
  <si>
    <t>Газонокосарка бензинова RM2.2R</t>
  </si>
  <si>
    <t>Газонокосарка мульчуюча, без кошика. Ширина скошування 46 см. Двигун EVC 200.4. Об'єм двигуна 139 см³. Потужність 2,1 кВт при 2800 об/хв. Висота скошування 28 - 85 мм . Вага 23 кг.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</si>
  <si>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Ніж MB2R</t>
  </si>
  <si>
    <t>Газонокосарка бензинова RM3.1RТ</t>
  </si>
  <si>
    <t>Газонокосарка мульчуюча, без кошика. Ширина скошування 48 см. Двигун EVC 300.1. Об'єм двигуна 166 см³. Потужність 2,6 кВт при 2800 об/хв. Висота скошування 25 - 80 мм . Привід коліс.Вага 31 кг.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</si>
  <si>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Газонокосарка бензинова RM650.0V</t>
  </si>
  <si>
    <t>Ширина скошування 48 см. Двигун HD775. Об'єм двигуна 173 см³. Потужність 2,6 кВт при 2800 об/хв. Висота скошування 25 - 85 мм .Об’єм кошика для трави 70 л. Регульований привід коліс. Вага 46 кг.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</si>
  <si>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Газонокосарка бензинова RM650.0T</t>
  </si>
  <si>
    <t>Ширина скошування 48 см. Двигун HD775. Об'єм двигуна 173 см³. Потужність 2,6 кВт при 2800 об/хв. Висота скошування 25 - 85 мм .Об’єм кошика для трави 70 л. Привід коліс. Вага 45 кг.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</si>
  <si>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 xml:space="preserve">Багатофункціональний ніж </t>
  </si>
  <si>
    <t>Ніж із сталі для скошування трави. Для газонокосарок STIHL. Довжина 51 см.Інформацію щодо сфери застосування, правил користування див. в інструкції з експлуатації до мотоінструменту або  запитуйте у продавця. Зберігати в сухому місці при температурі -20 +50 °С. Продукція не підлягає обов’язковій сертифікації в Україні.</t>
  </si>
  <si>
    <t>Газонокосарка бензинова RM655.0V</t>
  </si>
  <si>
    <t>Ширина скошування 53 см. Двигун HD775. Об'єм двигуна 173 см³. Потужність 2,6 кВт при 2800 об/хв. Висота скошування 25 - 85 мм .Об’єм кошика для трави 70 л. Регульований привід коліс. Вага 46 кг.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</si>
  <si>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Газонокосарка бензинова RM655.1VS</t>
  </si>
  <si>
    <t>Ширина скошування 53 см. Двигун HD775. Об'єм двигуна 173 см³. Потужність 2,6 кВт при 2800 об/хв. Висота скошування 25 - 85 мм .Об’єм кошика для трави 70 л. Регульований привід коліс. Муфта ножа.  Вага 50 кг.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</si>
  <si>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Ніж із сталі для скошування трави. Для газонокосарок STIHL. Довжина 53 см.Інформацію щодо сфери застосування, правил користування див. в інструкції з експлуатації до мотоінструменту або  запитуйте у продавця. Зберігати в сухому місці при температурі -20 +50 °С. Продукція не підлягає обов’язковій сертифікації в Україні.</t>
  </si>
  <si>
    <t>Ніж MB</t>
  </si>
  <si>
    <t>Ніж MB6RC</t>
  </si>
  <si>
    <t>Ніж MB6RH</t>
  </si>
  <si>
    <t>Газонокосарка акумуляторна RMA765.0V</t>
  </si>
  <si>
    <t>Ширина скошування 63 см. Висота скошування 25 - 100 мм. Об’єм кошика для трави 80 л. Вага 44 кг. Номінальна напруга DC 36 В. Зарядний пристрій та акум. батарея купуються окремо.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</si>
  <si>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Ніж із сталі для скошування трави . Для газонокосарок STIHL RMA 765V. Інформацію щодо сфери застосування, правил користування див. в інструкції з експлуатації до мотоінструменту або  запитуйте у продавця. Зберігати в сухому місці при температурі -20 +50 °С. Продукція не підлягає обов’язковій сертифікації в Україні.</t>
  </si>
  <si>
    <t>Ріжуча головка TE300/310</t>
  </si>
  <si>
    <t>Косильна головка до тримера TE300/310.Інформацію щодо сфери застосування, правил користування див. в інструкції з експлуатації до мотокоси або запитуйте у продавця. Зберігати в сухому місці при температурі -20 +50 °С. Продукція не підлягає обов’язковій сертифікації в Україні.</t>
  </si>
  <si>
    <t>Котушка косильна</t>
  </si>
  <si>
    <t>Котушка зі струною діаметром 1,4 мм. Для FSE31.Інформацію щодо сфери застосування, правил користування див. в інструкції з експлуатації до мотокоси або запитуйте у продавця. Зберігати в сухому місці при температурі -20 +50 °С.  Продукція не підлягає обов’язковій сертифікації в Україні.</t>
  </si>
  <si>
    <t>Воронка ATZ150.0</t>
  </si>
  <si>
    <t>Похила воронка  для садових подрібнювачів. Для моделей GHE 250 і GHE 260 з ріжучою системою: для подрібнення більш товстих гілок. Інформацію щодо сфери застосування, правил користування див. в інструкції з експлуатації до садового подрібнювача або  запитуйте у продавця. Зберігати в сухому місці при температурі -20 +50 °С. Продукція не підлягає обов’язковій сертифікації в Україні.</t>
  </si>
  <si>
    <t>Контейнер подрібнювача AHB050.0</t>
  </si>
  <si>
    <t>Міцний 50-літровий збірний кошик з металевою рамою та сітчастою синтетичною тканиною. Для GHE 105/ 150/250.  Інформацію щодо сфери застосування, правил користування див. в інструкції з експлуатації до садового подрібнювача або  запитуйте у продавця. Зберігати в сухому місці при температурі -20 +50 °С. Продукція не підлягає обов’язковій сертифікації в Україні.</t>
  </si>
  <si>
    <t>Набір для культивації AEM500</t>
  </si>
  <si>
    <t xml:space="preserve">Комплект для орання м'якого ґрунту AEM 500 Stihl для культиваторів VH 400, VH 440, VH 500, VH 540, VH 600, VH 660. Інформацію щодо сфери застосування, правил користування див. в інструкції з експлуатації до культиватора  або запитуйте у продавця. Зберігати в сухому місці при температурі -20 +50 °С. Продукція не підлягає обов’язковій сертифікації в Україні. </t>
  </si>
  <si>
    <t>Культивуючий пристрій ABS400</t>
  </si>
  <si>
    <t xml:space="preserve">Додатковий комплект фрез до культиваторів VH400/440.  Інформацію щодо сфери застосування, правил користування див. в інструкції з експлуатації до культиватора або запитуйте у продавця. Зберігати в сухому місці при температурі -20 +50 °С.  Продукція не підлягає обов’язковій сертифікації в Україні. </t>
  </si>
  <si>
    <t>Культивуючий пристрій АНV600.0</t>
  </si>
  <si>
    <t xml:space="preserve">Фрези AHV 600 для збільшення ширини культивації до 60 см. Для культиваторів MH 445/R. Інформацію щодо сфери застосування, правил користування див. в інструкції з експлуатації до культиватора або запитуйте у продавця. Зберігати в сухому місці при температурі -20 +50 °С.  Продукція не підлягає обов’язковій сертифікації в Україні. </t>
  </si>
  <si>
    <t>Неповнооборотний плуг AWP600</t>
  </si>
  <si>
    <t xml:space="preserve">Для встановлення на культиватор Viking VH 660 додатково потрібне зчеплення AVK 600. Інформацію щодо сфери застосування, правил користування див. в інструкції з експлуатації до культиватора або запитуйте у продавця. Зберігати в сухому місці при температурі -20 +50 °С.  Продукція не підлягає обов’язковій сертифікації в Україні. </t>
  </si>
  <si>
    <t>Комплект металевих коліс AMR031.0</t>
  </si>
  <si>
    <t xml:space="preserve">Комплект металевих коліс (грунтозачепів) . Підходить для мотокультиваторів MH 560, 585, 685; 660; Вага: 24 кг.Інформацію щодо сфери застосування, правил користування див. в інструкції з експлуатації до культиватора або запитуйте у продавця. Зберігати в сухому місці при температурі -20 +50 °С.  Продукція не підлягає обов’язковій сертифікації в Україні. </t>
  </si>
  <si>
    <t>Болгарія</t>
  </si>
  <si>
    <t>Комплект металевих коліс AMR060.0</t>
  </si>
  <si>
    <t>Комплект металевих коліс (ґрунтозачепів) до культиватора MH 600.  Інформацію щодо сфери застосування, правил користування див. в інструкції з експлуатації до культиватора або запитуйте у продавця. Зберігати в сухому місці при температурі -20 +50 °С.  Продукція не підлягає обов’язковій сертифікації в Україні.</t>
  </si>
  <si>
    <t>Комплект металевих коліс AMR070.0</t>
  </si>
  <si>
    <t>Комплект металевих коліс (ґрунтозачепів) до культиватора MH 700.  Інформацію щодо сфери застосування, правил користування див. в інструкції з експлуатації до культиватора або запитуйте у продавця. Зберігати в сухому місці при температурі -20 +50 °С.  Продукція не підлягає обов’язковій сертифікації в Україні.</t>
  </si>
  <si>
    <t>Підгортач АНК701.0</t>
  </si>
  <si>
    <t xml:space="preserve">Для створення борозен під посадку рослин і підгортання грунту. Інформацію щодо сфери застосування, правил користування див. в інструкції з експлуатації до культиватора або запитуйте у продавця. Зберігати в сухому місці при температурі -20 +50 °С.  Продукція не підлягає обов’язковій сертифікації в Україні. </t>
  </si>
  <si>
    <t>Підгортач AHK702.0</t>
  </si>
  <si>
    <t xml:space="preserve">Окучник Stihl AHK 702 для культиваторів MH 560, MH 585, MH 685.  Інформацію щодо сфери застосування, правил користування див. в інструкції з експлуатації до культиватора або запитуйте у продавця. Зберігати в сухому місці при температурі -20 +50 °С.  Продукція не підлягає обов’язковій сертифікації в Україні. </t>
  </si>
  <si>
    <t>Підгортач АНК800.0</t>
  </si>
  <si>
    <t>Регульований підгортач Stihl AHK 800 для культиваторів MH 600, MH 700. Інформацію щодо сфери застосування, правил користування див. в інструкції з експлуатації до культиватора або запитуйте у продавця. Зберігати в сухому місці при температурі -20 +50 °С.  Продукція не підлягає обов’язковій сертифікації в Україні.</t>
  </si>
  <si>
    <t>Комплект коліс ART600</t>
  </si>
  <si>
    <t xml:space="preserve">Комплект гумових коліс VIKING ART 600. Підходить для мотокультиваторів: VH 660; Шини: 5,00 х 10 із двома осями; Вага: 25 кг .Інформацію щодо сфери застосування, правил користування див. в інструкції з експлуатації до культиватора або запитуйте у продавця. Зберігати в сухому місці при температурі -20 +50 °С.  Продукція не підлягає обов’язковій сертифікації в Україні. </t>
  </si>
  <si>
    <t>Здвоєний оборотний плуг ADP600</t>
  </si>
  <si>
    <t xml:space="preserve">Подвійний обертовий плуг ADP 600. Підходить для мотокультиватора: VH 600, VH 660; Вага: 16,4 кг  Інформацію щодо сфери застосування, правил користування див. в інструкції з експлуатації до культиватора або запитуйте у продавця. Зберігати в сухому місці при температурі -20 +50 °С.  Продукція не підлягає обов’язковій сертифікації в Україні. </t>
  </si>
  <si>
    <t>Колеса пневматичні ART012.0</t>
  </si>
  <si>
    <t>Гумові колеса 12" Stihl ART 012 для культиватора MH 600. Інформацію щодо сфери застосування, правил користування див. в інструкції з експлуатації до культиватора або запитуйте у продавця. Зберігати в сухому місці при температурі -20 +50 °С. Продукція не підлягає обов’язковій сертифікації в Україні.</t>
  </si>
  <si>
    <t>Комплект вантажів AZG 012</t>
  </si>
  <si>
    <t xml:space="preserve">2 додаткові ваги по 6 кг кожна збільшують тиск подрібнювальних ножів на ґрунт. До культиваторів MH 445/R.  Інформацію щодо сфери застосування, правил користування див. в інструкції з експлуатації до культиватора або запитуйте у продавця. Зберігати в сухому місці при температурі -20 +50 °С. Продукція не підлягає обов’язковій сертифікації в Україні. </t>
  </si>
  <si>
    <t>Комплект вантажів AZG 030.0</t>
  </si>
  <si>
    <t xml:space="preserve">2 додаткові ваги по 9 кг кожна збільшують тиск подрібнювальних ножів на ґрунт. До культиваторів MH 560/585.  Інформацію щодо сфери застосування, правил користування див. в інструкції з експлуатації до культиватора або запитуйте у продавця. Зберігати в сухому місці при температурі -20 +50 °С. Продукція не підлягає обов’язковій сертифікації в Україні. </t>
  </si>
  <si>
    <t>Транспортувальний адаптер AHT600.0</t>
  </si>
  <si>
    <t>Комплект металевих адаптерів з кріпленням для зберігання приладдя на рамі культиватора MH 600. Інформацію щодо сфери застосування, правил користування див. в інструкції з експлуатації до культиватора  або запитуйте у продавця. Зберігати в сухому місці при температурі -20 +50 °С.  Продукція не підлягає обов’язковій сертифікації в Україні.</t>
  </si>
  <si>
    <t>Пристрій для мульчування АМК082</t>
  </si>
  <si>
    <t>Заглушка для мульчування трави. Для мінітрактора косарки STIHL RT 4082. Інформацію щодо сфери застосування, правил користування див. в інструкції з експлуатації до мінітрактора косарки або  запитуйте у продавця. Зберігати в сухому місці при температурі -20 +50 °С. Продукція не підлягає обов’язковій сертифікації в Україні.</t>
  </si>
  <si>
    <t>Комплект для мульчування AMK 097</t>
  </si>
  <si>
    <t>Заглушка для мульчування трави, підходить для всіх моделей тракторів-газонокосарок VIKING та STIHL серії Т5: 5097, 5097 Z;  Для ширини захвату 95 см.. Інформацію щодо сфери застосування, правил користування див. в інструкції з експлуатації до мінітрактора косарки або  запитуйте у продавця. Зберігати в сухому місці при температурі -20 +50 °С. Продукція не підлягає обов’язковій сертифікації в Україні.</t>
  </si>
  <si>
    <t>Комплект для мульчування AMK127.2</t>
  </si>
  <si>
    <t>Комплект для мульчування AMK 127,  для ширини скошування 110 та 125 см до тракторів  RT 6. Інформацію щодо сфери застосування, правил користування див. в інструкції з експлуатації до мінітрактора косарки або  запитуйте у продавця. Зберігати в сухому місці при температурі -20 +50 °С. Продукція не підлягає обов’язковій сертифікації в Україні.</t>
  </si>
  <si>
    <t>Пристрій безперервної підзарядки ACB 010.0</t>
  </si>
  <si>
    <t>Для мінітрактора косарки STIHL. Інформацію щодо сфери застосування, правил користування див. в інструкції з експлуатації до мінітрактора косарки або  запитуйте у продавця. Зберігати в сухому місці при температурі -20 +50 °С. Продукція не підлягає обов’язковій сертифікації в Україні.</t>
  </si>
  <si>
    <t>Чохол для мінітрактора-газонокосарки AAH300</t>
  </si>
  <si>
    <t>Чохол із синтетичних матеріалів для захисту мінітрактора косарки. Для тракторів STIHL серії RT 5 та RТ 6. Інформацію щодо сфери застосування, правил користування див. в інструкції з експлуатації до мінітрактора косарки або  запитуйте у продавця. Зберігати в сухому місці при температурі -20 +50 °С. Продукція не підлягає обов’язковій сертифікації в Україні.</t>
  </si>
  <si>
    <t>Снігоочиcний набір ASP100.1</t>
  </si>
  <si>
    <t>Виготовлений із міцної сталі, а по краях встановлено прогумоване покриття; Ширина захоплення 100 см; Для тракторів STIHL RT 4082. Інформацію щодо сфери застосування, правил користування див. в інструкції з експлуатації до мінітрактора косарки або  запитуйте у продавця. Зберігати в сухому місці при температурі -20 +50 °С. Продукція не підлягає обов’язковій сертифікації в Україні.</t>
  </si>
  <si>
    <t>Снігоочищувач з відвалювачем ASP125.1</t>
  </si>
  <si>
    <t>Виготовлений із міцної сталі, а по краях встановлено прогумоване покриття; Ширина захоплення 125 см; Призначений для серій T4 (крім RT 4082) , T5 та T6 .. Інформацію щодо сфери застосування, правил користування див. в інструкції з експлуатації до мінітрактора косарки або  запитуйте у продавця. Зберігати в сухому місці при температурі -20 +50 °С. Продукція не підлягає обов’язковій сертифікації в Україні.</t>
  </si>
  <si>
    <t>Ланцюги проти ковзання ASK018 1пара</t>
  </si>
  <si>
    <t>Стальні ланцюги для використання мінітрактора косарки взимку,  підходять для 18-дюймових шин Інформацію щодо сфери застосування, правил користування див. в інструкції з експлуатації до мінітрактора косарки або  запитуйте у продавця. Зберігати в сухому місці при температурі -20 +50 °С. Продукція не підлягає обов’язковій сертифікації в Україні.</t>
  </si>
  <si>
    <t>Ланцюги проти ковзання ASK020.0 1пара</t>
  </si>
  <si>
    <t>Стальні ланцюги для використання мінітрактора косарки взимку,  підходять для 20-дюймових шин Інформацію щодо сфери застосування, правил користування див. в інструкції з експлуатації до мінітрактора косарки або  запитуйте у продавця. Зберігати в сухому місці при температурі -20 +50 °С. Продукція не підлягає обов’язковій сертифікації в Україні.</t>
  </si>
  <si>
    <t xml:space="preserve">Ланцюги проти ковзання ASK 016.0 </t>
  </si>
  <si>
    <t>Стальні ланцюги для використання мінітрактора косарки взимку,  підходять для 16-дюймових шин Інформацію щодо сфери застосування, правил користування див. в інструкції з експлуатації до мінітрактора косарки або  запитуйте у продавця. Зберігати в сухому місці при температурі -20 +50 °С. Продукція не підлягає обов’язковій сертифікації в Україні.</t>
  </si>
  <si>
    <t>Валик AGW 098.0</t>
  </si>
  <si>
    <t>Валик призначений для розрівнювання поверхонь після косіння, ущільнення дерну газону або посіяного насіння; наповнюється водою за допомогою звичайного садового шланга та оснащений зливною пробкою; Інформацію щодо сфери застосування, правил користування див. в інструкції з експлуатації до мінітрактора косарки або  запитуйте у продавця. Зберігати в сухому місці при температурі -20 +50 °С. Продукція не підлягає обов’язковій сертифікації в Україні.</t>
  </si>
  <si>
    <t>Дефлектор</t>
  </si>
  <si>
    <t>Дефлектор з полімеру для заднього викиду трави. Для мінітракторів косарок серії T5 та T6.  Інформацію щодо сфери застосування, правил користування див. в інструкції з експлуатації до мінітрактора косарки або  запитуйте у продавця. Зберігати в сухому місці при температурі -20 +50 °С. Продукція не підлягає обов’язковій сертифікації в Україні.</t>
  </si>
  <si>
    <t>Пристрій для мульчування AMK048.0</t>
  </si>
  <si>
    <t>Комплект складається зі спеціального подвійного стального ножа та полімерної заглушки. Для газонокосарок STIHL 4ї серії. Довжина 46 см.Інформацію щодо сфери застосування, правил користування див. в інструкції з експлуатації до мотоінструменту або  запитуйте у продавця. Зберігати в сухому місці при температурі -20 +50 °С. Продукція не підлягає обов’язковій сертифікації в Україні.</t>
  </si>
  <si>
    <t>Пристрій для мульчування AMK 443.0</t>
  </si>
  <si>
    <t>Комплект складається зі спеціального подвійного стального ножа та полімерної заглушки. Для газонокосарок STIHL 4ї серії. Довжина 41 см.Інформацію щодо сфери застосування, правил користування див. в інструкції з експлуатації до мотоінструменту або  запитуйте у продавця. Зберігати в сухому місці при температурі -20 +50 °С. Продукція не підлягає обов’язковій сертифікації в Україні.</t>
  </si>
  <si>
    <t>Пристрій для мульчування AMK 448.0</t>
  </si>
  <si>
    <t>Комплект для мульчування AMK 045.0</t>
  </si>
  <si>
    <t>Комплект складається зі спеціального подвійного стального ножа та полімерної заглушки. Для газонокосарок STIHL 5ї серії. Довжина 43 см.Інформацію щодо сфери застосування, правил користування див. в інструкції з експлуатації до мотоінструменту або  запитуйте у продавця. Зберігати в сухому місці при температурі -20 +50 °С. Продукція не підлягає обов’язковій сертифікації в Україні.</t>
  </si>
  <si>
    <t>Заглушка для мульчування  AMK065.0</t>
  </si>
  <si>
    <t>AMK 065 - Вставка для мульчування із полімеру, для акумуляторних газонокосарок RMA 765 . Інформацію щодо сфери застосування, правил користування див. в інструкції з експлуатації до акумуляторного інструменту  або запитуйте у продавця. Зберігати в сухому місці при температурі -20 +50 °С. Продукція не підлягає обов’язковій сертифікації в Україні.</t>
  </si>
  <si>
    <t>Комплект для мульчування Кіt 339</t>
  </si>
  <si>
    <t>Комплект складається зі спеціального подвійного стального ножа та полімерної заглушки. Для газонокосарок STIHL 3ї серії. Довжина 37 см.Інформацію щодо сфери застосування, правил користування див. в інструкції з експлуатації до мотоінструменту або  запитуйте у продавця. Зберігати в сухому місці при температурі -20 +50 °С. Продукція не підлягає обов’язковій сертифікації в Україні.</t>
  </si>
  <si>
    <t>Пристрій для мульчування AMK043.0</t>
  </si>
  <si>
    <t>Модуль для малого контура АКМ100.0</t>
  </si>
  <si>
    <t>Модуль призначений для газонів площею менш як 100 квадратних метрів або довжиною кабелю менше ніж 175 метрів разом з обмежувальним кабелем;  Інформацію щодо правил користування див. в інструкції з експлуатації до роботів косарок або запитуйте у продавця. Зберігати в сухому місці при температурі -20 +50°С.  Продукція не підлягає обов’язковій сертифікації в Україні.</t>
  </si>
  <si>
    <t>Ніж із сталі для скошування трави. Для роботів-газонокосарок STIHL RMI 632/632P. Довжина 30 см.Інформацію щодо сфери застосування, правил користування див. в інструкції з експлуатації до мотоінструменту або  запитуйте у продавця. Зберігати в сухому місці при температурі -20 +50 °С. Продукція не підлягає обов’язковій сертифікації в Україні.</t>
  </si>
  <si>
    <t>Збірник AFK050.0 - 50л</t>
  </si>
  <si>
    <t>Міцний 50-літровий збірний кошик з металевою рамою та сітчастою синтетичною тканиною. Для RL 540/ RLE 540.  Інформацію щодо сфери застосування, правил користування див. в інструкції з експлуатації до аератора або  запитуйте у продавця. Зберігати в сухому місці при температурі -20 +50 °С. Продукція не підлягає обов’язковій сертифікації в Україні.</t>
  </si>
  <si>
    <t>BA020115903</t>
  </si>
  <si>
    <t>Акумуляторний повітродувний пристрій BGA86</t>
  </si>
  <si>
    <t>Акумуляторна система STIHL AP, Номінальна напруга 36 В. Вага без акумуляторної батареї  2.8 кг. Макс. витрата повітря 780 м³/год .Потужність видування з круглим соплом 15 Н.  Зарядний пристрій та акумуляторна батарея не  входять в комплект постачаня.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</si>
  <si>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BA040115904</t>
  </si>
  <si>
    <t>Акумуляторний повітродувний пристрій BGA60</t>
  </si>
  <si>
    <t>Акумуляторна система STIHL AK, Номінальна напруга 36 В. Вага без акумуляторної батареї  2.3 кг. Макс. витрата повітря 780 м³/год .Потужність видування з круглим соплом 15 Н.  Зарядний пристрій та акумуляторна батарея не  входять в комплект постачаня.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</si>
  <si>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BA040115948</t>
  </si>
  <si>
    <t>Акумуляторний повітродувний пристрій BGA60 Set</t>
  </si>
  <si>
    <t>Акумуляторна система STIHL AK, Номінальна напруга 36 В. Вага без акумуляторної батареї  2.3 кг. Макс. витрата повітря 780 м³/год .Потужність видування з круглим соплом 15 Н.  Зарядний пристрій AL101 та акумуляторна батарея AK30S  входять в комплект постачаня.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</si>
  <si>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BA080115900</t>
  </si>
  <si>
    <t>Акумуляторний повітродувний пристрій BGA30.0</t>
  </si>
  <si>
    <t>Акумуляторна система STIHL AS, Номінальна напруга 10.8 В. Вага без акумуляторної батареї  1.5 кг. Макс. витрата повітря 430 м³/год .Потужність видування з круглим соплом 5 Н.  Зарядний пристрій та  акумуляторна батарея не  входять в комплект постачаня.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</si>
  <si>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BA080115910</t>
  </si>
  <si>
    <t>Акумуляторний повітродувний пристрій BGA30.0 SET</t>
  </si>
  <si>
    <t>Акумуляторна система STIHL AS, Номінальна напруга 10.8 В. Вага без акумуляторної батареї  1.5 кг. Макс. витрата повітря 430 м³/год .Потужність видування з круглим соплом   5 Н.  Зарядний пристрій AL1 та 2 шт акумуляторна батарея AS2  входять в комплект постачаня.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</si>
  <si>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BA090115903</t>
  </si>
  <si>
    <t>Акумуляторний повітродувний пристрій BGA160.0</t>
  </si>
  <si>
    <t>Акумуляторна система STIHL AP, Номінальна напруга 36 В. Вага без акумуляторної батареї  2.6 кг. Макс. витрата повітря 970 м³/год .Потужність видування з круглим соплом 21 Н.  Зарядний пристрій та акумуляторна батарея не  входять в комплект постачаня.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</si>
  <si>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EA014006503</t>
  </si>
  <si>
    <t>Акумуляторна батарея AP500S</t>
  </si>
  <si>
    <t>Ном. напруга 36 В, Ємніть 337 Вт·год, Ємність відповідно до IEC 61960 8,8 А*год., Вага 2,0 кг, Сумісна із зарядними пристроями STIHL AL 101, AL 301 і AL 501. Інформацію щодо сфери застосування, правил користування див. в інструкції з експлуатації до акумуляторного інструменту  або запитуйте у продавця. Серійний номер зазначений на товарі та/або пакуванні. Зберігати в сухому місці при температурі -20 +50 °С. Продукція не підлягає обов’язковій сертифікації в Україні.</t>
  </si>
  <si>
    <t>EA014006508</t>
  </si>
  <si>
    <t>Акумуляторна батарея AP600.0 S</t>
  </si>
  <si>
    <t>Ном. напруга 36 В, Ємніть ___Вт·год, Ємність відповідно до IEC 61960 ___ А*год., Вага ___ кг, Сумісна із зарядними пристроями STIHL AL 101, AL 301 і AL 501. Інформацію щодо сфери застосування, правил користування див. в інструкції з експлуатації до акумуляторного інструменту  або запитуйте у продавця. Серійний номер зазначений на товарі та/або пакуванні. Зберігати в сухому місці при температурі -20 +50 °С. Продукція не підлягає обов’язковій сертифікації в Україні.</t>
  </si>
  <si>
    <t>EA024006500</t>
  </si>
  <si>
    <t>Акумуляторна батарея AS2</t>
  </si>
  <si>
    <t>Ном. напруга 10,8  В, Ємніть 28 Вт·год, Ємність відповідно до IEC 61960 2,1  А*год., Вага 0,22 кг, Сумісна із зарядними пристроями STIHL AL 101,  AL 301 і AL 501.Інформацію щодо сфери застосування, правил користування див. в інструкції з експлуатації до акумуляторного інструменту  або запитуйте у продавця.  Серійний номер зазначений на товарі та/або пакуванні. Зберігати в сухому місці при температурі +5 +40 °С. Продукція не підлягає обов’язковій сертифікації в Україні.</t>
  </si>
  <si>
    <t>EA034302500</t>
  </si>
  <si>
    <t>Зарядний пристрій AL1</t>
  </si>
  <si>
    <t xml:space="preserve">Зарядний пристрій для акумуляторів системи STIHL AS. Номінальна вхідна напруга AC 220-240 В, 50-60 Гц, потужність 33 Вт , Вихідна напруга DC 10,8 В , макс. струм заряду 2 А . Вага 0,5 кг.  Інформацію щодо технічних характеристик, правил експлуатації див.в інструкції з експлуатації.  Серійний номер зазначений на товарі та/або пакуванні. Зберігати в сухому місці при температурі -20..+50 °С.Продукція не підлягає обов’язковій сертифікації в Україні. </t>
  </si>
  <si>
    <t>EA034305700</t>
  </si>
  <si>
    <t>Зарядний пристрій AL5</t>
  </si>
  <si>
    <t>Потужний зарядний пристрій для акумуляторів системи STIHL AS. Номінальна вхідна напруга AC 220-240 В, 50-60 Гц, потужність 60 Вт , Вихідна напруга DC 10,8 В , макс. струм заряду 4 А . Вага 0,5 кг.  Інформацію щодо технічних характеристик, правил експлуатації див.в інструкції з експлуатації.  Серійний номер зазначений на товарі та/або пакуванні. Зберігати в сухому місці при температурі -20..+50 °С. Продукція не підлягає обов’язковій сертифікації в Україні.</t>
  </si>
  <si>
    <t>EA044305500</t>
  </si>
  <si>
    <t>Зарядний пристрій AL301-4</t>
  </si>
  <si>
    <t>Потужний зарядний пристрій для акумуляторів системи STIHL AP та AR. Поступове заряджання кожного слота. Номінальна вхідна напруга AC 220-240 В, 50-60 Гц, потужність 300 Вт, Вихідна напруга DC 36 В , макс. струм заряду 6,5 А. Вага 4,4 кг.  Інформацію щодо технічних характеристик, правил експлуатації див.в інструкції з експлуатації.  Серійний номер зазначений на товарі та/або пакуванні. Зберігати в сухому місці при температурі -20..+50 °С. Продукція не підлягає обов’язковій сертифікації в Україні.</t>
  </si>
  <si>
    <t>EA094305500</t>
  </si>
  <si>
    <t>Зарядний пристрій AL301</t>
  </si>
  <si>
    <t>Потужний зарядний пристрій для акумуляторів системи STIHL AK та AP. Номінальна вхідна напруга AC 220-240 В, 50-60 Гц, потужність 300 Вт, Вихідна напруга DC 36 В , макс. струм заряду 6.5 А. Вага 1,2 кг.  Інформацію щодо технічних характеристик, правил експлуатації див.в інструкції з експлуатації.  Серійний номер зазначений на товарі та/або пакуванні. Зберігати в сухому місці при температурі -20..+50 °С. Продукція не підлягає обов’язковій сертифікації в Україні.</t>
  </si>
  <si>
    <t>EA094305700</t>
  </si>
  <si>
    <t>Зарядний пристрій AL501</t>
  </si>
  <si>
    <t>Потужний зарядний пристрій для акумуляторів системи STIHL AK та AP. Номінальна вхідна напруга AC 220-240 В, 50-60 Гц, потужність 570 Вт, Вихідна напруга DC 36 В , макс. струм заряду 12 А. Вага 1,3 кг.  Інформацію щодо технічних характеристик, правил експлуатації див.в інструкції з експлуатації.  Серійний номер зазначений на товарі та/або пакуванні. Зберігати в сухому місці при температурі -20..+50 °С. Продукція не підлягає обов’язковій сертифікації в Україні.</t>
  </si>
  <si>
    <t>EA114305700</t>
  </si>
  <si>
    <t>Зарядний пристрій AL5-2</t>
  </si>
  <si>
    <t>Потужний зарядний пристрій для двох акумуляторів системи STIHL AS. Номінальна вхідна напруга AC 220-240 В, 50-60 Гц, потужність 120 Вт Вт, Вихідна напруга 2* DC 10,8 В , макс. струм заряду 2* 4 А . Вага 1,3 кг.  Інформацію щодо технічних характеристик, правил експлуатації див.в інструкції з експлуатації.  Серійний номер зазначений на товарі та/або пакуванні. Зберігати в сухому місці при температурі -20..+50 °С. Продукція не підлягає обов’язковій сертифікації в Україні.</t>
  </si>
  <si>
    <t>FA012000001</t>
  </si>
  <si>
    <t>Акумуляторна коса FSA135</t>
  </si>
  <si>
    <t>Діаметр скошування 420 мм. Номінальна напруга 36 В. Вага без акумулятора, косильної гарнітури та захисту: 4,9 кг .Зарядний пристрій та акум.батарея купується окремо.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</si>
  <si>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FA040115704</t>
  </si>
  <si>
    <t>Акумуляторна коса FSA60R</t>
  </si>
  <si>
    <t>Діаметр скошування 350 мм. Номінальна напруга 36 В. Вага без акумулятора, косильної гарнітури та захисту: 3,1 кг .Зарядний пристрій та акум.батарея купується окремо.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</si>
  <si>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FA040115748</t>
  </si>
  <si>
    <t>Акумуляторна коса FSA60R Set</t>
  </si>
  <si>
    <t>Діаметр скошування 350 мм. Номінальна напруга 36 В. Вага без акумулятора, косильної гарнітури та захисту: 3,1 кг .Зарядний пристрій AL 101 та акум.батарея AK20 в комплекті постачання.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</si>
  <si>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FA050115704</t>
  </si>
  <si>
    <t>Акумуляторна коса FSA86R, кос.гол.AutoCut C4-2</t>
  </si>
  <si>
    <t>Діаметр скошування 350 мм. Номінальна напруга 36 В. Вага без акумулятора, косильної гарнітури та захисту: 3,2 кг .Зарядний пристрій та акум.батарея купується окремо.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</si>
  <si>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FA070115703</t>
  </si>
  <si>
    <t>Акумуляторна коса FSA70.0 R</t>
  </si>
  <si>
    <t>Діаметр скошування 380 мм. Номінальна напруга 36 В. Вага без акумулятора, косильної гарнітури та захисту: 2,7 кг .Зарядний пристрій та акум.батарея купується окремо.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</si>
  <si>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FA070115713</t>
  </si>
  <si>
    <t>Акумуляторна коса FSA70.0 R SET</t>
  </si>
  <si>
    <t>Діаметр скошування 380 мм. Номінальна напруга 36 В. Вага без акумулятора, косильної гарнітури та захисту: 2,7 кг .Зарядний пристрій AL 101 та акум.батарея AK20 в комплекті постачання.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</si>
  <si>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FA080115700</t>
  </si>
  <si>
    <t>Акумуляторна коса FSA80.0</t>
  </si>
  <si>
    <t>Діаметр скошування 380 мм. Номінальна напруга 36 В. Вага без акумулятора, косильної гарнітури та захисту: 4,3 кг .Зарядний пристрій та акум.батарея купується окремо.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</si>
  <si>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FA080115710</t>
  </si>
  <si>
    <t>Акумуляторна коса FSA80.0 Set</t>
  </si>
  <si>
    <t>Діаметр скошування 380 мм. Номінальна напруга 36 В. Вага без акумулятора, косильної гарнітури та захисту: 4,3 кг. Зарядний пристрій AL 101 та акум.батарея AK30 в комплекті постачання.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</si>
  <si>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FA080115740</t>
  </si>
  <si>
    <t>Акумуляторна мотокоса FSA120.0</t>
  </si>
  <si>
    <t>Діаметр скошування 380 мм. Номінальна напруга 36 В. Вага без акумулятора, косильної гарнітури та захисту: 4,5 кг .Зарядний пристрій та акум.батарея купується окремо.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</si>
  <si>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FA080116800</t>
  </si>
  <si>
    <t>Акумуляторна комбісистема KMA80.0 R</t>
  </si>
  <si>
    <t>Акумуляторна система STIHL AK, Номінальна напруга 36 В. Вага без акумуляторної батареї  3,4 кг.  Довжина до з’єднувальної втулки муфти 92 см.  Насадки KM в комплект постачання не входять. Зарядний пристрій та акумуляторна батарея купуються окремо.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</si>
  <si>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FA080116820</t>
  </si>
  <si>
    <t>Акумуляторна комбісистема KMA120 R</t>
  </si>
  <si>
    <t>Акумуляторна система STIHL AP, Номінальна напруга 36 В. Вага без акумуляторної батареї  3,5 кг.  Довжина до з’єднувальної втулки муфти 93 см.  Насадки KM в комплект постачання не входять. Зарядний пристрій та акумуляторна батарея купуються окремо.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</si>
  <si>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FA082000000</t>
  </si>
  <si>
    <t>Акумуляторна коса FSA120.0, ніж 230-2</t>
  </si>
  <si>
    <t>FA100115700</t>
  </si>
  <si>
    <t xml:space="preserve">Акумуляторна коса FSA30.0 </t>
  </si>
  <si>
    <t>Діаметр скошування 230 мм. Номінальна напруга 36 В. Вага без акумулятора, косильної гарнітури та захисту: 2,1 кг .Зарядний пристрій та акум.батарея купується окремо.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</si>
  <si>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FA100115710</t>
  </si>
  <si>
    <t>Акумуляторна коса FSA30.0 Set</t>
  </si>
  <si>
    <t>Діаметр скошування 230 мм. Номінальна напруга 36 В. Вага без акумулятора, косильної гарнітури та захисту: 2,1 кг .Зарядний пристрій AL 1 та акум.батарея AS2 в комплекті постачання.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</si>
  <si>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FA110115703</t>
  </si>
  <si>
    <t>Акумуляторна коса FSA50.0</t>
  </si>
  <si>
    <t>Діаметр скошування ___ мм. Номінальна напруга 36 В. Вага без акумулятора, косильної гарнітури та захисту: __,__ кг .Зарядний пристрій та акум.батарея купується окремо.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</si>
  <si>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FA110115713</t>
  </si>
  <si>
    <t>Акумуляторна коса FSA50.0 SET</t>
  </si>
  <si>
    <t>Діаметр скошування ____ мм. Номінальна напруга 36 В. Вага без акумулятора, косильної гарнітури та захисту: __,__ кг. Зарядний пристрій AL ___ та акум.батарея AK3__ в комплекті постачання.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</si>
  <si>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GA010116900</t>
  </si>
  <si>
    <t>Акумуляторний гілкоріз GTA26 мотор</t>
  </si>
  <si>
    <t>Акумуляторна система STIHL AS, Номінальна напруга 10.8 В. Вага без акумуляторної батареї  1,1 кг. Довжина шини 10 см. Зарядний пристрій та акумуляторна батарея купуються окремо.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 Відповідає вимогам Технічного регламенту безпеки машин. Сертифікат експертизи UA.T.060.0206-23 від 06.07.2023р-05.07.2026р.</t>
  </si>
  <si>
    <t>GA010116910</t>
  </si>
  <si>
    <t>Акумуляторний гілкоріз GTA26 Set</t>
  </si>
  <si>
    <t>Акумуляторна система STIHL AS, Номінальна напруга 10.8 В. Вага без акумуляторної батареї  1,1 кг. Довжина шини 10 см. Зарядний пристрій AL1 та акумуляторна батарея AS2 в комплекті постачання.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 Відповідає вимогам Технічного регламенту безпеки машин. Сертифікат експертизи UA.T.060.0206-23 від 06.07.2023р-05.07.2026р.</t>
  </si>
  <si>
    <t>GA014901700</t>
  </si>
  <si>
    <t>Сумка на пояс для GTA26</t>
  </si>
  <si>
    <t>Кобура дозволяє носити GTA 26 на поясі та мати швидкий доступ на роботі. Металева основа з кишенею із синтетичного матеріалу. Інформацію щодо сфери застосування, правил користування див. в інструкції з експлуатації до мотоінструмента або запитуйте у продавця. Зберігати в сухому місці при температурі -20 +50 °С. Продукція не підлягає обов’язковій сертифікації в Україні.</t>
  </si>
  <si>
    <t>GA018205000</t>
  </si>
  <si>
    <t>Подовжувач для GTA 26</t>
  </si>
  <si>
    <t>Алюмінієвий подовжувач для GTA 26 з полімерною рукояткою та затискною скобою. Вага 1,5 кг, довжина 1,5 метра. Інформацію щодо сфери застосування, правил користування див. в інструкції з експлуатації до мотоінструмента або запитуйте у продавця. Зберігати в сухому місці при температурі -20 +50 °С. Продукція не підлягає обов’язковій сертифікації в Україні.</t>
  </si>
  <si>
    <t>GA020118000</t>
  </si>
  <si>
    <t>Портативна акумуляторна станція PS3000.0</t>
  </si>
  <si>
    <t xml:space="preserve">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</si>
  <si>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GA050116906</t>
  </si>
  <si>
    <t>Акумуляторний гілкоріз GTA30.0 мотор</t>
  </si>
  <si>
    <t>GA050116918</t>
  </si>
  <si>
    <t>Акумуляторний гілкоріз GTA30.0 SET</t>
  </si>
  <si>
    <t>GA080118000</t>
  </si>
  <si>
    <t>PS1.0 Portable Stromversor</t>
  </si>
  <si>
    <t>HA010071000</t>
  </si>
  <si>
    <t>Основа</t>
  </si>
  <si>
    <t>Підставка для захисту акумулятора від контакту з землею, слугує також, як додаткова рукоятка. Для HTA 50 і HLA 56. Інформацію щодо сфери застосування, правил користування див. в інструкції з експлуатації до мотоінструмента або запитуйте у продавця. Зберігати в сухому місці при температурі -20 +50 °С. Продукція не підлягає обов’язковій сертифікації в Україні.</t>
  </si>
  <si>
    <t>HA010112914</t>
  </si>
  <si>
    <t>Акумуляторні мотоножиці подовжені HLA56</t>
  </si>
  <si>
    <t>Акумуляторна система STIHL AK, Номінальна напруга 36 В. Вага без акумуляторної батареї  3,8 кг. Довжина від 210 см.Регульований кут нахилу (від -45° до +90° ). Відстань між зубцями 30 мм. Довжина різання 45  см. Зарядний пристрій та акумуляторна батарея купуються окремо.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</si>
  <si>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HA018205000</t>
  </si>
  <si>
    <t>Подовжувач штоку для HLA</t>
  </si>
  <si>
    <t xml:space="preserve"> Подовжувач із системою легкого монтажу, Вага 0,5 г, Довжина 50 см.Для висоторіза HLA 56. Інформацію щодо сфери застосування, правил користування див. в інструкції з експлуатації до мотоінструмента або запитуйте у продавця. Зберігати в сухому місці при температурі -20 +50 °С. Продукція не підлягає обов’язковій сертифікації в Україні.</t>
  </si>
  <si>
    <t>HA020113506</t>
  </si>
  <si>
    <t>Акумуляторні ножиці HSA140.0 R</t>
  </si>
  <si>
    <t>Акумуляторна система STIHL AP, Номінальна напруга 36 В. Вага без акумуляторної батареї  4.7 кг. Відстань між зубцями 38 мм. Довжина різання 75  см. Зарядний пристрій та акумуляторна батарея купуються окремо.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</si>
  <si>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HA030113500</t>
  </si>
  <si>
    <t>Акумуляторні ножиці HSA26 (тільки двигун)</t>
  </si>
  <si>
    <t>Акумуляторна система STIHL AS, Номінальна напруга 10.8 В. Вага без акумуляторної батареї  0.8 кг. Відстань між зубцями 19 мм. Довжина різання 20  см. Зарядний пристрій та акумуляторна батарея купуються окремо.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</si>
  <si>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HA030113506</t>
  </si>
  <si>
    <t>Акумуляторні ножиці HSA26 Set (акумулятор та зарядний пр.в компл.)</t>
  </si>
  <si>
    <t>Акумуляторна система STIHL AS, Номінальна напруга 10.8 В. Вага без акумуляторної батареї  0.8 кг. Відстань між зубцями 19 мм. Довжина різання 20  см. Зарядний пристрій AL1 та акумуляторна батарея AS2 входять в комплект постачаня.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</si>
  <si>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HA037107100</t>
  </si>
  <si>
    <t xml:space="preserve"> Подовжувач із системою легкого монтажу, Вага 0,7 кг, Довжина 95-110 см. Робочий кут регулюється на 125° Для мотоножиць HSA 26. Інформацію щодо сфери застосування, правил користування див. в інструкції з експлуатації до мотоінструмента або запитуйте у продавця. Зберігати в сухому місці при температурі -20 +50 °С. Продукція не підлягає обов’язковій сертифікації в Україні.</t>
  </si>
  <si>
    <t>HA040112916</t>
  </si>
  <si>
    <t>Акумуляторні мотоножиці подовжені HLA140.0</t>
  </si>
  <si>
    <t>Акумуляторна система STIHL AP, Номінальна напруга 36 В. Вага без акумуляторної батареї  5.4 кг. Довжина від 249 см.Регульований кут нахилу (145 ° ). Відстань між зубцями 34 мм. Довжина різання 60  см. Зарядний пристрій та акумуляторна батарея купуються окремо.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</si>
  <si>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HA060113534</t>
  </si>
  <si>
    <t>Акумуляторні ножиці HSA60.1</t>
  </si>
  <si>
    <t>Акумуляторна система STIHL AK, Номінальна напруга 36 В. Вага без акумуляторної батареї  3,5 кг. Відстань між зубцями 34 мм. Довжина різання 60  см. Зарядний пристрій та акумуляторна батарея купуються окремо.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</si>
  <si>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HA060113548</t>
  </si>
  <si>
    <t>Акумуляторні ножиці HSA60.1 SET</t>
  </si>
  <si>
    <t>Акумуляторна система STIHL AK, Номінальна напруга 36 В. Вага без акумуляторної батареї  3,5 кг. Відстань між зубцями 34 мм. Довжина різання 60  см. Зарядний пристрій AL 101 та акумуляторна батарея AK 10 в комплекті з пристроєм.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</si>
  <si>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HA070113534</t>
  </si>
  <si>
    <t>Акумуляторні ножиці HSA100.1</t>
  </si>
  <si>
    <t>Акумуляторна система STIHL AP, Номінальна напруга 36 В. Вага без акумуляторної батареї  3,7 кг. Відстань між зубцями 34 мм. Довжина різання 60  см. Зарядний пристрій та акумуляторна батарея купуються окремо.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</si>
  <si>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HA080113501</t>
  </si>
  <si>
    <t>Акумуляторні ножиці HSA30.0</t>
  </si>
  <si>
    <t>Акумуляторна система STIHL AS, Номінальна напруга 10.8 В. Вага без акумуляторної батареї  2.0 кг. Відстань між зубцями 22 мм. Довжина різання 45  см. Зарядний пристрій та акумуляторна батарея купуються окремо.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</si>
  <si>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HA080113507</t>
  </si>
  <si>
    <t>Акумуляторні ножиці HSA30.0 Set</t>
  </si>
  <si>
    <t>Акумуляторна система STIHL AS, Номінальна напруга 10.8 В. Вага без акумуляторної батареї  2.0 кг. Відстань між зубцями 22 мм. Довжина різання 45  см. Зарядний пристрій AL1 та акумуляторна батарея AS2 входять в комплект постачаня.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</si>
  <si>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IA000071000</t>
  </si>
  <si>
    <t>Набір фіксуючих кілочків (75 штук)</t>
  </si>
  <si>
    <t>Набір полімерних кілочків для фіксації обмежуючого кабелю;  Інформацію щодо правил користування див. в інструкції з експлуатації до роботів косарок або запитуйте у продавця. Зберігати в сухому місці при температурі -20 +50°С.  Продукція не підлягає обов’язковій сертифікації в Україні.</t>
  </si>
  <si>
    <t>IA000071001</t>
  </si>
  <si>
    <t>Набір фіксуючих кілочків Bio (100 штук)</t>
  </si>
  <si>
    <t>Кріпильні кілочки виготовлені з біорозкладаного матеріалу і не шкодять газону;  Інформацію щодо правил користування див. в інструкції з експлуатації до роботів косарок або запитуйте у продавця. Зберігати в сухому місці при температурі -20 +50°С.  Продукція не підлягає обов’язковій сертифікації в Україні.</t>
  </si>
  <si>
    <t>IA000071002</t>
  </si>
  <si>
    <t>Набір з’єднувачів (10 штук)</t>
  </si>
  <si>
    <t>З'єднувачі для обмежуючого кабелю; Підходить для всіх обмежувальних проводів діаметром 3,4 мм.  Інформацію щодо правил користування див. в інструкції з експлуатації до роботів косарок або запитуйте у продавця. Зберігати в сухому місці при температурі -20 +50°С.  Продукція не підлягає обов’язковій сертифікації в Україні.</t>
  </si>
  <si>
    <t>IA000071003</t>
  </si>
  <si>
    <t>Набір з’єднувачів (50 штук)</t>
  </si>
  <si>
    <t>IA000071004</t>
  </si>
  <si>
    <t>Монтажний комплект iMOW Install Kit1</t>
  </si>
  <si>
    <t>STIHL Install KIT 1 iMOW містить 150 м обмежувального дроту STIHL ARB 151  (Ø 3,4 мм), 250 фіксуючих цвяхів STIHL AFN 075, 3 з’єднувачі STIHL ADV 010 для з’єднання кількох дротів та маркувальні наліпки. Інформацію щодо правил користування див. в інструкції з експлуатації до роботів косарок або запитуйте у продавця. Зберігати в сухому місці при температурі -20 +50°С.  Продукція не підлягає обов’язковій сертифікації в Україні.</t>
  </si>
  <si>
    <t>IA000071005</t>
  </si>
  <si>
    <t>Монтажний комплект iMOW Install Kit2 Plus</t>
  </si>
  <si>
    <t>STIHL Install KIT 2 Plus  iMOW містить 400 м обмежувального дроту STIHL ARB 151  (Ø 3,4 мм), 500 фіксуючих цвяхів STIHL AFN 075, 7 з’єднувачі STIHL ADV 010 для з’єднання кількох дротів та маркувальні наліпки. Інформацію щодо правил користування див. в інструкції з експлуатації до роботів косарок або запитуйте у продавця. Зберігати в сухому місці при температурі -20 +50°С.  Продукція не підлягає обов’язковій сертифікації в Україні.</t>
  </si>
  <si>
    <t>IA000071010</t>
  </si>
  <si>
    <t>Набір фіксуючих кілочків для посиленого кабеля (100 штук)</t>
  </si>
  <si>
    <t>Набір полімерних кілочків для фіксації посиленого обмежуючого кабелю. Інформацію щодо правил користування див. в інструкції з експлуатації до роботів косарок або запитуйте у продавця. Зберігати в сухому місці при температурі -20 +50°С.  Продукція не підлягає обов’язковій сертифікації в Україні.</t>
  </si>
  <si>
    <t>IA000074201</t>
  </si>
  <si>
    <t>Набір з 9 ножів</t>
  </si>
  <si>
    <t>9 запасних ножів BASIC для всіх моделей STIHL iMOW із дисковою системою косіння. Інформацію щодо правил користування див. в інструкції з експлуатації до роботів косарок або запитуйте у продавця. Зберігати в сухому місці при температурі -20 +50°С.  Продукція не підлягає обов’язковій сертифікації в Україні.</t>
  </si>
  <si>
    <t>IA000074202</t>
  </si>
  <si>
    <t>Набір з 18 ножів</t>
  </si>
  <si>
    <t>18 запасних ножів BASIC для всіх моделей STIHL iMOW із дисковою системою косіння. Інформацію щодо правил користування див. в інструкції з експлуатації до роботів косарок або запитуйте у продавця. Зберігати в сухому місці при температурі -20 +50°С.  Продукція не підлягає обов’язковій сертифікації в Україні.</t>
  </si>
  <si>
    <t>IA000074203</t>
  </si>
  <si>
    <t>Набір з 30 ножів</t>
  </si>
  <si>
    <t>30 запасних ножів BASIC для всіх моделей STIHL iMOW із дисковою системою косіння. Інформацію щодо правил користування див. в інструкції з експлуатації до роботів косарок або запитуйте у продавця. Зберігати в сухому місці при температурі -20 +50°С.  Продукція не підлягає обов’язковій сертифікації в Україні.</t>
  </si>
  <si>
    <t>IA004008600</t>
  </si>
  <si>
    <t>Бухта кабелю 150м</t>
  </si>
  <si>
    <t>Обмежувальний дріт має діаметр 3,4 мм,  довжиною 150 м . Інформацію щодо правил користування див. в інструкції з експлуатації до роботів косарок або запитуйте у продавця. Зберігати в сухому місці при температурі -20 +50°С.  Продукція не підлягає обов’язковій сертифікації в Україні.</t>
  </si>
  <si>
    <t>IA004008601</t>
  </si>
  <si>
    <t>Бухта кабелю 500м</t>
  </si>
  <si>
    <t>Обмежувальний дріт має діаметр 3,4 мм,  довжиною 500 м . Інформацію щодо правил користування див. в інструкції з експлуатації до роботів косарок або запитуйте у продавця. Зберігати в сухому місці при температурі -20 +50°С.  Продукція не підлягає обов’язковій сертифікації в Україні.</t>
  </si>
  <si>
    <t>IA004008610</t>
  </si>
  <si>
    <t>Бухта посиленого кабелю 500м</t>
  </si>
  <si>
    <t>Обмежувальний дріт має діаметр 5,5 мм,  довжиною 500 м . Інформацію щодо правил користування див. в інструкції з експлуатації до роботів косарок або запитуйте у продавця. Зберігати в сухому місці при температурі -20 +50°С.  Продукція не підлягає обов’язковій сертифікації в Україні.</t>
  </si>
  <si>
    <t>IA005002300</t>
  </si>
  <si>
    <t>Настінне кріплення</t>
  </si>
  <si>
    <t>Настінний кронштейн для зберіагння робота косарки, підходить для моделей STIHL iMOW® 5, 6 і 7, а також 5 EVO, 6 EVO і 7 EVO . Інформацію щодо правил користування див. в інструкції з експлуатації до роботів косарок або запитуйте у продавця. Зберігати в сухому місці при температурі -20 +50°С.  Продукція не підлягає обов’язковій сертифікації в Україні.</t>
  </si>
  <si>
    <t>IA010074700</t>
  </si>
  <si>
    <t>Набір коліс</t>
  </si>
  <si>
    <t>Ведучі колеса для роботизованих газонокосарок STIHL iMOW® , використовується на нахилах до 55 . В комплекті самі профільні колеса та елементи кріплення. Інформацію щодо правил користування див. в інструкції з експлуатації до роботів косарок або запитуйте у продавця. Зберігати в сухому місці при температурі -20 +50°С.  Продукція не підлягає обов’язковій сертифікації в Україні.</t>
  </si>
  <si>
    <t>IA010111406</t>
  </si>
  <si>
    <t>iMOW 5.0 (EU2)</t>
  </si>
  <si>
    <t>Ширина скошування 28 см. Висота скошування 20 - 60 мм. Вага 14 кг. Макс. площа косіння 1500 м².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</si>
  <si>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IA010111436</t>
  </si>
  <si>
    <t xml:space="preserve">iMOW 6.0 (EU2) </t>
  </si>
  <si>
    <t>Ширина скошування 28 см. Висота скошування 20 - 60 мм. Вага 15 кг. Макс. площа косіння 3000 м².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</si>
  <si>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IA010111466</t>
  </si>
  <si>
    <t>iMOW 7.0 (EU2)</t>
  </si>
  <si>
    <t>Ширина скошування 28 см. Висота скошування 20 - 60 мм. Вага 15 кг. Макс. площа косіння 5000 м².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</si>
  <si>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IA017804300</t>
  </si>
  <si>
    <t>Тент</t>
  </si>
  <si>
    <t>Захист роботизованої газонокосарки від бруду, тепла та УФ-випромінювання. Легко встановлюється на док станцію.  Інформацію щодо правил користування див. в інструкції з експлуатації до роботів косарок або запитуйте у продавця. Зберігати в сухому місці при температурі -20 +50°С.  Продукція не підлягає обов’язковій сертифікації в Україні.</t>
  </si>
  <si>
    <t>LA020116404</t>
  </si>
  <si>
    <t>Акумуляторний висоторіз HTA50</t>
  </si>
  <si>
    <t>Акумуляторна система STIHL AK, Номінальна напруга 36 В. Вага без мастила, з шиною та ланцюгом 3,6 кг , Загальна довжина 280 см із ріжучою гарнітурою. Довжина шини 30 см,  Крок ланцюга 1/4 " P. Зарядний пристрій та акумуляторна батарея купуються окремо.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 Відповідає вимогам Технічного регламенту безпеки машин. Сертифікат експертизи UA.T.060.0026-24 з 30.01.2024р-29.01.2027р.</t>
  </si>
  <si>
    <t>LA028205000</t>
  </si>
  <si>
    <t>Подовжувач штока 0,5м</t>
  </si>
  <si>
    <t xml:space="preserve"> Подовжувач із системою легкого монтажу, Вага 0,465 г, Довжина 50 см.Для висоторіза HTA 50. Інформацію щодо сфери застосування, правил користування див. в інструкції з експлуатації до мотоінструмента або запитуйте у продавця. Зберігати в сухому місці при температурі -20 +50 °С. Продукція не підлягає обов’язковій сертифікації в Україні.</t>
  </si>
  <si>
    <t>LA032000005</t>
  </si>
  <si>
    <t>Акумуляторний висоторіз HTA86</t>
  </si>
  <si>
    <t>Акумуляторна система STIHL AP, Номінальна напруга 36 В. Вага без мастила, з шиною та ланцюгом 4,6 кг , Загальна довжина 270-390 см із ріжучою гарнітурою. Довжина шини 30 см,  Крок ланцюга 1/4 " P. Зарядний пристрій та акумуляторна батарея купуються окремо.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 Відповідає вимогам Технічного регламенту безпеки машин. Сертифікат експертизи UA.T.060.0026-24 з 30.01.2024р-29.01.2027р.</t>
  </si>
  <si>
    <t>MA010115821</t>
  </si>
  <si>
    <t>Акумуляторна пила MSA220T 3/8"P (мотор)</t>
  </si>
  <si>
    <t xml:space="preserve">Акумуляторна система STIHL AP, Номінальна напруга 36 В. Вага без мастила, шини та ланцюга  2,7 кг , Максимальна швидкість ланцюга: 23,3 м/с. Зарядний пристрій та акумуляторна батарея купуються окремо.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 Відповідає вимогам Технічного регламенту безпеки машин. Сертифікат експертизи типу UA.T.060.0023-25 </t>
  </si>
  <si>
    <t>MA010115841</t>
  </si>
  <si>
    <t>Акумуляторна пила MSA220.1T 3/8“P (мотор)</t>
  </si>
  <si>
    <t>MA020115813</t>
  </si>
  <si>
    <t>Акумуляторна пила MSA300C (мотор)</t>
  </si>
  <si>
    <t>Акумуляторна система STIHL AP, Номінальна напруга 36 В. Вага без мастила, шини та ланцюга  4,5 кг , Максимальна швидкість ланцюга: 30,0 м/с. Зарядний пристрій та акумуляторна батарея купуються окремо.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 Відповідає вимогам Технічного регламенту безпеки машин. Сертифікат експертизи типу UA.T.060.0023-25</t>
  </si>
  <si>
    <t>MA020115833</t>
  </si>
  <si>
    <t>Акумуляторна пила MSA300.1C (мотор)</t>
  </si>
  <si>
    <t>MA030115805</t>
  </si>
  <si>
    <t>Акумуляторна пила MSA160.0 C-B 1/4"P (мотор)</t>
  </si>
  <si>
    <t>Акумуляторна система STIHL AP, Номінальна напруга 36 В. Вага без мастила, шини та ланцюга  3,1 кг , Максимальна швидкість ланцюга: 16,3 м/с. Зарядний пристрій та акумуляторна батарея купуються окремо.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 Відповідає вимогам Технічного регламенту безпеки машин. Сертифікат експертизи типу UA.T.060.0023-25</t>
  </si>
  <si>
    <t>MA030115811</t>
  </si>
  <si>
    <t>Акумуляторна пила MSA200.0 C-B 1/4"P (мотор)</t>
  </si>
  <si>
    <t>MA030115817</t>
  </si>
  <si>
    <t>Акумуляторна пила MSA220C-B 3/8"P R (мотор)</t>
  </si>
  <si>
    <t>Акумуляторна система STIHL AP, Номінальна напруга 36 В. Вага без мастила, шини та ланцюга  3,1 кг , Максимальна швидкість ланцюга: 23,3 м/с. Зарядний пристрій та акумуляторна батарея купуються окремо.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 Відповідає вимогам Технічного регламенту безпеки машин. Сертифікат експертизи типу UA.T.060.0023-25</t>
  </si>
  <si>
    <t>MA040115804</t>
  </si>
  <si>
    <t>Акумуляторна пила MSA60.0 C-B</t>
  </si>
  <si>
    <t>Акумуляторна система STIHL AK, Номінальна напруга 36 В. Вага без мастила, шини та ланцюга  2,5 кг , Максимальна швидкість ланцюга: 14 м/с. Зарядний пристрій та акумуляторна батарея в комплект поставки не входить.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 Відповідає вимогам Технічного регламенту безпеки машин. Сертифікат експертизи типу UA.T.060.0023-25</t>
  </si>
  <si>
    <t>MA040115814</t>
  </si>
  <si>
    <t>Акумуляторна пила MSA60.0 C-B 1/4"P Set (AK20)</t>
  </si>
  <si>
    <t>Акумуляторна система STIHL AK, Номінальна напруга 36 В. Вага без мастила, шини та ланцюга  2,5 кг , Максимальна швидкість ланцюга: 14 м/с. Зарядний пристрій AL 101 та акумуляторна батарея AK 20 в комплекті .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 Відповідає вимогам Технічного регламенту безпеки машин. Сертифікат експертизи типу UA.T.060.0023-25</t>
  </si>
  <si>
    <t>MA040115820</t>
  </si>
  <si>
    <t>Акумуляторна пила MSA70.0 C-B 1/4"P</t>
  </si>
  <si>
    <t>MA040115830</t>
  </si>
  <si>
    <t>Акумуляторна пила MSA70.0 C-B 1/4"P Set (AK30)</t>
  </si>
  <si>
    <t>Акумуляторна система STIHL AK, Номінальна напруга 36 В. Вага без мастила, шини та ланцюга  2,5 кг , Максимальна швидкість ланцюга: 14 м/с. Зарядний пристрій AL 101 та акумуляторна батарея AK 30 в комплекті .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 Відповідає вимогам Технічного регламенту безпеки машин. Сертифікат експертизи типу UA.T.060.0023-25</t>
  </si>
  <si>
    <t>MA040115834</t>
  </si>
  <si>
    <t xml:space="preserve">Акумуляторна пила MSA80.0 C-B 1/4"P SET </t>
  </si>
  <si>
    <t>Акумуляторна система STIHL AK, Номінальна напруга 36 В. Вага без мастила, шини та ланцюга  2,9 кг , Максимальна швидкість ланцюга: 16 м/с. Зарядний пристрій AL 101 та акумуляторна батарея AK 30S в комплекті .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 Відповідає вимогам Технічного регламенту безпеки машин. Сертифікат експертизи типу UA.T.060.0023-25</t>
  </si>
  <si>
    <t>MA040115844</t>
  </si>
  <si>
    <t>Акумуляторна пила MSA80.0 C-B 1/4"P</t>
  </si>
  <si>
    <t>Акумуляторна система STIHL AK, Номінальна напруга 36 В. Вага без мастила, шини та ланцюга  2,9 кг , Максимальна швидкість ланцюга: 16 м/с. Зарядний пристрій та акумуляторна батарея в комплект поставки не входить.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 Відповідає вимогам Технічного регламенту безпеки машин. Сертифікат експертизи типу UA.T.060.0023-25</t>
  </si>
  <si>
    <t>MA050115804</t>
  </si>
  <si>
    <t>Акумуляторна пила MSA190.0 T 3/8"P (мотор)</t>
  </si>
  <si>
    <t>Акумуляторна система STIHL AP, Номінальна напруга 36 В. Вага без мастила, шини та ланцюга  2,7 кг , Максимальна швидкість ланцюга: 20,0 м/с. Зарядний пристрій та акумуляторна батарея купуються окремо.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 Відповідає вимогам Технічного регламенту безпеки машин. Сертифікат експертизи типу UA.T.060.0023-25</t>
  </si>
  <si>
    <t>MB010113060</t>
  </si>
  <si>
    <t>Бензопила MS363.0 3/8" (мотор)</t>
  </si>
  <si>
    <t>Робочий об'єм: 62,6 см³ .Потужність згідно з ISO 7293: 3,5 кВт (4,7 к.с.) . Вага без пального, масла та ріжучої гарнітури: 5,5 кг .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 Відповідає вимогам Технічного регламенту безпеки машин.Сертифікат експертизи типу UA.TR.060.0482-24</t>
  </si>
  <si>
    <t>RA010117600</t>
  </si>
  <si>
    <t>Акумуляторна мийка REA60.0 PLUS</t>
  </si>
  <si>
    <t>Акумуляторна система STIHL AK. Номінальна напруга 36 В, Макс. тиск 130 бар. Макс. споживання води 270 л/год . Вага без акумулятора зі встановленим приладдям: 6,5 кг. Довжина шлангу високого тиску 5 м.  Зарядний пристрій та акумуляторна батарея купуються окремо.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</si>
  <si>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RA010117610</t>
  </si>
  <si>
    <t>Акумуляторна мийка REA100.0 PLUS</t>
  </si>
  <si>
    <t>Акумуляторна система STIHL AP . Номінальна напруга 36 В, Макс. тиск 150 бар. Макс. споживання води 300 л/год . Вага без акумулятора зі встановленим приладдям: 7,0 кг. Довжина шлангу високого тиску 6 м.  Зарядний пристрій та акумуляторна батарея купуються окремо.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</si>
  <si>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RA020117603</t>
  </si>
  <si>
    <t>Акумуляторна мийка RCA20.0</t>
  </si>
  <si>
    <t>Акумуляторна система STIHL AS. Номінальна напруга 10,8 В, Макс. тиск 24 бар. Макс. споживання води 230 л/год . Вага без акумулятора зі встановленим приладдям: 1,3 кг.  Зарядний пристрій та акумуляторна батарея купуються окремо.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</si>
  <si>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RA020117613</t>
  </si>
  <si>
    <t>Акумуляторна мийка RCA20.0 SET</t>
  </si>
  <si>
    <t>Акумуляторна система STIHL AS. Номінальна напруга 10,8 В, Макс. тиск 24 бар. Макс. споживання води 230 л/год . Вага без акумулятора зі встановленим приладдям: 1,3 кг.  Зарядний пристрій AL1 та 2 шт. акумуляторних батарей AS2 входять в комплект постачаня.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</si>
  <si>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RA025005900</t>
  </si>
  <si>
    <t xml:space="preserve">Насадка-щітка для поверхонь </t>
  </si>
  <si>
    <t xml:space="preserve">Обертова щітка з м'якою щетино, діаметр 155 мм. Для акумуляторної мийки RCA 20. Інформацію щодо сфери застосування, правил користування див. в інструкції з експлуатації або запитуйте у продавця.. Зберігати в сухому місці при температурі -20 +50 °С. Продукція не підлягає обов’язковій сертифікації в Україні. </t>
  </si>
  <si>
    <t>RE010114501</t>
  </si>
  <si>
    <t>Мийка RE150</t>
  </si>
  <si>
    <t>Виробник «АНДРЕАС ШТІЛЬ АГ&amp;Ко.КГ», Бадштассе,115, 71336 Вайблінген, Німеччина. Країна походження Китай. Виготовлено на заводі «Андреас Штіль Повертулз Компані Лтд.», Експорт Процессінг Зоне, район Ченьян Циндао Шаньдун 266113, Китай. Імпортер/Підприємсво, що приймає претензії від споживачів: ТОВ «Андреас Штіль», 08135 с.Чайки, вул.Антонова,10, Київська обл., Україна.</t>
  </si>
  <si>
    <t>RE010114511</t>
  </si>
  <si>
    <t>Споживана потужність, макс 2900  Вт. Номінальна напруга 220-240 V/1 PH/50 Hz, Макс. тиск 180 бар. Макс. споживання води 612 л/год . Довжина шланга високого тиску 9 м ,  Вага 30  кг.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</si>
  <si>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RE010114512</t>
  </si>
  <si>
    <t>Мийка RE150 Plus</t>
  </si>
  <si>
    <t>Споживана потужність, макс 2900  Вт. Номінальна напруга 220-240 V/1 PH/50 Hz, Макс. тиск 180 бар. Макс. споживання води 612 л/год . Довжина шланга високого тиску 12 м , барабан для шлангу. Вага 31  кг.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</si>
  <si>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RE010114541</t>
  </si>
  <si>
    <t>Мийка RE170 Plus</t>
  </si>
  <si>
    <t>Споживана потужність, макс 3300  Вт. Номінальна напруга 220-240 V/1 PH/50 Hz, Макс. тиск 180 бар. Макс. споживання води 640 л/год . Довжина шланга високого тиску 12 м , барабан для шлангу. Вага 31  кг.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</si>
  <si>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RE010114542</t>
  </si>
  <si>
    <t>Мийка RE170</t>
  </si>
  <si>
    <t>Споживана потужність, макс 3300  Вт. Номінальна напруга 220-240 V/1 PH/50 Hz, Макс. тиск 180 бар. Макс. споживання води 640 л/год . Довжина шланга високого тиску 9 м. Вага 30  кг.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</si>
  <si>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RE020114508</t>
  </si>
  <si>
    <t>Мийка RE80X</t>
  </si>
  <si>
    <t>Споживана потужність, макс 1700  Вт. Номінальна напруга 220-240 V/1 PH/50-60 Hz, Макс. тиск 120 бар. Макс. споживання води 430 л/год . Довжина шланга високого тиску 5 м  . Вага 7 кг.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</si>
  <si>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RE020114530</t>
  </si>
  <si>
    <t>Мийка RE100.0 PLUS CONTROL</t>
  </si>
  <si>
    <t>Споживана потужність, макс 2100  Вт. Номінальна напруга 220-240 V/1 PH/50-60 Hz, Макс. тиск 150 бар. Макс. споживання води 450 л/год . Довжина шланга високого тиску 7 м  . Вага 9 кг.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</si>
  <si>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RE020114542</t>
  </si>
  <si>
    <t>Мийка RE90</t>
  </si>
  <si>
    <t>Споживана потужність, макс 2100  Вт. Номінальна напруга 220-240 V/1 PH/50-60 Hz, Макс. тиск 130 бар. Макс. споживання води 440 л/год . Довжина шланга високого тиску 6 м  . Вага 8 кг.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</si>
  <si>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SA020117104</t>
  </si>
  <si>
    <t>Всмоктуючий подрібнювач акумуляторний SHA56</t>
  </si>
  <si>
    <t>Акумуляторна система STIHL AK, Номінальна напруга 36 В. Вага без акумуляторної батареї  4.2 кг. Макс. витрата повітря 560 м³/год .Потужність видування з круглим соплом 8 Н.  Зарядний пристрій та акумуляторна батарея не  входять в комплект постачаня.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</si>
  <si>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SA030071000</t>
  </si>
  <si>
    <t>Комплект насадок</t>
  </si>
  <si>
    <t>Практичний набір аксесуарів для бездротового ручного пилососа SEA 20.Склад поставки- 1 x адаптер, 2 подовжувальні трубки з міцного пластику, 3 пластикові насадки, 2 з яких мають щетину ,Сумка для зберігання.  Інформацію щодо сфери застосування, правил користування див. в інструкції з експлуатації або запитуйте у продавця.. Зберігати в сухому місці при температурі -20 +50 °С. Продукція не підлягає обов’язковій сертифікації в Україні.</t>
  </si>
  <si>
    <t>SA030117305</t>
  </si>
  <si>
    <t>Акумуляторний пилосос SEA20</t>
  </si>
  <si>
    <t>Споживана потужність, макс 105 Вт.Макс. Розрідження 65 мбар Номінальна напруга 10,8В - акумуляторна система STIHL AS , Вага 1,1 кг. Зарядний пристрій та акумуляторна батарея купуються окремо.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</si>
  <si>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SA030117315</t>
  </si>
  <si>
    <t>Акумуляторний пилосос SEA20.0 Set</t>
  </si>
  <si>
    <t>Споживана потужність, макс 105 Вт. Макс. Розрідження 65 мбар Номінальна напруга 10,8В - акумуляторна система STIHL AS , Вага 1,1 кг. Зарядний пристрій AL 1 та акумуляторна батарея AS2 в комплекті постачання.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</si>
  <si>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SA030801900</t>
  </si>
  <si>
    <t>Фільтр захисту двигуна для акумуляторного пилососа SEA 20.  Інформацію щодо сфери застосування, правил користування див. в інструкції з експлуатації або запитуйте у продавця.. Зберігати в сухому місці при температурі -20 +50 °С. Продукція не підлягає обов’язковій сертифікації в Україні.</t>
  </si>
  <si>
    <t>SA035002700</t>
  </si>
  <si>
    <t>Насадка для підлоги</t>
  </si>
  <si>
    <t>Щітка для підлоги. Для використання з акумуляторним пилососом SEA 20.  Інформацію щодо сфери застосування, правил користування див. в інструкції з експлуатації або запитуйте у продавця.. Зберігати в сухому місці при температурі -20 +50 °С. Продукція не підлягає обов’язковій сертифікації в Україні.</t>
  </si>
  <si>
    <t>SA040117301</t>
  </si>
  <si>
    <t>Акумуляторний пилосос SEA60.0</t>
  </si>
  <si>
    <t>Споживана потужність, макс ___ Вт.Макс. Розрідження ___ мбар Номінальна напруга 36 В - акумуляторна система STIHL __ , Вага __ кг. Зарядний пристрій та акумуляторна батарея купуються окремо.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</si>
  <si>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SA040117311</t>
  </si>
  <si>
    <t>Акумуляторний пилосос SEA100.0</t>
  </si>
  <si>
    <t>SA060118204</t>
  </si>
  <si>
    <t>Акумуляторний компресор KOA20.0</t>
  </si>
  <si>
    <t>Акумуляторна система STIHL AS, Номінальна напруга 10.8 В. Вага без акумуляторної батареї  1,5 кг. Макс. тиск повітря 10,3 Бар. Зарядний пристрій та акумуляторна батарея купуються окремо.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</si>
  <si>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SA060118214</t>
  </si>
  <si>
    <t>Акумуляторний компресор KOA20.0 Set</t>
  </si>
  <si>
    <t>Акумуляторна система STIHL AS, Номінальна напруга 10.8 В. Вага без акумуляторної батареї  1,5 кг. Макс. тиск повітря 10,3 Бар. Зарядний пристрій AL1 та акумуляторна батарея AS2 входять в комплект постачаня.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</si>
  <si>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SA070117104</t>
  </si>
  <si>
    <t>Всмоктуючий подрібнювач акумуляторний SHA140.0</t>
  </si>
  <si>
    <t>Акумуляторна система STIHL AP, Номінальна напруга 36 В. Вага без акумуляторної батареї  5.1 кг. Макс. витрата повітря 910 м³/год . Коефіцієнт подрібнення 1:14. Зарядний пристрій та акумуляторна батарея не  входять в комплект постачання.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</si>
  <si>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SA080117301</t>
  </si>
  <si>
    <t>Акумуляторний пилосос SEA50.0 L</t>
  </si>
  <si>
    <t>SE010124413</t>
  </si>
  <si>
    <t>Пилосос SE33</t>
  </si>
  <si>
    <t>Споживана потужність, макс 1400 Вт. Макс. Розрідження 210 мбар Номінальна напруга 220-240 V/1 PH/50-60 Hz, . Вага 5,4 кг.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</si>
  <si>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SE015009000</t>
  </si>
  <si>
    <t>Фільтр-мішок</t>
  </si>
  <si>
    <t>Фільтр-мішки для SE 33, комплект з 5 шт. Інформацію щодо сфери застосування, правил користування див. в інструкції з експлуатації або запитуйте у продавця.. Зберігати в сухому місці при температурі -20 +50 °С. Продукція не підлягає обов’язковій сертифікації в Україні.</t>
  </si>
  <si>
    <t>SE017035900</t>
  </si>
  <si>
    <t>PET фільтруючий елемент для пилососу SE 33. Фільтр можна легко мити та використовувати повторно.   Інформацію щодо сфери застосування, правил користування див. в інструкції з експлуатації або запитуйте у продавця.. Зберігати в сухому місці при температурі -20 +50 °С. Продукція не підлягає обов’язковій сертифікації в Україні.</t>
  </si>
  <si>
    <t>TB010112820</t>
  </si>
  <si>
    <t>Бензоріз TS910.0i</t>
  </si>
  <si>
    <t>Робочий об’єм 102,1 см³, Номінальна потужність 6,2 кВт. Вага 12,9 кг. Діаметр відрізного диска 350 мм. Макс.глибина різання 145 мм.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</si>
  <si>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VA050116200</t>
  </si>
  <si>
    <t>Акумуляторний секатор ASA20.0</t>
  </si>
  <si>
    <t>Акумуляторна система STIHL AS, Номінальна напруга 10.8 В. Вага без акумуляторної батареї  0,76 кг. Макс. діаметр гілки 25 мм. Зарядний пристрій та акумуляторна батарея купуються окремо.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</si>
  <si>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VA050116210</t>
  </si>
  <si>
    <t>Акумуляторний секатор ASA20.0 SET</t>
  </si>
  <si>
    <t>Акумуляторна система STIHL AS, Номінальна напруга 10.8 В. Вага без акумуляторної батареї  0,76 кг. Макс. діаметр гілки 25 мм. Зарядний пристрій AL1 та акумуляторна батарея AS2 входять в комплект постачаня.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</si>
  <si>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VB030112000</t>
  </si>
  <si>
    <t>Мотопомпа WP300</t>
  </si>
  <si>
    <t>Двигун EHC 605. Робочий об’єм 212 см³, Номінальна потужність 4,4 кВт. Вага 26 кг. Макс. тиск подачі 3 бар . Макс. пропускна здатність  37 м³/год.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</si>
  <si>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VB040112000</t>
  </si>
  <si>
    <t>Мотопомпа WP600</t>
  </si>
  <si>
    <t>Двигун EHC 605. Робочий об’єм 212 см³, Номінальна потужність 4,4 кВт. Вага 29 кг. Макс. тиск подачі 3 бар . Макс. пропускна здатність  63 м³/год.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</si>
  <si>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VB050112000</t>
  </si>
  <si>
    <t>Мотопомпа WP900</t>
  </si>
  <si>
    <t>Двигун EHC 705. Робочий об’єм 252 см³, Номінальна потужність 5,2 кВт. Вага 38 кг. Макс. тиск подачі 3 бар . Макс. пропускна здатність  94 м³/год.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</si>
  <si>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WA200111405</t>
  </si>
  <si>
    <t>Газонокосарка акумуляторна RMA243.3</t>
  </si>
  <si>
    <t>Ширина скошування 41 см. Висота скошування 20 - 100 мм. Об’єм кошика для трави 52 л. Вага 26 кг. Номінальна напруга DC 36 В. Зарядний пристрій та акум. батарея купуються окремо.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</si>
  <si>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WA200111415</t>
  </si>
  <si>
    <t>Газонокосарка акумуляторна RMA243.3 SET (AK20, AL101)</t>
  </si>
  <si>
    <t>Ширина скошування 41 см. Висота скошування 20 - 100 мм. Об’єм кошика для трави 52 л. Вага 26 кг. Номінальна напруга DC 36 В. В комплекті з зарядним пристроєм AL101 та акум. батареєю AK20.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</si>
  <si>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WA400111415</t>
  </si>
  <si>
    <t>Газонокосарка акумуляторна RMA443.3 PV</t>
  </si>
  <si>
    <t>Ширина скошування 41 см. Висота скошування 20 - 100 мм. Об’єм кошика для трави 55 л. Вага 27 кг. Номінальна напруга DC 36 В. Зарядний пристрій та акум. батарея купуються окремо.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</si>
  <si>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WA400111425</t>
  </si>
  <si>
    <t>Газонокосарка акумуляторна RMA443.3 V</t>
  </si>
  <si>
    <t>Ширина скошування 41 см. Висота скошування 20 - 100 мм. Об’єм кошика для трави 55 л. Вага 26 кг. Номінальна напруга DC 36 В. Регульований привід коліс. Зарядний пристрій та акум. батарея купуються окремо.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</si>
  <si>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WA400111441</t>
  </si>
  <si>
    <t>Газонокосарка акумуляторна RMA443.3 V Set</t>
  </si>
  <si>
    <t>Ширина скошування 41 см. Висота скошування 20 - 100 мм. Об’єм кошика для трави 52 л. Вага 26 кг. Номінальна напруга DC 36 В. Регульований привід коліс. В комплекті з зарядним пристроєм AL101 та акум. батареєю AK30.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</si>
  <si>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WA420111405</t>
  </si>
  <si>
    <t>Газонокосарка акумуляторна RMA453.3 PV</t>
  </si>
  <si>
    <t>Ширина скошування 51 см. Висота скошування 20 - 100 мм. Об’єм кошика для трави 55 л. Вага 29 кг. Номінальна напруга DC 36 В. Зарядний пристрій та акум. батарея купуються окремо.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</si>
  <si>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WB210113405</t>
  </si>
  <si>
    <t>Газонокосарка бензинова RM248.3</t>
  </si>
  <si>
    <t>Ширина скошування 46 см. Двигун EVC 205. Об'єм двигуна 127 см³. Потужність 1,8 кВт при 2800 об/хв. Висота скошування 20 - 100 мм .Об’єм кошика для трави 52 л. Вага 30 кг.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</si>
  <si>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WB210113415</t>
  </si>
  <si>
    <t>Газонокосарка бензинова RM248.3 T</t>
  </si>
  <si>
    <t>Ширина скошування 46 см. Двигун EVC 205. Об'єм двигуна 127 см³. Потужність 1,8 кВт при 2800 об/хв. Висота скошування 20 - 100 мм .Об’єм кошика для трави 52 л. Вага 32 кг. Привід коліс.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</si>
  <si>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WB220113405</t>
  </si>
  <si>
    <t>Газонокосарка бензинова RM253.3</t>
  </si>
  <si>
    <t>Ширина скошування 51 см. Двигун EVC 205. Об'єм двигуна 127 см³. Потужність 1,8 кВт при 2800 об/хв. Висота скошування 20 - 100 мм .Об’єм кошика для трави 55 л. Вага 31 кг.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</si>
  <si>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WB220113415</t>
  </si>
  <si>
    <t>Газонокосарка бензинова RM253.3 T</t>
  </si>
  <si>
    <t>Ширина скошування 51 см. Двигун EVC 205. Об'єм двигуна 127 см³. Потужність 1,8 кВт при 2800 об/хв. Висота скошування 20 - 100 мм .Об’єм кошика для трави 55 л. Вага 31 кг. Привід коліс.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</si>
  <si>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WB400113405</t>
  </si>
  <si>
    <t>Газонокосарка бензинова RM443.3</t>
  </si>
  <si>
    <t>Ширина скошування 41 см. Двигун EVC 200. Об'єм двигуна 139 см³. Потужність 2,1 кВт при 2800 об/хв. Висота скошування 20 - 100 мм .Об’єм кошика для трави 52 л. Вага 28 кг.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</si>
  <si>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WB400113415</t>
  </si>
  <si>
    <t>Газонокосарка бензинова RM443.3T</t>
  </si>
  <si>
    <t>Ширина скошування 41 см. Двигун EVC 200. Об'єм двигуна 139 см³. Потужність 2,1 кВт при 2800 об/хв. Висота скошування 20 - 100 мм .Об’єм кошика для трави 52 л. Вага 28 кг.Привід коліс.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</si>
  <si>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WB400113425</t>
  </si>
  <si>
    <t>Газонокосарка бензинова RM443.3 V</t>
  </si>
  <si>
    <t>Ширина скошування 41 см. Двигун EVC 200. Об'єм двигуна 139 см³. Потужність 2,1 кВт при 2800 об/хв. Висота скошування 20 - 100 мм .Об’єм кошика для трави 52 л. Вага 31 кг. Регульований привід коліс.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</si>
  <si>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WB410113405</t>
  </si>
  <si>
    <t>Газонокосарка бензинова RM448.3 T</t>
  </si>
  <si>
    <t>Ширина скошування 46 см. Двигун EVC 300. Об'єм двигуна 166 см³. Потужність 2,6 кВт при 2800 об/хв. Висота скошування 20 - 100 мм .Об’єм кошика для трави 52 л. Вага 32 кг. Привід коліс.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</si>
  <si>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WB410113415</t>
  </si>
  <si>
    <t>Газонокосарка бензинова RM448.3 V</t>
  </si>
  <si>
    <t>Ширина скошування 46 см. Двигун EVC 300. Об'єм двигуна 166 см³. Потужність 2,6 кВт при 2800 об/хв. Висота скошування 20 - 100 мм .Об’єм кошика для трави 52 л. Вага 32 кг. Регульований привід коліс.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</si>
  <si>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WB420113405</t>
  </si>
  <si>
    <t>Газонокосарка бензинова RM453.3 T</t>
  </si>
  <si>
    <t>Ширина скошування 51 см. Двигун EVC 300. Об'єм двигуна 166 см³. Потужність 2,6 кВт при 2800 об/хв. Висота скошування 20 - 100 мм .Об’єм кошика для трави 55 л. Вага 33 кг. Привід коліс.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</si>
  <si>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WB420113415</t>
  </si>
  <si>
    <t>Газонокосарка бензинова RM453.3 V</t>
  </si>
  <si>
    <t>Ширина скошування 51 см. Двигун EVC 300. Об'єм двигуна 166 см³. Потужність 2,6 кВт при 2800 об/хв. Висота скошування 20 - 100 мм .Об’єм кошика для трави 55 л. Вага 33 кг. Регульований привід коліс. Інформація що до використання та детальні технічні характеристики пристрою зазначені в інструкціїї з експлуатації та/або упаковці. Використовувати тільки за призначенням. Серійний номер вказано на пристрої. Не підлягає обов'язковій сертифікації.</t>
  </si>
  <si>
    <t>Дані для перегляду доступні на листі "Дані виробу"</t>
  </si>
  <si>
    <t>Набір - Гвинт 10шт.</t>
  </si>
  <si>
    <t>Зберігати в сухому місці при температурі -20 +50 °С. Продукція не підлягає обов’язковій сертифікації в Україні. За додатковою інформацію щодо сфери застосування зверніться до продавця.</t>
  </si>
  <si>
    <t>Ущільнення заправочної системи</t>
  </si>
  <si>
    <t>Комплект круглих ущільнюючих кілець</t>
  </si>
  <si>
    <t>Набір ущільнень</t>
  </si>
  <si>
    <t>Гвинт кріплення кожуха</t>
  </si>
  <si>
    <t>Комплект всмоктуючої головки</t>
  </si>
  <si>
    <t>Набір додаткових інструментів 028 мм 4од -AV SW 19</t>
  </si>
  <si>
    <t xml:space="preserve">Пусковий пристрій в зборі </t>
  </si>
  <si>
    <t>Кожух(система запуска)</t>
  </si>
  <si>
    <t>Кожух (система запуска)</t>
  </si>
  <si>
    <t>Кожух (система запуску)</t>
  </si>
  <si>
    <t>Кришка</t>
  </si>
  <si>
    <t>Кришка в зборі</t>
  </si>
  <si>
    <t>Кришка верхньої частини корпуса</t>
  </si>
  <si>
    <t>Стартер у зборі</t>
  </si>
  <si>
    <t>Ізоляційна деталь</t>
  </si>
  <si>
    <t>Шлицева гайка</t>
  </si>
  <si>
    <t>Повітряний фільтр, проволочний</t>
  </si>
  <si>
    <t>Магнітний клапан</t>
  </si>
  <si>
    <t>Ковпачок</t>
  </si>
  <si>
    <t>Нажимна пружина</t>
  </si>
  <si>
    <t>Гвинт</t>
  </si>
  <si>
    <t>Фільтрувальна вставка</t>
  </si>
  <si>
    <t>Клапан впорскування</t>
  </si>
  <si>
    <t>Повітряний фільтр HD2</t>
  </si>
  <si>
    <t>Фільтр грубої очистки</t>
  </si>
  <si>
    <t>Охолоджуючий лист</t>
  </si>
  <si>
    <t>Пружина</t>
  </si>
  <si>
    <t>Імпульсний шланг</t>
  </si>
  <si>
    <t>Пружна зажимна шайба</t>
  </si>
  <si>
    <t>Тримач</t>
  </si>
  <si>
    <t>Тримач діам.25,4мм</t>
  </si>
  <si>
    <t>Пусковий тросик, діам. 4,5мм</t>
  </si>
  <si>
    <t>Пусковий тросик, діам. 4х970мм</t>
  </si>
  <si>
    <t>Трос запуску, діам. 3,5х945мм</t>
  </si>
  <si>
    <t>Рукоятка ElastoStart, діам. 3 мм</t>
  </si>
  <si>
    <t>Рукоятка ElastoStart, діам. 3,5 мм</t>
  </si>
  <si>
    <t>Рукоятка ElastoStart, диам. 3 мм</t>
  </si>
  <si>
    <t>Рукоятка ElastoStart, діам. 2,7 мм</t>
  </si>
  <si>
    <t>Рукоятка ElastoStart, 3 мм</t>
  </si>
  <si>
    <t>Рукоятка ElastoStart</t>
  </si>
  <si>
    <t>Рукоятка ElastoStart, діам.4мм</t>
  </si>
  <si>
    <t>Рукоятка з пусковим тросиком, діам.3мм</t>
  </si>
  <si>
    <t>Защіпка</t>
  </si>
  <si>
    <t>Пусковий тросик, діам. 3 х 800 мм</t>
  </si>
  <si>
    <t>Пусковий тросик, діам.3 х850мм</t>
  </si>
  <si>
    <t>Пусковий тросик</t>
  </si>
  <si>
    <t>Запірний пристрій паливного бака</t>
  </si>
  <si>
    <t>Запорний пристрій паливного бака</t>
  </si>
  <si>
    <t>Кришка масляного бака</t>
  </si>
  <si>
    <t>Кришка паливного бака</t>
  </si>
  <si>
    <t>Тросик</t>
  </si>
  <si>
    <t>Запобіжник</t>
  </si>
  <si>
    <t>Паливний кран</t>
  </si>
  <si>
    <t>Паливний фільтр</t>
  </si>
  <si>
    <t>Всмоктуюча головка</t>
  </si>
  <si>
    <t>Всмоктуюча голівка</t>
  </si>
  <si>
    <t>Вентиляційна система паливного бака</t>
  </si>
  <si>
    <t>Паливний насос</t>
  </si>
  <si>
    <t>Пластина</t>
  </si>
  <si>
    <t>Гільза</t>
  </si>
  <si>
    <t>Крючок</t>
  </si>
  <si>
    <t>Шланг, 1 метр</t>
  </si>
  <si>
    <t>Ущільнююче кільце</t>
  </si>
  <si>
    <t>Mодуль запалювання</t>
  </si>
  <si>
    <t>Модуль запалювання</t>
  </si>
  <si>
    <t>Акумулятор 10,8 В</t>
  </si>
  <si>
    <t>Свічка запалювання NGK BРMR7А</t>
  </si>
  <si>
    <t>Свічка запалювання NGK CMR6H</t>
  </si>
  <si>
    <t>Свічка запалювання ZK C10</t>
  </si>
  <si>
    <t>Свічка запалювання ZK H10</t>
  </si>
  <si>
    <t>Свічки запалювання STIHL ZK C14</t>
  </si>
  <si>
    <t>Контактна пластина,  передня</t>
  </si>
  <si>
    <t>Штекер провода системи запалювання</t>
  </si>
  <si>
    <t>Ключ запалювання</t>
  </si>
  <si>
    <t>Кабель з перехідним пристроєм</t>
  </si>
  <si>
    <t>Кабель адаптера</t>
  </si>
  <si>
    <t>З'єднувальний кабель</t>
  </si>
  <si>
    <t>Кабелетримач</t>
  </si>
  <si>
    <t>Електродвигун</t>
  </si>
  <si>
    <t>Електромотор</t>
  </si>
  <si>
    <t>Конденсатор 12мкФ</t>
  </si>
  <si>
    <t>Конденсатор 16мкФ</t>
  </si>
  <si>
    <t>Конденсатор 20мкФ</t>
  </si>
  <si>
    <t>Конденсатор 25мкФ</t>
  </si>
  <si>
    <t>Відсос масла</t>
  </si>
  <si>
    <t>Ланцюгова зірочка 1/4" 8 зубів</t>
  </si>
  <si>
    <t>Ланцюгова зірочка 3/8" Picco 6 зубів</t>
  </si>
  <si>
    <t>Ланцюгова зірочка 3/8" Picco 7 зубів</t>
  </si>
  <si>
    <t>Ведуча шестерня</t>
  </si>
  <si>
    <t>Зубчате колесо</t>
  </si>
  <si>
    <t>Кільцева ланцюгова зірочка 3/8" 8зуб</t>
  </si>
  <si>
    <t>Кільцева ланцюгова зірочка 0.404" 7 зубів</t>
  </si>
  <si>
    <t>Зірочка ведуча</t>
  </si>
  <si>
    <t>Кільцева ланцюгова зірочка 3/8" 8 зубів</t>
  </si>
  <si>
    <t>Кільцева ланцюгова зірочка 3/8" 7 зубів</t>
  </si>
  <si>
    <t>Зірочка ведуча 3/8" 7зубів</t>
  </si>
  <si>
    <t>Кільцева ланцюгова зірочка .325" 8 зубів</t>
  </si>
  <si>
    <t>Кільцева ланцюгова зірочка 0.325" 9 зубів</t>
  </si>
  <si>
    <t>Кільцева ланцюгова зірочка 3/8" Picco 7 зубів</t>
  </si>
  <si>
    <t>Швидкозажимний пристрій</t>
  </si>
  <si>
    <t>Уловлювач ланцюга</t>
  </si>
  <si>
    <t>Зубчатий упор</t>
  </si>
  <si>
    <t>Упор</t>
  </si>
  <si>
    <t>Шпилька D8</t>
  </si>
  <si>
    <t>Гвинт з буртиком М8</t>
  </si>
  <si>
    <t>Гвинт з буртикуом М8</t>
  </si>
  <si>
    <t>Гвинт з буртиком D9/M8</t>
  </si>
  <si>
    <t>Шпилька М8</t>
  </si>
  <si>
    <t>Шпилька D9/M8</t>
  </si>
  <si>
    <t>Пустотілий гвинт</t>
  </si>
  <si>
    <t>Клапан</t>
  </si>
  <si>
    <t>Рукоятка</t>
  </si>
  <si>
    <t>Ущільнення</t>
  </si>
  <si>
    <t>Колесо</t>
  </si>
  <si>
    <t>Колесо заднє</t>
  </si>
  <si>
    <t>Колесо переднє</t>
  </si>
  <si>
    <t>Втулка ножа</t>
  </si>
  <si>
    <t>Зажимна шайба</t>
  </si>
  <si>
    <t>Зажим кабеля</t>
  </si>
  <si>
    <t>Гвинт М8х50</t>
  </si>
  <si>
    <t>Планка</t>
  </si>
  <si>
    <t>Палець</t>
  </si>
  <si>
    <t>Травозбірник</t>
  </si>
  <si>
    <t>Контейнер для трави</t>
  </si>
  <si>
    <t>Ковпак колеса</t>
  </si>
  <si>
    <t>Захисне покриття</t>
  </si>
  <si>
    <t>Шпонка обгонної муфти</t>
  </si>
  <si>
    <t>Фіксатор</t>
  </si>
  <si>
    <t>Відкидна кришка</t>
  </si>
  <si>
    <t>Розпірна втулка</t>
  </si>
  <si>
    <t>Заслінка</t>
  </si>
  <si>
    <t>Хвостовик 1м</t>
  </si>
  <si>
    <t>Гвинт з буртиком</t>
  </si>
  <si>
    <t>Підкладка</t>
  </si>
  <si>
    <t>Поворотна рукоятка</t>
  </si>
  <si>
    <t>Направляюча троса</t>
  </si>
  <si>
    <t>Направляюча втулка</t>
  </si>
  <si>
    <t>Захисний пристрій при транспортуванні</t>
  </si>
  <si>
    <t>Комбінований гвинт M4</t>
  </si>
  <si>
    <t>Комбінований гвинт M5</t>
  </si>
  <si>
    <t>Нагрудний ремінь</t>
  </si>
  <si>
    <t>Зажим НТ</t>
  </si>
  <si>
    <t>Проушина переносного ременя</t>
  </si>
  <si>
    <t>Кріплення ременя в зборі</t>
  </si>
  <si>
    <t>Шланг рукоятки, діам.19 мм*5м</t>
  </si>
  <si>
    <t>Гвинт з півкруглою головкою</t>
  </si>
  <si>
    <t>Захисний кожух 600мм/24"</t>
  </si>
  <si>
    <t>Кришка з захистом від дітей, зелена</t>
  </si>
  <si>
    <t>Кришка з захистом від дітей, чорна</t>
  </si>
  <si>
    <t>Катушка до вимірювальної стрічки</t>
  </si>
  <si>
    <t>Вісь з зубчатим колесом</t>
  </si>
  <si>
    <t>Колесо передачі</t>
  </si>
  <si>
    <t>Крюк</t>
  </si>
  <si>
    <t>Стрічка до рулетки STIHL металл.25м</t>
  </si>
  <si>
    <t>Скоба</t>
  </si>
  <si>
    <t>Кінцеве з'єднання 50см</t>
  </si>
  <si>
    <t>Вертлюг</t>
  </si>
  <si>
    <t>Заклепка 100шт</t>
  </si>
  <si>
    <t>Кінцеве з'єднання 1м</t>
  </si>
  <si>
    <t>Клин дерев'яний</t>
  </si>
  <si>
    <t>Клин кільцевий 18мм</t>
  </si>
  <si>
    <t>Ріжуче лезо</t>
  </si>
  <si>
    <t>Комплект запасних частин до секатора</t>
  </si>
  <si>
    <t>Випускний кран</t>
  </si>
  <si>
    <t>Випускна трубка, чорна</t>
  </si>
  <si>
    <t>Ріжуче полотно</t>
  </si>
  <si>
    <t>Лезо з пружиною</t>
  </si>
  <si>
    <t>Пиляльне полотно</t>
  </si>
  <si>
    <t>Навушники</t>
  </si>
  <si>
    <t>Тримач забрала з шарнірною системою</t>
  </si>
  <si>
    <t>Шарнірна система (справа і зліва) із 4-х частин</t>
  </si>
  <si>
    <t>Тримач забрала, включаючи шарнірну систему</t>
  </si>
  <si>
    <t>Підтримуюча скоба</t>
  </si>
  <si>
    <t>Скоба на захист обличчя</t>
  </si>
  <si>
    <t>Внутрішнє остнащення шолома Advance Vent</t>
  </si>
  <si>
    <t>Комбінований гаєчний ключ</t>
  </si>
  <si>
    <t>Універсальний ключ</t>
  </si>
  <si>
    <t>Упорна планка</t>
  </si>
  <si>
    <t>Пусковий тросик, діам. 4,5 мм х 30,5 м</t>
  </si>
  <si>
    <t>Пусковий тросик, діам. 3,5 мм х 30,5 м</t>
  </si>
  <si>
    <t>Пусковий тросик, діам. 3 мм х 30,5 м</t>
  </si>
  <si>
    <t>Пусковий тросик, діам. 3 мм х 60,8 м</t>
  </si>
  <si>
    <t>Пусковий тросик, діам. 3,5 мм х 60,8 м</t>
  </si>
  <si>
    <t>Пусковий тросик, діам. 4,5 мм х 60,8 м</t>
  </si>
  <si>
    <t>Провід системи запалювання 10 м</t>
  </si>
  <si>
    <t>Пусковий тросик, діам. 3,5 мм / 28 шт.</t>
  </si>
  <si>
    <t>Пусковий тросик, діам. 4,5 мм, 28 шт.</t>
  </si>
  <si>
    <t>Пусковий тросик, діам. 2,7 мм х 30,8 м</t>
  </si>
  <si>
    <t>Пусковий тросик діам. 4мм х 30м</t>
  </si>
  <si>
    <t>Шланг  2,2x5,4x1000</t>
  </si>
  <si>
    <t>Шланг 3,1x5,7x1000 мм</t>
  </si>
  <si>
    <t>Шланг 3,1x6,7x1000 mm</t>
  </si>
  <si>
    <t>Шланг 10x2x1070</t>
  </si>
  <si>
    <t>Шланг 3,1х5,7мм х1м</t>
  </si>
  <si>
    <t>Шланг 2.2x5.4мм x 1м, R5</t>
  </si>
  <si>
    <t>Установочний гвинт</t>
  </si>
  <si>
    <t>Гвинт з шестигранною головкою М6</t>
  </si>
  <si>
    <t>Гвинт з шестигранною головкою</t>
  </si>
  <si>
    <t>Гвинт IS D5 х 20</t>
  </si>
  <si>
    <t>Гвинт D5 х26</t>
  </si>
  <si>
    <t>Гвинт з циліндричною головкою IS Р5 х 14</t>
  </si>
  <si>
    <t>Гвинт IS М5х20</t>
  </si>
  <si>
    <t>Різьбова шпилька М12</t>
  </si>
  <si>
    <t>Шпилька</t>
  </si>
  <si>
    <t>Шпилька М5</t>
  </si>
  <si>
    <t>Шпилька М6 х 30</t>
  </si>
  <si>
    <t>Шпилька М10 х 145</t>
  </si>
  <si>
    <t>Шестигранна гайка М8</t>
  </si>
  <si>
    <t>Гайка з буртиком М8 х 1</t>
  </si>
  <si>
    <t>Гайка М10</t>
  </si>
  <si>
    <t>Гайка з накаткою</t>
  </si>
  <si>
    <t>Шайба</t>
  </si>
  <si>
    <t>Шайба 16 х 10 х 0,5</t>
  </si>
  <si>
    <t>Шайба, діам. 33 мм</t>
  </si>
  <si>
    <t>Шайба, діам. 27 мм</t>
  </si>
  <si>
    <t>Шайба, діам.20мм</t>
  </si>
  <si>
    <t>Шайба 0,2 мм</t>
  </si>
  <si>
    <t>Кільце</t>
  </si>
  <si>
    <t>Заклепка з потайною головкою</t>
  </si>
  <si>
    <t>Циліндричний просічний штіфт 2,6 х 8</t>
  </si>
  <si>
    <t>Патрубок</t>
  </si>
  <si>
    <t>Пробка</t>
  </si>
  <si>
    <t>Резинове кільце</t>
  </si>
  <si>
    <t>Наконечник</t>
  </si>
  <si>
    <t>Захисна насадка від дощу</t>
  </si>
  <si>
    <t>Захисний наконечник</t>
  </si>
  <si>
    <t>Важіль газа</t>
  </si>
  <si>
    <t>Кільце 12 х 15 х 12</t>
  </si>
  <si>
    <t>Гольчатий підшипник 18 х 30 х 24</t>
  </si>
  <si>
    <t>Гайка з буртиком М8</t>
  </si>
  <si>
    <t>Гвинтова пружина</t>
  </si>
  <si>
    <t>Пружина розтягнення</t>
  </si>
  <si>
    <t>Нажимная пружина</t>
  </si>
  <si>
    <t>Пружина муфти зчеплення</t>
  </si>
  <si>
    <t>Вита гнучка пружина</t>
  </si>
  <si>
    <t>Вита пружина</t>
  </si>
  <si>
    <t>Пружина важеля</t>
  </si>
  <si>
    <t>Комплект ущільнювальних поршньових кілець</t>
  </si>
  <si>
    <t>Комплект ущільнювального поршньового кільця</t>
  </si>
  <si>
    <t>Масляний фільтр</t>
  </si>
  <si>
    <t>Тримач пружини клапана</t>
  </si>
  <si>
    <t>Впускний клапан</t>
  </si>
  <si>
    <t>Випускний клапан</t>
  </si>
  <si>
    <t>Пружний диск</t>
  </si>
  <si>
    <t>Фільтрувальний елемент</t>
  </si>
  <si>
    <t>Ущільнення головки циліндра</t>
  </si>
  <si>
    <t>Колінчатий вал</t>
  </si>
  <si>
    <t>Шатун в сборі</t>
  </si>
  <si>
    <t>Колесо вентилятора</t>
  </si>
  <si>
    <t>Карбюратор в сборі</t>
  </si>
  <si>
    <t>Повітряний фільтр</t>
  </si>
  <si>
    <t>Фильтр грубой очистки</t>
  </si>
  <si>
    <t>Важіль</t>
  </si>
  <si>
    <t>Пусковий пристрій в сборі</t>
  </si>
  <si>
    <t>Пробка бака</t>
  </si>
  <si>
    <t>Свічка запалювання</t>
  </si>
  <si>
    <t>Ущільнювальне кільце</t>
  </si>
  <si>
    <t>Комплект поршньових кілець</t>
  </si>
  <si>
    <t>Комплект проміжної пластини</t>
  </si>
  <si>
    <t>Комплект поршня</t>
  </si>
  <si>
    <t>Комлект ущільнень</t>
  </si>
  <si>
    <t>Шумоглушник в зборі</t>
  </si>
  <si>
    <t>Головка циліндра</t>
  </si>
  <si>
    <t xml:space="preserve">Кришка </t>
  </si>
  <si>
    <t>Підшипник</t>
  </si>
  <si>
    <t>Пружній диск</t>
  </si>
  <si>
    <t>Вказівник рівня мастила</t>
  </si>
  <si>
    <t>Шатун в зборі</t>
  </si>
  <si>
    <t>Кулачковий вал в зборі</t>
  </si>
  <si>
    <t>Кулачковий вал</t>
  </si>
  <si>
    <t>Перекидний важіль</t>
  </si>
  <si>
    <t>Штанга штовхача</t>
  </si>
  <si>
    <t>Стрижень штовхача</t>
  </si>
  <si>
    <t>Поводок</t>
  </si>
  <si>
    <t>Стрижень регулятора</t>
  </si>
  <si>
    <t>Стержень регулятора</t>
  </si>
  <si>
    <t>Регулювальний важіль</t>
  </si>
  <si>
    <t>Карбюратор в зборі</t>
  </si>
  <si>
    <t>Корпус фільтра</t>
  </si>
  <si>
    <t>Змінний фільтруючий елемент фільтра</t>
  </si>
  <si>
    <t>Ушільнення</t>
  </si>
  <si>
    <t>Шумоглушник</t>
  </si>
  <si>
    <t>Кришка фільтра в зборі</t>
  </si>
  <si>
    <t>Ущільнення глушника</t>
  </si>
  <si>
    <t>Гальмівний пристрій</t>
  </si>
  <si>
    <t>Привід регулятора подачі палива</t>
  </si>
  <si>
    <t>Плата регулятора</t>
  </si>
  <si>
    <t>Пристрій управління дросельною заслонкою в зборі</t>
  </si>
  <si>
    <t>Дросель</t>
  </si>
  <si>
    <t>Ручка з пусковим тросом</t>
  </si>
  <si>
    <t>Пусковий пристрій в зборі</t>
  </si>
  <si>
    <t>Стартер в зборі</t>
  </si>
  <si>
    <t>Корпус бензобака</t>
  </si>
  <si>
    <t>Патрубок в зборі</t>
  </si>
  <si>
    <t>Регулятор мембрани</t>
  </si>
  <si>
    <t>Шланг паливного бака</t>
  </si>
  <si>
    <t>Шланг паливного баку</t>
  </si>
  <si>
    <t>Маховик</t>
  </si>
  <si>
    <t>Привід регулятора</t>
  </si>
  <si>
    <t>Ремкомплект карбюратора</t>
  </si>
  <si>
    <t>Т- подібна з'єднувальна муфта</t>
  </si>
  <si>
    <t>Гайка</t>
  </si>
  <si>
    <t>Сегментна шпонка</t>
  </si>
  <si>
    <t>Комплект перекидних важелів</t>
  </si>
  <si>
    <t>Комплект клапанів</t>
  </si>
  <si>
    <t>Комплект поршневих кілець</t>
  </si>
  <si>
    <t>Поршень в зборі</t>
  </si>
  <si>
    <t>Поршень в зборі (поршень та кільця)</t>
  </si>
  <si>
    <t>Поршень з кільцями (комплект)</t>
  </si>
  <si>
    <t>Комплект ушільнень</t>
  </si>
  <si>
    <t>Комплект ущільнень двигуна</t>
  </si>
  <si>
    <t>Комплект ущільнень</t>
  </si>
  <si>
    <t>Ремкоплект карбюратора</t>
  </si>
  <si>
    <t>Ремкомлект (повітряний фільтр)</t>
  </si>
  <si>
    <t>Піддон картера</t>
  </si>
  <si>
    <t>Кришка картера у зборі</t>
  </si>
  <si>
    <t>Картер</t>
  </si>
  <si>
    <t>Патрубок зі щупом</t>
  </si>
  <si>
    <t>Масляний фільтр сітчатий</t>
  </si>
  <si>
    <t>Пружина клапана</t>
  </si>
  <si>
    <t>Тримач пружинного клапана</t>
  </si>
  <si>
    <t>Сапун</t>
  </si>
  <si>
    <t>Посадочне кільце</t>
  </si>
  <si>
    <t>Ущільнення вала регулятора</t>
  </si>
  <si>
    <t>Ущільнення (головка циліндра)</t>
  </si>
  <si>
    <t>Ущільнення кришки клапана</t>
  </si>
  <si>
    <t>Ущільнення картера</t>
  </si>
  <si>
    <t>Прокладка головки циліндра</t>
  </si>
  <si>
    <t>Колінвал</t>
  </si>
  <si>
    <t>Шатун</t>
  </si>
  <si>
    <t>Розподільчий вал</t>
  </si>
  <si>
    <t>Колінчастий вал</t>
  </si>
  <si>
    <t>Стопорне кільце</t>
  </si>
  <si>
    <t>Поршень</t>
  </si>
  <si>
    <t>Поршень, діам. 76 мм</t>
  </si>
  <si>
    <t>Поршень, діам. 80мм</t>
  </si>
  <si>
    <t>Поршньовий палець</t>
  </si>
  <si>
    <t>Поршневий палець</t>
  </si>
  <si>
    <t>Палець поршня</t>
  </si>
  <si>
    <t>Шпонка</t>
  </si>
  <si>
    <t>Балансульваний вал</t>
  </si>
  <si>
    <t>Балансувальний вал</t>
  </si>
  <si>
    <t>Штовхач клапана</t>
  </si>
  <si>
    <t>Бампер</t>
  </si>
  <si>
    <t>Штовхач</t>
  </si>
  <si>
    <t>Штанга</t>
  </si>
  <si>
    <t>Корпус вентилятора</t>
  </si>
  <si>
    <t>Центробіжний регулятор</t>
  </si>
  <si>
    <t>Регулятор центробіжний</t>
  </si>
  <si>
    <t>Важіль регулятора</t>
  </si>
  <si>
    <t>Вал регулятора</t>
  </si>
  <si>
    <t>Карбюратор</t>
  </si>
  <si>
    <t>Впускний патрубок</t>
  </si>
  <si>
    <t>Електромагнітний клапан</t>
  </si>
  <si>
    <t>Голка поплавка</t>
  </si>
  <si>
    <t>Сільфон насоса</t>
  </si>
  <si>
    <t>Проміжна пластина</t>
  </si>
  <si>
    <t>Гвинт-баранець кришки фільтра</t>
  </si>
  <si>
    <t>Повітряний фільтр грубої очистки</t>
  </si>
  <si>
    <t>Тримач фільтра</t>
  </si>
  <si>
    <t>Фільтр повітряний</t>
  </si>
  <si>
    <t>Корпус повітряного фільтра</t>
  </si>
  <si>
    <t>Кришка фільтра</t>
  </si>
  <si>
    <t>Кришка повітряного фільтра</t>
  </si>
  <si>
    <t>Кришка паливного фільтра</t>
  </si>
  <si>
    <t>Ущільнення впускного колектору</t>
  </si>
  <si>
    <t>Ущільнення повітрозабірника</t>
  </si>
  <si>
    <t>Ущільнення впускного патрубка</t>
  </si>
  <si>
    <t>Ущільнення карбюратора</t>
  </si>
  <si>
    <t>Масляний насос</t>
  </si>
  <si>
    <t>Комплект повітряного фільтра</t>
  </si>
  <si>
    <t>Захист шумоглушника</t>
  </si>
  <si>
    <t>Захист глушника</t>
  </si>
  <si>
    <t>Фільтруючий елемент</t>
  </si>
  <si>
    <t>Масляний фільтр попередній</t>
  </si>
  <si>
    <t>Повітряний фільтр попередній</t>
  </si>
  <si>
    <t>Регулятор подачі палива</t>
  </si>
  <si>
    <t>Пристрій управління дросельною заслонкою</t>
  </si>
  <si>
    <t>Механізм регулятора подачі палива</t>
  </si>
  <si>
    <t>Пристрій управління дросельною заслінкою</t>
  </si>
  <si>
    <t>Ричажний механізм Choke</t>
  </si>
  <si>
    <t>Важельний механізм Choke</t>
  </si>
  <si>
    <t>Рукоятка пускового тросу</t>
  </si>
  <si>
    <t>Шків</t>
  </si>
  <si>
    <t>Пусковий ролик</t>
  </si>
  <si>
    <t>Защібка (собачка)</t>
  </si>
  <si>
    <t>Трос стартера</t>
  </si>
  <si>
    <t>Трос запуску</t>
  </si>
  <si>
    <t>Паливний бак</t>
  </si>
  <si>
    <t>Кришка паливного баку (нова)</t>
  </si>
  <si>
    <t>Кришка паливного баку (стара)</t>
  </si>
  <si>
    <t>Паливний бак з ущільненням</t>
  </si>
  <si>
    <t>Паливний шланг</t>
  </si>
  <si>
    <t>Сітка фільтра</t>
  </si>
  <si>
    <t>Модуль запалювання лівий</t>
  </si>
  <si>
    <t>Модуль запалювання правий</t>
  </si>
  <si>
    <t>Датчик масла</t>
  </si>
  <si>
    <t>Випрямляч</t>
  </si>
  <si>
    <t>Реле</t>
  </si>
  <si>
    <t>Регулятор напруги</t>
  </si>
  <si>
    <t>Генератор</t>
  </si>
  <si>
    <t>Манометричний вимикач</t>
  </si>
  <si>
    <t>Джгут дротів</t>
  </si>
  <si>
    <t>Шестерня стартера</t>
  </si>
  <si>
    <t>Електростартер</t>
  </si>
  <si>
    <t>Масловідбивач-шестірня</t>
  </si>
  <si>
    <t>Сітчастий масляний фільтр</t>
  </si>
  <si>
    <t>Набір для ремонта карбюратора</t>
  </si>
  <si>
    <t>Наібр для ремонту карбюратора</t>
  </si>
  <si>
    <t>Болт</t>
  </si>
  <si>
    <t>Радіальний шарикопідшипник</t>
  </si>
  <si>
    <t>Сальник</t>
  </si>
  <si>
    <t>Кришка клапанів</t>
  </si>
  <si>
    <t>Тарілка клапана</t>
  </si>
  <si>
    <t>Мембранний клапан</t>
  </si>
  <si>
    <t>Ущільнення клапана</t>
  </si>
  <si>
    <t>Шестерня</t>
  </si>
  <si>
    <t>Кришка з пусковим механізмом в зборі</t>
  </si>
  <si>
    <t>Клапанне сопло</t>
  </si>
  <si>
    <t>Впускна голка</t>
  </si>
  <si>
    <t>Біметалічна пружина</t>
  </si>
  <si>
    <t>Кришка корпусу фільтра</t>
  </si>
  <si>
    <t>Ущільнення корпусу фільтра</t>
  </si>
  <si>
    <t>Корпус повітряного фільтра в зборі</t>
  </si>
  <si>
    <t>Ущільнення шумоглушника</t>
  </si>
  <si>
    <t>Гальмівний механізм</t>
  </si>
  <si>
    <t>Пусковий механізм в зборі</t>
  </si>
  <si>
    <t>Щуп</t>
  </si>
  <si>
    <t>Фільтр паливний сітчастий</t>
  </si>
  <si>
    <t>Скоба для шланга</t>
  </si>
  <si>
    <t>Розбрискувач мастила</t>
  </si>
  <si>
    <t>Пружина натяжіння</t>
  </si>
  <si>
    <t>Комплект корпуса насоса</t>
  </si>
  <si>
    <t>Циліндр насоса з поршнем</t>
  </si>
  <si>
    <t>Вал</t>
  </si>
  <si>
    <t>Чилі</t>
  </si>
  <si>
    <t>Клиноремінний шків</t>
  </si>
  <si>
    <t>Штіфт</t>
  </si>
  <si>
    <t>Іспанія</t>
  </si>
  <si>
    <t>Комплект витяжної шпонки</t>
  </si>
  <si>
    <t>Корпус насоса в зборі</t>
  </si>
  <si>
    <t>Ведений вал лівий</t>
  </si>
  <si>
    <t>Ведучий вал правий</t>
  </si>
  <si>
    <t>Ведучий вал</t>
  </si>
  <si>
    <t>Гальмівний диск</t>
  </si>
  <si>
    <t>Ущільнююче кільце 15х35х7мм</t>
  </si>
  <si>
    <t>Шланг 3,1x5,7 мм x 10 м</t>
  </si>
  <si>
    <t>Провід 10м</t>
  </si>
  <si>
    <t>Насічна заклепка 5,9 х 17</t>
  </si>
  <si>
    <t>Плавкий запобіжник 10А</t>
  </si>
  <si>
    <t>Скоба для шланга 15-18</t>
  </si>
  <si>
    <t>Викрутка 3/32"</t>
  </si>
  <si>
    <t>Викрутка T27 х 120 х 70</t>
  </si>
  <si>
    <t>Викрутка T25x90x70</t>
  </si>
  <si>
    <t xml:space="preserve">Викрутка T27 х 15 х 75 </t>
  </si>
  <si>
    <t>Викрутка T20X100X50</t>
  </si>
  <si>
    <t>Вставка-біт Torx 25IPR</t>
  </si>
  <si>
    <t>Вставка T20x140</t>
  </si>
  <si>
    <t>Викрутка</t>
  </si>
  <si>
    <t>093J020034H1YY0001</t>
  </si>
  <si>
    <t>Двигун</t>
  </si>
  <si>
    <t>«Бріггс енд Страттон АГ», Мілуокі, Вісконсин, США</t>
  </si>
  <si>
    <t>09P7020060H1YY0001</t>
  </si>
  <si>
    <t>Двигун в зборі</t>
  </si>
  <si>
    <t>Крильчатка вентилятора</t>
  </si>
  <si>
    <t>Клапан впускної голки</t>
  </si>
  <si>
    <t>Ірландія</t>
  </si>
  <si>
    <t>Діафрагма насоса</t>
  </si>
  <si>
    <t>Впускний регулювальний важіль</t>
  </si>
  <si>
    <t>Тарілка пружини</t>
  </si>
  <si>
    <t>Гальмівна пружина</t>
  </si>
  <si>
    <t>Штекер проводa системи запалювання</t>
  </si>
  <si>
    <t>Упорний гвинт</t>
  </si>
  <si>
    <t>Пусковий тросик, діам. 4,5 х 1000 мм</t>
  </si>
  <si>
    <t>Свічка запалювання Bosch WR 7 АС</t>
  </si>
  <si>
    <t>Ущільнення циліндра</t>
  </si>
  <si>
    <t>Ущільнення системи випуска</t>
  </si>
  <si>
    <t>Центробіжна вага</t>
  </si>
  <si>
    <t>Модульна плата</t>
  </si>
  <si>
    <t>Mаховик</t>
  </si>
  <si>
    <t>Ланцюгова зірочка 0.404" 7 зубів</t>
  </si>
  <si>
    <t>Комплект - Кільцева ланцюгова зірочка 3/8" 8 зубье</t>
  </si>
  <si>
    <t>Зажимна деталь</t>
  </si>
  <si>
    <t>Поршньовий палець 10 х 32</t>
  </si>
  <si>
    <t>Компресійне поршньове кільце, діам. 48 х 1,5 мм</t>
  </si>
  <si>
    <t>Мембрана регулятора</t>
  </si>
  <si>
    <t>Шланг 135 мм</t>
  </si>
  <si>
    <t>Штекер проводу системи запалювання</t>
  </si>
  <si>
    <t>Вимикач зупинки</t>
  </si>
  <si>
    <t>Циліндр з поршнем діам. 58 мм</t>
  </si>
  <si>
    <t>Поршень, діам. 52 мм</t>
  </si>
  <si>
    <t>Компресійне поршньове кільце, діам. 58 х 1,5 мм</t>
  </si>
  <si>
    <t>Фланець</t>
  </si>
  <si>
    <t>Ущільнення 0,5 мм</t>
  </si>
  <si>
    <t>Газoвідвідний лист</t>
  </si>
  <si>
    <t>Муфта</t>
  </si>
  <si>
    <t>Комплект - Кільцева ланцюгова зірочка 3/8" 8 зубів</t>
  </si>
  <si>
    <t>Кільцевий буфер</t>
  </si>
  <si>
    <t>Запорна кришка</t>
  </si>
  <si>
    <t>Регулювальна мембрана</t>
  </si>
  <si>
    <t>Вісь</t>
  </si>
  <si>
    <t>Запірний пристрій</t>
  </si>
  <si>
    <t>Пусковий тросик, діам. 3,5 х 960 мм</t>
  </si>
  <si>
    <t>Компресійне поршньове кільце, діам. 38 х 1,5 мм</t>
  </si>
  <si>
    <t>Компресійне поршньове кільце, діам. 40 х 1,5 мм</t>
  </si>
  <si>
    <t xml:space="preserve">Гвинт </t>
  </si>
  <si>
    <t>Зворотня пружина</t>
  </si>
  <si>
    <t>Комплект - Карбюраторні деталі</t>
  </si>
  <si>
    <t>Компресійне поршньове кільце, діам. 52 х 1,5 мм</t>
  </si>
  <si>
    <t>Компресійне поршньове кільце, діам. 56 х 1,5мм</t>
  </si>
  <si>
    <t>Дросельна заслонка</t>
  </si>
  <si>
    <t>Циліндричне зубчате колесо</t>
  </si>
  <si>
    <t>Круглий підшипник</t>
  </si>
  <si>
    <t>Комплект - Тросиковий шків</t>
  </si>
  <si>
    <t>Стопорна шайба</t>
  </si>
  <si>
    <t>Стопорний важіль</t>
  </si>
  <si>
    <t>Тросиковий шків</t>
  </si>
  <si>
    <t>Корпус пружини</t>
  </si>
  <si>
    <t>Ізоляційний шланг 110 мм</t>
  </si>
  <si>
    <t>Комплект - Кільцева ланцюгова зірочка 3/8" 7 зубів</t>
  </si>
  <si>
    <t>Ущільнення циліндра 0,5 мм</t>
  </si>
  <si>
    <t>Компресійне поршньове кільце, діам. 46 х 1,5 мм</t>
  </si>
  <si>
    <t>Повітряна заслонка</t>
  </si>
  <si>
    <t>Головний регулювальний гвинт</t>
  </si>
  <si>
    <t>Коліно</t>
  </si>
  <si>
    <t>Захисна шайба</t>
  </si>
  <si>
    <t>Вал управління перемиканням</t>
  </si>
  <si>
    <t>Важіль управління дросельною заслонкою</t>
  </si>
  <si>
    <t>Ланцюгова зірочка 0.325" 7 зубів</t>
  </si>
  <si>
    <t>Натяжний гвинт</t>
  </si>
  <si>
    <t>Напівкожух задньої рукоятки</t>
  </si>
  <si>
    <t>Комплект - карбюраторні деталі</t>
  </si>
  <si>
    <t>Комплект - Кільцева ланцюгова зірочка 3/8" 7зубів</t>
  </si>
  <si>
    <t>Циліндр з поршнем, діам. 52 мм</t>
  </si>
  <si>
    <t>Половина картера - сторона маховика</t>
  </si>
  <si>
    <t>Половина картера - сторона муфти</t>
  </si>
  <si>
    <t>Поршень, діам. 52мм</t>
  </si>
  <si>
    <t>Компресійне поршньове кільце, діам. 50 х 1,5 мм</t>
  </si>
  <si>
    <t>Кожух верхній</t>
  </si>
  <si>
    <t>Кришка маховика з пусковим пристроєм</t>
  </si>
  <si>
    <t>Кожух</t>
  </si>
  <si>
    <t>Сегмент</t>
  </si>
  <si>
    <t>Повітряний фільтр флісовий</t>
  </si>
  <si>
    <t>Вал дроселя з важелем</t>
  </si>
  <si>
    <t>Важіль дроселя</t>
  </si>
  <si>
    <t>Циліндрична пружина</t>
  </si>
  <si>
    <t>Гвинт максимальних обертів</t>
  </si>
  <si>
    <t>Гвинт холостого ходу</t>
  </si>
  <si>
    <t>Трубка для вентиляції</t>
  </si>
  <si>
    <t>Фільтр грубого очищення</t>
  </si>
  <si>
    <t>Кришка коробки карбюратора</t>
  </si>
  <si>
    <t>Кришка корпусу карбюратора</t>
  </si>
  <si>
    <t>Напівкожух шумоглушника</t>
  </si>
  <si>
    <t>Шайба, діам. 12 мм</t>
  </si>
  <si>
    <t>Тяга дросельної заслінки</t>
  </si>
  <si>
    <t>Корпус паливного бака</t>
  </si>
  <si>
    <t>Джгут кабелів</t>
  </si>
  <si>
    <t>Ланцюгова зірочка 3/8" 7 зубів</t>
  </si>
  <si>
    <t>Черв'як</t>
  </si>
  <si>
    <t>Трубчата рукоятка</t>
  </si>
  <si>
    <t>Приладдя для захисту рук</t>
  </si>
  <si>
    <t>Комплект - Карбюраторні деталі WТ</t>
  </si>
  <si>
    <t>Компресійне поршньове кільце, діам. 36 х 1,5 мм</t>
  </si>
  <si>
    <t>Сегментна шпонка 2 х 3,7</t>
  </si>
  <si>
    <t>Поршень насоса</t>
  </si>
  <si>
    <t>Гвинт з півпотаємною головкою</t>
  </si>
  <si>
    <t>Пружинне стопорне кільце</t>
  </si>
  <si>
    <t>Пусковий тросик, діам. 3 х 1060 мм</t>
  </si>
  <si>
    <t>Вентиляційна вставка</t>
  </si>
  <si>
    <t>Натяжна гайка</t>
  </si>
  <si>
    <t>Комплект - Кільцева ланцюгова зірочка 0.325" 7 зубів</t>
  </si>
  <si>
    <t>Комплект - Кільцева ланцюгова зірочка 0.325" 8 зубів</t>
  </si>
  <si>
    <t>Комплект - Кільцева ланцюгова зірочка 3/8" Picco 7 зубів</t>
  </si>
  <si>
    <t>Комплект навісного обладнання - Пристрій підігріву</t>
  </si>
  <si>
    <t>Комплект - Кільцева ланцюгова зірочка 0.325" 7 зуб</t>
  </si>
  <si>
    <t>Набор для перенастройки - Mасляний насос, регулюємий</t>
  </si>
  <si>
    <t>Циліндр з поршнем діам. 42 мм</t>
  </si>
  <si>
    <t>Циліндр з поршнем діам. 44,7мм</t>
  </si>
  <si>
    <t>Плоска стопорна шайба</t>
  </si>
  <si>
    <t>Ущільнення циліндра 1 мм</t>
  </si>
  <si>
    <t>Поршень, діам. 44 мм</t>
  </si>
  <si>
    <t>Поршень, діам. 44,7мм</t>
  </si>
  <si>
    <t>Поршень, діам. 42 мм</t>
  </si>
  <si>
    <t>Компресійне поршньове кільце, діам. 44,7 x 1,2 мм</t>
  </si>
  <si>
    <t>Компресійне поршньове кільце, діам. 42 х 1,5 мм</t>
  </si>
  <si>
    <t>Компресійне поршньове кільце, діам. 44 х 1,2 мм</t>
  </si>
  <si>
    <t>Корпус вентилятора з пусковим пристроєм</t>
  </si>
  <si>
    <t>Вставка повітропровода</t>
  </si>
  <si>
    <t>Шлицьова гайка</t>
  </si>
  <si>
    <t>Захисна пластина</t>
  </si>
  <si>
    <t>Карбюратор WTE-1A</t>
  </si>
  <si>
    <t>Карбюратор WT­427</t>
  </si>
  <si>
    <t>Повітряний фільтр (нетканий матеріал)</t>
  </si>
  <si>
    <t>Дросельний вал з важелем</t>
  </si>
  <si>
    <t>Сингапур</t>
  </si>
  <si>
    <t>Клапанне сопло 0.48</t>
  </si>
  <si>
    <t>Фіксований жиклер</t>
  </si>
  <si>
    <t>Гвинт регулювання обертів холостого ходу</t>
  </si>
  <si>
    <t>Гвинт з напівкруглою головкою</t>
  </si>
  <si>
    <t>Захисне прикриття</t>
  </si>
  <si>
    <t>Проміжний лист</t>
  </si>
  <si>
    <t>Верхній півкожух</t>
  </si>
  <si>
    <t>Mуфта</t>
  </si>
  <si>
    <t>Гальмівна стрічка</t>
  </si>
  <si>
    <t>Захисний диск</t>
  </si>
  <si>
    <t>Шланг 12 х 1 х 20 мм</t>
  </si>
  <si>
    <t>Важільно-тяговий механізм дросельної заслонки</t>
  </si>
  <si>
    <t>Провід короткого замикання 305 мм</t>
  </si>
  <si>
    <t>Кабельний жгут</t>
  </si>
  <si>
    <t>Кришка ланцюгової зірочки</t>
  </si>
  <si>
    <t>Ланцюгова зірочка 0.325" 8 зубів</t>
  </si>
  <si>
    <t>Mасляний насос 65 (ход 0,65 мм)</t>
  </si>
  <si>
    <t>Масляний насос  регулюємий</t>
  </si>
  <si>
    <t>Шланг 75 мм</t>
  </si>
  <si>
    <t>Втулка підшипника</t>
  </si>
  <si>
    <t>Колесо натяжного пристрою</t>
  </si>
  <si>
    <t>Ковзаюча планка</t>
  </si>
  <si>
    <t>Барашкова гайка</t>
  </si>
  <si>
    <t>Боковий лист внутрішній</t>
  </si>
  <si>
    <t>Півкожух рукоятки</t>
  </si>
  <si>
    <t>Запобіжник при обриві</t>
  </si>
  <si>
    <t>Упорний буфер</t>
  </si>
  <si>
    <t>Гвинт з циліндричною головкою</t>
  </si>
  <si>
    <t>Комплект - Інструмент</t>
  </si>
  <si>
    <t>Комплект - Кільцева ланцюгова зірочка 0.404" 7 зубів</t>
  </si>
  <si>
    <t>Циліндр з поршнем, діам. 54 мм</t>
  </si>
  <si>
    <t>Циліндр з поршнем, діам. 52мм.</t>
  </si>
  <si>
    <t>Поршень, діам. 54 мм</t>
  </si>
  <si>
    <t>Компресійне поршньове кільце, діам. 52 х 1,2 мм</t>
  </si>
  <si>
    <t>Компресійне поршньове кільце, діам. 54 х 1,2 мм</t>
  </si>
  <si>
    <t>Колпачок</t>
  </si>
  <si>
    <t>Нажимна деталь</t>
  </si>
  <si>
    <t>Корпус карбюратора</t>
  </si>
  <si>
    <t>Карбюратор WJ­65</t>
  </si>
  <si>
    <t>Карбюратор WJ­69</t>
  </si>
  <si>
    <t>Карбюратор WJ­67</t>
  </si>
  <si>
    <t>Карбюратор WJ­76</t>
  </si>
  <si>
    <t>Дно фільтра</t>
  </si>
  <si>
    <t>Нерухоме сопло 0.64</t>
  </si>
  <si>
    <t>Ударнозахисний ковпак</t>
  </si>
  <si>
    <t>Упорний гвинт настройки холостого хода</t>
  </si>
  <si>
    <t>Золотник</t>
  </si>
  <si>
    <t>Повітропровід</t>
  </si>
  <si>
    <t>Пусковий тросик, діам. 4,5 мм</t>
  </si>
  <si>
    <t>Кутовий патрубок</t>
  </si>
  <si>
    <t>Провід для з'єднання з корпусом 270 мм</t>
  </si>
  <si>
    <t>Кабельный жгут</t>
  </si>
  <si>
    <t>Ізоляційний шланг 100 мм</t>
  </si>
  <si>
    <t>Ланцюгова зірочка 3/8" 8 зубів</t>
  </si>
  <si>
    <t>Корпус насоса</t>
  </si>
  <si>
    <t>Mасляний насос</t>
  </si>
  <si>
    <t>Ущільнююче кільце В4 х 2</t>
  </si>
  <si>
    <t>Опора натягу ланцюга (пластмас)</t>
  </si>
  <si>
    <t>Резиновий буфер</t>
  </si>
  <si>
    <t>Кільцевий буфер 1122/00</t>
  </si>
  <si>
    <t>Кільцевий буфер 1122/01</t>
  </si>
  <si>
    <t>Кільцевий буфер 1122/02</t>
  </si>
  <si>
    <t>Кільцевий буфер 1122/05</t>
  </si>
  <si>
    <t>Кільцевий буфер 1122/20</t>
  </si>
  <si>
    <t>Кільцевий буфер 1122/21</t>
  </si>
  <si>
    <t>Кільцевий буфер 1122/22</t>
  </si>
  <si>
    <t>Комплект - Елементи натяжного пристрою ланцюга</t>
  </si>
  <si>
    <t>Комплект - Циліндричне зубчате колесо / Натяжний болт</t>
  </si>
  <si>
    <t>Комплект - Зубчатий упор</t>
  </si>
  <si>
    <t>Комплект - Кільцева ланцюгова зірочка Picco 7 зубів</t>
  </si>
  <si>
    <t>Комплект - Кільцева ланцюгова зірочка .0,325" 8 зубів</t>
  </si>
  <si>
    <t>Сервісний набор №2 (MS230_250)</t>
  </si>
  <si>
    <t>Комплектація набору: свічка запалювання 1 шт., повітряний фільтр 1 шт., всмоктуюча головка 1 шт. Для моделей MS 210/230/250 Зберігати в сухому місці при температурі -20 +50 °С. Продукція не підлягає обов’язковій сертифікації в Україні. За додатковою інформацію щодо сфери застосування зверніться до продавця.</t>
  </si>
  <si>
    <t>Циліндр з поршнем діам. 42,5мм</t>
  </si>
  <si>
    <t>Циліндр з поршнем діам. 40 мм</t>
  </si>
  <si>
    <t>Циліндр з поршнем, діам. 40 мм</t>
  </si>
  <si>
    <t>Картер двигуна</t>
  </si>
  <si>
    <t>Декомперсійний клапан</t>
  </si>
  <si>
    <t>Прокладка циліндра</t>
  </si>
  <si>
    <t>Поршень, діам. 40 мм</t>
  </si>
  <si>
    <t>Поршень, діам. 42,5 мм</t>
  </si>
  <si>
    <t>Компресійне поршньове кільце, діам. 42 х 1,2 мм</t>
  </si>
  <si>
    <t>Компресійне поршньове кільце, діам. 40 х 1,2 мм</t>
  </si>
  <si>
    <t>Компресійне поршньове кільце, діам. 42,5 х 1,2 мм</t>
  </si>
  <si>
    <t>Карбюратор WT­215</t>
  </si>
  <si>
    <t>Карбюратор C1Q-S84С</t>
  </si>
  <si>
    <t>Карбюратор C1Q-S86</t>
  </si>
  <si>
    <t>Карбюратор WT­286A</t>
  </si>
  <si>
    <t>Карбюратор C1Q-100335В</t>
  </si>
  <si>
    <t>Карбюратор C1Q-100338В</t>
  </si>
  <si>
    <t>Повітряний фільтр флокований</t>
  </si>
  <si>
    <t>Повітряний фільтр, флокований</t>
  </si>
  <si>
    <t>Пусковий вал з важелем</t>
  </si>
  <si>
    <t>Комплект поршень насоса</t>
  </si>
  <si>
    <t>Комплект - поршень насоса</t>
  </si>
  <si>
    <t>Запірна пластина</t>
  </si>
  <si>
    <t>Нерухоме сопло 0,46</t>
  </si>
  <si>
    <t>Повітронаправляюча пластина</t>
  </si>
  <si>
    <t>Решітка</t>
  </si>
  <si>
    <t>Листова накладка</t>
  </si>
  <si>
    <t>Гвинт М5 х 65</t>
  </si>
  <si>
    <t>Накладка</t>
  </si>
  <si>
    <t>Плоска пружина</t>
  </si>
  <si>
    <t>Важільно-тягова система пускового пристрою</t>
  </si>
  <si>
    <t>З'єднувальна деталь</t>
  </si>
  <si>
    <t>Провід для з'єднання з корпусом</t>
  </si>
  <si>
    <t>Ізоляційний шланг</t>
  </si>
  <si>
    <t>Контактна пружина</t>
  </si>
  <si>
    <t>Зажимна рухома деталь</t>
  </si>
  <si>
    <t>Ланцюгова зірочка 0.325 7 зубів</t>
  </si>
  <si>
    <t>Ланцюгова зірочка .325" 8 зубів</t>
  </si>
  <si>
    <t>Ланцюгова зірочка 1/4" 8зубів</t>
  </si>
  <si>
    <t>Масляний насос 0,55</t>
  </si>
  <si>
    <t>Масляний насос 0,65</t>
  </si>
  <si>
    <t>Захисний щиток</t>
  </si>
  <si>
    <t>Гвинт з буртиком D9/M8 (ремонтна шпилька)</t>
  </si>
  <si>
    <t>Корпус рукоятки</t>
  </si>
  <si>
    <t>Комплект - Циліндричне зубчате колесо/Натяжний болт</t>
  </si>
  <si>
    <t>Комплект - Масляний шланг</t>
  </si>
  <si>
    <t>Комплект - Кільцева ланцюгова зірочка 3/8" 8зубів</t>
  </si>
  <si>
    <t>Циліндр з поршнем діам.60мм</t>
  </si>
  <si>
    <t>Половина картера</t>
  </si>
  <si>
    <t>Половина картера - Сторона маховика</t>
  </si>
  <si>
    <t>Половина картера - Сторона муфти</t>
  </si>
  <si>
    <t>Декомпресійний клапан</t>
  </si>
  <si>
    <t>Декомпрессійний клапан</t>
  </si>
  <si>
    <t xml:space="preserve">Поршень, діам.60мм </t>
  </si>
  <si>
    <t>Поршень, діам. 60мм</t>
  </si>
  <si>
    <t>Поршень, діам. 60 мм</t>
  </si>
  <si>
    <t>Компресійне поршньове кільце, діам. 60 х 1,2 мм</t>
  </si>
  <si>
    <t>Кришка циліндра</t>
  </si>
  <si>
    <t>Карбюратор WG-12А</t>
  </si>
  <si>
    <t>Карбюратор WG-14</t>
  </si>
  <si>
    <t>Фланец</t>
  </si>
  <si>
    <t>Трубна муфта</t>
  </si>
  <si>
    <t>Глуха гайка</t>
  </si>
  <si>
    <t>Натяжна пружина</t>
  </si>
  <si>
    <t>Розпорний клин</t>
  </si>
  <si>
    <t>Опора</t>
  </si>
  <si>
    <t>Вал перемикання</t>
  </si>
  <si>
    <t>Зворотна пружина</t>
  </si>
  <si>
    <t>Масляний насос (ход 1,2мм)</t>
  </si>
  <si>
    <t>Масляний насос (ход 1,6мм)</t>
  </si>
  <si>
    <t>Пружна шайба</t>
  </si>
  <si>
    <t>Трубчата рукоятка зі шлангом</t>
  </si>
  <si>
    <t>Кругова трубчата рукоятка зі шлангом</t>
  </si>
  <si>
    <t>Комплект - Кільцева ланцюгова зірочка  3/8" 7 зубів</t>
  </si>
  <si>
    <t>Комплект - Кільцева ланцюгова зірочка 0.325" 9 зубів</t>
  </si>
  <si>
    <t>Циліндр з поршнем діам. 48 мм</t>
  </si>
  <si>
    <t>Поршень, діам. 48 мм</t>
  </si>
  <si>
    <t>Поршень, діам. 46 мм</t>
  </si>
  <si>
    <t>Компресійне поршньове кільце, діам. 48 х 1,2 мм</t>
  </si>
  <si>
    <t>Компресійне поршньове кільце, діам. 46 х 1,2 мм</t>
  </si>
  <si>
    <t>Карбюратор C3A­S31E</t>
  </si>
  <si>
    <t>Карбюратор C3A­S39B</t>
  </si>
  <si>
    <t>Половина повітряного фільтра</t>
  </si>
  <si>
    <t>Половина повітряного фільтра (нетканий матеріал)</t>
  </si>
  <si>
    <t>Направляючий елемент</t>
  </si>
  <si>
    <t>Шланг 20 мм</t>
  </si>
  <si>
    <t>Провід короткого замикання 270 мм</t>
  </si>
  <si>
    <t>Ізоляційний шланг 120 мм</t>
  </si>
  <si>
    <t>Ланцюгова зірочка 3/8" 7зубів</t>
  </si>
  <si>
    <t>Кільцевий буфер 1125/04</t>
  </si>
  <si>
    <t>Кільцевий буфер 1125/06</t>
  </si>
  <si>
    <t>Україна</t>
  </si>
  <si>
    <t>Кільцевий буфер 1125/10</t>
  </si>
  <si>
    <t>Циліндр з поршнем, діам. 49 мм</t>
  </si>
  <si>
    <t>Циліндр з поршнем діам. 47 мм</t>
  </si>
  <si>
    <t>Циліндр з поршнем, діам 46мм</t>
  </si>
  <si>
    <t>Циліндр з поршнем, діам.47мм</t>
  </si>
  <si>
    <t xml:space="preserve">Картер двигуна </t>
  </si>
  <si>
    <t>Поршень, діам.46 мм</t>
  </si>
  <si>
    <t>Поршень, діам. 49 мм</t>
  </si>
  <si>
    <t>Поршень, діам. 47 мм</t>
  </si>
  <si>
    <t>Компресійне поршньове кільце, діам. 47 х 1,5 мм</t>
  </si>
  <si>
    <t>Компресійне поршньове кільце, діам. 49 х 1,5 мм</t>
  </si>
  <si>
    <t>Карбюратор HD-18C</t>
  </si>
  <si>
    <t>Карбюратор HD-21C</t>
  </si>
  <si>
    <t>Карбюратор H­19B</t>
  </si>
  <si>
    <t>Нерухоме сопло 0.58</t>
  </si>
  <si>
    <t>Відбиваюча стінка</t>
  </si>
  <si>
    <t>Регулювальний гвинт частоти обертання на холостому ходу</t>
  </si>
  <si>
    <t>Пружина розтягнення з кришкою</t>
  </si>
  <si>
    <t>Кутовий елемент</t>
  </si>
  <si>
    <t>Ремонтна шпилька</t>
  </si>
  <si>
    <t>Комплект - Кільцева ланцюгова зірочка .325" 9зубів</t>
  </si>
  <si>
    <t>Циліндр з поршнем, діам.50 мм</t>
  </si>
  <si>
    <t>Циліндр з поршнем, діам.52мм</t>
  </si>
  <si>
    <t>Половина картера - Сторона вентилятора</t>
  </si>
  <si>
    <t>Поршень, діам. 50 мм</t>
  </si>
  <si>
    <t>Поршньовий палець 12 х 8 х 35</t>
  </si>
  <si>
    <t>Компресійне поршньове кільце, діам. 50 х 1,2 мм</t>
  </si>
  <si>
    <t>Відбиваюча плівка</t>
  </si>
  <si>
    <t>Карбюратор HD­17A</t>
  </si>
  <si>
    <t>Карбюратор HD­14A</t>
  </si>
  <si>
    <t>Карбюратор HD­15B</t>
  </si>
  <si>
    <t>Карбюратор HD-50</t>
  </si>
  <si>
    <t>Нерухоме сопло 0.70</t>
  </si>
  <si>
    <t>Повітровод</t>
  </si>
  <si>
    <t>Захисний диск 58 мм</t>
  </si>
  <si>
    <t>Корпус вимикача</t>
  </si>
  <si>
    <t>Переключающий шибер</t>
  </si>
  <si>
    <t>Пусковий тросик, діам. 3,5 мм</t>
  </si>
  <si>
    <t>Ланцюгова зірочка  3/8" 8зубів</t>
  </si>
  <si>
    <t>Лацюгова зірочка .325" 9з</t>
  </si>
  <si>
    <t>Регулювальний палець</t>
  </si>
  <si>
    <t>Розпорна втулка</t>
  </si>
  <si>
    <t>Боковий лист</t>
  </si>
  <si>
    <t>Кругова трубчата рукоятка</t>
  </si>
  <si>
    <t>Карбюратор C1Q­S32</t>
  </si>
  <si>
    <t>Карбюратор C1Q-S126</t>
  </si>
  <si>
    <t>Комплект - Поршень насоса</t>
  </si>
  <si>
    <t>Вставка фільтра</t>
  </si>
  <si>
    <t>Стопорна пластина</t>
  </si>
  <si>
    <t>Шланг  102 мм</t>
  </si>
  <si>
    <t>Двоплічний важіль</t>
  </si>
  <si>
    <t>Поворотна пружина</t>
  </si>
  <si>
    <t>Проушина</t>
  </si>
  <si>
    <t>Комплект - Ланцюгова зірочка / Черв'як 3/8" Picco 7зубів</t>
  </si>
  <si>
    <t>Прокладка</t>
  </si>
  <si>
    <t>Черв'як 3/8" Picco 6 зубьев</t>
  </si>
  <si>
    <t>Черв'як 3/8" Picco 7 зубів</t>
  </si>
  <si>
    <t>Черв'як 1/4" 8 зубів</t>
  </si>
  <si>
    <t>Ланцюговий уловлювач</t>
  </si>
  <si>
    <t>Сервісний набор №6 (MS170_180 Old)</t>
  </si>
  <si>
    <t>Комплектація набору: свічка запалювання 1 шт., повітряний фільтр 1 шт., всмоктуюча головка 1 шт. Для моделей MS 170/180 до 2015 року випуску. Зберігати в сухому місці при температурі -20 +50 °С. Продукція не підлягає обов’язковій сертифікації в Україні. За додатковою інформацію щодо сфери застосування зверніться до продавця.</t>
  </si>
  <si>
    <t>Сервісний набор №7 (MS170_180 New)</t>
  </si>
  <si>
    <t>Комплектація набору: свічка запалювання 1 шт., повітряний фільтр 1 шт., всмоктуюча головка 1 шт. Для моделей MS 170/180 з 2015 року випуску. Зберігати в сухому місці при температурі -20 +50 °С. Продукція не підлягає обов’язковій сертифікації в Україні. За додатковою інформацію щодо сфери застосування зверніться до продавця.</t>
  </si>
  <si>
    <t>Циліндр з поршнем діам. 37 мм</t>
  </si>
  <si>
    <t>Циліндр з поршнем, діам 38 мм</t>
  </si>
  <si>
    <t>Циліндр з поршнем діам. 38 мм</t>
  </si>
  <si>
    <t>Кришка гальмівної пружини</t>
  </si>
  <si>
    <t>Поршень, діам. 37 мм</t>
  </si>
  <si>
    <t>Поршень, діам. 38 мм</t>
  </si>
  <si>
    <t>Компресійне поршньове кільце, діам. 38 х 1,2 мм</t>
  </si>
  <si>
    <t>Компресійне поршньове кільце, діам. 37 х 1,2 мм</t>
  </si>
  <si>
    <t>Компресійне поршньове кільце, діам. 37 х1,2 мм зі стрічковою розтяжкою</t>
  </si>
  <si>
    <t>Компресійне поршньове кільце, діам. 8 х1,2 мм зі стрічковою розтяжкою</t>
  </si>
  <si>
    <t>Карбюратор C1Q-S152</t>
  </si>
  <si>
    <t>Карбюратор C1Q-S286А</t>
  </si>
  <si>
    <t>Запірна кришка</t>
  </si>
  <si>
    <t>Нерухоме сопло 0.45</t>
  </si>
  <si>
    <t>Фільтрувальна пластина</t>
  </si>
  <si>
    <t>Напраляюча пластина</t>
  </si>
  <si>
    <t>Повітровідбиваюча пластина</t>
  </si>
  <si>
    <t>Вставка</t>
  </si>
  <si>
    <t>Охолоджуючий лист (метал)</t>
  </si>
  <si>
    <t>Кришка глушника (метал)</t>
  </si>
  <si>
    <t>Масляний бак</t>
  </si>
  <si>
    <t>Провід короткого замикання</t>
  </si>
  <si>
    <t>Провід для з'єднання з корпусом 125 мм</t>
  </si>
  <si>
    <t>Рама рукоятки</t>
  </si>
  <si>
    <t>Стрічкова розтяжка</t>
  </si>
  <si>
    <t>Нерухоме сопло 0.48</t>
  </si>
  <si>
    <t>Нерухоме сопло 0.50</t>
  </si>
  <si>
    <t>Фіксований жиклер 0,52</t>
  </si>
  <si>
    <t>Нерухоме сопло 0.40</t>
  </si>
  <si>
    <t>Трос управління дросельною заслонкою</t>
  </si>
  <si>
    <t>Циліндр з поршнем, діам. 44 мм</t>
  </si>
  <si>
    <t>Циліндр з поршнем діам. 46 мм</t>
  </si>
  <si>
    <t>Кришка вентилятора з пусковим пристроєм</t>
  </si>
  <si>
    <t>Кришка вентилятора</t>
  </si>
  <si>
    <t>Карбюратор HD-33</t>
  </si>
  <si>
    <t>Карбюратор HD-32</t>
  </si>
  <si>
    <t>Карбюратор HD-39</t>
  </si>
  <si>
    <t>Клапанний жиклер</t>
  </si>
  <si>
    <t>Зажимне кільце</t>
  </si>
  <si>
    <t>Важільна система управління подачею палива</t>
  </si>
  <si>
    <t>Зажим</t>
  </si>
  <si>
    <t>Пробка підшипника</t>
  </si>
  <si>
    <t>Комплект - Наконечник</t>
  </si>
  <si>
    <t>Комплект - Захисна пластина</t>
  </si>
  <si>
    <t>Комплект Кругова трубчата рукоятка</t>
  </si>
  <si>
    <t>Циліндр з поршнем діам. 47мм</t>
  </si>
  <si>
    <t>Карбюратор HD-34A</t>
  </si>
  <si>
    <t>Карбюратор HD-35A</t>
  </si>
  <si>
    <t>Карбюратор С3R-S236</t>
  </si>
  <si>
    <t>Гвинт настройки оборотів холостого ходу</t>
  </si>
  <si>
    <t>Антивібраційна пружина</t>
  </si>
  <si>
    <t>Циліндр з поршнем, діам. 37мм</t>
  </si>
  <si>
    <t>Циліндр з поршнем діам.37мм</t>
  </si>
  <si>
    <t>Циліндр з поршнем, діам.38мм</t>
  </si>
  <si>
    <t>Поршень, діам. 37мм</t>
  </si>
  <si>
    <t>Поршень, діам.38мм</t>
  </si>
  <si>
    <t>Карбюратор C1Q-S285</t>
  </si>
  <si>
    <t xml:space="preserve">Карбюратор </t>
  </si>
  <si>
    <t>Карбюратор 1137/20</t>
  </si>
  <si>
    <t>Карбюратор 1137/21</t>
  </si>
  <si>
    <t>Карбюратор C1Q-S103</t>
  </si>
  <si>
    <t>Повітряний фільт, флісовий</t>
  </si>
  <si>
    <t>Набір поршень насоса</t>
  </si>
  <si>
    <t>Пускова вісь</t>
  </si>
  <si>
    <t>Важіль привода повітряної заслонки</t>
  </si>
  <si>
    <t>Вал управління дросельною заслонкою</t>
  </si>
  <si>
    <t>Вал керування перемиканням</t>
  </si>
  <si>
    <t>Труба</t>
  </si>
  <si>
    <t>Ізоляційна пластина</t>
  </si>
  <si>
    <t>Ланцюгова зірочка 1/4" Picco 8 зубів</t>
  </si>
  <si>
    <t>Маслонасос</t>
  </si>
  <si>
    <t>Корпус повітряної заслонки</t>
  </si>
  <si>
    <t>Комплект - Антивібраційна пружина</t>
  </si>
  <si>
    <t>Комплект - Пристрій управління/Карбюратор</t>
  </si>
  <si>
    <t>Корпус повітряних клапанів</t>
  </si>
  <si>
    <t>Циліндр з поршнем діам. 50мм</t>
  </si>
  <si>
    <t>Поршень, діам. 50мм</t>
  </si>
  <si>
    <t>Карбюратор HD-41A</t>
  </si>
  <si>
    <t>Карбюратор HD-49В</t>
  </si>
  <si>
    <t>Карбюратор HD-49В-Е</t>
  </si>
  <si>
    <t>Кронштейн карбюратора</t>
  </si>
  <si>
    <t>Корпус</t>
  </si>
  <si>
    <t>Ударозахисний ковпак</t>
  </si>
  <si>
    <t>Буфер</t>
  </si>
  <si>
    <t>Кріплення троса управління дросельною заслонкою</t>
  </si>
  <si>
    <t>Гвинт з потаємною головкою</t>
  </si>
  <si>
    <t>Проміжне днище</t>
  </si>
  <si>
    <t>Стяжний хомут</t>
  </si>
  <si>
    <t>Предфільтр</t>
  </si>
  <si>
    <t>Ізоляційний мат</t>
  </si>
  <si>
    <t>Різьбова пробка</t>
  </si>
  <si>
    <t>Канальне днище</t>
  </si>
  <si>
    <t>Гумовий буфер</t>
  </si>
  <si>
    <t>Гальмівна тяга</t>
  </si>
  <si>
    <t>Буксирний важіль</t>
  </si>
  <si>
    <t>Пристрій управління</t>
  </si>
  <si>
    <t>Пристрій перемикання</t>
  </si>
  <si>
    <t>Захист</t>
  </si>
  <si>
    <t>Комплект - Пристрій для швидкого натягу ланцюга</t>
  </si>
  <si>
    <t>Циліндр з поршнем діам. 40мм</t>
  </si>
  <si>
    <t>Циліндр з поршнем діам. 38мм</t>
  </si>
  <si>
    <t>Поршень, діам.40мм</t>
  </si>
  <si>
    <t>Поршень, діам. 38мм</t>
  </si>
  <si>
    <t>Поршневий палець 10х6,5х23</t>
  </si>
  <si>
    <t>Компресійне поршньове кільце, діам.40 х 1,2мм</t>
  </si>
  <si>
    <t>Карбюратор С1Q-S119A</t>
  </si>
  <si>
    <t>Карбюратор С1Q-S120A</t>
  </si>
  <si>
    <t>Карбюратор C1Q-S121A</t>
  </si>
  <si>
    <t>Карбюратор C1Q-S122А</t>
  </si>
  <si>
    <t>Карбюратор C1Q-S123С</t>
  </si>
  <si>
    <t>Карбюратор C1Q-S191А</t>
  </si>
  <si>
    <t>Карбюратор C1Q-S192B</t>
  </si>
  <si>
    <t>Карбюратор 1139/24</t>
  </si>
  <si>
    <t>Карбюратор 1139/25</t>
  </si>
  <si>
    <t>Дросельний важіль</t>
  </si>
  <si>
    <t>Упорний гвинт регулювання холостого ходу</t>
  </si>
  <si>
    <t>Кабельний джгут</t>
  </si>
  <si>
    <t>Масляний шланг</t>
  </si>
  <si>
    <t>Комплект - захисна пластина</t>
  </si>
  <si>
    <t>Комплект - Поршньовий палець з гольчатим підшипником</t>
  </si>
  <si>
    <t>Комплект вала управління перемиканням</t>
  </si>
  <si>
    <t>Ремкомплект М-тронік</t>
  </si>
  <si>
    <t>Комплект - кільцева ланцюгова зірочка</t>
  </si>
  <si>
    <t>Циліндр з поршнем, діам. 49мм</t>
  </si>
  <si>
    <t>Циліндр з поршнем, діам.49мм</t>
  </si>
  <si>
    <t>Циліндр з поршнем 47мм</t>
  </si>
  <si>
    <t>Циліндр з поршнем, діам. 47мм</t>
  </si>
  <si>
    <t>Половина картера - сторона вентилятора</t>
  </si>
  <si>
    <t>Половина картера, сторона вентилятора</t>
  </si>
  <si>
    <t>Поршень, діам.47мм</t>
  </si>
  <si>
    <t>Компресійне поршньове кільце</t>
  </si>
  <si>
    <t>Компресійне поршньове кільце, діам. 47 x 1,2 мм</t>
  </si>
  <si>
    <t>Кожух повітропровода</t>
  </si>
  <si>
    <t>Кожух повітровода</t>
  </si>
  <si>
    <t>Заслонка</t>
  </si>
  <si>
    <t>Карбюратор C1Q-S235</t>
  </si>
  <si>
    <t>Карбюратор WTE-17</t>
  </si>
  <si>
    <t>Карбюратор WTE-20</t>
  </si>
  <si>
    <t>Карбюратор WTE-22</t>
  </si>
  <si>
    <t>Карбюратор 1140/16</t>
  </si>
  <si>
    <t>Регулювальний гвинт</t>
  </si>
  <si>
    <t>Регулюючий гвинт холостого ходу</t>
  </si>
  <si>
    <t>Дросельний вал</t>
  </si>
  <si>
    <t>Регулювальний гвинт частоти обертання</t>
  </si>
  <si>
    <t>Комплект для переобладнання корпуса повітряного фільтра</t>
  </si>
  <si>
    <t>Повітряний фільтр РА</t>
  </si>
  <si>
    <t>Комплект - кільцева ланцюгова зірочка 3/8" 7зубів</t>
  </si>
  <si>
    <t>Комплект - кільцева ланцюгова зірочка .325" 7зубів</t>
  </si>
  <si>
    <t>Комплект - Кільцева ланцюгова зірочка 0,325" 8 зубів</t>
  </si>
  <si>
    <t>Ущільнення в комплекті</t>
  </si>
  <si>
    <t>Підшипник в комплекті</t>
  </si>
  <si>
    <t>Циліндр з поршнем, діам.44,7мм</t>
  </si>
  <si>
    <t>Циліндр з поршнем, діам. 44,7</t>
  </si>
  <si>
    <t>Гвинт з циліндричною головкою IS-D6x50</t>
  </si>
  <si>
    <t>Поршень, діам.44,7мм</t>
  </si>
  <si>
    <t>Поршень діам.44,7мм</t>
  </si>
  <si>
    <t>Поршневий палець 10х6х32</t>
  </si>
  <si>
    <t>Компресійне поршньове кільце, діам.44,7х1,2мм</t>
  </si>
  <si>
    <t>Заклепка</t>
  </si>
  <si>
    <t>Кожух повітроводу</t>
  </si>
  <si>
    <t>Карбюратор C1Q-S246</t>
  </si>
  <si>
    <t>Карбюратор C1Q-S252</t>
  </si>
  <si>
    <t>Карбюратор 1141/40</t>
  </si>
  <si>
    <t>Карбюратор 1141/46</t>
  </si>
  <si>
    <t>Упорний гвинт настройки холостого ходу</t>
  </si>
  <si>
    <t>Попередній сепаратор</t>
  </si>
  <si>
    <t>Корпус паливного баку</t>
  </si>
  <si>
    <t>Ланцюгова зірочка 0,325"  7зубів</t>
  </si>
  <si>
    <t>Фіксатор пружини</t>
  </si>
  <si>
    <t>Комбінований гвинт М5</t>
  </si>
  <si>
    <t>Комбінований гвинт</t>
  </si>
  <si>
    <t>Комплект радіальний підшипник</t>
  </si>
  <si>
    <t>Циліндр з поршнем діам. 52мм</t>
  </si>
  <si>
    <t>Поршень діам.52мм</t>
  </si>
  <si>
    <t>Компресійне поршньове кільце, діам. 52 х 1,2мм</t>
  </si>
  <si>
    <t>Кожух повітропроводу</t>
  </si>
  <si>
    <t>Карбюратор1142/00</t>
  </si>
  <si>
    <t>Карбюратор 1142/03</t>
  </si>
  <si>
    <t>Верхній напівкожух</t>
  </si>
  <si>
    <t>Повітряний фільтр PA</t>
  </si>
  <si>
    <t>Пружина контакту</t>
  </si>
  <si>
    <t>Тримач трубчатої рукоятки</t>
  </si>
  <si>
    <t>Комплект - Кільцева ланцюгова зірочка  3/8" Р 7 зубів</t>
  </si>
  <si>
    <t>Комплект- Кільцева ланцюгова зірочка</t>
  </si>
  <si>
    <t>Комплект - Кільцева ланцюгова зірочка .325" 8 зубів</t>
  </si>
  <si>
    <t>Комплект - Пристрій швидкого натягування ланцюга</t>
  </si>
  <si>
    <t>Циліндр з поршнем діам.42,5мм</t>
  </si>
  <si>
    <t>Циліндр з пошнем, діам. 44мм</t>
  </si>
  <si>
    <t>Циліндр з поршнем, діам. 42,5мм</t>
  </si>
  <si>
    <t>Поршень діам.42,5мм</t>
  </si>
  <si>
    <t>Поршень діам.41,5мм</t>
  </si>
  <si>
    <t>Поршень діам.44мм</t>
  </si>
  <si>
    <t>Компресійне поршньове кільце, діам.42,5х1,2мм</t>
  </si>
  <si>
    <t>Компресійне поршньове кільце, діам. 41,5 х 1,2 мм</t>
  </si>
  <si>
    <t>Компресійне поршневе кільце, діам. 44х1,2 мм</t>
  </si>
  <si>
    <t>Компрессійне поршньове кільце діам.42,5мм*1,2мм</t>
  </si>
  <si>
    <t>Карбюратор WTF-1A</t>
  </si>
  <si>
    <t xml:space="preserve">Карбюратор WTF-2A </t>
  </si>
  <si>
    <t>Карбюратор C1Q-S295A</t>
  </si>
  <si>
    <t>Гальмівна стрічка 0.325" 7 зубів</t>
  </si>
  <si>
    <t>Перемикаючий пристрій</t>
  </si>
  <si>
    <t>Кришка лацюгової зірочки</t>
  </si>
  <si>
    <t>Ланцюгова зірочка 3/8" P 6зуб.</t>
  </si>
  <si>
    <t>Ланцюгова зірочка 0.325" 7зуб.</t>
  </si>
  <si>
    <t>Антивібраційна система</t>
  </si>
  <si>
    <t>Циліндр з поршнем, діам.56мм</t>
  </si>
  <si>
    <t>Поршень, діам.56мм</t>
  </si>
  <si>
    <t>Поршньовий палець 12х8х35</t>
  </si>
  <si>
    <t>Компресійне поршньове кільце, діам. 56 х 1,2 мм</t>
  </si>
  <si>
    <t>Карбюратор 1144/02</t>
  </si>
  <si>
    <t>Карбюратор WJ-140A</t>
  </si>
  <si>
    <t>Вита гручка пружина</t>
  </si>
  <si>
    <t>Запорний пристрій</t>
  </si>
  <si>
    <t>Запресовочна втулка</t>
  </si>
  <si>
    <t>Циліндр з поршнем, діам.40мм</t>
  </si>
  <si>
    <t>Поршень діам.40мм</t>
  </si>
  <si>
    <t>Поршньовий палець 9x5,6x23</t>
  </si>
  <si>
    <t xml:space="preserve">Компресійне поршньове кільце, діам. 40 х 1,2 мм </t>
  </si>
  <si>
    <t>Компресійне поршньове кільце діам. 40мм х 1,2 мм</t>
  </si>
  <si>
    <t>Карбюратор C1Q-S280</t>
  </si>
  <si>
    <t>Карбюратор 1145/22</t>
  </si>
  <si>
    <t>Карбюратор 1145/27</t>
  </si>
  <si>
    <t>Ударно-захисний ковпак</t>
  </si>
  <si>
    <t>Повітряний фільтр нейлоновий</t>
  </si>
  <si>
    <t>Ланцюгова зірочка 3/8'' Picco 6 зубів</t>
  </si>
  <si>
    <t>Комплект - ланцюгова зірочка/черв'як 3/8" Ріссо 7зубів</t>
  </si>
  <si>
    <t>Корпус рукоятки в зборі</t>
  </si>
  <si>
    <t>Комплект-карбюраторні деталі</t>
  </si>
  <si>
    <t>Циліндр з поршнем, діам.34мм</t>
  </si>
  <si>
    <t>Поршень, діам.34мм</t>
  </si>
  <si>
    <t>Карбюратор C1Q-S262В</t>
  </si>
  <si>
    <t>Ланцюгова зірочка 1/4"P 8зубів</t>
  </si>
  <si>
    <t>Ланцюгова зірочка 3/8" Picco 6зубів</t>
  </si>
  <si>
    <t>Монтажна втулка</t>
  </si>
  <si>
    <t>Комплект ущільнюючих кілець</t>
  </si>
  <si>
    <t>Комплект - Шланги</t>
  </si>
  <si>
    <t>Циліндр з поршнем, діам. 54мм</t>
  </si>
  <si>
    <t>Поршень, діам. 54мм</t>
  </si>
  <si>
    <t>Компресійне поршньове кільце, діам.54х1,2мм</t>
  </si>
  <si>
    <t>Защіпка кришки</t>
  </si>
  <si>
    <t>Направляюча</t>
  </si>
  <si>
    <t>Корпус дросельного клапана</t>
  </si>
  <si>
    <t>Модуль впорскування</t>
  </si>
  <si>
    <t>Насос для підкачки палива</t>
  </si>
  <si>
    <t>Корпус модуль впорскування</t>
  </si>
  <si>
    <t>Муфта зчеплення</t>
  </si>
  <si>
    <t>Блок управління</t>
  </si>
  <si>
    <t>Сенсор</t>
  </si>
  <si>
    <t>Вимикач</t>
  </si>
  <si>
    <t>Діафрагма</t>
  </si>
  <si>
    <t>Гайка кріплення шини М8</t>
  </si>
  <si>
    <t>Комплект антивібраційних пружин</t>
  </si>
  <si>
    <t>Комплект - Деталі гальма ланцюга</t>
  </si>
  <si>
    <t>Комплект - Ланцюгова зірочка 1/4“ 8з з муфтою</t>
  </si>
  <si>
    <t>Сервісний набор №18 (MS162, MS172)</t>
  </si>
  <si>
    <t>Комплектація набору: свічка запалювання 1 шт., повітряний фільтр 1 шт., всмоктуюча головка 1 шт. Для моделей MS 162/172. Зберігати в сухому місці при температурі -20 +50 °С. Продукція не підлягає обов’язковій сертифікації в Україні. За додатковою інформацію щодо сфери застосування зверніться до продавця.</t>
  </si>
  <si>
    <t>Сервісний набор №19 (MS182, MS212)</t>
  </si>
  <si>
    <t>Комплектація набору: свічка запалювання 1 шт., повітряний фільтр 1 шт., всмоктуюча головка 1 шт. Для моделей MS 182/212 Зберігати в сухому місці при температурі -20 +50 °С. Продукція не підлягає обов’язковій сертифікації в Україні. За додатковою інформацію щодо сфери застосування зверніться до продавця.</t>
  </si>
  <si>
    <t>Привідний механізм (шорт-блок)</t>
  </si>
  <si>
    <t>Циліндр з поршнем діам. 37мм</t>
  </si>
  <si>
    <t>Циліндр з поршнем, діам. 38 мм</t>
  </si>
  <si>
    <t>Циліндр з поршнем, діам. 39 мм</t>
  </si>
  <si>
    <t>Циліндр з поршнем, діам. 40,5 мм</t>
  </si>
  <si>
    <t>Комплект картера</t>
  </si>
  <si>
    <t>Вал з підшипником</t>
  </si>
  <si>
    <t>Колінвал з підшипниками</t>
  </si>
  <si>
    <t>Поршень, діам. 39 мм</t>
  </si>
  <si>
    <t>Поршень, діам. 40,5 мм</t>
  </si>
  <si>
    <t>Поршневе кільце діам.39*1,2мм</t>
  </si>
  <si>
    <t>Поршневе кільце діам.40,5*1,2мм</t>
  </si>
  <si>
    <t>Карбюратор 1148/00</t>
  </si>
  <si>
    <t>Карбюратор 1148/60</t>
  </si>
  <si>
    <t>Карбюратор 1148/61</t>
  </si>
  <si>
    <t>Проміжний фланець</t>
  </si>
  <si>
    <t>Рама фільтра</t>
  </si>
  <si>
    <t>Охолоджувальний дефлектор</t>
  </si>
  <si>
    <t>Решітка шумоглушника</t>
  </si>
  <si>
    <t>Ланцюгова зірочка 3/8"P 6з</t>
  </si>
  <si>
    <t>Комплект - Ланцюгова зірочка 3/8"P 6 з</t>
  </si>
  <si>
    <t>Натяжний пристрій для ланцюга</t>
  </si>
  <si>
    <t>Задня рукоятка</t>
  </si>
  <si>
    <t>Комплект - корпус рукоятки</t>
  </si>
  <si>
    <t>Напівкожух рукоятки</t>
  </si>
  <si>
    <t>Захист кабеля</t>
  </si>
  <si>
    <t>Комплект - Вугольні щітки 120 В</t>
  </si>
  <si>
    <t>Комплект - Зубчате колесо з шестірнею</t>
  </si>
  <si>
    <t>Миттєвий вимикач</t>
  </si>
  <si>
    <t>Ущільнююча шайба</t>
  </si>
  <si>
    <t>Конденсатор 230/240 В</t>
  </si>
  <si>
    <t>Пробка масляного бака</t>
  </si>
  <si>
    <t>Напорний шланг</t>
  </si>
  <si>
    <t>Хомутик рукоятки</t>
  </si>
  <si>
    <t>Комплект - Вугольні щітки</t>
  </si>
  <si>
    <t>Гвинт М4 х 12 ліва різьба</t>
  </si>
  <si>
    <t>Електронний модуль</t>
  </si>
  <si>
    <t>З'єднувальний провід 230 В</t>
  </si>
  <si>
    <t>Статор 230В</t>
  </si>
  <si>
    <t>Ротор з крильчаткою вентилятора 230 В</t>
  </si>
  <si>
    <t>Щіточна траверса</t>
  </si>
  <si>
    <t>Корпус передачі</t>
  </si>
  <si>
    <t>Лацюгова зірочка 0.325" 8Z</t>
  </si>
  <si>
    <t>Комплект - Щіткотримач 230/240 В</t>
  </si>
  <si>
    <t>Гальмівний барабан</t>
  </si>
  <si>
    <t>Гальмівна тягово-важільна система</t>
  </si>
  <si>
    <t>Масляний бачок</t>
  </si>
  <si>
    <t>Вимикач 220/230В</t>
  </si>
  <si>
    <t>Литва</t>
  </si>
  <si>
    <t>Автоматичний вимикач максимального струму</t>
  </si>
  <si>
    <t>Вимикач 230/240 В</t>
  </si>
  <si>
    <t>Рукоятка перемикання</t>
  </si>
  <si>
    <t>З'єднувальний провід</t>
  </si>
  <si>
    <t>Статор 230/240 В</t>
  </si>
  <si>
    <t>Ротор 230 В /240 В</t>
  </si>
  <si>
    <t>Комплект - вугільні щітки</t>
  </si>
  <si>
    <t>Кожух мотора</t>
  </si>
  <si>
    <t>Конденсатор 0,15мкФ</t>
  </si>
  <si>
    <t>Корпус редуктора</t>
  </si>
  <si>
    <t>Ланцюгова зірочка 1/4" 8Z</t>
  </si>
  <si>
    <t>Гальмівна важільно-тягова система</t>
  </si>
  <si>
    <t>Автоматичний вимикач</t>
  </si>
  <si>
    <t>Блокуюча кнопка</t>
  </si>
  <si>
    <t>З'єднувальний кабель 1,8м</t>
  </si>
  <si>
    <t>Електродвигун 230В/50Гц</t>
  </si>
  <si>
    <t>Комплект вугольні щітки</t>
  </si>
  <si>
    <t>Опорна плита підшипника</t>
  </si>
  <si>
    <t>Маслозаборний шланг</t>
  </si>
  <si>
    <t>Датчик Холла</t>
  </si>
  <si>
    <t>Ланцюгова зірочка 1/4" 7зубів</t>
  </si>
  <si>
    <t>Ланцюгова зірочка 3/8" Р 6 зуб.</t>
  </si>
  <si>
    <t>Корпус рукоятки правий</t>
  </si>
  <si>
    <t>Корпус рукоятки лівий</t>
  </si>
  <si>
    <t>Контактна пластина</t>
  </si>
  <si>
    <t>Ланцюгова зірочка 1/4"P 6зубів</t>
  </si>
  <si>
    <t>Ланцюгова зірочка 3/8"P 6зубів</t>
  </si>
  <si>
    <t>Захист рук</t>
  </si>
  <si>
    <t>Комплект елементів керування</t>
  </si>
  <si>
    <t>Модуль управління</t>
  </si>
  <si>
    <t>Корпус штекерного роз'єму</t>
  </si>
  <si>
    <t>Ланцюгова зірочка 1/4"P 7зубів</t>
  </si>
  <si>
    <t>Ланцюгова зірочка 1/4"P 10 зубів</t>
  </si>
  <si>
    <t>Знімач маховика</t>
  </si>
  <si>
    <t>Канада</t>
  </si>
  <si>
    <t>Набір ремінструментів</t>
  </si>
  <si>
    <t>222698S</t>
  </si>
  <si>
    <t>Шпонка маховика 1шт 222698S</t>
  </si>
  <si>
    <t>231855S</t>
  </si>
  <si>
    <t>Голка поплавкового клапана карбюратора Walbro</t>
  </si>
  <si>
    <t>Прокладка картера двигуна</t>
  </si>
  <si>
    <t>271866S</t>
  </si>
  <si>
    <t>Прокладка для головки циліндра</t>
  </si>
  <si>
    <t>272199S</t>
  </si>
  <si>
    <t>Прокладка для підводу</t>
  </si>
  <si>
    <t>272235S</t>
  </si>
  <si>
    <t>Фільтр повітряний (картрідж) 1шт 272235S</t>
  </si>
  <si>
    <t>272403S</t>
  </si>
  <si>
    <t>Фільтр повітряний 1шт 272403S</t>
  </si>
  <si>
    <t>272475S</t>
  </si>
  <si>
    <t>Прокладка кришки клапанів</t>
  </si>
  <si>
    <t>272538S</t>
  </si>
  <si>
    <t>Мембрана карбюратора</t>
  </si>
  <si>
    <t>273280S</t>
  </si>
  <si>
    <t>273356S</t>
  </si>
  <si>
    <t>Фільтр повітряний (поролон) 1шт 273356S</t>
  </si>
  <si>
    <t>273638S</t>
  </si>
  <si>
    <t>Фільтр повітряний попередній</t>
  </si>
  <si>
    <t>280399S</t>
  </si>
  <si>
    <t xml:space="preserve">Трос стартера 3,5мм*2,4м </t>
  </si>
  <si>
    <t>281434S</t>
  </si>
  <si>
    <t>Захват троса стартера</t>
  </si>
  <si>
    <t>281505S</t>
  </si>
  <si>
    <t>Собачка 1шт 281505S</t>
  </si>
  <si>
    <t>298090S</t>
  </si>
  <si>
    <t>299819S</t>
  </si>
  <si>
    <t>Головка шини</t>
  </si>
  <si>
    <t>Головка шини 3/8" 13Z 1,6</t>
  </si>
  <si>
    <t>Головка шини 3/8" 11Z 1,6</t>
  </si>
  <si>
    <t>Головка шини 3/8" 10Z 1,6</t>
  </si>
  <si>
    <t>Зірочка ведена змінна 3/8" 10Z 1,6</t>
  </si>
  <si>
    <t>Зірочка ведена змінна 3/8" 11Z 1,6</t>
  </si>
  <si>
    <t>Зірочка ведена змінна Picco 9Z 1,3</t>
  </si>
  <si>
    <t>Шина 35см 1,3мм 3/8"P L04</t>
  </si>
  <si>
    <t>Шина 40см 1,3мм 3/8"P L04</t>
  </si>
  <si>
    <t>Шина 40см 1,3мм 0.325'' L04</t>
  </si>
  <si>
    <t>Шина 45см 1,3мм  0,325'' L04</t>
  </si>
  <si>
    <t>Шина 40см 1,5мм 0,325'' L04</t>
  </si>
  <si>
    <t>Шина 45см 1,5мм 0,325'' L04</t>
  </si>
  <si>
    <t>391086S</t>
  </si>
  <si>
    <t>391483S</t>
  </si>
  <si>
    <t>Сальник 1шт 391483S</t>
  </si>
  <si>
    <t>394569S</t>
  </si>
  <si>
    <t>Глушник</t>
  </si>
  <si>
    <t>Комплект голка-сідло</t>
  </si>
  <si>
    <t>399781S</t>
  </si>
  <si>
    <t>Упор, діам. 225</t>
  </si>
  <si>
    <t>Комплект ріжучого полотна</t>
  </si>
  <si>
    <t>Верхня деталь</t>
  </si>
  <si>
    <t>Вставка котушки</t>
  </si>
  <si>
    <t>Гайка з буртиком М10 х1 ліва різьба</t>
  </si>
  <si>
    <t>Нижня частина / Основа кос.головки AutoCat C 25-2</t>
  </si>
  <si>
    <t>Нижня частина</t>
  </si>
  <si>
    <t>Нижня частина / Основа</t>
  </si>
  <si>
    <t>Гайка-зірочка ліва різьба</t>
  </si>
  <si>
    <t>Вставна катушка з ковпаком</t>
  </si>
  <si>
    <t>Зажимний ключ</t>
  </si>
  <si>
    <t>Вставна катушка</t>
  </si>
  <si>
    <t>Котушка косильної головки</t>
  </si>
  <si>
    <t>Котушка косильной головки</t>
  </si>
  <si>
    <t>Гвинт з буртиком М12х1,5 ліва різьба</t>
  </si>
  <si>
    <t>Гайка з буртиком М12 х1,5 ліва різьба</t>
  </si>
  <si>
    <t>Гайка з буртиком М12х1,5 ліва різьба</t>
  </si>
  <si>
    <t>Нижня частина - основа</t>
  </si>
  <si>
    <t>Корпус катушки</t>
  </si>
  <si>
    <t>Вставка катушки</t>
  </si>
  <si>
    <t>Гайка з буртиком</t>
  </si>
  <si>
    <t>Гайка М8</t>
  </si>
  <si>
    <t>Верхня деталь косильної головки</t>
  </si>
  <si>
    <t>Нижня частина/ основа</t>
  </si>
  <si>
    <t>Косильна головка AutoCut C12-2</t>
  </si>
  <si>
    <t>Косильна головка PolyCut 12-2</t>
  </si>
  <si>
    <t>Фільтр повітряний (картрідж) 5шт 491588S</t>
  </si>
  <si>
    <t>З'єднувальний елемент 0.404"</t>
  </si>
  <si>
    <t>Запобіжна шайба</t>
  </si>
  <si>
    <t>Свічка запалювання NGK BMR 6A</t>
  </si>
  <si>
    <t>Карбюратор HD­31</t>
  </si>
  <si>
    <t>Дроссельная заслонка</t>
  </si>
  <si>
    <t>Додатковий фільтр</t>
  </si>
  <si>
    <t>Набор шестірней</t>
  </si>
  <si>
    <t>Стопорна гайка з буртиком М14 х1,5 ліва різьба</t>
  </si>
  <si>
    <t>Нажимний диск 60 мм</t>
  </si>
  <si>
    <t>Нажимний диск 65 мм</t>
  </si>
  <si>
    <t>Нажимна шайба, діам.60мм</t>
  </si>
  <si>
    <t>Нажимна шайба, діам.70мм</t>
  </si>
  <si>
    <t>Обертальний диск</t>
  </si>
  <si>
    <t>Запобіжне кільце</t>
  </si>
  <si>
    <t>Запобіжна шайба, діам. 60 мм</t>
  </si>
  <si>
    <t>Захисний пристрій при транспортуванню</t>
  </si>
  <si>
    <t>Зажимна оболонка, верхня</t>
  </si>
  <si>
    <t>Зажимная оболочка, верхняя</t>
  </si>
  <si>
    <t>Зажимна оболонка нижня</t>
  </si>
  <si>
    <t>Глуха пробка</t>
  </si>
  <si>
    <t xml:space="preserve">Ведений вал </t>
  </si>
  <si>
    <t>Упор, діам.200мм</t>
  </si>
  <si>
    <t>Сальник 5шт 391483S</t>
  </si>
  <si>
    <t>Ніж для розрізування на мірні довжини</t>
  </si>
  <si>
    <t>Комплект - захисний пристрій</t>
  </si>
  <si>
    <t>Циліндр з поршнем діам. 35мм</t>
  </si>
  <si>
    <t>Циліндр з поршнем діам.38 мм</t>
  </si>
  <si>
    <t>Компресійне поршньове кільце, діам. 35 х 1,5 мм</t>
  </si>
  <si>
    <t>Комперсійне поршньове кільце 40х1,5</t>
  </si>
  <si>
    <t>Карбюратор C1S­S3E</t>
  </si>
  <si>
    <t>Розпорний лист</t>
  </si>
  <si>
    <t>Коліно шланга</t>
  </si>
  <si>
    <t>Кулька</t>
  </si>
  <si>
    <t>Грибок управління</t>
  </si>
  <si>
    <t>Стопорна гайка з буртиком М12 х 1,5 ліва різьба</t>
  </si>
  <si>
    <t>Лямка</t>
  </si>
  <si>
    <t>Запорний гвинт</t>
  </si>
  <si>
    <t>Фартух</t>
  </si>
  <si>
    <t>Запобіжна пластина</t>
  </si>
  <si>
    <t>Захисний пристрій при транспортуванні, діам.225мм</t>
  </si>
  <si>
    <t>Ущільнюючее кільце</t>
  </si>
  <si>
    <t>Компресійне поршньове кільце, діам. 34 х 1,5 мм</t>
  </si>
  <si>
    <t>Пусковий пристрій</t>
  </si>
  <si>
    <t>Стопорна гайка з буртиком М10 х1 ліва різьба</t>
  </si>
  <si>
    <t>Циліндр</t>
  </si>
  <si>
    <t>Циліндр з поршнем, діам. 42 мм</t>
  </si>
  <si>
    <t>Поршень, діам. 44мм</t>
  </si>
  <si>
    <t>Поршень, діам.42 мм</t>
  </si>
  <si>
    <t>Карбюратор C1Q-S154</t>
  </si>
  <si>
    <t>Карбюратор C1Q-S156</t>
  </si>
  <si>
    <t>Карбюратор C1Q­S34H</t>
  </si>
  <si>
    <t>Корпус муфти</t>
  </si>
  <si>
    <t>З'єднувальний барабан</t>
  </si>
  <si>
    <t>Трос управліня дросельною заслонкою</t>
  </si>
  <si>
    <t>Комбінований шибер</t>
  </si>
  <si>
    <t>Передача</t>
  </si>
  <si>
    <t>Редуктор в зборі</t>
  </si>
  <si>
    <t>Набір шістерень</t>
  </si>
  <si>
    <t>Зажимна скоба</t>
  </si>
  <si>
    <t>Хвостовик 28 мм</t>
  </si>
  <si>
    <t>Сердечник гнучкого вала</t>
  </si>
  <si>
    <t>Опорна труба 1425 мм</t>
  </si>
  <si>
    <t>Опорна труба 1235мм</t>
  </si>
  <si>
    <t>Нажимна шайба</t>
  </si>
  <si>
    <t>Ручка права</t>
  </si>
  <si>
    <t>Антивібраційний корпус</t>
  </si>
  <si>
    <t>Рукоятка управління</t>
  </si>
  <si>
    <t>Зажимна оболонка</t>
  </si>
  <si>
    <t>Гвинт з закруткою</t>
  </si>
  <si>
    <t>Ручка  ліва</t>
  </si>
  <si>
    <t>Квадратна гайка</t>
  </si>
  <si>
    <t>Компресійне поршньове кільце, діам. 37 х 1,5 мм</t>
  </si>
  <si>
    <t>Циліндр з поршнем діам. 35 мм</t>
  </si>
  <si>
    <t>Корпус пускового пристрою</t>
  </si>
  <si>
    <t>Праймер насоса</t>
  </si>
  <si>
    <t>Набір шестерень</t>
  </si>
  <si>
    <t>Кругова рукоятка</t>
  </si>
  <si>
    <t>Хомутик</t>
  </si>
  <si>
    <t>Зажимна півсфера</t>
  </si>
  <si>
    <t>Стопорна гайка з буртиком</t>
  </si>
  <si>
    <t>Деталі карбюратора (комплект)</t>
  </si>
  <si>
    <t>Циліндр з поршнем, діам. 35 мм</t>
  </si>
  <si>
    <t>Поршень, діам.35 мм</t>
  </si>
  <si>
    <t>Поршень, діам.40 мм</t>
  </si>
  <si>
    <t>Поршень, діам. 35мм</t>
  </si>
  <si>
    <t>Компресійні поршньові кільця, діам.35*1,2мм</t>
  </si>
  <si>
    <t>Компресійне поршневе кільце діам. 35 x 1,2 мм</t>
  </si>
  <si>
    <t>Карбюратор 4134/28</t>
  </si>
  <si>
    <t>Карбюратор C1Q­S51C</t>
  </si>
  <si>
    <t>Карбюратор C1Q­S161</t>
  </si>
  <si>
    <t>Гвинт настойки оборотів холостого ходу</t>
  </si>
  <si>
    <t>Відбиваючий лист</t>
  </si>
  <si>
    <t>Розпорна гільза</t>
  </si>
  <si>
    <t>Кожух муфти</t>
  </si>
  <si>
    <t>Трос управления дроссельной заслонкой</t>
  </si>
  <si>
    <t>Тримач, нижній</t>
  </si>
  <si>
    <t>Замок</t>
  </si>
  <si>
    <t>Опорна труба 1440 мм</t>
  </si>
  <si>
    <t>Опорна труба 1375 мм</t>
  </si>
  <si>
    <t>Тримач рукоятки</t>
  </si>
  <si>
    <t>Ручка з тросом управління дросельною заслонкою</t>
  </si>
  <si>
    <t>Половинка рукоятки, зовнішня</t>
  </si>
  <si>
    <t>Половинка рукоятки, внутрішня</t>
  </si>
  <si>
    <t>Циліндр з поршнем, діам. 34 мм</t>
  </si>
  <si>
    <t>Циліндр з поршнем, діам. 34мм</t>
  </si>
  <si>
    <t>Половина картера - Сторона пускового пристрою</t>
  </si>
  <si>
    <t>Поршень, діам. 34 мм</t>
  </si>
  <si>
    <t>Карбюратор C1Q­S28D</t>
  </si>
  <si>
    <t>Карбюратор C1Q­S56</t>
  </si>
  <si>
    <t>Карбюратор 4137/28</t>
  </si>
  <si>
    <t>Нерухоме сопло 0.42</t>
  </si>
  <si>
    <t>Повітряна заслонка (дросель)</t>
  </si>
  <si>
    <t>Зажимний елемент</t>
  </si>
  <si>
    <t>Кришка пускового пристрою</t>
  </si>
  <si>
    <t>Тросиковий шків зі зворотною пружиною</t>
  </si>
  <si>
    <t>Пусковий тросик, діам. 2,7 х 910 мм</t>
  </si>
  <si>
    <t>Штекерний з'єднувач</t>
  </si>
  <si>
    <t>Нажимний диск</t>
  </si>
  <si>
    <t>Хвостовик 25,4 мм</t>
  </si>
  <si>
    <t>Опорна труба 1455 мм</t>
  </si>
  <si>
    <t>Опорна труба</t>
  </si>
  <si>
    <t>Ручка</t>
  </si>
  <si>
    <t>Гумовий елемент</t>
  </si>
  <si>
    <t>Кутова передача</t>
  </si>
  <si>
    <t>Набір шестерень 1,27</t>
  </si>
  <si>
    <t>Кришка передачі</t>
  </si>
  <si>
    <t>Хвостовик 38 мм</t>
  </si>
  <si>
    <t>Опорна труба 1241мм</t>
  </si>
  <si>
    <t>Захисний ковпачок</t>
  </si>
  <si>
    <t>Комплект - Зажимна скоба</t>
  </si>
  <si>
    <t>Сервісний набор №24 (FS38_45_55)</t>
  </si>
  <si>
    <t>Комплектація набору: свічка запалювання 1 шт., повітряний фільтр 1 шт., всмоктуюча головка 1 шт. Для моделей FS 38/45/55 Зберігати в сухому місці при температурі -20 +50 °С. Продукція не підлягає обов’язковій сертифікації в Україні. За додатковою інформацію щодо сфери застосування зверніться до продавця.</t>
  </si>
  <si>
    <t>Циліндр з поршнем діам.34мм</t>
  </si>
  <si>
    <t>Поршень, діам.34 мм</t>
  </si>
  <si>
    <t>Поршень, діам. 34мм</t>
  </si>
  <si>
    <t>Розпорна деталь</t>
  </si>
  <si>
    <t>Карбюратор C1Q-S79</t>
  </si>
  <si>
    <t>Карбюратор C1Q-S58</t>
  </si>
  <si>
    <t>Карбюратор C1Q-S216</t>
  </si>
  <si>
    <t xml:space="preserve">Карбюратор C1Q-S282A </t>
  </si>
  <si>
    <t>Карбюратор 4140/29</t>
  </si>
  <si>
    <t>Карбюратор 4140/31</t>
  </si>
  <si>
    <t>Карбюратор 4140/34</t>
  </si>
  <si>
    <t>Дросельний вал з вежелем</t>
  </si>
  <si>
    <t>Патрубок з решіткою</t>
  </si>
  <si>
    <t>З'єднувальна втулка муфти</t>
  </si>
  <si>
    <t>Барабан зчеплення</t>
  </si>
  <si>
    <t>Стопорний важіль з пусковим тросиком</t>
  </si>
  <si>
    <t>Пускове колесо</t>
  </si>
  <si>
    <t>Вставний язичок</t>
  </si>
  <si>
    <t>Провід</t>
  </si>
  <si>
    <t>Провід 990 мм</t>
  </si>
  <si>
    <t>Набір шестірень</t>
  </si>
  <si>
    <t>Ведений вал</t>
  </si>
  <si>
    <t>Нажимной диск</t>
  </si>
  <si>
    <t>Рукоятка з хомутиком</t>
  </si>
  <si>
    <t>Распорная деталь</t>
  </si>
  <si>
    <t>Циліндр з поршнем діам. 34мм</t>
  </si>
  <si>
    <t>Компресійне поршньове кільце, діам. 34 х1,2 мм</t>
  </si>
  <si>
    <t>Карбюратор C1M-S145B</t>
  </si>
  <si>
    <t>Карбюратор C1M-S226</t>
  </si>
  <si>
    <t>Карбюратор C1M-S267A</t>
  </si>
  <si>
    <t>Гвинт настройки обертів холостого ходу</t>
  </si>
  <si>
    <t>Корпус підшипника</t>
  </si>
  <si>
    <t>Зажимна оболочка, верхня</t>
  </si>
  <si>
    <t>Зажимна оболочка, нижня</t>
  </si>
  <si>
    <t>Набір для кріплення косильної головки</t>
  </si>
  <si>
    <t>Комплект для захисту ножа</t>
  </si>
  <si>
    <t>Комплект карбюраторні деталі</t>
  </si>
  <si>
    <t>Циліндр з поршнем, діам.42мм</t>
  </si>
  <si>
    <t>Циліндр з поршнем, Ø 44 мм</t>
  </si>
  <si>
    <t>Поршень, діам.44мм</t>
  </si>
  <si>
    <t>Компресійне поршньове кільце 44мм х 1,2мм</t>
  </si>
  <si>
    <t>Карбюратор 4147/22 C1Q</t>
  </si>
  <si>
    <t>Карбюратор 4147/23</t>
  </si>
  <si>
    <t>Пусковий тросик, діам.3 х1010мм</t>
  </si>
  <si>
    <t>Набір шестерней</t>
  </si>
  <si>
    <t>Карабінний крючок</t>
  </si>
  <si>
    <t>Хвостовик 28мм</t>
  </si>
  <si>
    <t>Хвостовик28мм х 1360мм</t>
  </si>
  <si>
    <t>Хвостовик 25,4мм</t>
  </si>
  <si>
    <t>Хвостовик 28мм х 1486мм</t>
  </si>
  <si>
    <t>Штанга 28,0 мм x 1546 мм</t>
  </si>
  <si>
    <t>Захист для косильних головок</t>
  </si>
  <si>
    <t>Упор, діам.225мм</t>
  </si>
  <si>
    <t>Упор, діам. 200мм</t>
  </si>
  <si>
    <t>Упор для диска, діам. 225мм</t>
  </si>
  <si>
    <t>Упор, діам. 225 мм</t>
  </si>
  <si>
    <t>Двоплічний ремінь Advance</t>
  </si>
  <si>
    <t>Сердечник гнучного вала</t>
  </si>
  <si>
    <t>Прилягаюча м'яка накладка</t>
  </si>
  <si>
    <t>Рукоятка керування</t>
  </si>
  <si>
    <t>Комплект - захисний пристрій від намотування трави</t>
  </si>
  <si>
    <t>Комплект - важіль привода карбюратора</t>
  </si>
  <si>
    <t>Ущільненнь глушника</t>
  </si>
  <si>
    <t>Захисна кришка</t>
  </si>
  <si>
    <t>Редуктор</t>
  </si>
  <si>
    <t>Різьбова пробка редуктора</t>
  </si>
  <si>
    <t>Набір захисних шайб</t>
  </si>
  <si>
    <t>Запобіжний пристрій від намотування трави</t>
  </si>
  <si>
    <t>Захист для косильних головок, діам.560мм</t>
  </si>
  <si>
    <t>Захист для мульчуючого ножа</t>
  </si>
  <si>
    <t>Упор для дисків, діам. 225мм</t>
  </si>
  <si>
    <t>Упор, діам.250мм</t>
  </si>
  <si>
    <t>Ведучий вал 1,408м</t>
  </si>
  <si>
    <t>Перфорована планка</t>
  </si>
  <si>
    <t>Корпус AV</t>
  </si>
  <si>
    <t>Перехідна деталь</t>
  </si>
  <si>
    <t>Циліндр з поршнем, діам.35мм</t>
  </si>
  <si>
    <t>Поршень, діам.35мм</t>
  </si>
  <si>
    <t>Компресійне поршньове кільце, діам. 35 х 1,2 мм</t>
  </si>
  <si>
    <t>Карбюратор RC2-S243A</t>
  </si>
  <si>
    <t>Карбюратор 4149/02</t>
  </si>
  <si>
    <t>Клапан управління</t>
  </si>
  <si>
    <t>Ущільнення насоса</t>
  </si>
  <si>
    <t>Ущільнення регулювальної камери</t>
  </si>
  <si>
    <t xml:space="preserve">Пусковий пристрій </t>
  </si>
  <si>
    <t>Штанга діам. 25,4мм</t>
  </si>
  <si>
    <t>Запресовуюча втулка</t>
  </si>
  <si>
    <t>Фільтр масляний 12шт 492932S</t>
  </si>
  <si>
    <t>Набір для регулювання клапанного зазора</t>
  </si>
  <si>
    <t>Привідний механізм в зборі (шорт-блок), діам. 43мм</t>
  </si>
  <si>
    <t>Привідний механізм в зборі (шорт-блок), діам. 40 мм</t>
  </si>
  <si>
    <t>Привідний механізм в зборі (шорт-блок), діам. 43 мм</t>
  </si>
  <si>
    <t>Циліндр з поршнем, діам. 43 мм</t>
  </si>
  <si>
    <t>Циліндр з поршнем діам.43мм</t>
  </si>
  <si>
    <t>Кришка клапана</t>
  </si>
  <si>
    <t>Клапанна пружина</t>
  </si>
  <si>
    <t>Кулачковий диск</t>
  </si>
  <si>
    <t>Поршень, діам.43 мм</t>
  </si>
  <si>
    <t>Поршноьвий палець 9х5х26</t>
  </si>
  <si>
    <t>Компресійне поршньове кільце, діам. 43 х 1,2 мм</t>
  </si>
  <si>
    <t>Компресійне поршньове кільце, діам. 38 x1,2 мм</t>
  </si>
  <si>
    <t>Гвинт з буртиком М5</t>
  </si>
  <si>
    <t>Контргайка М5</t>
  </si>
  <si>
    <t>Карбюратор C1Q-S98</t>
  </si>
  <si>
    <t>Карбюратор C1Q-S110</t>
  </si>
  <si>
    <t>Карбюратор C1Q-S173</t>
  </si>
  <si>
    <t>Карбюратор C1Q-S174</t>
  </si>
  <si>
    <t>Карбюратор 4180/18</t>
  </si>
  <si>
    <t>Карбюратор 4180/19</t>
  </si>
  <si>
    <t>Пусковий вал</t>
  </si>
  <si>
    <t>Поворотний важіль</t>
  </si>
  <si>
    <t>Щиток для замикання контакта на масу</t>
  </si>
  <si>
    <t>Тримач кабелю</t>
  </si>
  <si>
    <t>Фіксуюча заглушка</t>
  </si>
  <si>
    <t xml:space="preserve">Упор, діам.200 мм </t>
  </si>
  <si>
    <t>Ніж для розрізання на мірні довжини</t>
  </si>
  <si>
    <t>Комплект підшипників</t>
  </si>
  <si>
    <t>Ковзаюча муфта</t>
  </si>
  <si>
    <t>Кутовий редуктор</t>
  </si>
  <si>
    <t>Маслозабірний шланг</t>
  </si>
  <si>
    <t>Комплект шестерень</t>
  </si>
  <si>
    <t>Кришка редуктора</t>
  </si>
  <si>
    <t>Маслопровод</t>
  </si>
  <si>
    <t>Штанга діам.38мм</t>
  </si>
  <si>
    <t>Штанга діам.33мм</t>
  </si>
  <si>
    <t>Штанга, діам.25,4мм</t>
  </si>
  <si>
    <t>Хвостовик</t>
  </si>
  <si>
    <t>Штанга 25,4мм</t>
  </si>
  <si>
    <t>Штанга в зборі</t>
  </si>
  <si>
    <t>Шток</t>
  </si>
  <si>
    <t>Шток 38мм</t>
  </si>
  <si>
    <t>Опорна труба 400мм</t>
  </si>
  <si>
    <t>Розпорне кільце</t>
  </si>
  <si>
    <t>Розпірне кільце</t>
  </si>
  <si>
    <t>Циліндр з поршнем діам. 49 мм</t>
  </si>
  <si>
    <t>Головний фільтр</t>
  </si>
  <si>
    <t>З'єднувальна втулка муфти 1/2"</t>
  </si>
  <si>
    <t>Запірний кран 1/4"</t>
  </si>
  <si>
    <t>Патрубок для приєднання шланга (пластмасса)</t>
  </si>
  <si>
    <t>Нажимна шайба, диам. 103 мм</t>
  </si>
  <si>
    <t>Нажимна шайба, діам. 103 мм</t>
  </si>
  <si>
    <t>Гвинт з шестигранною головкою М8 х 42</t>
  </si>
  <si>
    <t>Гвинт з шестигранною головкою М10 х 8</t>
  </si>
  <si>
    <t>Палець з різьбою</t>
  </si>
  <si>
    <t>Кришка резервуару</t>
  </si>
  <si>
    <t>Шланг 10 х 2 х 830 мм</t>
  </si>
  <si>
    <t>Ланцюг 1,3 м</t>
  </si>
  <si>
    <t>Пристрій для розкидування гранул і насіння до SR</t>
  </si>
  <si>
    <t>Циліндр з поршнем, діам. 46 мм</t>
  </si>
  <si>
    <t>Компресійне поршньове кільце, діам. 41 х 1,5 мм</t>
  </si>
  <si>
    <t>Карбюратор HD-45</t>
  </si>
  <si>
    <t>Клапанне сопло 0.52</t>
  </si>
  <si>
    <t>Тримач троса управління дросельною заслонкою</t>
  </si>
  <si>
    <t>Установочний важіль</t>
  </si>
  <si>
    <t>Кришка пускового пристрою з пусковим пристроєм</t>
  </si>
  <si>
    <t>Редукційна деталь</t>
  </si>
  <si>
    <t>Перехідник</t>
  </si>
  <si>
    <t>Резервуар</t>
  </si>
  <si>
    <t>Кришка резервуара</t>
  </si>
  <si>
    <t>Опорна плита для носіння пристрою на спині</t>
  </si>
  <si>
    <t>Запірний кран</t>
  </si>
  <si>
    <t>Сопло 0,5 мм</t>
  </si>
  <si>
    <t>Сопло 0,8 мм</t>
  </si>
  <si>
    <t>Сопло 1,6 мм</t>
  </si>
  <si>
    <t>Корпус вентилятора зовнішній</t>
  </si>
  <si>
    <t>Гофрований шланг</t>
  </si>
  <si>
    <t>Сільфон</t>
  </si>
  <si>
    <t>Ковзаюче кільце</t>
  </si>
  <si>
    <t>Захисний кожух</t>
  </si>
  <si>
    <t>Накидна гайка</t>
  </si>
  <si>
    <t>Пневматична трубка</t>
  </si>
  <si>
    <t>Повітродувна труба, діам. 80мм</t>
  </si>
  <si>
    <t>Дозувальна деталь</t>
  </si>
  <si>
    <t>Подвійна направляюча решітка</t>
  </si>
  <si>
    <t>Конусоподібна решітка</t>
  </si>
  <si>
    <t>Відвідна решітка</t>
  </si>
  <si>
    <t>З'єднувальний патрубок</t>
  </si>
  <si>
    <t>Шланг 960 мм</t>
  </si>
  <si>
    <t>М'яка накладка для спини</t>
  </si>
  <si>
    <t>Половина рукоятки зовнішня 67мм</t>
  </si>
  <si>
    <t>З'єднувальний елемент</t>
  </si>
  <si>
    <t>Кришка паливного бака 5шт 692046</t>
  </si>
  <si>
    <t>Заглушка для перевірки герметичності</t>
  </si>
  <si>
    <t>Зажимний пристрій</t>
  </si>
  <si>
    <t>Натяжний важіль</t>
  </si>
  <si>
    <t>Гумове кільце</t>
  </si>
  <si>
    <t>Набір кабелів</t>
  </si>
  <si>
    <t>Cегментна шпонка</t>
  </si>
  <si>
    <t>Гвинт зі шліцьовою голівкою</t>
  </si>
  <si>
    <t>Карбюратор HS­274E</t>
  </si>
  <si>
    <t>Пусковая ось</t>
  </si>
  <si>
    <t>Вал управления переключением</t>
  </si>
  <si>
    <t>Гонконг</t>
  </si>
  <si>
    <t>Провід короткого замикання 380 мм</t>
  </si>
  <si>
    <t>Держатель трубчатой рукоятки</t>
  </si>
  <si>
    <t>Комплект-Карбюраторні деталі</t>
  </si>
  <si>
    <t>Циліндр з поршнем діам. 56мм</t>
  </si>
  <si>
    <t>Мембрана</t>
  </si>
  <si>
    <t>Поршень, діам. 56мм</t>
  </si>
  <si>
    <t>Карбюратор WJ-114</t>
  </si>
  <si>
    <t>Упорний гвинт налаштування холостого ходу</t>
  </si>
  <si>
    <t>Гвинт з напівпотаємною головкою</t>
  </si>
  <si>
    <t>Вал повітряної заслонки</t>
  </si>
  <si>
    <t>Гумова стрічка</t>
  </si>
  <si>
    <t>Центруюча втулка</t>
  </si>
  <si>
    <t>Упорний болт</t>
  </si>
  <si>
    <t>Важіль для перестановки</t>
  </si>
  <si>
    <t>Захисний пристрій діам.350мм</t>
  </si>
  <si>
    <t>Захисний пристрій діам. 400мм</t>
  </si>
  <si>
    <t>Ремінний шків</t>
  </si>
  <si>
    <t>Блокуючий важіль</t>
  </si>
  <si>
    <t>Гнучка тяга</t>
  </si>
  <si>
    <t>Тримач(супорт)</t>
  </si>
  <si>
    <t>Зажимна оболочка</t>
  </si>
  <si>
    <t>Карбюратор C1Q­S42B</t>
  </si>
  <si>
    <t>Паливопровід</t>
  </si>
  <si>
    <t>Ковзаючий елемент</t>
  </si>
  <si>
    <t>Карбюратор C1Q-S278</t>
  </si>
  <si>
    <t>Карбюратор 4228/13</t>
  </si>
  <si>
    <t>Карбюратор 4228/15</t>
  </si>
  <si>
    <t>Нерухоме сопло 0.39</t>
  </si>
  <si>
    <t>Направляюча 450 мм</t>
  </si>
  <si>
    <t>Направляюча 600 мм</t>
  </si>
  <si>
    <t>Прокладка 450 мм</t>
  </si>
  <si>
    <t>Упорна шайба</t>
  </si>
  <si>
    <t>Захисний кожух, 600 мм</t>
  </si>
  <si>
    <t>Трубчата рукоятка з захистом рук</t>
  </si>
  <si>
    <t>Карбюратор C1Q­S55</t>
  </si>
  <si>
    <t>Карбюратор C1Q-S68A</t>
  </si>
  <si>
    <t>Карбюратор 4229/12</t>
  </si>
  <si>
    <t>Дросельна тяга</t>
  </si>
  <si>
    <t>Корпус вентилятора внутрішній</t>
  </si>
  <si>
    <t>Корпус нагнітача, зовнішній</t>
  </si>
  <si>
    <t>Повітряна труба</t>
  </si>
  <si>
    <t>Захисна решітка</t>
  </si>
  <si>
    <t>Уловлюючий мішок</t>
  </si>
  <si>
    <t>Ніж-подрібнювач</t>
  </si>
  <si>
    <t>Західна планка</t>
  </si>
  <si>
    <t>Перевідний важіль</t>
  </si>
  <si>
    <t>Комлект - Ріжучий пристрій 500мм/20"</t>
  </si>
  <si>
    <t>Ніж 230мм в комплекті</t>
  </si>
  <si>
    <t>Ущільнення ціліндра</t>
  </si>
  <si>
    <t>Копресійне поршньове кільце 34х1,2мм</t>
  </si>
  <si>
    <t>Карбюратор C1Q-S198</t>
  </si>
  <si>
    <t>Карбюратор C1Q-S292А</t>
  </si>
  <si>
    <t>Карбюратор C1Q-S225</t>
  </si>
  <si>
    <t>Карбюратор 4237/21</t>
  </si>
  <si>
    <t>Пусковий тросик 2,7х1010мм</t>
  </si>
  <si>
    <t>Направляюча 500мм/20" T</t>
  </si>
  <si>
    <t>Ведуча шестірня</t>
  </si>
  <si>
    <t>Комплект - ріжучий пристрій 600мм</t>
  </si>
  <si>
    <t>Комплект - Ріжучий пристрій 750 мм / 30" R</t>
  </si>
  <si>
    <t>Підсилення</t>
  </si>
  <si>
    <t>Ножевий ковзаючий лист 600мм</t>
  </si>
  <si>
    <t>Ножевий ковзаючий лист 750мм</t>
  </si>
  <si>
    <t>Ножова планка 600мм/24"</t>
  </si>
  <si>
    <t>Ножевий ковзаючий лист 500мм/20</t>
  </si>
  <si>
    <t>Гвинт з циліндричною головкою IS-M5x25</t>
  </si>
  <si>
    <t>Захисне приладдя для направляючої</t>
  </si>
  <si>
    <t>Привідний механізм</t>
  </si>
  <si>
    <t>Компресійне поршневе кільце, діам. 50х1,2мм</t>
  </si>
  <si>
    <t>Карбюратор 4238/03</t>
  </si>
  <si>
    <t>Віжіль привода повітряної заслонки</t>
  </si>
  <si>
    <t>Тяга заслонки</t>
  </si>
  <si>
    <t xml:space="preserve">Вимикач </t>
  </si>
  <si>
    <t>Проміжна деталь</t>
  </si>
  <si>
    <t>Компресійне поршневе кільце</t>
  </si>
  <si>
    <t>Спіральний корпус</t>
  </si>
  <si>
    <t>Карбюратор C1M-S204А</t>
  </si>
  <si>
    <t>Карбюратор 4241/23</t>
  </si>
  <si>
    <t>Карбюратор 4241/25</t>
  </si>
  <si>
    <t>Карбюратор 4241/26</t>
  </si>
  <si>
    <t>Карбюратор 4241/32</t>
  </si>
  <si>
    <t>Говловний регулювальний гвинт</t>
  </si>
  <si>
    <t>Важіль газу</t>
  </si>
  <si>
    <t>Фіксаторна пружина</t>
  </si>
  <si>
    <t>Кулачок</t>
  </si>
  <si>
    <t>Кнопка зупинки</t>
  </si>
  <si>
    <t>Корпус нагнітача</t>
  </si>
  <si>
    <t>Корпус нагнітача зовнішній</t>
  </si>
  <si>
    <t>Відхиляюча решітка</t>
  </si>
  <si>
    <t>Всмоктуюча труба</t>
  </si>
  <si>
    <t>Кріплення рукоятки</t>
  </si>
  <si>
    <t>Половина рукоятки внутрішня</t>
  </si>
  <si>
    <t>Половина рукоятки зовнішня</t>
  </si>
  <si>
    <t>Половина рукоятки</t>
  </si>
  <si>
    <t>Розпорна детатель</t>
  </si>
  <si>
    <t>Комплект кільцевих амортизаторів</t>
  </si>
  <si>
    <t>Карбюратор 4242/1</t>
  </si>
  <si>
    <t>Гільза 4,4 мм</t>
  </si>
  <si>
    <t>Гільза 4,9мм</t>
  </si>
  <si>
    <t>Фільтр повітряний (бочкового типа) 5шт 796031</t>
  </si>
  <si>
    <t>Комплект деталей кріплення</t>
  </si>
  <si>
    <t>Ексцентрик</t>
  </si>
  <si>
    <t>Сервісний набор №38 (BR350_450,SR430_450)</t>
  </si>
  <si>
    <t>Комплектація набору: свічка запалювання 1 шт., повітряний фільтр 1 шт., всмоктуюча головка 1 шт. Для моделей BR 350/450; SR 430/450 . Зберігати в сухому місці при температурі -20 +50 °С. Продукція не підлягає обов’язковій сертифікації в Україні. За додатковою інформацію щодо сфери застосування зверніться до продавця.</t>
  </si>
  <si>
    <t>Циліндр з поршнем діам.48мм</t>
  </si>
  <si>
    <t>Поршень, діам. 48мм</t>
  </si>
  <si>
    <t>Поршньовий палець 12х8х33</t>
  </si>
  <si>
    <t>Направляючий кожух</t>
  </si>
  <si>
    <t>Карбюратор C1Q-S220D</t>
  </si>
  <si>
    <t>Карбюратор C1Q-S209</t>
  </si>
  <si>
    <t>Стопорна пружина</t>
  </si>
  <si>
    <t>Напраляючий елемент</t>
  </si>
  <si>
    <t>Вкладиш підшипника</t>
  </si>
  <si>
    <t xml:space="preserve">Ущільнення </t>
  </si>
  <si>
    <t>Резервуар 14л</t>
  </si>
  <si>
    <t>Опорна плита для носіння на спині</t>
  </si>
  <si>
    <t>Повітродувна труба</t>
  </si>
  <si>
    <t>Гофрошланг</t>
  </si>
  <si>
    <t>Кругла насадка вигнута</t>
  </si>
  <si>
    <t>Натяжна стрічка</t>
  </si>
  <si>
    <t>Рукоятка управління з пусковим тросиком</t>
  </si>
  <si>
    <t>Регулювальне коліщатко</t>
  </si>
  <si>
    <t>Повітряний фільтр попередньої очистки 5шт 792038</t>
  </si>
  <si>
    <t>Фільтр повітряний (картрідж) 5шт 593260</t>
  </si>
  <si>
    <t>Набір - Гвинт</t>
  </si>
  <si>
    <t>Відкидний шплінт в сборі</t>
  </si>
  <si>
    <t>Набір ущільнень - поршень</t>
  </si>
  <si>
    <t>Набір ущільнень - насос</t>
  </si>
  <si>
    <t>Набір деталей для кріплення</t>
  </si>
  <si>
    <t>Сопло 150</t>
  </si>
  <si>
    <t>Сопло 250</t>
  </si>
  <si>
    <t>Нагнітальний клапан 1бар</t>
  </si>
  <si>
    <t>Нагнітальний клапан 1,5бар</t>
  </si>
  <si>
    <t>Нагнітальний клапан 2бар</t>
  </si>
  <si>
    <t>Тримач розпилювача</t>
  </si>
  <si>
    <t>Пістолет-розпилювач з манометром</t>
  </si>
  <si>
    <t>Насос</t>
  </si>
  <si>
    <t>Кришка насоса</t>
  </si>
  <si>
    <t>Фільтр повітряний (поролон) 5шт 799579</t>
  </si>
  <si>
    <t>Поршень, діам.52мм</t>
  </si>
  <si>
    <t>Корпус дросельної камери</t>
  </si>
  <si>
    <t>Насос для підкачування палива</t>
  </si>
  <si>
    <t>Клапан вприскування</t>
  </si>
  <si>
    <t>Управляючий пристрій</t>
  </si>
  <si>
    <t>Датчик</t>
  </si>
  <si>
    <t>Кабель</t>
  </si>
  <si>
    <t>Провід генератора</t>
  </si>
  <si>
    <t>Стартова рукоятка ElastoStart діам. 3,5 мм</t>
  </si>
  <si>
    <t>Набір зажимного натяжного болта</t>
  </si>
  <si>
    <t xml:space="preserve">Набір ущільнень </t>
  </si>
  <si>
    <t>Корпус сопла</t>
  </si>
  <si>
    <t>Регулювальний палець (комплект)</t>
  </si>
  <si>
    <t>Регулювальний клапан 2бар</t>
  </si>
  <si>
    <t xml:space="preserve">Фільтр </t>
  </si>
  <si>
    <t>Форсунка з пласким струменем</t>
  </si>
  <si>
    <t>Запобіжний клапан</t>
  </si>
  <si>
    <t>Бак для подачі палива під тиском</t>
  </si>
  <si>
    <t>Насосна труба</t>
  </si>
  <si>
    <t>Манжета поршня</t>
  </si>
  <si>
    <t>Регульована форсунка з латуні</t>
  </si>
  <si>
    <t>Ремінь на стегна</t>
  </si>
  <si>
    <t>Ручка для переноски</t>
  </si>
  <si>
    <t>Подушка спинки ременя</t>
  </si>
  <si>
    <t>Зажим для шланга</t>
  </si>
  <si>
    <t>Фільтр бочкового типу - повітроочисник 5шт 591583</t>
  </si>
  <si>
    <t>Паливний шланг - комплект</t>
  </si>
  <si>
    <t>Комплект всмоктуюча головка</t>
  </si>
  <si>
    <t>Привідний механізм в зборі (шорт-блок), діам. 50мм</t>
  </si>
  <si>
    <t>Циліндр з поршнем 50 мм</t>
  </si>
  <si>
    <t>Карбюратор 4282/13</t>
  </si>
  <si>
    <t>Пневматична труба</t>
  </si>
  <si>
    <t>Лямка права</t>
  </si>
  <si>
    <t>Лямка ліва</t>
  </si>
  <si>
    <t>Набедрений пояс</t>
  </si>
  <si>
    <t>Заземлена пластина</t>
  </si>
  <si>
    <t>Комплект для регулювання зазору клапанів</t>
  </si>
  <si>
    <t>Циліндр з поршнем, діам. 50мм</t>
  </si>
  <si>
    <t>Компресійне поршньове кільце діам.50x1,2 мм</t>
  </si>
  <si>
    <t>Балансир</t>
  </si>
  <si>
    <t>Карбюратор 4283/01</t>
  </si>
  <si>
    <t>Пусковий тросик, діам. 3,0 х 1490мм</t>
  </si>
  <si>
    <t>Карбюратор HL­327D</t>
  </si>
  <si>
    <t>Запорна втулка</t>
  </si>
  <si>
    <t>Корпус - Верхня частина</t>
  </si>
  <si>
    <t>Корпус - Нижня частина</t>
  </si>
  <si>
    <t>Розчеплюючий важіль</t>
  </si>
  <si>
    <t>Болт підшипника</t>
  </si>
  <si>
    <t>Шестірня</t>
  </si>
  <si>
    <t>Вал-шестірня</t>
  </si>
  <si>
    <t>Амортизаційна подушка</t>
  </si>
  <si>
    <t>Ніж діам. 5''</t>
  </si>
  <si>
    <t>Шланг рукоятки</t>
  </si>
  <si>
    <t>Ніж, діам. 150 мм</t>
  </si>
  <si>
    <t>Ніж, діам. 200 мм</t>
  </si>
  <si>
    <t>Ніж, діам. 250 мм</t>
  </si>
  <si>
    <t>Зарядний пристрій</t>
  </si>
  <si>
    <t>Ключ активації</t>
  </si>
  <si>
    <t>Редуктор з ножем</t>
  </si>
  <si>
    <t>Штанга діам. 24,1мм</t>
  </si>
  <si>
    <t>Рукоятка скоба</t>
  </si>
  <si>
    <t>Комплект - колеса</t>
  </si>
  <si>
    <t>Ніж для трави</t>
  </si>
  <si>
    <t>Комплект захисних наклейок</t>
  </si>
  <si>
    <t xml:space="preserve">Комплект - Ріжучий пристрій </t>
  </si>
  <si>
    <t>Комплект - ріжучий пристрій, 500мм</t>
  </si>
  <si>
    <t>Комплект елементів управління</t>
  </si>
  <si>
    <t>Труба на MF-MM</t>
  </si>
  <si>
    <t>Фреза</t>
  </si>
  <si>
    <t>Підмітальна щітка</t>
  </si>
  <si>
    <t>Пружинні зуби праві</t>
  </si>
  <si>
    <t>Пружинні зуби ліві</t>
  </si>
  <si>
    <t>Карбюратор 4604/02</t>
  </si>
  <si>
    <t>Ведучий вал 320 мм</t>
  </si>
  <si>
    <t>Опорна труба 202 мм</t>
  </si>
  <si>
    <t>Додаткове сопло</t>
  </si>
  <si>
    <t>Шланг 6*1,5мм*2м</t>
  </si>
  <si>
    <t>Шумопоглинаючий конденсатор</t>
  </si>
  <si>
    <t>Підключення шланга</t>
  </si>
  <si>
    <t>Електродвигун 230 В / 50 Гц</t>
  </si>
  <si>
    <t>Розподільчий поршень</t>
  </si>
  <si>
    <t>Ремонтний набір - клапан (6 клапанів + 12 ущ. кілець)</t>
  </si>
  <si>
    <t>Комплект - Поршень</t>
  </si>
  <si>
    <t>Короб фільтра</t>
  </si>
  <si>
    <t>Направляючий ролик</t>
  </si>
  <si>
    <t>Конденсатор 50мкФ</t>
  </si>
  <si>
    <t>Патрубок для приєднання шланга</t>
  </si>
  <si>
    <t>Клапанний блок</t>
  </si>
  <si>
    <t>Комплект поршень</t>
  </si>
  <si>
    <t>Інжектор</t>
  </si>
  <si>
    <t>Гольчатий підшипник</t>
  </si>
  <si>
    <t>Рукоятка барабана</t>
  </si>
  <si>
    <t>Електродвигун 230/50 Гц</t>
  </si>
  <si>
    <t>Зворотній клапан</t>
  </si>
  <si>
    <t>Контактор  3SC8-18-10 400V/50,60Гц</t>
  </si>
  <si>
    <t>Хитна шайба 13°</t>
  </si>
  <si>
    <t>Конденсатор 25мкФ 500В</t>
  </si>
  <si>
    <t>Ізоляційна прокладка</t>
  </si>
  <si>
    <t>Манжета високого тиску - Комплект 3 шт.</t>
  </si>
  <si>
    <t>Ущільнююче кільце вала - Комплект 3 шт.</t>
  </si>
  <si>
    <t>Запобіжник 16А</t>
  </si>
  <si>
    <t>Індонезія</t>
  </si>
  <si>
    <t>Комплект - Клапани</t>
  </si>
  <si>
    <t>Ущільнююче кільце вала</t>
  </si>
  <si>
    <t>Вкладиш клапана</t>
  </si>
  <si>
    <t>Конденсатор  30 мкФ 500 V</t>
  </si>
  <si>
    <t>Хитна шайба 6,6°</t>
  </si>
  <si>
    <t>Шарикопідшипник</t>
  </si>
  <si>
    <t>Конденсатор 25 мкФ</t>
  </si>
  <si>
    <t>Хитна шайба 7,5°</t>
  </si>
  <si>
    <t>Кривошип</t>
  </si>
  <si>
    <t>Перемикаючий кулачок</t>
  </si>
  <si>
    <t>Конденсатор 50мкФ 450В</t>
  </si>
  <si>
    <t>Хитна шайба 9,5°</t>
  </si>
  <si>
    <t>Тримач верхній</t>
  </si>
  <si>
    <t>Набір ущільнень - поршень кераміка</t>
  </si>
  <si>
    <t xml:space="preserve">Хитна шайба </t>
  </si>
  <si>
    <t>Набір ущільнень - Поршень</t>
  </si>
  <si>
    <t>Хитна шайба 10°30'</t>
  </si>
  <si>
    <t>Сальник 20х30х5</t>
  </si>
  <si>
    <t>Штекерна розетка</t>
  </si>
  <si>
    <t>Електродвигун 230/240В</t>
  </si>
  <si>
    <t>Кожух вентилятора</t>
  </si>
  <si>
    <t>Набір клапанів (6 шт.)</t>
  </si>
  <si>
    <t>Комплект - поршень</t>
  </si>
  <si>
    <t>Хитна шайба 8,1°</t>
  </si>
  <si>
    <t>Хитна шайба 10,1°</t>
  </si>
  <si>
    <t>Колесо (к-т 2шт)</t>
  </si>
  <si>
    <t>Кабель живлення</t>
  </si>
  <si>
    <t>Розподільчий поршень 3,2мм</t>
  </si>
  <si>
    <t>Розподільчий поршень 3,45 мм</t>
  </si>
  <si>
    <t xml:space="preserve">Електродвигун </t>
  </si>
  <si>
    <t>Конденсатор 30мкФ</t>
  </si>
  <si>
    <t>Різьбова пробка (3шт)</t>
  </si>
  <si>
    <t>Клапан (6шт)</t>
  </si>
  <si>
    <t>Хитна шайба 10,1° 1,7кВт</t>
  </si>
  <si>
    <t>Розподільчий поршень 3,05мм</t>
  </si>
  <si>
    <t>Хитна шайба 10,3° 2,1кВт</t>
  </si>
  <si>
    <t>Комплект кожухів</t>
  </si>
  <si>
    <t>Барабан</t>
  </si>
  <si>
    <t>Кришка RE 129 Plus</t>
  </si>
  <si>
    <t>Хитна шайба 10,7° 2,3кВт</t>
  </si>
  <si>
    <t>Комплект ущільнень поршня</t>
  </si>
  <si>
    <t>Ремонтний набір - поршень</t>
  </si>
  <si>
    <t>Ремонтний набір - клапан</t>
  </si>
  <si>
    <t>Комплект - ущільнення насоса</t>
  </si>
  <si>
    <t>Корпус перемикача</t>
  </si>
  <si>
    <t>Рухома шайба</t>
  </si>
  <si>
    <t>Печатна плата</t>
  </si>
  <si>
    <t>Тримач шланга</t>
  </si>
  <si>
    <t>Електродвигун 230В, 50Гц</t>
  </si>
  <si>
    <t>Конденсатор</t>
  </si>
  <si>
    <t>Резервуар, 20л</t>
  </si>
  <si>
    <t>Стрижень</t>
  </si>
  <si>
    <t>Гвинт з циліндричною головкою 3х16</t>
  </si>
  <si>
    <t>Термовимикач</t>
  </si>
  <si>
    <t>Контактор</t>
  </si>
  <si>
    <t>Запобіжник16А</t>
  </si>
  <si>
    <t>Робоче колесо вентилятора</t>
  </si>
  <si>
    <t>Хитна шайба</t>
  </si>
  <si>
    <t>Кругле ущільнююче кільце 16,7 х 21,2</t>
  </si>
  <si>
    <t>Комплект гольчатих підшипників</t>
  </si>
  <si>
    <t>Електродвигун 230V</t>
  </si>
  <si>
    <t>Пристрій зменшення розтягуючого моменту</t>
  </si>
  <si>
    <t>Набір вугольних щіток</t>
  </si>
  <si>
    <t>Опорне колесо</t>
  </si>
  <si>
    <t>Перемикач</t>
  </si>
  <si>
    <t xml:space="preserve">Кабельний жгут </t>
  </si>
  <si>
    <t>Електромотор 230В</t>
  </si>
  <si>
    <t>Електродвигун 230В</t>
  </si>
  <si>
    <t>Фіксаторний важіль</t>
  </si>
  <si>
    <t>Електродвигун 230В/20Гц</t>
  </si>
  <si>
    <t>Пружина стискання</t>
  </si>
  <si>
    <t xml:space="preserve">Золотнік </t>
  </si>
  <si>
    <t>Золотнік</t>
  </si>
  <si>
    <t>Електродвигун 230-240В, 50Гц</t>
  </si>
  <si>
    <t>Обмежувальна деталь</t>
  </si>
  <si>
    <t>Фіксуюча планка</t>
  </si>
  <si>
    <t>Фірмова табличка з номінальними даними FSE41</t>
  </si>
  <si>
    <t>Стопор перемикаючого важеля</t>
  </si>
  <si>
    <t>Комплект - вугольні щітки</t>
  </si>
  <si>
    <t>Захисний упор</t>
  </si>
  <si>
    <t>Фіксуюча кнопка</t>
  </si>
  <si>
    <t>Шарнір</t>
  </si>
  <si>
    <t>З'єднувальний штіфт</t>
  </si>
  <si>
    <t>Направляюча 500мм</t>
  </si>
  <si>
    <t>Поводкова шайба</t>
  </si>
  <si>
    <t>Комплект - ріжучий пристрій 450мм/18"</t>
  </si>
  <si>
    <t>Ніж 450мм/18" 22зуба</t>
  </si>
  <si>
    <t>Адаптер АР</t>
  </si>
  <si>
    <t>Елемент для ковзання</t>
  </si>
  <si>
    <t>Комплект - ріжучий пристрій 620мм/24"</t>
  </si>
  <si>
    <t>Ніж 620мм/24"</t>
  </si>
  <si>
    <t>Ніж 450мм/18"</t>
  </si>
  <si>
    <t>Корпус двигуна правий</t>
  </si>
  <si>
    <t>Корпус двигуна лівий</t>
  </si>
  <si>
    <t>Опорна стійка</t>
  </si>
  <si>
    <t>Ланцюгова зірочка 1/4"P 6з</t>
  </si>
  <si>
    <t>Гачок</t>
  </si>
  <si>
    <t>Корпус фіксатора</t>
  </si>
  <si>
    <t>Перфорована сітка</t>
  </si>
  <si>
    <t>Ножева планка 500мм/20"</t>
  </si>
  <si>
    <t>Затискна деталь</t>
  </si>
  <si>
    <t>З'єднання</t>
  </si>
  <si>
    <t>Набір косозубих коліс</t>
  </si>
  <si>
    <t>Набір ущільнюючих язичків</t>
  </si>
  <si>
    <t>Набір тарільчатих щіток</t>
  </si>
  <si>
    <t>Черв'як мотору</t>
  </si>
  <si>
    <t>Скошене колесо ліве</t>
  </si>
  <si>
    <t>Скошене колесо праве</t>
  </si>
  <si>
    <t>Корпус муфти лівий</t>
  </si>
  <si>
    <t>Корпус муфти правий</t>
  </si>
  <si>
    <t>Тарільчата щітка ліва</t>
  </si>
  <si>
    <t>Тарільчата щітка права</t>
  </si>
  <si>
    <t>Тарільчата щітка, ліва</t>
  </si>
  <si>
    <t>Тарільчата щітка, права</t>
  </si>
  <si>
    <t>Робоче колесо</t>
  </si>
  <si>
    <t>Рама</t>
  </si>
  <si>
    <t>Опора щітки</t>
  </si>
  <si>
    <t>Важільно-тяговий механізм</t>
  </si>
  <si>
    <t>Вставка щітки</t>
  </si>
  <si>
    <t>Відбиваючий щиток</t>
  </si>
  <si>
    <t>Вал-щітка</t>
  </si>
  <si>
    <t>Тримач колеса</t>
  </si>
  <si>
    <t>Зубчата муфта</t>
  </si>
  <si>
    <t>Черв'ячне колесо</t>
  </si>
  <si>
    <t>Штифт</t>
  </si>
  <si>
    <t>Кнопка</t>
  </si>
  <si>
    <t>Різець</t>
  </si>
  <si>
    <t>Ніпель</t>
  </si>
  <si>
    <t>Контррізець</t>
  </si>
  <si>
    <t>Конус викидного сопла</t>
  </si>
  <si>
    <t>Лопастне колесо</t>
  </si>
  <si>
    <t>Елекродвигун</t>
  </si>
  <si>
    <t>Патрон фільтра</t>
  </si>
  <si>
    <t>Роторна форсунка 060</t>
  </si>
  <si>
    <t>Сопло, зелений колір</t>
  </si>
  <si>
    <t>Касета для шланга</t>
  </si>
  <si>
    <t>Сопло (5шт)</t>
  </si>
  <si>
    <t>Трубчата ручка, діам.36мм</t>
  </si>
  <si>
    <t>Посадочне сопло, 200мм</t>
  </si>
  <si>
    <t>З'єднувальна муфта</t>
  </si>
  <si>
    <t>Перехідник нижній</t>
  </si>
  <si>
    <t>Муфта для шланга</t>
  </si>
  <si>
    <t>Щіточний валик/запасна щітка</t>
  </si>
  <si>
    <t>Щіточний валик, м'яка запасна щітка</t>
  </si>
  <si>
    <t>Сопло піноутворювача</t>
  </si>
  <si>
    <t>Напрямна</t>
  </si>
  <si>
    <t>Пляшка для миючого засобу</t>
  </si>
  <si>
    <t>Регулятор піноутворювача</t>
  </si>
  <si>
    <t>491435S</t>
  </si>
  <si>
    <t>Фільтр попередньої очистки</t>
  </si>
  <si>
    <t>Обприскуюча головка оранжева</t>
  </si>
  <si>
    <t>Сідло сопла</t>
  </si>
  <si>
    <t>Пружинний фіксатор з кнопкою</t>
  </si>
  <si>
    <t>Резервуар для миючого засобу</t>
  </si>
  <si>
    <t>491588S</t>
  </si>
  <si>
    <t>Фільтр повітряний (картрідж) 1шт 491588S</t>
  </si>
  <si>
    <t>Набір ущільнень - клапан</t>
  </si>
  <si>
    <t>Обприскуюча головка</t>
  </si>
  <si>
    <t>Розбрискуюча трубка</t>
  </si>
  <si>
    <t>Комплект для чистки труб, 20м</t>
  </si>
  <si>
    <t>Розпилююча трубка зігнута з форсункою 950мм</t>
  </si>
  <si>
    <t>Регулювальний важіль, справа</t>
  </si>
  <si>
    <t>Регулювальний важіль, зліва</t>
  </si>
  <si>
    <t>Адаптер М27*1,5</t>
  </si>
  <si>
    <t>492932S</t>
  </si>
  <si>
    <t>Фільтр масляний 1шт 492932S</t>
  </si>
  <si>
    <t>Пістолет - розпилювач</t>
  </si>
  <si>
    <t>Пінна форсунка</t>
  </si>
  <si>
    <t>Запобіжний важіль</t>
  </si>
  <si>
    <t>Плоскоструминна форсунка, діам. 1,18мм, червона</t>
  </si>
  <si>
    <t>Плоскоструминна форсунка діам. 1,23 мм</t>
  </si>
  <si>
    <t>Плоскоструминна форсунка</t>
  </si>
  <si>
    <t>493537S</t>
  </si>
  <si>
    <t>Фільтр повітряний (поролон) 1шт 493537S</t>
  </si>
  <si>
    <t>Бензобак</t>
  </si>
  <si>
    <t xml:space="preserve">Кругле ущільнююче кільце N5,1x1,6-FKM90 </t>
  </si>
  <si>
    <t>Комплект - Кругле ущільнююче кільце 12х2</t>
  </si>
  <si>
    <t>Комплект - Кругле ущільнююче кільце 11,5х2</t>
  </si>
  <si>
    <t>Ремкомплект для роторної форсунки</t>
  </si>
  <si>
    <t>Комплект ущільнень - Поршень</t>
  </si>
  <si>
    <t>Комплект мішок для змащування</t>
  </si>
  <si>
    <t>Контактний кулачок</t>
  </si>
  <si>
    <t xml:space="preserve">Вилка </t>
  </si>
  <si>
    <t>Високонапорний шланг 6,7м</t>
  </si>
  <si>
    <t>Високонапорний шланг 6,6 м</t>
  </si>
  <si>
    <t>Шланг високого тиску 6,9м</t>
  </si>
  <si>
    <t>Роторна форсунка червона діам.1,01мм</t>
  </si>
  <si>
    <t>Роторна форсунка</t>
  </si>
  <si>
    <t>Роторна фррсунка, діам. 1,01 мм, червона</t>
  </si>
  <si>
    <t>Роторна фррсунка, діам. 1,04 мм</t>
  </si>
  <si>
    <t>Розпилювальний комлект</t>
  </si>
  <si>
    <t>Барабан для намотки шланга</t>
  </si>
  <si>
    <t>Очисна голка</t>
  </si>
  <si>
    <t xml:space="preserve">Кнопка </t>
  </si>
  <si>
    <t>Електродвигун 220-240V, 60Hz, 1,7Kw</t>
  </si>
  <si>
    <t>Електродвигун 220-240V, 50Hz, 2,1/2,3Kw</t>
  </si>
  <si>
    <t>Кондесатор</t>
  </si>
  <si>
    <t>Крильчатка охолодження двигуна</t>
  </si>
  <si>
    <t>Високонапорний шланг 6 м</t>
  </si>
  <si>
    <t>Захисний кожух RE 120</t>
  </si>
  <si>
    <t>Регулюючий елемент</t>
  </si>
  <si>
    <t>Кожух задній</t>
  </si>
  <si>
    <t>Направляюча шланга</t>
  </si>
  <si>
    <t>Нижня частина корпусу</t>
  </si>
  <si>
    <t>Опора корпусу</t>
  </si>
  <si>
    <t>Комплект</t>
  </si>
  <si>
    <t>Феритовий сердечник</t>
  </si>
  <si>
    <t>Комплект - Вугільні щітки</t>
  </si>
  <si>
    <t>Хитна шайба 7,2</t>
  </si>
  <si>
    <t>Набір прокладок</t>
  </si>
  <si>
    <t>496894S</t>
  </si>
  <si>
    <t>Фільтр-картридж</t>
  </si>
  <si>
    <t>Ручний стартер</t>
  </si>
  <si>
    <t>497929S</t>
  </si>
  <si>
    <t>Шків\пружина стартера</t>
  </si>
  <si>
    <t>Набір ущільнень карбюратора</t>
  </si>
  <si>
    <t>Набір прокладок клапана</t>
  </si>
  <si>
    <t>499486S</t>
  </si>
  <si>
    <t>Фільтр повітряний (картрідж) 1шт 499486S</t>
  </si>
  <si>
    <t>Сухарь клапана</t>
  </si>
  <si>
    <t>Поворотний супорт</t>
  </si>
  <si>
    <t>Направляюча планка для ведучої ланки 1,6 мм</t>
  </si>
  <si>
    <t>Направляющая планка</t>
  </si>
  <si>
    <t>Зажимна планка</t>
  </si>
  <si>
    <t>Розпірна деталь</t>
  </si>
  <si>
    <t>Доводочний брусок</t>
  </si>
  <si>
    <t>Комплект - Натяжний пристрій</t>
  </si>
  <si>
    <t>Електродвигун 220В/60Гц</t>
  </si>
  <si>
    <t>Поворотний супорт для ланцюга Oilomatic</t>
  </si>
  <si>
    <t>Натяжна вилка</t>
  </si>
  <si>
    <t>Стійка</t>
  </si>
  <si>
    <t>Натяжна пластина</t>
  </si>
  <si>
    <t>Шкала</t>
  </si>
  <si>
    <t>Захисний лист</t>
  </si>
  <si>
    <t>Шайба 3/8" Picco</t>
  </si>
  <si>
    <t>Шайба 0.325", 1/4"</t>
  </si>
  <si>
    <t>Болт подшипника</t>
  </si>
  <si>
    <t>Обжимка 0.325"</t>
  </si>
  <si>
    <t>Оправка</t>
  </si>
  <si>
    <t>Оправка 1/4" Picco</t>
  </si>
  <si>
    <t>Осева шайба</t>
  </si>
  <si>
    <t>Нажимний гвинт 3/8", 0.404", 1/2"</t>
  </si>
  <si>
    <t>Нажимний гвинт 3/8", .404"</t>
  </si>
  <si>
    <t>Матриця 1/2" и 15 мм</t>
  </si>
  <si>
    <t>Аргентина</t>
  </si>
  <si>
    <t>Оправка 15 мм</t>
  </si>
  <si>
    <t>Оправка 0.325" до 1/2"</t>
  </si>
  <si>
    <t>Пружинне стопорне кільце 1/2"</t>
  </si>
  <si>
    <t>Клапан вихлопного колектора</t>
  </si>
  <si>
    <t>Комплект елементів сапуна</t>
  </si>
  <si>
    <t>Поршень в сборі</t>
  </si>
  <si>
    <t>Стартер двигуна</t>
  </si>
  <si>
    <t>Комплект ущільнень - клапан</t>
  </si>
  <si>
    <t>Гвинт (головка циліндра)</t>
  </si>
  <si>
    <t>Клапан з кулачковим розподіленням</t>
  </si>
  <si>
    <t>Кривошип регулятора</t>
  </si>
  <si>
    <t>Важіль управління регулятором</t>
  </si>
  <si>
    <t>Коромисло</t>
  </si>
  <si>
    <t>Пружина впускного клапана</t>
  </si>
  <si>
    <t>Коромисло регулятора</t>
  </si>
  <si>
    <t>Пружина регулятора</t>
  </si>
  <si>
    <t>З’єднанувальна тяга заслонки</t>
  </si>
  <si>
    <t>Скоба управління</t>
  </si>
  <si>
    <t>Пружина заслонки</t>
  </si>
  <si>
    <t>Мережевий пристрій</t>
  </si>
  <si>
    <t>Кабель для діагностики</t>
  </si>
  <si>
    <t>Вставка SW6</t>
  </si>
  <si>
    <t>Викрутка Т8 під восьмикутну головку</t>
  </si>
  <si>
    <t>З'ємний пристрій</t>
  </si>
  <si>
    <t>Демонтажний інструмент М8</t>
  </si>
  <si>
    <t>Затискна скоба для двигуна</t>
  </si>
  <si>
    <t>Хомут</t>
  </si>
  <si>
    <t>Трос стартера 3,2мм* 2,5м</t>
  </si>
  <si>
    <t>Поплавок карбюратора</t>
  </si>
  <si>
    <t>Комплект дротів - проводка</t>
  </si>
  <si>
    <t>Фільтр бочкового типу - повітроочисник 1шт.591583</t>
  </si>
  <si>
    <t>Крильчатка маховика</t>
  </si>
  <si>
    <t>Шорт-блок модель 21 AVS</t>
  </si>
  <si>
    <t>Ущільнення головки циліндру</t>
  </si>
  <si>
    <t>Ремкомплект карбюратора DOV</t>
  </si>
  <si>
    <t>Пружина повернення заслонки</t>
  </si>
  <si>
    <t>Ущільнення карбюратора DOV</t>
  </si>
  <si>
    <t>Термостат</t>
  </si>
  <si>
    <t>Прокладка осьового зазору</t>
  </si>
  <si>
    <t>Паливний жиклер карбюратора</t>
  </si>
  <si>
    <t>Генератор змінного струму</t>
  </si>
  <si>
    <t>Терморегулятор</t>
  </si>
  <si>
    <t>Фільтр повітряний (картрідж) 1шт 593260</t>
  </si>
  <si>
    <t>Шестерня приводу стартера</t>
  </si>
  <si>
    <t>Кришка маховика</t>
  </si>
  <si>
    <t>Стартер ручний в зборі</t>
  </si>
  <si>
    <t>Піддон картера двигуна</t>
  </si>
  <si>
    <t>Вентилятор-маховик</t>
  </si>
  <si>
    <t>Шестерня розподільчого валу</t>
  </si>
  <si>
    <t>Кришка корпусу повітряного фільтра</t>
  </si>
  <si>
    <t>Вузол зі щупом та трубкою</t>
  </si>
  <si>
    <t>Прокладка картера</t>
  </si>
  <si>
    <t>Праймер карбюратора</t>
  </si>
  <si>
    <t>Корпус повітряного фільтру</t>
  </si>
  <si>
    <t>Кришка корпус повітряного фільтру</t>
  </si>
  <si>
    <t>Голка поплавкового клапана карбюратора</t>
  </si>
  <si>
    <t>Карбюратор Ruixing</t>
  </si>
  <si>
    <t>Поплавок камери</t>
  </si>
  <si>
    <t>Поплавок карбюратора (Ruixing)</t>
  </si>
  <si>
    <t>Голка поплавкового клапану (Ruixing)</t>
  </si>
  <si>
    <t>Комплект для ремонту карбюратора (Ruixing)</t>
  </si>
  <si>
    <t>Комплект – пружина регулятора/холостого хода</t>
  </si>
  <si>
    <t>Паливний жиклер (Стандарт)</t>
  </si>
  <si>
    <t>Паливний жиклер</t>
  </si>
  <si>
    <t>Повітряний фільтр (поролон)</t>
  </si>
  <si>
    <t>Гальмо</t>
  </si>
  <si>
    <t>Стартер модуля</t>
  </si>
  <si>
    <t>Кришка корпуса повітроочисника</t>
  </si>
  <si>
    <t>Кришка корпусу повітроводу</t>
  </si>
  <si>
    <t>Повітряний фільтр основний</t>
  </si>
  <si>
    <t>Паливний електромагніт Nikki</t>
  </si>
  <si>
    <t>Паливний електромагніт</t>
  </si>
  <si>
    <t>Патрубок сапуна</t>
  </si>
  <si>
    <t>Кришка паливного баку</t>
  </si>
  <si>
    <t>Повітряний фільтр попередньої очистки</t>
  </si>
  <si>
    <t>Паливний жиклер стандарт</t>
  </si>
  <si>
    <t>Ущільнення кришки клапанів</t>
  </si>
  <si>
    <t>Ніж (GE3.. '96)</t>
  </si>
  <si>
    <t>Комбінований ніж GE3..</t>
  </si>
  <si>
    <t>Ізолююча прокладка</t>
  </si>
  <si>
    <t>Бельгія</t>
  </si>
  <si>
    <t>Кінцевий перемикач</t>
  </si>
  <si>
    <t xml:space="preserve">Клиновий ремінь 962Lw </t>
  </si>
  <si>
    <t>Подовження викиду</t>
  </si>
  <si>
    <t>Кріплення</t>
  </si>
  <si>
    <t>Перемикач EUR</t>
  </si>
  <si>
    <t>Верхня частина воронки</t>
  </si>
  <si>
    <t>Ріжучий диск</t>
  </si>
  <si>
    <t>Ніж лопать GE103</t>
  </si>
  <si>
    <t>Диск ножа</t>
  </si>
  <si>
    <t>Колесо 150</t>
  </si>
  <si>
    <t>Обмежувач довжини кабеля</t>
  </si>
  <si>
    <t>Електродвигун 230В (2,5кВт)</t>
  </si>
  <si>
    <t>Диск</t>
  </si>
  <si>
    <t>Ріжучий диск в зборі</t>
  </si>
  <si>
    <t>Вкладиш до воронки</t>
  </si>
  <si>
    <t>Нижня частина воронки</t>
  </si>
  <si>
    <t>Ніж GE150/250</t>
  </si>
  <si>
    <t>Ніж-лопать</t>
  </si>
  <si>
    <t>Ізоляційна труба</t>
  </si>
  <si>
    <t>Бризковик</t>
  </si>
  <si>
    <t>Кришка корпуса двигуна</t>
  </si>
  <si>
    <t>Валик ножа</t>
  </si>
  <si>
    <t>Нобор вугольних щіток</t>
  </si>
  <si>
    <t>Ведучий диск</t>
  </si>
  <si>
    <t>Контактне кільце</t>
  </si>
  <si>
    <t>Упорний диск</t>
  </si>
  <si>
    <t>Ексцентирковий диск</t>
  </si>
  <si>
    <t>Повзунок 4,2х7х4,35мм</t>
  </si>
  <si>
    <t>Напорна пружина HE400</t>
  </si>
  <si>
    <t>Важіль перемикання HE400</t>
  </si>
  <si>
    <t>Захисний пристрій для направляючої</t>
  </si>
  <si>
    <t>Комплект розривного ножа</t>
  </si>
  <si>
    <t>Вимикач в сборі</t>
  </si>
  <si>
    <t>Електродвигун 230В, 2,5кВт</t>
  </si>
  <si>
    <t>Основа воронки</t>
  </si>
  <si>
    <t>Комбінований ніж</t>
  </si>
  <si>
    <t>Середня частина воронки</t>
  </si>
  <si>
    <t>Ізоляційна панель</t>
  </si>
  <si>
    <t>Кожух двигуна</t>
  </si>
  <si>
    <t>Бризговик</t>
  </si>
  <si>
    <t>Вісь колісна</t>
  </si>
  <si>
    <t>Ніж лопать</t>
  </si>
  <si>
    <t>Парний ніж</t>
  </si>
  <si>
    <t>Ножевий валік</t>
  </si>
  <si>
    <t>Тримач ножа</t>
  </si>
  <si>
    <t>Клиновий ремінь</t>
  </si>
  <si>
    <t>Комплект вугільних щіток</t>
  </si>
  <si>
    <t>Вставка вимикача</t>
  </si>
  <si>
    <t>Монтажна плата</t>
  </si>
  <si>
    <t>Електродвигун 220В (2,5кВт)</t>
  </si>
  <si>
    <t>Воронка</t>
  </si>
  <si>
    <t>Жолоб верхня частина</t>
  </si>
  <si>
    <t>Поворотна ручка</t>
  </si>
  <si>
    <t>Верхня частина повзуна</t>
  </si>
  <si>
    <t>Нижня частина повзуна</t>
  </si>
  <si>
    <t>Контейнер подрібнювача</t>
  </si>
  <si>
    <t>Гвинт з циліндричною головкою М8х45</t>
  </si>
  <si>
    <t>Конденсатор ME</t>
  </si>
  <si>
    <t>Колесо вентилятора GE/ME</t>
  </si>
  <si>
    <t>Фіксатор (тримач) кабеля</t>
  </si>
  <si>
    <t>Ролик троса</t>
  </si>
  <si>
    <t>Гвинт ME</t>
  </si>
  <si>
    <t>Рукоятка вмикання</t>
  </si>
  <si>
    <t>Канатна тяга</t>
  </si>
  <si>
    <t>Фіксатор ножа</t>
  </si>
  <si>
    <t>Клиновий ремінь (привід) MB5..</t>
  </si>
  <si>
    <t>Комплект накладок колодок муфти</t>
  </si>
  <si>
    <t>Лезо для RL455</t>
  </si>
  <si>
    <t>Верхня частина корпуса</t>
  </si>
  <si>
    <t>Втулка ножа MB400/MB5..</t>
  </si>
  <si>
    <t>Зубчатий ремінь</t>
  </si>
  <si>
    <t>Ножевий вал лівий</t>
  </si>
  <si>
    <t>Опора ножа</t>
  </si>
  <si>
    <t>Клиновий ремінь A2473Ld 13x2443L</t>
  </si>
  <si>
    <t>Комплект рукоятки і важеля (вибір напрямку руху)</t>
  </si>
  <si>
    <t>Ремонтний набір (гальмівна колодка)</t>
  </si>
  <si>
    <t>Двигун EVC4000.1</t>
  </si>
  <si>
    <t>Муфта ножа</t>
  </si>
  <si>
    <t>Замок запалювання</t>
  </si>
  <si>
    <t>Сигнал</t>
  </si>
  <si>
    <t>Коробка передач T2-BDBF-2X3C-1NX1</t>
  </si>
  <si>
    <t>Клиноремінний шків з антивібратором</t>
  </si>
  <si>
    <t>Ножевий валик в зборі</t>
  </si>
  <si>
    <t>Важіль в зборі</t>
  </si>
  <si>
    <t>Шина 16 х 6,5-8</t>
  </si>
  <si>
    <t>Шина 13 х 5,0-6</t>
  </si>
  <si>
    <t>Поперечна рульова тяга</t>
  </si>
  <si>
    <t>Зубчатий сектор</t>
  </si>
  <si>
    <t>Шків зубчатого ременя</t>
  </si>
  <si>
    <t>Шланг 16 х 6,5</t>
  </si>
  <si>
    <t>Провід - оствітлення</t>
  </si>
  <si>
    <t>Провід для з'їднання з корпусом</t>
  </si>
  <si>
    <t>Корпус деки</t>
  </si>
  <si>
    <t>Ніж зліва</t>
  </si>
  <si>
    <t>Ніж зправа</t>
  </si>
  <si>
    <t>Тяга</t>
  </si>
  <si>
    <t>Пружина з навивкою</t>
  </si>
  <si>
    <t>Бугель</t>
  </si>
  <si>
    <t>Шарнірний елемент</t>
  </si>
  <si>
    <t>Половина клиноремінного шківа</t>
  </si>
  <si>
    <t>Комплект модуль запалювання</t>
  </si>
  <si>
    <t>Комплект розподільчого валу (вал та прокладка)</t>
  </si>
  <si>
    <t>Комплект переобладнання двигуна</t>
  </si>
  <si>
    <t>Сегмент зубчатої шайби</t>
  </si>
  <si>
    <t>Рукоятка зверху</t>
  </si>
  <si>
    <t>Рукоятка знизу</t>
  </si>
  <si>
    <t>Фіксуюча пластина</t>
  </si>
  <si>
    <t>Куліса перемикання передач</t>
  </si>
  <si>
    <t>Гвинт M6x20</t>
  </si>
  <si>
    <t>Втулка з буртиком</t>
  </si>
  <si>
    <t xml:space="preserve">Комплект розподільчого валу (вал та прокладка) </t>
  </si>
  <si>
    <t>Комплект шарових опор</t>
  </si>
  <si>
    <t>Комплект модуля запалювання</t>
  </si>
  <si>
    <t>Чотирьохтактовий двигун у зборі EVC 8000.0</t>
  </si>
  <si>
    <t>Ущільнення вихлопної труби</t>
  </si>
  <si>
    <t>Важіль зчеплення</t>
  </si>
  <si>
    <t>Болт кришки підшипника</t>
  </si>
  <si>
    <t>Гальмівні колодки</t>
  </si>
  <si>
    <t>Різьбовий стержень</t>
  </si>
  <si>
    <t>Тяга механізма</t>
  </si>
  <si>
    <t>Тяга механізма Choke</t>
  </si>
  <si>
    <t>Індикатор</t>
  </si>
  <si>
    <t>Акумуляторна батарея 12В-17А*год</t>
  </si>
  <si>
    <t xml:space="preserve">Акумуляторна батарея 12В-20А*год </t>
  </si>
  <si>
    <t xml:space="preserve">Акумуляторна батарея 12В-22А*год </t>
  </si>
  <si>
    <t>Відображувач лівий</t>
  </si>
  <si>
    <t>Відображувач правий</t>
  </si>
  <si>
    <t>Розсіювач лівої фари</t>
  </si>
  <si>
    <t>Розсіювач правої фари</t>
  </si>
  <si>
    <t>Вимикач гальмо</t>
  </si>
  <si>
    <t>Вимикач - датчик рівня заповнення</t>
  </si>
  <si>
    <t>Клавішна панель управління</t>
  </si>
  <si>
    <t>Пристрій звукової сигналізації</t>
  </si>
  <si>
    <t>Вимикач - косарочний механізм</t>
  </si>
  <si>
    <t>Підсилююча пластина</t>
  </si>
  <si>
    <t>Запобіжник 150А</t>
  </si>
  <si>
    <t>Оправа</t>
  </si>
  <si>
    <t>Тримач запобіжника</t>
  </si>
  <si>
    <t>Провід з'єднання з батарейкою</t>
  </si>
  <si>
    <t>Пучок кабелів</t>
  </si>
  <si>
    <t>Коробка передач в зборі</t>
  </si>
  <si>
    <t>Коробка передач</t>
  </si>
  <si>
    <t xml:space="preserve">Коробка передач T3-CHBF-2X3C-1TX4 </t>
  </si>
  <si>
    <t>Колесо в зборі 15"</t>
  </si>
  <si>
    <t>Колесо в зборі 18"</t>
  </si>
  <si>
    <t>Вісь в зборі</t>
  </si>
  <si>
    <t>Перевідний важіль в сборі</t>
  </si>
  <si>
    <t>Ножевий валік в зборі</t>
  </si>
  <si>
    <t>Лівий ножовий валік в зборі</t>
  </si>
  <si>
    <t>Ножевий валик лівий в зборі</t>
  </si>
  <si>
    <t>Ножевий валік правий в зборі</t>
  </si>
  <si>
    <t>Ножевий валик лівий</t>
  </si>
  <si>
    <t>Стійка підшипника</t>
  </si>
  <si>
    <t>Стойка підшипника</t>
  </si>
  <si>
    <t>Упорний підшипник</t>
  </si>
  <si>
    <t xml:space="preserve">Упорний підшипник </t>
  </si>
  <si>
    <t>Контакт-деталь</t>
  </si>
  <si>
    <t>Шток вилки перемикання передач</t>
  </si>
  <si>
    <t>Палець з буртиком</t>
  </si>
  <si>
    <t xml:space="preserve">Клиновий ремінь </t>
  </si>
  <si>
    <t>Направляюча ременя</t>
  </si>
  <si>
    <t>Направляюча ременя зліва</t>
  </si>
  <si>
    <t>Направляюча ременя зправа</t>
  </si>
  <si>
    <t>Шина 16x7,5-8</t>
  </si>
  <si>
    <t>Шина 20x10,0-8</t>
  </si>
  <si>
    <t>Обмежувальне колесо</t>
  </si>
  <si>
    <t>Захисний щиток зліва</t>
  </si>
  <si>
    <t>Кришка травозбірника</t>
  </si>
  <si>
    <t>Бічна панель капота двигуна ліва</t>
  </si>
  <si>
    <t>Капот двигуна, права бокова частина</t>
  </si>
  <si>
    <t>Капот двигуна, передня частина</t>
  </si>
  <si>
    <t>Бугель з пружиною</t>
  </si>
  <si>
    <t>Заглушка</t>
  </si>
  <si>
    <t>Сидіння</t>
  </si>
  <si>
    <t>Натяжний ролик</t>
  </si>
  <si>
    <t>Трос</t>
  </si>
  <si>
    <t>Обод 6,0-6</t>
  </si>
  <si>
    <t>Обод 7,5-8</t>
  </si>
  <si>
    <t>Обод 8,5-8</t>
  </si>
  <si>
    <t>Цапфа осі зліва</t>
  </si>
  <si>
    <t>Цапфа осі справа</t>
  </si>
  <si>
    <t>Верхня частина жолоба викиду</t>
  </si>
  <si>
    <t>Шків зубчатого ременя 20з</t>
  </si>
  <si>
    <t>Шків зубчатого ременя 28з</t>
  </si>
  <si>
    <t>Шайба 42мм</t>
  </si>
  <si>
    <t>Диск 50х5</t>
  </si>
  <si>
    <t>Пружинний зажим</t>
  </si>
  <si>
    <t>Випускний жолоб</t>
  </si>
  <si>
    <t>Направляюча деталь</t>
  </si>
  <si>
    <t>Болт колеса</t>
  </si>
  <si>
    <t>Металевий тримач</t>
  </si>
  <si>
    <t>Направляючий щиток зліва</t>
  </si>
  <si>
    <t>Направляючий щиток зправа</t>
  </si>
  <si>
    <t>Шкворень</t>
  </si>
  <si>
    <t>Паз</t>
  </si>
  <si>
    <t>Двосторонній зубчатий ремінь</t>
  </si>
  <si>
    <t>Коромисло зпереду</t>
  </si>
  <si>
    <t>Щиток приборів в зборі</t>
  </si>
  <si>
    <t xml:space="preserve">Комплект переобладнання двигуна </t>
  </si>
  <si>
    <t>Трос управління дросельною заслонкою (VH400)</t>
  </si>
  <si>
    <t>Натяжний ролик VH400</t>
  </si>
  <si>
    <t>Трос зчеплення</t>
  </si>
  <si>
    <t>Тяга вимикання зчеплення</t>
  </si>
  <si>
    <t>Важіль газа VH400,440,540</t>
  </si>
  <si>
    <t>Клиновий ремінь VH500/540</t>
  </si>
  <si>
    <t>Пружина натягу</t>
  </si>
  <si>
    <t xml:space="preserve">Ланцюгове колесо </t>
  </si>
  <si>
    <t>Ланцюгове колесо</t>
  </si>
  <si>
    <t>Привідний ланцюг</t>
  </si>
  <si>
    <t>Вихідний вал</t>
  </si>
  <si>
    <t>Прокладка VH600</t>
  </si>
  <si>
    <t xml:space="preserve">Тяга вимикання зчеплення </t>
  </si>
  <si>
    <t>Тросик зчеплення</t>
  </si>
  <si>
    <t>Тяга зчеплення</t>
  </si>
  <si>
    <t>Тяга вимикання зчеплення - Задній хід</t>
  </si>
  <si>
    <t>Електромотор VIKING TE 300/310</t>
  </si>
  <si>
    <t>Електромотор з косильною головкою ТЕ410 (0,410кВт)</t>
  </si>
  <si>
    <t>Комплект поводка</t>
  </si>
  <si>
    <t>Кришка ТЕ310</t>
  </si>
  <si>
    <t>Пружина TE400</t>
  </si>
  <si>
    <t>KOHLER XT-6 чотирьохтактний двигун ХТ149-0213</t>
  </si>
  <si>
    <t>Поліклиновий ремінь</t>
  </si>
  <si>
    <t>Ремонтний набір (коробка передач)</t>
  </si>
  <si>
    <t>Ремонтний комплект (Коробка передач)</t>
  </si>
  <si>
    <t>Двигун B&amp;S 08Р502-0013-Н1</t>
  </si>
  <si>
    <t>Чотирьохтактний двигун в зборі EVC 200.4 C (EVC200-0008)</t>
  </si>
  <si>
    <t>Кожух коробки передач зліва в зборі</t>
  </si>
  <si>
    <t>Кожух коробки передач зправа в зборі</t>
  </si>
  <si>
    <t>Кожух передачі в зборі</t>
  </si>
  <si>
    <t>Комплект шнекового вала зі шнековим колесом</t>
  </si>
  <si>
    <t>Комплект черв'ячного вала з черв'ячним колесом</t>
  </si>
  <si>
    <t>Комплект червячного вала з червячним колесом</t>
  </si>
  <si>
    <t>Комплект пропашки в зборі зсередини зліва</t>
  </si>
  <si>
    <t>Комплект пропашки в зборі зсередини справа</t>
  </si>
  <si>
    <t>Комплект пропашки в зборі зовні зліва</t>
  </si>
  <si>
    <t>Комплект пропашки в зборі зовні справа</t>
  </si>
  <si>
    <t>Пропашний ніж в зборі зліва</t>
  </si>
  <si>
    <t>Пропашний ніж в зборі справа</t>
  </si>
  <si>
    <t>Трос - передній хід</t>
  </si>
  <si>
    <t>Трос - задній хід</t>
  </si>
  <si>
    <t>Обмежувач</t>
  </si>
  <si>
    <t>Гумовий амортизатор</t>
  </si>
  <si>
    <t>Зажимна кришка</t>
  </si>
  <si>
    <t>Регулюємий елемент</t>
  </si>
  <si>
    <t>Ущільнююче кільце 73х5</t>
  </si>
  <si>
    <t>Ущільнююче кільце 25,5x3,9</t>
  </si>
  <si>
    <t>Ущільнююче кільце 17,5х2,7</t>
  </si>
  <si>
    <t>Ремонтний комплект (пропашний ніж)</t>
  </si>
  <si>
    <t xml:space="preserve">Чотиритактний двигун в зборі EHC 600.0 (EHC600-0004) </t>
  </si>
  <si>
    <t>Вал управління перемиканням передач</t>
  </si>
  <si>
    <t>Зубчате колесо (ведуче колесо спереду)</t>
  </si>
  <si>
    <t>Зірочка</t>
  </si>
  <si>
    <t>Привідний вал</t>
  </si>
  <si>
    <t>Ланцюгова зірочка</t>
  </si>
  <si>
    <t>Комплект пропашки в зборі зліва</t>
  </si>
  <si>
    <t>Комплект пропашки в зборі зправа</t>
  </si>
  <si>
    <t>Важіль (зчеплення)</t>
  </si>
  <si>
    <t>Важіль натяжного ролика</t>
  </si>
  <si>
    <t>Відкидний шплінт</t>
  </si>
  <si>
    <t>Ведуча ручка</t>
  </si>
  <si>
    <t xml:space="preserve">Гвинт з шестигранною головкою, з фланцем M8x25 </t>
  </si>
  <si>
    <t>Ремонтний комплект</t>
  </si>
  <si>
    <t>Ремкомплект (пропашний ніж)</t>
  </si>
  <si>
    <t xml:space="preserve">Чотиритактний двигун в зборі EHC 700.0 (EHC700-0004) </t>
  </si>
  <si>
    <t>Зубчате колесо (передача вперед)</t>
  </si>
  <si>
    <t>Конічне колесо</t>
  </si>
  <si>
    <t>Важіль перемикання</t>
  </si>
  <si>
    <t>Важіль зліва</t>
  </si>
  <si>
    <t>Трос зчеплення (регулятор ведучої ручки)</t>
  </si>
  <si>
    <t>Трос зчеплення (перемикач передач)</t>
  </si>
  <si>
    <t>Трос зчеплення (передача заднього ходу)</t>
  </si>
  <si>
    <t>Тяга вимкнення зчеплення</t>
  </si>
  <si>
    <t>Покришка колеса</t>
  </si>
  <si>
    <t>Захисна планка (ліва)</t>
  </si>
  <si>
    <t>Колесо в зборі</t>
  </si>
  <si>
    <t>Колесо ліве в зборі</t>
  </si>
  <si>
    <t>Колесо праве в зборі</t>
  </si>
  <si>
    <t>Шина пневматична</t>
  </si>
  <si>
    <t>Захисна планка</t>
  </si>
  <si>
    <t>Комлект ножів</t>
  </si>
  <si>
    <t>Комплект направляючого ролика</t>
  </si>
  <si>
    <t xml:space="preserve">Двигун чотиритактний Kohler HD675 </t>
  </si>
  <si>
    <t>Половина корпуса</t>
  </si>
  <si>
    <t>Автоматичний аварійний вимикач</t>
  </si>
  <si>
    <t>Електродвигун 230В, 1,6кВт</t>
  </si>
  <si>
    <t>Клиноременній шків</t>
  </si>
  <si>
    <t>Подвійний клиноремінний шків</t>
  </si>
  <si>
    <t>Ніж для аератора</t>
  </si>
  <si>
    <t>Захисний кожух клинового ременя</t>
  </si>
  <si>
    <t>Утримуюча пластина</t>
  </si>
  <si>
    <t>Накладка зліва</t>
  </si>
  <si>
    <t>Накладка зправа</t>
  </si>
  <si>
    <t>Фіксуючий сегмент</t>
  </si>
  <si>
    <t>Консоль</t>
  </si>
  <si>
    <t>Тримач осі</t>
  </si>
  <si>
    <t>Нижня частина ведучої ручки</t>
  </si>
  <si>
    <t>Пластина (блокування висоти)</t>
  </si>
  <si>
    <t>Комплект -  вугільні щітки</t>
  </si>
  <si>
    <t>Комплект фільтрів</t>
  </si>
  <si>
    <t>Комплект ножів</t>
  </si>
  <si>
    <t>Кабель вимикача</t>
  </si>
  <si>
    <t>Рама травозбірника</t>
  </si>
  <si>
    <t>Вал з ножами</t>
  </si>
  <si>
    <t>Шпиндель (регулювання висоти скошування)</t>
  </si>
  <si>
    <t>Вал з пружинами</t>
  </si>
  <si>
    <t>Тримач (зліва)</t>
  </si>
  <si>
    <t>Тримач (зправа)</t>
  </si>
  <si>
    <t>Вісь передня</t>
  </si>
  <si>
    <t>Пружиний зуб</t>
  </si>
  <si>
    <t>Середня частина ведучої ручки</t>
  </si>
  <si>
    <t>Верхня частина ведучої ручки</t>
  </si>
  <si>
    <t>Клиноремінний шків в зборі</t>
  </si>
  <si>
    <t>Блок живлення 230В</t>
  </si>
  <si>
    <t>Комплект для переобладнання переднього колеса</t>
  </si>
  <si>
    <t>Акумулятор</t>
  </si>
  <si>
    <t>Комплект переоснащення базової станції</t>
  </si>
  <si>
    <t>Комплект переоснащення базової станції MI</t>
  </si>
  <si>
    <t>Комплект для переобладнання МІ422.0</t>
  </si>
  <si>
    <t>Комплект плати</t>
  </si>
  <si>
    <t>Датчик дощу</t>
  </si>
  <si>
    <t>Блок живлення</t>
  </si>
  <si>
    <t>Плата управління</t>
  </si>
  <si>
    <t>Плата керування</t>
  </si>
  <si>
    <t>Плата - датчик кришки</t>
  </si>
  <si>
    <t>Привідний двигун з коробкою передач</t>
  </si>
  <si>
    <t>Верхня частина корпусу</t>
  </si>
  <si>
    <t>Кришка блока управління</t>
  </si>
  <si>
    <t>Тримач корпусу (4шт)</t>
  </si>
  <si>
    <t>Покришка поворотного колеса</t>
  </si>
  <si>
    <t>Комплект електронного модуля</t>
  </si>
  <si>
    <t>Комплект для переобладнання базової станції</t>
  </si>
  <si>
    <t>Комплект опорних втулок</t>
  </si>
  <si>
    <t>Пульт</t>
  </si>
  <si>
    <t>Панель управління</t>
  </si>
  <si>
    <t>Антена (GPS/GPRS)</t>
  </si>
  <si>
    <t>Плата (розширення)</t>
  </si>
  <si>
    <t>Плата</t>
  </si>
  <si>
    <t>Плата приводу (права)</t>
  </si>
  <si>
    <t>Плата приводу (ліва)</t>
  </si>
  <si>
    <t>Кришка в сборі</t>
  </si>
  <si>
    <t>Пристрій автоматичної зупинки</t>
  </si>
  <si>
    <t>Електродвигун МЕ340 0,9кВт,230В</t>
  </si>
  <si>
    <t>Втулка ножа 17 мм</t>
  </si>
  <si>
    <t>Руль (нижняя часть) МЕ340/360</t>
  </si>
  <si>
    <t>Нижня частина травозбірника</t>
  </si>
  <si>
    <t>Кріпленння колеса</t>
  </si>
  <si>
    <t>Колесо переднє 130</t>
  </si>
  <si>
    <t>Колесо заднє 150</t>
  </si>
  <si>
    <t>Пружина кручення</t>
  </si>
  <si>
    <t>Гвинт для ножа</t>
  </si>
  <si>
    <t>Вісь колеса</t>
  </si>
  <si>
    <t>Комплект фільтра</t>
  </si>
  <si>
    <t>Комплект вугольних щіток</t>
  </si>
  <si>
    <t>Кронштейн важеля</t>
  </si>
  <si>
    <t>Штекер</t>
  </si>
  <si>
    <t>Вісь у зборі</t>
  </si>
  <si>
    <t>Ручка кожуха двигуна</t>
  </si>
  <si>
    <t>Кожух електродвигуна</t>
  </si>
  <si>
    <t>Поворотна пластина</t>
  </si>
  <si>
    <t>Гвинт 5х20</t>
  </si>
  <si>
    <t>Гвинт 5х30</t>
  </si>
  <si>
    <t>Захисний вимикач</t>
  </si>
  <si>
    <t>Електродвигун 230В (1,2кВт)</t>
  </si>
  <si>
    <t>Електромотор 600Вт/32В</t>
  </si>
  <si>
    <t>Вихідний вал з гальмівним пристроєм</t>
  </si>
  <si>
    <t>Колесо в зборі 150</t>
  </si>
  <si>
    <t>Колесо в зборі 180</t>
  </si>
  <si>
    <t>Травозбірник - верхня частина</t>
  </si>
  <si>
    <t>Захисна оболонка</t>
  </si>
  <si>
    <t>Тросикова тяга</t>
  </si>
  <si>
    <t>Диск 13x19,6x2мм</t>
  </si>
  <si>
    <t>Фиксирующая пластина</t>
  </si>
  <si>
    <t>Шків (шайба) для привода</t>
  </si>
  <si>
    <t>Осевий тримач задній ME410</t>
  </si>
  <si>
    <t>Направляюча для канатної тяги</t>
  </si>
  <si>
    <t>Ізолююча шайба</t>
  </si>
  <si>
    <t>Комплект кнопки запуску</t>
  </si>
  <si>
    <t>Ремонтний комплект редуктора</t>
  </si>
  <si>
    <t>Чотирьохтактний двигун у зборі EVC 200.4С</t>
  </si>
  <si>
    <t>Пружина вимикача</t>
  </si>
  <si>
    <t>Джгут дротів з вимикачем</t>
  </si>
  <si>
    <t>Електродвигун 230В/1,5кВТ</t>
  </si>
  <si>
    <t>Колесо вентилятора з клиноремінним шківом</t>
  </si>
  <si>
    <t>Захисний кожух ведучої ручки</t>
  </si>
  <si>
    <t>Фіксуючий важіль</t>
  </si>
  <si>
    <t>Спусковий важіль</t>
  </si>
  <si>
    <t>Комплект амортизатор</t>
  </si>
  <si>
    <t>Чотирьохтактний двигун у зборі EVC 300.0</t>
  </si>
  <si>
    <t>Половина корпуса рукоятки</t>
  </si>
  <si>
    <t>Батарея 12В</t>
  </si>
  <si>
    <t>Кнопка запуска</t>
  </si>
  <si>
    <t>Електродвигун 230В/1,6кВт</t>
  </si>
  <si>
    <t>Коробка передач в сборі</t>
  </si>
  <si>
    <t>Вісь задня</t>
  </si>
  <si>
    <t xml:space="preserve">Трос - швидкість Vario </t>
  </si>
  <si>
    <t xml:space="preserve">Трос - зупинка двигуна </t>
  </si>
  <si>
    <t>Трос - пристрій зупинки двигуна</t>
  </si>
  <si>
    <t>Трос - привод руху</t>
  </si>
  <si>
    <t xml:space="preserve">Привід руху Vario </t>
  </si>
  <si>
    <t>Корпус в зборі</t>
  </si>
  <si>
    <t>Частина ведучої ручки</t>
  </si>
  <si>
    <t>Права консоль</t>
  </si>
  <si>
    <t>Розпірна труба</t>
  </si>
  <si>
    <t xml:space="preserve">Пружина </t>
  </si>
  <si>
    <t>Ліва консоль</t>
  </si>
  <si>
    <t>Насадка для мульчування</t>
  </si>
  <si>
    <t>Передаточний важіль в сборі</t>
  </si>
  <si>
    <t>Роліковий ланцюг</t>
  </si>
  <si>
    <t>Фіксуюючий сегмент</t>
  </si>
  <si>
    <t>Ролик</t>
  </si>
  <si>
    <t>Комплект коробки передач</t>
  </si>
  <si>
    <t>Набір дефлекторного щитка</t>
  </si>
  <si>
    <t>Двигун у зборі EVC 200.3 (EVC200-0007)</t>
  </si>
  <si>
    <t>Трос - привід руху</t>
  </si>
  <si>
    <t>Трос пристрою зупинки двигуна</t>
  </si>
  <si>
    <t>Трос пристрою приводу коліс</t>
  </si>
  <si>
    <t xml:space="preserve">Корпус </t>
  </si>
  <si>
    <t>Половина корпуса ведучої ручки</t>
  </si>
  <si>
    <t>Трос привода</t>
  </si>
  <si>
    <t>Шайба 10,5х24х2</t>
  </si>
  <si>
    <t>Рукоятка включення</t>
  </si>
  <si>
    <t>Тросик привода</t>
  </si>
  <si>
    <t>Трос - зупинка двигуна</t>
  </si>
  <si>
    <t>Пружина зправа</t>
  </si>
  <si>
    <t>Пружина зліва</t>
  </si>
  <si>
    <t>Блок приводу в зборі</t>
  </si>
  <si>
    <t>Кабель з вимикачем</t>
  </si>
  <si>
    <t>Кабель запобіжника</t>
  </si>
  <si>
    <t>Перевідний важіль Vario</t>
  </si>
  <si>
    <t>Трос зупинки двигуна</t>
  </si>
  <si>
    <t>Трос - Пристрій зупинки двигуна</t>
  </si>
  <si>
    <t>Трос - привід Vario</t>
  </si>
  <si>
    <t>Трос приводу</t>
  </si>
  <si>
    <t>Передаточний важіль</t>
  </si>
  <si>
    <t>Кожух осі</t>
  </si>
  <si>
    <t>Комплект втулки ножа з клиноремінним шківом</t>
  </si>
  <si>
    <t>Втулка ножа для газонокосарки MB545/650/655</t>
  </si>
  <si>
    <t>Перевідний важіль в зборі</t>
  </si>
  <si>
    <t xml:space="preserve">Трос - зупинка двигуна  </t>
  </si>
  <si>
    <t>Втулка ножа MB3RT/RC</t>
  </si>
  <si>
    <t>Вилка колеса</t>
  </si>
  <si>
    <t>Двигун чотиритактний Kohler HD775</t>
  </si>
  <si>
    <t>KOHLER чотирьохтактний двигун HD775</t>
  </si>
  <si>
    <t>Верхня частина барабана муфти</t>
  </si>
  <si>
    <t>Фіксуюча рукоятка</t>
  </si>
  <si>
    <t>Трос - управління дросельною заслонкою</t>
  </si>
  <si>
    <t>Фіксатор осі передній</t>
  </si>
  <si>
    <t>Фіксатор осі задній</t>
  </si>
  <si>
    <t>Комплект тримачів осі</t>
  </si>
  <si>
    <t>Комплект втулок ножа</t>
  </si>
  <si>
    <t>Нижня ліва частина ведучої ручки</t>
  </si>
  <si>
    <t>Нижня права частина ведучої ручки</t>
  </si>
  <si>
    <t>Нижня частина керма</t>
  </si>
  <si>
    <t>Тримач акумуляторної батареї (ззаду)</t>
  </si>
  <si>
    <t>Провод (контактна пластина)</t>
  </si>
  <si>
    <t>Захисна планка зліва</t>
  </si>
  <si>
    <t>Захисна планка зправа</t>
  </si>
  <si>
    <t>Вставка для мульчування</t>
  </si>
  <si>
    <t>Комплект амортизаторів</t>
  </si>
  <si>
    <t>Комплект колодок муфти</t>
  </si>
  <si>
    <t>Чотирьохтактний двигун Briggs&amp;Stratton серії 675</t>
  </si>
  <si>
    <t>Регулятор подачі палива в сборі</t>
  </si>
  <si>
    <t>Колесо в зборі 230</t>
  </si>
  <si>
    <t xml:space="preserve">Вісь </t>
  </si>
  <si>
    <t>Екран індикатора</t>
  </si>
  <si>
    <t xml:space="preserve">Підсилення </t>
  </si>
  <si>
    <t>Ручка гумова</t>
  </si>
  <si>
    <t>Рукоятка вмикання в зборі</t>
  </si>
  <si>
    <t>Поворотна ручка в зборі</t>
  </si>
  <si>
    <t>Подпорка</t>
  </si>
  <si>
    <t>Половина корпусу</t>
  </si>
  <si>
    <t>Натяжний важіль в сборі</t>
  </si>
  <si>
    <t>Кришка взборі</t>
  </si>
  <si>
    <t>Фланець муфти</t>
  </si>
  <si>
    <t>Нижня частина барабана муфти</t>
  </si>
  <si>
    <t>Ізраїль</t>
  </si>
  <si>
    <t>Електродвигун приводу ножів</t>
  </si>
  <si>
    <t>Електродвигун приводу коліс</t>
  </si>
  <si>
    <t>Конденсатор 0,1</t>
  </si>
  <si>
    <t>Трубка TE310/410</t>
  </si>
  <si>
    <t>Частина шарніра TE310/410</t>
  </si>
  <si>
    <t>Кришка котушки</t>
  </si>
  <si>
    <t>Частина управління TE310/410</t>
  </si>
  <si>
    <t>Обмежуючий елемент</t>
  </si>
  <si>
    <t>Кнопка ТЕ410</t>
  </si>
  <si>
    <t>Магніт</t>
  </si>
  <si>
    <t>Електромотор VIKING TE 600</t>
  </si>
  <si>
    <t>Електродвигун 1,45кВт, 230В, 50Гц</t>
  </si>
  <si>
    <t>Електродвигун 230В (0,54кВт)</t>
  </si>
  <si>
    <t>Комплект - ріжучий пристрій 700мм/28"</t>
  </si>
  <si>
    <t>Комплект - важіль з нажимним штіфтом</t>
  </si>
  <si>
    <t>Балансір</t>
  </si>
  <si>
    <t>Захисне прикриття нижнє</t>
  </si>
  <si>
    <t>Цилінричне зубчате колесо</t>
  </si>
  <si>
    <t>Стопорне кільце 6x0,9</t>
  </si>
  <si>
    <t>Повзунок</t>
  </si>
  <si>
    <t>Розподільча шайба</t>
  </si>
  <si>
    <t>Направляюча 700 mm / 28"</t>
  </si>
  <si>
    <t>66538S</t>
  </si>
  <si>
    <t>Ковпачок свічки запалювання</t>
  </si>
  <si>
    <t>Тримач ручки регулятора</t>
  </si>
  <si>
    <t>З'єднання лопасті вентилятора</t>
  </si>
  <si>
    <t>Контейнер подрібнювача AHB050</t>
  </si>
  <si>
    <t>Мішок для контейнера подрібнювача</t>
  </si>
  <si>
    <t>Відбивач</t>
  </si>
  <si>
    <t>Ключ замка запалювання</t>
  </si>
  <si>
    <t>Фронтальна вага ACP600</t>
  </si>
  <si>
    <t>Колесо металеве ліве</t>
  </si>
  <si>
    <t>Пружинний зуб</t>
  </si>
  <si>
    <t>Клавішна панель керування</t>
  </si>
  <si>
    <t>Резинова планка</t>
  </si>
  <si>
    <t>Шина</t>
  </si>
  <si>
    <t>Гальмівна планка</t>
  </si>
  <si>
    <t>Важіль управління регулятора</t>
  </si>
  <si>
    <t>Захист штовхача</t>
  </si>
  <si>
    <t>Прокладка вихлопного колектору</t>
  </si>
  <si>
    <t>Диск з чотирма рухливими ножами, діам. 48см</t>
  </si>
  <si>
    <t>Тримач ножа 2мм</t>
  </si>
  <si>
    <t>Поводок в зборі</t>
  </si>
  <si>
    <t>Захисний дах AIP602</t>
  </si>
  <si>
    <t>Пружина холостого хода</t>
  </si>
  <si>
    <t>Шпилька коромисла</t>
  </si>
  <si>
    <t>Пружинний клапан</t>
  </si>
  <si>
    <t>Тримач щітки</t>
  </si>
  <si>
    <t>Пружина флюгера</t>
  </si>
  <si>
    <t>Гвинт глушника</t>
  </si>
  <si>
    <t>З'єднання противаги</t>
  </si>
  <si>
    <t>Пружина діафрагми заслонки</t>
  </si>
  <si>
    <t>Ковзаюча пружина</t>
  </si>
  <si>
    <t>Допоміжна пружина</t>
  </si>
  <si>
    <t>Прокладка вихлопного колектора</t>
  </si>
  <si>
    <t>Прокладка - очисник повітря</t>
  </si>
  <si>
    <t>Лопать регулятора</t>
  </si>
  <si>
    <t>Масловідбивач/регулятор</t>
  </si>
  <si>
    <t>Штовхач впуск</t>
  </si>
  <si>
    <t>Штовхач випуск</t>
  </si>
  <si>
    <t>Кришка паливного бака 1шт 692046</t>
  </si>
  <si>
    <t>Свічка запалювання Resistor (Champion XC 92YC)</t>
  </si>
  <si>
    <t>Пружина гальмівна</t>
  </si>
  <si>
    <t>Гумова втулка</t>
  </si>
  <si>
    <t>Тримач клапана</t>
  </si>
  <si>
    <t>Прокладка картера двигуна 1шт 692232</t>
  </si>
  <si>
    <t>Прокладка глушника</t>
  </si>
  <si>
    <t>Свічка запалювання EMS (Champion QC12YC)</t>
  </si>
  <si>
    <t>Набір прокладок двигуна</t>
  </si>
  <si>
    <t>Праймер карбюратора 1шт 694394</t>
  </si>
  <si>
    <t>Шків стартера</t>
  </si>
  <si>
    <t>Голка поплавкового клапана карбюратора Nikki</t>
  </si>
  <si>
    <t>Венець маховика з шестернею стартера в комплекті</t>
  </si>
  <si>
    <t>Вісь дроселя</t>
  </si>
  <si>
    <t>Фільтр повітряний (попередній) 1шт 697015</t>
  </si>
  <si>
    <t>Фільтр повітряний (картрідж) 1шт 697029</t>
  </si>
  <si>
    <t>Ущільнення картера двигуна</t>
  </si>
  <si>
    <t>Вібруюча пластина сапуна</t>
  </si>
  <si>
    <t>Фільтр повітряний (попередній) 1шт</t>
  </si>
  <si>
    <t>Тримач ущільнення</t>
  </si>
  <si>
    <t>Мастиловідбивач-регулятор</t>
  </si>
  <si>
    <t>Клапан відключення подачі палива</t>
  </si>
  <si>
    <t>Фільтр повітряний (поролон) 1шт 698369</t>
  </si>
  <si>
    <t>Прокладка головки циліндра 1шт 698717</t>
  </si>
  <si>
    <t>Ущільнення поплавкової камери карбюратора Nikki</t>
  </si>
  <si>
    <t>Паливний електромагніт карбюратора</t>
  </si>
  <si>
    <t>Набір прокладок головки клапана</t>
  </si>
  <si>
    <t>Прокладка для сапуна</t>
  </si>
  <si>
    <t>Флюгер</t>
  </si>
  <si>
    <t>Гвинт флюгера</t>
  </si>
  <si>
    <t>Набор прокладок</t>
  </si>
  <si>
    <t>Шків/пружина стартера</t>
  </si>
  <si>
    <t>Вимикач масляного тиску</t>
  </si>
  <si>
    <t>Повітряний фільтр попередньої очистки 1шт 792038</t>
  </si>
  <si>
    <t>Вакуумний шланг</t>
  </si>
  <si>
    <t>Регулювальний механізм</t>
  </si>
  <si>
    <t>Колінвал DOV</t>
  </si>
  <si>
    <t>Розпірна втулка карбюратора</t>
  </si>
  <si>
    <t>Гвинт (Карбюратор)</t>
  </si>
  <si>
    <t>Вузол зі щупом/трубкою</t>
  </si>
  <si>
    <t>Шпилька (пускова перемотка)</t>
  </si>
  <si>
    <t>Коромисло - важіль</t>
  </si>
  <si>
    <t>Набір ущільнень двигуна</t>
  </si>
  <si>
    <t>Фільтр повітряний (поролон) DOV</t>
  </si>
  <si>
    <t>Регулятор</t>
  </si>
  <si>
    <t>Кулачкова шестірня</t>
  </si>
  <si>
    <t>Фільтр повітряний 1шт 795066</t>
  </si>
  <si>
    <t>Шлицеве з'єднання - стартер</t>
  </si>
  <si>
    <t>795157A</t>
  </si>
  <si>
    <t>Шорт блок SB Model 1006 DOV</t>
  </si>
  <si>
    <t>Шорт блок SB MODEL 1008 DOV</t>
  </si>
  <si>
    <t>Ущільнення - масло</t>
  </si>
  <si>
    <t>Прокладка для очисника повітря</t>
  </si>
  <si>
    <t>Фільтр повітряний (бочкового типа) 1шт 796031</t>
  </si>
  <si>
    <t>Комплект прокладок двигуна</t>
  </si>
  <si>
    <t>Шестерня розподільчого вала</t>
  </si>
  <si>
    <t>Пружина управляємого холостого ходу</t>
  </si>
  <si>
    <t>Комплект для дросельного стержня (карбюратор)</t>
  </si>
  <si>
    <t>Прокладка кришки коромисла</t>
  </si>
  <si>
    <t>Щуп масляний</t>
  </si>
  <si>
    <t>Фільтр повітряний (поролон)</t>
  </si>
  <si>
    <t>Свічка запалювання Resistor</t>
  </si>
  <si>
    <t>Пружина регулятора (червоний)</t>
  </si>
  <si>
    <t>Фільтр повітряний (поролон) 1шт 799579</t>
  </si>
  <si>
    <t>Прокладка повітроводу</t>
  </si>
  <si>
    <t>Ущільнення клапану</t>
  </si>
  <si>
    <t>Фільтр паливний 1шт 84001895</t>
  </si>
  <si>
    <t>84001895M</t>
  </si>
  <si>
    <t>Фільтр паливний 5шт 84001895</t>
  </si>
  <si>
    <t>Комплект  ущільнень двигуна</t>
  </si>
  <si>
    <t>Комплект  прокладок головки циліндра</t>
  </si>
  <si>
    <t>Стартер</t>
  </si>
  <si>
    <t>Блок циліндра</t>
  </si>
  <si>
    <t>Стартер електричний в зборі</t>
  </si>
  <si>
    <t>Прокладка кришки клапана</t>
  </si>
  <si>
    <t>Ущільнення головки клапанів</t>
  </si>
  <si>
    <t>Комплект прокладок - двигун</t>
  </si>
  <si>
    <t>Паливний електромагніт Ruixing</t>
  </si>
  <si>
    <t>Гвинт з циліндричною головкою М8LHх40</t>
  </si>
  <si>
    <t>Гвинт з шестигранною головкою М10х55</t>
  </si>
  <si>
    <t>Гвинт з шестигранною головкою М10х75</t>
  </si>
  <si>
    <t>Гвинт з шестигранною головкою М5х40</t>
  </si>
  <si>
    <t>Гвинт з шестигранною головкою М5 х 62</t>
  </si>
  <si>
    <t>Гвинт з шестигранною головкою М5 х65</t>
  </si>
  <si>
    <t>Гвинт з шестигранною головкою М6х40</t>
  </si>
  <si>
    <t>Гвинт з шестигранною головкою М6х50</t>
  </si>
  <si>
    <t>Гвинт с шестигранною головкою М6 х 55</t>
  </si>
  <si>
    <t>Гвинт з шестигранною головкою М8х55</t>
  </si>
  <si>
    <t>Гвинт з шестигранною головкою M8x60</t>
  </si>
  <si>
    <t>Гвинт DIN931-M8x80-8.8</t>
  </si>
  <si>
    <t>Гвинт з шестигранною головкою M8x90</t>
  </si>
  <si>
    <t>Гвинт з шестигранною головкою M8x110-8.8</t>
  </si>
  <si>
    <t>Гвинт з шестигранною головкою М10х80</t>
  </si>
  <si>
    <t>Гвинт з шестигранною головкою М10х130</t>
  </si>
  <si>
    <t>Гвинт з шестигранною головкою М12х65</t>
  </si>
  <si>
    <t>Гвинт DIN931-3/8"LHx11/2</t>
  </si>
  <si>
    <t>Гвинт DIN931-3/8"x11/2"</t>
  </si>
  <si>
    <t>Гвинт з шестигранною головкою 3/8"x2"</t>
  </si>
  <si>
    <t>Гвинт з шестигранною головкою М5х16</t>
  </si>
  <si>
    <t>Гвинт з шестигранною головкою М6х16</t>
  </si>
  <si>
    <t>Гвинт з шестигранною головкою М6х20</t>
  </si>
  <si>
    <t>Гвинт з шестигранною головкою М8х16</t>
  </si>
  <si>
    <t>Гвинт з шестигранною головкою М8х20</t>
  </si>
  <si>
    <t>Гвинт з шестиганною головкою М10х20</t>
  </si>
  <si>
    <t>Гвинт з шестигранною головкою м10х25</t>
  </si>
  <si>
    <t>Гвинт з шестигранною головкою М5х10</t>
  </si>
  <si>
    <t>Гвинт з шестигранною головкою М5х20</t>
  </si>
  <si>
    <t>Гвинт з шестигранною головкою М6 х 25</t>
  </si>
  <si>
    <t>Гвинт з шестигранною головкою М8 х 20</t>
  </si>
  <si>
    <t>Гвинт з шестигранною головкою М8х35</t>
  </si>
  <si>
    <t>Гвинт з шестигранною головкою М8х45</t>
  </si>
  <si>
    <t>Гвинт з шестигранною головкою М10х50</t>
  </si>
  <si>
    <t>Гвинт з шестигранною головкою М12х30</t>
  </si>
  <si>
    <t>Гвинт з шестигранною головкою 3/8"x21/4"</t>
  </si>
  <si>
    <t>Гвинт 3/8</t>
  </si>
  <si>
    <t>Гвинт з шестигранною головкою М10х25</t>
  </si>
  <si>
    <t>Гвинт з шестигранною головкою М5 х 12</t>
  </si>
  <si>
    <t>Гвинт з шестигранною головкою М10х1х35</t>
  </si>
  <si>
    <t>Гвинт з шестигранною голівкою М6х10</t>
  </si>
  <si>
    <t>Гвинт з шестигранною головкою М8х40</t>
  </si>
  <si>
    <t>Гвинт з шестигранною головкою М8х85</t>
  </si>
  <si>
    <t>Гвинт з циліндричною головкою М8х90</t>
  </si>
  <si>
    <t>Гвинт з циліндричною головкою IS М4 х 8</t>
  </si>
  <si>
    <t>Гвинт з циліндричною головкою М4х10</t>
  </si>
  <si>
    <t>Гвинт з циліндричною головкою IS М4 х 12</t>
  </si>
  <si>
    <t>Гвинт з циліндричною головкою IS-M4x16</t>
  </si>
  <si>
    <t>Гвинт з циліндричною головкою IS М4 х 16</t>
  </si>
  <si>
    <t>Гвинт з циліндричною головкою IS М4х25</t>
  </si>
  <si>
    <t>Гвинт з циліндричною головкою IS М5 х 8</t>
  </si>
  <si>
    <t>Гвинт з циліндричною головкою IS М5 х 58</t>
  </si>
  <si>
    <t>Гвинт IS-M5x17</t>
  </si>
  <si>
    <t>Гвинт IS-M5 х 21</t>
  </si>
  <si>
    <t>Гвинт  IS-M5x14</t>
  </si>
  <si>
    <t>Гвинт з циліндричною головкою IS-M6x20</t>
  </si>
  <si>
    <t>Гвинт з циліндричною головкою IS-М4 х 10</t>
  </si>
  <si>
    <t>Гвинт з циліндричною головкою IS-M4x20</t>
  </si>
  <si>
    <t>Гвинт з циліндричною головкою IS-М5 х 28</t>
  </si>
  <si>
    <t>Гвинт з циліндричною головкою IS-М5 х 6</t>
  </si>
  <si>
    <t>Гвинт з циліндричною головкою  IS-M5x6</t>
  </si>
  <si>
    <t>Гвинт з циліндричною головкою IS-М5 х 12</t>
  </si>
  <si>
    <t>Гвинт з циліндричною головкою IS-М5 х 14</t>
  </si>
  <si>
    <t>Гвинт з циліндричною головкою IS-М5 х 16</t>
  </si>
  <si>
    <t>Гвинт з циліндричною головкою IS-M5x16</t>
  </si>
  <si>
    <t>Гвинт з циліндричною головкою IS-М5 х 18</t>
  </si>
  <si>
    <t>Гвинт з циліндричною голівкою IS-М5 х 20</t>
  </si>
  <si>
    <t>Гвинт з циліндричною голівкою IS-М5 х 25</t>
  </si>
  <si>
    <t>Гвинт з циліндричною головкою IS-М5 х 30</t>
  </si>
  <si>
    <t>Гвинт з циліндричною головкою IS-М5 х 35</t>
  </si>
  <si>
    <t xml:space="preserve">Гвинт з циліндричною головкою IS-M5x35 </t>
  </si>
  <si>
    <t>Гвинт з циліндричною головкою IS-М5 х 40</t>
  </si>
  <si>
    <t>Гвинт з циліндричною головкою IS-М5 х 52</t>
  </si>
  <si>
    <t>Гвинт з циліндричною головкою IS-М5 х 65</t>
  </si>
  <si>
    <t>Гвинт з циліндрично головкою IS-M5 x 102</t>
  </si>
  <si>
    <t>Гвинт з циліндричною головкою IS-М5 х 72</t>
  </si>
  <si>
    <t>Гвинт з циліндричною головкою IS-М5 х 48</t>
  </si>
  <si>
    <t>Гвинт з циліндричною голівкою IS-М6 х 14</t>
  </si>
  <si>
    <t>Гвинт з циліндричною головкою IS-М6 х 16</t>
  </si>
  <si>
    <t>Гвинт з циліндричною головкою IS-М6 х 20</t>
  </si>
  <si>
    <t>Гвинт з циліндричною головкою IS-М6 х 18</t>
  </si>
  <si>
    <t>Гвинт з циліндричною головкою IS-М6 х 25</t>
  </si>
  <si>
    <t>Гвинт з циліндричною головкою IS-M6x28</t>
  </si>
  <si>
    <t>Гвинт з циліндричною голівкою IS-М6 х 30</t>
  </si>
  <si>
    <t>Гвинт з циліндричною головкою ІS-M6x30</t>
  </si>
  <si>
    <t>Гвинт з циліндричною голівкою IS-М6 х 35</t>
  </si>
  <si>
    <t>Гвинт з циліндричною головкою IS-М6 х 40</t>
  </si>
  <si>
    <t>Шліцевий гвинт М6х70х20-10,9</t>
  </si>
  <si>
    <t>Гвинт з циліндричною головкою IS-М6 х 90</t>
  </si>
  <si>
    <t xml:space="preserve">Гвинт з циліндричною головкою IS М4 х 12 </t>
  </si>
  <si>
    <t>Гвинт з циліндричною головкою IS-М5 х 25</t>
  </si>
  <si>
    <t xml:space="preserve">Гвинт з циліндричною головкою IS-М5 х 30 </t>
  </si>
  <si>
    <t>Гвинт з циліндричною головкою  IS-M6x12-10.9</t>
  </si>
  <si>
    <t>Гвинт з циліндричною головкою IS M6x80</t>
  </si>
  <si>
    <t>Гвинт з циліндричною головкою IS-М4 х 20</t>
  </si>
  <si>
    <t>Гвинт з циліндричною головкою IS-М5 х 20</t>
  </si>
  <si>
    <t>Гвинт з циліндричною головкою IS-M5х25</t>
  </si>
  <si>
    <t>Гвинт з циліндричною головкой IS-М5 х 32</t>
  </si>
  <si>
    <t>Гвинт з циліндричною головкою IS-M5 x23</t>
  </si>
  <si>
    <t>Гвинт з циліндричною головкою IS-M5x30</t>
  </si>
  <si>
    <t>Гвинт з циліндричною головкою IS-M5x20</t>
  </si>
  <si>
    <t>Гвинт  IS-M5x27</t>
  </si>
  <si>
    <t>Гвинт з циліндричною головкою IS-M5x44</t>
  </si>
  <si>
    <t>Гвинт з циліндричною головкою М8х16</t>
  </si>
  <si>
    <t>Гвинт М8х25</t>
  </si>
  <si>
    <t>Болт з плоскою круглою головкою М6х30</t>
  </si>
  <si>
    <t>Болт з плоскою круглою головкою М6х35</t>
  </si>
  <si>
    <t>Гвинт з напівкруглою головкою М6 х 50</t>
  </si>
  <si>
    <t>Болт з плоскою круглою головкою М8х20</t>
  </si>
  <si>
    <t>Гвинт з круглою головкою М8х30</t>
  </si>
  <si>
    <t>Гвинт з півкруглою головкою М8 х 35</t>
  </si>
  <si>
    <t>Болт з плоскою круглою головкою М12х80</t>
  </si>
  <si>
    <t>Болт з плоскою круглою головкою М6х60</t>
  </si>
  <si>
    <t>Болт з плоскою круглою головкою М8х55</t>
  </si>
  <si>
    <t>Болт з плоскою круглою головкою М8х25</t>
  </si>
  <si>
    <t>Гвинт з циліндричною головкою М5 х 20</t>
  </si>
  <si>
    <t>Гвинт з циліндричною головкою М8х40</t>
  </si>
  <si>
    <t>Саморіз М3х8</t>
  </si>
  <si>
    <t>Самонарізаючий гвинт М4х12</t>
  </si>
  <si>
    <t>Самонарізний гвинт М4х14</t>
  </si>
  <si>
    <t>Самонарізаючий гвинт М5х10</t>
  </si>
  <si>
    <t>Самонарізаючий гвинт М5х12</t>
  </si>
  <si>
    <t>Самонарізаючий гвинт М6х12</t>
  </si>
  <si>
    <t>Самонарізаючий гвинт М6х18</t>
  </si>
  <si>
    <t>Самонарізаючий гвинт М6х25</t>
  </si>
  <si>
    <t>Самонарізаючий гвинт М6х35</t>
  </si>
  <si>
    <t>Самонарізний гвинт М8х16</t>
  </si>
  <si>
    <t>Самонарізаючий гвин М8х20</t>
  </si>
  <si>
    <t>Самонарізуючий гвинт 3/8"х70</t>
  </si>
  <si>
    <t>Самонарізний гвинт 3/8" x 1"</t>
  </si>
  <si>
    <t>Гвинт 10-32х3/8"</t>
  </si>
  <si>
    <t>Гвинт з циліндричною головкою М4 х 8</t>
  </si>
  <si>
    <t>Гвинт з циліндричною головкою М5 х 10</t>
  </si>
  <si>
    <t>Гвинт з циліндричною головкою М6 х 8</t>
  </si>
  <si>
    <t>Гвинт з циліндричною головкою М6 х30</t>
  </si>
  <si>
    <t>Гвинт з циліндричною головкою М4 х 5</t>
  </si>
  <si>
    <t>Гвинт з циліндричною головкою М6х35</t>
  </si>
  <si>
    <t>Гвинт з циліндричною головкою М5 х 45</t>
  </si>
  <si>
    <t>Гвинт з циліндричною головкою М5х50</t>
  </si>
  <si>
    <t>Гвинт з циліндричною головкою М8х20</t>
  </si>
  <si>
    <t>Гвинт з циліндричною головкою М8х70</t>
  </si>
  <si>
    <t>Болти клапанного блоку ISO4762 -M8x70-8.8</t>
  </si>
  <si>
    <t>Гвинт з циліндричною головкою 3/8" х 11/4"</t>
  </si>
  <si>
    <t>Гвинт з циліндричною головкою 7/16"х11/4"</t>
  </si>
  <si>
    <t>Болти клапанного блоку ISO4762 -M8x60-10.9</t>
  </si>
  <si>
    <t>Гвинт з циліндричною головкою 7/16"x4,5"</t>
  </si>
  <si>
    <t>Гвинт з циліндричною головкою М6х70</t>
  </si>
  <si>
    <t xml:space="preserve">Гвинт з цилідричною головкою М6x65x25-12.9 </t>
  </si>
  <si>
    <t>Гвинт DIN912-M8x45-8.8</t>
  </si>
  <si>
    <t>Гвинт з циліндричною головкою М12х65</t>
  </si>
  <si>
    <t>Гвинт с потаємною головкой М8 х 25</t>
  </si>
  <si>
    <t>Гвинт з потаємною головкою М10 х 25</t>
  </si>
  <si>
    <t>Гвинт з потаємною головкою М5х18</t>
  </si>
  <si>
    <t>Гвинт з потаємною головкою М6 х 12</t>
  </si>
  <si>
    <t>Гвинт з потаємною головкою DIN963-M6x14</t>
  </si>
  <si>
    <t>Гвинт з потаємною головкою М6х16</t>
  </si>
  <si>
    <t>Гвинт з потаємною головкою DIN963-M8x20-8.8</t>
  </si>
  <si>
    <t>Гвинт з потаємною головкою М6 х 55</t>
  </si>
  <si>
    <t>Гвинт з потаємною головкою М8х30</t>
  </si>
  <si>
    <t>Гвинт з потаємною головкою М6х14</t>
  </si>
  <si>
    <t>Гвинт з потаємною головкою М5х16</t>
  </si>
  <si>
    <t>Гвинт з циліндричною головкою IS-P3x15</t>
  </si>
  <si>
    <t>Гвинт з циліндричною головкою IS-P4x12</t>
  </si>
  <si>
    <t>Гвинт з циліндричною головкою IS-P4x16</t>
  </si>
  <si>
    <t xml:space="preserve">Гвинт з циліндричною головкою IS-P5x20 </t>
  </si>
  <si>
    <t>Гвинт з циліндричною головкою IS-P 5x16</t>
  </si>
  <si>
    <t>Гвинт з циліндричною головкою  IS-P5x18</t>
  </si>
  <si>
    <t>Гвинт з циліндричною головкою IS-P5x20</t>
  </si>
  <si>
    <t>Гвинт з циліндричною головкою IS-P5x25</t>
  </si>
  <si>
    <t xml:space="preserve">Гвинт з циліндричною головкою  IS-P5x34 </t>
  </si>
  <si>
    <t xml:space="preserve">Гвинт з циліндричною головкою IS-P5x130 </t>
  </si>
  <si>
    <t>Гвинт з циліндричною головкою  IS-P6х28</t>
  </si>
  <si>
    <t>Гвинт з циліндричною головкою IS-P4x10</t>
  </si>
  <si>
    <t>Гвинт з циліндричною головкою IS-Р4 х 10</t>
  </si>
  <si>
    <t>Гвинт з циліндричною голівкою IS-Р4 х 14</t>
  </si>
  <si>
    <t>Гвинт з циліндричною головкою IS-Р4 х 16</t>
  </si>
  <si>
    <t>Гвинт з циліндричною головкою IS-Р4 х 19</t>
  </si>
  <si>
    <t>Гвинт з циліндричною головкоюIS-Р4,5 х4 5</t>
  </si>
  <si>
    <t>Гвинт з циліндричною головкою IS-5 х 14</t>
  </si>
  <si>
    <t>Гвинт з циліндричною головкою Р5х22</t>
  </si>
  <si>
    <t>Гвинт з циліндричною головкою Р5х18</t>
  </si>
  <si>
    <t>Гвинт з циліндричною головкою IS-Р5 х 16</t>
  </si>
  <si>
    <t>Гвинт з циліндричною головкою IS-Р5 х 20</t>
  </si>
  <si>
    <t>Гвинт з циліндричною головкою IS-P6 х 25</t>
  </si>
  <si>
    <t>Гвинт з циліндричною головкою IS-P6x26</t>
  </si>
  <si>
    <t>Гвинт з циліндричною головкою IS-P6x10</t>
  </si>
  <si>
    <t>Гвинт з циліндричною головкою IS-Р6 х14</t>
  </si>
  <si>
    <t>Гвинт з циліндричною головкою IS-Р6 х 16</t>
  </si>
  <si>
    <t>Гвинт з циліндричною головкою IS-Р6 х 19</t>
  </si>
  <si>
    <t>Гвинт з циліндричною голівкою IS-Р6 х 19</t>
  </si>
  <si>
    <t>Гвинт з циліндричною голівкою IS-Р6 х 21,5</t>
  </si>
  <si>
    <t>Гвинт з циліндричною головкою IS-Р6 х 26,5</t>
  </si>
  <si>
    <t>Гвинт з циліндричною головкою IS-P6x30</t>
  </si>
  <si>
    <t>Гвинт з циліндричною головкою IS-Р6 х 32,5</t>
  </si>
  <si>
    <t>Гвинт з циліндричною головкою IS-Р6 х 40</t>
  </si>
  <si>
    <t>Гвинт з циліндричною головкою  IS-P6x50</t>
  </si>
  <si>
    <t>Гвинт з циліндричною головкою IS-D4x8</t>
  </si>
  <si>
    <t>Гвинт з циліндричною головкою IS-D4 х 12</t>
  </si>
  <si>
    <t>Гвинт з циліндричною головкою IS-D4x12</t>
  </si>
  <si>
    <t>Гвинт з циліндричною голівкою IS-D4 х 15</t>
  </si>
  <si>
    <t>Гвинт з циліндричною головкою IS-D4 х 16</t>
  </si>
  <si>
    <t>Гвинт з циліндричною головкою IS-D4 х 18</t>
  </si>
  <si>
    <t>Гвинт з циліндричною головкою IS-D4 х 20</t>
  </si>
  <si>
    <t>Гвинт з циліндричною головкою IS-D4 х 22</t>
  </si>
  <si>
    <t>Гвинт з циліндричною головкою IS-D5 х 18</t>
  </si>
  <si>
    <t>Гвинт з циліндричною головкою IS-D5 х 12</t>
  </si>
  <si>
    <t>Гвинт з циліндричною голівкою IS-D5 х 16</t>
  </si>
  <si>
    <t>Гвинт з циліндричною головкою IS-D5x16</t>
  </si>
  <si>
    <t>Гвинт з циліндричною головкою ISD5 х 20</t>
  </si>
  <si>
    <t>Гвинт з циліндричною головкою IS-D5 х 24</t>
  </si>
  <si>
    <t>Гвинт з циліндричною головкою IS-D5 х 32</t>
  </si>
  <si>
    <t>Гвинт з циліндричною головкою IS-D5x32</t>
  </si>
  <si>
    <t>Гвинт з циліндричною головкою IS-D5 х 28</t>
  </si>
  <si>
    <t>Гвинт з циліндричною головкою  IS-D5x45</t>
  </si>
  <si>
    <t>Гвинт з циліндричною головкою IS-D5,3 х 41</t>
  </si>
  <si>
    <t xml:space="preserve">Гвинт з циліндричною головкою IS-D5,3 х 43 </t>
  </si>
  <si>
    <t>Гвинт з циліндричною головкою IS-D5 х 60</t>
  </si>
  <si>
    <t>Гвинт з циліндричною головкою IS-D6 х 28</t>
  </si>
  <si>
    <t>Гвинт з циліндричною головкою IS-D6 х 32</t>
  </si>
  <si>
    <t>Гвинт з циліндричною головкою IS-D6 х35</t>
  </si>
  <si>
    <t>Гвинт з циліндричною головкою IS-D6 х 52</t>
  </si>
  <si>
    <t>Гвинт з плоскою головкою М3 х 3,5</t>
  </si>
  <si>
    <t>Гвинт з плоской головкою М5 х 22</t>
  </si>
  <si>
    <t>Гвинт з плоскою головкою М6х25</t>
  </si>
  <si>
    <t>Гвинт з пласкою головкою М5 х10</t>
  </si>
  <si>
    <t>Гвинт для листового метала 4,2 х 9,5</t>
  </si>
  <si>
    <t>Гвинт для листового метала 2,9 х 9,5</t>
  </si>
  <si>
    <t>Гвинт для листового металу 2,9х19</t>
  </si>
  <si>
    <t>Гвинт для листового метала 2,9 х 25</t>
  </si>
  <si>
    <t>Гвинт для листового метала 3,5 х 6,5</t>
  </si>
  <si>
    <t>Гвинт для листового метала 3,5 х 9,5</t>
  </si>
  <si>
    <t>Гвинт для листового метала 3,9 х 13</t>
  </si>
  <si>
    <t>Самонарізний гвинт 6,3x25</t>
  </si>
  <si>
    <t>Комбінований самонарізаючий гвинт 4,8х16</t>
  </si>
  <si>
    <t>Гвинт з циліндричною головкою Р3 х 6</t>
  </si>
  <si>
    <t>Самонарізаючий гвинт IS-P4x30</t>
  </si>
  <si>
    <t>Гвинт з циліндричною головкою Р5,5 х 12</t>
  </si>
  <si>
    <t>Гвинт з циліндричною головкою Р4 х 12</t>
  </si>
  <si>
    <t>Гвинт з циліндричною головкою Р4 х 14</t>
  </si>
  <si>
    <t>Гвинт з циліндричною головкою P6,3 х 18</t>
  </si>
  <si>
    <t>Гвинт з циліндричною головкою  IS-P3x16 7шт.</t>
  </si>
  <si>
    <t>Гвинт з циліндричною головкою IS-P5x35</t>
  </si>
  <si>
    <t>Гвинт з циліндричною головкою IS-P5x65</t>
  </si>
  <si>
    <t>Гвинт саморіз P6x50</t>
  </si>
  <si>
    <t>Гвинт з циліндричною головкою Р3 х 10</t>
  </si>
  <si>
    <t>Гвинт з циліндричною головкою Р3х12</t>
  </si>
  <si>
    <t>Гвинт Р3,5х12</t>
  </si>
  <si>
    <t>Гвинт з циліндричною головкою Р4х16</t>
  </si>
  <si>
    <t>Самонарізаючий гвинт Р4х16</t>
  </si>
  <si>
    <t>Гвинт Р4х16</t>
  </si>
  <si>
    <t>Самонарізаючий гвинт Р4х14</t>
  </si>
  <si>
    <t>Гвинт IS-P4x25</t>
  </si>
  <si>
    <t>Самонарізаючий гвинит Р4,5х9</t>
  </si>
  <si>
    <t>Гвинт з циліндричною головкою Р3х14</t>
  </si>
  <si>
    <t>Гвинт IS-P5x10</t>
  </si>
  <si>
    <t>Гвинт IS-P5x12</t>
  </si>
  <si>
    <t>Самонарізаючий гвинт</t>
  </si>
  <si>
    <t>Гвинт з циліндричною головкою IS-P5x18</t>
  </si>
  <si>
    <t>Самонарізаючий гвинт  IS-P5x20</t>
  </si>
  <si>
    <t>Самонарізаючий гвинт Р5х25</t>
  </si>
  <si>
    <t>Гвинт IS-P5x30</t>
  </si>
  <si>
    <t>Гвинт P6x25</t>
  </si>
  <si>
    <t>Самонарізаючий гвинт Р8х30</t>
  </si>
  <si>
    <t>Гвинт з циліндричною головкою Р5х25</t>
  </si>
  <si>
    <t>Гвинт IS-P5x22</t>
  </si>
  <si>
    <t>Гвинт IS-P8x30</t>
  </si>
  <si>
    <t>Шпилька М5 х 12 х 9</t>
  </si>
  <si>
    <t>Різьбова шпилька 5/16"</t>
  </si>
  <si>
    <t xml:space="preserve">Різьбова шпилька 3/16"x5/16" </t>
  </si>
  <si>
    <t>Різьбова шпилька М5х8</t>
  </si>
  <si>
    <t>Різьбова шпилька М8 х 10</t>
  </si>
  <si>
    <t>Барашковий гвинт М5х16</t>
  </si>
  <si>
    <t>Шестигранна гайка М8х1</t>
  </si>
  <si>
    <t>Шестигранна гайка М12</t>
  </si>
  <si>
    <t>Шестигранна гайка М5</t>
  </si>
  <si>
    <t>Шестигранная гайка М8</t>
  </si>
  <si>
    <t>Шестигранная гайка М10</t>
  </si>
  <si>
    <t>Шестигранна гайка М8 х1</t>
  </si>
  <si>
    <t>Шестигранна гайка М10</t>
  </si>
  <si>
    <t>Шестигранна гайка М6</t>
  </si>
  <si>
    <t xml:space="preserve">Шестигранна гайка М4-V2A </t>
  </si>
  <si>
    <t>Шестигранна гайка R 1/8"</t>
  </si>
  <si>
    <t>Шестигранна гайка М8 х1 ліва різьба</t>
  </si>
  <si>
    <t>Шестигранна гайка М10 х1</t>
  </si>
  <si>
    <t>Шестигранна гайка М10 х 1 ліва різьба</t>
  </si>
  <si>
    <t>Шестигранна гайка М12 х 0,75</t>
  </si>
  <si>
    <t>Шестигранна гайка М4</t>
  </si>
  <si>
    <t>Шестигранна гайка М10х1</t>
  </si>
  <si>
    <t>Контргайка М6</t>
  </si>
  <si>
    <t>Стопорна гайка М8</t>
  </si>
  <si>
    <t>Контргайка М8</t>
  </si>
  <si>
    <t>Шестигранна гайка M8</t>
  </si>
  <si>
    <t>Гайка з буртиком M5</t>
  </si>
  <si>
    <t>Шестигранная гайка М6</t>
  </si>
  <si>
    <t>Квадратна гайка М6</t>
  </si>
  <si>
    <t>Гайка с накаткою М5</t>
  </si>
  <si>
    <t>Ковпачкова гайка М8</t>
  </si>
  <si>
    <t>Ковпачкова гайка М10</t>
  </si>
  <si>
    <t>Барашкова гайка М6</t>
  </si>
  <si>
    <t>Барашкова гайка М8</t>
  </si>
  <si>
    <t>Насадна гайка</t>
  </si>
  <si>
    <t>Шайба 13х18х2,5</t>
  </si>
  <si>
    <t>Шайба 5,3</t>
  </si>
  <si>
    <t>Шайба 8,4</t>
  </si>
  <si>
    <t>Шайба 4,3</t>
  </si>
  <si>
    <t>Шайба 6,4</t>
  </si>
  <si>
    <t>Шайба 10,5</t>
  </si>
  <si>
    <t>Шайба 21</t>
  </si>
  <si>
    <t>Шайба 10,5х20,1,5</t>
  </si>
  <si>
    <t>Диск 21</t>
  </si>
  <si>
    <t>Шайба Р12х18х1</t>
  </si>
  <si>
    <t>Установочна шайба 8х14х1,0</t>
  </si>
  <si>
    <t>Регулювальна шайба P12x18x0,5</t>
  </si>
  <si>
    <t>Установочна шайба 16х22х0,5</t>
  </si>
  <si>
    <t>Установочна шайба 16х22х1</t>
  </si>
  <si>
    <t>Шайба 19х26х1,5</t>
  </si>
  <si>
    <t>Шайба 20 х 28 х 0,3</t>
  </si>
  <si>
    <t>Установочна шайба 20х28х1,5</t>
  </si>
  <si>
    <t>Шайба 25x36x1</t>
  </si>
  <si>
    <t>Диск А13</t>
  </si>
  <si>
    <t>Пружне кільце 6</t>
  </si>
  <si>
    <t>Пружна шайба 6,2 х 19 х 1,2</t>
  </si>
  <si>
    <t>Пружна шайба 10 х 18</t>
  </si>
  <si>
    <t>Стопорна шайба з пружними зубцями 13</t>
  </si>
  <si>
    <t>Упруга зажимна шайба 5</t>
  </si>
  <si>
    <t>Пружинний зажим 2</t>
  </si>
  <si>
    <t>Пружна шпонка 4</t>
  </si>
  <si>
    <t>Фіксуюча скоба діам.10</t>
  </si>
  <si>
    <t>Циліндричний штіфт 1,8х19</t>
  </si>
  <si>
    <t>Циліндричний штіфт 5х16</t>
  </si>
  <si>
    <t>Циліндричний штіфт 5 х 18</t>
  </si>
  <si>
    <t>Циліндричний штіфт 5 х 20</t>
  </si>
  <si>
    <t>Циліндричний штіфт 6х22</t>
  </si>
  <si>
    <t>Циліндричний штіфт 5 х 24</t>
  </si>
  <si>
    <t>Циліндричний штіфт 5 х 28</t>
  </si>
  <si>
    <t>Просічний штіфт 5 х 30</t>
  </si>
  <si>
    <t>Пружинний штіфт 2 х 10</t>
  </si>
  <si>
    <t>Зажимний штіфт 4х20</t>
  </si>
  <si>
    <t>Пружинний штіфт 5 х 30</t>
  </si>
  <si>
    <t>Зажимний штіфт  5х36</t>
  </si>
  <si>
    <t>Трубчатий розрізний штіфт DIN1481-6x30</t>
  </si>
  <si>
    <t>Зажимний штіфт</t>
  </si>
  <si>
    <t>Пружинний штіфт 4 х 30</t>
  </si>
  <si>
    <t>Шплинт 4,5 х 40</t>
  </si>
  <si>
    <t>Відкидний шплінт 10х40</t>
  </si>
  <si>
    <t>Відкидний шплінт 8х50</t>
  </si>
  <si>
    <t>Заклепка 5,5 х 0,5 х 6,8</t>
  </si>
  <si>
    <t>Заклепка 6,5 х 0,5 х 6,8</t>
  </si>
  <si>
    <t>Заклепка 6,5 х 0,5 х6,8</t>
  </si>
  <si>
    <t>Заклепка 6,5 х 0,5 х 8,8</t>
  </si>
  <si>
    <t>Пружинна гайка 4,0 х 9,65 х 1,8</t>
  </si>
  <si>
    <t>Пружинна гайка 10,2x19x2,7</t>
  </si>
  <si>
    <t>Шайба стопорна</t>
  </si>
  <si>
    <t>Глуха заклепка 4 х 6,5</t>
  </si>
  <si>
    <t>Глуха заклепка 3x5-ST/ST</t>
  </si>
  <si>
    <t>Глуха заклепка A4,8x6-Al/St FH</t>
  </si>
  <si>
    <t>Циліндричний просічний штифт з напікруглою головкою</t>
  </si>
  <si>
    <t>Заклепка 7,5 х 1 х 6,8</t>
  </si>
  <si>
    <t>Пружинне стопорне кільце 20 х 1,2</t>
  </si>
  <si>
    <t>Кільце з зубцями 24 х 0,5</t>
  </si>
  <si>
    <t>Пружинне стопорне кільце 8 х 0,8</t>
  </si>
  <si>
    <t>Пружинне стопорне кільце 8х1</t>
  </si>
  <si>
    <t>Пружинне стопорне кільце 9 х 1</t>
  </si>
  <si>
    <t>Пружинне стопорне кільце 10 х 1</t>
  </si>
  <si>
    <t>Пружинне стопорне кільце 12 х 1</t>
  </si>
  <si>
    <t>Пружинне стопорне кільце 13 х 1</t>
  </si>
  <si>
    <t>Пружинне стопорне кільце 14 х 1</t>
  </si>
  <si>
    <t>Пружинне стопорне кільце 15 х 1</t>
  </si>
  <si>
    <t>Стопорне кільце 17x1</t>
  </si>
  <si>
    <t>Пружинне стопорне кільце 25 х 1,2</t>
  </si>
  <si>
    <t>Стопорне кільце 30х1,5</t>
  </si>
  <si>
    <t>Пружинне стопорне кільце 31 х 1,2</t>
  </si>
  <si>
    <t>Пружинне стопорне кільце 36 х 1,2</t>
  </si>
  <si>
    <t>Пружинне стопорне кільце 24 х 1,2</t>
  </si>
  <si>
    <t>Пружинне стопорне кільце 28 х 1,2</t>
  </si>
  <si>
    <t>Пружинне стопорне кільце 30х1,2</t>
  </si>
  <si>
    <t>Пружинне стопорне кільце 32 х 1,2</t>
  </si>
  <si>
    <t>Пружинне стопорне кільце 35 х 1,5</t>
  </si>
  <si>
    <t>Пружинне стопорне кільце 12</t>
  </si>
  <si>
    <t>Стопорна шайба 3,2</t>
  </si>
  <si>
    <t>Стопорна шайба 4</t>
  </si>
  <si>
    <t>Стопорна шайба 5</t>
  </si>
  <si>
    <t>Стопорна шайба 8</t>
  </si>
  <si>
    <t>Стопорна шайба 8 х 1,3</t>
  </si>
  <si>
    <t>Стопорна шайба 10</t>
  </si>
  <si>
    <t>Стопорна шайба 10 х 1,5</t>
  </si>
  <si>
    <t>Стопорна шайба 15</t>
  </si>
  <si>
    <t>Стопорна шайба 10,5</t>
  </si>
  <si>
    <t>Стопорна шайба 3/4"</t>
  </si>
  <si>
    <t>Пружинне стопорне кільце 13</t>
  </si>
  <si>
    <t>Пружинне стопорне кільце 8 х 0,7</t>
  </si>
  <si>
    <t>Пружинне стопорне кільце 9 х 0,8</t>
  </si>
  <si>
    <t>Пружинне стопорне кільце 10</t>
  </si>
  <si>
    <t>Пружинне стопорне кільце DIN73130-C11</t>
  </si>
  <si>
    <t>Пружинне стопорне кільце 12 x1</t>
  </si>
  <si>
    <t>Пружинне стопорне кільце 6 х 0,7</t>
  </si>
  <si>
    <t>Пружинне стопорне кільце15 х 1</t>
  </si>
  <si>
    <t>Призматична шпонка 6x6x18</t>
  </si>
  <si>
    <t>Призматична шпонка 8х7х20</t>
  </si>
  <si>
    <t>Призматична шпонка</t>
  </si>
  <si>
    <t>Призматическая шпонка В1/4</t>
  </si>
  <si>
    <t>Призматична шпонка 3/16"SQx21/4"</t>
  </si>
  <si>
    <t>Призматична шпонка 3/16"SQx24</t>
  </si>
  <si>
    <t>Призматична шпонка 13/4"</t>
  </si>
  <si>
    <t>Сегментна шпонка 3х6,5</t>
  </si>
  <si>
    <t>Сегментна шпонка 4х6</t>
  </si>
  <si>
    <t>Сегментна шпонка 5/32"х5/8"</t>
  </si>
  <si>
    <t>Тарільчата пружина 28 х 10,2 х 1,25</t>
  </si>
  <si>
    <t>Тарільчата пружина 34 х 12,2 х 1,5</t>
  </si>
  <si>
    <t>Тарільчата пружина</t>
  </si>
  <si>
    <t>Вузький клиновий ремінь 9,5 х 863</t>
  </si>
  <si>
    <t>Вузький клиновий ремінь 10/6-863</t>
  </si>
  <si>
    <t>Вузький клиновий ремінь 9,5 х 925 мм</t>
  </si>
  <si>
    <t>Вузький клиновий ремінь 10 х 950</t>
  </si>
  <si>
    <t>Клиновий ремінь 4PK 998 LB</t>
  </si>
  <si>
    <t>Ребристий клиновий ремінь</t>
  </si>
  <si>
    <t>Поліклиновий ремінь 7PJ 940</t>
  </si>
  <si>
    <t>Ребристий клиновий ремінь 5PJ801LB</t>
  </si>
  <si>
    <t>Радіальний шарикопідшипник 609</t>
  </si>
  <si>
    <t>Радіальний шарикопідшипник 629</t>
  </si>
  <si>
    <t>Радіальний шарикопідшипник 6000</t>
  </si>
  <si>
    <t>Радіальний шарикопідшипник 6000-2Z</t>
  </si>
  <si>
    <t>Радіальний шарикопідшипник  6001</t>
  </si>
  <si>
    <t>Радіальний шарикопідшипник 6001</t>
  </si>
  <si>
    <t xml:space="preserve">Радіальний ширикопідшипник DIN625-600 </t>
  </si>
  <si>
    <t>Радіальний шарикопідшипник 6201</t>
  </si>
  <si>
    <t>Радіальний шарикопідшипник 6002</t>
  </si>
  <si>
    <t>Радіальний шарикопідшипник 16002</t>
  </si>
  <si>
    <t>Радіальний шарикопідшипник 15х32х8</t>
  </si>
  <si>
    <t>Радіальний шарикопідшипник 15х32х10</t>
  </si>
  <si>
    <t>Радіальний шарикопідшипник 6202</t>
  </si>
  <si>
    <t>Радіальний шарикопідшипник DIN625-620</t>
  </si>
  <si>
    <t>Радіальний шарикопідшипник 16х35х11</t>
  </si>
  <si>
    <t>Радіальний шарикопідшипник 15х36,3х11</t>
  </si>
  <si>
    <t>Радіальний шарикопідшипник 15х35х11</t>
  </si>
  <si>
    <t>Радіальний шарикопідшипникк 6203</t>
  </si>
  <si>
    <t>Радіальний шарикопідшипник 6203</t>
  </si>
  <si>
    <t>Радіальний шарикопідшипник 6004</t>
  </si>
  <si>
    <t>Радіальний шарикопідшипник 6204</t>
  </si>
  <si>
    <t>Радіальний шарикопідшипник 15 х 32 х 15-RS</t>
  </si>
  <si>
    <t>Радіальний шарикопідшипник DIN625-600</t>
  </si>
  <si>
    <t>Радіальний шарикопідшипник 6000-RS</t>
  </si>
  <si>
    <t>Радіальний шарикопідшипник 6000-2RS</t>
  </si>
  <si>
    <t xml:space="preserve">Радіальний шарикопідшипник DIN625-6001-2RS-C3 </t>
  </si>
  <si>
    <t>Шарикопідшипник 6001-2RS</t>
  </si>
  <si>
    <t>Радіальний шарикопідшипник 6001-2Z</t>
  </si>
  <si>
    <t>Радіальний шарикопідшипник 6001-Z</t>
  </si>
  <si>
    <t>Радіальний шарикопідшипник 6001-2RS</t>
  </si>
  <si>
    <t>Радіальний шарикопідшипник 6002-2Z</t>
  </si>
  <si>
    <t>Радіальний шарикопідшипник 6002-2RS</t>
  </si>
  <si>
    <t>Радіальний шарикопідшипник 6001-2ТRS</t>
  </si>
  <si>
    <t>Шарикопідшипник 6003-2RS</t>
  </si>
  <si>
    <t>Радіальний шарикопідшипник DIN625-6003-2Z</t>
  </si>
  <si>
    <t>Шарикопідшипник 6004-2RS</t>
  </si>
  <si>
    <t>Радіальний шарикопідшипник 6805-2Z</t>
  </si>
  <si>
    <t>Радіальний шарикопідшипник 6005</t>
  </si>
  <si>
    <t>Шарикопідшипник 6006 2RSD</t>
  </si>
  <si>
    <t>Шарикопідшипник 6010-2RS</t>
  </si>
  <si>
    <t>Радіальний шарикопідшипник 6200-2RS</t>
  </si>
  <si>
    <t>Радіальний шарикопідшипник 6200</t>
  </si>
  <si>
    <t>Шарикопідшипник 6201-2RS</t>
  </si>
  <si>
    <t>Радіальний шарикопідшипник6201-2RS</t>
  </si>
  <si>
    <t>Радіальний шарикопідшипник 6201-2RS</t>
  </si>
  <si>
    <t>Роликовий підшипник 6202-2RS</t>
  </si>
  <si>
    <t>Підшипник DIN625-6204-2RS</t>
  </si>
  <si>
    <t>Шарикопідшипник 6205-2RS</t>
  </si>
  <si>
    <t>Радіальний шарикопідшипник 6205-2Z</t>
  </si>
  <si>
    <t>Радіальний шарикопідшипник 6202-2RS</t>
  </si>
  <si>
    <t xml:space="preserve">Радіальний шарикопідшипник 6202-2RS </t>
  </si>
  <si>
    <t>Радіальний шарикопідшипник 6901</t>
  </si>
  <si>
    <t>Радіальник шарикопідшипник 6901-2RS</t>
  </si>
  <si>
    <t>Радіальний шарикопідшипник DIN625-630</t>
  </si>
  <si>
    <t xml:space="preserve">Радіальний шарикопідшипник 6301-2RS </t>
  </si>
  <si>
    <t>Радіальний шарикопідшипник 6903-2Z</t>
  </si>
  <si>
    <t>Радіальний шарикопідшипник 6302-DDU</t>
  </si>
  <si>
    <t>Радіальний шарикопідшипник 607-2Z</t>
  </si>
  <si>
    <t>Радіальний шарикопідшипник 608-2RS</t>
  </si>
  <si>
    <t>Радіальний шарикопідшипник 608</t>
  </si>
  <si>
    <t>Радіальний шарикопідшипник 609-2Z</t>
  </si>
  <si>
    <t>Радіальний шарикопідшипник 609-Z</t>
  </si>
  <si>
    <t>Радіальний шарикопідшипник 609-2RS</t>
  </si>
  <si>
    <t>Радіальний шарикопідшипник DIN625-609</t>
  </si>
  <si>
    <t>Радіальний шарикопідшипник 698-2Z</t>
  </si>
  <si>
    <t>Шарикопідшипник DIN625-6000-2RS</t>
  </si>
  <si>
    <t>Радіально-упорний шарикопідшипник7200С</t>
  </si>
  <si>
    <t>Радіально-упорний підшипник 7204В-2RS</t>
  </si>
  <si>
    <t>Радіально-упорний підшипник 7304В-2RS</t>
  </si>
  <si>
    <t>Радіально-упорний шарикопідшипник 7305В</t>
  </si>
  <si>
    <t>Радіальний шарикопідшипник DIN628-730</t>
  </si>
  <si>
    <t>Радіальний упорний шарикопідшипник 511 06</t>
  </si>
  <si>
    <t>Упорний шарикопідшипник DIN711-30x60x21</t>
  </si>
  <si>
    <t>Шарикопідшипник 40х68х15</t>
  </si>
  <si>
    <t>Комплект гольчатих роликів 8 х 11 х 10</t>
  </si>
  <si>
    <t>Комплект гольчатих роликів 8х11х10</t>
  </si>
  <si>
    <t>Комплект гольчатих роликів 9 х 12 х 10</t>
  </si>
  <si>
    <t>Комплект гольчатих роликів 9х12х10</t>
  </si>
  <si>
    <t>Комплект гольчатих роликів 10 х 13 х 12,5</t>
  </si>
  <si>
    <t>Комплект гольчатих роликів 10x13x12,5</t>
  </si>
  <si>
    <t>Комплект гольчатих роликів  10 х 13 х 10</t>
  </si>
  <si>
    <t>Комплект гольчатих роликів 10 х 13 х 14,5</t>
  </si>
  <si>
    <t>Комплект гольчатих роликів 10х14х13,5</t>
  </si>
  <si>
    <t>Комплект гольчатих роликів 10х14х12,5</t>
  </si>
  <si>
    <t>Комплект гольчатих роликів 10x14x13,5</t>
  </si>
  <si>
    <t>Комплект гольчатих роликів 10 х 14 х 13</t>
  </si>
  <si>
    <t>Комплект гольчатих роликів 11х14х15</t>
  </si>
  <si>
    <t>Комплект гольчатих роликів 11x14x15</t>
  </si>
  <si>
    <t>Комплект гольчатих роликів 11х14х12,5</t>
  </si>
  <si>
    <t>Комплект гольчатих роликів 12 х 15 х 15</t>
  </si>
  <si>
    <t>Комплект гольчатих роликів 12х15х15</t>
  </si>
  <si>
    <t>Комплект гольчатих роликів 12 х 16 х 13</t>
  </si>
  <si>
    <t>Комплект гольчатих роликів 12х16х13</t>
  </si>
  <si>
    <t>Комплект гольчатих роликів12х16х13</t>
  </si>
  <si>
    <t>Комплект гольчатих роликів 12х16,2х15</t>
  </si>
  <si>
    <t>Комплект гольчатих роликів 12х17х13</t>
  </si>
  <si>
    <t>Комплект гольчатих роликів  12х17х13</t>
  </si>
  <si>
    <t>Комплект гольчатих роликів 12x17x14,4</t>
  </si>
  <si>
    <t>Комплект гольчатих роликів 13 х 17 х 17,5</t>
  </si>
  <si>
    <t>Комплект гольчатих роликів 20x30x65</t>
  </si>
  <si>
    <t>Комплект гольчатих роликів 10 х 13 х 10</t>
  </si>
  <si>
    <t>Комплект гольчатих роликів 10 х 13 х 13</t>
  </si>
  <si>
    <t>Комплект гольчатих роликів 10 х 13 х 23</t>
  </si>
  <si>
    <t>Комплект гольчатих роликів 10х16х12</t>
  </si>
  <si>
    <t>Комплект гольчатих роликів 10 х 16 х 12</t>
  </si>
  <si>
    <t>Комплект гольчатих роликів 10x16x13</t>
  </si>
  <si>
    <t>Комплект гольчатих роликів 12 х 16 х 24</t>
  </si>
  <si>
    <t>Комплект гольчатих роликів 12 х 17 х 13</t>
  </si>
  <si>
    <t>Комплект гольчатих роликів 14 х 18 х 15</t>
  </si>
  <si>
    <t>Комплект гольчатих роликів 15 х 18 х 17</t>
  </si>
  <si>
    <t>Гольчатий підшипник без внутрішнього кільця 8 х 12 х 8</t>
  </si>
  <si>
    <t>Гольчатий підшипник без внутрішнього кільця 6х10х9</t>
  </si>
  <si>
    <t>Гольчатий підшипник без внутрішнього кільця 8 х 12 х 10</t>
  </si>
  <si>
    <t>Гольчатий підшипник без внутрішнього кільця 10х14х10</t>
  </si>
  <si>
    <t>Гольчатий підшипник без внутрішнього кільця 12 х 16 х 10</t>
  </si>
  <si>
    <t>Кулька діам. 4 мм</t>
  </si>
  <si>
    <t>Кулька, діам. 9 мм</t>
  </si>
  <si>
    <t>Ролик гольчатого підшипника 3 х 25,8</t>
  </si>
  <si>
    <t>Ролик гольчатого підшипника 4х10</t>
  </si>
  <si>
    <t>Ролик гольчатого підшипника 4 х 10,8</t>
  </si>
  <si>
    <t>Радіальний шарикопідшипник 12х32х10,8</t>
  </si>
  <si>
    <t>Радіальний шарикопідшипник 15 х 35 х 13</t>
  </si>
  <si>
    <t>Радіальний шарикопідшипник 15x35x13</t>
  </si>
  <si>
    <t>Радіальний шарикопідшипник 15х37,7х11</t>
  </si>
  <si>
    <t>Радіальний шарикопідшипник 15х37,7х13</t>
  </si>
  <si>
    <t>Радіальний шарикопідшипник 15x38x11</t>
  </si>
  <si>
    <t>Радіальний шарикопідшипник 15х38х11</t>
  </si>
  <si>
    <t>Радіальний шарикопідшипник 20 х 47 х 15</t>
  </si>
  <si>
    <t>Радіальний шарикопідшипник 17 х 40 х 14</t>
  </si>
  <si>
    <t>Радіальний шарикопідшипник 17х40х14</t>
  </si>
  <si>
    <t>Гольчатий підшипник без внутрішнього кільця 1516-2</t>
  </si>
  <si>
    <t>Гольчатий підшипник без внутрішнього кільця 2020-2</t>
  </si>
  <si>
    <t>Роликова втулка 12 х 24,5 х 8,8</t>
  </si>
  <si>
    <t>Упорний підшипник ковзання 1/2" х 5/8" х 5/8"</t>
  </si>
  <si>
    <t>Зажимний важіль M8</t>
  </si>
  <si>
    <t>Ущільнююче кільце вала 17 x 30 x 7</t>
  </si>
  <si>
    <t>Ущільнююче кільце вала AS25x47x7</t>
  </si>
  <si>
    <t>Ущільнююче кільце вала 35 х 20 х 7</t>
  </si>
  <si>
    <t>Ущільнююче кільце вала 15х26х7</t>
  </si>
  <si>
    <t>Ущільнююче кільце вала 35 х 47 х 7</t>
  </si>
  <si>
    <t>Ущільнююче кільце 6,5 х 9,5</t>
  </si>
  <si>
    <t>Ущільнююче кільце 5 х 9 х 1</t>
  </si>
  <si>
    <t>Ущільнююче кільце 8х15х1</t>
  </si>
  <si>
    <t>Ущільнююче кільце вала 12х22х4,5</t>
  </si>
  <si>
    <t>Ущільнююче кільце вала 12x22x4,5</t>
  </si>
  <si>
    <t>Ущільнююче кільце вала 12x22x7</t>
  </si>
  <si>
    <t>Ущільнююче кільце вала 15х25х4</t>
  </si>
  <si>
    <t>Ущільнююче кільце вала 15 х 25 х 5</t>
  </si>
  <si>
    <t>Ущільнююче кільце вала 17 х 30 х 4,4</t>
  </si>
  <si>
    <t>Ущільнююче кільце вала 20 х 30 х 5</t>
  </si>
  <si>
    <t>Ущільнююче кільце вала 15х25х5</t>
  </si>
  <si>
    <t>Ущільнююче кільце вала 10 х 18 х 6</t>
  </si>
  <si>
    <t>Ущільнююче кільце вала 10х20х4</t>
  </si>
  <si>
    <t>Сальник 10х22х6</t>
  </si>
  <si>
    <t>Сальник 12x20x4</t>
  </si>
  <si>
    <t>Ущільнююче кільце вала  12 х 20 х 5</t>
  </si>
  <si>
    <t>Ущільнююче кільце вала 12 х 20 х 5</t>
  </si>
  <si>
    <t>Ущільнююче кільце вала 12x22x5</t>
  </si>
  <si>
    <t>Ущільнююче кільце вала 12 х 32 х 7</t>
  </si>
  <si>
    <t>Ущільнююче кільце вала 13 х 19 х 4</t>
  </si>
  <si>
    <t>Ущільнююче кільце вала 13 х 22 х 5</t>
  </si>
  <si>
    <t>Ущільнююче кільце вала 13,5 х 20 х 4</t>
  </si>
  <si>
    <t>Ущільнююче кільце вала 15 х 22 х 4</t>
  </si>
  <si>
    <t>Сальник 15х22х4</t>
  </si>
  <si>
    <t>Ущільнююче кільце вала 15 х 24 х 7</t>
  </si>
  <si>
    <t>Ущільнююче кільце вала 15 х 29,6 х 4</t>
  </si>
  <si>
    <t>Сальник BS15x31,5x4</t>
  </si>
  <si>
    <t>Ущільнююче кільце вала 15 х 35 х 7</t>
  </si>
  <si>
    <t>Ущільнююче кільце вала 17 х 28 х 7</t>
  </si>
  <si>
    <t>Ущільнююче кільце вала 17 х 32,9 х 3,6</t>
  </si>
  <si>
    <t>Сальник 17х32,9х3,6</t>
  </si>
  <si>
    <t>Ущільнююче кільце вала 17 х 32,9 х 5</t>
  </si>
  <si>
    <t>Сальник 17x37x5</t>
  </si>
  <si>
    <t>Ущільнююче кільце вала 17 х 39,9 х 5</t>
  </si>
  <si>
    <t>Ущільнююче кільце вала 18 х 29,6 х 5/3</t>
  </si>
  <si>
    <t>Сальник 18х30х7</t>
  </si>
  <si>
    <t>Ущільнююче кільце вала B20 х 39 х 4</t>
  </si>
  <si>
    <t>Ущільнююче кільце вала  20х42х5</t>
  </si>
  <si>
    <t>Ущільнююче кільце вала 20 х 42 х 7</t>
  </si>
  <si>
    <t>Сальник 25 х 32 х 7</t>
  </si>
  <si>
    <t>Ущільнююче кільце вала  18 х 29,6 х 5/3</t>
  </si>
  <si>
    <t>Ущільнююче кільце 12 х 16 х 3</t>
  </si>
  <si>
    <t>Ущільнююче кільце 7,52x3,53</t>
  </si>
  <si>
    <t>Кругле ущільнююче кільце 9 х 1,8</t>
  </si>
  <si>
    <t>Ущільнювальне кільце круглого перерізу</t>
  </si>
  <si>
    <t>Кругле ущільнююче кільце 11,5х2,65</t>
  </si>
  <si>
    <t>Кругле ущільнювальне кільце 11,2x1,8</t>
  </si>
  <si>
    <t>Кругле ущільнювальне кільце 16х2</t>
  </si>
  <si>
    <t>Кругле ущільнююче кільце</t>
  </si>
  <si>
    <t>Кругле ущільнююче кільце 20 х 0,5</t>
  </si>
  <si>
    <t>Кругле ущільнююче кільце 9х1,5</t>
  </si>
  <si>
    <t>Кругле ущільнююче кільце 11,5х1,9</t>
  </si>
  <si>
    <t>Кругле ущільнююче кільце 11х4</t>
  </si>
  <si>
    <t>Кругле ущільнююче кільце 85х3</t>
  </si>
  <si>
    <t>Кругле ущільнююче кільце 52 х 3</t>
  </si>
  <si>
    <t>Кругле ущільнююче кільце 4 х 1,5</t>
  </si>
  <si>
    <t>Кругле ущільнююче кільце 5 х 1,5</t>
  </si>
  <si>
    <t>Кругле ущільнююче кільце 7 х 2,5</t>
  </si>
  <si>
    <t>Кругле ущільнююче кільце 9,19Х2,62</t>
  </si>
  <si>
    <t>Кругле ущільнювальне кільце 9,6 х 2,4</t>
  </si>
  <si>
    <t>Кругле ущільнювальне кільце 9,3х2,4</t>
  </si>
  <si>
    <t>Кругле ущільнювальне кільце 10х2,5</t>
  </si>
  <si>
    <t>Кругле ущільнююче кільце 10 х 3</t>
  </si>
  <si>
    <t>Кругле ущільнювальне кільце 10,77х2,62</t>
  </si>
  <si>
    <t>Кругле ущільнююче кільце 11,92x2,62</t>
  </si>
  <si>
    <t>Кругле ущільнювальне кільце</t>
  </si>
  <si>
    <t>Кругле ущільнююче кільце 11х2</t>
  </si>
  <si>
    <t>Кругле ущільнююче кільце 12х2</t>
  </si>
  <si>
    <t>Кругле ущільнююче кільце 12 х 2,5</t>
  </si>
  <si>
    <t>Кругле ущільнювальне кільце 12,37х2,62</t>
  </si>
  <si>
    <t>Кругле ущільнювальне кільце 12,3x2,4</t>
  </si>
  <si>
    <t>Кругле ущільнююче кільце 11,1х1,6</t>
  </si>
  <si>
    <t>Кругле ущільнююче кільце 12,42x1,78</t>
  </si>
  <si>
    <t>Кругле ущільнювальне кільце 14,1х1,6</t>
  </si>
  <si>
    <t>Кругле ущільнююче кільце 14 х 1,78</t>
  </si>
  <si>
    <t>Кругле ущільнююче кільце 14х2</t>
  </si>
  <si>
    <t>Кругле ущільнююче кільце 15,1х1,6</t>
  </si>
  <si>
    <t>Кругле ущільнююче кільце 15,54 х 2,62</t>
  </si>
  <si>
    <t>Кругле ущільнююче кільце 18,77x1,78</t>
  </si>
  <si>
    <t>Кругле ущільнювальне кільце 20,35х1,78</t>
  </si>
  <si>
    <t>Кругле ущільнююче кільце 21,82x3,53</t>
  </si>
  <si>
    <t>Кругле ущільнююче кільце 23 х 1,5</t>
  </si>
  <si>
    <t>Кругле ущільнююче кільце 23,4 х 3,53</t>
  </si>
  <si>
    <t>Кругле ущільнююче кільце 30х2</t>
  </si>
  <si>
    <t>Кругле ущільнювальне кільце 37,5 х 3,15</t>
  </si>
  <si>
    <t>Кругле ущільнююче кільце 48 х 3,5</t>
  </si>
  <si>
    <t>Кругле ущільнювальне кільце 80 х 2</t>
  </si>
  <si>
    <t>Кругле ущільнююче кільце 82,22x2,5</t>
  </si>
  <si>
    <t>Кругле ущільнююче кільце 85х3,5</t>
  </si>
  <si>
    <t>Кругле ущільнююче кільце N92х3</t>
  </si>
  <si>
    <t>Кругле ущільнююче кільце 94,92х2,62</t>
  </si>
  <si>
    <t>Кругле ущільнююче кільце 114х1,78</t>
  </si>
  <si>
    <t>Кругле ущільнююче кільце 139,29x3,53</t>
  </si>
  <si>
    <t>Кругле ущільнююче кільце 6 x 1,5</t>
  </si>
  <si>
    <t>Ущільнююче кільце RDR N11,5x1,78-NBR90</t>
  </si>
  <si>
    <t>Кругле ущільнююче кільце 23 х 3</t>
  </si>
  <si>
    <t>Кільце 7,0 х 1,2</t>
  </si>
  <si>
    <t>Ущільнююче кільце N5,1x1,6-TPE-U95</t>
  </si>
  <si>
    <t>Кругле ущільнююче кільце 36 х 3</t>
  </si>
  <si>
    <t xml:space="preserve">Ущільнюючі кільця RDR N7,0 x 2,0 </t>
  </si>
  <si>
    <t>Кругле ущільнювальне кільце 5,28х1,78</t>
  </si>
  <si>
    <t>Кругле ущільнювальне кільце 7,65x1,78</t>
  </si>
  <si>
    <t xml:space="preserve">Ущільнююче кільце RDR N8,5x1,5 NBR90 </t>
  </si>
  <si>
    <t>Кругле ущільнювальне кільце 9х2,6</t>
  </si>
  <si>
    <t>Кругле ущільнювальне кільце 9,25 х 1,78</t>
  </si>
  <si>
    <t>Кругле ущільнювальне кільце 9,3 х 2,4</t>
  </si>
  <si>
    <t>Кругле ущільнююче кільце 10х2,2</t>
  </si>
  <si>
    <t>Кругле ущільнювальне кільце 12x2</t>
  </si>
  <si>
    <t>Кругле ущільнювальне кільце 17,13 х 2,62</t>
  </si>
  <si>
    <t>Кругле ущільнююче кільце 25 х 3,5</t>
  </si>
  <si>
    <t>Кругле ущільнююче кільце 40х4</t>
  </si>
  <si>
    <t>Кругле ущільнювальне кільце 14,3х2,4</t>
  </si>
  <si>
    <t>Кругле ущільнююче кільце 72х2</t>
  </si>
  <si>
    <t>Кругле ущільнююче кільце 74х2</t>
  </si>
  <si>
    <t>Кругле ущільнююче кільце 9х2</t>
  </si>
  <si>
    <t>Кільце 5,1 х 1,6</t>
  </si>
  <si>
    <t xml:space="preserve">Кругле ущільнююче кільце N9,0 x 1,8-NBR80 </t>
  </si>
  <si>
    <t xml:space="preserve">Кругле ущільнююче кільце N7,1 x 1,8-NBR80 </t>
  </si>
  <si>
    <t xml:space="preserve">Кругле ущільнююче кільце N12 x 2G-NBR90 </t>
  </si>
  <si>
    <t>Кругле ущільнююче кільце 35x3-FPM80</t>
  </si>
  <si>
    <t>Кругле ущільнююче кільце 5x2.5</t>
  </si>
  <si>
    <t>Різьбова пробка N7x1,2-NBR90</t>
  </si>
  <si>
    <t>Кругле ущільнююче кільце 7x2.5</t>
  </si>
  <si>
    <t>Кругле ущільнююче кільце 9,0х1,25</t>
  </si>
  <si>
    <t>Кругле ущільнююче кільце 9,19х2,62</t>
  </si>
  <si>
    <t>Кругле ущільнююче кільце 117,07x3,53</t>
  </si>
  <si>
    <t>Кругле ущільнююче кільце 10,82х1,78</t>
  </si>
  <si>
    <t>Кругле ущільнювальне кільце 10х2</t>
  </si>
  <si>
    <t>Ущільнювальне кільце N9,19x2,62</t>
  </si>
  <si>
    <t>Кругле ущільнююче кільце 4 х 2</t>
  </si>
  <si>
    <t>Кругле ущільнююче кільце 6,07 х 1,78</t>
  </si>
  <si>
    <t>Кругле ущільнююче кільце 6,1x1,6</t>
  </si>
  <si>
    <t>Кругле ущільнююче кільце 7 х 1,5</t>
  </si>
  <si>
    <t>Кругле ущільнююче кільце 8 х 1,6</t>
  </si>
  <si>
    <t>Опорне кільце</t>
  </si>
  <si>
    <t>Опорне кільце 16,26 x 2,18</t>
  </si>
  <si>
    <t>Шарова цапфа С13</t>
  </si>
  <si>
    <t>Шарова цапфа С8</t>
  </si>
  <si>
    <t xml:space="preserve">Стопорний бугель </t>
  </si>
  <si>
    <t>Сферичний вкладиш</t>
  </si>
  <si>
    <t>Сферичний вкладиш В15</t>
  </si>
  <si>
    <t>Пружина зжимання 10,5х13х40</t>
  </si>
  <si>
    <t>Скоба для шланга 9,5/7</t>
  </si>
  <si>
    <t>Скоба для шланга 12-18</t>
  </si>
  <si>
    <t>Скоба для шланга 14-9</t>
  </si>
  <si>
    <t>Зажимна скоба 30х5</t>
  </si>
  <si>
    <t>Хомут для патрубка, діам. 32*5</t>
  </si>
  <si>
    <t>Скоба для шланга 32x5</t>
  </si>
  <si>
    <t>Скоба для шланга, діам. 34 х 5</t>
  </si>
  <si>
    <t>Скоба для шланга, діам. 34 х 7</t>
  </si>
  <si>
    <t>Скоба для шланга 34 х 12</t>
  </si>
  <si>
    <t>Скоба для шланга, діам. 36 х 5</t>
  </si>
  <si>
    <t>Скоба для шланга 38 х 12</t>
  </si>
  <si>
    <t>Хомут 38,5х5</t>
  </si>
  <si>
    <t>Зажимна скоба 39,5х5</t>
  </si>
  <si>
    <t>Скоба для шланга 77х12</t>
  </si>
  <si>
    <t>Змазочний ніпель М6</t>
  </si>
  <si>
    <t>Різьбова вставка М8 х 16,4</t>
  </si>
  <si>
    <t>Свічка запалювання Resistor 1шт 992304</t>
  </si>
  <si>
    <t>Свічка запалювання BS-OHV 24шт 992304</t>
  </si>
  <si>
    <t>Насос для видалення масла з двигунів</t>
  </si>
  <si>
    <t>Шестигранна гайка 1/4"</t>
  </si>
  <si>
    <t>Накидна гайка 4,8</t>
  </si>
  <si>
    <t>Затискне кільце15x28,2x2,3</t>
  </si>
  <si>
    <t>Гільза 7,5 х 6,8</t>
  </si>
  <si>
    <t>BA014300500</t>
  </si>
  <si>
    <t>BA014901600</t>
  </si>
  <si>
    <t>Важіль налаштування довжини сопла</t>
  </si>
  <si>
    <t>BA017681100</t>
  </si>
  <si>
    <t>Металеве кільце сопла</t>
  </si>
  <si>
    <t>BA020073800</t>
  </si>
  <si>
    <t>BA024301101</t>
  </si>
  <si>
    <t>BA024301400</t>
  </si>
  <si>
    <t>BA026000201</t>
  </si>
  <si>
    <t>BA040073800</t>
  </si>
  <si>
    <t>Комплект важелів керування</t>
  </si>
  <si>
    <t>BA044300500</t>
  </si>
  <si>
    <t>BA044301400</t>
  </si>
  <si>
    <t>BA046000201</t>
  </si>
  <si>
    <t>BA064300500</t>
  </si>
  <si>
    <t>Вимиикач</t>
  </si>
  <si>
    <t>BA080115000</t>
  </si>
  <si>
    <t>BA084301400</t>
  </si>
  <si>
    <t>Модуль електроніки</t>
  </si>
  <si>
    <t>BA090073800</t>
  </si>
  <si>
    <t>Важіль керування в зборі</t>
  </si>
  <si>
    <t>BA094300500</t>
  </si>
  <si>
    <t>BA094301400</t>
  </si>
  <si>
    <t>BA094302201</t>
  </si>
  <si>
    <t>BA096000201</t>
  </si>
  <si>
    <t>EA044301400</t>
  </si>
  <si>
    <t xml:space="preserve">Електронний модуль індикації та керування </t>
  </si>
  <si>
    <t>EA044301407</t>
  </si>
  <si>
    <t>EA044302201</t>
  </si>
  <si>
    <t>FA010801900</t>
  </si>
  <si>
    <t>FA014300501</t>
  </si>
  <si>
    <t>FA014301400</t>
  </si>
  <si>
    <t>FA014403003</t>
  </si>
  <si>
    <t>FA016000203</t>
  </si>
  <si>
    <t>FA017644200</t>
  </si>
  <si>
    <t>FA017901400</t>
  </si>
  <si>
    <t>Частина корпуса</t>
  </si>
  <si>
    <t>FA044300502</t>
  </si>
  <si>
    <t>FA044301400</t>
  </si>
  <si>
    <t>FA044403000</t>
  </si>
  <si>
    <t>FA054301400</t>
  </si>
  <si>
    <t>FA054403000</t>
  </si>
  <si>
    <t>FA056000201</t>
  </si>
  <si>
    <t>FA056003200</t>
  </si>
  <si>
    <t>FA057901001</t>
  </si>
  <si>
    <t>FA057901002</t>
  </si>
  <si>
    <t>FA074058900</t>
  </si>
  <si>
    <t>FA074301400</t>
  </si>
  <si>
    <t>FA074403000</t>
  </si>
  <si>
    <t>FA074403001</t>
  </si>
  <si>
    <t>FA076000500</t>
  </si>
  <si>
    <t>Статор двигуна</t>
  </si>
  <si>
    <t>FA076000802</t>
  </si>
  <si>
    <t>Корпус двигуна</t>
  </si>
  <si>
    <t>FA076001101</t>
  </si>
  <si>
    <t>Ротор двигуна</t>
  </si>
  <si>
    <t>FA077107101</t>
  </si>
  <si>
    <t>FA077108100</t>
  </si>
  <si>
    <t>FA077903400</t>
  </si>
  <si>
    <t>Кругова рукоятка в зборі</t>
  </si>
  <si>
    <t>FA078202600</t>
  </si>
  <si>
    <t>Крильчатка охолодження</t>
  </si>
  <si>
    <t>FA080073800</t>
  </si>
  <si>
    <t>FA080073810</t>
  </si>
  <si>
    <t>Комплект важеля керування</t>
  </si>
  <si>
    <t>FA080116005</t>
  </si>
  <si>
    <t>Електродвигун в зборі з кожухом</t>
  </si>
  <si>
    <t>FA084300500</t>
  </si>
  <si>
    <t>FA084300510</t>
  </si>
  <si>
    <t>FA084300560</t>
  </si>
  <si>
    <t>FA084301402</t>
  </si>
  <si>
    <t>FA084301422</t>
  </si>
  <si>
    <t>FA084301452</t>
  </si>
  <si>
    <t>FA084403000</t>
  </si>
  <si>
    <t>Джгут дротів рукоятки</t>
  </si>
  <si>
    <t>FA084403010</t>
  </si>
  <si>
    <t>FA084403060</t>
  </si>
  <si>
    <t>FA087107105</t>
  </si>
  <si>
    <t>Штанга з привідним валом в зборі</t>
  </si>
  <si>
    <t>FA087107155</t>
  </si>
  <si>
    <t>FA087901300</t>
  </si>
  <si>
    <t>Рукоятка керування в зборі</t>
  </si>
  <si>
    <t>FA087901310</t>
  </si>
  <si>
    <t>FA087901360</t>
  </si>
  <si>
    <t>Ручка керування в зборі</t>
  </si>
  <si>
    <t>FA087903400</t>
  </si>
  <si>
    <t>FA100073800</t>
  </si>
  <si>
    <t>FA104301400</t>
  </si>
  <si>
    <t>FA104350300</t>
  </si>
  <si>
    <t>FA106000201</t>
  </si>
  <si>
    <t>Електродвигун в зборі з редуктором</t>
  </si>
  <si>
    <t>FA107107101</t>
  </si>
  <si>
    <t>Штанга в зборі з джгутом дротів</t>
  </si>
  <si>
    <t>FA107901200</t>
  </si>
  <si>
    <t>GA010072600</t>
  </si>
  <si>
    <t>Ланцюгова зірочка 1/4" Picco 6</t>
  </si>
  <si>
    <t>GA011826200</t>
  </si>
  <si>
    <t>GA014301420</t>
  </si>
  <si>
    <t>GA014350301</t>
  </si>
  <si>
    <t>GA014910100</t>
  </si>
  <si>
    <t>Сумка для GTA26</t>
  </si>
  <si>
    <t>GA016000205</t>
  </si>
  <si>
    <t>Електричний двигун</t>
  </si>
  <si>
    <t>GA016401700</t>
  </si>
  <si>
    <t>GA016402200</t>
  </si>
  <si>
    <t>GA017107020</t>
  </si>
  <si>
    <t>GA017107022</t>
  </si>
  <si>
    <t>Захисний кожух у сборі</t>
  </si>
  <si>
    <t>GA017901122</t>
  </si>
  <si>
    <t>HA010073800</t>
  </si>
  <si>
    <t>HA011600700</t>
  </si>
  <si>
    <t>HA014403001</t>
  </si>
  <si>
    <t>HA014403002</t>
  </si>
  <si>
    <t>HA015012100</t>
  </si>
  <si>
    <t>Кріплення настінне</t>
  </si>
  <si>
    <t>HA016000203</t>
  </si>
  <si>
    <t>HA016000801</t>
  </si>
  <si>
    <t>HA016401600</t>
  </si>
  <si>
    <t>HA017105900</t>
  </si>
  <si>
    <t>Комплект - ріжучий пристрій 450мм/1</t>
  </si>
  <si>
    <t>HA017106000</t>
  </si>
  <si>
    <t>HA017107101</t>
  </si>
  <si>
    <t>HA030072100</t>
  </si>
  <si>
    <t>Комплект - Колеса</t>
  </si>
  <si>
    <t>HA038203000</t>
  </si>
  <si>
    <t>HA038203500</t>
  </si>
  <si>
    <t>Ніж для підстригання трави</t>
  </si>
  <si>
    <t>HA064300501</t>
  </si>
  <si>
    <t>HA064300502</t>
  </si>
  <si>
    <t>HA064301401</t>
  </si>
  <si>
    <t>HA066000201</t>
  </si>
  <si>
    <t>HA067105902</t>
  </si>
  <si>
    <t>Ніж у зборі</t>
  </si>
  <si>
    <t>HA067106000</t>
  </si>
  <si>
    <t>Комплект лез ножа</t>
  </si>
  <si>
    <t>HA067106001</t>
  </si>
  <si>
    <t>HA070073800</t>
  </si>
  <si>
    <t>Перемикач з важелем</t>
  </si>
  <si>
    <t>HA070073801</t>
  </si>
  <si>
    <t>Набір елементів керування рукоятки</t>
  </si>
  <si>
    <t>HA074300500</t>
  </si>
  <si>
    <t>HA074300501</t>
  </si>
  <si>
    <t>HA074300504</t>
  </si>
  <si>
    <t>HA074301401</t>
  </si>
  <si>
    <t>HA076000202</t>
  </si>
  <si>
    <t>HA076400700</t>
  </si>
  <si>
    <t>HA076405801</t>
  </si>
  <si>
    <t>HA076414600</t>
  </si>
  <si>
    <t>Направляюча ножа</t>
  </si>
  <si>
    <t>HA076414900</t>
  </si>
  <si>
    <t>HA076425100</t>
  </si>
  <si>
    <t>Основа ножа</t>
  </si>
  <si>
    <t>HA077105902</t>
  </si>
  <si>
    <t>HA077106002</t>
  </si>
  <si>
    <t>Лезо ножа</t>
  </si>
  <si>
    <t>HA077132200</t>
  </si>
  <si>
    <t>Пластина ковзання ножа</t>
  </si>
  <si>
    <t>HA080073800</t>
  </si>
  <si>
    <t>HA084300503</t>
  </si>
  <si>
    <t>HA084301401</t>
  </si>
  <si>
    <t>HA086000200</t>
  </si>
  <si>
    <t>HA086407400</t>
  </si>
  <si>
    <t>Ніж в зборі з редуктором</t>
  </si>
  <si>
    <t>IA008903101</t>
  </si>
  <si>
    <t>Підставка для сервісу</t>
  </si>
  <si>
    <t>IA010071601</t>
  </si>
  <si>
    <t>Комплект ущільнень корпуса</t>
  </si>
  <si>
    <t>IA014005600</t>
  </si>
  <si>
    <t>IA014006500</t>
  </si>
  <si>
    <t>Акумулятор AAI 310</t>
  </si>
  <si>
    <t>IA014006505</t>
  </si>
  <si>
    <t>Акумулятор AAI 210</t>
  </si>
  <si>
    <t>IA014006510</t>
  </si>
  <si>
    <t>Акумулятор AAI 110</t>
  </si>
  <si>
    <t>IA014007900</t>
  </si>
  <si>
    <t>Датчик наближення</t>
  </si>
  <si>
    <t>IA014008500</t>
  </si>
  <si>
    <t>Адаптер живлення 160Вт</t>
  </si>
  <si>
    <t>IA014008510</t>
  </si>
  <si>
    <t>Адаптер живлення 210 Вт</t>
  </si>
  <si>
    <t>IA014010800</t>
  </si>
  <si>
    <t>Динамік</t>
  </si>
  <si>
    <t>IA014059201</t>
  </si>
  <si>
    <t>Світлодіодний модуль</t>
  </si>
  <si>
    <t>IA014301405</t>
  </si>
  <si>
    <t>Плата датчика зіткнення</t>
  </si>
  <si>
    <t>IA014301412</t>
  </si>
  <si>
    <t>Плата керування кожуха</t>
  </si>
  <si>
    <t>IA014301420</t>
  </si>
  <si>
    <t>Головна плата керування</t>
  </si>
  <si>
    <t>IA014301425</t>
  </si>
  <si>
    <t>Плата керування баової станції</t>
  </si>
  <si>
    <t>IA014301440</t>
  </si>
  <si>
    <t>Силова плата керування</t>
  </si>
  <si>
    <t>IA014306800</t>
  </si>
  <si>
    <t>Роз'єм заряджання</t>
  </si>
  <si>
    <t>IA014306802</t>
  </si>
  <si>
    <t>Контакти заряджання</t>
  </si>
  <si>
    <t>IA014307100</t>
  </si>
  <si>
    <t>Панель керування</t>
  </si>
  <si>
    <t>IA014400302</t>
  </si>
  <si>
    <t>Контур базової станції перехресний</t>
  </si>
  <si>
    <t>IA014400303</t>
  </si>
  <si>
    <t>Контур базової станції прямий</t>
  </si>
  <si>
    <t>IA014400304</t>
  </si>
  <si>
    <t>Джгут дротів плати датчика зіткнення</t>
  </si>
  <si>
    <t>IA014400305</t>
  </si>
  <si>
    <t>IA014400306</t>
  </si>
  <si>
    <t>Кабель динаміка</t>
  </si>
  <si>
    <t>IA014400307</t>
  </si>
  <si>
    <t>Кабель підключення кожуха</t>
  </si>
  <si>
    <t>IA014403000</t>
  </si>
  <si>
    <t>Джгут дротів акумулятора</t>
  </si>
  <si>
    <t>IA014403001</t>
  </si>
  <si>
    <t>Джгут дротів з антенами</t>
  </si>
  <si>
    <t>IA016000200</t>
  </si>
  <si>
    <t>Електродвигун приводу ножа</t>
  </si>
  <si>
    <t>IA016400100</t>
  </si>
  <si>
    <t>Привід коліс в зборі</t>
  </si>
  <si>
    <t>IA017000403</t>
  </si>
  <si>
    <t>Поворотне колесо в зборі</t>
  </si>
  <si>
    <t>IA017000404</t>
  </si>
  <si>
    <t>Ведуче колесо</t>
  </si>
  <si>
    <t>IA017011002</t>
  </si>
  <si>
    <t>Кожух деки</t>
  </si>
  <si>
    <t>IA017016200</t>
  </si>
  <si>
    <t>Ущільнення косильної деки</t>
  </si>
  <si>
    <t>IA017090500</t>
  </si>
  <si>
    <t>IA017304401</t>
  </si>
  <si>
    <t>Диск кріплення ножів</t>
  </si>
  <si>
    <t>IA017605201</t>
  </si>
  <si>
    <t>Кріплення кожуха</t>
  </si>
  <si>
    <t>IA017805601</t>
  </si>
  <si>
    <t>Механізм регулювання висоти скошування</t>
  </si>
  <si>
    <t>LA020801900</t>
  </si>
  <si>
    <t>LA021600700</t>
  </si>
  <si>
    <t>Сполучна муфта</t>
  </si>
  <si>
    <t>LA024301400</t>
  </si>
  <si>
    <t>LA024302205</t>
  </si>
  <si>
    <t>LA026000202</t>
  </si>
  <si>
    <t>LA026004200</t>
  </si>
  <si>
    <t>LA026401700</t>
  </si>
  <si>
    <t>LA026401900</t>
  </si>
  <si>
    <t>Натяжний пристрій</t>
  </si>
  <si>
    <t>LA026403400</t>
  </si>
  <si>
    <t>Шланг забору мастила</t>
  </si>
  <si>
    <t>LA026421200</t>
  </si>
  <si>
    <t>LA026642400</t>
  </si>
  <si>
    <t>LA027107103</t>
  </si>
  <si>
    <t>Верхня частина штока</t>
  </si>
  <si>
    <t>LA029851600</t>
  </si>
  <si>
    <t>LA033504400</t>
  </si>
  <si>
    <t>Маслобак</t>
  </si>
  <si>
    <t>LA034301401</t>
  </si>
  <si>
    <t>Модуль керування</t>
  </si>
  <si>
    <t>LA034403003</t>
  </si>
  <si>
    <t>LA036000202</t>
  </si>
  <si>
    <t>LA036000803</t>
  </si>
  <si>
    <t>LA036001600</t>
  </si>
  <si>
    <t>Основа корпусу</t>
  </si>
  <si>
    <t>LA036021210</t>
  </si>
  <si>
    <t>LA036401700</t>
  </si>
  <si>
    <t>LA037107103</t>
  </si>
  <si>
    <t>LA037107111</t>
  </si>
  <si>
    <t>LA037403700</t>
  </si>
  <si>
    <t>Фіксуюча муфта</t>
  </si>
  <si>
    <t>LA038205200</t>
  </si>
  <si>
    <t>Труба з зажимом</t>
  </si>
  <si>
    <t>LA038207800</t>
  </si>
  <si>
    <t>MA010071002</t>
  </si>
  <si>
    <t>MA014006302</t>
  </si>
  <si>
    <t>Датчик мастила</t>
  </si>
  <si>
    <t>MA014300500</t>
  </si>
  <si>
    <t>MA014301403</t>
  </si>
  <si>
    <t>MA014302200</t>
  </si>
  <si>
    <t>MA016004900</t>
  </si>
  <si>
    <t>Електродвигун з корпусом в зборі</t>
  </si>
  <si>
    <t>MA016062000</t>
  </si>
  <si>
    <t>MA016402001</t>
  </si>
  <si>
    <t>MA016403201</t>
  </si>
  <si>
    <t>MA016407100</t>
  </si>
  <si>
    <t>Черв'як масляного насоса</t>
  </si>
  <si>
    <t>MA016600700</t>
  </si>
  <si>
    <t>Механізм натягування ланцюга</t>
  </si>
  <si>
    <t>MA020071001</t>
  </si>
  <si>
    <t>Комплект підшипника</t>
  </si>
  <si>
    <t>MA020071002</t>
  </si>
  <si>
    <t>Комплект натягу ланцюга</t>
  </si>
  <si>
    <t>MA020071004</t>
  </si>
  <si>
    <t>Комплект переобладнання гальмівної системи</t>
  </si>
  <si>
    <t>MA020072500</t>
  </si>
  <si>
    <t>Комплект - Кільцева ланцюгова зірочка 325" 8 зубів</t>
  </si>
  <si>
    <t>MA020801603</t>
  </si>
  <si>
    <t>MA020801901</t>
  </si>
  <si>
    <t>MA024000103</t>
  </si>
  <si>
    <t>Модуль індикації</t>
  </si>
  <si>
    <t>MA024300501</t>
  </si>
  <si>
    <t>MA024300503</t>
  </si>
  <si>
    <t>MA024301402</t>
  </si>
  <si>
    <t>MA024301403</t>
  </si>
  <si>
    <t>MA024302100</t>
  </si>
  <si>
    <t>MA024403002</t>
  </si>
  <si>
    <t>MA024403005</t>
  </si>
  <si>
    <t>MA026001100</t>
  </si>
  <si>
    <t>Ротор електродвигуна</t>
  </si>
  <si>
    <t>MA026004900</t>
  </si>
  <si>
    <t>MA026401700</t>
  </si>
  <si>
    <t>MA026403200</t>
  </si>
  <si>
    <t>MA026472000</t>
  </si>
  <si>
    <t>MA030071000</t>
  </si>
  <si>
    <t>Комплект гальма ланцюга</t>
  </si>
  <si>
    <t>MA030073800</t>
  </si>
  <si>
    <t>MA034301400</t>
  </si>
  <si>
    <t>MA034301401</t>
  </si>
  <si>
    <t>MA034301402</t>
  </si>
  <si>
    <t>MA037911700</t>
  </si>
  <si>
    <t>MA040071000</t>
  </si>
  <si>
    <t>MA040073800</t>
  </si>
  <si>
    <t>MA040073801</t>
  </si>
  <si>
    <t>MA040801601</t>
  </si>
  <si>
    <t>MA044300500</t>
  </si>
  <si>
    <t>MA044301400</t>
  </si>
  <si>
    <t>MA044301401</t>
  </si>
  <si>
    <t>MA044301410</t>
  </si>
  <si>
    <t>MA046401700</t>
  </si>
  <si>
    <t>MA047909103</t>
  </si>
  <si>
    <t>MA050071000</t>
  </si>
  <si>
    <t>Гальмо ланцюга в зборі</t>
  </si>
  <si>
    <t>MA050071002</t>
  </si>
  <si>
    <t>MA054301400</t>
  </si>
  <si>
    <t>MA056000201</t>
  </si>
  <si>
    <t>MA056401701</t>
  </si>
  <si>
    <t>MA056402000</t>
  </si>
  <si>
    <t>MA056403200</t>
  </si>
  <si>
    <t>MA056474000</t>
  </si>
  <si>
    <t>MB010201201</t>
  </si>
  <si>
    <t>Циліндр з поршнем, діам. 62,6мм</t>
  </si>
  <si>
    <t>MB010202602</t>
  </si>
  <si>
    <t>MB010202903</t>
  </si>
  <si>
    <t>Половина картера двигуна - сторона муфти</t>
  </si>
  <si>
    <t>MB010211100</t>
  </si>
  <si>
    <t>MB010290510</t>
  </si>
  <si>
    <t>MB010292310</t>
  </si>
  <si>
    <t>MB010300400</t>
  </si>
  <si>
    <t>MB010302003</t>
  </si>
  <si>
    <t>MB010800902</t>
  </si>
  <si>
    <t>Направляюча кожуха</t>
  </si>
  <si>
    <t>MB010801605</t>
  </si>
  <si>
    <t>MB010802102</t>
  </si>
  <si>
    <t>MB010847800</t>
  </si>
  <si>
    <t>MB011200610</t>
  </si>
  <si>
    <t>MB011216910</t>
  </si>
  <si>
    <t>Захисний стакан</t>
  </si>
  <si>
    <t>MB011400610</t>
  </si>
  <si>
    <t>MB011402510</t>
  </si>
  <si>
    <t>MB011410910</t>
  </si>
  <si>
    <t>MB011413200</t>
  </si>
  <si>
    <t>Охолоджувальний лист</t>
  </si>
  <si>
    <t>MB011490600</t>
  </si>
  <si>
    <t>MB011605400</t>
  </si>
  <si>
    <t>MB011605500</t>
  </si>
  <si>
    <t>Тягова пружина</t>
  </si>
  <si>
    <t>MB011800910</t>
  </si>
  <si>
    <t>MB011820800</t>
  </si>
  <si>
    <t>MB011821000</t>
  </si>
  <si>
    <t>Важіль дросельної заслінки</t>
  </si>
  <si>
    <t>MB011821500</t>
  </si>
  <si>
    <t>MB011822800</t>
  </si>
  <si>
    <t>MB013500801</t>
  </si>
  <si>
    <t>Корпус бака</t>
  </si>
  <si>
    <t>MB013587700</t>
  </si>
  <si>
    <t>MB013587701</t>
  </si>
  <si>
    <t>MB014001210</t>
  </si>
  <si>
    <t>MB014317000</t>
  </si>
  <si>
    <t>MB014421600</t>
  </si>
  <si>
    <t>MB016401700</t>
  </si>
  <si>
    <t>MB016403201</t>
  </si>
  <si>
    <t>MB016567700</t>
  </si>
  <si>
    <t>MB016600800</t>
  </si>
  <si>
    <t>MB017908302</t>
  </si>
  <si>
    <t>MB017909100</t>
  </si>
  <si>
    <t>Захист для рук</t>
  </si>
  <si>
    <t>MB017910600</t>
  </si>
  <si>
    <t>Півкожух рукояки</t>
  </si>
  <si>
    <t>MB017911700</t>
  </si>
  <si>
    <t>MB017913102</t>
  </si>
  <si>
    <t>MB017922900</t>
  </si>
  <si>
    <t>Пробка антивібраційної опори</t>
  </si>
  <si>
    <t>MB017922902</t>
  </si>
  <si>
    <t>RA014300501</t>
  </si>
  <si>
    <t>RA014300502</t>
  </si>
  <si>
    <t>RA014301400</t>
  </si>
  <si>
    <t>RA014301450</t>
  </si>
  <si>
    <t>RA015000200</t>
  </si>
  <si>
    <t xml:space="preserve">Під’єднання шлангу високого тиску </t>
  </si>
  <si>
    <t>RA015008100</t>
  </si>
  <si>
    <t>Барабан для шлангу високого тиску</t>
  </si>
  <si>
    <t>RA015300700</t>
  </si>
  <si>
    <t>Універсальна форсунка</t>
  </si>
  <si>
    <t>RA016000201</t>
  </si>
  <si>
    <t>RA016000601</t>
  </si>
  <si>
    <t>Насос в зборі з двигуном</t>
  </si>
  <si>
    <t>RA016700800</t>
  </si>
  <si>
    <t>RA016703600</t>
  </si>
  <si>
    <t>Під'єднання для подачі води</t>
  </si>
  <si>
    <t>RA016703601</t>
  </si>
  <si>
    <t>Під’єднання для подачі води</t>
  </si>
  <si>
    <t>RA017004600</t>
  </si>
  <si>
    <t>Клапанний блок в зборі</t>
  </si>
  <si>
    <t>RA020073800</t>
  </si>
  <si>
    <t>RA024301400</t>
  </si>
  <si>
    <t>RA024307100</t>
  </si>
  <si>
    <t>RA025000200</t>
  </si>
  <si>
    <t>RA025000500</t>
  </si>
  <si>
    <t>Шланг подачі води (комплект)</t>
  </si>
  <si>
    <t>RA025000900</t>
  </si>
  <si>
    <t>RA025300700</t>
  </si>
  <si>
    <t>RA026000200</t>
  </si>
  <si>
    <t>RA026706000</t>
  </si>
  <si>
    <t>Ємність для води</t>
  </si>
  <si>
    <t>RA027005601</t>
  </si>
  <si>
    <t>Насос в зборі</t>
  </si>
  <si>
    <t>RE010070800</t>
  </si>
  <si>
    <t>Комплект - кругле ущільнююче кільце</t>
  </si>
  <si>
    <t>RE010070801</t>
  </si>
  <si>
    <t>RE010070802</t>
  </si>
  <si>
    <t>RE010070805</t>
  </si>
  <si>
    <t>Набір ущільнювальних кілець O-ring</t>
  </si>
  <si>
    <t>RE010071000</t>
  </si>
  <si>
    <t>RE010071003</t>
  </si>
  <si>
    <t>RE010071004</t>
  </si>
  <si>
    <t>RE010071901</t>
  </si>
  <si>
    <t>Комплект пробок</t>
  </si>
  <si>
    <t>RE014300501</t>
  </si>
  <si>
    <t>RE014300502</t>
  </si>
  <si>
    <t>RE014300504</t>
  </si>
  <si>
    <t>RE014321000</t>
  </si>
  <si>
    <t>RE014402005</t>
  </si>
  <si>
    <t>RE015000801</t>
  </si>
  <si>
    <t>Шланг високого тиску 6,9м (армований)</t>
  </si>
  <si>
    <t>RE015000802</t>
  </si>
  <si>
    <t>RE015000804</t>
  </si>
  <si>
    <t>Шланг високого тиску DN 6,9 м (армований)</t>
  </si>
  <si>
    <t>RE015000805</t>
  </si>
  <si>
    <t>Шланг високого тиску  DN 6,12 м</t>
  </si>
  <si>
    <t>RE015001624</t>
  </si>
  <si>
    <t>RE015001627</t>
  </si>
  <si>
    <t>RE015100201</t>
  </si>
  <si>
    <t>RE015100302</t>
  </si>
  <si>
    <t>RE015100304</t>
  </si>
  <si>
    <t>RE015100401</t>
  </si>
  <si>
    <t>RE015101901</t>
  </si>
  <si>
    <t>RE015101904</t>
  </si>
  <si>
    <t>Регулюючий гвинт</t>
  </si>
  <si>
    <t>RE015103103</t>
  </si>
  <si>
    <t>Байпасний клапан</t>
  </si>
  <si>
    <t>RE015103106</t>
  </si>
  <si>
    <t>Дозувальний клапан</t>
  </si>
  <si>
    <t>RE015104000</t>
  </si>
  <si>
    <t>RE015104101</t>
  </si>
  <si>
    <t>Регулятор тиску</t>
  </si>
  <si>
    <t>RE015104102</t>
  </si>
  <si>
    <t>RE015300025</t>
  </si>
  <si>
    <t>Плоскоструменева форсунка</t>
  </si>
  <si>
    <t>RE015300029</t>
  </si>
  <si>
    <t>RE015300030</t>
  </si>
  <si>
    <t>RE016000204</t>
  </si>
  <si>
    <t>Електродвигун 230-240 В/50 Гц</t>
  </si>
  <si>
    <t>RE016000205</t>
  </si>
  <si>
    <t>Електродвигун 230 В, 50 Гц, 2,7 кВт</t>
  </si>
  <si>
    <t>RE016000214</t>
  </si>
  <si>
    <t>Електродвигун 230 В/50 Гц 2,7 кВт</t>
  </si>
  <si>
    <t>RE016051002</t>
  </si>
  <si>
    <t>RE016051003</t>
  </si>
  <si>
    <t>RE016470402</t>
  </si>
  <si>
    <t>RE016470403</t>
  </si>
  <si>
    <t>RE017002300</t>
  </si>
  <si>
    <t>RE017004600</t>
  </si>
  <si>
    <t>RE017004602</t>
  </si>
  <si>
    <t>Блок клапанів</t>
  </si>
  <si>
    <t>RE017006201</t>
  </si>
  <si>
    <t>Набір клапанів</t>
  </si>
  <si>
    <t>RE017006206</t>
  </si>
  <si>
    <t>RE017007300</t>
  </si>
  <si>
    <t>RE017040300</t>
  </si>
  <si>
    <t>RE017062100</t>
  </si>
  <si>
    <t>RE017063400</t>
  </si>
  <si>
    <t>RE017607000</t>
  </si>
  <si>
    <t>RE017607001</t>
  </si>
  <si>
    <t>RE017607002</t>
  </si>
  <si>
    <t>Комплект – Поршень</t>
  </si>
  <si>
    <t>RE017607003</t>
  </si>
  <si>
    <t>RE017608700</t>
  </si>
  <si>
    <t>Хитна шайба 8,7°</t>
  </si>
  <si>
    <t>RE017608702</t>
  </si>
  <si>
    <t>Хитна шайба 8,5°</t>
  </si>
  <si>
    <t>RE017608801</t>
  </si>
  <si>
    <t>Інжектор синій</t>
  </si>
  <si>
    <t>RE017608802</t>
  </si>
  <si>
    <t>Інжектор червоний</t>
  </si>
  <si>
    <t>RE017701000</t>
  </si>
  <si>
    <t>Інжектор зі зворотнім клапаном</t>
  </si>
  <si>
    <t>RE017905600</t>
  </si>
  <si>
    <t>RE017907101</t>
  </si>
  <si>
    <t>RE017907102</t>
  </si>
  <si>
    <t>RE017907105</t>
  </si>
  <si>
    <t>Конектор</t>
  </si>
  <si>
    <t>RE017913600</t>
  </si>
  <si>
    <t>RE017922400</t>
  </si>
  <si>
    <t>RE017981702</t>
  </si>
  <si>
    <t>RE020070810</t>
  </si>
  <si>
    <t>RE024300501</t>
  </si>
  <si>
    <t>RE024300502</t>
  </si>
  <si>
    <t>RE024300503</t>
  </si>
  <si>
    <t>RE024300510</t>
  </si>
  <si>
    <t>RE024301400</t>
  </si>
  <si>
    <t>Блок керування</t>
  </si>
  <si>
    <t>RE024301401</t>
  </si>
  <si>
    <t>RE024305201</t>
  </si>
  <si>
    <t>RE024401902</t>
  </si>
  <si>
    <t>RE024402020</t>
  </si>
  <si>
    <t>RE025000800</t>
  </si>
  <si>
    <t>RE025000801</t>
  </si>
  <si>
    <t>RE025000803</t>
  </si>
  <si>
    <t>RE025000900</t>
  </si>
  <si>
    <t>RE025001300</t>
  </si>
  <si>
    <t>RE025001301</t>
  </si>
  <si>
    <t>RE025001606</t>
  </si>
  <si>
    <t>RE025005400</t>
  </si>
  <si>
    <t>RE025005600</t>
  </si>
  <si>
    <t>Ємність для миючого засобу</t>
  </si>
  <si>
    <t>RE025005601</t>
  </si>
  <si>
    <t>Ємність для подачі миючого засобу</t>
  </si>
  <si>
    <t>RE025008100</t>
  </si>
  <si>
    <t>RE025026100</t>
  </si>
  <si>
    <t>RE025100910</t>
  </si>
  <si>
    <t>RE025100912</t>
  </si>
  <si>
    <t>RE025100913</t>
  </si>
  <si>
    <t>RE025131100</t>
  </si>
  <si>
    <t>RE025190110</t>
  </si>
  <si>
    <t>RE025300004</t>
  </si>
  <si>
    <t>RE025300700</t>
  </si>
  <si>
    <t>Форсунка</t>
  </si>
  <si>
    <t>RE026000211</t>
  </si>
  <si>
    <t>Електродвигун 220-230В 50/60Гц</t>
  </si>
  <si>
    <t>RE026000215</t>
  </si>
  <si>
    <t>Електродвигун 220-240В 50/60Гц</t>
  </si>
  <si>
    <t>RE026000216</t>
  </si>
  <si>
    <t>Електродвигун 220-230B 50/60Гц</t>
  </si>
  <si>
    <t>RE026000621</t>
  </si>
  <si>
    <t>Двигун з насосом в зборі</t>
  </si>
  <si>
    <t>RE026000625</t>
  </si>
  <si>
    <t>Двигун з насосом,  в зборі</t>
  </si>
  <si>
    <t>RE026000626</t>
  </si>
  <si>
    <t>RE026090201</t>
  </si>
  <si>
    <t>RE026403010</t>
  </si>
  <si>
    <t>RE026405100</t>
  </si>
  <si>
    <t>RE026405101</t>
  </si>
  <si>
    <t>RE026700800</t>
  </si>
  <si>
    <t>RE026703610</t>
  </si>
  <si>
    <t>З'єднання для подачі води</t>
  </si>
  <si>
    <t>RE026703612</t>
  </si>
  <si>
    <t>RE026703614</t>
  </si>
  <si>
    <t>RE026703620</t>
  </si>
  <si>
    <t>Штуцер для подачі води</t>
  </si>
  <si>
    <t>RE027004610</t>
  </si>
  <si>
    <t>RE027006210</t>
  </si>
  <si>
    <t>RE027006220</t>
  </si>
  <si>
    <t>Комплект - Клапана</t>
  </si>
  <si>
    <t>RE027007310</t>
  </si>
  <si>
    <t>RE027007311</t>
  </si>
  <si>
    <t>RE027011200</t>
  </si>
  <si>
    <t>RE027016500</t>
  </si>
  <si>
    <t>RE027035900</t>
  </si>
  <si>
    <t>RE027607010</t>
  </si>
  <si>
    <t>RE027608700</t>
  </si>
  <si>
    <t>Хитна шайба 11,8</t>
  </si>
  <si>
    <t>RE027905610</t>
  </si>
  <si>
    <t>RE027905711</t>
  </si>
  <si>
    <t>RE027907110</t>
  </si>
  <si>
    <t>RE027915400</t>
  </si>
  <si>
    <t>Тримач пістолета</t>
  </si>
  <si>
    <t>RE027915401</t>
  </si>
  <si>
    <t>Тримач розпилювача мийних засобів</t>
  </si>
  <si>
    <t>RE027926300</t>
  </si>
  <si>
    <t>RE027981701</t>
  </si>
  <si>
    <t>RE029513506</t>
  </si>
  <si>
    <t>Гвинт М6х60</t>
  </si>
  <si>
    <t>SA020071300</t>
  </si>
  <si>
    <t>SA024301400</t>
  </si>
  <si>
    <t>SA026000201</t>
  </si>
  <si>
    <t>SA027001801</t>
  </si>
  <si>
    <t>Нагнітальна трубка</t>
  </si>
  <si>
    <t>SA027009702</t>
  </si>
  <si>
    <t>Мішок з кріпленням</t>
  </si>
  <si>
    <t>SA027043400</t>
  </si>
  <si>
    <t>SA027083501</t>
  </si>
  <si>
    <t>SA027109000</t>
  </si>
  <si>
    <t>SA027603501</t>
  </si>
  <si>
    <t>Основа всмоктуючої труби</t>
  </si>
  <si>
    <t>SA027700900</t>
  </si>
  <si>
    <t>SA027900501</t>
  </si>
  <si>
    <t>Ручка в зборі</t>
  </si>
  <si>
    <t>SA035000500</t>
  </si>
  <si>
    <t>SA037000800</t>
  </si>
  <si>
    <t>SA037607900</t>
  </si>
  <si>
    <t>Корзина фільтра</t>
  </si>
  <si>
    <t>SA070071000</t>
  </si>
  <si>
    <t xml:space="preserve">Комплект пружин важеля керування </t>
  </si>
  <si>
    <t>SA074301400</t>
  </si>
  <si>
    <t>SA074302204</t>
  </si>
  <si>
    <t>SA077009702</t>
  </si>
  <si>
    <t>Мішок для збору подрібненого матеріалу</t>
  </si>
  <si>
    <t>SA077043400</t>
  </si>
  <si>
    <t>SA077083501</t>
  </si>
  <si>
    <t>Сопло всмоктуючої труби</t>
  </si>
  <si>
    <t>SA077603501</t>
  </si>
  <si>
    <t xml:space="preserve">Основа всмоктуючої труби </t>
  </si>
  <si>
    <t>SE010071000</t>
  </si>
  <si>
    <t>Комплект - гвинт</t>
  </si>
  <si>
    <t>SE010071001</t>
  </si>
  <si>
    <t>Комплект - гвинти з шайбами</t>
  </si>
  <si>
    <t>SE010072100</t>
  </si>
  <si>
    <t>Комплект коліс</t>
  </si>
  <si>
    <t>SE014300500</t>
  </si>
  <si>
    <t>SE014402000</t>
  </si>
  <si>
    <t>SE015000500</t>
  </si>
  <si>
    <t>Всмоктувальний шланг</t>
  </si>
  <si>
    <t>SE015002500</t>
  </si>
  <si>
    <t>Комбінована щітка</t>
  </si>
  <si>
    <t>SE015022200</t>
  </si>
  <si>
    <t>Щілинне сопло</t>
  </si>
  <si>
    <t>SE015026900</t>
  </si>
  <si>
    <t>Фільтр для вологого прибирання</t>
  </si>
  <si>
    <t>SE015031600</t>
  </si>
  <si>
    <t>Подовжувальна трубка</t>
  </si>
  <si>
    <t>SE016000200</t>
  </si>
  <si>
    <t>SE016073000</t>
  </si>
  <si>
    <t>SE017034100</t>
  </si>
  <si>
    <t>SE017607900</t>
  </si>
  <si>
    <t>SE017908600</t>
  </si>
  <si>
    <t>TB010071600</t>
  </si>
  <si>
    <t>TB010201205</t>
  </si>
  <si>
    <t>Циліндр з поршнем, діам. 57 мм</t>
  </si>
  <si>
    <t>TB010202606</t>
  </si>
  <si>
    <t>Половина картера двигуна - сторона вентилятора</t>
  </si>
  <si>
    <t>TB010202906</t>
  </si>
  <si>
    <t>Половина картера двигуна - сторона стартера</t>
  </si>
  <si>
    <t>TB010292301</t>
  </si>
  <si>
    <t>TB010300405</t>
  </si>
  <si>
    <t>TB010302006</t>
  </si>
  <si>
    <t>Поршень, діам. 57мм</t>
  </si>
  <si>
    <t>TB010343005</t>
  </si>
  <si>
    <t>Компресійне поршньове кільце, діам. 57х1,2мм</t>
  </si>
  <si>
    <t>TB010800900</t>
  </si>
  <si>
    <t>TB010801601</t>
  </si>
  <si>
    <t>TB010802200</t>
  </si>
  <si>
    <t>TB010803100</t>
  </si>
  <si>
    <t>TB011206906</t>
  </si>
  <si>
    <t>Корпус дросельної заслінки</t>
  </si>
  <si>
    <t>TB011290901</t>
  </si>
  <si>
    <t>TB011300102</t>
  </si>
  <si>
    <t>TB011300301</t>
  </si>
  <si>
    <t>Впорскувальний насос</t>
  </si>
  <si>
    <t>TB011400605</t>
  </si>
  <si>
    <t>TB011402500</t>
  </si>
  <si>
    <t>TB011402800</t>
  </si>
  <si>
    <t>TB011404400</t>
  </si>
  <si>
    <t>TB011415400</t>
  </si>
  <si>
    <t xml:space="preserve">Трубка - попереднє очищення </t>
  </si>
  <si>
    <t>TB011490600</t>
  </si>
  <si>
    <t>TB011602000</t>
  </si>
  <si>
    <t>Зчеплення</t>
  </si>
  <si>
    <t>TB011800900</t>
  </si>
  <si>
    <t>TB011801500</t>
  </si>
  <si>
    <t>TB011900306</t>
  </si>
  <si>
    <t>Кришка стартера з пристроєм запуску</t>
  </si>
  <si>
    <t>TB011950600</t>
  </si>
  <si>
    <t>Колесо стартера</t>
  </si>
  <si>
    <t>TB013500812</t>
  </si>
  <si>
    <t>TB013502700</t>
  </si>
  <si>
    <t>TB013580800</t>
  </si>
  <si>
    <t>Шланг - бак</t>
  </si>
  <si>
    <t>TB013587700</t>
  </si>
  <si>
    <t>Шланг - чисте повітря</t>
  </si>
  <si>
    <t>TB014001215</t>
  </si>
  <si>
    <t>TB014004000</t>
  </si>
  <si>
    <t>TB014004705</t>
  </si>
  <si>
    <t>TB014005800</t>
  </si>
  <si>
    <t>TB016600400</t>
  </si>
  <si>
    <t>Фіксуючий пристрій</t>
  </si>
  <si>
    <t>TB017008105</t>
  </si>
  <si>
    <t>TB017008107</t>
  </si>
  <si>
    <t>TB017008119</t>
  </si>
  <si>
    <t>Захист, 400мм</t>
  </si>
  <si>
    <t>TB017040505</t>
  </si>
  <si>
    <t>TB017088400</t>
  </si>
  <si>
    <t>TB017608515</t>
  </si>
  <si>
    <t>Шків ременя</t>
  </si>
  <si>
    <t>TB017648515</t>
  </si>
  <si>
    <t>TB017905305</t>
  </si>
  <si>
    <t>TB017907600</t>
  </si>
  <si>
    <t>TB017909900</t>
  </si>
  <si>
    <t>Круглий буфер</t>
  </si>
  <si>
    <t>TB017909901</t>
  </si>
  <si>
    <t>TB017911700</t>
  </si>
  <si>
    <t>VA050074200</t>
  </si>
  <si>
    <t>Набір лез</t>
  </si>
  <si>
    <t>VA054301401</t>
  </si>
  <si>
    <t>VA054302101</t>
  </si>
  <si>
    <t>Важіль вмикання</t>
  </si>
  <si>
    <t>VA056000202</t>
  </si>
  <si>
    <t>VA056020400</t>
  </si>
  <si>
    <t>VA057108700</t>
  </si>
  <si>
    <t>Комплект кріплення ножа</t>
  </si>
  <si>
    <t>VA057903900</t>
  </si>
  <si>
    <t>Захист при транспортуванні</t>
  </si>
  <si>
    <t>VB030071610</t>
  </si>
  <si>
    <t>VB030071905</t>
  </si>
  <si>
    <t>Комплект з'єднувальних частин</t>
  </si>
  <si>
    <t>VB030073400</t>
  </si>
  <si>
    <t>VB030111800</t>
  </si>
  <si>
    <t xml:space="preserve">Чотиритактний двигун в зборі EHC 605.0 (EHC605-0001) </t>
  </si>
  <si>
    <t>VB030290500</t>
  </si>
  <si>
    <t>Ущільнення (кришка)</t>
  </si>
  <si>
    <t>VB030290505</t>
  </si>
  <si>
    <t>Ущільнення (лопатове колесо)</t>
  </si>
  <si>
    <t>VB037011000</t>
  </si>
  <si>
    <t>VB037012000</t>
  </si>
  <si>
    <t>VB037012010</t>
  </si>
  <si>
    <t>VB037033500</t>
  </si>
  <si>
    <t>Кришка з вимикачем</t>
  </si>
  <si>
    <t>VB037062400</t>
  </si>
  <si>
    <t>VB037085800</t>
  </si>
  <si>
    <t>VB037087300</t>
  </si>
  <si>
    <t>Лійка</t>
  </si>
  <si>
    <t>VB037089300</t>
  </si>
  <si>
    <t>VB037090400</t>
  </si>
  <si>
    <t>VB037090410</t>
  </si>
  <si>
    <t>VB037092000</t>
  </si>
  <si>
    <t>VB037092010</t>
  </si>
  <si>
    <t>VB037092020</t>
  </si>
  <si>
    <t>Ущільнення пробки</t>
  </si>
  <si>
    <t>VB037611200</t>
  </si>
  <si>
    <t>Канал</t>
  </si>
  <si>
    <t>VB037700400</t>
  </si>
  <si>
    <t>Лопатеве колесо</t>
  </si>
  <si>
    <t>VB037802000</t>
  </si>
  <si>
    <t>VB040071610</t>
  </si>
  <si>
    <t>VB040071905</t>
  </si>
  <si>
    <t>VB040073400</t>
  </si>
  <si>
    <t>VB040111800</t>
  </si>
  <si>
    <t xml:space="preserve">Чотиритактний двигун в зборі EHC 605.0 (EHC605-0004) </t>
  </si>
  <si>
    <t>VB040290500</t>
  </si>
  <si>
    <t>VB040290505</t>
  </si>
  <si>
    <t>Ущільнення (лопатеве колесо)</t>
  </si>
  <si>
    <t>VB047011000</t>
  </si>
  <si>
    <t>VB047012000</t>
  </si>
  <si>
    <t>VB047012010</t>
  </si>
  <si>
    <t>VB047062400</t>
  </si>
  <si>
    <t>VB047090400</t>
  </si>
  <si>
    <t>VB047090410</t>
  </si>
  <si>
    <t>VB047092000</t>
  </si>
  <si>
    <t>VB047092010</t>
  </si>
  <si>
    <t>VB047611200</t>
  </si>
  <si>
    <t>Впускний канал</t>
  </si>
  <si>
    <t>VB047700400</t>
  </si>
  <si>
    <t>VB047802000</t>
  </si>
  <si>
    <t>VB049510830</t>
  </si>
  <si>
    <t xml:space="preserve">Гвинт з шестигранною головкою </t>
  </si>
  <si>
    <t>VB050071610</t>
  </si>
  <si>
    <t>VB050071900</t>
  </si>
  <si>
    <t>VB050073400</t>
  </si>
  <si>
    <t>VB050111800</t>
  </si>
  <si>
    <t xml:space="preserve">Чотиритактний двигун в зборі EHC 705.0 (EHC705-0001) </t>
  </si>
  <si>
    <t>VB050290500</t>
  </si>
  <si>
    <t>VB050290505</t>
  </si>
  <si>
    <t>VB051404405</t>
  </si>
  <si>
    <t>VB057011000</t>
  </si>
  <si>
    <t>VB057012000</t>
  </si>
  <si>
    <t>VB057012010</t>
  </si>
  <si>
    <t>VB057062400</t>
  </si>
  <si>
    <t>VB057067000</t>
  </si>
  <si>
    <t>VB057088705</t>
  </si>
  <si>
    <t>Шланговий хомут</t>
  </si>
  <si>
    <t>VB057089301</t>
  </si>
  <si>
    <t>VB057090400</t>
  </si>
  <si>
    <t>VB057090410</t>
  </si>
  <si>
    <t>VB057092000</t>
  </si>
  <si>
    <t>VB057092010</t>
  </si>
  <si>
    <t>VB057700400</t>
  </si>
  <si>
    <t>VB057802000</t>
  </si>
  <si>
    <t>VB059510815</t>
  </si>
  <si>
    <t>WA214301405</t>
  </si>
  <si>
    <t>WA217000405</t>
  </si>
  <si>
    <t>Колеса в зборі задні</t>
  </si>
  <si>
    <t>WA217002400</t>
  </si>
  <si>
    <t>WA217002405</t>
  </si>
  <si>
    <t>WA217002700</t>
  </si>
  <si>
    <t>Заслінка в зборі</t>
  </si>
  <si>
    <t>WA217002705</t>
  </si>
  <si>
    <t>WA217011600</t>
  </si>
  <si>
    <t>WA217014300</t>
  </si>
  <si>
    <t>WA217014305</t>
  </si>
  <si>
    <t>WA217043600</t>
  </si>
  <si>
    <t>Кришка захисна</t>
  </si>
  <si>
    <t>WA217045400</t>
  </si>
  <si>
    <t>WA217060300</t>
  </si>
  <si>
    <t>Надставка</t>
  </si>
  <si>
    <t>WA217063600</t>
  </si>
  <si>
    <t>WA217914800</t>
  </si>
  <si>
    <t>Важіль розчеплення</t>
  </si>
  <si>
    <t>WA227002400</t>
  </si>
  <si>
    <t>WA227002405</t>
  </si>
  <si>
    <t>WA227011600</t>
  </si>
  <si>
    <t>WA404403000</t>
  </si>
  <si>
    <t>WA407002400</t>
  </si>
  <si>
    <t>WA407002700</t>
  </si>
  <si>
    <t>Заслінка бокового викиду в зборі</t>
  </si>
  <si>
    <t>WA407002705</t>
  </si>
  <si>
    <t>WA407020105</t>
  </si>
  <si>
    <t>WA407036300</t>
  </si>
  <si>
    <t>WA407036305</t>
  </si>
  <si>
    <t>WA407041200</t>
  </si>
  <si>
    <t>Тримач вісі</t>
  </si>
  <si>
    <t>WA407060300</t>
  </si>
  <si>
    <t>Подовження</t>
  </si>
  <si>
    <t>WA407062400</t>
  </si>
  <si>
    <t>WA407067300</t>
  </si>
  <si>
    <t>WA407067305</t>
  </si>
  <si>
    <t>WA407166800</t>
  </si>
  <si>
    <t>WA410071890</t>
  </si>
  <si>
    <t>WA414301100</t>
  </si>
  <si>
    <t>Набір елементів блока керування</t>
  </si>
  <si>
    <t>WA414301101</t>
  </si>
  <si>
    <t>Блок керування в зборі</t>
  </si>
  <si>
    <t>WA414301400</t>
  </si>
  <si>
    <t>WA414301420</t>
  </si>
  <si>
    <t>WA414303500</t>
  </si>
  <si>
    <t>Кришка блоку керування</t>
  </si>
  <si>
    <t>WA414303515</t>
  </si>
  <si>
    <t>Блок керування в зборі з накладкою</t>
  </si>
  <si>
    <t>WA414403000</t>
  </si>
  <si>
    <t>WA414403001</t>
  </si>
  <si>
    <t>Джгут дротів блоку керування</t>
  </si>
  <si>
    <t>WA414403005</t>
  </si>
  <si>
    <t>Вимикач з дротами</t>
  </si>
  <si>
    <t>WA416400100</t>
  </si>
  <si>
    <t>WA417002405</t>
  </si>
  <si>
    <t>WA417002710</t>
  </si>
  <si>
    <t>WA417002900</t>
  </si>
  <si>
    <t>Важіль перемикання викиду</t>
  </si>
  <si>
    <t>WA417020105</t>
  </si>
  <si>
    <t>WA417020106</t>
  </si>
  <si>
    <t>WA417034900</t>
  </si>
  <si>
    <t>WA417035100</t>
  </si>
  <si>
    <t>WA417035110</t>
  </si>
  <si>
    <t>WA417060100</t>
  </si>
  <si>
    <t>WA417060700</t>
  </si>
  <si>
    <t>WA417067300</t>
  </si>
  <si>
    <t>WA417067305</t>
  </si>
  <si>
    <t>WA417602100</t>
  </si>
  <si>
    <t>Верхня кришка травозбірника</t>
  </si>
  <si>
    <t>WA417636000</t>
  </si>
  <si>
    <t>WA417636005</t>
  </si>
  <si>
    <t>WA417802800</t>
  </si>
  <si>
    <t>Нижня частина рукоятки</t>
  </si>
  <si>
    <t>WA417914800</t>
  </si>
  <si>
    <t>Важіль розщеплення</t>
  </si>
  <si>
    <t>WA424301400</t>
  </si>
  <si>
    <t>WA426400100</t>
  </si>
  <si>
    <t>WA427002705</t>
  </si>
  <si>
    <t>WA427002710</t>
  </si>
  <si>
    <t>WA427020100</t>
  </si>
  <si>
    <t>WA427020101</t>
  </si>
  <si>
    <t>WA427036300</t>
  </si>
  <si>
    <t>WA427036305</t>
  </si>
  <si>
    <t>WA427060300</t>
  </si>
  <si>
    <t>WA427067300</t>
  </si>
  <si>
    <t>WA427067305</t>
  </si>
  <si>
    <t>WA427602100</t>
  </si>
  <si>
    <t>WB210111800</t>
  </si>
  <si>
    <t>Чотиритактний двигун в зборі EVC 205.0 (EVC 205-0001)</t>
  </si>
  <si>
    <t>WB216400100</t>
  </si>
  <si>
    <t>WB217007500</t>
  </si>
  <si>
    <t>WB217007505</t>
  </si>
  <si>
    <t>WB217041000</t>
  </si>
  <si>
    <t>WB217060700</t>
  </si>
  <si>
    <t>WB217802800</t>
  </si>
  <si>
    <t>WB217803000</t>
  </si>
  <si>
    <t>Верхня частина рукоятки</t>
  </si>
  <si>
    <t>WB227007500</t>
  </si>
  <si>
    <t>WB227007505</t>
  </si>
  <si>
    <t>WB407007500</t>
  </si>
  <si>
    <t>Трос - запуск двигуна</t>
  </si>
  <si>
    <t>WB410111800</t>
  </si>
  <si>
    <t>Чотиритактний двигун в зборі EVC 200.5 C (EVC200-0011)</t>
  </si>
  <si>
    <t>WB416400100</t>
  </si>
  <si>
    <t>WB416400105</t>
  </si>
  <si>
    <t>WB417002700</t>
  </si>
  <si>
    <t>WB417007500</t>
  </si>
  <si>
    <t>WB417007510</t>
  </si>
  <si>
    <t>WB417007515</t>
  </si>
  <si>
    <t>WB417042105</t>
  </si>
  <si>
    <t>WB417602000</t>
  </si>
  <si>
    <t>WB426400100</t>
  </si>
  <si>
    <t>WB426400105</t>
  </si>
  <si>
    <t>WB427002700</t>
  </si>
  <si>
    <t>WB427007500</t>
  </si>
  <si>
    <t>WB427007505</t>
  </si>
  <si>
    <t>WB427007510</t>
  </si>
  <si>
    <t>WB427007515</t>
  </si>
  <si>
    <t>WB427042100</t>
  </si>
  <si>
    <t>WB427042105</t>
  </si>
  <si>
    <t>Z000001K106</t>
  </si>
  <si>
    <t>Комплект - Карбюраторні деталі RB-300</t>
  </si>
  <si>
    <t>Z000001K204</t>
  </si>
  <si>
    <t>Комплект деталей карбюратора</t>
  </si>
  <si>
    <t>Z000013Z000</t>
  </si>
  <si>
    <t>Z000013Z001</t>
  </si>
  <si>
    <t>Z000018Z000</t>
  </si>
  <si>
    <t>Z000030Z127</t>
  </si>
  <si>
    <t>Z000042K001</t>
  </si>
  <si>
    <t>Комплект важелів приводу дросельної заслонки</t>
  </si>
  <si>
    <t>Z000043Z010</t>
  </si>
  <si>
    <t>Повітряна заслінка</t>
  </si>
  <si>
    <t>Z000070Z008</t>
  </si>
  <si>
    <t>Z000510Z001</t>
  </si>
  <si>
    <t>Гвинт заслінки</t>
  </si>
  <si>
    <t>Z000710Z006</t>
  </si>
  <si>
    <t>З'єднувальний болт</t>
  </si>
  <si>
    <t>Z000956Z004</t>
  </si>
  <si>
    <t>Ущільнююче кільце круглого діаметру</t>
  </si>
  <si>
    <t>Z010001K009</t>
  </si>
  <si>
    <t>Комплект - Карбюраторні деталі RB-274</t>
  </si>
  <si>
    <t>Z010001K017</t>
  </si>
  <si>
    <t>Z010001K028</t>
  </si>
  <si>
    <t>Z010003K008</t>
  </si>
  <si>
    <t>Z010003K011</t>
  </si>
  <si>
    <t>Комплект - Ущільнення та мембрани</t>
  </si>
  <si>
    <t>Z010011A040</t>
  </si>
  <si>
    <t>Z010012Z001</t>
  </si>
  <si>
    <t>Z010012Z007</t>
  </si>
  <si>
    <t>Z010014Z004</t>
  </si>
  <si>
    <t>Дросельна заслінка</t>
  </si>
  <si>
    <t>Z010015A005</t>
  </si>
  <si>
    <t>Z010015A006</t>
  </si>
  <si>
    <t>Z010016Z000</t>
  </si>
  <si>
    <t>Z010017K002</t>
  </si>
  <si>
    <t>Комплект - Кришка насоса</t>
  </si>
  <si>
    <t>Z010022Z000</t>
  </si>
  <si>
    <t>Z010023Z000</t>
  </si>
  <si>
    <t>Ущільнення паливної камери</t>
  </si>
  <si>
    <t>Z010030K013</t>
  </si>
  <si>
    <t>Комплект - головний регулювальний гвинт</t>
  </si>
  <si>
    <t>Z010031K030</t>
  </si>
  <si>
    <t>Комплект - гвинт налаштування</t>
  </si>
  <si>
    <t>Z010041A047</t>
  </si>
  <si>
    <t>Вал повітряної заслінки</t>
  </si>
  <si>
    <t>Z010050Z012</t>
  </si>
  <si>
    <t>Z010053K009</t>
  </si>
  <si>
    <t>Комплект - Прискорювальний насос</t>
  </si>
  <si>
    <t>Z010056A002</t>
  </si>
  <si>
    <t>Фланець паливного насоса</t>
  </si>
  <si>
    <t>Z010056A011</t>
  </si>
  <si>
    <t>Фланець паливного насосу</t>
  </si>
  <si>
    <t>Z010056A023</t>
  </si>
  <si>
    <t>Z010061Z016</t>
  </si>
  <si>
    <t>Обмежувальний ковпачок</t>
  </si>
  <si>
    <t>Z010061Z017</t>
  </si>
  <si>
    <t>Z010078K000</t>
  </si>
  <si>
    <t>Комплект - кожух вала</t>
  </si>
  <si>
    <t>Артикул</t>
  </si>
  <si>
    <t>Пошук за неповними даними</t>
  </si>
  <si>
    <t>Якщо Ви не знаєте повний артикул, шукайте його за назвою чи частиною артикулу</t>
  </si>
  <si>
    <t>Для відображення інформації про артикул введіть його вручну в поле</t>
  </si>
  <si>
    <t>Label</t>
  </si>
  <si>
    <t>Шланг, 1м</t>
  </si>
  <si>
    <t>Комбінезон захисний Function Core, р.ХХL</t>
  </si>
  <si>
    <t>Комбінезон захисний Function Core, р.ХХХL</t>
  </si>
  <si>
    <t>Повітряний фільто сітчастий</t>
  </si>
  <si>
    <t xml:space="preserve">Захист напрямної </t>
  </si>
  <si>
    <t>Захисний кожух правий</t>
  </si>
  <si>
    <t>FA017107100</t>
  </si>
  <si>
    <t>HA020073800</t>
  </si>
  <si>
    <t>HA024300501</t>
  </si>
  <si>
    <t>HA024301401</t>
  </si>
  <si>
    <t>HA024301402</t>
  </si>
  <si>
    <t>HA024302100</t>
  </si>
  <si>
    <t>HA024403001</t>
  </si>
  <si>
    <t>HA026000204</t>
  </si>
  <si>
    <t>HA026400700</t>
  </si>
  <si>
    <t>HA026405802</t>
  </si>
  <si>
    <t>HA027105902</t>
  </si>
  <si>
    <t>Ніж в зборі</t>
  </si>
  <si>
    <t>HA027403300</t>
  </si>
  <si>
    <t>Направляючий кожух 600мм</t>
  </si>
  <si>
    <t>HA027403302</t>
  </si>
  <si>
    <t>Направляючий кожух 750мм</t>
  </si>
  <si>
    <t>HA027607100</t>
  </si>
  <si>
    <t>Механізм приводу ножа в зборі</t>
  </si>
  <si>
    <t>HA027900601</t>
  </si>
  <si>
    <t>Трилистник без коду</t>
  </si>
  <si>
    <t>Стрічка для заміни в рулетках для лісового господарства. Довжина: 20м.  Зберігати в сухому місці при температурі -20 +50 °С.  Продукція не підлягає обов’язковій сертифікації в Україні.</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</si>
</sst>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000000"/>
  </numFmts>
  <fonts count="29" x14ac:knownFonts="1">
    <font>
      <sz val="11"/>
      <color theme="1"/>
      <name val="Calibri"/>
      <scheme val="minor"/>
    </font>
    <font>
      <sz val="11"/>
      <color theme="1"/>
      <name val="Arial"/>
      <family val="2"/>
      <charset val="204"/>
    </font>
    <font>
      <sz val="11"/>
      <color theme="1"/>
      <name val="Arial"/>
      <family val="2"/>
      <charset val="204"/>
    </font>
    <font>
      <b/>
      <sz val="11"/>
      <color theme="1"/>
      <name val="Arial"/>
      <family val="2"/>
      <charset val="204"/>
    </font>
    <font>
      <sz val="11"/>
      <name val="Calibri"/>
      <family val="2"/>
      <charset val="204"/>
    </font>
    <font>
      <sz val="11"/>
      <color theme="0"/>
      <name val="Arial"/>
      <family val="2"/>
      <charset val="204"/>
    </font>
    <font>
      <b/>
      <sz val="10"/>
      <color theme="1"/>
      <name val="Arial"/>
      <family val="2"/>
      <charset val="204"/>
    </font>
    <font>
      <b/>
      <sz val="10"/>
      <color rgb="FF0A0101"/>
      <name val="Arial"/>
      <family val="2"/>
      <charset val="204"/>
    </font>
    <font>
      <sz val="11"/>
      <color theme="1"/>
      <name val="Calibri"/>
      <family val="2"/>
      <charset val="204"/>
    </font>
    <font>
      <sz val="11"/>
      <color theme="1"/>
      <name val="Aptos Narrow"/>
      <family val="2"/>
    </font>
    <font>
      <b/>
      <sz val="11"/>
      <color theme="0"/>
      <name val="Aptos Narrow"/>
      <family val="2"/>
    </font>
    <font>
      <sz val="10"/>
      <color theme="1"/>
      <name val="Arial"/>
      <family val="2"/>
      <charset val="204"/>
    </font>
    <font>
      <sz val="10"/>
      <color theme="1"/>
      <name val="Calibri"/>
      <family val="2"/>
      <charset val="204"/>
      <scheme val="minor"/>
    </font>
    <font>
      <sz val="10"/>
      <name val="Calibri"/>
      <family val="2"/>
      <charset val="204"/>
    </font>
    <font>
      <b/>
      <i/>
      <sz val="11"/>
      <color rgb="FFFF0000"/>
      <name val="Arial"/>
      <family val="2"/>
      <charset val="204"/>
    </font>
    <font>
      <b/>
      <sz val="11"/>
      <color theme="1"/>
      <name val="Arial"/>
      <family val="2"/>
      <charset val="204"/>
    </font>
    <font>
      <i/>
      <sz val="11"/>
      <color theme="1"/>
      <name val="Arial"/>
      <family val="2"/>
      <charset val="204"/>
    </font>
    <font>
      <b/>
      <sz val="11"/>
      <color theme="0"/>
      <name val="Arial"/>
      <family val="2"/>
      <charset val="204"/>
    </font>
    <font>
      <sz val="11"/>
      <color theme="0"/>
      <name val="Arial"/>
      <family val="2"/>
      <charset val="204"/>
    </font>
    <font>
      <b/>
      <i/>
      <sz val="14"/>
      <color theme="1"/>
      <name val="Arial"/>
      <family val="2"/>
      <charset val="204"/>
    </font>
    <font>
      <sz val="11"/>
      <color theme="0"/>
      <name val="Aptos Narrow"/>
      <family val="2"/>
    </font>
    <font>
      <sz val="11"/>
      <color theme="0"/>
      <name val="Calibri"/>
      <family val="2"/>
      <charset val="204"/>
      <scheme val="minor"/>
    </font>
    <font>
      <b/>
      <sz val="11"/>
      <color theme="0"/>
      <name val="Aptos Narrow"/>
      <family val="2"/>
    </font>
    <font>
      <sz val="10"/>
      <color theme="0"/>
      <name val="Arial"/>
      <family val="2"/>
      <charset val="204"/>
    </font>
    <font>
      <sz val="10"/>
      <color theme="0"/>
      <name val="Aptos Narrow"/>
      <family val="2"/>
    </font>
    <font>
      <sz val="11"/>
      <color theme="0"/>
      <name val="Calibri"/>
      <family val="2"/>
      <charset val="204"/>
    </font>
    <font>
      <b/>
      <sz val="10"/>
      <color theme="0"/>
      <name val="Arial"/>
      <family val="2"/>
      <charset val="204"/>
    </font>
    <font>
      <sz val="10"/>
      <color theme="0"/>
      <name val="Calibri"/>
      <family val="2"/>
      <charset val="204"/>
      <scheme val="minor"/>
    </font>
    <font>
      <sz val="10"/>
      <color theme="0"/>
      <name val="Calibri"/>
      <family val="2"/>
      <charset val="204"/>
    </font>
  </fonts>
  <fills count="7">
    <fill>
      <patternFill patternType="none"/>
    </fill>
    <fill>
      <patternFill patternType="gray125"/>
    </fill>
    <fill>
      <patternFill patternType="solid">
        <fgColor theme="0"/>
        <bgColor theme="0"/>
      </patternFill>
    </fill>
    <fill>
      <patternFill patternType="solid">
        <fgColor rgb="FFF69750"/>
        <bgColor rgb="FFF1C232"/>
      </patternFill>
    </fill>
    <fill>
      <patternFill patternType="solid">
        <fgColor rgb="FFF69750"/>
        <bgColor theme="7"/>
      </patternFill>
    </fill>
    <fill>
      <patternFill patternType="solid">
        <fgColor rgb="FFF69750"/>
        <bgColor theme="0"/>
      </patternFill>
    </fill>
    <fill>
      <patternFill patternType="solid">
        <fgColor rgb="FFF69750"/>
        <bgColor indexed="64"/>
      </patternFill>
    </fill>
  </fills>
  <borders count="72">
    <border>
      <left/>
      <right/>
      <top/>
      <bottom/>
      <diagonal/>
    </border>
    <border>
      <left/>
      <right/>
      <top/>
      <bottom/>
      <diagonal/>
    </border>
    <border>
      <left/>
      <right/>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diagonal/>
    </border>
    <border>
      <left style="thick">
        <color rgb="FF000000"/>
      </left>
      <right/>
      <top style="thick">
        <color rgb="FF000000"/>
      </top>
      <bottom/>
      <diagonal/>
    </border>
    <border>
      <left/>
      <right/>
      <top/>
      <bottom/>
      <diagonal/>
    </border>
    <border>
      <left/>
      <right/>
      <top/>
      <bottom/>
      <diagonal/>
    </border>
    <border>
      <left/>
      <right/>
      <top/>
      <bottom/>
      <diagonal/>
    </border>
    <border>
      <left/>
      <right/>
      <top style="thick">
        <color rgb="FF000000"/>
      </top>
      <bottom/>
      <diagonal/>
    </border>
    <border>
      <left/>
      <right style="thin">
        <color rgb="FF000000"/>
      </right>
      <top style="thick">
        <color rgb="FF000000"/>
      </top>
      <bottom/>
      <diagonal/>
    </border>
    <border>
      <left style="thin">
        <color rgb="FF000000"/>
      </left>
      <right style="thick">
        <color rgb="FF000000"/>
      </right>
      <top style="thick">
        <color rgb="FF000000"/>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right/>
      <top/>
      <bottom style="thin">
        <color rgb="FF000000"/>
      </bottom>
      <diagonal/>
    </border>
    <border>
      <left/>
      <right style="thin">
        <color rgb="FF000000"/>
      </right>
      <top/>
      <bottom style="thin">
        <color rgb="FF000000"/>
      </bottom>
      <diagonal/>
    </border>
    <border>
      <left style="thin">
        <color rgb="FF000000"/>
      </left>
      <right style="thick">
        <color rgb="FF000000"/>
      </right>
      <top/>
      <bottom style="thin">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style="thick">
        <color rgb="FF000000"/>
      </right>
      <top style="thin">
        <color rgb="FF000000"/>
      </top>
      <bottom/>
      <diagonal/>
    </border>
    <border>
      <left/>
      <right style="thin">
        <color rgb="FF000000"/>
      </right>
      <top/>
      <bottom/>
      <diagonal/>
    </border>
    <border>
      <left style="thin">
        <color rgb="FF000000"/>
      </left>
      <right style="thick">
        <color rgb="FF000000"/>
      </right>
      <top/>
      <bottom/>
      <diagonal/>
    </border>
    <border>
      <left style="thick">
        <color rgb="FF000000"/>
      </left>
      <right style="thick">
        <color rgb="FF000000"/>
      </right>
      <top/>
      <bottom style="thick">
        <color rgb="FF000000"/>
      </bottom>
      <diagonal/>
    </border>
    <border>
      <left/>
      <right/>
      <top/>
      <bottom style="thick">
        <color rgb="FF000000"/>
      </bottom>
      <diagonal/>
    </border>
    <border>
      <left/>
      <right style="thin">
        <color rgb="FF000000"/>
      </right>
      <top/>
      <bottom style="thick">
        <color rgb="FF000000"/>
      </bottom>
      <diagonal/>
    </border>
    <border>
      <left style="thin">
        <color rgb="FF000000"/>
      </left>
      <right style="thick">
        <color rgb="FF000000"/>
      </right>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n">
        <color rgb="FF000000"/>
      </right>
      <top style="thick">
        <color rgb="FF000000"/>
      </top>
      <bottom style="thick">
        <color rgb="FF000000"/>
      </bottom>
      <diagonal/>
    </border>
    <border>
      <left style="thin">
        <color rgb="FF000000"/>
      </left>
      <right style="thick">
        <color rgb="FF000000"/>
      </right>
      <top style="thick">
        <color rgb="FF000000"/>
      </top>
      <bottom style="thick">
        <color rgb="FF000000"/>
      </bottom>
      <diagonal/>
    </border>
    <border>
      <left style="thick">
        <color rgb="FF000000"/>
      </left>
      <right/>
      <top/>
      <bottom style="thin">
        <color rgb="FF000000"/>
      </bottom>
      <diagonal/>
    </border>
    <border>
      <left/>
      <right style="thick">
        <color rgb="FF000000"/>
      </right>
      <top/>
      <bottom style="thin">
        <color rgb="FF000000"/>
      </bottom>
      <diagonal/>
    </border>
    <border>
      <left style="thick">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ck">
        <color rgb="FF000000"/>
      </right>
      <top style="thin">
        <color rgb="FF000000"/>
      </top>
      <bottom style="thin">
        <color rgb="FF000000"/>
      </bottom>
      <diagonal/>
    </border>
    <border>
      <left style="thick">
        <color rgb="FF000000"/>
      </left>
      <right/>
      <top style="thin">
        <color rgb="FF000000"/>
      </top>
      <bottom style="thick">
        <color rgb="FF000000"/>
      </bottom>
      <diagonal/>
    </border>
    <border>
      <left/>
      <right/>
      <top style="thin">
        <color rgb="FF000000"/>
      </top>
      <bottom style="thick">
        <color rgb="FF000000"/>
      </bottom>
      <diagonal/>
    </border>
    <border>
      <left/>
      <right style="thin">
        <color rgb="FF000000"/>
      </right>
      <top style="thin">
        <color rgb="FF000000"/>
      </top>
      <bottom style="thick">
        <color rgb="FF000000"/>
      </bottom>
      <diagonal/>
    </border>
    <border>
      <left style="thin">
        <color rgb="FF000000"/>
      </left>
      <right style="thick">
        <color rgb="FF000000"/>
      </right>
      <top style="thin">
        <color rgb="FF000000"/>
      </top>
      <bottom style="thick">
        <color rgb="FF000000"/>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ck">
        <color rgb="FF000000"/>
      </left>
      <right/>
      <top style="thick">
        <color rgb="FF000000"/>
      </top>
      <bottom/>
      <diagonal/>
    </border>
    <border>
      <left/>
      <right style="thick">
        <color rgb="FF000000"/>
      </right>
      <top style="thick">
        <color rgb="FF000000"/>
      </top>
      <bottom/>
      <diagonal/>
    </border>
    <border>
      <left style="thick">
        <color rgb="FF000000"/>
      </left>
      <right/>
      <top/>
      <bottom/>
      <diagonal/>
    </border>
    <border>
      <left/>
      <right style="thick">
        <color rgb="FF000000"/>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ck">
        <color rgb="FF000000"/>
      </right>
      <top style="thick">
        <color rgb="FF000000"/>
      </top>
      <bottom style="thick">
        <color rgb="FF000000"/>
      </bottom>
      <diagonal/>
    </border>
    <border>
      <left style="medium">
        <color rgb="FFF37A1F"/>
      </left>
      <right style="medium">
        <color rgb="FFF37A1F"/>
      </right>
      <top style="medium">
        <color rgb="FFF37A1F"/>
      </top>
      <bottom style="medium">
        <color rgb="FFF37A1F"/>
      </bottom>
      <diagonal/>
    </border>
    <border>
      <left style="medium">
        <color rgb="FFF37A1F"/>
      </left>
      <right/>
      <top style="medium">
        <color rgb="FFF37A1F"/>
      </top>
      <bottom/>
      <diagonal/>
    </border>
    <border>
      <left/>
      <right style="medium">
        <color rgb="FFF37A1F"/>
      </right>
      <top style="medium">
        <color rgb="FFF37A1F"/>
      </top>
      <bottom/>
      <diagonal/>
    </border>
    <border>
      <left style="medium">
        <color rgb="FFF37A1F"/>
      </left>
      <right/>
      <top/>
      <bottom/>
      <diagonal/>
    </border>
    <border>
      <left/>
      <right style="medium">
        <color rgb="FFF37A1F"/>
      </right>
      <top/>
      <bottom/>
      <diagonal/>
    </border>
    <border>
      <left style="medium">
        <color rgb="FFF37A1F"/>
      </left>
      <right/>
      <top/>
      <bottom style="medium">
        <color rgb="FFF37A1F"/>
      </bottom>
      <diagonal/>
    </border>
    <border>
      <left/>
      <right style="medium">
        <color rgb="FFF37A1F"/>
      </right>
      <top/>
      <bottom style="medium">
        <color rgb="FFF37A1F"/>
      </bottom>
      <diagonal/>
    </border>
    <border>
      <left/>
      <right/>
      <top style="medium">
        <color rgb="FFF37A1F"/>
      </top>
      <bottom/>
      <diagonal/>
    </border>
    <border>
      <left/>
      <right/>
      <top/>
      <bottom style="medium">
        <color rgb="FFF37A1F"/>
      </bottom>
      <diagonal/>
    </border>
    <border>
      <left style="medium">
        <color theme="1"/>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style="medium">
        <color theme="1"/>
      </right>
      <top/>
      <bottom style="medium">
        <color theme="1"/>
      </bottom>
      <diagonal/>
    </border>
  </borders>
  <cellStyleXfs count="1">
    <xf numFmtId="0" fontId="0" fillId="0" borderId="0"/>
  </cellStyleXfs>
  <cellXfs count="170">
    <xf numFmtId="0" fontId="0" fillId="0" borderId="0" xfId="0"/>
    <xf numFmtId="9" fontId="2" fillId="2" borderId="30" xfId="0" applyNumberFormat="1" applyFont="1" applyFill="1" applyBorder="1" applyAlignment="1">
      <alignment horizontal="left" vertical="top" wrapText="1"/>
    </xf>
    <xf numFmtId="0" fontId="2" fillId="2" borderId="36" xfId="0" applyFont="1" applyFill="1" applyBorder="1"/>
    <xf numFmtId="0" fontId="2" fillId="2" borderId="40" xfId="0" applyFont="1" applyFill="1" applyBorder="1" applyAlignment="1">
      <alignment horizontal="left"/>
    </xf>
    <xf numFmtId="0" fontId="3" fillId="2" borderId="10" xfId="0" applyFont="1" applyFill="1" applyBorder="1" applyAlignment="1">
      <alignment horizontal="left"/>
    </xf>
    <xf numFmtId="0" fontId="2" fillId="2" borderId="56" xfId="0" applyFont="1" applyFill="1" applyBorder="1"/>
    <xf numFmtId="0" fontId="2" fillId="3" borderId="0" xfId="0" applyFont="1" applyFill="1"/>
    <xf numFmtId="0" fontId="2" fillId="4" borderId="0" xfId="0" applyFont="1" applyFill="1"/>
    <xf numFmtId="0" fontId="2" fillId="5" borderId="1" xfId="0" applyFont="1" applyFill="1" applyBorder="1"/>
    <xf numFmtId="0" fontId="0" fillId="6" borderId="0" xfId="0" applyFill="1"/>
    <xf numFmtId="0" fontId="2" fillId="6" borderId="0" xfId="0" applyFont="1" applyFill="1"/>
    <xf numFmtId="0" fontId="8" fillId="6" borderId="0" xfId="0" applyFont="1" applyFill="1"/>
    <xf numFmtId="0" fontId="5" fillId="2" borderId="43" xfId="0" applyFont="1" applyFill="1" applyBorder="1"/>
    <xf numFmtId="0" fontId="14" fillId="2" borderId="43" xfId="0" applyFont="1" applyFill="1" applyBorder="1"/>
    <xf numFmtId="0" fontId="2" fillId="2" borderId="43" xfId="0" applyFont="1" applyFill="1" applyBorder="1"/>
    <xf numFmtId="0" fontId="16" fillId="2" borderId="43" xfId="0" applyFont="1" applyFill="1" applyBorder="1"/>
    <xf numFmtId="0" fontId="2" fillId="2" borderId="58" xfId="0" applyFont="1" applyFill="1" applyBorder="1"/>
    <xf numFmtId="0" fontId="3" fillId="2" borderId="64" xfId="0" applyFont="1" applyFill="1" applyBorder="1"/>
    <xf numFmtId="0" fontId="2" fillId="2" borderId="64" xfId="0" applyFont="1" applyFill="1" applyBorder="1"/>
    <xf numFmtId="0" fontId="2" fillId="2" borderId="59" xfId="0" applyFont="1" applyFill="1" applyBorder="1"/>
    <xf numFmtId="0" fontId="2" fillId="2" borderId="60" xfId="0" applyFont="1" applyFill="1" applyBorder="1"/>
    <xf numFmtId="0" fontId="6" fillId="2" borderId="61" xfId="0" applyFont="1" applyFill="1" applyBorder="1" applyAlignment="1">
      <alignment horizontal="left"/>
    </xf>
    <xf numFmtId="0" fontId="7" fillId="2" borderId="61" xfId="0" applyFont="1" applyFill="1" applyBorder="1" applyAlignment="1">
      <alignment horizontal="left" vertical="top"/>
    </xf>
    <xf numFmtId="0" fontId="2" fillId="2" borderId="61" xfId="0" applyFont="1" applyFill="1" applyBorder="1"/>
    <xf numFmtId="0" fontId="2" fillId="2" borderId="62" xfId="0" applyFont="1" applyFill="1" applyBorder="1"/>
    <xf numFmtId="0" fontId="2" fillId="2" borderId="65" xfId="0" applyFont="1" applyFill="1" applyBorder="1"/>
    <xf numFmtId="0" fontId="2" fillId="2" borderId="63" xfId="0" applyFont="1" applyFill="1" applyBorder="1"/>
    <xf numFmtId="164" fontId="15" fillId="2" borderId="57" xfId="0" applyNumberFormat="1" applyFont="1" applyFill="1" applyBorder="1" applyAlignment="1">
      <alignment horizontal="left"/>
    </xf>
    <xf numFmtId="0" fontId="2" fillId="2" borderId="66" xfId="0" applyFont="1" applyFill="1" applyBorder="1" applyAlignment="1">
      <alignment horizontal="left"/>
    </xf>
    <xf numFmtId="0" fontId="2" fillId="2" borderId="67" xfId="0" applyFont="1" applyFill="1" applyBorder="1" applyAlignment="1">
      <alignment horizontal="left"/>
    </xf>
    <xf numFmtId="0" fontId="2" fillId="2" borderId="68" xfId="0" applyFont="1" applyFill="1" applyBorder="1" applyAlignment="1">
      <alignment horizontal="left"/>
    </xf>
    <xf numFmtId="0" fontId="2" fillId="2" borderId="69" xfId="0" applyFont="1" applyFill="1" applyBorder="1" applyAlignment="1">
      <alignment horizontal="left"/>
    </xf>
    <xf numFmtId="0" fontId="2" fillId="2" borderId="70" xfId="0" applyFont="1" applyFill="1" applyBorder="1" applyAlignment="1">
      <alignment horizontal="left"/>
    </xf>
    <xf numFmtId="0" fontId="2" fillId="2" borderId="71" xfId="0" applyFont="1" applyFill="1" applyBorder="1" applyAlignment="1">
      <alignment horizontal="left"/>
    </xf>
    <xf numFmtId="0" fontId="0" fillId="0" borderId="43" xfId="0" applyBorder="1"/>
    <xf numFmtId="0" fontId="9" fillId="0" borderId="43" xfId="0" applyFont="1" applyBorder="1"/>
    <xf numFmtId="0" fontId="10" fillId="0" borderId="43" xfId="0" applyFont="1" applyBorder="1"/>
    <xf numFmtId="0" fontId="10" fillId="0" borderId="43" xfId="0" applyFont="1" applyBorder="1" applyAlignment="1">
      <alignment horizontal="center"/>
    </xf>
    <xf numFmtId="0" fontId="19" fillId="0" borderId="0" xfId="0" applyFont="1"/>
    <xf numFmtId="0" fontId="20" fillId="0" borderId="43" xfId="0" applyFont="1" applyBorder="1"/>
    <xf numFmtId="0" fontId="18" fillId="0" borderId="43" xfId="0" applyFont="1" applyBorder="1"/>
    <xf numFmtId="0" fontId="21" fillId="0" borderId="43" xfId="0" applyFont="1" applyBorder="1"/>
    <xf numFmtId="164" fontId="20" fillId="0" borderId="43" xfId="0" applyNumberFormat="1" applyFont="1" applyBorder="1"/>
    <xf numFmtId="9" fontId="22" fillId="0" borderId="43" xfId="0" applyNumberFormat="1" applyFont="1" applyBorder="1" applyAlignment="1">
      <alignment horizontal="left"/>
    </xf>
    <xf numFmtId="9" fontId="20" fillId="0" borderId="43" xfId="0" applyNumberFormat="1" applyFont="1" applyBorder="1" applyAlignment="1">
      <alignment horizontal="left"/>
    </xf>
    <xf numFmtId="164" fontId="23" fillId="0" borderId="43" xfId="0" applyNumberFormat="1" applyFont="1" applyBorder="1"/>
    <xf numFmtId="0" fontId="24" fillId="0" borderId="43" xfId="0" applyFont="1" applyBorder="1"/>
    <xf numFmtId="0" fontId="23" fillId="0" borderId="43" xfId="0" applyFont="1" applyBorder="1"/>
    <xf numFmtId="9" fontId="23" fillId="0" borderId="43" xfId="0" applyNumberFormat="1" applyFont="1" applyBorder="1" applyAlignment="1">
      <alignment horizontal="left"/>
    </xf>
    <xf numFmtId="0" fontId="18" fillId="0" borderId="0" xfId="0" applyFont="1"/>
    <xf numFmtId="0" fontId="18" fillId="0" borderId="1" xfId="0" applyFont="1" applyBorder="1"/>
    <xf numFmtId="0" fontId="21" fillId="0" borderId="0" xfId="0" applyFont="1"/>
    <xf numFmtId="0" fontId="17" fillId="0" borderId="2" xfId="0" applyFont="1" applyBorder="1"/>
    <xf numFmtId="0" fontId="17" fillId="0" borderId="1" xfId="0" applyFont="1" applyBorder="1"/>
    <xf numFmtId="0" fontId="18" fillId="0" borderId="5" xfId="0" applyFont="1" applyBorder="1"/>
    <xf numFmtId="164" fontId="18" fillId="0" borderId="45" xfId="0" applyNumberFormat="1" applyFont="1" applyBorder="1"/>
    <xf numFmtId="0" fontId="18" fillId="0" borderId="7" xfId="0" applyFont="1" applyBorder="1"/>
    <xf numFmtId="0" fontId="26" fillId="0" borderId="1" xfId="0" applyFont="1" applyBorder="1" applyAlignment="1">
      <alignment horizontal="left"/>
    </xf>
    <xf numFmtId="0" fontId="18" fillId="0" borderId="8" xfId="0" applyFont="1" applyBorder="1"/>
    <xf numFmtId="0" fontId="26" fillId="0" borderId="1" xfId="0" applyFont="1" applyBorder="1" applyAlignment="1">
      <alignment horizontal="left" vertical="top"/>
    </xf>
    <xf numFmtId="0" fontId="18" fillId="0" borderId="2" xfId="0" applyFont="1" applyBorder="1"/>
    <xf numFmtId="0" fontId="18" fillId="0" borderId="9" xfId="0" applyFont="1" applyBorder="1"/>
    <xf numFmtId="0" fontId="18" fillId="0" borderId="50" xfId="0" applyFont="1" applyBorder="1" applyAlignment="1">
      <alignment horizontal="left"/>
    </xf>
    <xf numFmtId="0" fontId="18" fillId="0" borderId="51" xfId="0" applyFont="1" applyBorder="1"/>
    <xf numFmtId="0" fontId="17" fillId="0" borderId="11" xfId="0" applyFont="1" applyBorder="1" applyAlignment="1">
      <alignment horizontal="left"/>
    </xf>
    <xf numFmtId="0" fontId="18" fillId="0" borderId="12" xfId="0" applyFont="1" applyBorder="1"/>
    <xf numFmtId="0" fontId="18" fillId="0" borderId="52" xfId="0" applyFont="1" applyBorder="1"/>
    <xf numFmtId="0" fontId="18" fillId="0" borderId="53" xfId="0" applyFont="1" applyBorder="1"/>
    <xf numFmtId="9" fontId="18" fillId="0" borderId="30" xfId="0" applyNumberFormat="1" applyFont="1" applyBorder="1" applyAlignment="1">
      <alignment horizontal="left" vertical="top" wrapText="1"/>
    </xf>
    <xf numFmtId="0" fontId="18" fillId="0" borderId="36" xfId="0" applyFont="1" applyBorder="1"/>
    <xf numFmtId="0" fontId="18" fillId="0" borderId="40" xfId="0" applyFont="1" applyBorder="1" applyAlignment="1">
      <alignment horizontal="left"/>
    </xf>
    <xf numFmtId="0" fontId="25" fillId="0" borderId="43" xfId="0" applyFont="1" applyBorder="1"/>
    <xf numFmtId="0" fontId="18" fillId="0" borderId="43" xfId="0" applyFont="1" applyBorder="1" applyAlignment="1">
      <alignment horizontal="center"/>
    </xf>
    <xf numFmtId="0" fontId="18" fillId="0" borderId="54" xfId="0" applyFont="1" applyBorder="1"/>
    <xf numFmtId="0" fontId="18" fillId="0" borderId="55" xfId="0" applyFont="1" applyBorder="1"/>
    <xf numFmtId="0" fontId="25" fillId="0" borderId="0" xfId="0" applyFont="1"/>
    <xf numFmtId="0" fontId="2" fillId="2" borderId="12" xfId="0" applyFont="1" applyFill="1" applyBorder="1" applyAlignment="1">
      <alignment vertical="top"/>
    </xf>
    <xf numFmtId="0" fontId="4" fillId="0" borderId="17" xfId="0" applyFont="1" applyBorder="1"/>
    <xf numFmtId="0" fontId="2" fillId="2" borderId="20" xfId="0" applyFont="1" applyFill="1" applyBorder="1" applyAlignment="1">
      <alignment horizontal="left" vertical="top" wrapText="1"/>
    </xf>
    <xf numFmtId="0" fontId="4" fillId="0" borderId="22" xfId="0" applyFont="1" applyBorder="1"/>
    <xf numFmtId="0" fontId="4" fillId="0" borderId="26" xfId="0" applyFont="1" applyBorder="1"/>
    <xf numFmtId="0" fontId="11" fillId="2" borderId="46" xfId="0" applyFont="1" applyFill="1" applyBorder="1" applyAlignment="1">
      <alignment horizontal="left" vertical="top" wrapText="1"/>
    </xf>
    <xf numFmtId="0" fontId="12" fillId="0" borderId="10" xfId="0" applyFont="1" applyBorder="1"/>
    <xf numFmtId="0" fontId="13" fillId="0" borderId="47" xfId="0" applyFont="1" applyBorder="1"/>
    <xf numFmtId="0" fontId="13" fillId="0" borderId="48" xfId="0" applyFont="1" applyBorder="1"/>
    <xf numFmtId="0" fontId="12" fillId="0" borderId="43" xfId="0" applyFont="1" applyBorder="1"/>
    <xf numFmtId="0" fontId="13" fillId="0" borderId="49" xfId="0" applyFont="1" applyBorder="1"/>
    <xf numFmtId="0" fontId="13" fillId="0" borderId="43" xfId="0" applyFont="1" applyBorder="1"/>
    <xf numFmtId="0" fontId="12" fillId="0" borderId="48" xfId="0" applyFont="1" applyBorder="1"/>
    <xf numFmtId="0" fontId="12" fillId="0" borderId="49" xfId="0" applyFont="1" applyBorder="1"/>
    <xf numFmtId="0" fontId="12" fillId="0" borderId="31" xfId="0" applyFont="1" applyBorder="1"/>
    <xf numFmtId="0" fontId="12" fillId="0" borderId="15" xfId="0" applyFont="1" applyBorder="1"/>
    <xf numFmtId="0" fontId="12" fillId="0" borderId="32" xfId="0" applyFont="1" applyBorder="1"/>
    <xf numFmtId="0" fontId="3" fillId="2" borderId="37" xfId="0" applyFont="1" applyFill="1" applyBorder="1" applyAlignment="1">
      <alignment horizontal="left"/>
    </xf>
    <xf numFmtId="0" fontId="4" fillId="0" borderId="38" xfId="0" applyFont="1" applyBorder="1"/>
    <xf numFmtId="0" fontId="4" fillId="0" borderId="39" xfId="0" applyFont="1" applyBorder="1"/>
    <xf numFmtId="0" fontId="2" fillId="2" borderId="43" xfId="0" applyFont="1" applyFill="1" applyBorder="1" applyAlignment="1">
      <alignment horizontal="center"/>
    </xf>
    <xf numFmtId="0" fontId="4" fillId="0" borderId="43" xfId="0" applyFont="1" applyBorder="1"/>
    <xf numFmtId="0" fontId="3" fillId="2" borderId="27" xfId="0" applyFont="1" applyFill="1" applyBorder="1" applyAlignment="1">
      <alignment horizontal="left" vertical="top"/>
    </xf>
    <xf numFmtId="0" fontId="4" fillId="0" borderId="28" xfId="0" applyFont="1" applyBorder="1"/>
    <xf numFmtId="0" fontId="4" fillId="0" borderId="29" xfId="0" applyFont="1" applyBorder="1"/>
    <xf numFmtId="0" fontId="3" fillId="2" borderId="33" xfId="0" applyFont="1" applyFill="1" applyBorder="1" applyAlignment="1">
      <alignment horizontal="left"/>
    </xf>
    <xf numFmtId="0" fontId="4" fillId="0" borderId="34" xfId="0" applyFont="1" applyBorder="1"/>
    <xf numFmtId="0" fontId="4" fillId="0" borderId="35" xfId="0" applyFont="1" applyBorder="1"/>
    <xf numFmtId="0" fontId="1" fillId="2" borderId="3" xfId="0" applyFont="1" applyFill="1" applyBorder="1"/>
    <xf numFmtId="0" fontId="4" fillId="0" borderId="4" xfId="0" applyFont="1" applyBorder="1"/>
    <xf numFmtId="0" fontId="3" fillId="2" borderId="43" xfId="0" applyFont="1" applyFill="1" applyBorder="1" applyAlignment="1">
      <alignment horizontal="left"/>
    </xf>
    <xf numFmtId="164" fontId="2" fillId="2" borderId="46" xfId="0" applyNumberFormat="1" applyFont="1" applyFill="1" applyBorder="1" applyAlignment="1">
      <alignment horizontal="right"/>
    </xf>
    <xf numFmtId="164" fontId="4" fillId="0" borderId="10" xfId="0" applyNumberFormat="1" applyFont="1" applyBorder="1"/>
    <xf numFmtId="0" fontId="3" fillId="2" borderId="13" xfId="0" applyFont="1" applyFill="1" applyBorder="1" applyAlignment="1">
      <alignment horizontal="left"/>
    </xf>
    <xf numFmtId="0" fontId="4" fillId="0" borderId="14" xfId="0" applyFont="1" applyBorder="1"/>
    <xf numFmtId="0" fontId="4" fillId="0" borderId="23" xfId="0" applyFont="1" applyBorder="1"/>
    <xf numFmtId="49" fontId="3" fillId="2" borderId="10" xfId="0" applyNumberFormat="1" applyFont="1" applyFill="1" applyBorder="1" applyAlignment="1">
      <alignment horizontal="left" vertical="top"/>
    </xf>
    <xf numFmtId="49" fontId="4" fillId="0" borderId="11" xfId="0" applyNumberFormat="1" applyFont="1" applyBorder="1"/>
    <xf numFmtId="49" fontId="4" fillId="0" borderId="15" xfId="0" applyNumberFormat="1" applyFont="1" applyBorder="1"/>
    <xf numFmtId="49" fontId="4" fillId="0" borderId="16" xfId="0" applyNumberFormat="1" applyFont="1" applyBorder="1"/>
    <xf numFmtId="0" fontId="15" fillId="2" borderId="18" xfId="0" applyFont="1" applyFill="1" applyBorder="1" applyAlignment="1">
      <alignment horizontal="left" vertical="top"/>
    </xf>
    <xf numFmtId="0" fontId="4" fillId="0" borderId="19" xfId="0" applyFont="1" applyBorder="1"/>
    <xf numFmtId="0" fontId="0" fillId="0" borderId="43" xfId="0" applyBorder="1"/>
    <xf numFmtId="0" fontId="4" fillId="0" borderId="21" xfId="0" applyFont="1" applyBorder="1"/>
    <xf numFmtId="0" fontId="4" fillId="0" borderId="24" xfId="0" applyFont="1" applyBorder="1"/>
    <xf numFmtId="0" fontId="4" fillId="0" borderId="25" xfId="0" applyFont="1" applyBorder="1"/>
    <xf numFmtId="0" fontId="18" fillId="0" borderId="12" xfId="0" applyFont="1" applyBorder="1" applyAlignment="1">
      <alignment vertical="top"/>
    </xf>
    <xf numFmtId="0" fontId="25" fillId="0" borderId="17" xfId="0" applyFont="1" applyBorder="1"/>
    <xf numFmtId="0" fontId="18" fillId="0" borderId="20" xfId="0" applyFont="1" applyBorder="1" applyAlignment="1">
      <alignment horizontal="left" vertical="top" wrapText="1"/>
    </xf>
    <xf numFmtId="0" fontId="25" fillId="0" borderId="22" xfId="0" applyFont="1" applyBorder="1"/>
    <xf numFmtId="0" fontId="25" fillId="0" borderId="26" xfId="0" applyFont="1" applyBorder="1"/>
    <xf numFmtId="0" fontId="23" fillId="0" borderId="46" xfId="0" applyFont="1" applyBorder="1" applyAlignment="1">
      <alignment horizontal="left" vertical="top" wrapText="1"/>
    </xf>
    <xf numFmtId="0" fontId="27" fillId="0" borderId="10" xfId="0" applyFont="1" applyBorder="1"/>
    <xf numFmtId="0" fontId="28" fillId="0" borderId="47" xfId="0" applyFont="1" applyBorder="1"/>
    <xf numFmtId="0" fontId="28" fillId="0" borderId="48" xfId="0" applyFont="1" applyBorder="1"/>
    <xf numFmtId="0" fontId="27" fillId="0" borderId="43" xfId="0" applyFont="1" applyBorder="1"/>
    <xf numFmtId="0" fontId="28" fillId="0" borderId="49" xfId="0" applyFont="1" applyBorder="1"/>
    <xf numFmtId="0" fontId="28" fillId="0" borderId="43" xfId="0" applyFont="1" applyBorder="1"/>
    <xf numFmtId="0" fontId="27" fillId="0" borderId="48" xfId="0" applyFont="1" applyBorder="1"/>
    <xf numFmtId="0" fontId="27" fillId="0" borderId="49" xfId="0" applyFont="1" applyBorder="1"/>
    <xf numFmtId="0" fontId="27" fillId="0" borderId="31" xfId="0" applyFont="1" applyBorder="1"/>
    <xf numFmtId="0" fontId="27" fillId="0" borderId="15" xfId="0" applyFont="1" applyBorder="1"/>
    <xf numFmtId="0" fontId="27" fillId="0" borderId="32" xfId="0" applyFont="1" applyBorder="1"/>
    <xf numFmtId="0" fontId="17" fillId="0" borderId="37" xfId="0" applyFont="1" applyBorder="1" applyAlignment="1">
      <alignment horizontal="left"/>
    </xf>
    <xf numFmtId="0" fontId="25" fillId="0" borderId="38" xfId="0" applyFont="1" applyBorder="1"/>
    <xf numFmtId="0" fontId="25" fillId="0" borderId="39" xfId="0" applyFont="1" applyBorder="1"/>
    <xf numFmtId="0" fontId="18" fillId="0" borderId="41" xfId="0" applyFont="1" applyBorder="1" applyAlignment="1">
      <alignment horizontal="center"/>
    </xf>
    <xf numFmtId="0" fontId="25" fillId="0" borderId="42" xfId="0" applyFont="1" applyBorder="1"/>
    <xf numFmtId="0" fontId="25" fillId="0" borderId="43" xfId="0" applyFont="1" applyBorder="1"/>
    <xf numFmtId="0" fontId="17" fillId="0" borderId="27" xfId="0" applyFont="1" applyBorder="1" applyAlignment="1">
      <alignment horizontal="left" vertical="top"/>
    </xf>
    <xf numFmtId="0" fontId="25" fillId="0" borderId="28" xfId="0" applyFont="1" applyBorder="1"/>
    <xf numFmtId="0" fontId="25" fillId="0" borderId="29" xfId="0" applyFont="1" applyBorder="1"/>
    <xf numFmtId="0" fontId="17" fillId="0" borderId="33" xfId="0" applyFont="1" applyBorder="1" applyAlignment="1">
      <alignment horizontal="left"/>
    </xf>
    <xf numFmtId="0" fontId="25" fillId="0" borderId="34" xfId="0" applyFont="1" applyBorder="1"/>
    <xf numFmtId="0" fontId="25" fillId="0" borderId="35" xfId="0" applyFont="1" applyBorder="1"/>
    <xf numFmtId="0" fontId="18" fillId="0" borderId="44" xfId="0" applyFont="1" applyBorder="1"/>
    <xf numFmtId="0" fontId="17" fillId="0" borderId="9" xfId="0" applyFont="1" applyBorder="1" applyAlignment="1">
      <alignment horizontal="left"/>
    </xf>
    <xf numFmtId="0" fontId="25" fillId="0" borderId="5" xfId="0" applyFont="1" applyBorder="1"/>
    <xf numFmtId="0" fontId="25" fillId="0" borderId="7" xfId="0" applyFont="1" applyBorder="1"/>
    <xf numFmtId="164" fontId="18" fillId="0" borderId="6" xfId="0" applyNumberFormat="1" applyFont="1" applyBorder="1" applyAlignment="1">
      <alignment horizontal="right"/>
    </xf>
    <xf numFmtId="0" fontId="25" fillId="0" borderId="10" xfId="0" applyFont="1" applyBorder="1"/>
    <xf numFmtId="0" fontId="17" fillId="0" borderId="13" xfId="0" applyFont="1" applyBorder="1" applyAlignment="1">
      <alignment horizontal="left"/>
    </xf>
    <xf numFmtId="0" fontId="25" fillId="0" borderId="14" xfId="0" applyFont="1" applyBorder="1"/>
    <xf numFmtId="0" fontId="25" fillId="0" borderId="23" xfId="0" applyFont="1" applyBorder="1"/>
    <xf numFmtId="0" fontId="17" fillId="0" borderId="10" xfId="0" applyFont="1" applyBorder="1" applyAlignment="1">
      <alignment horizontal="left" vertical="top"/>
    </xf>
    <xf numFmtId="0" fontId="25" fillId="0" borderId="11" xfId="0" applyFont="1" applyBorder="1"/>
    <xf numFmtId="0" fontId="25" fillId="0" borderId="15" xfId="0" applyFont="1" applyBorder="1"/>
    <xf numFmtId="0" fontId="25" fillId="0" borderId="16" xfId="0" applyFont="1" applyBorder="1"/>
    <xf numFmtId="0" fontId="17" fillId="0" borderId="18" xfId="0" applyFont="1" applyBorder="1" applyAlignment="1">
      <alignment horizontal="left" vertical="top"/>
    </xf>
    <xf numFmtId="0" fontId="25" fillId="0" borderId="19" xfId="0" applyFont="1" applyBorder="1"/>
    <xf numFmtId="0" fontId="21" fillId="0" borderId="0" xfId="0" applyFont="1"/>
    <xf numFmtId="0" fontId="25" fillId="0" borderId="21" xfId="0" applyFont="1" applyBorder="1"/>
    <xf numFmtId="0" fontId="25" fillId="0" borderId="24" xfId="0" applyFont="1" applyBorder="1"/>
    <xf numFmtId="0" fontId="25" fillId="0" borderId="25" xfId="0" applyFont="1" applyBorder="1"/>
  </cellXfs>
  <cellStyles count="1">
    <cellStyle name="Звичайний" xfId="0" builtinId="0"/>
  </cellStyles>
  <dxfs count="5">
    <dxf>
      <font>
        <color rgb="FFFF0000"/>
      </font>
      <fill>
        <patternFill patternType="none"/>
      </fill>
    </dxf>
    <dxf>
      <font>
        <color rgb="FFFF0000"/>
      </font>
      <fill>
        <patternFill patternType="solid">
          <fgColor rgb="FFFF0000"/>
          <bgColor rgb="FFFF0000"/>
        </patternFill>
      </fill>
    </dxf>
    <dxf>
      <font>
        <color rgb="FFFF0000"/>
      </font>
      <fill>
        <patternFill patternType="none"/>
      </fill>
    </dxf>
    <dxf>
      <font>
        <color rgb="FFFF0000"/>
      </font>
      <fill>
        <patternFill patternType="solid">
          <fgColor rgb="FFFF0000"/>
          <bgColor rgb="FFFF0000"/>
        </patternFill>
      </fill>
    </dxf>
    <dxf>
      <font>
        <color rgb="FFFF0000"/>
      </font>
      <fill>
        <patternFill patternType="solid">
          <fgColor rgb="FFFF0000"/>
          <bgColor rgb="FFFF0000"/>
        </patternFill>
      </fill>
    </dxf>
  </dxfs>
  <tableStyles count="0" defaultTableStyle="TableStyleMedium2" defaultPivotStyle="PivotStyleLight16"/>
  <colors>
    <mruColors>
      <color rgb="FFF37A1F"/>
      <color rgb="FFF69750"/>
      <color rgb="FFF19B0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22/10/relationships/richValueRel" Target="richData/richValueRel.xml"/><Relationship Id="rId3" Type="http://schemas.openxmlformats.org/officeDocument/2006/relationships/worksheet" Target="worksheets/sheet3.xml"/><Relationship Id="rId7" Type="http://schemas.openxmlformats.org/officeDocument/2006/relationships/sheetMetadata" Target="metadata.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microsoft.com/office/2017/06/relationships/rdRichValueTypes" Target="richData/rdRichValueTypes.xml"/><Relationship Id="rId5" Type="http://schemas.openxmlformats.org/officeDocument/2006/relationships/styles" Target="styles.xml"/><Relationship Id="rId10" Type="http://schemas.microsoft.com/office/2017/06/relationships/rdRichValueStructure" Target="richData/rdrichvaluestructure.xml"/><Relationship Id="rId4" Type="http://schemas.openxmlformats.org/officeDocument/2006/relationships/theme" Target="theme/theme1.xml"/><Relationship Id="rId9" Type="http://schemas.microsoft.com/office/2017/06/relationships/rdRichValue" Target="richData/rdrichvalue.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8</xdr:col>
      <xdr:colOff>3983355</xdr:colOff>
      <xdr:row>1</xdr:row>
      <xdr:rowOff>112395</xdr:rowOff>
    </xdr:from>
    <xdr:to>
      <xdr:col>9</xdr:col>
      <xdr:colOff>3525</xdr:colOff>
      <xdr:row>3</xdr:row>
      <xdr:rowOff>3643</xdr:rowOff>
    </xdr:to>
    <xdr:pic>
      <xdr:nvPicPr>
        <xdr:cNvPr id="3" name="Grafik 13">
          <a:extLst>
            <a:ext uri="{FF2B5EF4-FFF2-40B4-BE49-F238E27FC236}">
              <a16:creationId xmlns:a16="http://schemas.microsoft.com/office/drawing/2014/main" id="{4E364E3A-1002-6071-F7B3-65D8E06088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813030" y="436245"/>
          <a:ext cx="1448675" cy="310348"/>
        </a:xfrm>
        <a:prstGeom prst="rect">
          <a:avLst/>
        </a:prstGeom>
      </xdr:spPr>
    </xdr:pic>
    <xdr:clientData/>
  </xdr:twoCellAnchor>
</xdr:wsDr>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2E75B5"/>
  </sheetPr>
  <dimension ref="A1:AA1000"/>
  <sheetViews>
    <sheetView tabSelected="1" zoomScale="115" zoomScaleNormal="115" workbookViewId="0">
      <selection activeCell="D11" sqref="D11"/>
    </sheetView>
  </sheetViews>
  <sheetFormatPr defaultColWidth="14.44140625" defaultRowHeight="15" customHeight="1" x14ac:dyDescent="0.3"/>
  <cols>
    <col min="1" max="1" width="4.109375" style="9" customWidth="1"/>
    <col min="2" max="2" width="4.5546875" style="9" customWidth="1"/>
    <col min="3" max="3" width="14.33203125" style="9" customWidth="1"/>
    <col min="4" max="4" width="69.109375" style="9" customWidth="1"/>
    <col min="5" max="5" width="5.44140625" style="9" customWidth="1"/>
    <col min="6" max="6" width="14.44140625" style="9" customWidth="1"/>
    <col min="7" max="7" width="11.33203125" style="9" customWidth="1"/>
    <col min="8" max="8" width="1.5546875" style="9" customWidth="1"/>
    <col min="9" max="9" width="79.5546875" style="9" customWidth="1"/>
    <col min="10" max="10" width="6.33203125" style="9" customWidth="1"/>
    <col min="11" max="27" width="8.6640625" style="9" customWidth="1"/>
    <col min="28" max="16384" width="14.44140625" style="9"/>
  </cols>
  <sheetData>
    <row r="1" spans="1:19" ht="25.95" customHeight="1" thickBot="1" x14ac:dyDescent="0.35">
      <c r="A1" s="7"/>
      <c r="B1" s="7"/>
      <c r="C1" s="7"/>
      <c r="D1" s="7"/>
      <c r="E1" s="7"/>
      <c r="F1" s="7"/>
      <c r="G1" s="7"/>
      <c r="H1" s="7"/>
      <c r="I1" s="7"/>
      <c r="J1" s="7"/>
      <c r="K1" s="6" t="s">
        <v>0</v>
      </c>
      <c r="L1" s="8"/>
      <c r="M1" s="8"/>
      <c r="N1" s="8"/>
      <c r="O1" s="8"/>
      <c r="P1" s="8"/>
      <c r="Q1" s="8"/>
      <c r="R1" s="8"/>
      <c r="S1" s="8"/>
    </row>
    <row r="2" spans="1:19" ht="19.95" customHeight="1" thickBot="1" x14ac:dyDescent="0.35">
      <c r="A2" s="7"/>
      <c r="B2" s="16"/>
      <c r="C2" s="17" t="s">
        <v>7235</v>
      </c>
      <c r="D2" s="18"/>
      <c r="E2" s="18"/>
      <c r="F2" s="17" t="s">
        <v>7234</v>
      </c>
      <c r="G2" s="17"/>
      <c r="H2" s="17"/>
      <c r="I2" s="17"/>
      <c r="J2" s="19"/>
      <c r="K2" s="6" t="s">
        <v>0</v>
      </c>
      <c r="L2" s="8"/>
      <c r="M2" s="8"/>
      <c r="N2" s="8"/>
      <c r="O2" s="8"/>
      <c r="P2" s="8"/>
      <c r="Q2" s="8"/>
      <c r="R2" s="8"/>
      <c r="S2" s="8"/>
    </row>
    <row r="3" spans="1:19" ht="13.5" customHeight="1" thickBot="1" x14ac:dyDescent="0.35">
      <c r="A3" s="7"/>
      <c r="B3" s="20"/>
      <c r="C3" s="104"/>
      <c r="D3" s="105"/>
      <c r="E3" s="12"/>
      <c r="F3" s="27"/>
      <c r="G3" s="13" t="str">
        <f>Формули!G3</f>
        <v>Уточніть будь ласка артикул</v>
      </c>
      <c r="H3" s="12"/>
      <c r="I3" s="12"/>
      <c r="J3" s="21"/>
      <c r="K3" s="6" t="s">
        <v>0</v>
      </c>
      <c r="L3" s="8"/>
      <c r="M3" s="8"/>
      <c r="N3" s="8"/>
      <c r="O3" s="8"/>
      <c r="P3" s="8"/>
      <c r="Q3" s="8"/>
      <c r="R3" s="8"/>
      <c r="S3" s="8"/>
    </row>
    <row r="4" spans="1:19" ht="14.25" customHeight="1" x14ac:dyDescent="0.3">
      <c r="A4" s="7"/>
      <c r="B4" s="20"/>
      <c r="C4" s="15" t="s">
        <v>7236</v>
      </c>
      <c r="D4" s="12"/>
      <c r="E4" s="12"/>
      <c r="F4" s="15" t="s">
        <v>7237</v>
      </c>
      <c r="G4" s="14"/>
      <c r="H4" s="14"/>
      <c r="I4" s="14"/>
      <c r="J4" s="22"/>
      <c r="K4" s="6" t="s">
        <v>0</v>
      </c>
      <c r="L4" s="8"/>
      <c r="M4" s="8"/>
      <c r="N4" s="8"/>
      <c r="O4" s="8"/>
      <c r="P4" s="8"/>
      <c r="Q4" s="8"/>
      <c r="R4" s="8"/>
      <c r="S4" s="8"/>
    </row>
    <row r="5" spans="1:19" ht="14.25" customHeight="1" x14ac:dyDescent="0.3">
      <c r="A5" s="7"/>
      <c r="B5" s="20"/>
      <c r="C5" s="14"/>
      <c r="D5" s="14"/>
      <c r="E5" s="14"/>
      <c r="F5" s="106"/>
      <c r="G5" s="97"/>
      <c r="H5" s="97"/>
      <c r="I5" s="14"/>
      <c r="J5" s="22"/>
      <c r="K5" s="6" t="s">
        <v>0</v>
      </c>
      <c r="L5" s="8"/>
      <c r="M5" s="8"/>
      <c r="N5" s="8"/>
      <c r="O5" s="8"/>
      <c r="P5" s="8"/>
      <c r="Q5" s="8"/>
      <c r="R5" s="8"/>
      <c r="S5" s="8"/>
    </row>
    <row r="6" spans="1:19" ht="13.5" customHeight="1" thickBot="1" x14ac:dyDescent="0.35">
      <c r="A6" s="7"/>
      <c r="B6" s="20"/>
      <c r="C6" s="14"/>
      <c r="D6" s="14"/>
      <c r="E6" s="14"/>
      <c r="F6" s="14"/>
      <c r="G6" s="14"/>
      <c r="H6" s="14"/>
      <c r="I6" s="14"/>
      <c r="J6" s="23"/>
      <c r="K6" s="6" t="s">
        <v>0</v>
      </c>
      <c r="L6" s="8"/>
      <c r="M6" s="8"/>
      <c r="N6" s="8"/>
      <c r="O6" s="8"/>
      <c r="P6" s="8"/>
      <c r="Q6" s="8"/>
      <c r="R6" s="8"/>
      <c r="S6" s="8"/>
    </row>
    <row r="7" spans="1:19" ht="15.6" customHeight="1" thickTop="1" thickBot="1" x14ac:dyDescent="0.35">
      <c r="A7" s="7"/>
      <c r="B7" s="20"/>
      <c r="C7" s="28" t="str">
        <f>Формули!C7</f>
        <v>00000071044</v>
      </c>
      <c r="D7" s="29" t="str">
        <f>Формули!D7</f>
        <v>Набір - Гвинт 10шт.</v>
      </c>
      <c r="E7" s="14" t="s">
        <v>0</v>
      </c>
      <c r="F7" s="107">
        <f>Формули!F7</f>
        <v>0</v>
      </c>
      <c r="G7" s="108"/>
      <c r="H7" s="4"/>
      <c r="I7" s="5" t="str">
        <f>Формули!I7</f>
        <v/>
      </c>
      <c r="J7" s="23"/>
      <c r="K7" s="6" t="s">
        <v>0</v>
      </c>
      <c r="L7" s="8"/>
      <c r="M7" s="8"/>
      <c r="N7" s="8"/>
      <c r="O7" s="8"/>
      <c r="P7" s="8"/>
      <c r="Q7" s="8"/>
      <c r="R7" s="8"/>
      <c r="S7" s="8"/>
    </row>
    <row r="8" spans="1:19" ht="13.5" customHeight="1" thickTop="1" x14ac:dyDescent="0.3">
      <c r="A8" s="7"/>
      <c r="B8" s="20"/>
      <c r="C8" s="30" t="str">
        <f>Формули!C8</f>
        <v>00000071045</v>
      </c>
      <c r="D8" s="31" t="str">
        <f>Формули!D8</f>
        <v>Комплект прилягаючої м'якої накладки</v>
      </c>
      <c r="E8" s="14" t="s">
        <v>0</v>
      </c>
      <c r="F8" s="109" t="str">
        <f>Формули!F8</f>
        <v/>
      </c>
      <c r="G8" s="112" t="s">
        <v>2</v>
      </c>
      <c r="H8" s="113"/>
      <c r="I8" s="76" t="str">
        <f>Формули!I8</f>
        <v/>
      </c>
      <c r="J8" s="23"/>
      <c r="K8" s="6" t="s">
        <v>0</v>
      </c>
      <c r="L8" s="8"/>
      <c r="M8" s="8"/>
      <c r="N8" s="8"/>
      <c r="O8" s="8"/>
      <c r="P8" s="8"/>
      <c r="Q8" s="8"/>
      <c r="R8" s="8"/>
      <c r="S8" s="8"/>
    </row>
    <row r="9" spans="1:19" ht="13.5" customHeight="1" x14ac:dyDescent="0.3">
      <c r="A9" s="7"/>
      <c r="B9" s="20"/>
      <c r="C9" s="30" t="str">
        <f>Формули!C9</f>
        <v>00000071099</v>
      </c>
      <c r="D9" s="31" t="str">
        <f>Формули!D9</f>
        <v>Ущільнення заправочної системи</v>
      </c>
      <c r="E9" s="14" t="s">
        <v>0</v>
      </c>
      <c r="F9" s="110"/>
      <c r="G9" s="114"/>
      <c r="H9" s="115"/>
      <c r="I9" s="77"/>
      <c r="J9" s="23"/>
      <c r="K9" s="6" t="s">
        <v>0</v>
      </c>
      <c r="L9" s="8"/>
      <c r="M9" s="8"/>
      <c r="N9" s="8"/>
      <c r="O9" s="8"/>
      <c r="P9" s="8"/>
      <c r="Q9" s="8"/>
      <c r="R9" s="8"/>
      <c r="S9" s="8"/>
    </row>
    <row r="10" spans="1:19" ht="13.5" customHeight="1" x14ac:dyDescent="0.3">
      <c r="A10" s="7"/>
      <c r="B10" s="20"/>
      <c r="C10" s="30" t="str">
        <f>Формули!C10</f>
        <v>00000071300</v>
      </c>
      <c r="D10" s="31" t="str">
        <f>Формули!D10</f>
        <v>Комплект круглих ущільнюючих кілець</v>
      </c>
      <c r="E10" s="14" t="s">
        <v>0</v>
      </c>
      <c r="F10" s="110"/>
      <c r="G10" s="116" t="s">
        <v>3</v>
      </c>
      <c r="H10" s="117"/>
      <c r="I10" s="78" t="s">
        <v>4</v>
      </c>
      <c r="J10" s="23"/>
      <c r="K10" s="6" t="s">
        <v>0</v>
      </c>
      <c r="L10" s="8"/>
      <c r="M10" s="8"/>
      <c r="N10" s="8"/>
      <c r="O10" s="8"/>
      <c r="P10" s="8"/>
      <c r="Q10" s="8"/>
      <c r="R10" s="8"/>
      <c r="S10" s="8"/>
    </row>
    <row r="11" spans="1:19" ht="13.5" customHeight="1" x14ac:dyDescent="0.3">
      <c r="A11" s="7"/>
      <c r="B11" s="20"/>
      <c r="C11" s="30" t="str">
        <f>Формули!C11</f>
        <v>00000071601</v>
      </c>
      <c r="D11" s="31" t="str">
        <f>Формули!D11</f>
        <v>Набір ущільнень</v>
      </c>
      <c r="E11" s="14" t="s">
        <v>0</v>
      </c>
      <c r="F11" s="110"/>
      <c r="G11" s="118"/>
      <c r="H11" s="119"/>
      <c r="I11" s="79"/>
      <c r="J11" s="23"/>
      <c r="K11" s="6" t="s">
        <v>0</v>
      </c>
      <c r="L11" s="8"/>
      <c r="M11" s="8"/>
      <c r="N11" s="8"/>
      <c r="O11" s="8"/>
      <c r="P11" s="8"/>
      <c r="Q11" s="8"/>
      <c r="R11" s="8"/>
      <c r="S11" s="8"/>
    </row>
    <row r="12" spans="1:19" ht="13.5" customHeight="1" thickBot="1" x14ac:dyDescent="0.35">
      <c r="A12" s="7"/>
      <c r="B12" s="20"/>
      <c r="C12" s="30" t="str">
        <f>Формули!C12</f>
        <v>00000071902</v>
      </c>
      <c r="D12" s="31" t="str">
        <f>Формули!D12</f>
        <v>Гвинт кріплення кожуха</v>
      </c>
      <c r="E12" s="14" t="s">
        <v>0</v>
      </c>
      <c r="F12" s="111"/>
      <c r="G12" s="120"/>
      <c r="H12" s="121"/>
      <c r="I12" s="80"/>
      <c r="J12" s="23"/>
      <c r="K12" s="6" t="s">
        <v>0</v>
      </c>
      <c r="L12" s="8"/>
      <c r="M12" s="8"/>
      <c r="N12" s="8"/>
      <c r="O12" s="8"/>
      <c r="P12" s="8"/>
      <c r="Q12" s="8"/>
      <c r="R12" s="8"/>
      <c r="S12" s="8"/>
    </row>
    <row r="13" spans="1:19" ht="13.5" customHeight="1" thickTop="1" thickBot="1" x14ac:dyDescent="0.35">
      <c r="A13" s="7"/>
      <c r="B13" s="20"/>
      <c r="C13" s="30" t="str">
        <f>Формули!C13</f>
        <v>00000073600</v>
      </c>
      <c r="D13" s="31" t="str">
        <f>Формули!D13</f>
        <v>Комплект всмоктуючої головки</v>
      </c>
      <c r="E13" s="14" t="s">
        <v>0</v>
      </c>
      <c r="F13" s="98" t="s">
        <v>5</v>
      </c>
      <c r="G13" s="99"/>
      <c r="H13" s="100"/>
      <c r="I13" s="1" t="str">
        <f>Формули!I13</f>
        <v/>
      </c>
      <c r="J13" s="23"/>
      <c r="K13" s="6" t="s">
        <v>0</v>
      </c>
      <c r="L13" s="8"/>
      <c r="M13" s="8"/>
      <c r="N13" s="8"/>
      <c r="O13" s="8"/>
      <c r="P13" s="8"/>
      <c r="Q13" s="8"/>
      <c r="R13" s="8"/>
      <c r="S13" s="8"/>
    </row>
    <row r="14" spans="1:19" ht="13.5" customHeight="1" thickTop="1" x14ac:dyDescent="0.3">
      <c r="A14" s="7"/>
      <c r="B14" s="20"/>
      <c r="C14" s="30" t="str">
        <f>Формули!C14</f>
        <v>00000074311</v>
      </c>
      <c r="D14" s="31" t="str">
        <f>Формули!D14</f>
        <v>Набір додаткових інструментів 028 мм 4од -AV SW 19</v>
      </c>
      <c r="E14" s="14" t="s">
        <v>0</v>
      </c>
      <c r="F14" s="81" t="str">
        <f>Формули!F14</f>
        <v/>
      </c>
      <c r="G14" s="82"/>
      <c r="H14" s="82"/>
      <c r="I14" s="83"/>
      <c r="J14" s="23"/>
      <c r="K14" s="6" t="s">
        <v>0</v>
      </c>
      <c r="L14" s="8"/>
      <c r="M14" s="8"/>
      <c r="N14" s="8"/>
      <c r="O14" s="8"/>
      <c r="P14" s="8"/>
      <c r="Q14" s="8"/>
      <c r="R14" s="8"/>
      <c r="S14" s="8"/>
    </row>
    <row r="15" spans="1:19" ht="13.5" customHeight="1" x14ac:dyDescent="0.3">
      <c r="A15" s="7"/>
      <c r="B15" s="20"/>
      <c r="C15" s="30" t="str">
        <f>Формули!C15</f>
        <v>00000800402</v>
      </c>
      <c r="D15" s="31" t="str">
        <f>Формули!D15</f>
        <v xml:space="preserve">Пусковий пристрій в зборі </v>
      </c>
      <c r="E15" s="14" t="s">
        <v>0</v>
      </c>
      <c r="F15" s="84"/>
      <c r="G15" s="85"/>
      <c r="H15" s="85"/>
      <c r="I15" s="86"/>
      <c r="J15" s="23"/>
      <c r="K15" s="6" t="s">
        <v>0</v>
      </c>
      <c r="L15" s="8"/>
      <c r="M15" s="8"/>
      <c r="N15" s="8"/>
      <c r="O15" s="8"/>
      <c r="P15" s="8"/>
      <c r="Q15" s="8"/>
      <c r="R15" s="8"/>
      <c r="S15" s="8"/>
    </row>
    <row r="16" spans="1:19" ht="13.5" customHeight="1" x14ac:dyDescent="0.3">
      <c r="A16" s="7"/>
      <c r="B16" s="20"/>
      <c r="C16" s="30" t="str">
        <f>Формули!C16</f>
        <v>00000800405</v>
      </c>
      <c r="D16" s="31" t="str">
        <f>Формули!D16</f>
        <v>Кожух(система запуска)</v>
      </c>
      <c r="E16" s="14" t="s">
        <v>0</v>
      </c>
      <c r="F16" s="84"/>
      <c r="G16" s="85"/>
      <c r="H16" s="85"/>
      <c r="I16" s="86"/>
      <c r="J16" s="23"/>
      <c r="K16" s="6" t="s">
        <v>0</v>
      </c>
      <c r="L16" s="8"/>
      <c r="M16" s="8"/>
      <c r="N16" s="8"/>
      <c r="O16" s="8"/>
      <c r="P16" s="8"/>
      <c r="Q16" s="8"/>
      <c r="R16" s="8"/>
      <c r="S16" s="8"/>
    </row>
    <row r="17" spans="1:19" ht="13.5" customHeight="1" x14ac:dyDescent="0.3">
      <c r="A17" s="7"/>
      <c r="B17" s="20"/>
      <c r="C17" s="30" t="str">
        <f>Формули!C17</f>
        <v>00000800406</v>
      </c>
      <c r="D17" s="31" t="str">
        <f>Формули!D17</f>
        <v>Кожух (система запуска)</v>
      </c>
      <c r="E17" s="14" t="s">
        <v>0</v>
      </c>
      <c r="F17" s="84"/>
      <c r="G17" s="85"/>
      <c r="H17" s="85"/>
      <c r="I17" s="86"/>
      <c r="J17" s="23"/>
      <c r="K17" s="6" t="s">
        <v>0</v>
      </c>
      <c r="L17" s="8"/>
      <c r="M17" s="8"/>
      <c r="N17" s="8"/>
      <c r="O17" s="8"/>
      <c r="P17" s="8"/>
      <c r="Q17" s="8"/>
      <c r="R17" s="8"/>
      <c r="S17" s="8"/>
    </row>
    <row r="18" spans="1:19" ht="13.5" customHeight="1" x14ac:dyDescent="0.3">
      <c r="A18" s="7"/>
      <c r="B18" s="20"/>
      <c r="C18" s="30" t="str">
        <f>Формули!C18</f>
        <v>00000800407</v>
      </c>
      <c r="D18" s="31" t="str">
        <f>Формули!D18</f>
        <v>Кожух (система запуску)</v>
      </c>
      <c r="E18" s="14" t="s">
        <v>0</v>
      </c>
      <c r="F18" s="84"/>
      <c r="G18" s="85"/>
      <c r="H18" s="85"/>
      <c r="I18" s="86"/>
      <c r="J18" s="23"/>
      <c r="K18" s="6" t="s">
        <v>0</v>
      </c>
      <c r="L18" s="8"/>
      <c r="M18" s="8"/>
      <c r="N18" s="8"/>
      <c r="O18" s="8"/>
      <c r="P18" s="8"/>
      <c r="Q18" s="8"/>
      <c r="R18" s="8"/>
      <c r="S18" s="8"/>
    </row>
    <row r="19" spans="1:19" ht="13.5" customHeight="1" x14ac:dyDescent="0.3">
      <c r="A19" s="7"/>
      <c r="B19" s="20"/>
      <c r="C19" s="30" t="str">
        <f>Формули!C19</f>
        <v>00000820400</v>
      </c>
      <c r="D19" s="31" t="str">
        <f>Формули!D19</f>
        <v>Кришка</v>
      </c>
      <c r="E19" s="14" t="s">
        <v>0</v>
      </c>
      <c r="F19" s="84"/>
      <c r="G19" s="85"/>
      <c r="H19" s="85"/>
      <c r="I19" s="86"/>
      <c r="J19" s="23"/>
      <c r="K19" s="6" t="s">
        <v>0</v>
      </c>
      <c r="L19" s="8"/>
      <c r="M19" s="8"/>
      <c r="N19" s="8"/>
      <c r="O19" s="8"/>
      <c r="P19" s="8"/>
      <c r="Q19" s="8"/>
      <c r="R19" s="8"/>
      <c r="S19" s="8"/>
    </row>
    <row r="20" spans="1:19" ht="13.5" customHeight="1" x14ac:dyDescent="0.3">
      <c r="A20" s="7"/>
      <c r="B20" s="20"/>
      <c r="C20" s="30" t="str">
        <f>Формули!C20</f>
        <v>00000820413</v>
      </c>
      <c r="D20" s="31" t="str">
        <f>Формули!D20</f>
        <v>Кришка в зборі</v>
      </c>
      <c r="E20" s="14" t="s">
        <v>0</v>
      </c>
      <c r="F20" s="84"/>
      <c r="G20" s="85"/>
      <c r="H20" s="85"/>
      <c r="I20" s="86"/>
      <c r="J20" s="23"/>
      <c r="K20" s="6" t="s">
        <v>0</v>
      </c>
      <c r="L20" s="8"/>
      <c r="M20" s="8"/>
      <c r="N20" s="8"/>
      <c r="O20" s="8"/>
      <c r="P20" s="8"/>
      <c r="Q20" s="8"/>
      <c r="R20" s="8"/>
      <c r="S20" s="8"/>
    </row>
    <row r="21" spans="1:19" ht="13.5" customHeight="1" x14ac:dyDescent="0.3">
      <c r="A21" s="7"/>
      <c r="B21" s="20"/>
      <c r="C21" s="30" t="str">
        <f>Формули!C21</f>
        <v>00000820419</v>
      </c>
      <c r="D21" s="31" t="str">
        <f>Формули!D21</f>
        <v>Кришка верхньої частини корпуса</v>
      </c>
      <c r="E21" s="14" t="s">
        <v>0</v>
      </c>
      <c r="F21" s="84"/>
      <c r="G21" s="87"/>
      <c r="H21" s="87"/>
      <c r="I21" s="86"/>
      <c r="J21" s="23"/>
      <c r="K21" s="6" t="s">
        <v>0</v>
      </c>
      <c r="L21" s="8"/>
      <c r="M21" s="8"/>
      <c r="N21" s="8"/>
      <c r="O21" s="8"/>
      <c r="P21" s="8"/>
      <c r="Q21" s="8"/>
      <c r="R21" s="8"/>
      <c r="S21" s="8"/>
    </row>
    <row r="22" spans="1:19" ht="13.5" customHeight="1" x14ac:dyDescent="0.3">
      <c r="A22" s="7"/>
      <c r="B22" s="20"/>
      <c r="C22" s="30" t="str">
        <f>Формули!C22</f>
        <v>00000820446</v>
      </c>
      <c r="D22" s="31" t="str">
        <f>Формули!D22</f>
        <v>Стартер у зборі</v>
      </c>
      <c r="E22" s="14" t="s">
        <v>0</v>
      </c>
      <c r="F22" s="88"/>
      <c r="G22" s="85"/>
      <c r="H22" s="85"/>
      <c r="I22" s="89"/>
      <c r="J22" s="23"/>
      <c r="K22" s="6" t="s">
        <v>0</v>
      </c>
      <c r="L22" s="8"/>
      <c r="M22" s="8"/>
      <c r="N22" s="8"/>
      <c r="O22" s="8"/>
      <c r="P22" s="8"/>
      <c r="Q22" s="8"/>
      <c r="R22" s="8"/>
      <c r="S22" s="8"/>
    </row>
    <row r="23" spans="1:19" ht="13.5" customHeight="1" x14ac:dyDescent="0.3">
      <c r="A23" s="7"/>
      <c r="B23" s="20"/>
      <c r="C23" s="30" t="str">
        <f>Формули!C23</f>
        <v>00000846900</v>
      </c>
      <c r="D23" s="31" t="str">
        <f>Формули!D23</f>
        <v>Ізоляційна деталь</v>
      </c>
      <c r="E23" s="14" t="s">
        <v>0</v>
      </c>
      <c r="F23" s="88"/>
      <c r="G23" s="85"/>
      <c r="H23" s="85"/>
      <c r="I23" s="89"/>
      <c r="J23" s="23"/>
      <c r="K23" s="6" t="s">
        <v>0</v>
      </c>
      <c r="L23" s="8"/>
      <c r="M23" s="8"/>
      <c r="N23" s="8"/>
      <c r="O23" s="8"/>
      <c r="P23" s="8"/>
      <c r="Q23" s="8"/>
      <c r="R23" s="8"/>
      <c r="S23" s="8"/>
    </row>
    <row r="24" spans="1:19" ht="13.5" customHeight="1" x14ac:dyDescent="0.3">
      <c r="A24" s="7"/>
      <c r="B24" s="20"/>
      <c r="C24" s="30" t="str">
        <f>Формули!C24</f>
        <v>00000847000</v>
      </c>
      <c r="D24" s="31" t="str">
        <f>Формули!D24</f>
        <v>Шлицева гайка</v>
      </c>
      <c r="E24" s="14" t="s">
        <v>0</v>
      </c>
      <c r="F24" s="90"/>
      <c r="G24" s="91"/>
      <c r="H24" s="91"/>
      <c r="I24" s="92"/>
      <c r="J24" s="23"/>
      <c r="K24" s="6" t="s">
        <v>0</v>
      </c>
      <c r="L24" s="8"/>
      <c r="M24" s="8"/>
      <c r="N24" s="8"/>
      <c r="O24" s="8"/>
      <c r="P24" s="8"/>
      <c r="Q24" s="8"/>
      <c r="R24" s="8"/>
      <c r="S24" s="8"/>
    </row>
    <row r="25" spans="1:19" ht="13.5" customHeight="1" x14ac:dyDescent="0.3">
      <c r="A25" s="7"/>
      <c r="B25" s="20"/>
      <c r="C25" s="30" t="str">
        <f>Формули!C25</f>
        <v>00001201653</v>
      </c>
      <c r="D25" s="31" t="str">
        <f>Формули!D25</f>
        <v>Повітряний фільтр, проволочний</v>
      </c>
      <c r="E25" s="14" t="s">
        <v>0</v>
      </c>
      <c r="F25" s="101" t="s">
        <v>6</v>
      </c>
      <c r="G25" s="102"/>
      <c r="H25" s="103"/>
      <c r="I25" s="2" t="str">
        <f>Формули!I25</f>
        <v/>
      </c>
      <c r="J25" s="23"/>
      <c r="K25" s="6" t="s">
        <v>0</v>
      </c>
      <c r="L25" s="8"/>
      <c r="M25" s="8"/>
      <c r="N25" s="8"/>
      <c r="O25" s="8"/>
      <c r="P25" s="8"/>
      <c r="Q25" s="8"/>
      <c r="R25" s="8"/>
      <c r="S25" s="8"/>
    </row>
    <row r="26" spans="1:19" ht="13.5" customHeight="1" x14ac:dyDescent="0.3">
      <c r="A26" s="7"/>
      <c r="B26" s="20"/>
      <c r="C26" s="30" t="str">
        <f>Формули!C26</f>
        <v>00001205104</v>
      </c>
      <c r="D26" s="31" t="str">
        <f>Формули!D26</f>
        <v>Магнітний клапан</v>
      </c>
      <c r="E26" s="14" t="s">
        <v>0</v>
      </c>
      <c r="F26" s="101" t="s">
        <v>7</v>
      </c>
      <c r="G26" s="102"/>
      <c r="H26" s="103"/>
      <c r="I26" s="2" t="str">
        <f>Формули!I26</f>
        <v/>
      </c>
      <c r="J26" s="23"/>
      <c r="K26" s="6" t="s">
        <v>0</v>
      </c>
      <c r="L26" s="8"/>
      <c r="M26" s="8"/>
      <c r="N26" s="8"/>
      <c r="O26" s="8"/>
      <c r="P26" s="8"/>
      <c r="Q26" s="8"/>
      <c r="R26" s="8"/>
      <c r="S26" s="8"/>
    </row>
    <row r="27" spans="1:19" ht="13.5" customHeight="1" thickBot="1" x14ac:dyDescent="0.35">
      <c r="A27" s="7"/>
      <c r="B27" s="20"/>
      <c r="C27" s="30" t="str">
        <f>Формули!C27</f>
        <v>00001212702</v>
      </c>
      <c r="D27" s="31" t="str">
        <f>Формули!D27</f>
        <v>Ковпачок</v>
      </c>
      <c r="E27" s="14" t="s">
        <v>0</v>
      </c>
      <c r="F27" s="93" t="s">
        <v>8</v>
      </c>
      <c r="G27" s="94"/>
      <c r="H27" s="95"/>
      <c r="I27" s="3" t="s">
        <v>9</v>
      </c>
      <c r="J27" s="23"/>
      <c r="K27" s="6" t="s">
        <v>0</v>
      </c>
      <c r="L27" s="8"/>
      <c r="M27" s="8"/>
      <c r="N27" s="8"/>
      <c r="O27" s="8"/>
      <c r="P27" s="8"/>
      <c r="Q27" s="8"/>
      <c r="R27" s="8"/>
      <c r="S27" s="8"/>
    </row>
    <row r="28" spans="1:19" ht="13.5" customHeight="1" thickTop="1" x14ac:dyDescent="0.3">
      <c r="A28" s="7"/>
      <c r="B28" s="20"/>
      <c r="C28" s="30" t="str">
        <f>Формули!C28</f>
        <v>00001223000</v>
      </c>
      <c r="D28" s="31" t="str">
        <f>Формули!D28</f>
        <v>Нажимна пружина</v>
      </c>
      <c r="E28" s="14" t="s">
        <v>0</v>
      </c>
      <c r="F28" s="96"/>
      <c r="G28" s="97"/>
      <c r="H28" s="97"/>
      <c r="I28" s="14"/>
      <c r="J28" s="23"/>
      <c r="K28" s="6" t="s">
        <v>0</v>
      </c>
      <c r="L28" s="8"/>
      <c r="M28" s="8"/>
      <c r="N28" s="8"/>
      <c r="O28" s="8"/>
      <c r="P28" s="8"/>
      <c r="Q28" s="8"/>
      <c r="R28" s="8"/>
      <c r="S28" s="8"/>
    </row>
    <row r="29" spans="1:19" ht="13.5" customHeight="1" x14ac:dyDescent="0.3">
      <c r="A29" s="7"/>
      <c r="B29" s="20"/>
      <c r="C29" s="30" t="str">
        <f>Формули!C29</f>
        <v>00001227101</v>
      </c>
      <c r="D29" s="31" t="str">
        <f>Формули!D29</f>
        <v>Гвинт</v>
      </c>
      <c r="E29" s="14" t="s">
        <v>0</v>
      </c>
      <c r="F29" s="14"/>
      <c r="G29" s="14"/>
      <c r="H29" s="14"/>
      <c r="I29" s="14"/>
      <c r="J29" s="23"/>
      <c r="K29" s="6" t="s">
        <v>0</v>
      </c>
      <c r="L29" s="8"/>
      <c r="M29" s="8"/>
      <c r="N29" s="8"/>
      <c r="O29" s="8"/>
      <c r="P29" s="8"/>
      <c r="Q29" s="8"/>
      <c r="R29" s="8"/>
      <c r="S29" s="8"/>
    </row>
    <row r="30" spans="1:19" ht="13.5" customHeight="1" thickBot="1" x14ac:dyDescent="0.35">
      <c r="A30" s="7"/>
      <c r="B30" s="20"/>
      <c r="C30" s="32" t="str">
        <f>Формули!C30</f>
        <v>00001240800</v>
      </c>
      <c r="D30" s="33" t="str">
        <f>Формули!D30</f>
        <v>Фільтрувальна вставка</v>
      </c>
      <c r="E30" s="14" t="s">
        <v>0</v>
      </c>
      <c r="F30" s="14"/>
      <c r="G30" s="14"/>
      <c r="H30" s="14"/>
      <c r="I30" s="14"/>
      <c r="J30" s="23"/>
      <c r="K30" s="6" t="s">
        <v>0</v>
      </c>
      <c r="L30" s="8"/>
      <c r="M30" s="8"/>
      <c r="N30" s="8"/>
      <c r="O30" s="8"/>
      <c r="P30" s="8"/>
      <c r="Q30" s="8"/>
      <c r="R30" s="8"/>
      <c r="S30" s="8"/>
    </row>
    <row r="31" spans="1:19" ht="13.5" customHeight="1" thickBot="1" x14ac:dyDescent="0.35">
      <c r="A31" s="7"/>
      <c r="B31" s="24"/>
      <c r="C31" s="25"/>
      <c r="D31" s="25"/>
      <c r="E31" s="25"/>
      <c r="F31" s="25"/>
      <c r="G31" s="25"/>
      <c r="H31" s="25"/>
      <c r="I31" s="25"/>
      <c r="J31" s="26"/>
      <c r="K31" s="6" t="s">
        <v>0</v>
      </c>
      <c r="L31" s="8"/>
      <c r="M31" s="8"/>
      <c r="N31" s="8"/>
      <c r="O31" s="8"/>
      <c r="P31" s="8"/>
      <c r="Q31" s="8"/>
      <c r="R31" s="8"/>
      <c r="S31" s="8"/>
    </row>
    <row r="32" spans="1:19" ht="33" customHeight="1" x14ac:dyDescent="0.3">
      <c r="A32" s="7"/>
      <c r="B32" s="6"/>
      <c r="C32" s="6"/>
      <c r="D32" s="6"/>
      <c r="E32" s="6"/>
      <c r="F32" s="6"/>
      <c r="G32" s="6"/>
      <c r="H32" s="6"/>
      <c r="I32" s="6"/>
      <c r="J32" s="6"/>
      <c r="K32" s="6"/>
      <c r="L32" s="8"/>
      <c r="M32" s="8"/>
      <c r="N32" s="8"/>
      <c r="O32" s="8"/>
      <c r="P32" s="8"/>
      <c r="Q32" s="8"/>
      <c r="R32" s="8"/>
      <c r="S32" s="8"/>
    </row>
    <row r="33" spans="1:27" ht="13.5" customHeight="1" x14ac:dyDescent="0.3">
      <c r="A33" s="8"/>
      <c r="B33" s="8"/>
      <c r="C33" s="8"/>
      <c r="D33" s="8"/>
      <c r="E33" s="8"/>
      <c r="F33" s="8"/>
      <c r="G33" s="8"/>
      <c r="H33" s="8"/>
      <c r="I33" s="8"/>
      <c r="J33" s="10"/>
      <c r="K33" s="8"/>
      <c r="L33" s="8"/>
      <c r="M33" s="8"/>
      <c r="N33" s="8"/>
      <c r="O33" s="8"/>
      <c r="P33" s="8"/>
      <c r="Q33" s="8"/>
      <c r="R33" s="8"/>
      <c r="S33" s="8"/>
      <c r="T33" s="8"/>
      <c r="U33" s="8"/>
      <c r="V33" s="8"/>
      <c r="W33" s="8"/>
      <c r="X33" s="8"/>
      <c r="Y33" s="8"/>
      <c r="Z33" s="8"/>
      <c r="AA33" s="8"/>
    </row>
    <row r="34" spans="1:27" ht="13.5" customHeight="1" x14ac:dyDescent="0.3">
      <c r="A34" s="8"/>
      <c r="B34" s="8"/>
      <c r="C34" s="8"/>
      <c r="D34" s="8"/>
      <c r="E34" s="8"/>
      <c r="F34" s="8"/>
      <c r="G34" s="8"/>
      <c r="H34" s="8"/>
      <c r="I34" s="8"/>
      <c r="J34" s="10"/>
      <c r="K34" s="8"/>
      <c r="L34" s="8"/>
      <c r="M34" s="8"/>
      <c r="N34" s="8"/>
      <c r="O34" s="8"/>
      <c r="P34" s="8"/>
      <c r="Q34" s="8"/>
      <c r="R34" s="8"/>
      <c r="S34" s="8"/>
      <c r="T34" s="8"/>
      <c r="U34" s="8"/>
      <c r="V34" s="8"/>
      <c r="W34" s="8"/>
      <c r="X34" s="8"/>
      <c r="Y34" s="8"/>
      <c r="Z34" s="8"/>
      <c r="AA34" s="8"/>
    </row>
    <row r="35" spans="1:27" ht="13.5" customHeight="1" x14ac:dyDescent="0.3">
      <c r="A35" s="8"/>
      <c r="B35" s="8"/>
      <c r="C35" s="8"/>
      <c r="D35" s="8"/>
      <c r="E35" s="8"/>
      <c r="F35" s="8"/>
      <c r="G35" s="8"/>
      <c r="H35" s="8"/>
      <c r="I35" s="8"/>
      <c r="J35" s="10"/>
      <c r="K35" s="8"/>
      <c r="L35" s="8"/>
      <c r="M35" s="8"/>
      <c r="N35" s="8"/>
      <c r="O35" s="8"/>
      <c r="P35" s="8"/>
      <c r="Q35" s="8"/>
      <c r="R35" s="8"/>
      <c r="S35" s="8"/>
      <c r="T35" s="8"/>
      <c r="U35" s="8"/>
      <c r="V35" s="8"/>
      <c r="W35" s="8"/>
      <c r="X35" s="8"/>
      <c r="Y35" s="8"/>
      <c r="Z35" s="8"/>
      <c r="AA35" s="8"/>
    </row>
    <row r="36" spans="1:27" ht="13.5" customHeight="1" x14ac:dyDescent="0.3">
      <c r="A36" s="8"/>
      <c r="B36" s="8"/>
      <c r="C36" s="8"/>
      <c r="D36" s="8"/>
      <c r="E36" s="8"/>
      <c r="F36" s="8"/>
      <c r="G36" s="8"/>
      <c r="H36" s="8"/>
      <c r="I36" s="8"/>
      <c r="J36" s="10"/>
      <c r="K36" s="8"/>
      <c r="L36" s="8"/>
      <c r="M36" s="8"/>
      <c r="N36" s="8"/>
      <c r="O36" s="8"/>
      <c r="P36" s="8"/>
      <c r="Q36" s="8"/>
      <c r="R36" s="8"/>
      <c r="S36" s="8"/>
      <c r="T36" s="8"/>
      <c r="U36" s="8"/>
      <c r="V36" s="8"/>
      <c r="W36" s="8"/>
      <c r="X36" s="8"/>
      <c r="Y36" s="8"/>
      <c r="Z36" s="8"/>
      <c r="AA36" s="8"/>
    </row>
    <row r="37" spans="1:27" ht="13.5" customHeight="1" x14ac:dyDescent="0.3">
      <c r="A37" s="8"/>
      <c r="B37" s="8"/>
      <c r="C37" s="8"/>
      <c r="D37" s="8"/>
      <c r="E37" s="8"/>
      <c r="F37" s="8"/>
      <c r="G37" s="8"/>
      <c r="H37" s="8"/>
      <c r="I37" s="8"/>
      <c r="J37" s="10"/>
      <c r="K37" s="8"/>
      <c r="L37" s="8"/>
      <c r="M37" s="8"/>
      <c r="N37" s="8"/>
      <c r="O37" s="8"/>
      <c r="P37" s="8"/>
      <c r="Q37" s="8"/>
      <c r="R37" s="8"/>
      <c r="S37" s="8"/>
      <c r="T37" s="8"/>
      <c r="U37" s="8"/>
      <c r="V37" s="8"/>
      <c r="W37" s="8"/>
      <c r="X37" s="8"/>
      <c r="Y37" s="8"/>
      <c r="Z37" s="8"/>
      <c r="AA37" s="8"/>
    </row>
    <row r="38" spans="1:27" ht="13.5" customHeight="1" x14ac:dyDescent="0.3">
      <c r="A38" s="8"/>
      <c r="B38" s="8"/>
      <c r="C38" s="8"/>
      <c r="D38" s="8"/>
      <c r="E38" s="8"/>
      <c r="F38" s="8"/>
      <c r="G38" s="8"/>
      <c r="H38" s="8"/>
      <c r="I38" s="8"/>
      <c r="J38" s="10"/>
      <c r="K38" s="8"/>
      <c r="L38" s="8"/>
      <c r="M38" s="8"/>
      <c r="N38" s="8"/>
      <c r="O38" s="8"/>
      <c r="P38" s="8"/>
      <c r="Q38" s="8"/>
      <c r="R38" s="8"/>
      <c r="S38" s="8"/>
      <c r="T38" s="8"/>
      <c r="U38" s="8"/>
      <c r="V38" s="8"/>
      <c r="W38" s="8"/>
      <c r="X38" s="8"/>
      <c r="Y38" s="8"/>
      <c r="Z38" s="8"/>
      <c r="AA38" s="8"/>
    </row>
    <row r="39" spans="1:27" ht="13.5" customHeight="1" x14ac:dyDescent="0.3">
      <c r="A39" s="8"/>
      <c r="B39" s="8"/>
      <c r="C39" s="8"/>
      <c r="D39" s="8"/>
      <c r="E39" s="8"/>
      <c r="F39" s="8"/>
      <c r="G39" s="8"/>
      <c r="H39" s="8"/>
      <c r="I39" s="8"/>
      <c r="J39" s="10"/>
      <c r="K39" s="8"/>
      <c r="L39" s="8"/>
      <c r="M39" s="8"/>
      <c r="N39" s="8"/>
      <c r="O39" s="8"/>
      <c r="P39" s="8"/>
      <c r="Q39" s="8"/>
      <c r="R39" s="8"/>
      <c r="S39" s="8"/>
      <c r="T39" s="8"/>
      <c r="U39" s="8"/>
      <c r="V39" s="8"/>
      <c r="W39" s="8"/>
      <c r="X39" s="8"/>
      <c r="Y39" s="8"/>
      <c r="Z39" s="8"/>
      <c r="AA39" s="8"/>
    </row>
    <row r="40" spans="1:27" ht="13.5" customHeight="1" x14ac:dyDescent="0.3">
      <c r="A40" s="8"/>
      <c r="B40" s="8"/>
      <c r="C40" s="8"/>
      <c r="D40" s="8"/>
      <c r="E40" s="8"/>
      <c r="F40" s="8"/>
      <c r="G40" s="8"/>
      <c r="H40" s="8"/>
      <c r="I40" s="8"/>
      <c r="J40" s="10"/>
      <c r="K40" s="8"/>
      <c r="L40" s="8"/>
      <c r="M40" s="8"/>
      <c r="N40" s="8"/>
      <c r="O40" s="8"/>
      <c r="P40" s="8"/>
      <c r="Q40" s="8"/>
      <c r="R40" s="8"/>
      <c r="S40" s="8"/>
      <c r="T40" s="8"/>
      <c r="U40" s="8"/>
      <c r="V40" s="8"/>
      <c r="W40" s="8"/>
      <c r="X40" s="8"/>
      <c r="Y40" s="8"/>
      <c r="Z40" s="8"/>
      <c r="AA40" s="8"/>
    </row>
    <row r="41" spans="1:27" ht="13.5" customHeight="1" x14ac:dyDescent="0.3">
      <c r="A41" s="8"/>
      <c r="B41" s="8"/>
      <c r="C41" s="8"/>
      <c r="D41" s="8"/>
      <c r="E41" s="8"/>
      <c r="F41" s="8"/>
      <c r="G41" s="8"/>
      <c r="H41" s="8"/>
      <c r="I41" s="8"/>
      <c r="J41" s="10"/>
      <c r="K41" s="8"/>
      <c r="L41" s="8"/>
      <c r="M41" s="8"/>
      <c r="N41" s="8"/>
      <c r="O41" s="8"/>
      <c r="P41" s="8"/>
      <c r="Q41" s="8"/>
      <c r="R41" s="8"/>
      <c r="S41" s="8"/>
      <c r="T41" s="8"/>
      <c r="U41" s="8"/>
      <c r="V41" s="8"/>
      <c r="W41" s="8"/>
      <c r="X41" s="8"/>
      <c r="Y41" s="8"/>
      <c r="Z41" s="8"/>
      <c r="AA41" s="8"/>
    </row>
    <row r="42" spans="1:27" ht="13.5" customHeight="1" x14ac:dyDescent="0.3">
      <c r="A42" s="8"/>
      <c r="B42" s="8"/>
      <c r="C42" s="8"/>
      <c r="D42" s="8"/>
      <c r="E42" s="8"/>
      <c r="F42" s="8"/>
      <c r="G42" s="8"/>
      <c r="H42" s="8"/>
      <c r="I42" s="8"/>
      <c r="J42" s="10"/>
      <c r="K42" s="8"/>
      <c r="L42" s="8"/>
      <c r="M42" s="8"/>
      <c r="N42" s="8"/>
      <c r="O42" s="8"/>
      <c r="P42" s="8"/>
      <c r="Q42" s="8"/>
      <c r="R42" s="8"/>
      <c r="S42" s="8"/>
      <c r="T42" s="8"/>
      <c r="U42" s="8"/>
      <c r="V42" s="8"/>
      <c r="W42" s="8"/>
      <c r="X42" s="8"/>
      <c r="Y42" s="8"/>
      <c r="Z42" s="8"/>
      <c r="AA42" s="8"/>
    </row>
    <row r="43" spans="1:27" ht="13.5" customHeight="1" x14ac:dyDescent="0.3">
      <c r="A43" s="8"/>
      <c r="B43" s="8"/>
      <c r="C43" s="8"/>
      <c r="D43" s="8"/>
      <c r="E43" s="8"/>
      <c r="F43" s="8"/>
      <c r="G43" s="8"/>
      <c r="H43" s="8"/>
      <c r="I43" s="8"/>
      <c r="J43" s="10"/>
      <c r="K43" s="8"/>
      <c r="L43" s="8"/>
      <c r="M43" s="8"/>
      <c r="N43" s="8"/>
      <c r="O43" s="8"/>
      <c r="P43" s="8"/>
      <c r="Q43" s="8"/>
      <c r="R43" s="8"/>
      <c r="S43" s="8"/>
      <c r="T43" s="8"/>
      <c r="U43" s="8"/>
      <c r="V43" s="8"/>
      <c r="W43" s="8"/>
      <c r="X43" s="8"/>
      <c r="Y43" s="8"/>
      <c r="Z43" s="8"/>
      <c r="AA43" s="8"/>
    </row>
    <row r="44" spans="1:27" ht="13.5" customHeight="1" x14ac:dyDescent="0.3">
      <c r="A44" s="8"/>
      <c r="B44" s="8"/>
      <c r="C44" s="8"/>
      <c r="D44" s="8"/>
      <c r="E44" s="8"/>
      <c r="F44" s="8"/>
      <c r="G44" s="8"/>
      <c r="H44" s="8"/>
      <c r="I44" s="8"/>
      <c r="J44" s="10"/>
      <c r="K44" s="8"/>
      <c r="L44" s="8"/>
      <c r="M44" s="8"/>
      <c r="N44" s="8"/>
      <c r="O44" s="8"/>
      <c r="P44" s="8"/>
      <c r="Q44" s="8"/>
      <c r="R44" s="8"/>
      <c r="S44" s="8"/>
      <c r="T44" s="8"/>
      <c r="U44" s="8"/>
      <c r="V44" s="8"/>
      <c r="W44" s="8"/>
      <c r="X44" s="8"/>
      <c r="Y44" s="8"/>
      <c r="Z44" s="8"/>
      <c r="AA44" s="8"/>
    </row>
    <row r="45" spans="1:27" ht="13.5" customHeight="1" x14ac:dyDescent="0.3">
      <c r="A45" s="8"/>
      <c r="B45" s="8"/>
      <c r="C45" s="8"/>
      <c r="D45" s="8"/>
      <c r="E45" s="8"/>
      <c r="F45" s="8"/>
      <c r="G45" s="8"/>
      <c r="H45" s="8"/>
      <c r="I45" s="8"/>
      <c r="J45" s="10"/>
      <c r="K45" s="8"/>
      <c r="L45" s="8"/>
      <c r="M45" s="8"/>
      <c r="N45" s="8"/>
      <c r="O45" s="8"/>
      <c r="P45" s="8"/>
      <c r="Q45" s="8"/>
      <c r="R45" s="8"/>
      <c r="S45" s="8"/>
      <c r="T45" s="8"/>
      <c r="U45" s="8"/>
      <c r="V45" s="8"/>
      <c r="W45" s="8"/>
      <c r="X45" s="8"/>
      <c r="Y45" s="8"/>
      <c r="Z45" s="8"/>
      <c r="AA45" s="8"/>
    </row>
    <row r="46" spans="1:27" ht="13.5" customHeight="1" x14ac:dyDescent="0.3">
      <c r="A46" s="8"/>
      <c r="B46" s="8"/>
      <c r="C46" s="8"/>
      <c r="D46" s="8"/>
      <c r="E46" s="8"/>
      <c r="F46" s="8"/>
      <c r="G46" s="8"/>
      <c r="H46" s="8"/>
      <c r="I46" s="8"/>
      <c r="J46" s="10"/>
      <c r="K46" s="8"/>
      <c r="L46" s="8"/>
      <c r="M46" s="8"/>
      <c r="N46" s="8"/>
      <c r="O46" s="8"/>
      <c r="P46" s="8"/>
      <c r="Q46" s="8"/>
      <c r="R46" s="8"/>
      <c r="S46" s="8"/>
      <c r="T46" s="8"/>
      <c r="U46" s="8"/>
      <c r="V46" s="8"/>
      <c r="W46" s="8"/>
      <c r="X46" s="8"/>
      <c r="Y46" s="8"/>
      <c r="Z46" s="8"/>
      <c r="AA46" s="8"/>
    </row>
    <row r="47" spans="1:27" ht="13.5" customHeight="1" x14ac:dyDescent="0.3">
      <c r="A47" s="8"/>
      <c r="B47" s="8"/>
      <c r="C47" s="8"/>
      <c r="D47" s="8"/>
      <c r="E47" s="8"/>
      <c r="F47" s="8"/>
      <c r="G47" s="8"/>
      <c r="H47" s="8"/>
      <c r="I47" s="8"/>
      <c r="J47" s="10"/>
      <c r="K47" s="8"/>
      <c r="L47" s="8"/>
      <c r="M47" s="8"/>
      <c r="N47" s="8"/>
      <c r="O47" s="8"/>
      <c r="P47" s="8"/>
      <c r="Q47" s="8"/>
      <c r="R47" s="8"/>
      <c r="S47" s="8"/>
      <c r="T47" s="8"/>
      <c r="U47" s="8"/>
      <c r="V47" s="8"/>
      <c r="W47" s="8"/>
      <c r="X47" s="8"/>
      <c r="Y47" s="8"/>
      <c r="Z47" s="8"/>
      <c r="AA47" s="8"/>
    </row>
    <row r="48" spans="1:27" ht="13.5" customHeight="1" x14ac:dyDescent="0.3">
      <c r="A48" s="8"/>
      <c r="B48" s="8"/>
      <c r="C48" s="8"/>
      <c r="D48" s="8"/>
      <c r="E48" s="8"/>
      <c r="F48" s="8"/>
      <c r="G48" s="8"/>
      <c r="H48" s="8"/>
      <c r="I48" s="8"/>
      <c r="J48" s="10"/>
      <c r="K48" s="8"/>
      <c r="L48" s="8"/>
      <c r="M48" s="8"/>
      <c r="N48" s="8"/>
      <c r="O48" s="8"/>
      <c r="P48" s="8"/>
      <c r="Q48" s="8"/>
      <c r="R48" s="8"/>
      <c r="S48" s="8"/>
      <c r="T48" s="8"/>
      <c r="U48" s="8"/>
      <c r="V48" s="8"/>
      <c r="W48" s="8"/>
      <c r="X48" s="8"/>
      <c r="Y48" s="8"/>
      <c r="Z48" s="8"/>
      <c r="AA48" s="8"/>
    </row>
    <row r="49" spans="1:27" ht="13.5" customHeight="1" x14ac:dyDescent="0.3">
      <c r="A49" s="8"/>
      <c r="B49" s="8"/>
      <c r="C49" s="8"/>
      <c r="D49" s="8"/>
      <c r="E49" s="8"/>
      <c r="F49" s="8"/>
      <c r="G49" s="8"/>
      <c r="H49" s="8"/>
      <c r="I49" s="8"/>
      <c r="J49" s="10"/>
      <c r="K49" s="8"/>
      <c r="L49" s="8"/>
      <c r="M49" s="8"/>
      <c r="N49" s="8"/>
      <c r="O49" s="8"/>
      <c r="P49" s="8"/>
      <c r="Q49" s="8"/>
      <c r="R49" s="8"/>
      <c r="S49" s="8"/>
      <c r="T49" s="8"/>
      <c r="U49" s="8"/>
      <c r="V49" s="8"/>
      <c r="W49" s="8"/>
      <c r="X49" s="8"/>
      <c r="Y49" s="8"/>
      <c r="Z49" s="8"/>
      <c r="AA49" s="8"/>
    </row>
    <row r="50" spans="1:27" ht="13.5" customHeight="1" x14ac:dyDescent="0.3">
      <c r="A50" s="8"/>
      <c r="B50" s="8"/>
      <c r="C50" s="8"/>
      <c r="D50" s="8"/>
      <c r="E50" s="8"/>
      <c r="F50" s="8"/>
      <c r="G50" s="8"/>
      <c r="H50" s="8"/>
      <c r="I50" s="8"/>
      <c r="J50" s="10"/>
      <c r="K50" s="8"/>
      <c r="L50" s="8"/>
      <c r="M50" s="8"/>
      <c r="N50" s="8"/>
      <c r="O50" s="8"/>
      <c r="P50" s="8"/>
      <c r="Q50" s="8"/>
      <c r="R50" s="8"/>
      <c r="S50" s="8"/>
      <c r="T50" s="8"/>
      <c r="U50" s="8"/>
      <c r="V50" s="8"/>
      <c r="W50" s="8"/>
      <c r="X50" s="8"/>
      <c r="Y50" s="8"/>
      <c r="Z50" s="8"/>
      <c r="AA50" s="8"/>
    </row>
    <row r="51" spans="1:27" ht="13.5" customHeight="1" x14ac:dyDescent="0.3">
      <c r="A51" s="8"/>
      <c r="B51" s="8"/>
      <c r="C51" s="8"/>
      <c r="D51" s="8"/>
      <c r="E51" s="8"/>
      <c r="F51" s="8"/>
      <c r="G51" s="8"/>
      <c r="H51" s="8"/>
      <c r="I51" s="8"/>
      <c r="J51" s="10"/>
      <c r="K51" s="8"/>
      <c r="L51" s="8"/>
      <c r="M51" s="8"/>
      <c r="N51" s="8"/>
      <c r="O51" s="8"/>
      <c r="P51" s="8"/>
      <c r="Q51" s="8"/>
      <c r="R51" s="8"/>
      <c r="S51" s="8"/>
      <c r="T51" s="8"/>
      <c r="U51" s="8"/>
      <c r="V51" s="8"/>
      <c r="W51" s="8"/>
      <c r="X51" s="8"/>
      <c r="Y51" s="8"/>
      <c r="Z51" s="8"/>
      <c r="AA51" s="8"/>
    </row>
    <row r="52" spans="1:27" ht="13.5" customHeight="1" x14ac:dyDescent="0.3">
      <c r="A52" s="8"/>
      <c r="B52" s="8"/>
      <c r="C52" s="8"/>
      <c r="D52" s="8"/>
      <c r="E52" s="8"/>
      <c r="F52" s="8"/>
      <c r="G52" s="8"/>
      <c r="H52" s="8"/>
      <c r="I52" s="8"/>
      <c r="J52" s="10"/>
      <c r="K52" s="8"/>
      <c r="L52" s="8"/>
      <c r="M52" s="8"/>
      <c r="N52" s="8"/>
      <c r="O52" s="8"/>
      <c r="P52" s="8"/>
      <c r="Q52" s="8"/>
      <c r="R52" s="8"/>
      <c r="S52" s="8"/>
      <c r="T52" s="8"/>
      <c r="U52" s="8"/>
      <c r="V52" s="8"/>
      <c r="W52" s="8"/>
      <c r="X52" s="8"/>
      <c r="Y52" s="8"/>
      <c r="Z52" s="8"/>
      <c r="AA52" s="8"/>
    </row>
    <row r="53" spans="1:27" ht="13.5" customHeight="1" x14ac:dyDescent="0.3">
      <c r="A53" s="8"/>
      <c r="B53" s="8"/>
      <c r="C53" s="8"/>
      <c r="D53" s="8"/>
      <c r="E53" s="8"/>
      <c r="F53" s="8"/>
      <c r="G53" s="8"/>
      <c r="H53" s="8"/>
      <c r="I53" s="8"/>
      <c r="J53" s="10"/>
      <c r="K53" s="8"/>
      <c r="L53" s="8"/>
      <c r="M53" s="8"/>
      <c r="N53" s="8"/>
      <c r="O53" s="8"/>
      <c r="P53" s="8"/>
      <c r="Q53" s="8"/>
      <c r="R53" s="8"/>
      <c r="S53" s="8"/>
      <c r="T53" s="8"/>
      <c r="U53" s="8"/>
      <c r="V53" s="8"/>
      <c r="W53" s="8"/>
      <c r="X53" s="8"/>
      <c r="Y53" s="8"/>
      <c r="Z53" s="8"/>
      <c r="AA53" s="8"/>
    </row>
    <row r="54" spans="1:27" ht="13.5" customHeight="1" x14ac:dyDescent="0.3">
      <c r="A54" s="8"/>
      <c r="B54" s="8"/>
      <c r="C54" s="8"/>
      <c r="D54" s="8"/>
      <c r="E54" s="8"/>
      <c r="F54" s="8"/>
      <c r="G54" s="8"/>
      <c r="H54" s="8"/>
      <c r="I54" s="8"/>
      <c r="J54" s="10"/>
      <c r="K54" s="8"/>
      <c r="L54" s="8"/>
      <c r="M54" s="8"/>
      <c r="N54" s="8"/>
      <c r="O54" s="8"/>
      <c r="P54" s="8"/>
      <c r="Q54" s="8"/>
      <c r="R54" s="8"/>
      <c r="S54" s="8"/>
      <c r="T54" s="8"/>
      <c r="U54" s="8"/>
      <c r="V54" s="8"/>
      <c r="W54" s="8"/>
      <c r="X54" s="8"/>
      <c r="Y54" s="8"/>
      <c r="Z54" s="8"/>
      <c r="AA54" s="8"/>
    </row>
    <row r="55" spans="1:27" ht="13.5" customHeight="1" x14ac:dyDescent="0.3">
      <c r="A55" s="8"/>
      <c r="B55" s="8"/>
      <c r="C55" s="8"/>
      <c r="D55" s="8"/>
      <c r="E55" s="8"/>
      <c r="F55" s="8"/>
      <c r="G55" s="8"/>
      <c r="H55" s="8"/>
      <c r="I55" s="8"/>
      <c r="J55" s="10"/>
      <c r="K55" s="8"/>
      <c r="L55" s="8"/>
      <c r="M55" s="8"/>
      <c r="N55" s="8"/>
      <c r="O55" s="8"/>
      <c r="P55" s="8"/>
      <c r="Q55" s="8"/>
      <c r="R55" s="8"/>
      <c r="S55" s="8"/>
      <c r="T55" s="8"/>
      <c r="U55" s="8"/>
      <c r="V55" s="8"/>
      <c r="W55" s="8"/>
      <c r="X55" s="8"/>
      <c r="Y55" s="8"/>
      <c r="Z55" s="8"/>
      <c r="AA55" s="8"/>
    </row>
    <row r="56" spans="1:27" ht="13.5" customHeight="1" x14ac:dyDescent="0.3">
      <c r="A56" s="8"/>
      <c r="B56" s="8"/>
      <c r="C56" s="8"/>
      <c r="D56" s="8"/>
      <c r="E56" s="8"/>
      <c r="F56" s="8"/>
      <c r="G56" s="8"/>
      <c r="H56" s="8"/>
      <c r="I56" s="8"/>
      <c r="J56" s="10"/>
      <c r="K56" s="8"/>
      <c r="L56" s="8"/>
      <c r="M56" s="8"/>
      <c r="N56" s="8"/>
      <c r="O56" s="8"/>
      <c r="P56" s="8"/>
      <c r="Q56" s="8"/>
      <c r="R56" s="8"/>
      <c r="S56" s="8"/>
      <c r="T56" s="8"/>
      <c r="U56" s="8"/>
      <c r="V56" s="8"/>
      <c r="W56" s="8"/>
      <c r="X56" s="8"/>
      <c r="Y56" s="8"/>
      <c r="Z56" s="8"/>
      <c r="AA56" s="8"/>
    </row>
    <row r="57" spans="1:27" ht="13.5" customHeight="1" x14ac:dyDescent="0.3">
      <c r="A57" s="8"/>
      <c r="B57" s="8"/>
      <c r="C57" s="8"/>
      <c r="D57" s="8"/>
      <c r="E57" s="8"/>
      <c r="F57" s="8"/>
      <c r="G57" s="8"/>
      <c r="H57" s="8"/>
      <c r="I57" s="8"/>
      <c r="J57" s="10"/>
      <c r="K57" s="8"/>
      <c r="L57" s="8"/>
      <c r="M57" s="8"/>
      <c r="N57" s="8"/>
      <c r="O57" s="8"/>
      <c r="P57" s="8"/>
      <c r="Q57" s="8"/>
      <c r="R57" s="8"/>
      <c r="S57" s="8"/>
      <c r="T57" s="8"/>
      <c r="U57" s="8"/>
      <c r="V57" s="8"/>
      <c r="W57" s="8"/>
      <c r="X57" s="8"/>
      <c r="Y57" s="8"/>
      <c r="Z57" s="8"/>
      <c r="AA57" s="8"/>
    </row>
    <row r="58" spans="1:27" ht="13.5" customHeight="1" x14ac:dyDescent="0.3">
      <c r="A58" s="8"/>
      <c r="B58" s="8"/>
      <c r="C58" s="8"/>
      <c r="D58" s="8"/>
      <c r="E58" s="8"/>
      <c r="F58" s="8"/>
      <c r="G58" s="8"/>
      <c r="H58" s="8"/>
      <c r="I58" s="8"/>
      <c r="J58" s="10"/>
      <c r="K58" s="8"/>
      <c r="L58" s="8"/>
      <c r="M58" s="8"/>
      <c r="N58" s="8"/>
      <c r="O58" s="8"/>
      <c r="P58" s="8"/>
      <c r="Q58" s="8"/>
      <c r="R58" s="8"/>
      <c r="S58" s="8"/>
      <c r="T58" s="8"/>
      <c r="U58" s="8"/>
      <c r="V58" s="8"/>
      <c r="W58" s="8"/>
      <c r="X58" s="8"/>
      <c r="Y58" s="8"/>
      <c r="Z58" s="8"/>
      <c r="AA58" s="8"/>
    </row>
    <row r="59" spans="1:27" ht="13.5" customHeight="1" x14ac:dyDescent="0.3">
      <c r="A59" s="8"/>
      <c r="B59" s="8"/>
      <c r="C59" s="8"/>
      <c r="D59" s="8"/>
      <c r="E59" s="8"/>
      <c r="F59" s="8"/>
      <c r="G59" s="8"/>
      <c r="H59" s="8"/>
      <c r="I59" s="8"/>
      <c r="J59" s="10"/>
      <c r="K59" s="8"/>
      <c r="L59" s="8"/>
      <c r="M59" s="8"/>
      <c r="N59" s="8"/>
      <c r="O59" s="8"/>
      <c r="P59" s="8"/>
      <c r="Q59" s="8"/>
      <c r="R59" s="8"/>
      <c r="S59" s="8"/>
      <c r="T59" s="8"/>
      <c r="U59" s="8"/>
      <c r="V59" s="8"/>
      <c r="W59" s="8"/>
      <c r="X59" s="8"/>
      <c r="Y59" s="8"/>
      <c r="Z59" s="8"/>
      <c r="AA59" s="8"/>
    </row>
    <row r="60" spans="1:27" ht="13.5" customHeight="1" x14ac:dyDescent="0.3">
      <c r="A60" s="8"/>
      <c r="B60" s="8"/>
      <c r="C60" s="8"/>
      <c r="D60" s="8"/>
      <c r="E60" s="8"/>
      <c r="F60" s="8"/>
      <c r="G60" s="8"/>
      <c r="H60" s="8"/>
      <c r="I60" s="8"/>
      <c r="J60" s="10"/>
      <c r="K60" s="8"/>
      <c r="L60" s="8"/>
      <c r="M60" s="8"/>
      <c r="N60" s="8"/>
      <c r="O60" s="8"/>
      <c r="P60" s="8"/>
      <c r="Q60" s="8"/>
      <c r="R60" s="8"/>
      <c r="S60" s="8"/>
      <c r="T60" s="8"/>
      <c r="U60" s="8"/>
      <c r="V60" s="8"/>
      <c r="W60" s="8"/>
      <c r="X60" s="8"/>
      <c r="Y60" s="8"/>
      <c r="Z60" s="8"/>
      <c r="AA60" s="8"/>
    </row>
    <row r="61" spans="1:27" ht="13.5" customHeight="1" x14ac:dyDescent="0.3">
      <c r="A61" s="8"/>
      <c r="B61" s="8"/>
      <c r="C61" s="8"/>
      <c r="D61" s="8"/>
      <c r="E61" s="8"/>
      <c r="F61" s="8"/>
      <c r="G61" s="8"/>
      <c r="H61" s="8"/>
      <c r="I61" s="8"/>
      <c r="J61" s="10"/>
      <c r="K61" s="8"/>
      <c r="L61" s="8"/>
      <c r="M61" s="8"/>
      <c r="N61" s="8"/>
      <c r="O61" s="8"/>
      <c r="P61" s="8"/>
      <c r="Q61" s="8"/>
      <c r="R61" s="8"/>
      <c r="S61" s="8"/>
      <c r="T61" s="8"/>
      <c r="U61" s="8"/>
      <c r="V61" s="8"/>
      <c r="W61" s="8"/>
      <c r="X61" s="8"/>
      <c r="Y61" s="8"/>
      <c r="Z61" s="8"/>
      <c r="AA61" s="8"/>
    </row>
    <row r="62" spans="1:27" ht="13.5" customHeight="1" x14ac:dyDescent="0.3">
      <c r="A62" s="8"/>
      <c r="B62" s="8"/>
      <c r="C62" s="8"/>
      <c r="D62" s="8"/>
      <c r="E62" s="8"/>
      <c r="F62" s="8"/>
      <c r="G62" s="8"/>
      <c r="H62" s="8"/>
      <c r="I62" s="8"/>
      <c r="J62" s="10"/>
      <c r="K62" s="8"/>
      <c r="L62" s="8"/>
      <c r="M62" s="8"/>
      <c r="N62" s="8"/>
      <c r="O62" s="8"/>
      <c r="P62" s="8"/>
      <c r="Q62" s="8"/>
      <c r="R62" s="8"/>
      <c r="S62" s="8"/>
      <c r="T62" s="8"/>
      <c r="U62" s="8"/>
      <c r="V62" s="8"/>
      <c r="W62" s="8"/>
      <c r="X62" s="8"/>
      <c r="Y62" s="8"/>
      <c r="Z62" s="8"/>
      <c r="AA62" s="8"/>
    </row>
    <row r="63" spans="1:27" ht="13.5" customHeight="1" x14ac:dyDescent="0.3">
      <c r="A63" s="8"/>
      <c r="B63" s="8"/>
      <c r="C63" s="8"/>
      <c r="D63" s="8"/>
      <c r="E63" s="8"/>
      <c r="F63" s="8"/>
      <c r="G63" s="8"/>
      <c r="H63" s="8"/>
      <c r="I63" s="8"/>
      <c r="J63" s="11"/>
      <c r="K63" s="8"/>
      <c r="L63" s="8"/>
      <c r="M63" s="8"/>
      <c r="N63" s="8"/>
      <c r="O63" s="8"/>
      <c r="P63" s="8"/>
      <c r="Q63" s="8"/>
      <c r="R63" s="8"/>
      <c r="S63" s="8"/>
      <c r="T63" s="8"/>
      <c r="U63" s="8"/>
      <c r="V63" s="8"/>
      <c r="W63" s="8"/>
      <c r="X63" s="8"/>
      <c r="Y63" s="8"/>
      <c r="Z63" s="8"/>
      <c r="AA63" s="8"/>
    </row>
    <row r="64" spans="1:27" ht="13.5" customHeight="1" x14ac:dyDescent="0.3">
      <c r="L64" s="8"/>
      <c r="M64" s="8"/>
      <c r="N64" s="8"/>
      <c r="O64" s="8"/>
      <c r="P64" s="8"/>
      <c r="Q64" s="8"/>
      <c r="R64" s="8"/>
      <c r="S64" s="8"/>
    </row>
    <row r="65" spans="12:19" ht="13.5" customHeight="1" x14ac:dyDescent="0.3">
      <c r="L65" s="8"/>
      <c r="M65" s="8"/>
      <c r="N65" s="8"/>
      <c r="O65" s="8"/>
      <c r="P65" s="8"/>
      <c r="Q65" s="8"/>
      <c r="R65" s="8"/>
      <c r="S65" s="8"/>
    </row>
    <row r="66" spans="12:19" ht="13.5" customHeight="1" x14ac:dyDescent="0.3">
      <c r="L66" s="8"/>
      <c r="M66" s="8"/>
      <c r="N66" s="8"/>
      <c r="O66" s="8"/>
      <c r="P66" s="8"/>
      <c r="Q66" s="8"/>
      <c r="R66" s="8"/>
      <c r="S66" s="8"/>
    </row>
    <row r="67" spans="12:19" ht="13.5" customHeight="1" x14ac:dyDescent="0.3">
      <c r="L67" s="8"/>
      <c r="M67" s="8"/>
      <c r="N67" s="8"/>
      <c r="O67" s="8"/>
      <c r="P67" s="8"/>
      <c r="Q67" s="8"/>
      <c r="R67" s="8"/>
      <c r="S67" s="8"/>
    </row>
    <row r="68" spans="12:19" ht="13.5" customHeight="1" x14ac:dyDescent="0.3">
      <c r="L68" s="8"/>
      <c r="M68" s="8"/>
      <c r="N68" s="8"/>
      <c r="O68" s="8"/>
      <c r="P68" s="8"/>
      <c r="Q68" s="8"/>
      <c r="R68" s="8"/>
      <c r="S68" s="8"/>
    </row>
    <row r="69" spans="12:19" ht="13.5" customHeight="1" x14ac:dyDescent="0.3">
      <c r="L69" s="8"/>
      <c r="M69" s="8"/>
      <c r="N69" s="8"/>
      <c r="O69" s="8"/>
      <c r="P69" s="8"/>
      <c r="Q69" s="8"/>
      <c r="R69" s="8"/>
      <c r="S69" s="8"/>
    </row>
    <row r="70" spans="12:19" ht="13.5" customHeight="1" x14ac:dyDescent="0.3">
      <c r="L70" s="8"/>
      <c r="M70" s="8"/>
      <c r="N70" s="8"/>
      <c r="O70" s="8"/>
      <c r="P70" s="8"/>
      <c r="Q70" s="8"/>
      <c r="R70" s="8"/>
      <c r="S70" s="8"/>
    </row>
    <row r="71" spans="12:19" ht="13.5" customHeight="1" x14ac:dyDescent="0.3">
      <c r="L71" s="8"/>
      <c r="M71" s="8"/>
      <c r="N71" s="8"/>
      <c r="O71" s="8"/>
      <c r="P71" s="8"/>
      <c r="Q71" s="8"/>
      <c r="R71" s="8"/>
      <c r="S71" s="8"/>
    </row>
    <row r="72" spans="12:19" ht="13.5" customHeight="1" x14ac:dyDescent="0.3">
      <c r="L72" s="8"/>
      <c r="M72" s="8"/>
      <c r="N72" s="8"/>
      <c r="O72" s="8"/>
      <c r="P72" s="8"/>
      <c r="Q72" s="8"/>
      <c r="R72" s="8"/>
      <c r="S72" s="8"/>
    </row>
    <row r="73" spans="12:19" ht="13.5" customHeight="1" x14ac:dyDescent="0.3">
      <c r="L73" s="8"/>
      <c r="M73" s="8"/>
      <c r="N73" s="8"/>
      <c r="O73" s="8"/>
      <c r="P73" s="8"/>
      <c r="Q73" s="8"/>
      <c r="R73" s="8"/>
      <c r="S73" s="8"/>
    </row>
    <row r="74" spans="12:19" ht="13.5" customHeight="1" x14ac:dyDescent="0.3">
      <c r="L74" s="8"/>
      <c r="M74" s="8"/>
      <c r="N74" s="8"/>
      <c r="O74" s="8"/>
      <c r="P74" s="8"/>
      <c r="Q74" s="8"/>
      <c r="R74" s="8"/>
      <c r="S74" s="8"/>
    </row>
    <row r="75" spans="12:19" ht="13.5" customHeight="1" x14ac:dyDescent="0.3">
      <c r="L75" s="8"/>
      <c r="M75" s="8"/>
      <c r="N75" s="8"/>
      <c r="O75" s="8"/>
      <c r="P75" s="8"/>
      <c r="Q75" s="8"/>
      <c r="R75" s="8"/>
      <c r="S75" s="8"/>
    </row>
    <row r="76" spans="12:19" ht="13.5" customHeight="1" x14ac:dyDescent="0.3">
      <c r="L76" s="8"/>
      <c r="M76" s="8"/>
      <c r="N76" s="8"/>
      <c r="O76" s="8"/>
      <c r="P76" s="8"/>
      <c r="Q76" s="8"/>
      <c r="R76" s="8"/>
      <c r="S76" s="8"/>
    </row>
    <row r="77" spans="12:19" ht="13.5" customHeight="1" x14ac:dyDescent="0.3">
      <c r="L77" s="8"/>
      <c r="M77" s="8"/>
      <c r="N77" s="8"/>
      <c r="O77" s="8"/>
      <c r="P77" s="8"/>
      <c r="Q77" s="8"/>
      <c r="R77" s="8"/>
      <c r="S77" s="8"/>
    </row>
    <row r="78" spans="12:19" ht="13.5" customHeight="1" x14ac:dyDescent="0.3">
      <c r="L78" s="8"/>
      <c r="M78" s="8"/>
      <c r="N78" s="8"/>
      <c r="O78" s="8"/>
      <c r="P78" s="8"/>
      <c r="Q78" s="8"/>
      <c r="R78" s="8"/>
      <c r="S78" s="8"/>
    </row>
    <row r="79" spans="12:19" ht="13.5" customHeight="1" x14ac:dyDescent="0.3">
      <c r="L79" s="8"/>
      <c r="M79" s="8"/>
      <c r="N79" s="8"/>
      <c r="O79" s="8"/>
      <c r="P79" s="8"/>
      <c r="Q79" s="8"/>
      <c r="R79" s="8"/>
      <c r="S79" s="8"/>
    </row>
    <row r="80" spans="12:19" ht="13.5" customHeight="1" x14ac:dyDescent="0.3">
      <c r="L80" s="8"/>
      <c r="M80" s="8"/>
      <c r="N80" s="8"/>
      <c r="O80" s="8"/>
      <c r="P80" s="8"/>
      <c r="Q80" s="8"/>
      <c r="R80" s="8"/>
      <c r="S80" s="8"/>
    </row>
    <row r="81" spans="12:19" ht="13.5" customHeight="1" x14ac:dyDescent="0.3">
      <c r="L81" s="8"/>
      <c r="M81" s="8"/>
      <c r="N81" s="8"/>
      <c r="O81" s="8"/>
      <c r="P81" s="8"/>
      <c r="Q81" s="8"/>
      <c r="R81" s="8"/>
      <c r="S81" s="8"/>
    </row>
    <row r="82" spans="12:19" ht="13.5" customHeight="1" x14ac:dyDescent="0.3">
      <c r="L82" s="8"/>
      <c r="M82" s="8"/>
      <c r="N82" s="8"/>
      <c r="O82" s="8"/>
      <c r="P82" s="8"/>
      <c r="Q82" s="8"/>
      <c r="R82" s="8"/>
      <c r="S82" s="8"/>
    </row>
    <row r="83" spans="12:19" ht="13.5" customHeight="1" x14ac:dyDescent="0.3">
      <c r="L83" s="8"/>
      <c r="M83" s="8"/>
      <c r="N83" s="8"/>
      <c r="O83" s="8"/>
      <c r="P83" s="8"/>
      <c r="Q83" s="8"/>
      <c r="R83" s="8"/>
      <c r="S83" s="8"/>
    </row>
    <row r="84" spans="12:19" ht="13.5" customHeight="1" x14ac:dyDescent="0.3">
      <c r="L84" s="8"/>
      <c r="M84" s="8"/>
      <c r="N84" s="8"/>
      <c r="O84" s="8"/>
      <c r="P84" s="8"/>
      <c r="Q84" s="8"/>
      <c r="R84" s="8"/>
      <c r="S84" s="8"/>
    </row>
    <row r="85" spans="12:19" ht="13.5" customHeight="1" x14ac:dyDescent="0.3">
      <c r="L85" s="8"/>
      <c r="M85" s="8"/>
      <c r="N85" s="8"/>
      <c r="O85" s="8"/>
      <c r="P85" s="8"/>
      <c r="Q85" s="8"/>
      <c r="R85" s="8"/>
      <c r="S85" s="8"/>
    </row>
    <row r="86" spans="12:19" ht="13.5" customHeight="1" x14ac:dyDescent="0.3">
      <c r="L86" s="8"/>
      <c r="M86" s="8"/>
      <c r="N86" s="8"/>
      <c r="O86" s="8"/>
      <c r="P86" s="8"/>
      <c r="Q86" s="8"/>
      <c r="R86" s="8"/>
      <c r="S86" s="8"/>
    </row>
    <row r="87" spans="12:19" ht="13.5" customHeight="1" x14ac:dyDescent="0.3">
      <c r="L87" s="8"/>
      <c r="M87" s="8"/>
      <c r="N87" s="8"/>
      <c r="O87" s="8"/>
      <c r="P87" s="8"/>
      <c r="Q87" s="8"/>
      <c r="R87" s="8"/>
      <c r="S87" s="8"/>
    </row>
    <row r="88" spans="12:19" ht="13.5" customHeight="1" x14ac:dyDescent="0.3">
      <c r="L88" s="8"/>
      <c r="M88" s="8"/>
      <c r="N88" s="8"/>
      <c r="O88" s="8"/>
      <c r="P88" s="8"/>
      <c r="Q88" s="8"/>
      <c r="R88" s="8"/>
      <c r="S88" s="8"/>
    </row>
    <row r="89" spans="12:19" ht="13.5" customHeight="1" x14ac:dyDescent="0.3">
      <c r="L89" s="8"/>
      <c r="M89" s="8"/>
      <c r="N89" s="8"/>
      <c r="O89" s="8"/>
      <c r="P89" s="8"/>
      <c r="Q89" s="8"/>
      <c r="R89" s="8"/>
      <c r="S89" s="8"/>
    </row>
    <row r="90" spans="12:19" ht="13.5" customHeight="1" x14ac:dyDescent="0.3">
      <c r="L90" s="8"/>
      <c r="M90" s="8"/>
      <c r="N90" s="8"/>
      <c r="O90" s="8"/>
      <c r="P90" s="8"/>
      <c r="Q90" s="8"/>
      <c r="R90" s="8"/>
      <c r="S90" s="8"/>
    </row>
    <row r="91" spans="12:19" ht="13.5" customHeight="1" x14ac:dyDescent="0.3">
      <c r="L91" s="8"/>
      <c r="M91" s="8"/>
      <c r="N91" s="8"/>
      <c r="O91" s="8"/>
      <c r="P91" s="8"/>
      <c r="Q91" s="8"/>
      <c r="R91" s="8"/>
      <c r="S91" s="8"/>
    </row>
    <row r="92" spans="12:19" ht="13.5" customHeight="1" x14ac:dyDescent="0.3">
      <c r="L92" s="8"/>
      <c r="M92" s="8"/>
      <c r="N92" s="8"/>
      <c r="O92" s="8"/>
      <c r="P92" s="8"/>
      <c r="Q92" s="8"/>
      <c r="R92" s="8"/>
      <c r="S92" s="8"/>
    </row>
    <row r="93" spans="12:19" ht="13.5" customHeight="1" x14ac:dyDescent="0.3">
      <c r="L93" s="8"/>
      <c r="M93" s="8"/>
      <c r="N93" s="8"/>
      <c r="O93" s="8"/>
      <c r="P93" s="8"/>
      <c r="Q93" s="8"/>
      <c r="R93" s="8"/>
      <c r="S93" s="8"/>
    </row>
    <row r="94" spans="12:19" ht="13.5" customHeight="1" x14ac:dyDescent="0.3">
      <c r="L94" s="8"/>
      <c r="M94" s="8"/>
      <c r="N94" s="8"/>
      <c r="O94" s="8"/>
      <c r="P94" s="8"/>
      <c r="Q94" s="8"/>
      <c r="R94" s="8"/>
      <c r="S94" s="8"/>
    </row>
    <row r="95" spans="12:19" ht="13.5" customHeight="1" x14ac:dyDescent="0.3">
      <c r="L95" s="8"/>
      <c r="M95" s="8"/>
      <c r="N95" s="8"/>
      <c r="O95" s="8"/>
      <c r="P95" s="8"/>
      <c r="Q95" s="8"/>
      <c r="R95" s="8"/>
      <c r="S95" s="8"/>
    </row>
    <row r="96" spans="12:19" ht="13.5" customHeight="1" x14ac:dyDescent="0.3">
      <c r="L96" s="8"/>
      <c r="M96" s="8"/>
      <c r="N96" s="8"/>
      <c r="O96" s="8"/>
      <c r="P96" s="8"/>
      <c r="Q96" s="8"/>
      <c r="R96" s="8"/>
      <c r="S96" s="8"/>
    </row>
    <row r="97" spans="12:19" ht="13.5" customHeight="1" x14ac:dyDescent="0.3">
      <c r="L97" s="8"/>
      <c r="M97" s="8"/>
      <c r="N97" s="8"/>
      <c r="O97" s="8"/>
      <c r="P97" s="8"/>
      <c r="Q97" s="8"/>
      <c r="R97" s="8"/>
      <c r="S97" s="8"/>
    </row>
    <row r="98" spans="12:19" ht="13.5" customHeight="1" x14ac:dyDescent="0.3">
      <c r="L98" s="8"/>
      <c r="M98" s="8"/>
      <c r="N98" s="8"/>
      <c r="O98" s="8"/>
      <c r="P98" s="8"/>
      <c r="Q98" s="8"/>
      <c r="R98" s="8"/>
      <c r="S98" s="8"/>
    </row>
    <row r="99" spans="12:19" ht="13.5" customHeight="1" x14ac:dyDescent="0.3">
      <c r="L99" s="8"/>
      <c r="M99" s="8"/>
      <c r="N99" s="8"/>
      <c r="O99" s="8"/>
      <c r="P99" s="8"/>
      <c r="Q99" s="8"/>
      <c r="R99" s="8"/>
      <c r="S99" s="8"/>
    </row>
    <row r="100" spans="12:19" ht="13.5" customHeight="1" x14ac:dyDescent="0.3">
      <c r="L100" s="8"/>
      <c r="M100" s="8"/>
      <c r="N100" s="8"/>
      <c r="O100" s="8"/>
      <c r="P100" s="8"/>
      <c r="Q100" s="8"/>
      <c r="R100" s="8"/>
      <c r="S100" s="8"/>
    </row>
    <row r="101" spans="12:19" ht="13.5" customHeight="1" x14ac:dyDescent="0.3">
      <c r="L101" s="8"/>
      <c r="M101" s="8"/>
      <c r="N101" s="8"/>
      <c r="O101" s="8"/>
      <c r="P101" s="8"/>
      <c r="Q101" s="8"/>
      <c r="R101" s="8"/>
      <c r="S101" s="8"/>
    </row>
    <row r="102" spans="12:19" ht="13.5" customHeight="1" x14ac:dyDescent="0.3">
      <c r="L102" s="8"/>
      <c r="M102" s="8"/>
      <c r="N102" s="8"/>
      <c r="O102" s="8"/>
      <c r="P102" s="8"/>
      <c r="Q102" s="8"/>
      <c r="R102" s="8"/>
      <c r="S102" s="8"/>
    </row>
    <row r="103" spans="12:19" ht="13.5" customHeight="1" x14ac:dyDescent="0.3">
      <c r="L103" s="8"/>
      <c r="M103" s="8"/>
      <c r="N103" s="8"/>
      <c r="O103" s="8"/>
      <c r="P103" s="8"/>
      <c r="Q103" s="8"/>
      <c r="R103" s="8"/>
      <c r="S103" s="8"/>
    </row>
    <row r="104" spans="12:19" ht="13.5" customHeight="1" x14ac:dyDescent="0.3">
      <c r="L104" s="8"/>
      <c r="M104" s="8"/>
      <c r="N104" s="8"/>
      <c r="O104" s="8"/>
      <c r="P104" s="8"/>
      <c r="Q104" s="8"/>
      <c r="R104" s="8"/>
      <c r="S104" s="8"/>
    </row>
    <row r="105" spans="12:19" ht="13.5" customHeight="1" x14ac:dyDescent="0.3">
      <c r="L105" s="8"/>
      <c r="M105" s="8"/>
      <c r="N105" s="8"/>
      <c r="O105" s="8"/>
      <c r="P105" s="8"/>
      <c r="Q105" s="8"/>
      <c r="R105" s="8"/>
      <c r="S105" s="8"/>
    </row>
    <row r="106" spans="12:19" ht="13.5" customHeight="1" x14ac:dyDescent="0.3">
      <c r="L106" s="8"/>
      <c r="M106" s="8"/>
      <c r="N106" s="8"/>
      <c r="O106" s="8"/>
      <c r="P106" s="8"/>
      <c r="Q106" s="8"/>
      <c r="R106" s="8"/>
      <c r="S106" s="8"/>
    </row>
    <row r="107" spans="12:19" ht="13.5" customHeight="1" x14ac:dyDescent="0.3">
      <c r="L107" s="8"/>
      <c r="M107" s="8"/>
      <c r="N107" s="8"/>
      <c r="O107" s="8"/>
      <c r="P107" s="8"/>
      <c r="Q107" s="8"/>
      <c r="R107" s="8"/>
      <c r="S107" s="8"/>
    </row>
    <row r="108" spans="12:19" ht="13.5" customHeight="1" x14ac:dyDescent="0.3">
      <c r="L108" s="8"/>
      <c r="M108" s="8"/>
      <c r="N108" s="8"/>
      <c r="O108" s="8"/>
      <c r="P108" s="8"/>
      <c r="Q108" s="8"/>
      <c r="R108" s="8"/>
      <c r="S108" s="8"/>
    </row>
    <row r="109" spans="12:19" ht="13.5" customHeight="1" x14ac:dyDescent="0.3">
      <c r="L109" s="8"/>
      <c r="M109" s="8"/>
      <c r="N109" s="8"/>
      <c r="O109" s="8"/>
      <c r="P109" s="8"/>
      <c r="Q109" s="8"/>
      <c r="R109" s="8"/>
      <c r="S109" s="8"/>
    </row>
    <row r="110" spans="12:19" ht="13.5" customHeight="1" x14ac:dyDescent="0.3">
      <c r="L110" s="8"/>
      <c r="M110" s="8"/>
      <c r="N110" s="8"/>
      <c r="O110" s="8"/>
      <c r="P110" s="8"/>
      <c r="Q110" s="8"/>
      <c r="R110" s="8"/>
      <c r="S110" s="8"/>
    </row>
    <row r="111" spans="12:19" ht="13.5" customHeight="1" x14ac:dyDescent="0.3">
      <c r="L111" s="8"/>
      <c r="M111" s="8"/>
      <c r="N111" s="8"/>
      <c r="O111" s="8"/>
      <c r="P111" s="8"/>
      <c r="Q111" s="8"/>
      <c r="R111" s="8"/>
      <c r="S111" s="8"/>
    </row>
    <row r="112" spans="12:19" ht="13.5" customHeight="1" x14ac:dyDescent="0.3">
      <c r="L112" s="8"/>
      <c r="M112" s="8"/>
      <c r="N112" s="8"/>
      <c r="O112" s="8"/>
      <c r="P112" s="8"/>
      <c r="Q112" s="8"/>
      <c r="R112" s="8"/>
      <c r="S112" s="8"/>
    </row>
    <row r="113" spans="12:19" ht="13.5" customHeight="1" x14ac:dyDescent="0.3">
      <c r="L113" s="8"/>
      <c r="M113" s="8"/>
      <c r="N113" s="8"/>
      <c r="O113" s="8"/>
      <c r="P113" s="8"/>
      <c r="Q113" s="8"/>
      <c r="R113" s="8"/>
      <c r="S113" s="8"/>
    </row>
    <row r="114" spans="12:19" ht="13.5" customHeight="1" x14ac:dyDescent="0.3">
      <c r="L114" s="8"/>
      <c r="M114" s="8"/>
      <c r="N114" s="8"/>
      <c r="O114" s="8"/>
      <c r="P114" s="8"/>
      <c r="Q114" s="8"/>
      <c r="R114" s="8"/>
      <c r="S114" s="8"/>
    </row>
    <row r="115" spans="12:19" ht="13.5" customHeight="1" x14ac:dyDescent="0.3">
      <c r="L115" s="8"/>
      <c r="M115" s="8"/>
      <c r="N115" s="8"/>
      <c r="O115" s="8"/>
      <c r="P115" s="8"/>
      <c r="Q115" s="8"/>
      <c r="R115" s="8"/>
      <c r="S115" s="8"/>
    </row>
    <row r="116" spans="12:19" ht="13.5" customHeight="1" x14ac:dyDescent="0.3">
      <c r="L116" s="8"/>
      <c r="M116" s="8"/>
      <c r="N116" s="8"/>
      <c r="O116" s="8"/>
      <c r="P116" s="8"/>
      <c r="Q116" s="8"/>
      <c r="R116" s="8"/>
      <c r="S116" s="8"/>
    </row>
    <row r="117" spans="12:19" ht="13.5" customHeight="1" x14ac:dyDescent="0.3">
      <c r="L117" s="8"/>
      <c r="M117" s="8"/>
      <c r="N117" s="8"/>
      <c r="O117" s="8"/>
      <c r="P117" s="8"/>
      <c r="Q117" s="8"/>
      <c r="R117" s="8"/>
      <c r="S117" s="8"/>
    </row>
    <row r="118" spans="12:19" ht="13.5" customHeight="1" x14ac:dyDescent="0.3">
      <c r="L118" s="8"/>
      <c r="M118" s="8"/>
      <c r="N118" s="8"/>
      <c r="O118" s="8"/>
      <c r="P118" s="8"/>
      <c r="Q118" s="8"/>
      <c r="R118" s="8"/>
      <c r="S118" s="8"/>
    </row>
    <row r="119" spans="12:19" ht="13.5" customHeight="1" x14ac:dyDescent="0.3">
      <c r="L119" s="8"/>
      <c r="M119" s="8"/>
      <c r="N119" s="8"/>
      <c r="O119" s="8"/>
      <c r="P119" s="8"/>
      <c r="Q119" s="8"/>
      <c r="R119" s="8"/>
      <c r="S119" s="8"/>
    </row>
    <row r="120" spans="12:19" ht="13.5" customHeight="1" x14ac:dyDescent="0.3">
      <c r="L120" s="8"/>
      <c r="M120" s="8"/>
      <c r="N120" s="8"/>
      <c r="O120" s="8"/>
      <c r="P120" s="8"/>
      <c r="Q120" s="8"/>
      <c r="R120" s="8"/>
      <c r="S120" s="8"/>
    </row>
    <row r="121" spans="12:19" ht="13.5" customHeight="1" x14ac:dyDescent="0.3">
      <c r="L121" s="8"/>
      <c r="M121" s="8"/>
      <c r="N121" s="8"/>
      <c r="O121" s="8"/>
      <c r="P121" s="8"/>
      <c r="Q121" s="8"/>
      <c r="R121" s="8"/>
      <c r="S121" s="8"/>
    </row>
    <row r="122" spans="12:19" ht="13.5" customHeight="1" x14ac:dyDescent="0.3">
      <c r="L122" s="8"/>
      <c r="M122" s="8"/>
      <c r="N122" s="8"/>
      <c r="O122" s="8"/>
      <c r="P122" s="8"/>
      <c r="Q122" s="8"/>
      <c r="R122" s="8"/>
      <c r="S122" s="8"/>
    </row>
    <row r="123" spans="12:19" ht="13.5" customHeight="1" x14ac:dyDescent="0.3">
      <c r="L123" s="8"/>
      <c r="M123" s="8"/>
      <c r="N123" s="8"/>
      <c r="O123" s="8"/>
      <c r="P123" s="8"/>
      <c r="Q123" s="8"/>
      <c r="R123" s="8"/>
      <c r="S123" s="8"/>
    </row>
    <row r="124" spans="12:19" ht="13.5" customHeight="1" x14ac:dyDescent="0.3">
      <c r="L124" s="8"/>
      <c r="M124" s="8"/>
      <c r="N124" s="8"/>
      <c r="O124" s="8"/>
      <c r="P124" s="8"/>
      <c r="Q124" s="8"/>
      <c r="R124" s="8"/>
      <c r="S124" s="8"/>
    </row>
    <row r="125" spans="12:19" ht="13.5" customHeight="1" x14ac:dyDescent="0.3">
      <c r="L125" s="8"/>
      <c r="M125" s="8"/>
      <c r="N125" s="8"/>
      <c r="O125" s="8"/>
      <c r="P125" s="8"/>
      <c r="Q125" s="8"/>
      <c r="R125" s="8"/>
      <c r="S125" s="8"/>
    </row>
    <row r="126" spans="12:19" ht="13.5" customHeight="1" x14ac:dyDescent="0.3">
      <c r="L126" s="8"/>
      <c r="M126" s="8"/>
      <c r="N126" s="8"/>
      <c r="O126" s="8"/>
      <c r="P126" s="8"/>
      <c r="Q126" s="8"/>
      <c r="R126" s="8"/>
      <c r="S126" s="8"/>
    </row>
    <row r="127" spans="12:19" ht="13.5" customHeight="1" x14ac:dyDescent="0.3">
      <c r="L127" s="8"/>
      <c r="M127" s="8"/>
      <c r="N127" s="8"/>
      <c r="O127" s="8"/>
      <c r="P127" s="8"/>
      <c r="Q127" s="8"/>
      <c r="R127" s="8"/>
      <c r="S127" s="8"/>
    </row>
    <row r="128" spans="12:19" ht="13.5" customHeight="1" x14ac:dyDescent="0.3">
      <c r="L128" s="8"/>
      <c r="M128" s="8"/>
      <c r="N128" s="8"/>
      <c r="O128" s="8"/>
      <c r="P128" s="8"/>
      <c r="Q128" s="8"/>
      <c r="R128" s="8"/>
      <c r="S128" s="8"/>
    </row>
    <row r="129" spans="12:19" ht="13.5" customHeight="1" x14ac:dyDescent="0.3">
      <c r="L129" s="8"/>
      <c r="M129" s="8"/>
      <c r="N129" s="8"/>
      <c r="O129" s="8"/>
      <c r="P129" s="8"/>
      <c r="Q129" s="8"/>
      <c r="R129" s="8"/>
      <c r="S129" s="8"/>
    </row>
    <row r="130" spans="12:19" ht="13.5" customHeight="1" x14ac:dyDescent="0.3">
      <c r="L130" s="8"/>
      <c r="M130" s="8"/>
      <c r="N130" s="8"/>
      <c r="O130" s="8"/>
      <c r="P130" s="8"/>
      <c r="Q130" s="8"/>
      <c r="R130" s="8"/>
      <c r="S130" s="8"/>
    </row>
    <row r="131" spans="12:19" ht="13.5" customHeight="1" x14ac:dyDescent="0.3">
      <c r="L131" s="8"/>
      <c r="M131" s="8"/>
      <c r="N131" s="8"/>
      <c r="O131" s="8"/>
      <c r="P131" s="8"/>
      <c r="Q131" s="8"/>
      <c r="R131" s="8"/>
      <c r="S131" s="8"/>
    </row>
    <row r="132" spans="12:19" ht="13.5" customHeight="1" x14ac:dyDescent="0.3">
      <c r="L132" s="8"/>
      <c r="M132" s="8"/>
      <c r="N132" s="8"/>
      <c r="O132" s="8"/>
      <c r="P132" s="8"/>
      <c r="Q132" s="8"/>
      <c r="R132" s="8"/>
      <c r="S132" s="8"/>
    </row>
    <row r="133" spans="12:19" ht="13.5" customHeight="1" x14ac:dyDescent="0.3">
      <c r="L133" s="8"/>
      <c r="M133" s="8"/>
      <c r="N133" s="8"/>
      <c r="O133" s="8"/>
      <c r="P133" s="8"/>
      <c r="Q133" s="8"/>
      <c r="R133" s="8"/>
      <c r="S133" s="8"/>
    </row>
    <row r="134" spans="12:19" ht="13.5" customHeight="1" x14ac:dyDescent="0.3">
      <c r="L134" s="8"/>
      <c r="M134" s="8"/>
      <c r="N134" s="8"/>
      <c r="O134" s="8"/>
      <c r="P134" s="8"/>
      <c r="Q134" s="8"/>
      <c r="R134" s="8"/>
      <c r="S134" s="8"/>
    </row>
    <row r="135" spans="12:19" ht="13.5" customHeight="1" x14ac:dyDescent="0.3">
      <c r="L135" s="8"/>
      <c r="M135" s="8"/>
      <c r="N135" s="8"/>
      <c r="O135" s="8"/>
      <c r="P135" s="8"/>
      <c r="Q135" s="8"/>
      <c r="R135" s="8"/>
      <c r="S135" s="8"/>
    </row>
    <row r="136" spans="12:19" ht="13.5" customHeight="1" x14ac:dyDescent="0.3">
      <c r="L136" s="8"/>
      <c r="M136" s="8"/>
      <c r="N136" s="8"/>
      <c r="O136" s="8"/>
      <c r="P136" s="8"/>
      <c r="Q136" s="8"/>
      <c r="R136" s="8"/>
      <c r="S136" s="8"/>
    </row>
    <row r="137" spans="12:19" ht="13.5" customHeight="1" x14ac:dyDescent="0.3">
      <c r="L137" s="8"/>
      <c r="M137" s="8"/>
      <c r="N137" s="8"/>
      <c r="O137" s="8"/>
      <c r="P137" s="8"/>
      <c r="Q137" s="8"/>
      <c r="R137" s="8"/>
      <c r="S137" s="8"/>
    </row>
    <row r="138" spans="12:19" ht="13.5" customHeight="1" x14ac:dyDescent="0.3">
      <c r="L138" s="8"/>
      <c r="M138" s="8"/>
      <c r="N138" s="8"/>
      <c r="O138" s="8"/>
      <c r="P138" s="8"/>
      <c r="Q138" s="8"/>
      <c r="R138" s="8"/>
      <c r="S138" s="8"/>
    </row>
    <row r="139" spans="12:19" ht="13.5" customHeight="1" x14ac:dyDescent="0.3">
      <c r="L139" s="8"/>
      <c r="M139" s="8"/>
      <c r="N139" s="8"/>
      <c r="O139" s="8"/>
      <c r="P139" s="8"/>
      <c r="Q139" s="8"/>
      <c r="R139" s="8"/>
      <c r="S139" s="8"/>
    </row>
    <row r="140" spans="12:19" ht="13.5" customHeight="1" x14ac:dyDescent="0.3">
      <c r="L140" s="8"/>
      <c r="M140" s="8"/>
      <c r="N140" s="8"/>
      <c r="O140" s="8"/>
      <c r="P140" s="8"/>
      <c r="Q140" s="8"/>
      <c r="R140" s="8"/>
      <c r="S140" s="8"/>
    </row>
    <row r="141" spans="12:19" ht="13.5" customHeight="1" x14ac:dyDescent="0.3">
      <c r="L141" s="8"/>
      <c r="M141" s="8"/>
      <c r="N141" s="8"/>
      <c r="O141" s="8"/>
      <c r="P141" s="8"/>
      <c r="Q141" s="8"/>
      <c r="R141" s="8"/>
      <c r="S141" s="8"/>
    </row>
    <row r="142" spans="12:19" ht="13.5" customHeight="1" x14ac:dyDescent="0.3">
      <c r="L142" s="8"/>
      <c r="M142" s="8"/>
      <c r="N142" s="8"/>
      <c r="O142" s="8"/>
      <c r="P142" s="8"/>
      <c r="Q142" s="8"/>
      <c r="R142" s="8"/>
      <c r="S142" s="8"/>
    </row>
    <row r="143" spans="12:19" ht="13.5" customHeight="1" x14ac:dyDescent="0.3">
      <c r="L143" s="8"/>
      <c r="M143" s="8"/>
      <c r="N143" s="8"/>
      <c r="O143" s="8"/>
      <c r="P143" s="8"/>
      <c r="Q143" s="8"/>
      <c r="R143" s="8"/>
      <c r="S143" s="8"/>
    </row>
    <row r="144" spans="12:19" ht="13.5" customHeight="1" x14ac:dyDescent="0.3">
      <c r="L144" s="8"/>
      <c r="M144" s="8"/>
      <c r="N144" s="8"/>
      <c r="O144" s="8"/>
      <c r="P144" s="8"/>
      <c r="Q144" s="8"/>
      <c r="R144" s="8"/>
      <c r="S144" s="8"/>
    </row>
    <row r="145" spans="12:19" ht="13.5" customHeight="1" x14ac:dyDescent="0.3">
      <c r="L145" s="8"/>
      <c r="M145" s="8"/>
      <c r="N145" s="8"/>
      <c r="O145" s="8"/>
      <c r="P145" s="8"/>
      <c r="Q145" s="8"/>
      <c r="R145" s="8"/>
      <c r="S145" s="8"/>
    </row>
    <row r="146" spans="12:19" ht="13.5" customHeight="1" x14ac:dyDescent="0.3">
      <c r="L146" s="8"/>
      <c r="M146" s="8"/>
      <c r="N146" s="8"/>
      <c r="O146" s="8"/>
      <c r="P146" s="8"/>
      <c r="Q146" s="8"/>
      <c r="R146" s="8"/>
      <c r="S146" s="8"/>
    </row>
    <row r="147" spans="12:19" ht="13.5" customHeight="1" x14ac:dyDescent="0.3">
      <c r="L147" s="8"/>
      <c r="M147" s="8"/>
      <c r="N147" s="8"/>
      <c r="O147" s="8"/>
      <c r="P147" s="8"/>
      <c r="Q147" s="8"/>
      <c r="R147" s="8"/>
      <c r="S147" s="8"/>
    </row>
    <row r="148" spans="12:19" ht="13.5" customHeight="1" x14ac:dyDescent="0.3">
      <c r="L148" s="8"/>
      <c r="M148" s="8"/>
      <c r="N148" s="8"/>
      <c r="O148" s="8"/>
      <c r="P148" s="8"/>
      <c r="Q148" s="8"/>
      <c r="R148" s="8"/>
      <c r="S148" s="8"/>
    </row>
    <row r="149" spans="12:19" ht="13.5" customHeight="1" x14ac:dyDescent="0.3">
      <c r="L149" s="8"/>
      <c r="M149" s="8"/>
      <c r="N149" s="8"/>
      <c r="O149" s="8"/>
      <c r="P149" s="8"/>
      <c r="Q149" s="8"/>
      <c r="R149" s="8"/>
      <c r="S149" s="8"/>
    </row>
    <row r="150" spans="12:19" ht="13.5" customHeight="1" x14ac:dyDescent="0.3">
      <c r="L150" s="8"/>
      <c r="M150" s="8"/>
      <c r="N150" s="8"/>
      <c r="O150" s="8"/>
      <c r="P150" s="8"/>
      <c r="Q150" s="8"/>
      <c r="R150" s="8"/>
      <c r="S150" s="8"/>
    </row>
    <row r="151" spans="12:19" ht="13.5" customHeight="1" x14ac:dyDescent="0.3">
      <c r="L151" s="8"/>
      <c r="M151" s="8"/>
      <c r="N151" s="8"/>
      <c r="O151" s="8"/>
      <c r="P151" s="8"/>
      <c r="Q151" s="8"/>
      <c r="R151" s="8"/>
      <c r="S151" s="8"/>
    </row>
    <row r="152" spans="12:19" ht="13.5" customHeight="1" x14ac:dyDescent="0.3">
      <c r="L152" s="8"/>
      <c r="M152" s="8"/>
      <c r="N152" s="8"/>
      <c r="O152" s="8"/>
      <c r="P152" s="8"/>
      <c r="Q152" s="8"/>
      <c r="R152" s="8"/>
      <c r="S152" s="8"/>
    </row>
    <row r="153" spans="12:19" ht="13.5" customHeight="1" x14ac:dyDescent="0.3">
      <c r="L153" s="8"/>
      <c r="M153" s="8"/>
      <c r="N153" s="8"/>
      <c r="O153" s="8"/>
      <c r="P153" s="8"/>
      <c r="Q153" s="8"/>
      <c r="R153" s="8"/>
      <c r="S153" s="8"/>
    </row>
    <row r="154" spans="12:19" ht="13.5" customHeight="1" x14ac:dyDescent="0.3">
      <c r="L154" s="8"/>
      <c r="M154" s="8"/>
      <c r="N154" s="8"/>
      <c r="O154" s="8"/>
      <c r="P154" s="8"/>
      <c r="Q154" s="8"/>
      <c r="R154" s="8"/>
      <c r="S154" s="8"/>
    </row>
    <row r="155" spans="12:19" ht="13.5" customHeight="1" x14ac:dyDescent="0.3">
      <c r="L155" s="8"/>
      <c r="M155" s="8"/>
      <c r="N155" s="8"/>
      <c r="O155" s="8"/>
      <c r="P155" s="8"/>
      <c r="Q155" s="8"/>
      <c r="R155" s="8"/>
      <c r="S155" s="8"/>
    </row>
    <row r="156" spans="12:19" ht="13.5" customHeight="1" x14ac:dyDescent="0.3">
      <c r="L156" s="8"/>
      <c r="M156" s="8"/>
      <c r="N156" s="8"/>
      <c r="O156" s="8"/>
      <c r="P156" s="8"/>
      <c r="Q156" s="8"/>
      <c r="R156" s="8"/>
      <c r="S156" s="8"/>
    </row>
    <row r="157" spans="12:19" ht="13.5" customHeight="1" x14ac:dyDescent="0.3">
      <c r="L157" s="8"/>
      <c r="M157" s="8"/>
      <c r="N157" s="8"/>
      <c r="O157" s="8"/>
      <c r="P157" s="8"/>
      <c r="Q157" s="8"/>
      <c r="R157" s="8"/>
      <c r="S157" s="8"/>
    </row>
    <row r="158" spans="12:19" ht="13.5" customHeight="1" x14ac:dyDescent="0.3">
      <c r="L158" s="8"/>
      <c r="M158" s="8"/>
      <c r="N158" s="8"/>
      <c r="O158" s="8"/>
      <c r="P158" s="8"/>
      <c r="Q158" s="8"/>
      <c r="R158" s="8"/>
      <c r="S158" s="8"/>
    </row>
    <row r="159" spans="12:19" ht="13.5" customHeight="1" x14ac:dyDescent="0.3">
      <c r="L159" s="8"/>
      <c r="M159" s="8"/>
      <c r="N159" s="8"/>
      <c r="O159" s="8"/>
      <c r="P159" s="8"/>
      <c r="Q159" s="8"/>
      <c r="R159" s="8"/>
      <c r="S159" s="8"/>
    </row>
    <row r="160" spans="12:19" ht="13.5" customHeight="1" x14ac:dyDescent="0.3">
      <c r="L160" s="8"/>
      <c r="M160" s="8"/>
      <c r="N160" s="8"/>
      <c r="O160" s="8"/>
      <c r="P160" s="8"/>
      <c r="Q160" s="8"/>
      <c r="R160" s="8"/>
      <c r="S160" s="8"/>
    </row>
    <row r="161" spans="12:19" ht="13.5" customHeight="1" x14ac:dyDescent="0.3">
      <c r="L161" s="8"/>
      <c r="M161" s="8"/>
      <c r="N161" s="8"/>
      <c r="O161" s="8"/>
      <c r="P161" s="8"/>
      <c r="Q161" s="8"/>
      <c r="R161" s="8"/>
      <c r="S161" s="8"/>
    </row>
    <row r="162" spans="12:19" ht="13.5" customHeight="1" x14ac:dyDescent="0.3">
      <c r="L162" s="8"/>
      <c r="M162" s="8"/>
      <c r="N162" s="8"/>
      <c r="O162" s="8"/>
      <c r="P162" s="8"/>
      <c r="Q162" s="8"/>
      <c r="R162" s="8"/>
      <c r="S162" s="8"/>
    </row>
    <row r="163" spans="12:19" ht="13.5" customHeight="1" x14ac:dyDescent="0.3">
      <c r="L163" s="8"/>
      <c r="M163" s="8"/>
      <c r="N163" s="8"/>
      <c r="O163" s="8"/>
      <c r="P163" s="8"/>
      <c r="Q163" s="8"/>
      <c r="R163" s="8"/>
      <c r="S163" s="8"/>
    </row>
    <row r="164" spans="12:19" ht="13.5" customHeight="1" x14ac:dyDescent="0.3">
      <c r="L164" s="8"/>
      <c r="M164" s="8"/>
      <c r="N164" s="8"/>
      <c r="O164" s="8"/>
      <c r="P164" s="8"/>
      <c r="Q164" s="8"/>
      <c r="R164" s="8"/>
      <c r="S164" s="8"/>
    </row>
    <row r="165" spans="12:19" ht="13.5" customHeight="1" x14ac:dyDescent="0.3">
      <c r="L165" s="8"/>
      <c r="M165" s="8"/>
      <c r="N165" s="8"/>
      <c r="O165" s="8"/>
      <c r="P165" s="8"/>
      <c r="Q165" s="8"/>
      <c r="R165" s="8"/>
      <c r="S165" s="8"/>
    </row>
    <row r="166" spans="12:19" ht="13.5" customHeight="1" x14ac:dyDescent="0.3">
      <c r="L166" s="8"/>
      <c r="M166" s="8"/>
      <c r="N166" s="8"/>
      <c r="O166" s="8"/>
      <c r="P166" s="8"/>
      <c r="Q166" s="8"/>
      <c r="R166" s="8"/>
      <c r="S166" s="8"/>
    </row>
    <row r="167" spans="12:19" ht="13.5" customHeight="1" x14ac:dyDescent="0.3">
      <c r="L167" s="8"/>
      <c r="M167" s="8"/>
      <c r="N167" s="8"/>
      <c r="O167" s="8"/>
      <c r="P167" s="8"/>
      <c r="Q167" s="8"/>
      <c r="R167" s="8"/>
      <c r="S167" s="8"/>
    </row>
    <row r="168" spans="12:19" ht="13.5" customHeight="1" x14ac:dyDescent="0.3">
      <c r="L168" s="8"/>
      <c r="M168" s="8"/>
      <c r="N168" s="8"/>
      <c r="O168" s="8"/>
      <c r="P168" s="8"/>
      <c r="Q168" s="8"/>
      <c r="R168" s="8"/>
      <c r="S168" s="8"/>
    </row>
    <row r="169" spans="12:19" ht="13.5" customHeight="1" x14ac:dyDescent="0.3">
      <c r="L169" s="8"/>
      <c r="M169" s="8"/>
      <c r="N169" s="8"/>
      <c r="O169" s="8"/>
      <c r="P169" s="8"/>
      <c r="Q169" s="8"/>
      <c r="R169" s="8"/>
      <c r="S169" s="8"/>
    </row>
    <row r="170" spans="12:19" ht="13.5" customHeight="1" x14ac:dyDescent="0.3">
      <c r="L170" s="8"/>
      <c r="M170" s="8"/>
      <c r="N170" s="8"/>
      <c r="O170" s="8"/>
      <c r="P170" s="8"/>
      <c r="Q170" s="8"/>
      <c r="R170" s="8"/>
      <c r="S170" s="8"/>
    </row>
    <row r="171" spans="12:19" ht="13.5" customHeight="1" x14ac:dyDescent="0.3">
      <c r="L171" s="8"/>
      <c r="M171" s="8"/>
      <c r="N171" s="8"/>
      <c r="O171" s="8"/>
      <c r="P171" s="8"/>
      <c r="Q171" s="8"/>
      <c r="R171" s="8"/>
      <c r="S171" s="8"/>
    </row>
    <row r="172" spans="12:19" ht="13.5" customHeight="1" x14ac:dyDescent="0.3">
      <c r="L172" s="8"/>
      <c r="M172" s="8"/>
      <c r="N172" s="8"/>
      <c r="O172" s="8"/>
      <c r="P172" s="8"/>
      <c r="Q172" s="8"/>
      <c r="R172" s="8"/>
      <c r="S172" s="8"/>
    </row>
    <row r="173" spans="12:19" ht="13.5" customHeight="1" x14ac:dyDescent="0.3">
      <c r="L173" s="8"/>
      <c r="M173" s="8"/>
      <c r="N173" s="8"/>
      <c r="O173" s="8"/>
      <c r="P173" s="8"/>
      <c r="Q173" s="8"/>
      <c r="R173" s="8"/>
      <c r="S173" s="8"/>
    </row>
    <row r="174" spans="12:19" ht="13.5" customHeight="1" x14ac:dyDescent="0.3">
      <c r="L174" s="8"/>
      <c r="M174" s="8"/>
      <c r="N174" s="8"/>
      <c r="O174" s="8"/>
      <c r="P174" s="8"/>
      <c r="Q174" s="8"/>
      <c r="R174" s="8"/>
      <c r="S174" s="8"/>
    </row>
    <row r="175" spans="12:19" ht="13.5" customHeight="1" x14ac:dyDescent="0.3">
      <c r="L175" s="8"/>
      <c r="M175" s="8"/>
      <c r="N175" s="8"/>
      <c r="O175" s="8"/>
      <c r="P175" s="8"/>
      <c r="Q175" s="8"/>
      <c r="R175" s="8"/>
      <c r="S175" s="8"/>
    </row>
    <row r="176" spans="12:19" ht="13.5" customHeight="1" x14ac:dyDescent="0.3">
      <c r="L176" s="8"/>
      <c r="M176" s="8"/>
      <c r="N176" s="8"/>
      <c r="O176" s="8"/>
      <c r="P176" s="8"/>
      <c r="Q176" s="8"/>
      <c r="R176" s="8"/>
      <c r="S176" s="8"/>
    </row>
    <row r="177" spans="12:19" ht="13.5" customHeight="1" x14ac:dyDescent="0.3">
      <c r="L177" s="8"/>
      <c r="M177" s="8"/>
      <c r="N177" s="8"/>
      <c r="O177" s="8"/>
      <c r="P177" s="8"/>
      <c r="Q177" s="8"/>
      <c r="R177" s="8"/>
      <c r="S177" s="8"/>
    </row>
    <row r="178" spans="12:19" ht="13.5" customHeight="1" x14ac:dyDescent="0.3">
      <c r="L178" s="8"/>
      <c r="M178" s="8"/>
      <c r="N178" s="8"/>
      <c r="O178" s="8"/>
      <c r="P178" s="8"/>
      <c r="Q178" s="8"/>
      <c r="R178" s="8"/>
      <c r="S178" s="8"/>
    </row>
    <row r="179" spans="12:19" ht="13.5" customHeight="1" x14ac:dyDescent="0.3">
      <c r="L179" s="8"/>
      <c r="M179" s="8"/>
      <c r="N179" s="8"/>
      <c r="O179" s="8"/>
      <c r="P179" s="8"/>
      <c r="Q179" s="8"/>
      <c r="R179" s="8"/>
      <c r="S179" s="8"/>
    </row>
    <row r="180" spans="12:19" ht="13.5" customHeight="1" x14ac:dyDescent="0.3">
      <c r="L180" s="8"/>
      <c r="M180" s="8"/>
      <c r="N180" s="8"/>
      <c r="O180" s="8"/>
      <c r="P180" s="8"/>
      <c r="Q180" s="8"/>
      <c r="R180" s="8"/>
      <c r="S180" s="8"/>
    </row>
    <row r="181" spans="12:19" ht="13.5" customHeight="1" x14ac:dyDescent="0.3">
      <c r="L181" s="8"/>
      <c r="M181" s="8"/>
      <c r="N181" s="8"/>
      <c r="O181" s="8"/>
      <c r="P181" s="8"/>
      <c r="Q181" s="8"/>
      <c r="R181" s="8"/>
      <c r="S181" s="8"/>
    </row>
    <row r="182" spans="12:19" ht="13.5" customHeight="1" x14ac:dyDescent="0.3">
      <c r="L182" s="8"/>
      <c r="M182" s="8"/>
      <c r="N182" s="8"/>
      <c r="O182" s="8"/>
      <c r="P182" s="8"/>
      <c r="Q182" s="8"/>
      <c r="R182" s="8"/>
      <c r="S182" s="8"/>
    </row>
    <row r="183" spans="12:19" ht="13.5" customHeight="1" x14ac:dyDescent="0.3">
      <c r="L183" s="8"/>
      <c r="M183" s="8"/>
      <c r="N183" s="8"/>
      <c r="O183" s="8"/>
      <c r="P183" s="8"/>
      <c r="Q183" s="8"/>
      <c r="R183" s="8"/>
      <c r="S183" s="8"/>
    </row>
    <row r="184" spans="12:19" ht="13.5" customHeight="1" x14ac:dyDescent="0.3">
      <c r="L184" s="8"/>
      <c r="M184" s="8"/>
      <c r="N184" s="8"/>
      <c r="O184" s="8"/>
      <c r="P184" s="8"/>
      <c r="Q184" s="8"/>
      <c r="R184" s="8"/>
      <c r="S184" s="8"/>
    </row>
    <row r="185" spans="12:19" ht="13.5" customHeight="1" x14ac:dyDescent="0.3">
      <c r="L185" s="8"/>
      <c r="M185" s="8"/>
      <c r="N185" s="8"/>
      <c r="O185" s="8"/>
      <c r="P185" s="8"/>
      <c r="Q185" s="8"/>
      <c r="R185" s="8"/>
      <c r="S185" s="8"/>
    </row>
    <row r="186" spans="12:19" ht="13.5" customHeight="1" x14ac:dyDescent="0.3">
      <c r="L186" s="8"/>
      <c r="M186" s="8"/>
      <c r="N186" s="8"/>
      <c r="O186" s="8"/>
      <c r="P186" s="8"/>
      <c r="Q186" s="8"/>
      <c r="R186" s="8"/>
      <c r="S186" s="8"/>
    </row>
    <row r="187" spans="12:19" ht="13.5" customHeight="1" x14ac:dyDescent="0.3">
      <c r="L187" s="8"/>
      <c r="M187" s="8"/>
      <c r="N187" s="8"/>
      <c r="O187" s="8"/>
      <c r="P187" s="8"/>
      <c r="Q187" s="8"/>
      <c r="R187" s="8"/>
      <c r="S187" s="8"/>
    </row>
    <row r="188" spans="12:19" ht="13.5" customHeight="1" x14ac:dyDescent="0.3">
      <c r="L188" s="8"/>
      <c r="M188" s="8"/>
      <c r="N188" s="8"/>
      <c r="O188" s="8"/>
      <c r="P188" s="8"/>
      <c r="Q188" s="8"/>
      <c r="R188" s="8"/>
      <c r="S188" s="8"/>
    </row>
    <row r="189" spans="12:19" ht="13.5" customHeight="1" x14ac:dyDescent="0.3">
      <c r="L189" s="8"/>
      <c r="M189" s="8"/>
      <c r="N189" s="8"/>
      <c r="O189" s="8"/>
      <c r="P189" s="8"/>
      <c r="Q189" s="8"/>
      <c r="R189" s="8"/>
      <c r="S189" s="8"/>
    </row>
    <row r="190" spans="12:19" ht="13.5" customHeight="1" x14ac:dyDescent="0.3">
      <c r="L190" s="8"/>
      <c r="M190" s="8"/>
      <c r="N190" s="8"/>
      <c r="O190" s="8"/>
      <c r="P190" s="8"/>
      <c r="Q190" s="8"/>
      <c r="R190" s="8"/>
      <c r="S190" s="8"/>
    </row>
    <row r="191" spans="12:19" ht="13.5" customHeight="1" x14ac:dyDescent="0.3">
      <c r="L191" s="8"/>
      <c r="M191" s="8"/>
      <c r="N191" s="8"/>
      <c r="O191" s="8"/>
      <c r="P191" s="8"/>
      <c r="Q191" s="8"/>
      <c r="R191" s="8"/>
      <c r="S191" s="8"/>
    </row>
    <row r="192" spans="12:19" ht="13.5" customHeight="1" x14ac:dyDescent="0.3">
      <c r="L192" s="8"/>
      <c r="M192" s="8"/>
      <c r="N192" s="8"/>
      <c r="O192" s="8"/>
      <c r="P192" s="8"/>
      <c r="Q192" s="8"/>
      <c r="R192" s="8"/>
      <c r="S192" s="8"/>
    </row>
    <row r="193" spans="12:19" ht="13.5" customHeight="1" x14ac:dyDescent="0.3">
      <c r="L193" s="8"/>
      <c r="M193" s="8"/>
      <c r="N193" s="8"/>
      <c r="O193" s="8"/>
      <c r="P193" s="8"/>
      <c r="Q193" s="8"/>
      <c r="R193" s="8"/>
      <c r="S193" s="8"/>
    </row>
    <row r="194" spans="12:19" ht="13.5" customHeight="1" x14ac:dyDescent="0.3">
      <c r="L194" s="8"/>
      <c r="M194" s="8"/>
      <c r="N194" s="8"/>
      <c r="O194" s="8"/>
      <c r="P194" s="8"/>
      <c r="Q194" s="8"/>
      <c r="R194" s="8"/>
      <c r="S194" s="8"/>
    </row>
    <row r="195" spans="12:19" ht="13.5" customHeight="1" x14ac:dyDescent="0.3">
      <c r="L195" s="8"/>
      <c r="M195" s="8"/>
      <c r="N195" s="8"/>
      <c r="O195" s="8"/>
      <c r="P195" s="8"/>
      <c r="Q195" s="8"/>
      <c r="R195" s="8"/>
      <c r="S195" s="8"/>
    </row>
    <row r="196" spans="12:19" ht="13.5" customHeight="1" x14ac:dyDescent="0.3">
      <c r="L196" s="8"/>
      <c r="M196" s="8"/>
      <c r="N196" s="8"/>
      <c r="O196" s="8"/>
      <c r="P196" s="8"/>
      <c r="Q196" s="8"/>
      <c r="R196" s="8"/>
      <c r="S196" s="8"/>
    </row>
    <row r="197" spans="12:19" ht="13.5" customHeight="1" x14ac:dyDescent="0.3">
      <c r="L197" s="8"/>
      <c r="M197" s="8"/>
      <c r="N197" s="8"/>
      <c r="O197" s="8"/>
      <c r="P197" s="8"/>
      <c r="Q197" s="8"/>
      <c r="R197" s="8"/>
      <c r="S197" s="8"/>
    </row>
    <row r="198" spans="12:19" ht="13.5" customHeight="1" x14ac:dyDescent="0.3">
      <c r="L198" s="8"/>
      <c r="M198" s="8"/>
      <c r="N198" s="8"/>
      <c r="O198" s="8"/>
      <c r="P198" s="8"/>
      <c r="Q198" s="8"/>
      <c r="R198" s="8"/>
      <c r="S198" s="8"/>
    </row>
    <row r="199" spans="12:19" ht="13.5" customHeight="1" x14ac:dyDescent="0.3">
      <c r="L199" s="8"/>
      <c r="M199" s="8"/>
      <c r="N199" s="8"/>
      <c r="O199" s="8"/>
      <c r="P199" s="8"/>
      <c r="Q199" s="8"/>
      <c r="R199" s="8"/>
      <c r="S199" s="8"/>
    </row>
    <row r="200" spans="12:19" ht="13.5" customHeight="1" x14ac:dyDescent="0.3">
      <c r="L200" s="8"/>
      <c r="M200" s="8"/>
      <c r="N200" s="8"/>
      <c r="O200" s="8"/>
      <c r="P200" s="8"/>
      <c r="Q200" s="8"/>
      <c r="R200" s="8"/>
      <c r="S200" s="8"/>
    </row>
    <row r="201" spans="12:19" ht="13.5" customHeight="1" x14ac:dyDescent="0.3">
      <c r="L201" s="8"/>
      <c r="M201" s="8"/>
      <c r="N201" s="8"/>
      <c r="O201" s="8"/>
      <c r="P201" s="8"/>
      <c r="Q201" s="8"/>
      <c r="R201" s="8"/>
      <c r="S201" s="8"/>
    </row>
    <row r="202" spans="12:19" ht="13.5" customHeight="1" x14ac:dyDescent="0.3">
      <c r="L202" s="8"/>
      <c r="M202" s="8"/>
      <c r="N202" s="8"/>
      <c r="O202" s="8"/>
      <c r="P202" s="8"/>
      <c r="Q202" s="8"/>
      <c r="R202" s="8"/>
      <c r="S202" s="8"/>
    </row>
    <row r="203" spans="12:19" ht="13.5" customHeight="1" x14ac:dyDescent="0.3">
      <c r="L203" s="8"/>
      <c r="M203" s="8"/>
      <c r="N203" s="8"/>
      <c r="O203" s="8"/>
      <c r="P203" s="8"/>
      <c r="Q203" s="8"/>
      <c r="R203" s="8"/>
      <c r="S203" s="8"/>
    </row>
    <row r="204" spans="12:19" ht="13.5" customHeight="1" x14ac:dyDescent="0.3">
      <c r="L204" s="8"/>
      <c r="M204" s="8"/>
      <c r="N204" s="8"/>
      <c r="O204" s="8"/>
      <c r="P204" s="8"/>
      <c r="Q204" s="8"/>
      <c r="R204" s="8"/>
      <c r="S204" s="8"/>
    </row>
    <row r="205" spans="12:19" ht="13.5" customHeight="1" x14ac:dyDescent="0.3">
      <c r="L205" s="8"/>
      <c r="M205" s="8"/>
      <c r="N205" s="8"/>
      <c r="O205" s="8"/>
      <c r="P205" s="8"/>
      <c r="Q205" s="8"/>
      <c r="R205" s="8"/>
      <c r="S205" s="8"/>
    </row>
    <row r="206" spans="12:19" ht="13.5" customHeight="1" x14ac:dyDescent="0.3">
      <c r="L206" s="8"/>
      <c r="M206" s="8"/>
      <c r="N206" s="8"/>
      <c r="O206" s="8"/>
      <c r="P206" s="8"/>
      <c r="Q206" s="8"/>
      <c r="R206" s="8"/>
      <c r="S206" s="8"/>
    </row>
    <row r="207" spans="12:19" ht="13.5" customHeight="1" x14ac:dyDescent="0.3">
      <c r="L207" s="8"/>
      <c r="M207" s="8"/>
      <c r="N207" s="8"/>
      <c r="O207" s="8"/>
      <c r="P207" s="8"/>
      <c r="Q207" s="8"/>
      <c r="R207" s="8"/>
      <c r="S207" s="8"/>
    </row>
    <row r="208" spans="12:19" ht="13.5" customHeight="1" x14ac:dyDescent="0.3">
      <c r="L208" s="8"/>
      <c r="M208" s="8"/>
      <c r="N208" s="8"/>
      <c r="O208" s="8"/>
      <c r="P208" s="8"/>
      <c r="Q208" s="8"/>
      <c r="R208" s="8"/>
      <c r="S208" s="8"/>
    </row>
    <row r="209" spans="12:19" ht="13.5" customHeight="1" x14ac:dyDescent="0.3">
      <c r="L209" s="8"/>
      <c r="M209" s="8"/>
      <c r="N209" s="8"/>
      <c r="O209" s="8"/>
      <c r="P209" s="8"/>
      <c r="Q209" s="8"/>
      <c r="R209" s="8"/>
      <c r="S209" s="8"/>
    </row>
    <row r="210" spans="12:19" ht="13.5" customHeight="1" x14ac:dyDescent="0.3">
      <c r="L210" s="8"/>
      <c r="M210" s="8"/>
      <c r="N210" s="8"/>
      <c r="O210" s="8"/>
      <c r="P210" s="8"/>
      <c r="Q210" s="8"/>
      <c r="R210" s="8"/>
      <c r="S210" s="8"/>
    </row>
    <row r="211" spans="12:19" ht="13.5" customHeight="1" x14ac:dyDescent="0.3">
      <c r="L211" s="8"/>
      <c r="M211" s="8"/>
      <c r="N211" s="8"/>
      <c r="O211" s="8"/>
      <c r="P211" s="8"/>
      <c r="Q211" s="8"/>
      <c r="R211" s="8"/>
      <c r="S211" s="8"/>
    </row>
    <row r="212" spans="12:19" ht="13.5" customHeight="1" x14ac:dyDescent="0.3">
      <c r="L212" s="8"/>
      <c r="M212" s="8"/>
      <c r="N212" s="8"/>
      <c r="O212" s="8"/>
      <c r="P212" s="8"/>
      <c r="Q212" s="8"/>
      <c r="R212" s="8"/>
      <c r="S212" s="8"/>
    </row>
    <row r="213" spans="12:19" ht="13.5" customHeight="1" x14ac:dyDescent="0.3">
      <c r="L213" s="8"/>
      <c r="M213" s="8"/>
      <c r="N213" s="8"/>
      <c r="O213" s="8"/>
      <c r="P213" s="8"/>
      <c r="Q213" s="8"/>
      <c r="R213" s="8"/>
      <c r="S213" s="8"/>
    </row>
    <row r="214" spans="12:19" ht="13.5" customHeight="1" x14ac:dyDescent="0.3">
      <c r="L214" s="8"/>
      <c r="M214" s="8"/>
      <c r="N214" s="8"/>
      <c r="O214" s="8"/>
      <c r="P214" s="8"/>
      <c r="Q214" s="8"/>
      <c r="R214" s="8"/>
      <c r="S214" s="8"/>
    </row>
    <row r="215" spans="12:19" ht="13.5" customHeight="1" x14ac:dyDescent="0.3">
      <c r="L215" s="8"/>
      <c r="M215" s="8"/>
      <c r="N215" s="8"/>
      <c r="O215" s="8"/>
      <c r="P215" s="8"/>
      <c r="Q215" s="8"/>
      <c r="R215" s="8"/>
      <c r="S215" s="8"/>
    </row>
    <row r="216" spans="12:19" ht="13.5" customHeight="1" x14ac:dyDescent="0.3">
      <c r="L216" s="8"/>
      <c r="M216" s="8"/>
      <c r="N216" s="8"/>
      <c r="O216" s="8"/>
      <c r="P216" s="8"/>
      <c r="Q216" s="8"/>
      <c r="R216" s="8"/>
      <c r="S216" s="8"/>
    </row>
    <row r="217" spans="12:19" ht="13.5" customHeight="1" x14ac:dyDescent="0.3">
      <c r="L217" s="8"/>
      <c r="M217" s="8"/>
      <c r="N217" s="8"/>
      <c r="O217" s="8"/>
      <c r="P217" s="8"/>
      <c r="Q217" s="8"/>
      <c r="R217" s="8"/>
      <c r="S217" s="8"/>
    </row>
    <row r="218" spans="12:19" ht="13.5" customHeight="1" x14ac:dyDescent="0.3">
      <c r="L218" s="8"/>
      <c r="M218" s="8"/>
      <c r="N218" s="8"/>
      <c r="O218" s="8"/>
      <c r="P218" s="8"/>
      <c r="Q218" s="8"/>
      <c r="R218" s="8"/>
      <c r="S218" s="8"/>
    </row>
    <row r="219" spans="12:19" ht="13.5" customHeight="1" x14ac:dyDescent="0.3">
      <c r="L219" s="8"/>
      <c r="M219" s="8"/>
      <c r="N219" s="8"/>
      <c r="O219" s="8"/>
      <c r="P219" s="8"/>
      <c r="Q219" s="8"/>
      <c r="R219" s="8"/>
      <c r="S219" s="8"/>
    </row>
    <row r="220" spans="12:19" ht="13.5" customHeight="1" x14ac:dyDescent="0.3">
      <c r="L220" s="8"/>
      <c r="M220" s="8"/>
      <c r="N220" s="8"/>
      <c r="O220" s="8"/>
      <c r="P220" s="8"/>
      <c r="Q220" s="8"/>
      <c r="R220" s="8"/>
      <c r="S220" s="8"/>
    </row>
    <row r="221" spans="12:19" ht="13.5" customHeight="1" x14ac:dyDescent="0.3">
      <c r="L221" s="8"/>
      <c r="M221" s="8"/>
      <c r="N221" s="8"/>
      <c r="O221" s="8"/>
      <c r="P221" s="8"/>
      <c r="Q221" s="8"/>
      <c r="R221" s="8"/>
      <c r="S221" s="8"/>
    </row>
    <row r="222" spans="12:19" ht="13.5" customHeight="1" x14ac:dyDescent="0.3">
      <c r="L222" s="8"/>
      <c r="M222" s="8"/>
      <c r="N222" s="8"/>
      <c r="O222" s="8"/>
      <c r="P222" s="8"/>
      <c r="Q222" s="8"/>
      <c r="R222" s="8"/>
      <c r="S222" s="8"/>
    </row>
    <row r="223" spans="12:19" ht="13.5" customHeight="1" x14ac:dyDescent="0.3">
      <c r="L223" s="8"/>
      <c r="M223" s="8"/>
      <c r="N223" s="8"/>
      <c r="O223" s="8"/>
      <c r="P223" s="8"/>
      <c r="Q223" s="8"/>
      <c r="R223" s="8"/>
      <c r="S223" s="8"/>
    </row>
    <row r="224" spans="12:19" ht="13.5" customHeight="1" x14ac:dyDescent="0.3">
      <c r="L224" s="8"/>
      <c r="M224" s="8"/>
      <c r="N224" s="8"/>
      <c r="O224" s="8"/>
      <c r="P224" s="8"/>
      <c r="Q224" s="8"/>
      <c r="R224" s="8"/>
      <c r="S224" s="8"/>
    </row>
    <row r="225" spans="12:19" ht="13.5" customHeight="1" x14ac:dyDescent="0.3">
      <c r="L225" s="8"/>
      <c r="M225" s="8"/>
      <c r="N225" s="8"/>
      <c r="O225" s="8"/>
      <c r="P225" s="8"/>
      <c r="Q225" s="8"/>
      <c r="R225" s="8"/>
      <c r="S225" s="8"/>
    </row>
    <row r="226" spans="12:19" ht="13.5" customHeight="1" x14ac:dyDescent="0.3">
      <c r="L226" s="8"/>
      <c r="M226" s="8"/>
      <c r="N226" s="8"/>
      <c r="O226" s="8"/>
      <c r="P226" s="8"/>
      <c r="Q226" s="8"/>
      <c r="R226" s="8"/>
      <c r="S226" s="8"/>
    </row>
    <row r="227" spans="12:19" ht="13.5" customHeight="1" x14ac:dyDescent="0.3">
      <c r="L227" s="8"/>
      <c r="M227" s="8"/>
      <c r="N227" s="8"/>
      <c r="O227" s="8"/>
      <c r="P227" s="8"/>
      <c r="Q227" s="8"/>
      <c r="R227" s="8"/>
      <c r="S227" s="8"/>
    </row>
    <row r="228" spans="12:19" ht="13.5" customHeight="1" x14ac:dyDescent="0.3">
      <c r="L228" s="8"/>
      <c r="M228" s="8"/>
      <c r="N228" s="8"/>
      <c r="O228" s="8"/>
      <c r="P228" s="8"/>
      <c r="Q228" s="8"/>
      <c r="R228" s="8"/>
      <c r="S228" s="8"/>
    </row>
    <row r="229" spans="12:19" ht="13.5" customHeight="1" x14ac:dyDescent="0.3">
      <c r="L229" s="8"/>
      <c r="M229" s="8"/>
      <c r="N229" s="8"/>
      <c r="O229" s="8"/>
      <c r="P229" s="8"/>
      <c r="Q229" s="8"/>
      <c r="R229" s="8"/>
      <c r="S229" s="8"/>
    </row>
    <row r="230" spans="12:19" ht="13.5" customHeight="1" x14ac:dyDescent="0.3">
      <c r="L230" s="8"/>
      <c r="M230" s="8"/>
      <c r="N230" s="8"/>
      <c r="O230" s="8"/>
      <c r="P230" s="8"/>
      <c r="Q230" s="8"/>
      <c r="R230" s="8"/>
      <c r="S230" s="8"/>
    </row>
    <row r="231" spans="12:19" ht="13.5" customHeight="1" x14ac:dyDescent="0.3">
      <c r="L231" s="8"/>
      <c r="M231" s="8"/>
      <c r="N231" s="8"/>
      <c r="O231" s="8"/>
      <c r="P231" s="8"/>
      <c r="Q231" s="8"/>
      <c r="R231" s="8"/>
      <c r="S231" s="8"/>
    </row>
    <row r="232" spans="12:19" ht="13.5" customHeight="1" x14ac:dyDescent="0.3">
      <c r="L232" s="8"/>
      <c r="M232" s="8"/>
      <c r="N232" s="8"/>
      <c r="O232" s="8"/>
      <c r="P232" s="8"/>
      <c r="Q232" s="8"/>
      <c r="R232" s="8"/>
      <c r="S232" s="8"/>
    </row>
    <row r="233" spans="12:19" ht="13.5" customHeight="1" x14ac:dyDescent="0.3">
      <c r="L233" s="8"/>
      <c r="M233" s="8"/>
      <c r="N233" s="8"/>
      <c r="O233" s="8"/>
      <c r="P233" s="8"/>
      <c r="Q233" s="8"/>
      <c r="R233" s="8"/>
      <c r="S233" s="8"/>
    </row>
    <row r="234" spans="12:19" ht="13.5" customHeight="1" x14ac:dyDescent="0.3">
      <c r="L234" s="8"/>
      <c r="M234" s="8"/>
      <c r="N234" s="8"/>
      <c r="O234" s="8"/>
      <c r="P234" s="8"/>
      <c r="Q234" s="8"/>
      <c r="R234" s="8"/>
      <c r="S234" s="8"/>
    </row>
    <row r="235" spans="12:19" ht="13.5" customHeight="1" x14ac:dyDescent="0.3">
      <c r="L235" s="8"/>
      <c r="M235" s="8"/>
      <c r="N235" s="8"/>
      <c r="O235" s="8"/>
      <c r="P235" s="8"/>
      <c r="Q235" s="8"/>
      <c r="R235" s="8"/>
      <c r="S235" s="8"/>
    </row>
    <row r="236" spans="12:19" ht="13.5" customHeight="1" x14ac:dyDescent="0.3">
      <c r="L236" s="8"/>
      <c r="M236" s="8"/>
      <c r="N236" s="8"/>
      <c r="O236" s="8"/>
      <c r="P236" s="8"/>
      <c r="Q236" s="8"/>
      <c r="R236" s="8"/>
      <c r="S236" s="8"/>
    </row>
    <row r="237" spans="12:19" ht="13.5" customHeight="1" x14ac:dyDescent="0.3">
      <c r="L237" s="8"/>
      <c r="M237" s="8"/>
      <c r="N237" s="8"/>
      <c r="O237" s="8"/>
      <c r="P237" s="8"/>
      <c r="Q237" s="8"/>
      <c r="R237" s="8"/>
      <c r="S237" s="8"/>
    </row>
    <row r="238" spans="12:19" ht="13.5" customHeight="1" x14ac:dyDescent="0.3">
      <c r="L238" s="8"/>
      <c r="M238" s="8"/>
      <c r="N238" s="8"/>
      <c r="O238" s="8"/>
      <c r="P238" s="8"/>
      <c r="Q238" s="8"/>
      <c r="R238" s="8"/>
      <c r="S238" s="8"/>
    </row>
    <row r="239" spans="12:19" ht="13.5" customHeight="1" x14ac:dyDescent="0.3">
      <c r="L239" s="8"/>
      <c r="M239" s="8"/>
      <c r="N239" s="8"/>
      <c r="O239" s="8"/>
      <c r="P239" s="8"/>
      <c r="Q239" s="8"/>
      <c r="R239" s="8"/>
      <c r="S239" s="8"/>
    </row>
    <row r="240" spans="12:19" ht="13.5" customHeight="1" x14ac:dyDescent="0.3">
      <c r="L240" s="8"/>
      <c r="M240" s="8"/>
      <c r="N240" s="8"/>
      <c r="O240" s="8"/>
      <c r="P240" s="8"/>
      <c r="Q240" s="8"/>
      <c r="R240" s="8"/>
      <c r="S240" s="8"/>
    </row>
    <row r="241" spans="12:19" ht="13.5" customHeight="1" x14ac:dyDescent="0.3">
      <c r="L241" s="8"/>
      <c r="M241" s="8"/>
      <c r="N241" s="8"/>
      <c r="O241" s="8"/>
      <c r="P241" s="8"/>
      <c r="Q241" s="8"/>
      <c r="R241" s="8"/>
      <c r="S241" s="8"/>
    </row>
    <row r="242" spans="12:19" ht="13.5" customHeight="1" x14ac:dyDescent="0.3">
      <c r="L242" s="8"/>
      <c r="M242" s="8"/>
      <c r="N242" s="8"/>
      <c r="O242" s="8"/>
      <c r="P242" s="8"/>
      <c r="Q242" s="8"/>
      <c r="R242" s="8"/>
      <c r="S242" s="8"/>
    </row>
    <row r="243" spans="12:19" ht="13.5" customHeight="1" x14ac:dyDescent="0.3">
      <c r="L243" s="8"/>
      <c r="M243" s="8"/>
      <c r="N243" s="8"/>
      <c r="O243" s="8"/>
      <c r="P243" s="8"/>
      <c r="Q243" s="8"/>
      <c r="R243" s="8"/>
      <c r="S243" s="8"/>
    </row>
    <row r="244" spans="12:19" ht="13.5" customHeight="1" x14ac:dyDescent="0.3">
      <c r="L244" s="8"/>
      <c r="M244" s="8"/>
      <c r="N244" s="8"/>
      <c r="O244" s="8"/>
      <c r="P244" s="8"/>
      <c r="Q244" s="8"/>
      <c r="R244" s="8"/>
      <c r="S244" s="8"/>
    </row>
    <row r="245" spans="12:19" ht="13.5" customHeight="1" x14ac:dyDescent="0.3">
      <c r="L245" s="8"/>
      <c r="M245" s="8"/>
      <c r="N245" s="8"/>
      <c r="O245" s="8"/>
      <c r="P245" s="8"/>
      <c r="Q245" s="8"/>
      <c r="R245" s="8"/>
      <c r="S245" s="8"/>
    </row>
    <row r="246" spans="12:19" ht="13.5" customHeight="1" x14ac:dyDescent="0.3">
      <c r="L246" s="8"/>
      <c r="M246" s="8"/>
      <c r="N246" s="8"/>
      <c r="O246" s="8"/>
      <c r="P246" s="8"/>
      <c r="Q246" s="8"/>
      <c r="R246" s="8"/>
      <c r="S246" s="8"/>
    </row>
    <row r="247" spans="12:19" ht="13.5" customHeight="1" x14ac:dyDescent="0.3">
      <c r="L247" s="8"/>
      <c r="M247" s="8"/>
      <c r="N247" s="8"/>
      <c r="O247" s="8"/>
      <c r="P247" s="8"/>
      <c r="Q247" s="8"/>
      <c r="R247" s="8"/>
      <c r="S247" s="8"/>
    </row>
    <row r="248" spans="12:19" ht="13.5" customHeight="1" x14ac:dyDescent="0.3">
      <c r="L248" s="8"/>
      <c r="M248" s="8"/>
      <c r="N248" s="8"/>
      <c r="O248" s="8"/>
      <c r="P248" s="8"/>
      <c r="Q248" s="8"/>
      <c r="R248" s="8"/>
      <c r="S248" s="8"/>
    </row>
    <row r="249" spans="12:19" ht="13.5" customHeight="1" x14ac:dyDescent="0.3">
      <c r="L249" s="8"/>
      <c r="M249" s="8"/>
      <c r="N249" s="8"/>
      <c r="O249" s="8"/>
      <c r="P249" s="8"/>
      <c r="Q249" s="8"/>
      <c r="R249" s="8"/>
      <c r="S249" s="8"/>
    </row>
    <row r="250" spans="12:19" ht="13.5" customHeight="1" x14ac:dyDescent="0.3">
      <c r="L250" s="8"/>
      <c r="M250" s="8"/>
      <c r="N250" s="8"/>
      <c r="O250" s="8"/>
      <c r="P250" s="8"/>
      <c r="Q250" s="8"/>
      <c r="R250" s="8"/>
      <c r="S250" s="8"/>
    </row>
    <row r="251" spans="12:19" ht="13.5" customHeight="1" x14ac:dyDescent="0.3">
      <c r="L251" s="8"/>
      <c r="M251" s="8"/>
      <c r="N251" s="8"/>
      <c r="O251" s="8"/>
      <c r="P251" s="8"/>
      <c r="Q251" s="8"/>
      <c r="R251" s="8"/>
      <c r="S251" s="8"/>
    </row>
    <row r="252" spans="12:19" ht="13.5" customHeight="1" x14ac:dyDescent="0.3">
      <c r="L252" s="8"/>
      <c r="M252" s="8"/>
      <c r="N252" s="8"/>
      <c r="O252" s="8"/>
      <c r="P252" s="8"/>
      <c r="Q252" s="8"/>
      <c r="R252" s="8"/>
      <c r="S252" s="8"/>
    </row>
    <row r="253" spans="12:19" ht="13.5" customHeight="1" x14ac:dyDescent="0.3">
      <c r="L253" s="8"/>
      <c r="M253" s="8"/>
      <c r="N253" s="8"/>
      <c r="O253" s="8"/>
      <c r="P253" s="8"/>
      <c r="Q253" s="8"/>
      <c r="R253" s="8"/>
      <c r="S253" s="8"/>
    </row>
    <row r="254" spans="12:19" ht="13.5" customHeight="1" x14ac:dyDescent="0.3">
      <c r="L254" s="8"/>
      <c r="M254" s="8"/>
      <c r="N254" s="8"/>
      <c r="O254" s="8"/>
      <c r="P254" s="8"/>
      <c r="Q254" s="8"/>
      <c r="R254" s="8"/>
      <c r="S254" s="8"/>
    </row>
    <row r="255" spans="12:19" ht="13.5" customHeight="1" x14ac:dyDescent="0.3">
      <c r="L255" s="8"/>
      <c r="M255" s="8"/>
      <c r="N255" s="8"/>
      <c r="O255" s="8"/>
      <c r="P255" s="8"/>
      <c r="Q255" s="8"/>
      <c r="R255" s="8"/>
      <c r="S255" s="8"/>
    </row>
    <row r="256" spans="12:19" ht="13.5" customHeight="1" x14ac:dyDescent="0.3">
      <c r="L256" s="8"/>
      <c r="M256" s="8"/>
      <c r="N256" s="8"/>
      <c r="O256" s="8"/>
      <c r="P256" s="8"/>
      <c r="Q256" s="8"/>
      <c r="R256" s="8"/>
      <c r="S256" s="8"/>
    </row>
    <row r="257" spans="12:19" ht="13.5" customHeight="1" x14ac:dyDescent="0.3">
      <c r="L257" s="8"/>
      <c r="M257" s="8"/>
      <c r="N257" s="8"/>
      <c r="O257" s="8"/>
      <c r="P257" s="8"/>
      <c r="Q257" s="8"/>
      <c r="R257" s="8"/>
      <c r="S257" s="8"/>
    </row>
    <row r="258" spans="12:19" ht="13.5" customHeight="1" x14ac:dyDescent="0.3">
      <c r="L258" s="8"/>
      <c r="M258" s="8"/>
      <c r="N258" s="8"/>
      <c r="O258" s="8"/>
      <c r="P258" s="8"/>
      <c r="Q258" s="8"/>
      <c r="R258" s="8"/>
      <c r="S258" s="8"/>
    </row>
    <row r="259" spans="12:19" ht="13.5" customHeight="1" x14ac:dyDescent="0.3">
      <c r="L259" s="8"/>
      <c r="M259" s="8"/>
      <c r="N259" s="8"/>
      <c r="O259" s="8"/>
      <c r="P259" s="8"/>
      <c r="Q259" s="8"/>
      <c r="R259" s="8"/>
      <c r="S259" s="8"/>
    </row>
    <row r="260" spans="12:19" ht="13.5" customHeight="1" x14ac:dyDescent="0.3">
      <c r="L260" s="8"/>
      <c r="M260" s="8"/>
      <c r="N260" s="8"/>
      <c r="O260" s="8"/>
      <c r="P260" s="8"/>
      <c r="Q260" s="8"/>
      <c r="R260" s="8"/>
      <c r="S260" s="8"/>
    </row>
    <row r="261" spans="12:19" ht="13.5" customHeight="1" x14ac:dyDescent="0.3">
      <c r="L261" s="8"/>
      <c r="M261" s="8"/>
      <c r="N261" s="8"/>
      <c r="O261" s="8"/>
      <c r="P261" s="8"/>
      <c r="Q261" s="8"/>
      <c r="R261" s="8"/>
      <c r="S261" s="8"/>
    </row>
    <row r="262" spans="12:19" ht="13.5" customHeight="1" x14ac:dyDescent="0.3">
      <c r="L262" s="8"/>
      <c r="M262" s="8"/>
      <c r="N262" s="8"/>
      <c r="O262" s="8"/>
      <c r="P262" s="8"/>
      <c r="Q262" s="8"/>
      <c r="R262" s="8"/>
      <c r="S262" s="8"/>
    </row>
    <row r="263" spans="12:19" ht="13.5" customHeight="1" x14ac:dyDescent="0.3">
      <c r="L263" s="8"/>
      <c r="M263" s="8"/>
      <c r="N263" s="8"/>
      <c r="O263" s="8"/>
      <c r="P263" s="8"/>
      <c r="Q263" s="8"/>
      <c r="R263" s="8"/>
      <c r="S263" s="8"/>
    </row>
    <row r="264" spans="12:19" ht="13.5" customHeight="1" x14ac:dyDescent="0.3">
      <c r="L264" s="8"/>
      <c r="M264" s="8"/>
      <c r="N264" s="8"/>
      <c r="O264" s="8"/>
      <c r="P264" s="8"/>
      <c r="Q264" s="8"/>
      <c r="R264" s="8"/>
      <c r="S264" s="8"/>
    </row>
    <row r="265" spans="12:19" ht="13.5" customHeight="1" x14ac:dyDescent="0.3">
      <c r="L265" s="8"/>
      <c r="M265" s="8"/>
      <c r="N265" s="8"/>
      <c r="O265" s="8"/>
      <c r="P265" s="8"/>
      <c r="Q265" s="8"/>
      <c r="R265" s="8"/>
      <c r="S265" s="8"/>
    </row>
    <row r="266" spans="12:19" ht="13.5" customHeight="1" x14ac:dyDescent="0.3">
      <c r="L266" s="8"/>
      <c r="M266" s="8"/>
      <c r="N266" s="8"/>
      <c r="O266" s="8"/>
      <c r="P266" s="8"/>
      <c r="Q266" s="8"/>
      <c r="R266" s="8"/>
      <c r="S266" s="8"/>
    </row>
    <row r="267" spans="12:19" ht="13.5" customHeight="1" x14ac:dyDescent="0.3">
      <c r="L267" s="8"/>
      <c r="M267" s="8"/>
      <c r="N267" s="8"/>
      <c r="O267" s="8"/>
      <c r="P267" s="8"/>
      <c r="Q267" s="8"/>
      <c r="R267" s="8"/>
      <c r="S267" s="8"/>
    </row>
    <row r="268" spans="12:19" ht="13.5" customHeight="1" x14ac:dyDescent="0.3">
      <c r="L268" s="8"/>
      <c r="M268" s="8"/>
      <c r="N268" s="8"/>
      <c r="O268" s="8"/>
      <c r="P268" s="8"/>
      <c r="Q268" s="8"/>
      <c r="R268" s="8"/>
      <c r="S268" s="8"/>
    </row>
    <row r="269" spans="12:19" ht="13.5" customHeight="1" x14ac:dyDescent="0.3">
      <c r="L269" s="8"/>
      <c r="M269" s="8"/>
      <c r="N269" s="8"/>
      <c r="O269" s="8"/>
      <c r="P269" s="8"/>
      <c r="Q269" s="8"/>
      <c r="R269" s="8"/>
      <c r="S269" s="8"/>
    </row>
    <row r="270" spans="12:19" ht="13.5" customHeight="1" x14ac:dyDescent="0.3">
      <c r="L270" s="8"/>
      <c r="M270" s="8"/>
      <c r="N270" s="8"/>
      <c r="O270" s="8"/>
      <c r="P270" s="8"/>
      <c r="Q270" s="8"/>
      <c r="R270" s="8"/>
      <c r="S270" s="8"/>
    </row>
    <row r="271" spans="12:19" ht="13.5" customHeight="1" x14ac:dyDescent="0.3">
      <c r="L271" s="8"/>
      <c r="M271" s="8"/>
      <c r="N271" s="8"/>
      <c r="O271" s="8"/>
      <c r="P271" s="8"/>
      <c r="Q271" s="8"/>
      <c r="R271" s="8"/>
      <c r="S271" s="8"/>
    </row>
    <row r="272" spans="12:19" ht="13.5" customHeight="1" x14ac:dyDescent="0.3">
      <c r="L272" s="8"/>
      <c r="M272" s="8"/>
      <c r="N272" s="8"/>
      <c r="O272" s="8"/>
      <c r="P272" s="8"/>
      <c r="Q272" s="8"/>
      <c r="R272" s="8"/>
      <c r="S272" s="8"/>
    </row>
    <row r="273" spans="12:19" ht="13.5" customHeight="1" x14ac:dyDescent="0.3">
      <c r="L273" s="8"/>
      <c r="M273" s="8"/>
      <c r="N273" s="8"/>
      <c r="O273" s="8"/>
      <c r="P273" s="8"/>
      <c r="Q273" s="8"/>
      <c r="R273" s="8"/>
      <c r="S273" s="8"/>
    </row>
    <row r="274" spans="12:19" ht="13.5" customHeight="1" x14ac:dyDescent="0.3">
      <c r="L274" s="8"/>
      <c r="M274" s="8"/>
      <c r="N274" s="8"/>
      <c r="O274" s="8"/>
      <c r="P274" s="8"/>
      <c r="Q274" s="8"/>
      <c r="R274" s="8"/>
      <c r="S274" s="8"/>
    </row>
    <row r="275" spans="12:19" ht="13.5" customHeight="1" x14ac:dyDescent="0.3">
      <c r="L275" s="8"/>
      <c r="M275" s="8"/>
      <c r="N275" s="8"/>
      <c r="O275" s="8"/>
      <c r="P275" s="8"/>
      <c r="Q275" s="8"/>
      <c r="R275" s="8"/>
      <c r="S275" s="8"/>
    </row>
    <row r="276" spans="12:19" ht="13.5" customHeight="1" x14ac:dyDescent="0.3">
      <c r="L276" s="8"/>
      <c r="M276" s="8"/>
      <c r="N276" s="8"/>
      <c r="O276" s="8"/>
      <c r="P276" s="8"/>
      <c r="Q276" s="8"/>
      <c r="R276" s="8"/>
      <c r="S276" s="8"/>
    </row>
    <row r="277" spans="12:19" ht="13.5" customHeight="1" x14ac:dyDescent="0.3">
      <c r="L277" s="8"/>
      <c r="M277" s="8"/>
      <c r="N277" s="8"/>
      <c r="O277" s="8"/>
      <c r="P277" s="8"/>
      <c r="Q277" s="8"/>
      <c r="R277" s="8"/>
      <c r="S277" s="8"/>
    </row>
    <row r="278" spans="12:19" ht="13.5" customHeight="1" x14ac:dyDescent="0.3">
      <c r="L278" s="8"/>
      <c r="M278" s="8"/>
      <c r="N278" s="8"/>
      <c r="O278" s="8"/>
      <c r="P278" s="8"/>
      <c r="Q278" s="8"/>
      <c r="R278" s="8"/>
      <c r="S278" s="8"/>
    </row>
    <row r="279" spans="12:19" ht="13.5" customHeight="1" x14ac:dyDescent="0.3">
      <c r="L279" s="8"/>
      <c r="M279" s="8"/>
      <c r="N279" s="8"/>
      <c r="O279" s="8"/>
      <c r="P279" s="8"/>
      <c r="Q279" s="8"/>
      <c r="R279" s="8"/>
      <c r="S279" s="8"/>
    </row>
    <row r="280" spans="12:19" ht="13.5" customHeight="1" x14ac:dyDescent="0.3">
      <c r="L280" s="8"/>
      <c r="M280" s="8"/>
      <c r="N280" s="8"/>
      <c r="O280" s="8"/>
      <c r="P280" s="8"/>
      <c r="Q280" s="8"/>
      <c r="R280" s="8"/>
      <c r="S280" s="8"/>
    </row>
    <row r="281" spans="12:19" ht="13.5" customHeight="1" x14ac:dyDescent="0.3">
      <c r="L281" s="8"/>
      <c r="M281" s="8"/>
      <c r="N281" s="8"/>
      <c r="O281" s="8"/>
      <c r="P281" s="8"/>
      <c r="Q281" s="8"/>
      <c r="R281" s="8"/>
      <c r="S281" s="8"/>
    </row>
    <row r="282" spans="12:19" ht="13.5" customHeight="1" x14ac:dyDescent="0.3">
      <c r="L282" s="8"/>
      <c r="M282" s="8"/>
      <c r="N282" s="8"/>
      <c r="O282" s="8"/>
      <c r="P282" s="8"/>
      <c r="Q282" s="8"/>
      <c r="R282" s="8"/>
      <c r="S282" s="8"/>
    </row>
    <row r="283" spans="12:19" ht="13.5" customHeight="1" x14ac:dyDescent="0.3">
      <c r="L283" s="8"/>
      <c r="M283" s="8"/>
      <c r="N283" s="8"/>
      <c r="O283" s="8"/>
      <c r="P283" s="8"/>
      <c r="Q283" s="8"/>
      <c r="R283" s="8"/>
      <c r="S283" s="8"/>
    </row>
    <row r="284" spans="12:19" ht="13.5" customHeight="1" x14ac:dyDescent="0.3">
      <c r="L284" s="8"/>
      <c r="M284" s="8"/>
      <c r="N284" s="8"/>
      <c r="O284" s="8"/>
      <c r="P284" s="8"/>
      <c r="Q284" s="8"/>
      <c r="R284" s="8"/>
      <c r="S284" s="8"/>
    </row>
    <row r="285" spans="12:19" ht="13.5" customHeight="1" x14ac:dyDescent="0.3">
      <c r="L285" s="8"/>
      <c r="M285" s="8"/>
      <c r="N285" s="8"/>
      <c r="O285" s="8"/>
      <c r="P285" s="8"/>
      <c r="Q285" s="8"/>
      <c r="R285" s="8"/>
      <c r="S285" s="8"/>
    </row>
    <row r="286" spans="12:19" ht="13.5" customHeight="1" x14ac:dyDescent="0.3">
      <c r="L286" s="8"/>
      <c r="M286" s="8"/>
      <c r="N286" s="8"/>
      <c r="O286" s="8"/>
      <c r="P286" s="8"/>
      <c r="Q286" s="8"/>
      <c r="R286" s="8"/>
      <c r="S286" s="8"/>
    </row>
    <row r="287" spans="12:19" ht="13.5" customHeight="1" x14ac:dyDescent="0.3">
      <c r="L287" s="8"/>
      <c r="M287" s="8"/>
      <c r="N287" s="8"/>
      <c r="O287" s="8"/>
      <c r="P287" s="8"/>
      <c r="Q287" s="8"/>
      <c r="R287" s="8"/>
      <c r="S287" s="8"/>
    </row>
    <row r="288" spans="12:19" ht="13.5" customHeight="1" x14ac:dyDescent="0.3">
      <c r="L288" s="8"/>
      <c r="M288" s="8"/>
      <c r="N288" s="8"/>
      <c r="O288" s="8"/>
      <c r="P288" s="8"/>
      <c r="Q288" s="8"/>
      <c r="R288" s="8"/>
      <c r="S288" s="8"/>
    </row>
    <row r="289" spans="12:19" ht="13.5" customHeight="1" x14ac:dyDescent="0.3">
      <c r="L289" s="8"/>
      <c r="M289" s="8"/>
      <c r="N289" s="8"/>
      <c r="O289" s="8"/>
      <c r="P289" s="8"/>
      <c r="Q289" s="8"/>
      <c r="R289" s="8"/>
      <c r="S289" s="8"/>
    </row>
    <row r="290" spans="12:19" ht="13.5" customHeight="1" x14ac:dyDescent="0.3">
      <c r="L290" s="8"/>
      <c r="M290" s="8"/>
      <c r="N290" s="8"/>
      <c r="O290" s="8"/>
      <c r="P290" s="8"/>
      <c r="Q290" s="8"/>
      <c r="R290" s="8"/>
      <c r="S290" s="8"/>
    </row>
    <row r="291" spans="12:19" ht="13.5" customHeight="1" x14ac:dyDescent="0.3">
      <c r="L291" s="8"/>
      <c r="M291" s="8"/>
      <c r="N291" s="8"/>
      <c r="O291" s="8"/>
      <c r="P291" s="8"/>
      <c r="Q291" s="8"/>
      <c r="R291" s="8"/>
      <c r="S291" s="8"/>
    </row>
    <row r="292" spans="12:19" ht="13.5" customHeight="1" x14ac:dyDescent="0.3">
      <c r="L292" s="8"/>
      <c r="M292" s="8"/>
      <c r="N292" s="8"/>
      <c r="O292" s="8"/>
      <c r="P292" s="8"/>
      <c r="Q292" s="8"/>
      <c r="R292" s="8"/>
      <c r="S292" s="8"/>
    </row>
    <row r="293" spans="12:19" ht="13.5" customHeight="1" x14ac:dyDescent="0.3">
      <c r="L293" s="8"/>
      <c r="M293" s="8"/>
      <c r="N293" s="8"/>
      <c r="O293" s="8"/>
      <c r="P293" s="8"/>
      <c r="Q293" s="8"/>
      <c r="R293" s="8"/>
      <c r="S293" s="8"/>
    </row>
    <row r="294" spans="12:19" ht="13.5" customHeight="1" x14ac:dyDescent="0.3">
      <c r="L294" s="8"/>
      <c r="M294" s="8"/>
      <c r="N294" s="8"/>
      <c r="O294" s="8"/>
      <c r="P294" s="8"/>
      <c r="Q294" s="8"/>
      <c r="R294" s="8"/>
      <c r="S294" s="8"/>
    </row>
    <row r="295" spans="12:19" ht="13.5" customHeight="1" x14ac:dyDescent="0.3">
      <c r="L295" s="8"/>
      <c r="M295" s="8"/>
      <c r="N295" s="8"/>
      <c r="O295" s="8"/>
      <c r="P295" s="8"/>
      <c r="Q295" s="8"/>
      <c r="R295" s="8"/>
      <c r="S295" s="8"/>
    </row>
    <row r="296" spans="12:19" ht="13.5" customHeight="1" x14ac:dyDescent="0.3">
      <c r="L296" s="8"/>
      <c r="M296" s="8"/>
      <c r="N296" s="8"/>
      <c r="O296" s="8"/>
      <c r="P296" s="8"/>
      <c r="Q296" s="8"/>
      <c r="R296" s="8"/>
      <c r="S296" s="8"/>
    </row>
    <row r="297" spans="12:19" ht="13.5" customHeight="1" x14ac:dyDescent="0.3">
      <c r="L297" s="8"/>
      <c r="M297" s="8"/>
      <c r="N297" s="8"/>
      <c r="O297" s="8"/>
      <c r="P297" s="8"/>
      <c r="Q297" s="8"/>
      <c r="R297" s="8"/>
      <c r="S297" s="8"/>
    </row>
    <row r="298" spans="12:19" ht="13.5" customHeight="1" x14ac:dyDescent="0.3">
      <c r="L298" s="8"/>
      <c r="M298" s="8"/>
      <c r="N298" s="8"/>
      <c r="O298" s="8"/>
      <c r="P298" s="8"/>
      <c r="Q298" s="8"/>
      <c r="R298" s="8"/>
      <c r="S298" s="8"/>
    </row>
    <row r="299" spans="12:19" ht="13.5" customHeight="1" x14ac:dyDescent="0.3">
      <c r="L299" s="8"/>
      <c r="M299" s="8"/>
      <c r="N299" s="8"/>
      <c r="O299" s="8"/>
      <c r="P299" s="8"/>
      <c r="Q299" s="8"/>
      <c r="R299" s="8"/>
      <c r="S299" s="8"/>
    </row>
    <row r="300" spans="12:19" ht="13.5" customHeight="1" x14ac:dyDescent="0.3">
      <c r="L300" s="8"/>
      <c r="M300" s="8"/>
      <c r="N300" s="8"/>
      <c r="O300" s="8"/>
      <c r="P300" s="8"/>
      <c r="Q300" s="8"/>
      <c r="R300" s="8"/>
      <c r="S300" s="8"/>
    </row>
    <row r="301" spans="12:19" ht="13.5" customHeight="1" x14ac:dyDescent="0.3">
      <c r="L301" s="8"/>
      <c r="M301" s="8"/>
      <c r="N301" s="8"/>
      <c r="O301" s="8"/>
      <c r="P301" s="8"/>
      <c r="Q301" s="8"/>
      <c r="R301" s="8"/>
      <c r="S301" s="8"/>
    </row>
    <row r="302" spans="12:19" ht="13.5" customHeight="1" x14ac:dyDescent="0.3">
      <c r="L302" s="8"/>
      <c r="M302" s="8"/>
      <c r="N302" s="8"/>
      <c r="O302" s="8"/>
      <c r="P302" s="8"/>
      <c r="Q302" s="8"/>
      <c r="R302" s="8"/>
      <c r="S302" s="8"/>
    </row>
    <row r="303" spans="12:19" ht="13.5" customHeight="1" x14ac:dyDescent="0.3">
      <c r="L303" s="8"/>
      <c r="M303" s="8"/>
      <c r="N303" s="8"/>
      <c r="O303" s="8"/>
      <c r="P303" s="8"/>
      <c r="Q303" s="8"/>
      <c r="R303" s="8"/>
      <c r="S303" s="8"/>
    </row>
    <row r="304" spans="12:19" ht="13.5" customHeight="1" x14ac:dyDescent="0.3">
      <c r="L304" s="8"/>
      <c r="M304" s="8"/>
      <c r="N304" s="8"/>
      <c r="O304" s="8"/>
      <c r="P304" s="8"/>
      <c r="Q304" s="8"/>
      <c r="R304" s="8"/>
      <c r="S304" s="8"/>
    </row>
    <row r="305" spans="12:19" ht="13.5" customHeight="1" x14ac:dyDescent="0.3">
      <c r="L305" s="8"/>
      <c r="M305" s="8"/>
      <c r="N305" s="8"/>
      <c r="O305" s="8"/>
      <c r="P305" s="8"/>
      <c r="Q305" s="8"/>
      <c r="R305" s="8"/>
      <c r="S305" s="8"/>
    </row>
    <row r="306" spans="12:19" ht="13.5" customHeight="1" x14ac:dyDescent="0.3">
      <c r="L306" s="8"/>
      <c r="M306" s="8"/>
      <c r="N306" s="8"/>
      <c r="O306" s="8"/>
      <c r="P306" s="8"/>
      <c r="Q306" s="8"/>
      <c r="R306" s="8"/>
      <c r="S306" s="8"/>
    </row>
    <row r="307" spans="12:19" ht="13.5" customHeight="1" x14ac:dyDescent="0.3">
      <c r="L307" s="8"/>
      <c r="M307" s="8"/>
      <c r="N307" s="8"/>
      <c r="O307" s="8"/>
      <c r="P307" s="8"/>
      <c r="Q307" s="8"/>
      <c r="R307" s="8"/>
      <c r="S307" s="8"/>
    </row>
    <row r="308" spans="12:19" ht="13.5" customHeight="1" x14ac:dyDescent="0.3">
      <c r="L308" s="8"/>
      <c r="M308" s="8"/>
      <c r="N308" s="8"/>
      <c r="O308" s="8"/>
      <c r="P308" s="8"/>
      <c r="Q308" s="8"/>
      <c r="R308" s="8"/>
      <c r="S308" s="8"/>
    </row>
    <row r="309" spans="12:19" ht="13.5" customHeight="1" x14ac:dyDescent="0.3">
      <c r="L309" s="8"/>
      <c r="M309" s="8"/>
      <c r="N309" s="8"/>
      <c r="O309" s="8"/>
      <c r="P309" s="8"/>
      <c r="Q309" s="8"/>
      <c r="R309" s="8"/>
      <c r="S309" s="8"/>
    </row>
    <row r="310" spans="12:19" ht="13.5" customHeight="1" x14ac:dyDescent="0.3">
      <c r="L310" s="8"/>
      <c r="M310" s="8"/>
      <c r="N310" s="8"/>
      <c r="O310" s="8"/>
      <c r="P310" s="8"/>
      <c r="Q310" s="8"/>
      <c r="R310" s="8"/>
      <c r="S310" s="8"/>
    </row>
    <row r="311" spans="12:19" ht="13.5" customHeight="1" x14ac:dyDescent="0.3">
      <c r="L311" s="8"/>
      <c r="M311" s="8"/>
      <c r="N311" s="8"/>
      <c r="O311" s="8"/>
      <c r="P311" s="8"/>
      <c r="Q311" s="8"/>
      <c r="R311" s="8"/>
      <c r="S311" s="8"/>
    </row>
    <row r="312" spans="12:19" ht="13.5" customHeight="1" x14ac:dyDescent="0.3">
      <c r="L312" s="8"/>
      <c r="M312" s="8"/>
      <c r="N312" s="8"/>
      <c r="O312" s="8"/>
      <c r="P312" s="8"/>
      <c r="Q312" s="8"/>
      <c r="R312" s="8"/>
      <c r="S312" s="8"/>
    </row>
    <row r="313" spans="12:19" ht="13.5" customHeight="1" x14ac:dyDescent="0.3">
      <c r="L313" s="8"/>
      <c r="M313" s="8"/>
      <c r="N313" s="8"/>
      <c r="O313" s="8"/>
      <c r="P313" s="8"/>
      <c r="Q313" s="8"/>
      <c r="R313" s="8"/>
      <c r="S313" s="8"/>
    </row>
    <row r="314" spans="12:19" ht="13.5" customHeight="1" x14ac:dyDescent="0.3">
      <c r="L314" s="8"/>
      <c r="M314" s="8"/>
      <c r="N314" s="8"/>
      <c r="O314" s="8"/>
      <c r="P314" s="8"/>
      <c r="Q314" s="8"/>
      <c r="R314" s="8"/>
      <c r="S314" s="8"/>
    </row>
    <row r="315" spans="12:19" ht="13.5" customHeight="1" x14ac:dyDescent="0.3">
      <c r="L315" s="8"/>
      <c r="M315" s="8"/>
      <c r="N315" s="8"/>
      <c r="O315" s="8"/>
      <c r="P315" s="8"/>
      <c r="Q315" s="8"/>
      <c r="R315" s="8"/>
      <c r="S315" s="8"/>
    </row>
    <row r="316" spans="12:19" ht="13.5" customHeight="1" x14ac:dyDescent="0.3">
      <c r="L316" s="8"/>
      <c r="M316" s="8"/>
      <c r="N316" s="8"/>
      <c r="O316" s="8"/>
      <c r="P316" s="8"/>
      <c r="Q316" s="8"/>
      <c r="R316" s="8"/>
      <c r="S316" s="8"/>
    </row>
    <row r="317" spans="12:19" ht="13.5" customHeight="1" x14ac:dyDescent="0.3">
      <c r="L317" s="8"/>
      <c r="M317" s="8"/>
      <c r="N317" s="8"/>
      <c r="O317" s="8"/>
      <c r="P317" s="8"/>
      <c r="Q317" s="8"/>
      <c r="R317" s="8"/>
      <c r="S317" s="8"/>
    </row>
    <row r="318" spans="12:19" ht="13.5" customHeight="1" x14ac:dyDescent="0.3">
      <c r="L318" s="8"/>
      <c r="M318" s="8"/>
      <c r="N318" s="8"/>
      <c r="O318" s="8"/>
      <c r="P318" s="8"/>
      <c r="Q318" s="8"/>
      <c r="R318" s="8"/>
      <c r="S318" s="8"/>
    </row>
    <row r="319" spans="12:19" ht="13.5" customHeight="1" x14ac:dyDescent="0.3">
      <c r="L319" s="8"/>
      <c r="M319" s="8"/>
      <c r="N319" s="8"/>
      <c r="O319" s="8"/>
      <c r="P319" s="8"/>
      <c r="Q319" s="8"/>
      <c r="R319" s="8"/>
      <c r="S319" s="8"/>
    </row>
    <row r="320" spans="12:19" ht="13.5" customHeight="1" x14ac:dyDescent="0.3">
      <c r="L320" s="8"/>
      <c r="M320" s="8"/>
      <c r="N320" s="8"/>
      <c r="O320" s="8"/>
      <c r="P320" s="8"/>
      <c r="Q320" s="8"/>
      <c r="R320" s="8"/>
      <c r="S320" s="8"/>
    </row>
    <row r="321" spans="12:19" ht="13.5" customHeight="1" x14ac:dyDescent="0.3">
      <c r="L321" s="8"/>
      <c r="M321" s="8"/>
      <c r="N321" s="8"/>
      <c r="O321" s="8"/>
      <c r="P321" s="8"/>
      <c r="Q321" s="8"/>
      <c r="R321" s="8"/>
      <c r="S321" s="8"/>
    </row>
    <row r="322" spans="12:19" ht="13.5" customHeight="1" x14ac:dyDescent="0.3">
      <c r="L322" s="8"/>
      <c r="M322" s="8"/>
      <c r="N322" s="8"/>
      <c r="O322" s="8"/>
      <c r="P322" s="8"/>
      <c r="Q322" s="8"/>
      <c r="R322" s="8"/>
      <c r="S322" s="8"/>
    </row>
    <row r="323" spans="12:19" ht="13.5" customHeight="1" x14ac:dyDescent="0.3">
      <c r="L323" s="8"/>
      <c r="M323" s="8"/>
      <c r="N323" s="8"/>
      <c r="O323" s="8"/>
      <c r="P323" s="8"/>
      <c r="Q323" s="8"/>
      <c r="R323" s="8"/>
      <c r="S323" s="8"/>
    </row>
    <row r="324" spans="12:19" ht="13.5" customHeight="1" x14ac:dyDescent="0.3">
      <c r="L324" s="8"/>
      <c r="M324" s="8"/>
      <c r="N324" s="8"/>
      <c r="O324" s="8"/>
      <c r="P324" s="8"/>
      <c r="Q324" s="8"/>
      <c r="R324" s="8"/>
      <c r="S324" s="8"/>
    </row>
    <row r="325" spans="12:19" ht="13.5" customHeight="1" x14ac:dyDescent="0.3">
      <c r="L325" s="8"/>
      <c r="M325" s="8"/>
      <c r="N325" s="8"/>
      <c r="O325" s="8"/>
      <c r="P325" s="8"/>
      <c r="Q325" s="8"/>
      <c r="R325" s="8"/>
      <c r="S325" s="8"/>
    </row>
    <row r="326" spans="12:19" ht="13.5" customHeight="1" x14ac:dyDescent="0.3">
      <c r="L326" s="8"/>
      <c r="M326" s="8"/>
      <c r="N326" s="8"/>
      <c r="O326" s="8"/>
      <c r="P326" s="8"/>
      <c r="Q326" s="8"/>
      <c r="R326" s="8"/>
      <c r="S326" s="8"/>
    </row>
    <row r="327" spans="12:19" ht="13.5" customHeight="1" x14ac:dyDescent="0.3">
      <c r="L327" s="8"/>
      <c r="M327" s="8"/>
      <c r="N327" s="8"/>
      <c r="O327" s="8"/>
      <c r="P327" s="8"/>
      <c r="Q327" s="8"/>
      <c r="R327" s="8"/>
      <c r="S327" s="8"/>
    </row>
    <row r="328" spans="12:19" ht="13.5" customHeight="1" x14ac:dyDescent="0.3">
      <c r="L328" s="8"/>
      <c r="M328" s="8"/>
      <c r="N328" s="8"/>
      <c r="O328" s="8"/>
      <c r="P328" s="8"/>
      <c r="Q328" s="8"/>
      <c r="R328" s="8"/>
      <c r="S328" s="8"/>
    </row>
    <row r="329" spans="12:19" ht="13.5" customHeight="1" x14ac:dyDescent="0.3">
      <c r="L329" s="8"/>
      <c r="M329" s="8"/>
      <c r="N329" s="8"/>
      <c r="O329" s="8"/>
      <c r="P329" s="8"/>
      <c r="Q329" s="8"/>
      <c r="R329" s="8"/>
      <c r="S329" s="8"/>
    </row>
    <row r="330" spans="12:19" ht="13.5" customHeight="1" x14ac:dyDescent="0.3">
      <c r="L330" s="8"/>
      <c r="M330" s="8"/>
      <c r="N330" s="8"/>
      <c r="O330" s="8"/>
      <c r="P330" s="8"/>
      <c r="Q330" s="8"/>
      <c r="R330" s="8"/>
      <c r="S330" s="8"/>
    </row>
    <row r="331" spans="12:19" ht="13.5" customHeight="1" x14ac:dyDescent="0.3">
      <c r="L331" s="8"/>
      <c r="M331" s="8"/>
      <c r="N331" s="8"/>
      <c r="O331" s="8"/>
      <c r="P331" s="8"/>
      <c r="Q331" s="8"/>
      <c r="R331" s="8"/>
      <c r="S331" s="8"/>
    </row>
    <row r="332" spans="12:19" ht="13.5" customHeight="1" x14ac:dyDescent="0.3">
      <c r="L332" s="8"/>
      <c r="M332" s="8"/>
      <c r="N332" s="8"/>
      <c r="O332" s="8"/>
      <c r="P332" s="8"/>
      <c r="Q332" s="8"/>
      <c r="R332" s="8"/>
      <c r="S332" s="8"/>
    </row>
    <row r="333" spans="12:19" ht="13.5" customHeight="1" x14ac:dyDescent="0.3">
      <c r="L333" s="8"/>
      <c r="M333" s="8"/>
      <c r="N333" s="8"/>
      <c r="O333" s="8"/>
      <c r="P333" s="8"/>
      <c r="Q333" s="8"/>
      <c r="R333" s="8"/>
      <c r="S333" s="8"/>
    </row>
    <row r="334" spans="12:19" ht="13.5" customHeight="1" x14ac:dyDescent="0.3">
      <c r="L334" s="8"/>
      <c r="M334" s="8"/>
      <c r="N334" s="8"/>
      <c r="O334" s="8"/>
      <c r="P334" s="8"/>
      <c r="Q334" s="8"/>
      <c r="R334" s="8"/>
      <c r="S334" s="8"/>
    </row>
    <row r="335" spans="12:19" ht="13.5" customHeight="1" x14ac:dyDescent="0.3">
      <c r="L335" s="8"/>
      <c r="M335" s="8"/>
      <c r="N335" s="8"/>
      <c r="O335" s="8"/>
      <c r="P335" s="8"/>
      <c r="Q335" s="8"/>
      <c r="R335" s="8"/>
      <c r="S335" s="8"/>
    </row>
    <row r="336" spans="12:19" ht="13.5" customHeight="1" x14ac:dyDescent="0.3">
      <c r="L336" s="8"/>
      <c r="M336" s="8"/>
      <c r="N336" s="8"/>
      <c r="O336" s="8"/>
      <c r="P336" s="8"/>
      <c r="Q336" s="8"/>
      <c r="R336" s="8"/>
      <c r="S336" s="8"/>
    </row>
    <row r="337" spans="12:19" ht="13.5" customHeight="1" x14ac:dyDescent="0.3">
      <c r="L337" s="8"/>
      <c r="M337" s="8"/>
      <c r="N337" s="8"/>
      <c r="O337" s="8"/>
      <c r="P337" s="8"/>
      <c r="Q337" s="8"/>
      <c r="R337" s="8"/>
      <c r="S337" s="8"/>
    </row>
    <row r="338" spans="12:19" ht="13.5" customHeight="1" x14ac:dyDescent="0.3">
      <c r="L338" s="8"/>
      <c r="M338" s="8"/>
      <c r="N338" s="8"/>
      <c r="O338" s="8"/>
      <c r="P338" s="8"/>
      <c r="Q338" s="8"/>
      <c r="R338" s="8"/>
      <c r="S338" s="8"/>
    </row>
    <row r="339" spans="12:19" ht="13.5" customHeight="1" x14ac:dyDescent="0.3">
      <c r="L339" s="8"/>
      <c r="M339" s="8"/>
      <c r="N339" s="8"/>
      <c r="O339" s="8"/>
      <c r="P339" s="8"/>
      <c r="Q339" s="8"/>
      <c r="R339" s="8"/>
      <c r="S339" s="8"/>
    </row>
    <row r="340" spans="12:19" ht="13.5" customHeight="1" x14ac:dyDescent="0.3">
      <c r="L340" s="8"/>
      <c r="M340" s="8"/>
      <c r="N340" s="8"/>
      <c r="O340" s="8"/>
      <c r="P340" s="8"/>
      <c r="Q340" s="8"/>
      <c r="R340" s="8"/>
      <c r="S340" s="8"/>
    </row>
    <row r="341" spans="12:19" ht="13.5" customHeight="1" x14ac:dyDescent="0.3">
      <c r="L341" s="8"/>
      <c r="M341" s="8"/>
      <c r="N341" s="8"/>
      <c r="O341" s="8"/>
      <c r="P341" s="8"/>
      <c r="Q341" s="8"/>
      <c r="R341" s="8"/>
      <c r="S341" s="8"/>
    </row>
    <row r="342" spans="12:19" ht="13.5" customHeight="1" x14ac:dyDescent="0.3">
      <c r="L342" s="8"/>
      <c r="M342" s="8"/>
      <c r="N342" s="8"/>
      <c r="O342" s="8"/>
      <c r="P342" s="8"/>
      <c r="Q342" s="8"/>
      <c r="R342" s="8"/>
      <c r="S342" s="8"/>
    </row>
    <row r="343" spans="12:19" ht="13.5" customHeight="1" x14ac:dyDescent="0.3">
      <c r="L343" s="8"/>
      <c r="M343" s="8"/>
      <c r="N343" s="8"/>
      <c r="O343" s="8"/>
      <c r="P343" s="8"/>
      <c r="Q343" s="8"/>
      <c r="R343" s="8"/>
      <c r="S343" s="8"/>
    </row>
    <row r="344" spans="12:19" ht="13.5" customHeight="1" x14ac:dyDescent="0.3">
      <c r="L344" s="8"/>
      <c r="M344" s="8"/>
      <c r="N344" s="8"/>
      <c r="O344" s="8"/>
      <c r="P344" s="8"/>
      <c r="Q344" s="8"/>
      <c r="R344" s="8"/>
      <c r="S344" s="8"/>
    </row>
    <row r="345" spans="12:19" ht="13.5" customHeight="1" x14ac:dyDescent="0.3">
      <c r="L345" s="8"/>
      <c r="M345" s="8"/>
      <c r="N345" s="8"/>
      <c r="O345" s="8"/>
      <c r="P345" s="8"/>
      <c r="Q345" s="8"/>
      <c r="R345" s="8"/>
      <c r="S345" s="8"/>
    </row>
    <row r="346" spans="12:19" ht="13.5" customHeight="1" x14ac:dyDescent="0.3">
      <c r="L346" s="8"/>
      <c r="M346" s="8"/>
      <c r="N346" s="8"/>
      <c r="O346" s="8"/>
      <c r="P346" s="8"/>
      <c r="Q346" s="8"/>
      <c r="R346" s="8"/>
      <c r="S346" s="8"/>
    </row>
    <row r="347" spans="12:19" ht="13.5" customHeight="1" x14ac:dyDescent="0.3">
      <c r="L347" s="8"/>
      <c r="M347" s="8"/>
      <c r="N347" s="8"/>
      <c r="O347" s="8"/>
      <c r="P347" s="8"/>
      <c r="Q347" s="8"/>
      <c r="R347" s="8"/>
      <c r="S347" s="8"/>
    </row>
    <row r="348" spans="12:19" ht="13.5" customHeight="1" x14ac:dyDescent="0.3">
      <c r="L348" s="8"/>
      <c r="M348" s="8"/>
      <c r="N348" s="8"/>
      <c r="O348" s="8"/>
      <c r="P348" s="8"/>
      <c r="Q348" s="8"/>
      <c r="R348" s="8"/>
      <c r="S348" s="8"/>
    </row>
    <row r="349" spans="12:19" ht="13.5" customHeight="1" x14ac:dyDescent="0.3">
      <c r="L349" s="8"/>
      <c r="M349" s="8"/>
      <c r="N349" s="8"/>
      <c r="O349" s="8"/>
      <c r="P349" s="8"/>
      <c r="Q349" s="8"/>
      <c r="R349" s="8"/>
      <c r="S349" s="8"/>
    </row>
    <row r="350" spans="12:19" ht="13.5" customHeight="1" x14ac:dyDescent="0.3">
      <c r="L350" s="8"/>
      <c r="M350" s="8"/>
      <c r="N350" s="8"/>
      <c r="O350" s="8"/>
      <c r="P350" s="8"/>
      <c r="Q350" s="8"/>
      <c r="R350" s="8"/>
      <c r="S350" s="8"/>
    </row>
    <row r="351" spans="12:19" ht="13.5" customHeight="1" x14ac:dyDescent="0.3">
      <c r="L351" s="8"/>
      <c r="M351" s="8"/>
      <c r="N351" s="8"/>
      <c r="O351" s="8"/>
      <c r="P351" s="8"/>
      <c r="Q351" s="8"/>
      <c r="R351" s="8"/>
      <c r="S351" s="8"/>
    </row>
    <row r="352" spans="12:19" ht="13.5" customHeight="1" x14ac:dyDescent="0.3">
      <c r="L352" s="8"/>
      <c r="M352" s="8"/>
      <c r="N352" s="8"/>
      <c r="O352" s="8"/>
      <c r="P352" s="8"/>
      <c r="Q352" s="8"/>
      <c r="R352" s="8"/>
      <c r="S352" s="8"/>
    </row>
    <row r="353" spans="12:19" ht="13.5" customHeight="1" x14ac:dyDescent="0.3">
      <c r="L353" s="8"/>
      <c r="M353" s="8"/>
      <c r="N353" s="8"/>
      <c r="O353" s="8"/>
      <c r="P353" s="8"/>
      <c r="Q353" s="8"/>
      <c r="R353" s="8"/>
      <c r="S353" s="8"/>
    </row>
    <row r="354" spans="12:19" ht="13.5" customHeight="1" x14ac:dyDescent="0.3">
      <c r="L354" s="8"/>
      <c r="M354" s="8"/>
      <c r="N354" s="8"/>
      <c r="O354" s="8"/>
      <c r="P354" s="8"/>
      <c r="Q354" s="8"/>
      <c r="R354" s="8"/>
      <c r="S354" s="8"/>
    </row>
    <row r="355" spans="12:19" ht="13.5" customHeight="1" x14ac:dyDescent="0.3">
      <c r="L355" s="8"/>
      <c r="M355" s="8"/>
      <c r="N355" s="8"/>
      <c r="O355" s="8"/>
      <c r="P355" s="8"/>
      <c r="Q355" s="8"/>
      <c r="R355" s="8"/>
      <c r="S355" s="8"/>
    </row>
    <row r="356" spans="12:19" ht="13.5" customHeight="1" x14ac:dyDescent="0.3">
      <c r="L356" s="8"/>
      <c r="M356" s="8"/>
      <c r="N356" s="8"/>
      <c r="O356" s="8"/>
      <c r="P356" s="8"/>
      <c r="Q356" s="8"/>
      <c r="R356" s="8"/>
      <c r="S356" s="8"/>
    </row>
    <row r="357" spans="12:19" ht="13.5" customHeight="1" x14ac:dyDescent="0.3">
      <c r="L357" s="8"/>
      <c r="M357" s="8"/>
      <c r="N357" s="8"/>
      <c r="O357" s="8"/>
      <c r="P357" s="8"/>
      <c r="Q357" s="8"/>
      <c r="R357" s="8"/>
      <c r="S357" s="8"/>
    </row>
    <row r="358" spans="12:19" ht="13.5" customHeight="1" x14ac:dyDescent="0.3">
      <c r="L358" s="8"/>
      <c r="M358" s="8"/>
      <c r="N358" s="8"/>
      <c r="O358" s="8"/>
      <c r="P358" s="8"/>
      <c r="Q358" s="8"/>
      <c r="R358" s="8"/>
      <c r="S358" s="8"/>
    </row>
    <row r="359" spans="12:19" ht="13.5" customHeight="1" x14ac:dyDescent="0.3">
      <c r="L359" s="8"/>
      <c r="M359" s="8"/>
      <c r="N359" s="8"/>
      <c r="O359" s="8"/>
      <c r="P359" s="8"/>
      <c r="Q359" s="8"/>
      <c r="R359" s="8"/>
      <c r="S359" s="8"/>
    </row>
    <row r="360" spans="12:19" ht="13.5" customHeight="1" x14ac:dyDescent="0.3">
      <c r="L360" s="8"/>
      <c r="M360" s="8"/>
      <c r="N360" s="8"/>
      <c r="O360" s="8"/>
      <c r="P360" s="8"/>
      <c r="Q360" s="8"/>
      <c r="R360" s="8"/>
      <c r="S360" s="8"/>
    </row>
    <row r="361" spans="12:19" ht="13.5" customHeight="1" x14ac:dyDescent="0.3">
      <c r="L361" s="8"/>
      <c r="M361" s="8"/>
      <c r="N361" s="8"/>
      <c r="O361" s="8"/>
      <c r="P361" s="8"/>
      <c r="Q361" s="8"/>
      <c r="R361" s="8"/>
      <c r="S361" s="8"/>
    </row>
    <row r="362" spans="12:19" ht="13.5" customHeight="1" x14ac:dyDescent="0.3">
      <c r="L362" s="8"/>
      <c r="M362" s="8"/>
      <c r="N362" s="8"/>
      <c r="O362" s="8"/>
      <c r="P362" s="8"/>
      <c r="Q362" s="8"/>
      <c r="R362" s="8"/>
      <c r="S362" s="8"/>
    </row>
    <row r="363" spans="12:19" ht="13.5" customHeight="1" x14ac:dyDescent="0.3">
      <c r="L363" s="8"/>
      <c r="M363" s="8"/>
      <c r="N363" s="8"/>
      <c r="O363" s="8"/>
      <c r="P363" s="8"/>
      <c r="Q363" s="8"/>
      <c r="R363" s="8"/>
      <c r="S363" s="8"/>
    </row>
    <row r="364" spans="12:19" ht="13.5" customHeight="1" x14ac:dyDescent="0.3">
      <c r="L364" s="8"/>
      <c r="M364" s="8"/>
      <c r="N364" s="8"/>
      <c r="O364" s="8"/>
      <c r="P364" s="8"/>
      <c r="Q364" s="8"/>
      <c r="R364" s="8"/>
      <c r="S364" s="8"/>
    </row>
    <row r="365" spans="12:19" ht="13.5" customHeight="1" x14ac:dyDescent="0.3">
      <c r="L365" s="8"/>
      <c r="M365" s="8"/>
      <c r="N365" s="8"/>
      <c r="O365" s="8"/>
      <c r="P365" s="8"/>
      <c r="Q365" s="8"/>
      <c r="R365" s="8"/>
      <c r="S365" s="8"/>
    </row>
    <row r="366" spans="12:19" ht="13.5" customHeight="1" x14ac:dyDescent="0.3">
      <c r="L366" s="8"/>
      <c r="M366" s="8"/>
      <c r="N366" s="8"/>
      <c r="O366" s="8"/>
      <c r="P366" s="8"/>
      <c r="Q366" s="8"/>
      <c r="R366" s="8"/>
      <c r="S366" s="8"/>
    </row>
    <row r="367" spans="12:19" ht="13.5" customHeight="1" x14ac:dyDescent="0.3">
      <c r="L367" s="8"/>
      <c r="M367" s="8"/>
      <c r="N367" s="8"/>
      <c r="O367" s="8"/>
      <c r="P367" s="8"/>
      <c r="Q367" s="8"/>
      <c r="R367" s="8"/>
      <c r="S367" s="8"/>
    </row>
    <row r="368" spans="12:19" ht="13.5" customHeight="1" x14ac:dyDescent="0.3">
      <c r="L368" s="8"/>
      <c r="M368" s="8"/>
      <c r="N368" s="8"/>
      <c r="O368" s="8"/>
      <c r="P368" s="8"/>
      <c r="Q368" s="8"/>
      <c r="R368" s="8"/>
      <c r="S368" s="8"/>
    </row>
    <row r="369" spans="12:19" ht="13.5" customHeight="1" x14ac:dyDescent="0.3">
      <c r="L369" s="8"/>
      <c r="M369" s="8"/>
      <c r="N369" s="8"/>
      <c r="O369" s="8"/>
      <c r="P369" s="8"/>
      <c r="Q369" s="8"/>
      <c r="R369" s="8"/>
      <c r="S369" s="8"/>
    </row>
    <row r="370" spans="12:19" ht="13.5" customHeight="1" x14ac:dyDescent="0.3">
      <c r="L370" s="8"/>
      <c r="M370" s="8"/>
      <c r="N370" s="8"/>
      <c r="O370" s="8"/>
      <c r="P370" s="8"/>
      <c r="Q370" s="8"/>
      <c r="R370" s="8"/>
      <c r="S370" s="8"/>
    </row>
    <row r="371" spans="12:19" ht="13.5" customHeight="1" x14ac:dyDescent="0.3">
      <c r="L371" s="8"/>
      <c r="M371" s="8"/>
      <c r="N371" s="8"/>
      <c r="O371" s="8"/>
      <c r="P371" s="8"/>
      <c r="Q371" s="8"/>
      <c r="R371" s="8"/>
      <c r="S371" s="8"/>
    </row>
    <row r="372" spans="12:19" ht="13.5" customHeight="1" x14ac:dyDescent="0.3">
      <c r="L372" s="8"/>
      <c r="M372" s="8"/>
      <c r="N372" s="8"/>
      <c r="O372" s="8"/>
      <c r="P372" s="8"/>
      <c r="Q372" s="8"/>
      <c r="R372" s="8"/>
      <c r="S372" s="8"/>
    </row>
    <row r="373" spans="12:19" ht="13.5" customHeight="1" x14ac:dyDescent="0.3">
      <c r="L373" s="8"/>
      <c r="M373" s="8"/>
      <c r="N373" s="8"/>
      <c r="O373" s="8"/>
      <c r="P373" s="8"/>
      <c r="Q373" s="8"/>
      <c r="R373" s="8"/>
      <c r="S373" s="8"/>
    </row>
    <row r="374" spans="12:19" ht="13.5" customHeight="1" x14ac:dyDescent="0.3">
      <c r="L374" s="8"/>
      <c r="M374" s="8"/>
      <c r="N374" s="8"/>
      <c r="O374" s="8"/>
      <c r="P374" s="8"/>
      <c r="Q374" s="8"/>
      <c r="R374" s="8"/>
      <c r="S374" s="8"/>
    </row>
    <row r="375" spans="12:19" ht="13.5" customHeight="1" x14ac:dyDescent="0.3">
      <c r="L375" s="8"/>
      <c r="M375" s="8"/>
      <c r="N375" s="8"/>
      <c r="O375" s="8"/>
      <c r="P375" s="8"/>
      <c r="Q375" s="8"/>
      <c r="R375" s="8"/>
      <c r="S375" s="8"/>
    </row>
    <row r="376" spans="12:19" ht="13.5" customHeight="1" x14ac:dyDescent="0.3">
      <c r="L376" s="8"/>
      <c r="M376" s="8"/>
      <c r="N376" s="8"/>
      <c r="O376" s="8"/>
      <c r="P376" s="8"/>
      <c r="Q376" s="8"/>
      <c r="R376" s="8"/>
      <c r="S376" s="8"/>
    </row>
    <row r="377" spans="12:19" ht="13.5" customHeight="1" x14ac:dyDescent="0.3">
      <c r="L377" s="8"/>
      <c r="M377" s="8"/>
      <c r="N377" s="8"/>
      <c r="O377" s="8"/>
      <c r="P377" s="8"/>
      <c r="Q377" s="8"/>
      <c r="R377" s="8"/>
      <c r="S377" s="8"/>
    </row>
    <row r="378" spans="12:19" ht="13.5" customHeight="1" x14ac:dyDescent="0.3">
      <c r="L378" s="8"/>
      <c r="M378" s="8"/>
      <c r="N378" s="8"/>
      <c r="O378" s="8"/>
      <c r="P378" s="8"/>
      <c r="Q378" s="8"/>
      <c r="R378" s="8"/>
      <c r="S378" s="8"/>
    </row>
    <row r="379" spans="12:19" ht="13.5" customHeight="1" x14ac:dyDescent="0.3">
      <c r="L379" s="8"/>
      <c r="M379" s="8"/>
      <c r="N379" s="8"/>
      <c r="O379" s="8"/>
      <c r="P379" s="8"/>
      <c r="Q379" s="8"/>
      <c r="R379" s="8"/>
      <c r="S379" s="8"/>
    </row>
    <row r="380" spans="12:19" ht="13.5" customHeight="1" x14ac:dyDescent="0.3">
      <c r="L380" s="8"/>
      <c r="M380" s="8"/>
      <c r="N380" s="8"/>
      <c r="O380" s="8"/>
      <c r="P380" s="8"/>
      <c r="Q380" s="8"/>
      <c r="R380" s="8"/>
      <c r="S380" s="8"/>
    </row>
    <row r="381" spans="12:19" ht="13.5" customHeight="1" x14ac:dyDescent="0.3">
      <c r="L381" s="8"/>
      <c r="M381" s="8"/>
      <c r="N381" s="8"/>
      <c r="O381" s="8"/>
      <c r="P381" s="8"/>
      <c r="Q381" s="8"/>
      <c r="R381" s="8"/>
      <c r="S381" s="8"/>
    </row>
    <row r="382" spans="12:19" ht="13.5" customHeight="1" x14ac:dyDescent="0.3">
      <c r="L382" s="8"/>
      <c r="M382" s="8"/>
      <c r="N382" s="8"/>
      <c r="O382" s="8"/>
      <c r="P382" s="8"/>
      <c r="Q382" s="8"/>
      <c r="R382" s="8"/>
      <c r="S382" s="8"/>
    </row>
    <row r="383" spans="12:19" ht="13.5" customHeight="1" x14ac:dyDescent="0.3">
      <c r="L383" s="8"/>
      <c r="M383" s="8"/>
      <c r="N383" s="8"/>
      <c r="O383" s="8"/>
      <c r="P383" s="8"/>
      <c r="Q383" s="8"/>
      <c r="R383" s="8"/>
      <c r="S383" s="8"/>
    </row>
    <row r="384" spans="12:19" ht="13.5" customHeight="1" x14ac:dyDescent="0.3">
      <c r="L384" s="8"/>
      <c r="M384" s="8"/>
      <c r="N384" s="8"/>
      <c r="O384" s="8"/>
      <c r="P384" s="8"/>
      <c r="Q384" s="8"/>
      <c r="R384" s="8"/>
      <c r="S384" s="8"/>
    </row>
    <row r="385" spans="12:19" ht="13.5" customHeight="1" x14ac:dyDescent="0.3">
      <c r="L385" s="8"/>
      <c r="M385" s="8"/>
      <c r="N385" s="8"/>
      <c r="O385" s="8"/>
      <c r="P385" s="8"/>
      <c r="Q385" s="8"/>
      <c r="R385" s="8"/>
      <c r="S385" s="8"/>
    </row>
    <row r="386" spans="12:19" ht="13.5" customHeight="1" x14ac:dyDescent="0.3">
      <c r="L386" s="8"/>
      <c r="M386" s="8"/>
      <c r="N386" s="8"/>
      <c r="O386" s="8"/>
      <c r="P386" s="8"/>
      <c r="Q386" s="8"/>
      <c r="R386" s="8"/>
      <c r="S386" s="8"/>
    </row>
    <row r="387" spans="12:19" ht="13.5" customHeight="1" x14ac:dyDescent="0.3">
      <c r="L387" s="8"/>
      <c r="M387" s="8"/>
      <c r="N387" s="8"/>
      <c r="O387" s="8"/>
      <c r="P387" s="8"/>
      <c r="Q387" s="8"/>
      <c r="R387" s="8"/>
      <c r="S387" s="8"/>
    </row>
    <row r="388" spans="12:19" ht="13.5" customHeight="1" x14ac:dyDescent="0.3">
      <c r="L388" s="8"/>
      <c r="M388" s="8"/>
      <c r="N388" s="8"/>
      <c r="O388" s="8"/>
      <c r="P388" s="8"/>
      <c r="Q388" s="8"/>
      <c r="R388" s="8"/>
      <c r="S388" s="8"/>
    </row>
    <row r="389" spans="12:19" ht="13.5" customHeight="1" x14ac:dyDescent="0.3">
      <c r="L389" s="8"/>
      <c r="M389" s="8"/>
      <c r="N389" s="8"/>
      <c r="O389" s="8"/>
      <c r="P389" s="8"/>
      <c r="Q389" s="8"/>
      <c r="R389" s="8"/>
      <c r="S389" s="8"/>
    </row>
    <row r="390" spans="12:19" ht="13.5" customHeight="1" x14ac:dyDescent="0.3">
      <c r="L390" s="8"/>
      <c r="M390" s="8"/>
      <c r="N390" s="8"/>
      <c r="O390" s="8"/>
      <c r="P390" s="8"/>
      <c r="Q390" s="8"/>
      <c r="R390" s="8"/>
      <c r="S390" s="8"/>
    </row>
    <row r="391" spans="12:19" ht="13.5" customHeight="1" x14ac:dyDescent="0.3">
      <c r="L391" s="8"/>
      <c r="M391" s="8"/>
      <c r="N391" s="8"/>
      <c r="O391" s="8"/>
      <c r="P391" s="8"/>
      <c r="Q391" s="8"/>
      <c r="R391" s="8"/>
      <c r="S391" s="8"/>
    </row>
    <row r="392" spans="12:19" ht="13.5" customHeight="1" x14ac:dyDescent="0.3">
      <c r="L392" s="8"/>
      <c r="M392" s="8"/>
      <c r="N392" s="8"/>
      <c r="O392" s="8"/>
      <c r="P392" s="8"/>
      <c r="Q392" s="8"/>
      <c r="R392" s="8"/>
      <c r="S392" s="8"/>
    </row>
    <row r="393" spans="12:19" ht="13.5" customHeight="1" x14ac:dyDescent="0.3">
      <c r="L393" s="8"/>
      <c r="M393" s="8"/>
      <c r="N393" s="8"/>
      <c r="O393" s="8"/>
      <c r="P393" s="8"/>
      <c r="Q393" s="8"/>
      <c r="R393" s="8"/>
      <c r="S393" s="8"/>
    </row>
    <row r="394" spans="12:19" ht="13.5" customHeight="1" x14ac:dyDescent="0.3">
      <c r="L394" s="8"/>
      <c r="M394" s="8"/>
      <c r="N394" s="8"/>
      <c r="O394" s="8"/>
      <c r="P394" s="8"/>
      <c r="Q394" s="8"/>
      <c r="R394" s="8"/>
      <c r="S394" s="8"/>
    </row>
    <row r="395" spans="12:19" ht="13.5" customHeight="1" x14ac:dyDescent="0.3">
      <c r="L395" s="8"/>
      <c r="M395" s="8"/>
      <c r="N395" s="8"/>
      <c r="O395" s="8"/>
      <c r="P395" s="8"/>
      <c r="Q395" s="8"/>
      <c r="R395" s="8"/>
      <c r="S395" s="8"/>
    </row>
    <row r="396" spans="12:19" ht="13.5" customHeight="1" x14ac:dyDescent="0.3">
      <c r="L396" s="8"/>
      <c r="M396" s="8"/>
      <c r="N396" s="8"/>
      <c r="O396" s="8"/>
      <c r="P396" s="8"/>
      <c r="Q396" s="8"/>
      <c r="R396" s="8"/>
      <c r="S396" s="8"/>
    </row>
    <row r="397" spans="12:19" ht="13.5" customHeight="1" x14ac:dyDescent="0.3">
      <c r="L397" s="8"/>
      <c r="M397" s="8"/>
      <c r="N397" s="8"/>
      <c r="O397" s="8"/>
      <c r="P397" s="8"/>
      <c r="Q397" s="8"/>
      <c r="R397" s="8"/>
      <c r="S397" s="8"/>
    </row>
    <row r="398" spans="12:19" ht="13.5" customHeight="1" x14ac:dyDescent="0.3">
      <c r="L398" s="8"/>
      <c r="M398" s="8"/>
      <c r="N398" s="8"/>
      <c r="O398" s="8"/>
      <c r="P398" s="8"/>
      <c r="Q398" s="8"/>
      <c r="R398" s="8"/>
      <c r="S398" s="8"/>
    </row>
    <row r="399" spans="12:19" ht="13.5" customHeight="1" x14ac:dyDescent="0.3">
      <c r="L399" s="8"/>
      <c r="M399" s="8"/>
      <c r="N399" s="8"/>
      <c r="O399" s="8"/>
      <c r="P399" s="8"/>
      <c r="Q399" s="8"/>
      <c r="R399" s="8"/>
      <c r="S399" s="8"/>
    </row>
    <row r="400" spans="12:19" ht="13.5" customHeight="1" x14ac:dyDescent="0.3">
      <c r="L400" s="8"/>
      <c r="M400" s="8"/>
      <c r="N400" s="8"/>
      <c r="O400" s="8"/>
      <c r="P400" s="8"/>
      <c r="Q400" s="8"/>
      <c r="R400" s="8"/>
      <c r="S400" s="8"/>
    </row>
    <row r="401" spans="12:19" ht="13.5" customHeight="1" x14ac:dyDescent="0.3">
      <c r="L401" s="8"/>
      <c r="M401" s="8"/>
      <c r="N401" s="8"/>
      <c r="O401" s="8"/>
      <c r="P401" s="8"/>
      <c r="Q401" s="8"/>
      <c r="R401" s="8"/>
      <c r="S401" s="8"/>
    </row>
    <row r="402" spans="12:19" ht="13.5" customHeight="1" x14ac:dyDescent="0.3">
      <c r="L402" s="8"/>
      <c r="M402" s="8"/>
      <c r="N402" s="8"/>
      <c r="O402" s="8"/>
      <c r="P402" s="8"/>
      <c r="Q402" s="8"/>
      <c r="R402" s="8"/>
      <c r="S402" s="8"/>
    </row>
    <row r="403" spans="12:19" ht="13.5" customHeight="1" x14ac:dyDescent="0.3">
      <c r="L403" s="8"/>
      <c r="M403" s="8"/>
      <c r="N403" s="8"/>
      <c r="O403" s="8"/>
      <c r="P403" s="8"/>
      <c r="Q403" s="8"/>
      <c r="R403" s="8"/>
      <c r="S403" s="8"/>
    </row>
    <row r="404" spans="12:19" ht="13.5" customHeight="1" x14ac:dyDescent="0.3">
      <c r="L404" s="8"/>
      <c r="M404" s="8"/>
      <c r="N404" s="8"/>
      <c r="O404" s="8"/>
      <c r="P404" s="8"/>
      <c r="Q404" s="8"/>
      <c r="R404" s="8"/>
      <c r="S404" s="8"/>
    </row>
    <row r="405" spans="12:19" ht="13.5" customHeight="1" x14ac:dyDescent="0.3">
      <c r="L405" s="8"/>
      <c r="M405" s="8"/>
      <c r="N405" s="8"/>
      <c r="O405" s="8"/>
      <c r="P405" s="8"/>
      <c r="Q405" s="8"/>
      <c r="R405" s="8"/>
      <c r="S405" s="8"/>
    </row>
    <row r="406" spans="12:19" ht="13.5" customHeight="1" x14ac:dyDescent="0.3">
      <c r="L406" s="8"/>
      <c r="M406" s="8"/>
      <c r="N406" s="8"/>
      <c r="O406" s="8"/>
      <c r="P406" s="8"/>
      <c r="Q406" s="8"/>
      <c r="R406" s="8"/>
      <c r="S406" s="8"/>
    </row>
    <row r="407" spans="12:19" ht="13.5" customHeight="1" x14ac:dyDescent="0.3">
      <c r="L407" s="8"/>
      <c r="M407" s="8"/>
      <c r="N407" s="8"/>
      <c r="O407" s="8"/>
      <c r="P407" s="8"/>
      <c r="Q407" s="8"/>
      <c r="R407" s="8"/>
      <c r="S407" s="8"/>
    </row>
    <row r="408" spans="12:19" ht="13.5" customHeight="1" x14ac:dyDescent="0.3">
      <c r="L408" s="8"/>
      <c r="M408" s="8"/>
      <c r="N408" s="8"/>
      <c r="O408" s="8"/>
      <c r="P408" s="8"/>
      <c r="Q408" s="8"/>
      <c r="R408" s="8"/>
      <c r="S408" s="8"/>
    </row>
    <row r="409" spans="12:19" ht="13.5" customHeight="1" x14ac:dyDescent="0.3">
      <c r="L409" s="8"/>
      <c r="M409" s="8"/>
      <c r="N409" s="8"/>
      <c r="O409" s="8"/>
      <c r="P409" s="8"/>
      <c r="Q409" s="8"/>
      <c r="R409" s="8"/>
      <c r="S409" s="8"/>
    </row>
    <row r="410" spans="12:19" ht="13.5" customHeight="1" x14ac:dyDescent="0.3">
      <c r="L410" s="8"/>
      <c r="M410" s="8"/>
      <c r="N410" s="8"/>
      <c r="O410" s="8"/>
      <c r="P410" s="8"/>
      <c r="Q410" s="8"/>
      <c r="R410" s="8"/>
      <c r="S410" s="8"/>
    </row>
    <row r="411" spans="12:19" ht="13.5" customHeight="1" x14ac:dyDescent="0.3">
      <c r="L411" s="8"/>
      <c r="M411" s="8"/>
      <c r="N411" s="8"/>
      <c r="O411" s="8"/>
      <c r="P411" s="8"/>
      <c r="Q411" s="8"/>
      <c r="R411" s="8"/>
      <c r="S411" s="8"/>
    </row>
    <row r="412" spans="12:19" ht="13.5" customHeight="1" x14ac:dyDescent="0.3">
      <c r="L412" s="8"/>
      <c r="M412" s="8"/>
      <c r="N412" s="8"/>
      <c r="O412" s="8"/>
      <c r="P412" s="8"/>
      <c r="Q412" s="8"/>
      <c r="R412" s="8"/>
      <c r="S412" s="8"/>
    </row>
    <row r="413" spans="12:19" ht="13.5" customHeight="1" x14ac:dyDescent="0.3">
      <c r="L413" s="8"/>
      <c r="M413" s="8"/>
      <c r="N413" s="8"/>
      <c r="O413" s="8"/>
      <c r="P413" s="8"/>
      <c r="Q413" s="8"/>
      <c r="R413" s="8"/>
      <c r="S413" s="8"/>
    </row>
    <row r="414" spans="12:19" ht="13.5" customHeight="1" x14ac:dyDescent="0.3">
      <c r="L414" s="8"/>
      <c r="M414" s="8"/>
      <c r="N414" s="8"/>
      <c r="O414" s="8"/>
      <c r="P414" s="8"/>
      <c r="Q414" s="8"/>
      <c r="R414" s="8"/>
      <c r="S414" s="8"/>
    </row>
    <row r="415" spans="12:19" ht="13.5" customHeight="1" x14ac:dyDescent="0.3">
      <c r="L415" s="8"/>
      <c r="M415" s="8"/>
      <c r="N415" s="8"/>
      <c r="O415" s="8"/>
      <c r="P415" s="8"/>
      <c r="Q415" s="8"/>
      <c r="R415" s="8"/>
      <c r="S415" s="8"/>
    </row>
    <row r="416" spans="12:19" ht="13.5" customHeight="1" x14ac:dyDescent="0.3">
      <c r="L416" s="8"/>
      <c r="M416" s="8"/>
      <c r="N416" s="8"/>
      <c r="O416" s="8"/>
      <c r="P416" s="8"/>
      <c r="Q416" s="8"/>
      <c r="R416" s="8"/>
      <c r="S416" s="8"/>
    </row>
    <row r="417" spans="12:19" ht="13.5" customHeight="1" x14ac:dyDescent="0.3">
      <c r="L417" s="8"/>
      <c r="M417" s="8"/>
      <c r="N417" s="8"/>
      <c r="O417" s="8"/>
      <c r="P417" s="8"/>
      <c r="Q417" s="8"/>
      <c r="R417" s="8"/>
      <c r="S417" s="8"/>
    </row>
    <row r="418" spans="12:19" ht="13.5" customHeight="1" x14ac:dyDescent="0.3">
      <c r="L418" s="8"/>
      <c r="M418" s="8"/>
      <c r="N418" s="8"/>
      <c r="O418" s="8"/>
      <c r="P418" s="8"/>
      <c r="Q418" s="8"/>
      <c r="R418" s="8"/>
      <c r="S418" s="8"/>
    </row>
    <row r="419" spans="12:19" ht="13.5" customHeight="1" x14ac:dyDescent="0.3">
      <c r="L419" s="8"/>
      <c r="M419" s="8"/>
      <c r="N419" s="8"/>
      <c r="O419" s="8"/>
      <c r="P419" s="8"/>
      <c r="Q419" s="8"/>
      <c r="R419" s="8"/>
      <c r="S419" s="8"/>
    </row>
    <row r="420" spans="12:19" ht="13.5" customHeight="1" x14ac:dyDescent="0.3">
      <c r="L420" s="8"/>
      <c r="M420" s="8"/>
      <c r="N420" s="8"/>
      <c r="O420" s="8"/>
      <c r="P420" s="8"/>
      <c r="Q420" s="8"/>
      <c r="R420" s="8"/>
      <c r="S420" s="8"/>
    </row>
    <row r="421" spans="12:19" ht="13.5" customHeight="1" x14ac:dyDescent="0.3">
      <c r="L421" s="8"/>
      <c r="M421" s="8"/>
      <c r="N421" s="8"/>
      <c r="O421" s="8"/>
      <c r="P421" s="8"/>
      <c r="Q421" s="8"/>
      <c r="R421" s="8"/>
      <c r="S421" s="8"/>
    </row>
    <row r="422" spans="12:19" ht="13.5" customHeight="1" x14ac:dyDescent="0.3">
      <c r="L422" s="8"/>
      <c r="M422" s="8"/>
      <c r="N422" s="8"/>
      <c r="O422" s="8"/>
      <c r="P422" s="8"/>
      <c r="Q422" s="8"/>
      <c r="R422" s="8"/>
      <c r="S422" s="8"/>
    </row>
    <row r="423" spans="12:19" ht="13.5" customHeight="1" x14ac:dyDescent="0.3">
      <c r="L423" s="8"/>
      <c r="M423" s="8"/>
      <c r="N423" s="8"/>
      <c r="O423" s="8"/>
      <c r="P423" s="8"/>
      <c r="Q423" s="8"/>
      <c r="R423" s="8"/>
      <c r="S423" s="8"/>
    </row>
    <row r="424" spans="12:19" ht="13.5" customHeight="1" x14ac:dyDescent="0.3">
      <c r="L424" s="8"/>
      <c r="M424" s="8"/>
      <c r="N424" s="8"/>
      <c r="O424" s="8"/>
      <c r="P424" s="8"/>
      <c r="Q424" s="8"/>
      <c r="R424" s="8"/>
      <c r="S424" s="8"/>
    </row>
    <row r="425" spans="12:19" ht="13.5" customHeight="1" x14ac:dyDescent="0.3">
      <c r="L425" s="8"/>
      <c r="M425" s="8"/>
      <c r="N425" s="8"/>
      <c r="O425" s="8"/>
      <c r="P425" s="8"/>
      <c r="Q425" s="8"/>
      <c r="R425" s="8"/>
      <c r="S425" s="8"/>
    </row>
    <row r="426" spans="12:19" ht="13.5" customHeight="1" x14ac:dyDescent="0.3">
      <c r="L426" s="8"/>
      <c r="M426" s="8"/>
      <c r="N426" s="8"/>
      <c r="O426" s="8"/>
      <c r="P426" s="8"/>
      <c r="Q426" s="8"/>
      <c r="R426" s="8"/>
      <c r="S426" s="8"/>
    </row>
    <row r="427" spans="12:19" ht="13.5" customHeight="1" x14ac:dyDescent="0.3">
      <c r="L427" s="8"/>
      <c r="M427" s="8"/>
      <c r="N427" s="8"/>
      <c r="O427" s="8"/>
      <c r="P427" s="8"/>
      <c r="Q427" s="8"/>
      <c r="R427" s="8"/>
      <c r="S427" s="8"/>
    </row>
    <row r="428" spans="12:19" ht="13.5" customHeight="1" x14ac:dyDescent="0.3">
      <c r="L428" s="8"/>
      <c r="M428" s="8"/>
      <c r="N428" s="8"/>
      <c r="O428" s="8"/>
      <c r="P428" s="8"/>
      <c r="Q428" s="8"/>
      <c r="R428" s="8"/>
      <c r="S428" s="8"/>
    </row>
    <row r="429" spans="12:19" ht="13.5" customHeight="1" x14ac:dyDescent="0.3">
      <c r="L429" s="8"/>
      <c r="M429" s="8"/>
      <c r="N429" s="8"/>
      <c r="O429" s="8"/>
      <c r="P429" s="8"/>
      <c r="Q429" s="8"/>
      <c r="R429" s="8"/>
      <c r="S429" s="8"/>
    </row>
    <row r="430" spans="12:19" ht="13.5" customHeight="1" x14ac:dyDescent="0.3">
      <c r="L430" s="8"/>
      <c r="M430" s="8"/>
      <c r="N430" s="8"/>
      <c r="O430" s="8"/>
      <c r="P430" s="8"/>
      <c r="Q430" s="8"/>
      <c r="R430" s="8"/>
      <c r="S430" s="8"/>
    </row>
    <row r="431" spans="12:19" ht="13.5" customHeight="1" x14ac:dyDescent="0.3">
      <c r="L431" s="8"/>
      <c r="M431" s="8"/>
      <c r="N431" s="8"/>
      <c r="O431" s="8"/>
      <c r="P431" s="8"/>
      <c r="Q431" s="8"/>
      <c r="R431" s="8"/>
      <c r="S431" s="8"/>
    </row>
    <row r="432" spans="12:19" ht="13.5" customHeight="1" x14ac:dyDescent="0.3">
      <c r="L432" s="8"/>
      <c r="M432" s="8"/>
      <c r="N432" s="8"/>
      <c r="O432" s="8"/>
      <c r="P432" s="8"/>
      <c r="Q432" s="8"/>
      <c r="R432" s="8"/>
      <c r="S432" s="8"/>
    </row>
    <row r="433" spans="12:19" ht="13.5" customHeight="1" x14ac:dyDescent="0.3">
      <c r="L433" s="8"/>
      <c r="M433" s="8"/>
      <c r="N433" s="8"/>
      <c r="O433" s="8"/>
      <c r="P433" s="8"/>
      <c r="Q433" s="8"/>
      <c r="R433" s="8"/>
      <c r="S433" s="8"/>
    </row>
    <row r="434" spans="12:19" ht="13.5" customHeight="1" x14ac:dyDescent="0.3">
      <c r="L434" s="8"/>
      <c r="M434" s="8"/>
      <c r="N434" s="8"/>
      <c r="O434" s="8"/>
      <c r="P434" s="8"/>
      <c r="Q434" s="8"/>
      <c r="R434" s="8"/>
      <c r="S434" s="8"/>
    </row>
    <row r="435" spans="12:19" ht="13.5" customHeight="1" x14ac:dyDescent="0.3">
      <c r="L435" s="8"/>
      <c r="M435" s="8"/>
      <c r="N435" s="8"/>
      <c r="O435" s="8"/>
      <c r="P435" s="8"/>
      <c r="Q435" s="8"/>
      <c r="R435" s="8"/>
      <c r="S435" s="8"/>
    </row>
    <row r="436" spans="12:19" ht="13.5" customHeight="1" x14ac:dyDescent="0.3">
      <c r="L436" s="8"/>
      <c r="M436" s="8"/>
      <c r="N436" s="8"/>
      <c r="O436" s="8"/>
      <c r="P436" s="8"/>
      <c r="Q436" s="8"/>
      <c r="R436" s="8"/>
      <c r="S436" s="8"/>
    </row>
    <row r="437" spans="12:19" ht="13.5" customHeight="1" x14ac:dyDescent="0.3">
      <c r="L437" s="8"/>
      <c r="M437" s="8"/>
      <c r="N437" s="8"/>
      <c r="O437" s="8"/>
      <c r="P437" s="8"/>
      <c r="Q437" s="8"/>
      <c r="R437" s="8"/>
      <c r="S437" s="8"/>
    </row>
    <row r="438" spans="12:19" ht="13.5" customHeight="1" x14ac:dyDescent="0.3">
      <c r="L438" s="8"/>
      <c r="M438" s="8"/>
      <c r="N438" s="8"/>
      <c r="O438" s="8"/>
      <c r="P438" s="8"/>
      <c r="Q438" s="8"/>
      <c r="R438" s="8"/>
      <c r="S438" s="8"/>
    </row>
    <row r="439" spans="12:19" ht="13.5" customHeight="1" x14ac:dyDescent="0.3">
      <c r="L439" s="8"/>
      <c r="M439" s="8"/>
      <c r="N439" s="8"/>
      <c r="O439" s="8"/>
      <c r="P439" s="8"/>
      <c r="Q439" s="8"/>
      <c r="R439" s="8"/>
      <c r="S439" s="8"/>
    </row>
    <row r="440" spans="12:19" ht="13.5" customHeight="1" x14ac:dyDescent="0.3">
      <c r="L440" s="8"/>
      <c r="M440" s="8"/>
      <c r="N440" s="8"/>
      <c r="O440" s="8"/>
      <c r="P440" s="8"/>
      <c r="Q440" s="8"/>
      <c r="R440" s="8"/>
      <c r="S440" s="8"/>
    </row>
    <row r="441" spans="12:19" ht="13.5" customHeight="1" x14ac:dyDescent="0.3">
      <c r="L441" s="8"/>
      <c r="M441" s="8"/>
      <c r="N441" s="8"/>
      <c r="O441" s="8"/>
      <c r="P441" s="8"/>
      <c r="Q441" s="8"/>
      <c r="R441" s="8"/>
      <c r="S441" s="8"/>
    </row>
    <row r="442" spans="12:19" ht="13.5" customHeight="1" x14ac:dyDescent="0.3">
      <c r="L442" s="8"/>
      <c r="M442" s="8"/>
      <c r="N442" s="8"/>
      <c r="O442" s="8"/>
      <c r="P442" s="8"/>
      <c r="Q442" s="8"/>
      <c r="R442" s="8"/>
      <c r="S442" s="8"/>
    </row>
    <row r="443" spans="12:19" ht="13.5" customHeight="1" x14ac:dyDescent="0.3">
      <c r="L443" s="8"/>
      <c r="M443" s="8"/>
      <c r="N443" s="8"/>
      <c r="O443" s="8"/>
      <c r="P443" s="8"/>
      <c r="Q443" s="8"/>
      <c r="R443" s="8"/>
      <c r="S443" s="8"/>
    </row>
    <row r="444" spans="12:19" ht="13.5" customHeight="1" x14ac:dyDescent="0.3">
      <c r="L444" s="8"/>
      <c r="M444" s="8"/>
      <c r="N444" s="8"/>
      <c r="O444" s="8"/>
      <c r="P444" s="8"/>
      <c r="Q444" s="8"/>
      <c r="R444" s="8"/>
      <c r="S444" s="8"/>
    </row>
    <row r="445" spans="12:19" ht="13.5" customHeight="1" x14ac:dyDescent="0.3">
      <c r="L445" s="8"/>
      <c r="M445" s="8"/>
      <c r="N445" s="8"/>
      <c r="O445" s="8"/>
      <c r="P445" s="8"/>
      <c r="Q445" s="8"/>
      <c r="R445" s="8"/>
      <c r="S445" s="8"/>
    </row>
    <row r="446" spans="12:19" ht="13.5" customHeight="1" x14ac:dyDescent="0.3">
      <c r="L446" s="8"/>
      <c r="M446" s="8"/>
      <c r="N446" s="8"/>
      <c r="O446" s="8"/>
      <c r="P446" s="8"/>
      <c r="Q446" s="8"/>
      <c r="R446" s="8"/>
      <c r="S446" s="8"/>
    </row>
    <row r="447" spans="12:19" ht="13.5" customHeight="1" x14ac:dyDescent="0.3">
      <c r="L447" s="8"/>
      <c r="M447" s="8"/>
      <c r="N447" s="8"/>
      <c r="O447" s="8"/>
      <c r="P447" s="8"/>
      <c r="Q447" s="8"/>
      <c r="R447" s="8"/>
      <c r="S447" s="8"/>
    </row>
    <row r="448" spans="12:19" ht="13.5" customHeight="1" x14ac:dyDescent="0.3">
      <c r="L448" s="8"/>
      <c r="M448" s="8"/>
      <c r="N448" s="8"/>
      <c r="O448" s="8"/>
      <c r="P448" s="8"/>
      <c r="Q448" s="8"/>
      <c r="R448" s="8"/>
      <c r="S448" s="8"/>
    </row>
    <row r="449" spans="12:19" ht="13.5" customHeight="1" x14ac:dyDescent="0.3">
      <c r="L449" s="8"/>
      <c r="M449" s="8"/>
      <c r="N449" s="8"/>
      <c r="O449" s="8"/>
      <c r="P449" s="8"/>
      <c r="Q449" s="8"/>
      <c r="R449" s="8"/>
      <c r="S449" s="8"/>
    </row>
    <row r="450" spans="12:19" ht="13.5" customHeight="1" x14ac:dyDescent="0.3">
      <c r="L450" s="8"/>
      <c r="M450" s="8"/>
      <c r="N450" s="8"/>
      <c r="O450" s="8"/>
      <c r="P450" s="8"/>
      <c r="Q450" s="8"/>
      <c r="R450" s="8"/>
      <c r="S450" s="8"/>
    </row>
    <row r="451" spans="12:19" ht="13.5" customHeight="1" x14ac:dyDescent="0.3">
      <c r="L451" s="8"/>
      <c r="M451" s="8"/>
      <c r="N451" s="8"/>
      <c r="O451" s="8"/>
      <c r="P451" s="8"/>
      <c r="Q451" s="8"/>
      <c r="R451" s="8"/>
      <c r="S451" s="8"/>
    </row>
    <row r="452" spans="12:19" ht="13.5" customHeight="1" x14ac:dyDescent="0.3">
      <c r="L452" s="8"/>
      <c r="M452" s="8"/>
      <c r="N452" s="8"/>
      <c r="O452" s="8"/>
      <c r="P452" s="8"/>
      <c r="Q452" s="8"/>
      <c r="R452" s="8"/>
      <c r="S452" s="8"/>
    </row>
    <row r="453" spans="12:19" ht="13.5" customHeight="1" x14ac:dyDescent="0.3">
      <c r="L453" s="8"/>
      <c r="M453" s="8"/>
      <c r="N453" s="8"/>
      <c r="O453" s="8"/>
      <c r="P453" s="8"/>
      <c r="Q453" s="8"/>
      <c r="R453" s="8"/>
      <c r="S453" s="8"/>
    </row>
    <row r="454" spans="12:19" ht="13.5" customHeight="1" x14ac:dyDescent="0.3">
      <c r="L454" s="8"/>
      <c r="M454" s="8"/>
      <c r="N454" s="8"/>
      <c r="O454" s="8"/>
      <c r="P454" s="8"/>
      <c r="Q454" s="8"/>
      <c r="R454" s="8"/>
      <c r="S454" s="8"/>
    </row>
    <row r="455" spans="12:19" ht="13.5" customHeight="1" x14ac:dyDescent="0.3">
      <c r="L455" s="8"/>
      <c r="M455" s="8"/>
      <c r="N455" s="8"/>
      <c r="O455" s="8"/>
      <c r="P455" s="8"/>
      <c r="Q455" s="8"/>
      <c r="R455" s="8"/>
      <c r="S455" s="8"/>
    </row>
    <row r="456" spans="12:19" ht="13.5" customHeight="1" x14ac:dyDescent="0.3">
      <c r="L456" s="8"/>
      <c r="M456" s="8"/>
      <c r="N456" s="8"/>
      <c r="O456" s="8"/>
      <c r="P456" s="8"/>
      <c r="Q456" s="8"/>
      <c r="R456" s="8"/>
      <c r="S456" s="8"/>
    </row>
    <row r="457" spans="12:19" ht="13.5" customHeight="1" x14ac:dyDescent="0.3">
      <c r="L457" s="8"/>
      <c r="M457" s="8"/>
      <c r="N457" s="8"/>
      <c r="O457" s="8"/>
      <c r="P457" s="8"/>
      <c r="Q457" s="8"/>
      <c r="R457" s="8"/>
      <c r="S457" s="8"/>
    </row>
    <row r="458" spans="12:19" ht="13.5" customHeight="1" x14ac:dyDescent="0.3">
      <c r="L458" s="8"/>
      <c r="M458" s="8"/>
      <c r="N458" s="8"/>
      <c r="O458" s="8"/>
      <c r="P458" s="8"/>
      <c r="Q458" s="8"/>
      <c r="R458" s="8"/>
      <c r="S458" s="8"/>
    </row>
    <row r="459" spans="12:19" ht="13.5" customHeight="1" x14ac:dyDescent="0.3">
      <c r="L459" s="8"/>
      <c r="M459" s="8"/>
      <c r="N459" s="8"/>
      <c r="O459" s="8"/>
      <c r="P459" s="8"/>
      <c r="Q459" s="8"/>
      <c r="R459" s="8"/>
      <c r="S459" s="8"/>
    </row>
    <row r="460" spans="12:19" ht="13.5" customHeight="1" x14ac:dyDescent="0.3">
      <c r="L460" s="8"/>
      <c r="M460" s="8"/>
      <c r="N460" s="8"/>
      <c r="O460" s="8"/>
      <c r="P460" s="8"/>
      <c r="Q460" s="8"/>
      <c r="R460" s="8"/>
      <c r="S460" s="8"/>
    </row>
    <row r="461" spans="12:19" ht="13.5" customHeight="1" x14ac:dyDescent="0.3">
      <c r="L461" s="8"/>
      <c r="M461" s="8"/>
      <c r="N461" s="8"/>
      <c r="O461" s="8"/>
      <c r="P461" s="8"/>
      <c r="Q461" s="8"/>
      <c r="R461" s="8"/>
      <c r="S461" s="8"/>
    </row>
    <row r="462" spans="12:19" ht="13.5" customHeight="1" x14ac:dyDescent="0.3">
      <c r="L462" s="8"/>
      <c r="M462" s="8"/>
      <c r="N462" s="8"/>
      <c r="O462" s="8"/>
      <c r="P462" s="8"/>
      <c r="Q462" s="8"/>
      <c r="R462" s="8"/>
      <c r="S462" s="8"/>
    </row>
    <row r="463" spans="12:19" ht="13.5" customHeight="1" x14ac:dyDescent="0.3">
      <c r="L463" s="8"/>
      <c r="M463" s="8"/>
      <c r="N463" s="8"/>
      <c r="O463" s="8"/>
      <c r="P463" s="8"/>
      <c r="Q463" s="8"/>
      <c r="R463" s="8"/>
      <c r="S463" s="8"/>
    </row>
    <row r="464" spans="12:19" ht="13.5" customHeight="1" x14ac:dyDescent="0.3">
      <c r="L464" s="8"/>
      <c r="M464" s="8"/>
      <c r="N464" s="8"/>
      <c r="O464" s="8"/>
      <c r="P464" s="8"/>
      <c r="Q464" s="8"/>
      <c r="R464" s="8"/>
      <c r="S464" s="8"/>
    </row>
    <row r="465" spans="12:19" ht="13.5" customHeight="1" x14ac:dyDescent="0.3">
      <c r="L465" s="8"/>
      <c r="M465" s="8"/>
      <c r="N465" s="8"/>
      <c r="O465" s="8"/>
      <c r="P465" s="8"/>
      <c r="Q465" s="8"/>
      <c r="R465" s="8"/>
      <c r="S465" s="8"/>
    </row>
    <row r="466" spans="12:19" ht="13.5" customHeight="1" x14ac:dyDescent="0.3">
      <c r="L466" s="8"/>
      <c r="M466" s="8"/>
      <c r="N466" s="8"/>
      <c r="O466" s="8"/>
      <c r="P466" s="8"/>
      <c r="Q466" s="8"/>
      <c r="R466" s="8"/>
      <c r="S466" s="8"/>
    </row>
    <row r="467" spans="12:19" ht="13.5" customHeight="1" x14ac:dyDescent="0.3">
      <c r="L467" s="8"/>
      <c r="M467" s="8"/>
      <c r="N467" s="8"/>
      <c r="O467" s="8"/>
      <c r="P467" s="8"/>
      <c r="Q467" s="8"/>
      <c r="R467" s="8"/>
      <c r="S467" s="8"/>
    </row>
    <row r="468" spans="12:19" ht="13.5" customHeight="1" x14ac:dyDescent="0.3">
      <c r="L468" s="8"/>
      <c r="M468" s="8"/>
      <c r="N468" s="8"/>
      <c r="O468" s="8"/>
      <c r="P468" s="8"/>
      <c r="Q468" s="8"/>
      <c r="R468" s="8"/>
      <c r="S468" s="8"/>
    </row>
    <row r="469" spans="12:19" ht="13.5" customHeight="1" x14ac:dyDescent="0.3">
      <c r="L469" s="8"/>
      <c r="M469" s="8"/>
      <c r="N469" s="8"/>
      <c r="O469" s="8"/>
      <c r="P469" s="8"/>
      <c r="Q469" s="8"/>
      <c r="R469" s="8"/>
      <c r="S469" s="8"/>
    </row>
    <row r="470" spans="12:19" ht="13.5" customHeight="1" x14ac:dyDescent="0.3">
      <c r="L470" s="8"/>
      <c r="M470" s="8"/>
      <c r="N470" s="8"/>
      <c r="O470" s="8"/>
      <c r="P470" s="8"/>
      <c r="Q470" s="8"/>
      <c r="R470" s="8"/>
      <c r="S470" s="8"/>
    </row>
    <row r="471" spans="12:19" ht="13.5" customHeight="1" x14ac:dyDescent="0.3">
      <c r="L471" s="8"/>
      <c r="M471" s="8"/>
      <c r="N471" s="8"/>
      <c r="O471" s="8"/>
      <c r="P471" s="8"/>
      <c r="Q471" s="8"/>
      <c r="R471" s="8"/>
      <c r="S471" s="8"/>
    </row>
    <row r="472" spans="12:19" ht="13.5" customHeight="1" x14ac:dyDescent="0.3">
      <c r="L472" s="8"/>
      <c r="M472" s="8"/>
      <c r="N472" s="8"/>
      <c r="O472" s="8"/>
      <c r="P472" s="8"/>
      <c r="Q472" s="8"/>
      <c r="R472" s="8"/>
      <c r="S472" s="8"/>
    </row>
    <row r="473" spans="12:19" ht="13.5" customHeight="1" x14ac:dyDescent="0.3">
      <c r="L473" s="8"/>
      <c r="M473" s="8"/>
      <c r="N473" s="8"/>
      <c r="O473" s="8"/>
      <c r="P473" s="8"/>
      <c r="Q473" s="8"/>
      <c r="R473" s="8"/>
      <c r="S473" s="8"/>
    </row>
    <row r="474" spans="12:19" ht="13.5" customHeight="1" x14ac:dyDescent="0.3">
      <c r="L474" s="8"/>
      <c r="M474" s="8"/>
      <c r="N474" s="8"/>
      <c r="O474" s="8"/>
      <c r="P474" s="8"/>
      <c r="Q474" s="8"/>
      <c r="R474" s="8"/>
      <c r="S474" s="8"/>
    </row>
    <row r="475" spans="12:19" ht="13.5" customHeight="1" x14ac:dyDescent="0.3">
      <c r="L475" s="8"/>
      <c r="M475" s="8"/>
      <c r="N475" s="8"/>
      <c r="O475" s="8"/>
      <c r="P475" s="8"/>
      <c r="Q475" s="8"/>
      <c r="R475" s="8"/>
      <c r="S475" s="8"/>
    </row>
    <row r="476" spans="12:19" ht="13.5" customHeight="1" x14ac:dyDescent="0.3">
      <c r="L476" s="8"/>
      <c r="M476" s="8"/>
      <c r="N476" s="8"/>
      <c r="O476" s="8"/>
      <c r="P476" s="8"/>
      <c r="Q476" s="8"/>
      <c r="R476" s="8"/>
      <c r="S476" s="8"/>
    </row>
    <row r="477" spans="12:19" ht="13.5" customHeight="1" x14ac:dyDescent="0.3">
      <c r="L477" s="8"/>
      <c r="M477" s="8"/>
      <c r="N477" s="8"/>
      <c r="O477" s="8"/>
      <c r="P477" s="8"/>
      <c r="Q477" s="8"/>
      <c r="R477" s="8"/>
      <c r="S477" s="8"/>
    </row>
    <row r="478" spans="12:19" ht="13.5" customHeight="1" x14ac:dyDescent="0.3">
      <c r="L478" s="8"/>
      <c r="M478" s="8"/>
      <c r="N478" s="8"/>
      <c r="O478" s="8"/>
      <c r="P478" s="8"/>
      <c r="Q478" s="8"/>
      <c r="R478" s="8"/>
      <c r="S478" s="8"/>
    </row>
    <row r="479" spans="12:19" ht="13.5" customHeight="1" x14ac:dyDescent="0.3">
      <c r="L479" s="8"/>
      <c r="M479" s="8"/>
      <c r="N479" s="8"/>
      <c r="O479" s="8"/>
      <c r="P479" s="8"/>
      <c r="Q479" s="8"/>
      <c r="R479" s="8"/>
      <c r="S479" s="8"/>
    </row>
    <row r="480" spans="12:19" ht="13.5" customHeight="1" x14ac:dyDescent="0.3">
      <c r="L480" s="8"/>
      <c r="M480" s="8"/>
      <c r="N480" s="8"/>
      <c r="O480" s="8"/>
      <c r="P480" s="8"/>
      <c r="Q480" s="8"/>
      <c r="R480" s="8"/>
      <c r="S480" s="8"/>
    </row>
    <row r="481" spans="12:19" ht="13.5" customHeight="1" x14ac:dyDescent="0.3">
      <c r="L481" s="8"/>
      <c r="M481" s="8"/>
      <c r="N481" s="8"/>
      <c r="O481" s="8"/>
      <c r="P481" s="8"/>
      <c r="Q481" s="8"/>
      <c r="R481" s="8"/>
      <c r="S481" s="8"/>
    </row>
    <row r="482" spans="12:19" ht="13.5" customHeight="1" x14ac:dyDescent="0.3">
      <c r="L482" s="8"/>
      <c r="M482" s="8"/>
      <c r="N482" s="8"/>
      <c r="O482" s="8"/>
      <c r="P482" s="8"/>
      <c r="Q482" s="8"/>
      <c r="R482" s="8"/>
      <c r="S482" s="8"/>
    </row>
    <row r="483" spans="12:19" ht="13.5" customHeight="1" x14ac:dyDescent="0.3">
      <c r="L483" s="8"/>
      <c r="M483" s="8"/>
      <c r="N483" s="8"/>
      <c r="O483" s="8"/>
      <c r="P483" s="8"/>
      <c r="Q483" s="8"/>
      <c r="R483" s="8"/>
      <c r="S483" s="8"/>
    </row>
    <row r="484" spans="12:19" ht="13.5" customHeight="1" x14ac:dyDescent="0.3">
      <c r="L484" s="8"/>
      <c r="M484" s="8"/>
      <c r="N484" s="8"/>
      <c r="O484" s="8"/>
      <c r="P484" s="8"/>
      <c r="Q484" s="8"/>
      <c r="R484" s="8"/>
      <c r="S484" s="8"/>
    </row>
    <row r="485" spans="12:19" ht="13.5" customHeight="1" x14ac:dyDescent="0.3">
      <c r="L485" s="8"/>
      <c r="M485" s="8"/>
      <c r="N485" s="8"/>
      <c r="O485" s="8"/>
      <c r="P485" s="8"/>
      <c r="Q485" s="8"/>
      <c r="R485" s="8"/>
      <c r="S485" s="8"/>
    </row>
    <row r="486" spans="12:19" ht="13.5" customHeight="1" x14ac:dyDescent="0.3">
      <c r="L486" s="8"/>
      <c r="M486" s="8"/>
      <c r="N486" s="8"/>
      <c r="O486" s="8"/>
      <c r="P486" s="8"/>
      <c r="Q486" s="8"/>
      <c r="R486" s="8"/>
      <c r="S486" s="8"/>
    </row>
    <row r="487" spans="12:19" ht="13.5" customHeight="1" x14ac:dyDescent="0.3">
      <c r="L487" s="8"/>
      <c r="M487" s="8"/>
      <c r="N487" s="8"/>
      <c r="O487" s="8"/>
      <c r="P487" s="8"/>
      <c r="Q487" s="8"/>
      <c r="R487" s="8"/>
      <c r="S487" s="8"/>
    </row>
    <row r="488" spans="12:19" ht="13.5" customHeight="1" x14ac:dyDescent="0.3">
      <c r="L488" s="8"/>
      <c r="M488" s="8"/>
      <c r="N488" s="8"/>
      <c r="O488" s="8"/>
      <c r="P488" s="8"/>
      <c r="Q488" s="8"/>
      <c r="R488" s="8"/>
      <c r="S488" s="8"/>
    </row>
    <row r="489" spans="12:19" ht="13.5" customHeight="1" x14ac:dyDescent="0.3">
      <c r="L489" s="8"/>
      <c r="M489" s="8"/>
      <c r="N489" s="8"/>
      <c r="O489" s="8"/>
      <c r="P489" s="8"/>
      <c r="Q489" s="8"/>
      <c r="R489" s="8"/>
      <c r="S489" s="8"/>
    </row>
    <row r="490" spans="12:19" ht="13.5" customHeight="1" x14ac:dyDescent="0.3">
      <c r="L490" s="8"/>
      <c r="M490" s="8"/>
      <c r="N490" s="8"/>
      <c r="O490" s="8"/>
      <c r="P490" s="8"/>
      <c r="Q490" s="8"/>
      <c r="R490" s="8"/>
      <c r="S490" s="8"/>
    </row>
    <row r="491" spans="12:19" ht="13.5" customHeight="1" x14ac:dyDescent="0.3">
      <c r="L491" s="8"/>
      <c r="M491" s="8"/>
      <c r="N491" s="8"/>
      <c r="O491" s="8"/>
      <c r="P491" s="8"/>
      <c r="Q491" s="8"/>
      <c r="R491" s="8"/>
      <c r="S491" s="8"/>
    </row>
    <row r="492" spans="12:19" ht="13.5" customHeight="1" x14ac:dyDescent="0.3">
      <c r="L492" s="8"/>
      <c r="M492" s="8"/>
      <c r="N492" s="8"/>
      <c r="O492" s="8"/>
      <c r="P492" s="8"/>
      <c r="Q492" s="8"/>
      <c r="R492" s="8"/>
      <c r="S492" s="8"/>
    </row>
    <row r="493" spans="12:19" ht="13.5" customHeight="1" x14ac:dyDescent="0.3">
      <c r="L493" s="8"/>
      <c r="M493" s="8"/>
      <c r="N493" s="8"/>
      <c r="O493" s="8"/>
      <c r="P493" s="8"/>
      <c r="Q493" s="8"/>
      <c r="R493" s="8"/>
      <c r="S493" s="8"/>
    </row>
    <row r="494" spans="12:19" ht="13.5" customHeight="1" x14ac:dyDescent="0.3">
      <c r="L494" s="8"/>
      <c r="M494" s="8"/>
      <c r="N494" s="8"/>
      <c r="O494" s="8"/>
      <c r="P494" s="8"/>
      <c r="Q494" s="8"/>
      <c r="R494" s="8"/>
      <c r="S494" s="8"/>
    </row>
    <row r="495" spans="12:19" ht="13.5" customHeight="1" x14ac:dyDescent="0.3">
      <c r="L495" s="8"/>
      <c r="M495" s="8"/>
      <c r="N495" s="8"/>
      <c r="O495" s="8"/>
      <c r="P495" s="8"/>
      <c r="Q495" s="8"/>
      <c r="R495" s="8"/>
      <c r="S495" s="8"/>
    </row>
    <row r="496" spans="12:19" ht="13.5" customHeight="1" x14ac:dyDescent="0.3">
      <c r="L496" s="8"/>
      <c r="M496" s="8"/>
      <c r="N496" s="8"/>
      <c r="O496" s="8"/>
      <c r="P496" s="8"/>
      <c r="Q496" s="8"/>
      <c r="R496" s="8"/>
      <c r="S496" s="8"/>
    </row>
    <row r="497" spans="12:19" ht="13.5" customHeight="1" x14ac:dyDescent="0.3">
      <c r="L497" s="8"/>
      <c r="M497" s="8"/>
      <c r="N497" s="8"/>
      <c r="O497" s="8"/>
      <c r="P497" s="8"/>
      <c r="Q497" s="8"/>
      <c r="R497" s="8"/>
      <c r="S497" s="8"/>
    </row>
    <row r="498" spans="12:19" ht="13.5" customHeight="1" x14ac:dyDescent="0.3">
      <c r="L498" s="8"/>
      <c r="M498" s="8"/>
      <c r="N498" s="8"/>
      <c r="O498" s="8"/>
      <c r="P498" s="8"/>
      <c r="Q498" s="8"/>
      <c r="R498" s="8"/>
      <c r="S498" s="8"/>
    </row>
    <row r="499" spans="12:19" ht="13.5" customHeight="1" x14ac:dyDescent="0.3">
      <c r="L499" s="8"/>
      <c r="M499" s="8"/>
      <c r="N499" s="8"/>
      <c r="O499" s="8"/>
      <c r="P499" s="8"/>
      <c r="Q499" s="8"/>
      <c r="R499" s="8"/>
      <c r="S499" s="8"/>
    </row>
    <row r="500" spans="12:19" ht="13.5" customHeight="1" x14ac:dyDescent="0.3">
      <c r="L500" s="8"/>
      <c r="M500" s="8"/>
      <c r="N500" s="8"/>
      <c r="O500" s="8"/>
      <c r="P500" s="8"/>
      <c r="Q500" s="8"/>
      <c r="R500" s="8"/>
      <c r="S500" s="8"/>
    </row>
    <row r="501" spans="12:19" ht="13.5" customHeight="1" x14ac:dyDescent="0.3">
      <c r="L501" s="8"/>
      <c r="M501" s="8"/>
      <c r="N501" s="8"/>
      <c r="O501" s="8"/>
      <c r="P501" s="8"/>
      <c r="Q501" s="8"/>
      <c r="R501" s="8"/>
      <c r="S501" s="8"/>
    </row>
    <row r="502" spans="12:19" ht="13.5" customHeight="1" x14ac:dyDescent="0.3">
      <c r="L502" s="8"/>
      <c r="M502" s="8"/>
      <c r="N502" s="8"/>
      <c r="O502" s="8"/>
      <c r="P502" s="8"/>
      <c r="Q502" s="8"/>
      <c r="R502" s="8"/>
      <c r="S502" s="8"/>
    </row>
    <row r="503" spans="12:19" ht="13.5" customHeight="1" x14ac:dyDescent="0.3">
      <c r="L503" s="8"/>
      <c r="M503" s="8"/>
      <c r="N503" s="8"/>
      <c r="O503" s="8"/>
      <c r="P503" s="8"/>
      <c r="Q503" s="8"/>
      <c r="R503" s="8"/>
      <c r="S503" s="8"/>
    </row>
    <row r="504" spans="12:19" ht="13.5" customHeight="1" x14ac:dyDescent="0.3">
      <c r="L504" s="8"/>
      <c r="M504" s="8"/>
      <c r="N504" s="8"/>
      <c r="O504" s="8"/>
      <c r="P504" s="8"/>
      <c r="Q504" s="8"/>
      <c r="R504" s="8"/>
      <c r="S504" s="8"/>
    </row>
    <row r="505" spans="12:19" ht="13.5" customHeight="1" x14ac:dyDescent="0.3">
      <c r="L505" s="8"/>
      <c r="M505" s="8"/>
      <c r="N505" s="8"/>
      <c r="O505" s="8"/>
      <c r="P505" s="8"/>
      <c r="Q505" s="8"/>
      <c r="R505" s="8"/>
      <c r="S505" s="8"/>
    </row>
    <row r="506" spans="12:19" ht="13.5" customHeight="1" x14ac:dyDescent="0.3">
      <c r="L506" s="8"/>
      <c r="M506" s="8"/>
      <c r="N506" s="8"/>
      <c r="O506" s="8"/>
      <c r="P506" s="8"/>
      <c r="Q506" s="8"/>
      <c r="R506" s="8"/>
      <c r="S506" s="8"/>
    </row>
    <row r="507" spans="12:19" ht="13.5" customHeight="1" x14ac:dyDescent="0.3">
      <c r="L507" s="8"/>
      <c r="M507" s="8"/>
      <c r="N507" s="8"/>
      <c r="O507" s="8"/>
      <c r="P507" s="8"/>
      <c r="Q507" s="8"/>
      <c r="R507" s="8"/>
      <c r="S507" s="8"/>
    </row>
    <row r="508" spans="12:19" ht="13.5" customHeight="1" x14ac:dyDescent="0.3">
      <c r="L508" s="8"/>
      <c r="M508" s="8"/>
      <c r="N508" s="8"/>
      <c r="O508" s="8"/>
      <c r="P508" s="8"/>
      <c r="Q508" s="8"/>
      <c r="R508" s="8"/>
      <c r="S508" s="8"/>
    </row>
    <row r="509" spans="12:19" ht="13.5" customHeight="1" x14ac:dyDescent="0.3">
      <c r="L509" s="8"/>
      <c r="M509" s="8"/>
      <c r="N509" s="8"/>
      <c r="O509" s="8"/>
      <c r="P509" s="8"/>
      <c r="Q509" s="8"/>
      <c r="R509" s="8"/>
      <c r="S509" s="8"/>
    </row>
    <row r="510" spans="12:19" ht="13.5" customHeight="1" x14ac:dyDescent="0.3">
      <c r="L510" s="8"/>
      <c r="M510" s="8"/>
      <c r="N510" s="8"/>
      <c r="O510" s="8"/>
      <c r="P510" s="8"/>
      <c r="Q510" s="8"/>
      <c r="R510" s="8"/>
      <c r="S510" s="8"/>
    </row>
    <row r="511" spans="12:19" ht="13.5" customHeight="1" x14ac:dyDescent="0.3">
      <c r="L511" s="8"/>
      <c r="M511" s="8"/>
      <c r="N511" s="8"/>
      <c r="O511" s="8"/>
      <c r="P511" s="8"/>
      <c r="Q511" s="8"/>
      <c r="R511" s="8"/>
      <c r="S511" s="8"/>
    </row>
    <row r="512" spans="12:19" ht="13.5" customHeight="1" x14ac:dyDescent="0.3">
      <c r="L512" s="8"/>
      <c r="M512" s="8"/>
      <c r="N512" s="8"/>
      <c r="O512" s="8"/>
      <c r="P512" s="8"/>
      <c r="Q512" s="8"/>
      <c r="R512" s="8"/>
      <c r="S512" s="8"/>
    </row>
    <row r="513" spans="12:19" ht="13.5" customHeight="1" x14ac:dyDescent="0.3">
      <c r="L513" s="8"/>
      <c r="M513" s="8"/>
      <c r="N513" s="8"/>
      <c r="O513" s="8"/>
      <c r="P513" s="8"/>
      <c r="Q513" s="8"/>
      <c r="R513" s="8"/>
      <c r="S513" s="8"/>
    </row>
    <row r="514" spans="12:19" ht="13.5" customHeight="1" x14ac:dyDescent="0.3">
      <c r="L514" s="8"/>
      <c r="M514" s="8"/>
      <c r="N514" s="8"/>
      <c r="O514" s="8"/>
      <c r="P514" s="8"/>
      <c r="Q514" s="8"/>
      <c r="R514" s="8"/>
      <c r="S514" s="8"/>
    </row>
    <row r="515" spans="12:19" ht="13.5" customHeight="1" x14ac:dyDescent="0.3">
      <c r="L515" s="8"/>
      <c r="M515" s="8"/>
      <c r="N515" s="8"/>
      <c r="O515" s="8"/>
      <c r="P515" s="8"/>
      <c r="Q515" s="8"/>
      <c r="R515" s="8"/>
      <c r="S515" s="8"/>
    </row>
    <row r="516" spans="12:19" ht="13.5" customHeight="1" x14ac:dyDescent="0.3">
      <c r="L516" s="8"/>
      <c r="M516" s="8"/>
      <c r="N516" s="8"/>
      <c r="O516" s="8"/>
      <c r="P516" s="8"/>
      <c r="Q516" s="8"/>
      <c r="R516" s="8"/>
      <c r="S516" s="8"/>
    </row>
    <row r="517" spans="12:19" ht="13.5" customHeight="1" x14ac:dyDescent="0.3">
      <c r="L517" s="8"/>
      <c r="M517" s="8"/>
      <c r="N517" s="8"/>
      <c r="O517" s="8"/>
      <c r="P517" s="8"/>
      <c r="Q517" s="8"/>
      <c r="R517" s="8"/>
      <c r="S517" s="8"/>
    </row>
    <row r="518" spans="12:19" ht="13.5" customHeight="1" x14ac:dyDescent="0.3">
      <c r="L518" s="8"/>
      <c r="M518" s="8"/>
      <c r="N518" s="8"/>
      <c r="O518" s="8"/>
      <c r="P518" s="8"/>
      <c r="Q518" s="8"/>
      <c r="R518" s="8"/>
      <c r="S518" s="8"/>
    </row>
    <row r="519" spans="12:19" ht="13.5" customHeight="1" x14ac:dyDescent="0.3">
      <c r="L519" s="8"/>
      <c r="M519" s="8"/>
      <c r="N519" s="8"/>
      <c r="O519" s="8"/>
      <c r="P519" s="8"/>
      <c r="Q519" s="8"/>
      <c r="R519" s="8"/>
      <c r="S519" s="8"/>
    </row>
    <row r="520" spans="12:19" ht="13.5" customHeight="1" x14ac:dyDescent="0.3">
      <c r="L520" s="8"/>
      <c r="M520" s="8"/>
      <c r="N520" s="8"/>
      <c r="O520" s="8"/>
      <c r="P520" s="8"/>
      <c r="Q520" s="8"/>
      <c r="R520" s="8"/>
      <c r="S520" s="8"/>
    </row>
    <row r="521" spans="12:19" ht="13.5" customHeight="1" x14ac:dyDescent="0.3">
      <c r="L521" s="8"/>
      <c r="M521" s="8"/>
      <c r="N521" s="8"/>
      <c r="O521" s="8"/>
      <c r="P521" s="8"/>
      <c r="Q521" s="8"/>
      <c r="R521" s="8"/>
      <c r="S521" s="8"/>
    </row>
    <row r="522" spans="12:19" ht="13.5" customHeight="1" x14ac:dyDescent="0.3">
      <c r="L522" s="8"/>
      <c r="M522" s="8"/>
      <c r="N522" s="8"/>
      <c r="O522" s="8"/>
      <c r="P522" s="8"/>
      <c r="Q522" s="8"/>
      <c r="R522" s="8"/>
      <c r="S522" s="8"/>
    </row>
    <row r="523" spans="12:19" ht="13.5" customHeight="1" x14ac:dyDescent="0.3">
      <c r="L523" s="8"/>
      <c r="M523" s="8"/>
      <c r="N523" s="8"/>
      <c r="O523" s="8"/>
      <c r="P523" s="8"/>
      <c r="Q523" s="8"/>
      <c r="R523" s="8"/>
      <c r="S523" s="8"/>
    </row>
    <row r="524" spans="12:19" ht="13.5" customHeight="1" x14ac:dyDescent="0.3">
      <c r="L524" s="8"/>
      <c r="M524" s="8"/>
      <c r="N524" s="8"/>
      <c r="O524" s="8"/>
      <c r="P524" s="8"/>
      <c r="Q524" s="8"/>
      <c r="R524" s="8"/>
      <c r="S524" s="8"/>
    </row>
    <row r="525" spans="12:19" ht="13.5" customHeight="1" x14ac:dyDescent="0.3">
      <c r="L525" s="8"/>
      <c r="M525" s="8"/>
      <c r="N525" s="8"/>
      <c r="O525" s="8"/>
      <c r="P525" s="8"/>
      <c r="Q525" s="8"/>
      <c r="R525" s="8"/>
      <c r="S525" s="8"/>
    </row>
    <row r="526" spans="12:19" ht="13.5" customHeight="1" x14ac:dyDescent="0.3">
      <c r="L526" s="8"/>
      <c r="M526" s="8"/>
      <c r="N526" s="8"/>
      <c r="O526" s="8"/>
      <c r="P526" s="8"/>
      <c r="Q526" s="8"/>
      <c r="R526" s="8"/>
      <c r="S526" s="8"/>
    </row>
    <row r="527" spans="12:19" ht="13.5" customHeight="1" x14ac:dyDescent="0.3">
      <c r="L527" s="8"/>
      <c r="M527" s="8"/>
      <c r="N527" s="8"/>
      <c r="O527" s="8"/>
      <c r="P527" s="8"/>
      <c r="Q527" s="8"/>
      <c r="R527" s="8"/>
      <c r="S527" s="8"/>
    </row>
    <row r="528" spans="12:19" ht="13.5" customHeight="1" x14ac:dyDescent="0.3">
      <c r="L528" s="8"/>
      <c r="M528" s="8"/>
      <c r="N528" s="8"/>
      <c r="O528" s="8"/>
      <c r="P528" s="8"/>
      <c r="Q528" s="8"/>
      <c r="R528" s="8"/>
      <c r="S528" s="8"/>
    </row>
    <row r="529" spans="12:19" ht="13.5" customHeight="1" x14ac:dyDescent="0.3">
      <c r="L529" s="8"/>
      <c r="M529" s="8"/>
      <c r="N529" s="8"/>
      <c r="O529" s="8"/>
      <c r="P529" s="8"/>
      <c r="Q529" s="8"/>
      <c r="R529" s="8"/>
      <c r="S529" s="8"/>
    </row>
    <row r="530" spans="12:19" ht="13.5" customHeight="1" x14ac:dyDescent="0.3">
      <c r="L530" s="8"/>
      <c r="M530" s="8"/>
      <c r="N530" s="8"/>
      <c r="O530" s="8"/>
      <c r="P530" s="8"/>
      <c r="Q530" s="8"/>
      <c r="R530" s="8"/>
      <c r="S530" s="8"/>
    </row>
    <row r="531" spans="12:19" ht="13.5" customHeight="1" x14ac:dyDescent="0.3">
      <c r="L531" s="8"/>
      <c r="M531" s="8"/>
      <c r="N531" s="8"/>
      <c r="O531" s="8"/>
      <c r="P531" s="8"/>
      <c r="Q531" s="8"/>
      <c r="R531" s="8"/>
      <c r="S531" s="8"/>
    </row>
    <row r="532" spans="12:19" ht="13.5" customHeight="1" x14ac:dyDescent="0.3">
      <c r="L532" s="8"/>
      <c r="M532" s="8"/>
      <c r="N532" s="8"/>
      <c r="O532" s="8"/>
      <c r="P532" s="8"/>
      <c r="Q532" s="8"/>
      <c r="R532" s="8"/>
      <c r="S532" s="8"/>
    </row>
    <row r="533" spans="12:19" ht="13.5" customHeight="1" x14ac:dyDescent="0.3">
      <c r="L533" s="8"/>
      <c r="M533" s="8"/>
      <c r="N533" s="8"/>
      <c r="O533" s="8"/>
      <c r="P533" s="8"/>
      <c r="Q533" s="8"/>
      <c r="R533" s="8"/>
      <c r="S533" s="8"/>
    </row>
    <row r="534" spans="12:19" ht="13.5" customHeight="1" x14ac:dyDescent="0.3">
      <c r="L534" s="8"/>
      <c r="M534" s="8"/>
      <c r="N534" s="8"/>
      <c r="O534" s="8"/>
      <c r="P534" s="8"/>
      <c r="Q534" s="8"/>
      <c r="R534" s="8"/>
      <c r="S534" s="8"/>
    </row>
    <row r="535" spans="12:19" ht="13.5" customHeight="1" x14ac:dyDescent="0.3">
      <c r="L535" s="8"/>
      <c r="M535" s="8"/>
      <c r="N535" s="8"/>
      <c r="O535" s="8"/>
      <c r="P535" s="8"/>
      <c r="Q535" s="8"/>
      <c r="R535" s="8"/>
      <c r="S535" s="8"/>
    </row>
    <row r="536" spans="12:19" ht="13.5" customHeight="1" x14ac:dyDescent="0.3">
      <c r="L536" s="8"/>
      <c r="M536" s="8"/>
      <c r="N536" s="8"/>
      <c r="O536" s="8"/>
      <c r="P536" s="8"/>
      <c r="Q536" s="8"/>
      <c r="R536" s="8"/>
      <c r="S536" s="8"/>
    </row>
    <row r="537" spans="12:19" ht="13.5" customHeight="1" x14ac:dyDescent="0.3">
      <c r="L537" s="8"/>
      <c r="M537" s="8"/>
      <c r="N537" s="8"/>
      <c r="O537" s="8"/>
      <c r="P537" s="8"/>
      <c r="Q537" s="8"/>
      <c r="R537" s="8"/>
      <c r="S537" s="8"/>
    </row>
    <row r="538" spans="12:19" ht="13.5" customHeight="1" x14ac:dyDescent="0.3">
      <c r="L538" s="8"/>
      <c r="M538" s="8"/>
      <c r="N538" s="8"/>
      <c r="O538" s="8"/>
      <c r="P538" s="8"/>
      <c r="Q538" s="8"/>
      <c r="R538" s="8"/>
      <c r="S538" s="8"/>
    </row>
    <row r="539" spans="12:19" ht="13.5" customHeight="1" x14ac:dyDescent="0.3">
      <c r="L539" s="8"/>
      <c r="M539" s="8"/>
      <c r="N539" s="8"/>
      <c r="O539" s="8"/>
      <c r="P539" s="8"/>
      <c r="Q539" s="8"/>
      <c r="R539" s="8"/>
      <c r="S539" s="8"/>
    </row>
    <row r="540" spans="12:19" ht="13.5" customHeight="1" x14ac:dyDescent="0.3">
      <c r="L540" s="8"/>
      <c r="M540" s="8"/>
      <c r="N540" s="8"/>
      <c r="O540" s="8"/>
      <c r="P540" s="8"/>
      <c r="Q540" s="8"/>
      <c r="R540" s="8"/>
      <c r="S540" s="8"/>
    </row>
    <row r="541" spans="12:19" ht="13.5" customHeight="1" x14ac:dyDescent="0.3">
      <c r="L541" s="8"/>
      <c r="M541" s="8"/>
      <c r="N541" s="8"/>
      <c r="O541" s="8"/>
      <c r="P541" s="8"/>
      <c r="Q541" s="8"/>
      <c r="R541" s="8"/>
      <c r="S541" s="8"/>
    </row>
    <row r="542" spans="12:19" ht="13.5" customHeight="1" x14ac:dyDescent="0.3">
      <c r="L542" s="8"/>
      <c r="M542" s="8"/>
      <c r="N542" s="8"/>
      <c r="O542" s="8"/>
      <c r="P542" s="8"/>
      <c r="Q542" s="8"/>
      <c r="R542" s="8"/>
      <c r="S542" s="8"/>
    </row>
    <row r="543" spans="12:19" ht="13.5" customHeight="1" x14ac:dyDescent="0.3">
      <c r="L543" s="8"/>
      <c r="M543" s="8"/>
      <c r="N543" s="8"/>
      <c r="O543" s="8"/>
      <c r="P543" s="8"/>
      <c r="Q543" s="8"/>
      <c r="R543" s="8"/>
      <c r="S543" s="8"/>
    </row>
    <row r="544" spans="12:19" ht="13.5" customHeight="1" x14ac:dyDescent="0.3">
      <c r="L544" s="8"/>
      <c r="M544" s="8"/>
      <c r="N544" s="8"/>
      <c r="O544" s="8"/>
      <c r="P544" s="8"/>
      <c r="Q544" s="8"/>
      <c r="R544" s="8"/>
      <c r="S544" s="8"/>
    </row>
    <row r="545" spans="12:19" ht="13.5" customHeight="1" x14ac:dyDescent="0.3">
      <c r="L545" s="8"/>
      <c r="M545" s="8"/>
      <c r="N545" s="8"/>
      <c r="O545" s="8"/>
      <c r="P545" s="8"/>
      <c r="Q545" s="8"/>
      <c r="R545" s="8"/>
      <c r="S545" s="8"/>
    </row>
    <row r="546" spans="12:19" ht="13.5" customHeight="1" x14ac:dyDescent="0.3">
      <c r="L546" s="8"/>
      <c r="M546" s="8"/>
      <c r="N546" s="8"/>
      <c r="O546" s="8"/>
      <c r="P546" s="8"/>
      <c r="Q546" s="8"/>
      <c r="R546" s="8"/>
      <c r="S546" s="8"/>
    </row>
    <row r="547" spans="12:19" ht="13.5" customHeight="1" x14ac:dyDescent="0.3">
      <c r="L547" s="8"/>
      <c r="M547" s="8"/>
      <c r="N547" s="8"/>
      <c r="O547" s="8"/>
      <c r="P547" s="8"/>
      <c r="Q547" s="8"/>
      <c r="R547" s="8"/>
      <c r="S547" s="8"/>
    </row>
    <row r="548" spans="12:19" ht="13.5" customHeight="1" x14ac:dyDescent="0.3">
      <c r="L548" s="8"/>
      <c r="M548" s="8"/>
      <c r="N548" s="8"/>
      <c r="O548" s="8"/>
      <c r="P548" s="8"/>
      <c r="Q548" s="8"/>
      <c r="R548" s="8"/>
      <c r="S548" s="8"/>
    </row>
    <row r="549" spans="12:19" ht="13.5" customHeight="1" x14ac:dyDescent="0.3">
      <c r="L549" s="8"/>
      <c r="M549" s="8"/>
      <c r="N549" s="8"/>
      <c r="O549" s="8"/>
      <c r="P549" s="8"/>
      <c r="Q549" s="8"/>
      <c r="R549" s="8"/>
      <c r="S549" s="8"/>
    </row>
    <row r="550" spans="12:19" ht="13.5" customHeight="1" x14ac:dyDescent="0.3">
      <c r="L550" s="8"/>
      <c r="M550" s="8"/>
      <c r="N550" s="8"/>
      <c r="O550" s="8"/>
      <c r="P550" s="8"/>
      <c r="Q550" s="8"/>
      <c r="R550" s="8"/>
      <c r="S550" s="8"/>
    </row>
    <row r="551" spans="12:19" ht="13.5" customHeight="1" x14ac:dyDescent="0.3">
      <c r="L551" s="8"/>
      <c r="M551" s="8"/>
      <c r="N551" s="8"/>
      <c r="O551" s="8"/>
      <c r="P551" s="8"/>
      <c r="Q551" s="8"/>
      <c r="R551" s="8"/>
      <c r="S551" s="8"/>
    </row>
    <row r="552" spans="12:19" ht="13.5" customHeight="1" x14ac:dyDescent="0.3">
      <c r="L552" s="8"/>
      <c r="M552" s="8"/>
      <c r="N552" s="8"/>
      <c r="O552" s="8"/>
      <c r="P552" s="8"/>
      <c r="Q552" s="8"/>
      <c r="R552" s="8"/>
      <c r="S552" s="8"/>
    </row>
    <row r="553" spans="12:19" ht="13.5" customHeight="1" x14ac:dyDescent="0.3">
      <c r="L553" s="8"/>
      <c r="M553" s="8"/>
      <c r="N553" s="8"/>
      <c r="O553" s="8"/>
      <c r="P553" s="8"/>
      <c r="Q553" s="8"/>
      <c r="R553" s="8"/>
      <c r="S553" s="8"/>
    </row>
    <row r="554" spans="12:19" ht="13.5" customHeight="1" x14ac:dyDescent="0.3">
      <c r="L554" s="8"/>
      <c r="M554" s="8"/>
      <c r="N554" s="8"/>
      <c r="O554" s="8"/>
      <c r="P554" s="8"/>
      <c r="Q554" s="8"/>
      <c r="R554" s="8"/>
      <c r="S554" s="8"/>
    </row>
    <row r="555" spans="12:19" ht="13.5" customHeight="1" x14ac:dyDescent="0.3">
      <c r="L555" s="8"/>
      <c r="M555" s="8"/>
      <c r="N555" s="8"/>
      <c r="O555" s="8"/>
      <c r="P555" s="8"/>
      <c r="Q555" s="8"/>
      <c r="R555" s="8"/>
      <c r="S555" s="8"/>
    </row>
    <row r="556" spans="12:19" ht="13.5" customHeight="1" x14ac:dyDescent="0.3">
      <c r="L556" s="8"/>
      <c r="M556" s="8"/>
      <c r="N556" s="8"/>
      <c r="O556" s="8"/>
      <c r="P556" s="8"/>
      <c r="Q556" s="8"/>
      <c r="R556" s="8"/>
      <c r="S556" s="8"/>
    </row>
    <row r="557" spans="12:19" ht="13.5" customHeight="1" x14ac:dyDescent="0.3">
      <c r="L557" s="8"/>
      <c r="M557" s="8"/>
      <c r="N557" s="8"/>
      <c r="O557" s="8"/>
      <c r="P557" s="8"/>
      <c r="Q557" s="8"/>
      <c r="R557" s="8"/>
      <c r="S557" s="8"/>
    </row>
    <row r="558" spans="12:19" ht="13.5" customHeight="1" x14ac:dyDescent="0.3">
      <c r="L558" s="8"/>
      <c r="M558" s="8"/>
      <c r="N558" s="8"/>
      <c r="O558" s="8"/>
      <c r="P558" s="8"/>
      <c r="Q558" s="8"/>
      <c r="R558" s="8"/>
      <c r="S558" s="8"/>
    </row>
    <row r="559" spans="12:19" ht="13.5" customHeight="1" x14ac:dyDescent="0.3">
      <c r="L559" s="8"/>
      <c r="M559" s="8"/>
      <c r="N559" s="8"/>
      <c r="O559" s="8"/>
      <c r="P559" s="8"/>
      <c r="Q559" s="8"/>
      <c r="R559" s="8"/>
      <c r="S559" s="8"/>
    </row>
    <row r="560" spans="12:19" ht="13.5" customHeight="1" x14ac:dyDescent="0.3">
      <c r="L560" s="8"/>
      <c r="M560" s="8"/>
      <c r="N560" s="8"/>
      <c r="O560" s="8"/>
      <c r="P560" s="8"/>
      <c r="Q560" s="8"/>
      <c r="R560" s="8"/>
      <c r="S560" s="8"/>
    </row>
    <row r="561" spans="12:19" ht="13.5" customHeight="1" x14ac:dyDescent="0.3">
      <c r="L561" s="8"/>
      <c r="M561" s="8"/>
      <c r="N561" s="8"/>
      <c r="O561" s="8"/>
      <c r="P561" s="8"/>
      <c r="Q561" s="8"/>
      <c r="R561" s="8"/>
      <c r="S561" s="8"/>
    </row>
    <row r="562" spans="12:19" ht="13.5" customHeight="1" x14ac:dyDescent="0.3">
      <c r="L562" s="8"/>
      <c r="M562" s="8"/>
      <c r="N562" s="8"/>
      <c r="O562" s="8"/>
      <c r="P562" s="8"/>
      <c r="Q562" s="8"/>
      <c r="R562" s="8"/>
      <c r="S562" s="8"/>
    </row>
    <row r="563" spans="12:19" ht="13.5" customHeight="1" x14ac:dyDescent="0.3">
      <c r="L563" s="8"/>
      <c r="M563" s="8"/>
      <c r="N563" s="8"/>
      <c r="O563" s="8"/>
      <c r="P563" s="8"/>
      <c r="Q563" s="8"/>
      <c r="R563" s="8"/>
      <c r="S563" s="8"/>
    </row>
    <row r="564" spans="12:19" ht="13.5" customHeight="1" x14ac:dyDescent="0.3">
      <c r="L564" s="8"/>
      <c r="M564" s="8"/>
      <c r="N564" s="8"/>
      <c r="O564" s="8"/>
      <c r="P564" s="8"/>
      <c r="Q564" s="8"/>
      <c r="R564" s="8"/>
      <c r="S564" s="8"/>
    </row>
    <row r="565" spans="12:19" ht="13.5" customHeight="1" x14ac:dyDescent="0.3">
      <c r="L565" s="8"/>
      <c r="M565" s="8"/>
      <c r="N565" s="8"/>
      <c r="O565" s="8"/>
      <c r="P565" s="8"/>
      <c r="Q565" s="8"/>
      <c r="R565" s="8"/>
      <c r="S565" s="8"/>
    </row>
    <row r="566" spans="12:19" ht="13.5" customHeight="1" x14ac:dyDescent="0.3">
      <c r="L566" s="8"/>
      <c r="M566" s="8"/>
      <c r="N566" s="8"/>
      <c r="O566" s="8"/>
      <c r="P566" s="8"/>
      <c r="Q566" s="8"/>
      <c r="R566" s="8"/>
      <c r="S566" s="8"/>
    </row>
    <row r="567" spans="12:19" ht="13.5" customHeight="1" x14ac:dyDescent="0.3">
      <c r="L567" s="8"/>
      <c r="M567" s="8"/>
      <c r="N567" s="8"/>
      <c r="O567" s="8"/>
      <c r="P567" s="8"/>
      <c r="Q567" s="8"/>
      <c r="R567" s="8"/>
      <c r="S567" s="8"/>
    </row>
    <row r="568" spans="12:19" ht="13.5" customHeight="1" x14ac:dyDescent="0.3">
      <c r="L568" s="8"/>
      <c r="M568" s="8"/>
      <c r="N568" s="8"/>
      <c r="O568" s="8"/>
      <c r="P568" s="8"/>
      <c r="Q568" s="8"/>
      <c r="R568" s="8"/>
      <c r="S568" s="8"/>
    </row>
    <row r="569" spans="12:19" ht="13.5" customHeight="1" x14ac:dyDescent="0.3">
      <c r="L569" s="8"/>
      <c r="M569" s="8"/>
      <c r="N569" s="8"/>
      <c r="O569" s="8"/>
      <c r="P569" s="8"/>
      <c r="Q569" s="8"/>
      <c r="R569" s="8"/>
      <c r="S569" s="8"/>
    </row>
    <row r="570" spans="12:19" ht="13.5" customHeight="1" x14ac:dyDescent="0.3">
      <c r="L570" s="8"/>
      <c r="M570" s="8"/>
      <c r="N570" s="8"/>
      <c r="O570" s="8"/>
      <c r="P570" s="8"/>
      <c r="Q570" s="8"/>
      <c r="R570" s="8"/>
      <c r="S570" s="8"/>
    </row>
    <row r="571" spans="12:19" ht="13.5" customHeight="1" x14ac:dyDescent="0.3">
      <c r="L571" s="8"/>
      <c r="M571" s="8"/>
      <c r="N571" s="8"/>
      <c r="O571" s="8"/>
      <c r="P571" s="8"/>
      <c r="Q571" s="8"/>
      <c r="R571" s="8"/>
      <c r="S571" s="8"/>
    </row>
    <row r="572" spans="12:19" ht="13.5" customHeight="1" x14ac:dyDescent="0.3">
      <c r="L572" s="8"/>
      <c r="M572" s="8"/>
      <c r="N572" s="8"/>
      <c r="O572" s="8"/>
      <c r="P572" s="8"/>
      <c r="Q572" s="8"/>
      <c r="R572" s="8"/>
      <c r="S572" s="8"/>
    </row>
    <row r="573" spans="12:19" ht="13.5" customHeight="1" x14ac:dyDescent="0.3">
      <c r="L573" s="8"/>
      <c r="M573" s="8"/>
      <c r="N573" s="8"/>
      <c r="O573" s="8"/>
      <c r="P573" s="8"/>
      <c r="Q573" s="8"/>
      <c r="R573" s="8"/>
      <c r="S573" s="8"/>
    </row>
    <row r="574" spans="12:19" ht="13.5" customHeight="1" x14ac:dyDescent="0.3">
      <c r="L574" s="8"/>
      <c r="M574" s="8"/>
      <c r="N574" s="8"/>
      <c r="O574" s="8"/>
      <c r="P574" s="8"/>
      <c r="Q574" s="8"/>
      <c r="R574" s="8"/>
      <c r="S574" s="8"/>
    </row>
    <row r="575" spans="12:19" ht="13.5" customHeight="1" x14ac:dyDescent="0.3">
      <c r="L575" s="8"/>
      <c r="M575" s="8"/>
      <c r="N575" s="8"/>
      <c r="O575" s="8"/>
      <c r="P575" s="8"/>
      <c r="Q575" s="8"/>
      <c r="R575" s="8"/>
      <c r="S575" s="8"/>
    </row>
    <row r="576" spans="12:19" ht="13.5" customHeight="1" x14ac:dyDescent="0.3">
      <c r="L576" s="8"/>
      <c r="M576" s="8"/>
      <c r="N576" s="8"/>
      <c r="O576" s="8"/>
      <c r="P576" s="8"/>
      <c r="Q576" s="8"/>
      <c r="R576" s="8"/>
      <c r="S576" s="8"/>
    </row>
    <row r="577" spans="12:19" ht="13.5" customHeight="1" x14ac:dyDescent="0.3">
      <c r="L577" s="8"/>
      <c r="M577" s="8"/>
      <c r="N577" s="8"/>
      <c r="O577" s="8"/>
      <c r="P577" s="8"/>
      <c r="Q577" s="8"/>
      <c r="R577" s="8"/>
      <c r="S577" s="8"/>
    </row>
    <row r="578" spans="12:19" ht="13.5" customHeight="1" x14ac:dyDescent="0.3">
      <c r="L578" s="8"/>
      <c r="M578" s="8"/>
      <c r="N578" s="8"/>
      <c r="O578" s="8"/>
      <c r="P578" s="8"/>
      <c r="Q578" s="8"/>
      <c r="R578" s="8"/>
      <c r="S578" s="8"/>
    </row>
    <row r="579" spans="12:19" ht="13.5" customHeight="1" x14ac:dyDescent="0.3">
      <c r="L579" s="8"/>
      <c r="M579" s="8"/>
      <c r="N579" s="8"/>
      <c r="O579" s="8"/>
      <c r="P579" s="8"/>
      <c r="Q579" s="8"/>
      <c r="R579" s="8"/>
      <c r="S579" s="8"/>
    </row>
    <row r="580" spans="12:19" ht="13.5" customHeight="1" x14ac:dyDescent="0.3">
      <c r="L580" s="8"/>
      <c r="M580" s="8"/>
      <c r="N580" s="8"/>
      <c r="O580" s="8"/>
      <c r="P580" s="8"/>
      <c r="Q580" s="8"/>
      <c r="R580" s="8"/>
      <c r="S580" s="8"/>
    </row>
    <row r="581" spans="12:19" ht="13.5" customHeight="1" x14ac:dyDescent="0.3">
      <c r="L581" s="8"/>
      <c r="M581" s="8"/>
      <c r="N581" s="8"/>
      <c r="O581" s="8"/>
      <c r="P581" s="8"/>
      <c r="Q581" s="8"/>
      <c r="R581" s="8"/>
      <c r="S581" s="8"/>
    </row>
    <row r="582" spans="12:19" ht="13.5" customHeight="1" x14ac:dyDescent="0.3">
      <c r="L582" s="8"/>
      <c r="M582" s="8"/>
      <c r="N582" s="8"/>
      <c r="O582" s="8"/>
      <c r="P582" s="8"/>
      <c r="Q582" s="8"/>
      <c r="R582" s="8"/>
      <c r="S582" s="8"/>
    </row>
    <row r="583" spans="12:19" ht="13.5" customHeight="1" x14ac:dyDescent="0.3">
      <c r="L583" s="8"/>
      <c r="M583" s="8"/>
      <c r="N583" s="8"/>
      <c r="O583" s="8"/>
      <c r="P583" s="8"/>
      <c r="Q583" s="8"/>
      <c r="R583" s="8"/>
      <c r="S583" s="8"/>
    </row>
    <row r="584" spans="12:19" ht="13.5" customHeight="1" x14ac:dyDescent="0.3">
      <c r="L584" s="8"/>
      <c r="M584" s="8"/>
      <c r="N584" s="8"/>
      <c r="O584" s="8"/>
      <c r="P584" s="8"/>
      <c r="Q584" s="8"/>
      <c r="R584" s="8"/>
      <c r="S584" s="8"/>
    </row>
    <row r="585" spans="12:19" ht="13.5" customHeight="1" x14ac:dyDescent="0.3">
      <c r="L585" s="8"/>
      <c r="M585" s="8"/>
      <c r="N585" s="8"/>
      <c r="O585" s="8"/>
      <c r="P585" s="8"/>
      <c r="Q585" s="8"/>
      <c r="R585" s="8"/>
      <c r="S585" s="8"/>
    </row>
    <row r="586" spans="12:19" ht="13.5" customHeight="1" x14ac:dyDescent="0.3">
      <c r="L586" s="8"/>
      <c r="M586" s="8"/>
      <c r="N586" s="8"/>
      <c r="O586" s="8"/>
      <c r="P586" s="8"/>
      <c r="Q586" s="8"/>
      <c r="R586" s="8"/>
      <c r="S586" s="8"/>
    </row>
    <row r="587" spans="12:19" ht="13.5" customHeight="1" x14ac:dyDescent="0.3">
      <c r="L587" s="8"/>
      <c r="M587" s="8"/>
      <c r="N587" s="8"/>
      <c r="O587" s="8"/>
      <c r="P587" s="8"/>
      <c r="Q587" s="8"/>
      <c r="R587" s="8"/>
      <c r="S587" s="8"/>
    </row>
    <row r="588" spans="12:19" ht="13.5" customHeight="1" x14ac:dyDescent="0.3">
      <c r="L588" s="8"/>
      <c r="M588" s="8"/>
      <c r="N588" s="8"/>
      <c r="O588" s="8"/>
      <c r="P588" s="8"/>
      <c r="Q588" s="8"/>
      <c r="R588" s="8"/>
      <c r="S588" s="8"/>
    </row>
    <row r="589" spans="12:19" ht="13.5" customHeight="1" x14ac:dyDescent="0.3">
      <c r="L589" s="8"/>
      <c r="M589" s="8"/>
      <c r="N589" s="8"/>
      <c r="O589" s="8"/>
      <c r="P589" s="8"/>
      <c r="Q589" s="8"/>
      <c r="R589" s="8"/>
      <c r="S589" s="8"/>
    </row>
    <row r="590" spans="12:19" ht="13.5" customHeight="1" x14ac:dyDescent="0.3">
      <c r="L590" s="8"/>
      <c r="M590" s="8"/>
      <c r="N590" s="8"/>
      <c r="O590" s="8"/>
      <c r="P590" s="8"/>
      <c r="Q590" s="8"/>
      <c r="R590" s="8"/>
      <c r="S590" s="8"/>
    </row>
    <row r="591" spans="12:19" ht="13.5" customHeight="1" x14ac:dyDescent="0.3">
      <c r="L591" s="8"/>
      <c r="M591" s="8"/>
      <c r="N591" s="8"/>
      <c r="O591" s="8"/>
      <c r="P591" s="8"/>
      <c r="Q591" s="8"/>
      <c r="R591" s="8"/>
      <c r="S591" s="8"/>
    </row>
    <row r="592" spans="12:19" ht="13.5" customHeight="1" x14ac:dyDescent="0.3">
      <c r="L592" s="8"/>
      <c r="M592" s="8"/>
      <c r="N592" s="8"/>
      <c r="O592" s="8"/>
      <c r="P592" s="8"/>
      <c r="Q592" s="8"/>
      <c r="R592" s="8"/>
      <c r="S592" s="8"/>
    </row>
    <row r="593" spans="12:19" ht="13.5" customHeight="1" x14ac:dyDescent="0.3">
      <c r="L593" s="8"/>
      <c r="M593" s="8"/>
      <c r="N593" s="8"/>
      <c r="O593" s="8"/>
      <c r="P593" s="8"/>
      <c r="Q593" s="8"/>
      <c r="R593" s="8"/>
      <c r="S593" s="8"/>
    </row>
    <row r="594" spans="12:19" ht="13.5" customHeight="1" x14ac:dyDescent="0.3">
      <c r="L594" s="8"/>
      <c r="M594" s="8"/>
      <c r="N594" s="8"/>
      <c r="O594" s="8"/>
      <c r="P594" s="8"/>
      <c r="Q594" s="8"/>
      <c r="R594" s="8"/>
      <c r="S594" s="8"/>
    </row>
    <row r="595" spans="12:19" ht="13.5" customHeight="1" x14ac:dyDescent="0.3">
      <c r="L595" s="8"/>
      <c r="M595" s="8"/>
      <c r="N595" s="8"/>
      <c r="O595" s="8"/>
      <c r="P595" s="8"/>
      <c r="Q595" s="8"/>
      <c r="R595" s="8"/>
      <c r="S595" s="8"/>
    </row>
    <row r="596" spans="12:19" ht="13.5" customHeight="1" x14ac:dyDescent="0.3">
      <c r="L596" s="8"/>
      <c r="M596" s="8"/>
      <c r="N596" s="8"/>
      <c r="O596" s="8"/>
      <c r="P596" s="8"/>
      <c r="Q596" s="8"/>
      <c r="R596" s="8"/>
      <c r="S596" s="8"/>
    </row>
    <row r="597" spans="12:19" ht="13.5" customHeight="1" x14ac:dyDescent="0.3">
      <c r="L597" s="8"/>
      <c r="M597" s="8"/>
      <c r="N597" s="8"/>
      <c r="O597" s="8"/>
      <c r="P597" s="8"/>
      <c r="Q597" s="8"/>
      <c r="R597" s="8"/>
      <c r="S597" s="8"/>
    </row>
    <row r="598" spans="12:19" ht="13.5" customHeight="1" x14ac:dyDescent="0.3">
      <c r="L598" s="8"/>
      <c r="M598" s="8"/>
      <c r="N598" s="8"/>
      <c r="O598" s="8"/>
      <c r="P598" s="8"/>
      <c r="Q598" s="8"/>
      <c r="R598" s="8"/>
      <c r="S598" s="8"/>
    </row>
    <row r="599" spans="12:19" ht="13.5" customHeight="1" x14ac:dyDescent="0.3">
      <c r="L599" s="8"/>
      <c r="M599" s="8"/>
      <c r="N599" s="8"/>
      <c r="O599" s="8"/>
      <c r="P599" s="8"/>
      <c r="Q599" s="8"/>
      <c r="R599" s="8"/>
      <c r="S599" s="8"/>
    </row>
    <row r="600" spans="12:19" ht="13.5" customHeight="1" x14ac:dyDescent="0.3">
      <c r="L600" s="8"/>
      <c r="M600" s="8"/>
      <c r="N600" s="8"/>
      <c r="O600" s="8"/>
      <c r="P600" s="8"/>
      <c r="Q600" s="8"/>
      <c r="R600" s="8"/>
      <c r="S600" s="8"/>
    </row>
    <row r="601" spans="12:19" ht="13.5" customHeight="1" x14ac:dyDescent="0.3">
      <c r="L601" s="8"/>
      <c r="M601" s="8"/>
      <c r="N601" s="8"/>
      <c r="O601" s="8"/>
      <c r="P601" s="8"/>
      <c r="Q601" s="8"/>
      <c r="R601" s="8"/>
      <c r="S601" s="8"/>
    </row>
    <row r="602" spans="12:19" ht="13.5" customHeight="1" x14ac:dyDescent="0.3">
      <c r="L602" s="8"/>
      <c r="M602" s="8"/>
      <c r="N602" s="8"/>
      <c r="O602" s="8"/>
      <c r="P602" s="8"/>
      <c r="Q602" s="8"/>
      <c r="R602" s="8"/>
      <c r="S602" s="8"/>
    </row>
    <row r="603" spans="12:19" ht="13.5" customHeight="1" x14ac:dyDescent="0.3">
      <c r="L603" s="8"/>
      <c r="M603" s="8"/>
      <c r="N603" s="8"/>
      <c r="O603" s="8"/>
      <c r="P603" s="8"/>
      <c r="Q603" s="8"/>
      <c r="R603" s="8"/>
      <c r="S603" s="8"/>
    </row>
    <row r="604" spans="12:19" ht="13.5" customHeight="1" x14ac:dyDescent="0.3">
      <c r="L604" s="8"/>
      <c r="M604" s="8"/>
      <c r="N604" s="8"/>
      <c r="O604" s="8"/>
      <c r="P604" s="8"/>
      <c r="Q604" s="8"/>
      <c r="R604" s="8"/>
      <c r="S604" s="8"/>
    </row>
    <row r="605" spans="12:19" ht="13.5" customHeight="1" x14ac:dyDescent="0.3">
      <c r="L605" s="8"/>
      <c r="M605" s="8"/>
      <c r="N605" s="8"/>
      <c r="O605" s="8"/>
      <c r="P605" s="8"/>
      <c r="Q605" s="8"/>
      <c r="R605" s="8"/>
      <c r="S605" s="8"/>
    </row>
    <row r="606" spans="12:19" ht="13.5" customHeight="1" x14ac:dyDescent="0.3">
      <c r="L606" s="8"/>
      <c r="M606" s="8"/>
      <c r="N606" s="8"/>
      <c r="O606" s="8"/>
      <c r="P606" s="8"/>
      <c r="Q606" s="8"/>
      <c r="R606" s="8"/>
      <c r="S606" s="8"/>
    </row>
    <row r="607" spans="12:19" ht="13.5" customHeight="1" x14ac:dyDescent="0.3">
      <c r="L607" s="8"/>
      <c r="M607" s="8"/>
      <c r="N607" s="8"/>
      <c r="O607" s="8"/>
      <c r="P607" s="8"/>
      <c r="Q607" s="8"/>
      <c r="R607" s="8"/>
      <c r="S607" s="8"/>
    </row>
    <row r="608" spans="12:19" ht="13.5" customHeight="1" x14ac:dyDescent="0.3">
      <c r="L608" s="8"/>
      <c r="M608" s="8"/>
      <c r="N608" s="8"/>
      <c r="O608" s="8"/>
      <c r="P608" s="8"/>
      <c r="Q608" s="8"/>
      <c r="R608" s="8"/>
      <c r="S608" s="8"/>
    </row>
    <row r="609" spans="12:19" ht="13.5" customHeight="1" x14ac:dyDescent="0.3">
      <c r="L609" s="8"/>
      <c r="M609" s="8"/>
      <c r="N609" s="8"/>
      <c r="O609" s="8"/>
      <c r="P609" s="8"/>
      <c r="Q609" s="8"/>
      <c r="R609" s="8"/>
      <c r="S609" s="8"/>
    </row>
    <row r="610" spans="12:19" ht="13.5" customHeight="1" x14ac:dyDescent="0.3">
      <c r="L610" s="8"/>
      <c r="M610" s="8"/>
      <c r="N610" s="8"/>
      <c r="O610" s="8"/>
      <c r="P610" s="8"/>
      <c r="Q610" s="8"/>
      <c r="R610" s="8"/>
      <c r="S610" s="8"/>
    </row>
    <row r="611" spans="12:19" ht="13.5" customHeight="1" x14ac:dyDescent="0.3">
      <c r="L611" s="8"/>
      <c r="M611" s="8"/>
      <c r="N611" s="8"/>
      <c r="O611" s="8"/>
      <c r="P611" s="8"/>
      <c r="Q611" s="8"/>
      <c r="R611" s="8"/>
      <c r="S611" s="8"/>
    </row>
    <row r="612" spans="12:19" ht="13.5" customHeight="1" x14ac:dyDescent="0.3">
      <c r="L612" s="8"/>
      <c r="M612" s="8"/>
      <c r="N612" s="8"/>
      <c r="O612" s="8"/>
      <c r="P612" s="8"/>
      <c r="Q612" s="8"/>
      <c r="R612" s="8"/>
      <c r="S612" s="8"/>
    </row>
    <row r="613" spans="12:19" ht="13.5" customHeight="1" x14ac:dyDescent="0.3">
      <c r="L613" s="8"/>
      <c r="M613" s="8"/>
      <c r="N613" s="8"/>
      <c r="O613" s="8"/>
      <c r="P613" s="8"/>
      <c r="Q613" s="8"/>
      <c r="R613" s="8"/>
      <c r="S613" s="8"/>
    </row>
    <row r="614" spans="12:19" ht="13.5" customHeight="1" x14ac:dyDescent="0.3">
      <c r="L614" s="8"/>
      <c r="M614" s="8"/>
      <c r="N614" s="8"/>
      <c r="O614" s="8"/>
      <c r="P614" s="8"/>
      <c r="Q614" s="8"/>
      <c r="R614" s="8"/>
      <c r="S614" s="8"/>
    </row>
    <row r="615" spans="12:19" ht="13.5" customHeight="1" x14ac:dyDescent="0.3">
      <c r="L615" s="8"/>
      <c r="M615" s="8"/>
      <c r="N615" s="8"/>
      <c r="O615" s="8"/>
      <c r="P615" s="8"/>
      <c r="Q615" s="8"/>
      <c r="R615" s="8"/>
      <c r="S615" s="8"/>
    </row>
    <row r="616" spans="12:19" ht="13.5" customHeight="1" x14ac:dyDescent="0.3">
      <c r="L616" s="8"/>
      <c r="M616" s="8"/>
      <c r="N616" s="8"/>
      <c r="O616" s="8"/>
      <c r="P616" s="8"/>
      <c r="Q616" s="8"/>
      <c r="R616" s="8"/>
      <c r="S616" s="8"/>
    </row>
    <row r="617" spans="12:19" ht="13.5" customHeight="1" x14ac:dyDescent="0.3">
      <c r="L617" s="8"/>
      <c r="M617" s="8"/>
      <c r="N617" s="8"/>
      <c r="O617" s="8"/>
      <c r="P617" s="8"/>
      <c r="Q617" s="8"/>
      <c r="R617" s="8"/>
      <c r="S617" s="8"/>
    </row>
    <row r="618" spans="12:19" ht="13.5" customHeight="1" x14ac:dyDescent="0.3">
      <c r="L618" s="8"/>
      <c r="M618" s="8"/>
      <c r="N618" s="8"/>
      <c r="O618" s="8"/>
      <c r="P618" s="8"/>
      <c r="Q618" s="8"/>
      <c r="R618" s="8"/>
      <c r="S618" s="8"/>
    </row>
    <row r="619" spans="12:19" ht="13.5" customHeight="1" x14ac:dyDescent="0.3">
      <c r="L619" s="8"/>
      <c r="M619" s="8"/>
      <c r="N619" s="8"/>
      <c r="O619" s="8"/>
      <c r="P619" s="8"/>
      <c r="Q619" s="8"/>
      <c r="R619" s="8"/>
      <c r="S619" s="8"/>
    </row>
    <row r="620" spans="12:19" ht="13.5" customHeight="1" x14ac:dyDescent="0.3">
      <c r="L620" s="8"/>
      <c r="M620" s="8"/>
      <c r="N620" s="8"/>
      <c r="O620" s="8"/>
      <c r="P620" s="8"/>
      <c r="Q620" s="8"/>
      <c r="R620" s="8"/>
      <c r="S620" s="8"/>
    </row>
    <row r="621" spans="12:19" ht="13.5" customHeight="1" x14ac:dyDescent="0.3">
      <c r="L621" s="8"/>
      <c r="M621" s="8"/>
      <c r="N621" s="8"/>
      <c r="O621" s="8"/>
      <c r="P621" s="8"/>
      <c r="Q621" s="8"/>
      <c r="R621" s="8"/>
      <c r="S621" s="8"/>
    </row>
    <row r="622" spans="12:19" ht="13.5" customHeight="1" x14ac:dyDescent="0.3">
      <c r="L622" s="8"/>
      <c r="M622" s="8"/>
      <c r="N622" s="8"/>
      <c r="O622" s="8"/>
      <c r="P622" s="8"/>
      <c r="Q622" s="8"/>
      <c r="R622" s="8"/>
      <c r="S622" s="8"/>
    </row>
    <row r="623" spans="12:19" ht="13.5" customHeight="1" x14ac:dyDescent="0.3">
      <c r="L623" s="8"/>
      <c r="M623" s="8"/>
      <c r="N623" s="8"/>
      <c r="O623" s="8"/>
      <c r="P623" s="8"/>
      <c r="Q623" s="8"/>
      <c r="R623" s="8"/>
      <c r="S623" s="8"/>
    </row>
    <row r="624" spans="12:19" ht="13.5" customHeight="1" x14ac:dyDescent="0.3">
      <c r="L624" s="8"/>
      <c r="M624" s="8"/>
      <c r="N624" s="8"/>
      <c r="O624" s="8"/>
      <c r="P624" s="8"/>
      <c r="Q624" s="8"/>
      <c r="R624" s="8"/>
      <c r="S624" s="8"/>
    </row>
    <row r="625" spans="12:19" ht="13.5" customHeight="1" x14ac:dyDescent="0.3">
      <c r="L625" s="8"/>
      <c r="M625" s="8"/>
      <c r="N625" s="8"/>
      <c r="O625" s="8"/>
      <c r="P625" s="8"/>
      <c r="Q625" s="8"/>
      <c r="R625" s="8"/>
      <c r="S625" s="8"/>
    </row>
    <row r="626" spans="12:19" ht="13.5" customHeight="1" x14ac:dyDescent="0.3">
      <c r="L626" s="8"/>
      <c r="M626" s="8"/>
      <c r="N626" s="8"/>
      <c r="O626" s="8"/>
      <c r="P626" s="8"/>
      <c r="Q626" s="8"/>
      <c r="R626" s="8"/>
      <c r="S626" s="8"/>
    </row>
    <row r="627" spans="12:19" ht="13.5" customHeight="1" x14ac:dyDescent="0.3">
      <c r="L627" s="8"/>
      <c r="M627" s="8"/>
      <c r="N627" s="8"/>
      <c r="O627" s="8"/>
      <c r="P627" s="8"/>
      <c r="Q627" s="8"/>
      <c r="R627" s="8"/>
      <c r="S627" s="8"/>
    </row>
    <row r="628" spans="12:19" ht="13.5" customHeight="1" x14ac:dyDescent="0.3">
      <c r="L628" s="8"/>
      <c r="M628" s="8"/>
      <c r="N628" s="8"/>
      <c r="O628" s="8"/>
      <c r="P628" s="8"/>
      <c r="Q628" s="8"/>
      <c r="R628" s="8"/>
      <c r="S628" s="8"/>
    </row>
    <row r="629" spans="12:19" ht="13.5" customHeight="1" x14ac:dyDescent="0.3">
      <c r="L629" s="8"/>
      <c r="M629" s="8"/>
      <c r="N629" s="8"/>
      <c r="O629" s="8"/>
      <c r="P629" s="8"/>
      <c r="Q629" s="8"/>
      <c r="R629" s="8"/>
      <c r="S629" s="8"/>
    </row>
    <row r="630" spans="12:19" ht="13.5" customHeight="1" x14ac:dyDescent="0.3">
      <c r="L630" s="8"/>
      <c r="M630" s="8"/>
      <c r="N630" s="8"/>
      <c r="O630" s="8"/>
      <c r="P630" s="8"/>
      <c r="Q630" s="8"/>
      <c r="R630" s="8"/>
      <c r="S630" s="8"/>
    </row>
    <row r="631" spans="12:19" ht="13.5" customHeight="1" x14ac:dyDescent="0.3">
      <c r="L631" s="8"/>
      <c r="M631" s="8"/>
      <c r="N631" s="8"/>
      <c r="O631" s="8"/>
      <c r="P631" s="8"/>
      <c r="Q631" s="8"/>
      <c r="R631" s="8"/>
      <c r="S631" s="8"/>
    </row>
    <row r="632" spans="12:19" ht="13.5" customHeight="1" x14ac:dyDescent="0.3">
      <c r="L632" s="8"/>
      <c r="M632" s="8"/>
      <c r="N632" s="8"/>
      <c r="O632" s="8"/>
      <c r="P632" s="8"/>
      <c r="Q632" s="8"/>
      <c r="R632" s="8"/>
      <c r="S632" s="8"/>
    </row>
    <row r="633" spans="12:19" ht="13.5" customHeight="1" x14ac:dyDescent="0.3">
      <c r="L633" s="8"/>
      <c r="M633" s="8"/>
      <c r="N633" s="8"/>
      <c r="O633" s="8"/>
      <c r="P633" s="8"/>
      <c r="Q633" s="8"/>
      <c r="R633" s="8"/>
      <c r="S633" s="8"/>
    </row>
    <row r="634" spans="12:19" ht="13.5" customHeight="1" x14ac:dyDescent="0.3">
      <c r="L634" s="8"/>
      <c r="M634" s="8"/>
      <c r="N634" s="8"/>
      <c r="O634" s="8"/>
      <c r="P634" s="8"/>
      <c r="Q634" s="8"/>
      <c r="R634" s="8"/>
      <c r="S634" s="8"/>
    </row>
    <row r="635" spans="12:19" ht="13.5" customHeight="1" x14ac:dyDescent="0.3">
      <c r="L635" s="8"/>
      <c r="M635" s="8"/>
      <c r="N635" s="8"/>
      <c r="O635" s="8"/>
      <c r="P635" s="8"/>
      <c r="Q635" s="8"/>
      <c r="R635" s="8"/>
      <c r="S635" s="8"/>
    </row>
    <row r="636" spans="12:19" ht="13.5" customHeight="1" x14ac:dyDescent="0.3">
      <c r="L636" s="8"/>
      <c r="M636" s="8"/>
      <c r="N636" s="8"/>
      <c r="O636" s="8"/>
      <c r="P636" s="8"/>
      <c r="Q636" s="8"/>
      <c r="R636" s="8"/>
      <c r="S636" s="8"/>
    </row>
    <row r="637" spans="12:19" ht="13.5" customHeight="1" x14ac:dyDescent="0.3">
      <c r="L637" s="8"/>
      <c r="M637" s="8"/>
      <c r="N637" s="8"/>
      <c r="O637" s="8"/>
      <c r="P637" s="8"/>
      <c r="Q637" s="8"/>
      <c r="R637" s="8"/>
      <c r="S637" s="8"/>
    </row>
    <row r="638" spans="12:19" ht="13.5" customHeight="1" x14ac:dyDescent="0.3">
      <c r="L638" s="8"/>
      <c r="M638" s="8"/>
      <c r="N638" s="8"/>
      <c r="O638" s="8"/>
      <c r="P638" s="8"/>
      <c r="Q638" s="8"/>
      <c r="R638" s="8"/>
      <c r="S638" s="8"/>
    </row>
    <row r="639" spans="12:19" ht="13.5" customHeight="1" x14ac:dyDescent="0.3">
      <c r="L639" s="8"/>
      <c r="M639" s="8"/>
      <c r="N639" s="8"/>
      <c r="O639" s="8"/>
      <c r="P639" s="8"/>
      <c r="Q639" s="8"/>
      <c r="R639" s="8"/>
      <c r="S639" s="8"/>
    </row>
    <row r="640" spans="12:19" ht="13.5" customHeight="1" x14ac:dyDescent="0.3">
      <c r="L640" s="8"/>
      <c r="M640" s="8"/>
      <c r="N640" s="8"/>
      <c r="O640" s="8"/>
      <c r="P640" s="8"/>
      <c r="Q640" s="8"/>
      <c r="R640" s="8"/>
      <c r="S640" s="8"/>
    </row>
    <row r="641" spans="12:19" ht="13.5" customHeight="1" x14ac:dyDescent="0.3">
      <c r="L641" s="8"/>
      <c r="M641" s="8"/>
      <c r="N641" s="8"/>
      <c r="O641" s="8"/>
      <c r="P641" s="8"/>
      <c r="Q641" s="8"/>
      <c r="R641" s="8"/>
      <c r="S641" s="8"/>
    </row>
    <row r="642" spans="12:19" ht="13.5" customHeight="1" x14ac:dyDescent="0.3">
      <c r="L642" s="8"/>
      <c r="M642" s="8"/>
      <c r="N642" s="8"/>
      <c r="O642" s="8"/>
      <c r="P642" s="8"/>
      <c r="Q642" s="8"/>
      <c r="R642" s="8"/>
      <c r="S642" s="8"/>
    </row>
    <row r="643" spans="12:19" ht="13.5" customHeight="1" x14ac:dyDescent="0.3">
      <c r="L643" s="8"/>
      <c r="M643" s="8"/>
      <c r="N643" s="8"/>
      <c r="O643" s="8"/>
      <c r="P643" s="8"/>
      <c r="Q643" s="8"/>
      <c r="R643" s="8"/>
      <c r="S643" s="8"/>
    </row>
    <row r="644" spans="12:19" ht="13.5" customHeight="1" x14ac:dyDescent="0.3">
      <c r="L644" s="8"/>
      <c r="M644" s="8"/>
      <c r="N644" s="8"/>
      <c r="O644" s="8"/>
      <c r="P644" s="8"/>
      <c r="Q644" s="8"/>
      <c r="R644" s="8"/>
      <c r="S644" s="8"/>
    </row>
    <row r="645" spans="12:19" ht="13.5" customHeight="1" x14ac:dyDescent="0.3">
      <c r="L645" s="8"/>
      <c r="M645" s="8"/>
      <c r="N645" s="8"/>
      <c r="O645" s="8"/>
      <c r="P645" s="8"/>
      <c r="Q645" s="8"/>
      <c r="R645" s="8"/>
      <c r="S645" s="8"/>
    </row>
    <row r="646" spans="12:19" ht="13.5" customHeight="1" x14ac:dyDescent="0.3">
      <c r="L646" s="8"/>
      <c r="M646" s="8"/>
      <c r="N646" s="8"/>
      <c r="O646" s="8"/>
      <c r="P646" s="8"/>
      <c r="Q646" s="8"/>
      <c r="R646" s="8"/>
      <c r="S646" s="8"/>
    </row>
    <row r="647" spans="12:19" ht="13.5" customHeight="1" x14ac:dyDescent="0.3">
      <c r="L647" s="8"/>
      <c r="M647" s="8"/>
      <c r="N647" s="8"/>
      <c r="O647" s="8"/>
      <c r="P647" s="8"/>
      <c r="Q647" s="8"/>
      <c r="R647" s="8"/>
      <c r="S647" s="8"/>
    </row>
    <row r="648" spans="12:19" ht="13.5" customHeight="1" x14ac:dyDescent="0.3">
      <c r="L648" s="8"/>
      <c r="M648" s="8"/>
      <c r="N648" s="8"/>
      <c r="O648" s="8"/>
      <c r="P648" s="8"/>
      <c r="Q648" s="8"/>
      <c r="R648" s="8"/>
      <c r="S648" s="8"/>
    </row>
    <row r="649" spans="12:19" ht="13.5" customHeight="1" x14ac:dyDescent="0.3">
      <c r="L649" s="8"/>
      <c r="M649" s="8"/>
      <c r="N649" s="8"/>
      <c r="O649" s="8"/>
      <c r="P649" s="8"/>
      <c r="Q649" s="8"/>
      <c r="R649" s="8"/>
      <c r="S649" s="8"/>
    </row>
    <row r="650" spans="12:19" ht="13.5" customHeight="1" x14ac:dyDescent="0.3">
      <c r="L650" s="8"/>
      <c r="M650" s="8"/>
      <c r="N650" s="8"/>
      <c r="O650" s="8"/>
      <c r="P650" s="8"/>
      <c r="Q650" s="8"/>
      <c r="R650" s="8"/>
      <c r="S650" s="8"/>
    </row>
    <row r="651" spans="12:19" ht="13.5" customHeight="1" x14ac:dyDescent="0.3">
      <c r="L651" s="8"/>
      <c r="M651" s="8"/>
      <c r="N651" s="8"/>
      <c r="O651" s="8"/>
      <c r="P651" s="8"/>
      <c r="Q651" s="8"/>
      <c r="R651" s="8"/>
      <c r="S651" s="8"/>
    </row>
    <row r="652" spans="12:19" ht="13.5" customHeight="1" x14ac:dyDescent="0.3">
      <c r="L652" s="8"/>
      <c r="M652" s="8"/>
      <c r="N652" s="8"/>
      <c r="O652" s="8"/>
      <c r="P652" s="8"/>
      <c r="Q652" s="8"/>
      <c r="R652" s="8"/>
      <c r="S652" s="8"/>
    </row>
    <row r="653" spans="12:19" ht="13.5" customHeight="1" x14ac:dyDescent="0.3">
      <c r="L653" s="8"/>
      <c r="M653" s="8"/>
      <c r="N653" s="8"/>
      <c r="O653" s="8"/>
      <c r="P653" s="8"/>
      <c r="Q653" s="8"/>
      <c r="R653" s="8"/>
      <c r="S653" s="8"/>
    </row>
    <row r="654" spans="12:19" ht="13.5" customHeight="1" x14ac:dyDescent="0.3">
      <c r="L654" s="8"/>
      <c r="M654" s="8"/>
      <c r="N654" s="8"/>
      <c r="O654" s="8"/>
      <c r="P654" s="8"/>
      <c r="Q654" s="8"/>
      <c r="R654" s="8"/>
      <c r="S654" s="8"/>
    </row>
    <row r="655" spans="12:19" ht="13.5" customHeight="1" x14ac:dyDescent="0.3">
      <c r="L655" s="8"/>
      <c r="M655" s="8"/>
      <c r="N655" s="8"/>
      <c r="O655" s="8"/>
      <c r="P655" s="8"/>
      <c r="Q655" s="8"/>
      <c r="R655" s="8"/>
      <c r="S655" s="8"/>
    </row>
    <row r="656" spans="12:19" ht="13.5" customHeight="1" x14ac:dyDescent="0.3">
      <c r="L656" s="8"/>
      <c r="M656" s="8"/>
      <c r="N656" s="8"/>
      <c r="O656" s="8"/>
      <c r="P656" s="8"/>
      <c r="Q656" s="8"/>
      <c r="R656" s="8"/>
      <c r="S656" s="8"/>
    </row>
    <row r="657" spans="12:19" ht="13.5" customHeight="1" x14ac:dyDescent="0.3">
      <c r="L657" s="8"/>
      <c r="M657" s="8"/>
      <c r="N657" s="8"/>
      <c r="O657" s="8"/>
      <c r="P657" s="8"/>
      <c r="Q657" s="8"/>
      <c r="R657" s="8"/>
      <c r="S657" s="8"/>
    </row>
    <row r="658" spans="12:19" ht="13.5" customHeight="1" x14ac:dyDescent="0.3">
      <c r="L658" s="8"/>
      <c r="M658" s="8"/>
      <c r="N658" s="8"/>
      <c r="O658" s="8"/>
      <c r="P658" s="8"/>
      <c r="Q658" s="8"/>
      <c r="R658" s="8"/>
      <c r="S658" s="8"/>
    </row>
    <row r="659" spans="12:19" ht="13.5" customHeight="1" x14ac:dyDescent="0.3">
      <c r="L659" s="8"/>
      <c r="M659" s="8"/>
      <c r="N659" s="8"/>
      <c r="O659" s="8"/>
      <c r="P659" s="8"/>
      <c r="Q659" s="8"/>
      <c r="R659" s="8"/>
      <c r="S659" s="8"/>
    </row>
    <row r="660" spans="12:19" ht="13.5" customHeight="1" x14ac:dyDescent="0.3">
      <c r="L660" s="8"/>
      <c r="M660" s="8"/>
      <c r="N660" s="8"/>
      <c r="O660" s="8"/>
      <c r="P660" s="8"/>
      <c r="Q660" s="8"/>
      <c r="R660" s="8"/>
      <c r="S660" s="8"/>
    </row>
    <row r="661" spans="12:19" ht="13.5" customHeight="1" x14ac:dyDescent="0.3">
      <c r="L661" s="8"/>
      <c r="M661" s="8"/>
      <c r="N661" s="8"/>
      <c r="O661" s="8"/>
      <c r="P661" s="8"/>
      <c r="Q661" s="8"/>
      <c r="R661" s="8"/>
      <c r="S661" s="8"/>
    </row>
    <row r="662" spans="12:19" ht="13.5" customHeight="1" x14ac:dyDescent="0.3">
      <c r="L662" s="8"/>
      <c r="M662" s="8"/>
      <c r="N662" s="8"/>
      <c r="O662" s="8"/>
      <c r="P662" s="8"/>
      <c r="Q662" s="8"/>
      <c r="R662" s="8"/>
      <c r="S662" s="8"/>
    </row>
    <row r="663" spans="12:19" ht="13.5" customHeight="1" x14ac:dyDescent="0.3">
      <c r="L663" s="8"/>
      <c r="M663" s="8"/>
      <c r="N663" s="8"/>
      <c r="O663" s="8"/>
      <c r="P663" s="8"/>
      <c r="Q663" s="8"/>
      <c r="R663" s="8"/>
      <c r="S663" s="8"/>
    </row>
    <row r="664" spans="12:19" ht="13.5" customHeight="1" x14ac:dyDescent="0.3">
      <c r="L664" s="8"/>
      <c r="M664" s="8"/>
      <c r="N664" s="8"/>
      <c r="O664" s="8"/>
      <c r="P664" s="8"/>
      <c r="Q664" s="8"/>
      <c r="R664" s="8"/>
      <c r="S664" s="8"/>
    </row>
    <row r="665" spans="12:19" ht="13.5" customHeight="1" x14ac:dyDescent="0.3">
      <c r="L665" s="8"/>
      <c r="M665" s="8"/>
      <c r="N665" s="8"/>
      <c r="O665" s="8"/>
      <c r="P665" s="8"/>
      <c r="Q665" s="8"/>
      <c r="R665" s="8"/>
      <c r="S665" s="8"/>
    </row>
    <row r="666" spans="12:19" ht="13.5" customHeight="1" x14ac:dyDescent="0.3">
      <c r="L666" s="8"/>
      <c r="M666" s="8"/>
      <c r="N666" s="8"/>
      <c r="O666" s="8"/>
      <c r="P666" s="8"/>
      <c r="Q666" s="8"/>
      <c r="R666" s="8"/>
      <c r="S666" s="8"/>
    </row>
    <row r="667" spans="12:19" ht="13.5" customHeight="1" x14ac:dyDescent="0.3">
      <c r="L667" s="8"/>
      <c r="M667" s="8"/>
      <c r="N667" s="8"/>
      <c r="O667" s="8"/>
      <c r="P667" s="8"/>
      <c r="Q667" s="8"/>
      <c r="R667" s="8"/>
      <c r="S667" s="8"/>
    </row>
    <row r="668" spans="12:19" ht="13.5" customHeight="1" x14ac:dyDescent="0.3">
      <c r="L668" s="8"/>
      <c r="M668" s="8"/>
      <c r="N668" s="8"/>
      <c r="O668" s="8"/>
      <c r="P668" s="8"/>
      <c r="Q668" s="8"/>
      <c r="R668" s="8"/>
      <c r="S668" s="8"/>
    </row>
    <row r="669" spans="12:19" ht="13.5" customHeight="1" x14ac:dyDescent="0.3">
      <c r="L669" s="8"/>
      <c r="M669" s="8"/>
      <c r="N669" s="8"/>
      <c r="O669" s="8"/>
      <c r="P669" s="8"/>
      <c r="Q669" s="8"/>
      <c r="R669" s="8"/>
      <c r="S669" s="8"/>
    </row>
    <row r="670" spans="12:19" ht="13.5" customHeight="1" x14ac:dyDescent="0.3">
      <c r="L670" s="8"/>
      <c r="M670" s="8"/>
      <c r="N670" s="8"/>
      <c r="O670" s="8"/>
      <c r="P670" s="8"/>
      <c r="Q670" s="8"/>
      <c r="R670" s="8"/>
      <c r="S670" s="8"/>
    </row>
    <row r="671" spans="12:19" ht="13.5" customHeight="1" x14ac:dyDescent="0.3">
      <c r="L671" s="8"/>
      <c r="M671" s="8"/>
      <c r="N671" s="8"/>
      <c r="O671" s="8"/>
      <c r="P671" s="8"/>
      <c r="Q671" s="8"/>
      <c r="R671" s="8"/>
      <c r="S671" s="8"/>
    </row>
    <row r="672" spans="12:19" ht="13.5" customHeight="1" x14ac:dyDescent="0.3">
      <c r="L672" s="8"/>
      <c r="M672" s="8"/>
      <c r="N672" s="8"/>
      <c r="O672" s="8"/>
      <c r="P672" s="8"/>
      <c r="Q672" s="8"/>
      <c r="R672" s="8"/>
      <c r="S672" s="8"/>
    </row>
    <row r="673" spans="12:19" ht="13.5" customHeight="1" x14ac:dyDescent="0.3">
      <c r="L673" s="8"/>
      <c r="M673" s="8"/>
      <c r="N673" s="8"/>
      <c r="O673" s="8"/>
      <c r="P673" s="8"/>
      <c r="Q673" s="8"/>
      <c r="R673" s="8"/>
      <c r="S673" s="8"/>
    </row>
    <row r="674" spans="12:19" ht="13.5" customHeight="1" x14ac:dyDescent="0.3">
      <c r="L674" s="8"/>
      <c r="M674" s="8"/>
      <c r="N674" s="8"/>
      <c r="O674" s="8"/>
      <c r="P674" s="8"/>
      <c r="Q674" s="8"/>
      <c r="R674" s="8"/>
      <c r="S674" s="8"/>
    </row>
    <row r="675" spans="12:19" ht="13.5" customHeight="1" x14ac:dyDescent="0.3">
      <c r="L675" s="8"/>
      <c r="M675" s="8"/>
      <c r="N675" s="8"/>
      <c r="O675" s="8"/>
      <c r="P675" s="8"/>
      <c r="Q675" s="8"/>
      <c r="R675" s="8"/>
      <c r="S675" s="8"/>
    </row>
    <row r="676" spans="12:19" ht="13.5" customHeight="1" x14ac:dyDescent="0.3">
      <c r="L676" s="8"/>
      <c r="M676" s="8"/>
      <c r="N676" s="8"/>
      <c r="O676" s="8"/>
      <c r="P676" s="8"/>
      <c r="Q676" s="8"/>
      <c r="R676" s="8"/>
      <c r="S676" s="8"/>
    </row>
    <row r="677" spans="12:19" ht="13.5" customHeight="1" x14ac:dyDescent="0.3">
      <c r="L677" s="8"/>
      <c r="M677" s="8"/>
      <c r="N677" s="8"/>
      <c r="O677" s="8"/>
      <c r="P677" s="8"/>
      <c r="Q677" s="8"/>
      <c r="R677" s="8"/>
      <c r="S677" s="8"/>
    </row>
    <row r="678" spans="12:19" ht="13.5" customHeight="1" x14ac:dyDescent="0.3">
      <c r="L678" s="8"/>
      <c r="M678" s="8"/>
      <c r="N678" s="8"/>
      <c r="O678" s="8"/>
      <c r="P678" s="8"/>
      <c r="Q678" s="8"/>
      <c r="R678" s="8"/>
      <c r="S678" s="8"/>
    </row>
    <row r="679" spans="12:19" ht="13.5" customHeight="1" x14ac:dyDescent="0.3">
      <c r="L679" s="8"/>
      <c r="M679" s="8"/>
      <c r="N679" s="8"/>
      <c r="O679" s="8"/>
      <c r="P679" s="8"/>
      <c r="Q679" s="8"/>
      <c r="R679" s="8"/>
      <c r="S679" s="8"/>
    </row>
    <row r="680" spans="12:19" ht="13.5" customHeight="1" x14ac:dyDescent="0.3">
      <c r="L680" s="8"/>
      <c r="M680" s="8"/>
      <c r="N680" s="8"/>
      <c r="O680" s="8"/>
      <c r="P680" s="8"/>
      <c r="Q680" s="8"/>
      <c r="R680" s="8"/>
      <c r="S680" s="8"/>
    </row>
    <row r="681" spans="12:19" ht="13.5" customHeight="1" x14ac:dyDescent="0.3">
      <c r="L681" s="8"/>
      <c r="M681" s="8"/>
      <c r="N681" s="8"/>
      <c r="O681" s="8"/>
      <c r="P681" s="8"/>
      <c r="Q681" s="8"/>
      <c r="R681" s="8"/>
      <c r="S681" s="8"/>
    </row>
    <row r="682" spans="12:19" ht="13.5" customHeight="1" x14ac:dyDescent="0.3">
      <c r="L682" s="8"/>
      <c r="M682" s="8"/>
      <c r="N682" s="8"/>
      <c r="O682" s="8"/>
      <c r="P682" s="8"/>
      <c r="Q682" s="8"/>
      <c r="R682" s="8"/>
      <c r="S682" s="8"/>
    </row>
    <row r="683" spans="12:19" ht="13.5" customHeight="1" x14ac:dyDescent="0.3">
      <c r="L683" s="8"/>
      <c r="M683" s="8"/>
      <c r="N683" s="8"/>
      <c r="O683" s="8"/>
      <c r="P683" s="8"/>
      <c r="Q683" s="8"/>
      <c r="R683" s="8"/>
      <c r="S683" s="8"/>
    </row>
    <row r="684" spans="12:19" ht="13.5" customHeight="1" x14ac:dyDescent="0.3">
      <c r="L684" s="8"/>
      <c r="M684" s="8"/>
      <c r="N684" s="8"/>
      <c r="O684" s="8"/>
      <c r="P684" s="8"/>
      <c r="Q684" s="8"/>
      <c r="R684" s="8"/>
      <c r="S684" s="8"/>
    </row>
    <row r="685" spans="12:19" ht="13.5" customHeight="1" x14ac:dyDescent="0.3">
      <c r="L685" s="8"/>
      <c r="M685" s="8"/>
      <c r="N685" s="8"/>
      <c r="O685" s="8"/>
      <c r="P685" s="8"/>
      <c r="Q685" s="8"/>
      <c r="R685" s="8"/>
      <c r="S685" s="8"/>
    </row>
    <row r="686" spans="12:19" ht="13.5" customHeight="1" x14ac:dyDescent="0.3">
      <c r="L686" s="8"/>
      <c r="M686" s="8"/>
      <c r="N686" s="8"/>
      <c r="O686" s="8"/>
      <c r="P686" s="8"/>
      <c r="Q686" s="8"/>
      <c r="R686" s="8"/>
      <c r="S686" s="8"/>
    </row>
    <row r="687" spans="12:19" ht="13.5" customHeight="1" x14ac:dyDescent="0.3">
      <c r="L687" s="8"/>
      <c r="M687" s="8"/>
      <c r="N687" s="8"/>
      <c r="O687" s="8"/>
      <c r="P687" s="8"/>
      <c r="Q687" s="8"/>
      <c r="R687" s="8"/>
      <c r="S687" s="8"/>
    </row>
    <row r="688" spans="12:19" ht="13.5" customHeight="1" x14ac:dyDescent="0.3">
      <c r="L688" s="8"/>
      <c r="M688" s="8"/>
      <c r="N688" s="8"/>
      <c r="O688" s="8"/>
      <c r="P688" s="8"/>
      <c r="Q688" s="8"/>
      <c r="R688" s="8"/>
      <c r="S688" s="8"/>
    </row>
    <row r="689" spans="12:19" ht="13.5" customHeight="1" x14ac:dyDescent="0.3">
      <c r="L689" s="8"/>
      <c r="M689" s="8"/>
      <c r="N689" s="8"/>
      <c r="O689" s="8"/>
      <c r="P689" s="8"/>
      <c r="Q689" s="8"/>
      <c r="R689" s="8"/>
      <c r="S689" s="8"/>
    </row>
    <row r="690" spans="12:19" ht="13.5" customHeight="1" x14ac:dyDescent="0.3">
      <c r="L690" s="8"/>
      <c r="M690" s="8"/>
      <c r="N690" s="8"/>
      <c r="O690" s="8"/>
      <c r="P690" s="8"/>
      <c r="Q690" s="8"/>
      <c r="R690" s="8"/>
      <c r="S690" s="8"/>
    </row>
    <row r="691" spans="12:19" ht="13.5" customHeight="1" x14ac:dyDescent="0.3">
      <c r="L691" s="8"/>
      <c r="M691" s="8"/>
      <c r="N691" s="8"/>
      <c r="O691" s="8"/>
      <c r="P691" s="8"/>
      <c r="Q691" s="8"/>
      <c r="R691" s="8"/>
      <c r="S691" s="8"/>
    </row>
    <row r="692" spans="12:19" ht="13.5" customHeight="1" x14ac:dyDescent="0.3">
      <c r="L692" s="8"/>
      <c r="M692" s="8"/>
      <c r="N692" s="8"/>
      <c r="O692" s="8"/>
      <c r="P692" s="8"/>
      <c r="Q692" s="8"/>
      <c r="R692" s="8"/>
      <c r="S692" s="8"/>
    </row>
    <row r="693" spans="12:19" ht="13.5" customHeight="1" x14ac:dyDescent="0.3">
      <c r="L693" s="8"/>
      <c r="M693" s="8"/>
      <c r="N693" s="8"/>
      <c r="O693" s="8"/>
      <c r="P693" s="8"/>
      <c r="Q693" s="8"/>
      <c r="R693" s="8"/>
      <c r="S693" s="8"/>
    </row>
    <row r="694" spans="12:19" ht="13.5" customHeight="1" x14ac:dyDescent="0.3">
      <c r="L694" s="8"/>
      <c r="M694" s="8"/>
      <c r="N694" s="8"/>
      <c r="O694" s="8"/>
      <c r="P694" s="8"/>
      <c r="Q694" s="8"/>
      <c r="R694" s="8"/>
      <c r="S694" s="8"/>
    </row>
    <row r="695" spans="12:19" ht="13.5" customHeight="1" x14ac:dyDescent="0.3">
      <c r="L695" s="8"/>
      <c r="M695" s="8"/>
      <c r="N695" s="8"/>
      <c r="O695" s="8"/>
      <c r="P695" s="8"/>
      <c r="Q695" s="8"/>
      <c r="R695" s="8"/>
      <c r="S695" s="8"/>
    </row>
    <row r="696" spans="12:19" ht="13.5" customHeight="1" x14ac:dyDescent="0.3">
      <c r="L696" s="8"/>
      <c r="M696" s="8"/>
      <c r="N696" s="8"/>
      <c r="O696" s="8"/>
      <c r="P696" s="8"/>
      <c r="Q696" s="8"/>
      <c r="R696" s="8"/>
      <c r="S696" s="8"/>
    </row>
    <row r="697" spans="12:19" ht="13.5" customHeight="1" x14ac:dyDescent="0.3">
      <c r="L697" s="8"/>
      <c r="M697" s="8"/>
      <c r="N697" s="8"/>
      <c r="O697" s="8"/>
      <c r="P697" s="8"/>
      <c r="Q697" s="8"/>
      <c r="R697" s="8"/>
      <c r="S697" s="8"/>
    </row>
    <row r="698" spans="12:19" ht="13.5" customHeight="1" x14ac:dyDescent="0.3">
      <c r="L698" s="8"/>
      <c r="M698" s="8"/>
      <c r="N698" s="8"/>
      <c r="O698" s="8"/>
      <c r="P698" s="8"/>
      <c r="Q698" s="8"/>
      <c r="R698" s="8"/>
      <c r="S698" s="8"/>
    </row>
    <row r="699" spans="12:19" ht="13.5" customHeight="1" x14ac:dyDescent="0.3">
      <c r="L699" s="8"/>
      <c r="M699" s="8"/>
      <c r="N699" s="8"/>
      <c r="O699" s="8"/>
      <c r="P699" s="8"/>
      <c r="Q699" s="8"/>
      <c r="R699" s="8"/>
      <c r="S699" s="8"/>
    </row>
    <row r="700" spans="12:19" ht="13.5" customHeight="1" x14ac:dyDescent="0.3">
      <c r="L700" s="8"/>
      <c r="M700" s="8"/>
      <c r="N700" s="8"/>
      <c r="O700" s="8"/>
      <c r="P700" s="8"/>
      <c r="Q700" s="8"/>
      <c r="R700" s="8"/>
      <c r="S700" s="8"/>
    </row>
    <row r="701" spans="12:19" ht="13.5" customHeight="1" x14ac:dyDescent="0.3">
      <c r="L701" s="8"/>
      <c r="M701" s="8"/>
      <c r="N701" s="8"/>
      <c r="O701" s="8"/>
      <c r="P701" s="8"/>
      <c r="Q701" s="8"/>
      <c r="R701" s="8"/>
      <c r="S701" s="8"/>
    </row>
    <row r="702" spans="12:19" ht="13.5" customHeight="1" x14ac:dyDescent="0.3">
      <c r="L702" s="8"/>
      <c r="M702" s="8"/>
      <c r="N702" s="8"/>
      <c r="O702" s="8"/>
      <c r="P702" s="8"/>
      <c r="Q702" s="8"/>
      <c r="R702" s="8"/>
      <c r="S702" s="8"/>
    </row>
    <row r="703" spans="12:19" ht="13.5" customHeight="1" x14ac:dyDescent="0.3">
      <c r="L703" s="8"/>
      <c r="M703" s="8"/>
      <c r="N703" s="8"/>
      <c r="O703" s="8"/>
      <c r="P703" s="8"/>
      <c r="Q703" s="8"/>
      <c r="R703" s="8"/>
      <c r="S703" s="8"/>
    </row>
    <row r="704" spans="12:19" ht="13.5" customHeight="1" x14ac:dyDescent="0.3">
      <c r="L704" s="8"/>
      <c r="M704" s="8"/>
      <c r="N704" s="8"/>
      <c r="O704" s="8"/>
      <c r="P704" s="8"/>
      <c r="Q704" s="8"/>
      <c r="R704" s="8"/>
      <c r="S704" s="8"/>
    </row>
    <row r="705" spans="12:19" ht="13.5" customHeight="1" x14ac:dyDescent="0.3">
      <c r="L705" s="8"/>
      <c r="M705" s="8"/>
      <c r="N705" s="8"/>
      <c r="O705" s="8"/>
      <c r="P705" s="8"/>
      <c r="Q705" s="8"/>
      <c r="R705" s="8"/>
      <c r="S705" s="8"/>
    </row>
    <row r="706" spans="12:19" ht="13.5" customHeight="1" x14ac:dyDescent="0.3">
      <c r="L706" s="8"/>
      <c r="M706" s="8"/>
      <c r="N706" s="8"/>
      <c r="O706" s="8"/>
      <c r="P706" s="8"/>
      <c r="Q706" s="8"/>
      <c r="R706" s="8"/>
      <c r="S706" s="8"/>
    </row>
    <row r="707" spans="12:19" ht="13.5" customHeight="1" x14ac:dyDescent="0.3">
      <c r="L707" s="8"/>
      <c r="M707" s="8"/>
      <c r="N707" s="8"/>
      <c r="O707" s="8"/>
      <c r="P707" s="8"/>
      <c r="Q707" s="8"/>
      <c r="R707" s="8"/>
      <c r="S707" s="8"/>
    </row>
    <row r="708" spans="12:19" ht="13.5" customHeight="1" x14ac:dyDescent="0.3">
      <c r="L708" s="8"/>
      <c r="M708" s="8"/>
      <c r="N708" s="8"/>
      <c r="O708" s="8"/>
      <c r="P708" s="8"/>
      <c r="Q708" s="8"/>
      <c r="R708" s="8"/>
      <c r="S708" s="8"/>
    </row>
    <row r="709" spans="12:19" ht="13.5" customHeight="1" x14ac:dyDescent="0.3">
      <c r="L709" s="8"/>
      <c r="M709" s="8"/>
      <c r="N709" s="8"/>
      <c r="O709" s="8"/>
      <c r="P709" s="8"/>
      <c r="Q709" s="8"/>
      <c r="R709" s="8"/>
      <c r="S709" s="8"/>
    </row>
    <row r="710" spans="12:19" ht="13.5" customHeight="1" x14ac:dyDescent="0.3">
      <c r="L710" s="8"/>
      <c r="M710" s="8"/>
      <c r="N710" s="8"/>
      <c r="O710" s="8"/>
      <c r="P710" s="8"/>
      <c r="Q710" s="8"/>
      <c r="R710" s="8"/>
      <c r="S710" s="8"/>
    </row>
    <row r="711" spans="12:19" ht="13.5" customHeight="1" x14ac:dyDescent="0.3">
      <c r="L711" s="8"/>
      <c r="M711" s="8"/>
      <c r="N711" s="8"/>
      <c r="O711" s="8"/>
      <c r="P711" s="8"/>
      <c r="Q711" s="8"/>
      <c r="R711" s="8"/>
      <c r="S711" s="8"/>
    </row>
    <row r="712" spans="12:19" ht="13.5" customHeight="1" x14ac:dyDescent="0.3">
      <c r="L712" s="8"/>
      <c r="M712" s="8"/>
      <c r="N712" s="8"/>
      <c r="O712" s="8"/>
      <c r="P712" s="8"/>
      <c r="Q712" s="8"/>
      <c r="R712" s="8"/>
      <c r="S712" s="8"/>
    </row>
    <row r="713" spans="12:19" ht="13.5" customHeight="1" x14ac:dyDescent="0.3">
      <c r="L713" s="8"/>
      <c r="M713" s="8"/>
      <c r="N713" s="8"/>
      <c r="O713" s="8"/>
      <c r="P713" s="8"/>
      <c r="Q713" s="8"/>
      <c r="R713" s="8"/>
      <c r="S713" s="8"/>
    </row>
    <row r="714" spans="12:19" ht="13.5" customHeight="1" x14ac:dyDescent="0.3">
      <c r="L714" s="8"/>
      <c r="M714" s="8"/>
      <c r="N714" s="8"/>
      <c r="O714" s="8"/>
      <c r="P714" s="8"/>
      <c r="Q714" s="8"/>
      <c r="R714" s="8"/>
      <c r="S714" s="8"/>
    </row>
    <row r="715" spans="12:19" ht="13.5" customHeight="1" x14ac:dyDescent="0.3">
      <c r="L715" s="8"/>
      <c r="M715" s="8"/>
      <c r="N715" s="8"/>
      <c r="O715" s="8"/>
      <c r="P715" s="8"/>
      <c r="Q715" s="8"/>
      <c r="R715" s="8"/>
      <c r="S715" s="8"/>
    </row>
    <row r="716" spans="12:19" ht="13.5" customHeight="1" x14ac:dyDescent="0.3">
      <c r="L716" s="8"/>
      <c r="M716" s="8"/>
      <c r="N716" s="8"/>
      <c r="O716" s="8"/>
      <c r="P716" s="8"/>
      <c r="Q716" s="8"/>
      <c r="R716" s="8"/>
      <c r="S716" s="8"/>
    </row>
    <row r="717" spans="12:19" ht="13.5" customHeight="1" x14ac:dyDescent="0.3">
      <c r="L717" s="8"/>
      <c r="M717" s="8"/>
      <c r="N717" s="8"/>
      <c r="O717" s="8"/>
      <c r="P717" s="8"/>
      <c r="Q717" s="8"/>
      <c r="R717" s="8"/>
      <c r="S717" s="8"/>
    </row>
    <row r="718" spans="12:19" ht="13.5" customHeight="1" x14ac:dyDescent="0.3">
      <c r="L718" s="8"/>
      <c r="M718" s="8"/>
      <c r="N718" s="8"/>
      <c r="O718" s="8"/>
      <c r="P718" s="8"/>
      <c r="Q718" s="8"/>
      <c r="R718" s="8"/>
      <c r="S718" s="8"/>
    </row>
    <row r="719" spans="12:19" ht="13.5" customHeight="1" x14ac:dyDescent="0.3">
      <c r="L719" s="8"/>
      <c r="M719" s="8"/>
      <c r="N719" s="8"/>
      <c r="O719" s="8"/>
      <c r="P719" s="8"/>
      <c r="Q719" s="8"/>
      <c r="R719" s="8"/>
      <c r="S719" s="8"/>
    </row>
    <row r="720" spans="12:19" ht="13.5" customHeight="1" x14ac:dyDescent="0.3">
      <c r="L720" s="8"/>
      <c r="M720" s="8"/>
      <c r="N720" s="8"/>
      <c r="O720" s="8"/>
      <c r="P720" s="8"/>
      <c r="Q720" s="8"/>
      <c r="R720" s="8"/>
      <c r="S720" s="8"/>
    </row>
    <row r="721" spans="12:19" ht="13.5" customHeight="1" x14ac:dyDescent="0.3">
      <c r="L721" s="8"/>
      <c r="M721" s="8"/>
      <c r="N721" s="8"/>
      <c r="O721" s="8"/>
      <c r="P721" s="8"/>
      <c r="Q721" s="8"/>
      <c r="R721" s="8"/>
      <c r="S721" s="8"/>
    </row>
    <row r="722" spans="12:19" ht="13.5" customHeight="1" x14ac:dyDescent="0.3">
      <c r="L722" s="8"/>
      <c r="M722" s="8"/>
      <c r="N722" s="8"/>
      <c r="O722" s="8"/>
      <c r="P722" s="8"/>
      <c r="Q722" s="8"/>
      <c r="R722" s="8"/>
      <c r="S722" s="8"/>
    </row>
    <row r="723" spans="12:19" ht="13.5" customHeight="1" x14ac:dyDescent="0.3">
      <c r="L723" s="8"/>
      <c r="M723" s="8"/>
      <c r="N723" s="8"/>
      <c r="O723" s="8"/>
      <c r="P723" s="8"/>
      <c r="Q723" s="8"/>
      <c r="R723" s="8"/>
      <c r="S723" s="8"/>
    </row>
    <row r="724" spans="12:19" ht="13.5" customHeight="1" x14ac:dyDescent="0.3">
      <c r="L724" s="8"/>
      <c r="M724" s="8"/>
      <c r="N724" s="8"/>
      <c r="O724" s="8"/>
      <c r="P724" s="8"/>
      <c r="Q724" s="8"/>
      <c r="R724" s="8"/>
      <c r="S724" s="8"/>
    </row>
    <row r="725" spans="12:19" ht="13.5" customHeight="1" x14ac:dyDescent="0.3">
      <c r="L725" s="8"/>
      <c r="M725" s="8"/>
      <c r="N725" s="8"/>
      <c r="O725" s="8"/>
      <c r="P725" s="8"/>
      <c r="Q725" s="8"/>
      <c r="R725" s="8"/>
      <c r="S725" s="8"/>
    </row>
    <row r="726" spans="12:19" ht="13.5" customHeight="1" x14ac:dyDescent="0.3">
      <c r="L726" s="8"/>
      <c r="M726" s="8"/>
      <c r="N726" s="8"/>
      <c r="O726" s="8"/>
      <c r="P726" s="8"/>
      <c r="Q726" s="8"/>
      <c r="R726" s="8"/>
      <c r="S726" s="8"/>
    </row>
    <row r="727" spans="12:19" ht="13.5" customHeight="1" x14ac:dyDescent="0.3">
      <c r="L727" s="8"/>
      <c r="M727" s="8"/>
      <c r="N727" s="8"/>
      <c r="O727" s="8"/>
      <c r="P727" s="8"/>
      <c r="Q727" s="8"/>
      <c r="R727" s="8"/>
      <c r="S727" s="8"/>
    </row>
    <row r="728" spans="12:19" ht="13.5" customHeight="1" x14ac:dyDescent="0.3">
      <c r="L728" s="8"/>
      <c r="M728" s="8"/>
      <c r="N728" s="8"/>
      <c r="O728" s="8"/>
      <c r="P728" s="8"/>
      <c r="Q728" s="8"/>
      <c r="R728" s="8"/>
      <c r="S728" s="8"/>
    </row>
    <row r="729" spans="12:19" ht="13.5" customHeight="1" x14ac:dyDescent="0.3">
      <c r="L729" s="8"/>
      <c r="M729" s="8"/>
      <c r="N729" s="8"/>
      <c r="O729" s="8"/>
      <c r="P729" s="8"/>
      <c r="Q729" s="8"/>
      <c r="R729" s="8"/>
      <c r="S729" s="8"/>
    </row>
    <row r="730" spans="12:19" ht="13.5" customHeight="1" x14ac:dyDescent="0.3">
      <c r="L730" s="8"/>
      <c r="M730" s="8"/>
      <c r="N730" s="8"/>
      <c r="O730" s="8"/>
      <c r="P730" s="8"/>
      <c r="Q730" s="8"/>
      <c r="R730" s="8"/>
      <c r="S730" s="8"/>
    </row>
    <row r="731" spans="12:19" ht="13.5" customHeight="1" x14ac:dyDescent="0.3">
      <c r="L731" s="8"/>
      <c r="M731" s="8"/>
      <c r="N731" s="8"/>
      <c r="O731" s="8"/>
      <c r="P731" s="8"/>
      <c r="Q731" s="8"/>
      <c r="R731" s="8"/>
      <c r="S731" s="8"/>
    </row>
    <row r="732" spans="12:19" ht="13.5" customHeight="1" x14ac:dyDescent="0.3">
      <c r="L732" s="8"/>
      <c r="M732" s="8"/>
      <c r="N732" s="8"/>
      <c r="O732" s="8"/>
      <c r="P732" s="8"/>
      <c r="Q732" s="8"/>
      <c r="R732" s="8"/>
      <c r="S732" s="8"/>
    </row>
    <row r="733" spans="12:19" ht="13.5" customHeight="1" x14ac:dyDescent="0.3">
      <c r="L733" s="8"/>
      <c r="M733" s="8"/>
      <c r="N733" s="8"/>
      <c r="O733" s="8"/>
      <c r="P733" s="8"/>
      <c r="Q733" s="8"/>
      <c r="R733" s="8"/>
      <c r="S733" s="8"/>
    </row>
    <row r="734" spans="12:19" ht="13.5" customHeight="1" x14ac:dyDescent="0.3">
      <c r="L734" s="8"/>
      <c r="M734" s="8"/>
      <c r="N734" s="8"/>
      <c r="O734" s="8"/>
      <c r="P734" s="8"/>
      <c r="Q734" s="8"/>
      <c r="R734" s="8"/>
      <c r="S734" s="8"/>
    </row>
    <row r="735" spans="12:19" ht="13.5" customHeight="1" x14ac:dyDescent="0.3">
      <c r="L735" s="8"/>
      <c r="M735" s="8"/>
      <c r="N735" s="8"/>
      <c r="O735" s="8"/>
      <c r="P735" s="8"/>
      <c r="Q735" s="8"/>
      <c r="R735" s="8"/>
      <c r="S735" s="8"/>
    </row>
    <row r="736" spans="12:19" ht="13.5" customHeight="1" x14ac:dyDescent="0.3">
      <c r="L736" s="8"/>
      <c r="M736" s="8"/>
      <c r="N736" s="8"/>
      <c r="O736" s="8"/>
      <c r="P736" s="8"/>
      <c r="Q736" s="8"/>
      <c r="R736" s="8"/>
      <c r="S736" s="8"/>
    </row>
    <row r="737" spans="12:19" ht="13.5" customHeight="1" x14ac:dyDescent="0.3">
      <c r="L737" s="8"/>
      <c r="M737" s="8"/>
      <c r="N737" s="8"/>
      <c r="O737" s="8"/>
      <c r="P737" s="8"/>
      <c r="Q737" s="8"/>
      <c r="R737" s="8"/>
      <c r="S737" s="8"/>
    </row>
    <row r="738" spans="12:19" ht="13.5" customHeight="1" x14ac:dyDescent="0.3">
      <c r="L738" s="8"/>
      <c r="M738" s="8"/>
      <c r="N738" s="8"/>
      <c r="O738" s="8"/>
      <c r="P738" s="8"/>
      <c r="Q738" s="8"/>
      <c r="R738" s="8"/>
      <c r="S738" s="8"/>
    </row>
    <row r="739" spans="12:19" ht="13.5" customHeight="1" x14ac:dyDescent="0.3">
      <c r="L739" s="8"/>
      <c r="M739" s="8"/>
      <c r="N739" s="8"/>
      <c r="O739" s="8"/>
      <c r="P739" s="8"/>
      <c r="Q739" s="8"/>
      <c r="R739" s="8"/>
      <c r="S739" s="8"/>
    </row>
    <row r="740" spans="12:19" ht="13.5" customHeight="1" x14ac:dyDescent="0.3">
      <c r="L740" s="8"/>
      <c r="M740" s="8"/>
      <c r="N740" s="8"/>
      <c r="O740" s="8"/>
      <c r="P740" s="8"/>
      <c r="Q740" s="8"/>
      <c r="R740" s="8"/>
      <c r="S740" s="8"/>
    </row>
    <row r="741" spans="12:19" ht="13.5" customHeight="1" x14ac:dyDescent="0.3">
      <c r="L741" s="8"/>
      <c r="M741" s="8"/>
      <c r="N741" s="8"/>
      <c r="O741" s="8"/>
      <c r="P741" s="8"/>
      <c r="Q741" s="8"/>
      <c r="R741" s="8"/>
      <c r="S741" s="8"/>
    </row>
    <row r="742" spans="12:19" ht="13.5" customHeight="1" x14ac:dyDescent="0.3">
      <c r="L742" s="8"/>
      <c r="M742" s="8"/>
      <c r="N742" s="8"/>
      <c r="O742" s="8"/>
      <c r="P742" s="8"/>
      <c r="Q742" s="8"/>
      <c r="R742" s="8"/>
      <c r="S742" s="8"/>
    </row>
    <row r="743" spans="12:19" ht="13.5" customHeight="1" x14ac:dyDescent="0.3">
      <c r="L743" s="8"/>
      <c r="M743" s="8"/>
      <c r="N743" s="8"/>
      <c r="O743" s="8"/>
      <c r="P743" s="8"/>
      <c r="Q743" s="8"/>
      <c r="R743" s="8"/>
      <c r="S743" s="8"/>
    </row>
    <row r="744" spans="12:19" ht="13.5" customHeight="1" x14ac:dyDescent="0.3">
      <c r="L744" s="8"/>
      <c r="M744" s="8"/>
      <c r="N744" s="8"/>
      <c r="O744" s="8"/>
      <c r="P744" s="8"/>
      <c r="Q744" s="8"/>
      <c r="R744" s="8"/>
      <c r="S744" s="8"/>
    </row>
    <row r="745" spans="12:19" ht="13.5" customHeight="1" x14ac:dyDescent="0.3">
      <c r="L745" s="8"/>
      <c r="M745" s="8"/>
      <c r="N745" s="8"/>
      <c r="O745" s="8"/>
      <c r="P745" s="8"/>
      <c r="Q745" s="8"/>
      <c r="R745" s="8"/>
      <c r="S745" s="8"/>
    </row>
    <row r="746" spans="12:19" ht="13.5" customHeight="1" x14ac:dyDescent="0.3">
      <c r="L746" s="8"/>
      <c r="M746" s="8"/>
      <c r="N746" s="8"/>
      <c r="O746" s="8"/>
      <c r="P746" s="8"/>
      <c r="Q746" s="8"/>
      <c r="R746" s="8"/>
      <c r="S746" s="8"/>
    </row>
    <row r="747" spans="12:19" ht="13.5" customHeight="1" x14ac:dyDescent="0.3">
      <c r="L747" s="8"/>
      <c r="M747" s="8"/>
      <c r="N747" s="8"/>
      <c r="O747" s="8"/>
      <c r="P747" s="8"/>
      <c r="Q747" s="8"/>
      <c r="R747" s="8"/>
      <c r="S747" s="8"/>
    </row>
    <row r="748" spans="12:19" ht="13.5" customHeight="1" x14ac:dyDescent="0.3">
      <c r="L748" s="8"/>
      <c r="M748" s="8"/>
      <c r="N748" s="8"/>
      <c r="O748" s="8"/>
      <c r="P748" s="8"/>
      <c r="Q748" s="8"/>
      <c r="R748" s="8"/>
      <c r="S748" s="8"/>
    </row>
    <row r="749" spans="12:19" ht="13.5" customHeight="1" x14ac:dyDescent="0.3">
      <c r="L749" s="8"/>
      <c r="M749" s="8"/>
      <c r="N749" s="8"/>
      <c r="O749" s="8"/>
      <c r="P749" s="8"/>
      <c r="Q749" s="8"/>
      <c r="R749" s="8"/>
      <c r="S749" s="8"/>
    </row>
    <row r="750" spans="12:19" ht="13.5" customHeight="1" x14ac:dyDescent="0.3">
      <c r="L750" s="8"/>
      <c r="M750" s="8"/>
      <c r="N750" s="8"/>
      <c r="O750" s="8"/>
      <c r="P750" s="8"/>
      <c r="Q750" s="8"/>
      <c r="R750" s="8"/>
      <c r="S750" s="8"/>
    </row>
    <row r="751" spans="12:19" ht="13.5" customHeight="1" x14ac:dyDescent="0.3">
      <c r="L751" s="8"/>
      <c r="M751" s="8"/>
      <c r="N751" s="8"/>
      <c r="O751" s="8"/>
      <c r="P751" s="8"/>
      <c r="Q751" s="8"/>
      <c r="R751" s="8"/>
      <c r="S751" s="8"/>
    </row>
    <row r="752" spans="12:19" ht="13.5" customHeight="1" x14ac:dyDescent="0.3">
      <c r="L752" s="8"/>
      <c r="M752" s="8"/>
      <c r="N752" s="8"/>
      <c r="O752" s="8"/>
      <c r="P752" s="8"/>
      <c r="Q752" s="8"/>
      <c r="R752" s="8"/>
      <c r="S752" s="8"/>
    </row>
    <row r="753" spans="12:19" ht="13.5" customHeight="1" x14ac:dyDescent="0.3">
      <c r="L753" s="8"/>
      <c r="M753" s="8"/>
      <c r="N753" s="8"/>
      <c r="O753" s="8"/>
      <c r="P753" s="8"/>
      <c r="Q753" s="8"/>
      <c r="R753" s="8"/>
      <c r="S753" s="8"/>
    </row>
    <row r="754" spans="12:19" ht="13.5" customHeight="1" x14ac:dyDescent="0.3">
      <c r="L754" s="8"/>
      <c r="M754" s="8"/>
      <c r="N754" s="8"/>
      <c r="O754" s="8"/>
      <c r="P754" s="8"/>
      <c r="Q754" s="8"/>
      <c r="R754" s="8"/>
      <c r="S754" s="8"/>
    </row>
    <row r="755" spans="12:19" ht="13.5" customHeight="1" x14ac:dyDescent="0.3">
      <c r="L755" s="8"/>
      <c r="M755" s="8"/>
      <c r="N755" s="8"/>
      <c r="O755" s="8"/>
      <c r="P755" s="8"/>
      <c r="Q755" s="8"/>
      <c r="R755" s="8"/>
      <c r="S755" s="8"/>
    </row>
    <row r="756" spans="12:19" ht="13.5" customHeight="1" x14ac:dyDescent="0.3">
      <c r="L756" s="8"/>
      <c r="M756" s="8"/>
      <c r="N756" s="8"/>
      <c r="O756" s="8"/>
      <c r="P756" s="8"/>
      <c r="Q756" s="8"/>
      <c r="R756" s="8"/>
      <c r="S756" s="8"/>
    </row>
    <row r="757" spans="12:19" ht="13.5" customHeight="1" x14ac:dyDescent="0.3">
      <c r="L757" s="8"/>
      <c r="M757" s="8"/>
      <c r="N757" s="8"/>
      <c r="O757" s="8"/>
      <c r="P757" s="8"/>
      <c r="Q757" s="8"/>
      <c r="R757" s="8"/>
      <c r="S757" s="8"/>
    </row>
    <row r="758" spans="12:19" ht="13.5" customHeight="1" x14ac:dyDescent="0.3">
      <c r="L758" s="8"/>
      <c r="M758" s="8"/>
      <c r="N758" s="8"/>
      <c r="O758" s="8"/>
      <c r="P758" s="8"/>
      <c r="Q758" s="8"/>
      <c r="R758" s="8"/>
      <c r="S758" s="8"/>
    </row>
    <row r="759" spans="12:19" ht="13.5" customHeight="1" x14ac:dyDescent="0.3">
      <c r="L759" s="8"/>
      <c r="M759" s="8"/>
      <c r="N759" s="8"/>
      <c r="O759" s="8"/>
      <c r="P759" s="8"/>
      <c r="Q759" s="8"/>
      <c r="R759" s="8"/>
      <c r="S759" s="8"/>
    </row>
    <row r="760" spans="12:19" ht="13.5" customHeight="1" x14ac:dyDescent="0.3">
      <c r="L760" s="8"/>
      <c r="M760" s="8"/>
      <c r="N760" s="8"/>
      <c r="O760" s="8"/>
      <c r="P760" s="8"/>
      <c r="Q760" s="8"/>
      <c r="R760" s="8"/>
      <c r="S760" s="8"/>
    </row>
    <row r="761" spans="12:19" ht="13.5" customHeight="1" x14ac:dyDescent="0.3">
      <c r="L761" s="8"/>
      <c r="M761" s="8"/>
      <c r="N761" s="8"/>
      <c r="O761" s="8"/>
      <c r="P761" s="8"/>
      <c r="Q761" s="8"/>
      <c r="R761" s="8"/>
      <c r="S761" s="8"/>
    </row>
    <row r="762" spans="12:19" ht="13.5" customHeight="1" x14ac:dyDescent="0.3">
      <c r="L762" s="8"/>
      <c r="M762" s="8"/>
      <c r="N762" s="8"/>
      <c r="O762" s="8"/>
      <c r="P762" s="8"/>
      <c r="Q762" s="8"/>
      <c r="R762" s="8"/>
      <c r="S762" s="8"/>
    </row>
    <row r="763" spans="12:19" ht="13.5" customHeight="1" x14ac:dyDescent="0.3">
      <c r="L763" s="8"/>
      <c r="M763" s="8"/>
      <c r="N763" s="8"/>
      <c r="O763" s="8"/>
      <c r="P763" s="8"/>
      <c r="Q763" s="8"/>
      <c r="R763" s="8"/>
      <c r="S763" s="8"/>
    </row>
    <row r="764" spans="12:19" ht="13.5" customHeight="1" x14ac:dyDescent="0.3">
      <c r="L764" s="8"/>
      <c r="M764" s="8"/>
      <c r="N764" s="8"/>
      <c r="O764" s="8"/>
      <c r="P764" s="8"/>
      <c r="Q764" s="8"/>
      <c r="R764" s="8"/>
      <c r="S764" s="8"/>
    </row>
    <row r="765" spans="12:19" ht="13.5" customHeight="1" x14ac:dyDescent="0.3">
      <c r="L765" s="8"/>
      <c r="M765" s="8"/>
      <c r="N765" s="8"/>
      <c r="O765" s="8"/>
      <c r="P765" s="8"/>
      <c r="Q765" s="8"/>
      <c r="R765" s="8"/>
      <c r="S765" s="8"/>
    </row>
    <row r="766" spans="12:19" ht="13.5" customHeight="1" x14ac:dyDescent="0.3">
      <c r="L766" s="8"/>
      <c r="M766" s="8"/>
      <c r="N766" s="8"/>
      <c r="O766" s="8"/>
      <c r="P766" s="8"/>
      <c r="Q766" s="8"/>
      <c r="R766" s="8"/>
      <c r="S766" s="8"/>
    </row>
    <row r="767" spans="12:19" ht="13.5" customHeight="1" x14ac:dyDescent="0.3">
      <c r="L767" s="8"/>
      <c r="M767" s="8"/>
      <c r="N767" s="8"/>
      <c r="O767" s="8"/>
      <c r="P767" s="8"/>
      <c r="Q767" s="8"/>
      <c r="R767" s="8"/>
      <c r="S767" s="8"/>
    </row>
    <row r="768" spans="12:19" ht="13.5" customHeight="1" x14ac:dyDescent="0.3">
      <c r="L768" s="8"/>
      <c r="M768" s="8"/>
      <c r="N768" s="8"/>
      <c r="O768" s="8"/>
      <c r="P768" s="8"/>
      <c r="Q768" s="8"/>
      <c r="R768" s="8"/>
      <c r="S768" s="8"/>
    </row>
    <row r="769" spans="12:19" ht="13.5" customHeight="1" x14ac:dyDescent="0.3">
      <c r="L769" s="8"/>
      <c r="M769" s="8"/>
      <c r="N769" s="8"/>
      <c r="O769" s="8"/>
      <c r="P769" s="8"/>
      <c r="Q769" s="8"/>
      <c r="R769" s="8"/>
      <c r="S769" s="8"/>
    </row>
    <row r="770" spans="12:19" ht="13.5" customHeight="1" x14ac:dyDescent="0.3">
      <c r="L770" s="8"/>
      <c r="M770" s="8"/>
      <c r="N770" s="8"/>
      <c r="O770" s="8"/>
      <c r="P770" s="8"/>
      <c r="Q770" s="8"/>
      <c r="R770" s="8"/>
      <c r="S770" s="8"/>
    </row>
    <row r="771" spans="12:19" ht="13.5" customHeight="1" x14ac:dyDescent="0.3">
      <c r="L771" s="8"/>
      <c r="M771" s="8"/>
      <c r="N771" s="8"/>
      <c r="O771" s="8"/>
      <c r="P771" s="8"/>
      <c r="Q771" s="8"/>
      <c r="R771" s="8"/>
      <c r="S771" s="8"/>
    </row>
    <row r="772" spans="12:19" ht="13.5" customHeight="1" x14ac:dyDescent="0.3">
      <c r="L772" s="8"/>
      <c r="M772" s="8"/>
      <c r="N772" s="8"/>
      <c r="O772" s="8"/>
      <c r="P772" s="8"/>
      <c r="Q772" s="8"/>
      <c r="R772" s="8"/>
      <c r="S772" s="8"/>
    </row>
    <row r="773" spans="12:19" ht="13.5" customHeight="1" x14ac:dyDescent="0.3">
      <c r="L773" s="8"/>
      <c r="M773" s="8"/>
      <c r="N773" s="8"/>
      <c r="O773" s="8"/>
      <c r="P773" s="8"/>
      <c r="Q773" s="8"/>
      <c r="R773" s="8"/>
      <c r="S773" s="8"/>
    </row>
    <row r="774" spans="12:19" ht="13.5" customHeight="1" x14ac:dyDescent="0.3">
      <c r="L774" s="8"/>
      <c r="M774" s="8"/>
      <c r="N774" s="8"/>
      <c r="O774" s="8"/>
      <c r="P774" s="8"/>
      <c r="Q774" s="8"/>
      <c r="R774" s="8"/>
      <c r="S774" s="8"/>
    </row>
    <row r="775" spans="12:19" ht="13.5" customHeight="1" x14ac:dyDescent="0.3">
      <c r="L775" s="8"/>
      <c r="M775" s="8"/>
      <c r="N775" s="8"/>
      <c r="O775" s="8"/>
      <c r="P775" s="8"/>
      <c r="Q775" s="8"/>
      <c r="R775" s="8"/>
      <c r="S775" s="8"/>
    </row>
    <row r="776" spans="12:19" ht="13.5" customHeight="1" x14ac:dyDescent="0.3">
      <c r="L776" s="8"/>
      <c r="M776" s="8"/>
      <c r="N776" s="8"/>
      <c r="O776" s="8"/>
      <c r="P776" s="8"/>
      <c r="Q776" s="8"/>
      <c r="R776" s="8"/>
      <c r="S776" s="8"/>
    </row>
    <row r="777" spans="12:19" ht="13.5" customHeight="1" x14ac:dyDescent="0.3">
      <c r="L777" s="8"/>
      <c r="M777" s="8"/>
      <c r="N777" s="8"/>
      <c r="O777" s="8"/>
      <c r="P777" s="8"/>
      <c r="Q777" s="8"/>
      <c r="R777" s="8"/>
      <c r="S777" s="8"/>
    </row>
    <row r="778" spans="12:19" ht="13.5" customHeight="1" x14ac:dyDescent="0.3">
      <c r="L778" s="8"/>
      <c r="M778" s="8"/>
      <c r="N778" s="8"/>
      <c r="O778" s="8"/>
      <c r="P778" s="8"/>
      <c r="Q778" s="8"/>
      <c r="R778" s="8"/>
      <c r="S778" s="8"/>
    </row>
    <row r="779" spans="12:19" ht="13.5" customHeight="1" x14ac:dyDescent="0.3">
      <c r="L779" s="8"/>
      <c r="M779" s="8"/>
      <c r="N779" s="8"/>
      <c r="O779" s="8"/>
      <c r="P779" s="8"/>
      <c r="Q779" s="8"/>
      <c r="R779" s="8"/>
      <c r="S779" s="8"/>
    </row>
    <row r="780" spans="12:19" ht="13.5" customHeight="1" x14ac:dyDescent="0.3">
      <c r="L780" s="8"/>
      <c r="M780" s="8"/>
      <c r="N780" s="8"/>
      <c r="O780" s="8"/>
      <c r="P780" s="8"/>
      <c r="Q780" s="8"/>
      <c r="R780" s="8"/>
      <c r="S780" s="8"/>
    </row>
    <row r="781" spans="12:19" ht="13.5" customHeight="1" x14ac:dyDescent="0.3">
      <c r="L781" s="8"/>
      <c r="M781" s="8"/>
      <c r="N781" s="8"/>
      <c r="O781" s="8"/>
      <c r="P781" s="8"/>
      <c r="Q781" s="8"/>
      <c r="R781" s="8"/>
      <c r="S781" s="8"/>
    </row>
    <row r="782" spans="12:19" ht="13.5" customHeight="1" x14ac:dyDescent="0.3">
      <c r="L782" s="8"/>
      <c r="M782" s="8"/>
      <c r="N782" s="8"/>
      <c r="O782" s="8"/>
      <c r="P782" s="8"/>
      <c r="Q782" s="8"/>
      <c r="R782" s="8"/>
      <c r="S782" s="8"/>
    </row>
    <row r="783" spans="12:19" ht="13.5" customHeight="1" x14ac:dyDescent="0.3">
      <c r="L783" s="8"/>
      <c r="M783" s="8"/>
      <c r="N783" s="8"/>
      <c r="O783" s="8"/>
      <c r="P783" s="8"/>
      <c r="Q783" s="8"/>
      <c r="R783" s="8"/>
      <c r="S783" s="8"/>
    </row>
    <row r="784" spans="12:19" ht="13.5" customHeight="1" x14ac:dyDescent="0.3">
      <c r="L784" s="8"/>
      <c r="M784" s="8"/>
      <c r="N784" s="8"/>
      <c r="O784" s="8"/>
      <c r="P784" s="8"/>
      <c r="Q784" s="8"/>
      <c r="R784" s="8"/>
      <c r="S784" s="8"/>
    </row>
    <row r="785" spans="12:19" ht="13.5" customHeight="1" x14ac:dyDescent="0.3">
      <c r="L785" s="8"/>
      <c r="M785" s="8"/>
      <c r="N785" s="8"/>
      <c r="O785" s="8"/>
      <c r="P785" s="8"/>
      <c r="Q785" s="8"/>
      <c r="R785" s="8"/>
      <c r="S785" s="8"/>
    </row>
    <row r="786" spans="12:19" ht="13.5" customHeight="1" x14ac:dyDescent="0.3">
      <c r="L786" s="8"/>
      <c r="M786" s="8"/>
      <c r="N786" s="8"/>
      <c r="O786" s="8"/>
      <c r="P786" s="8"/>
      <c r="Q786" s="8"/>
      <c r="R786" s="8"/>
      <c r="S786" s="8"/>
    </row>
    <row r="787" spans="12:19" ht="13.5" customHeight="1" x14ac:dyDescent="0.3">
      <c r="L787" s="8"/>
      <c r="M787" s="8"/>
      <c r="N787" s="8"/>
      <c r="O787" s="8"/>
      <c r="P787" s="8"/>
      <c r="Q787" s="8"/>
      <c r="R787" s="8"/>
      <c r="S787" s="8"/>
    </row>
    <row r="788" spans="12:19" ht="13.5" customHeight="1" x14ac:dyDescent="0.3">
      <c r="L788" s="8"/>
      <c r="M788" s="8"/>
      <c r="N788" s="8"/>
      <c r="O788" s="8"/>
      <c r="P788" s="8"/>
      <c r="Q788" s="8"/>
      <c r="R788" s="8"/>
      <c r="S788" s="8"/>
    </row>
    <row r="789" spans="12:19" ht="13.5" customHeight="1" x14ac:dyDescent="0.3">
      <c r="L789" s="8"/>
      <c r="M789" s="8"/>
      <c r="N789" s="8"/>
      <c r="O789" s="8"/>
      <c r="P789" s="8"/>
      <c r="Q789" s="8"/>
      <c r="R789" s="8"/>
      <c r="S789" s="8"/>
    </row>
    <row r="790" spans="12:19" ht="13.5" customHeight="1" x14ac:dyDescent="0.3">
      <c r="L790" s="8"/>
      <c r="M790" s="8"/>
      <c r="N790" s="8"/>
      <c r="O790" s="8"/>
      <c r="P790" s="8"/>
      <c r="Q790" s="8"/>
      <c r="R790" s="8"/>
      <c r="S790" s="8"/>
    </row>
    <row r="791" spans="12:19" ht="13.5" customHeight="1" x14ac:dyDescent="0.3">
      <c r="L791" s="8"/>
      <c r="M791" s="8"/>
      <c r="N791" s="8"/>
      <c r="O791" s="8"/>
      <c r="P791" s="8"/>
      <c r="Q791" s="8"/>
      <c r="R791" s="8"/>
      <c r="S791" s="8"/>
    </row>
    <row r="792" spans="12:19" ht="13.5" customHeight="1" x14ac:dyDescent="0.3">
      <c r="L792" s="8"/>
      <c r="M792" s="8"/>
      <c r="N792" s="8"/>
      <c r="O792" s="8"/>
      <c r="P792" s="8"/>
      <c r="Q792" s="8"/>
      <c r="R792" s="8"/>
      <c r="S792" s="8"/>
    </row>
    <row r="793" spans="12:19" ht="13.5" customHeight="1" x14ac:dyDescent="0.3">
      <c r="L793" s="8"/>
      <c r="M793" s="8"/>
      <c r="N793" s="8"/>
      <c r="O793" s="8"/>
      <c r="P793" s="8"/>
      <c r="Q793" s="8"/>
      <c r="R793" s="8"/>
      <c r="S793" s="8"/>
    </row>
    <row r="794" spans="12:19" ht="13.5" customHeight="1" x14ac:dyDescent="0.3">
      <c r="L794" s="8"/>
      <c r="M794" s="8"/>
      <c r="N794" s="8"/>
      <c r="O794" s="8"/>
      <c r="P794" s="8"/>
      <c r="Q794" s="8"/>
      <c r="R794" s="8"/>
      <c r="S794" s="8"/>
    </row>
    <row r="795" spans="12:19" ht="13.5" customHeight="1" x14ac:dyDescent="0.3">
      <c r="L795" s="8"/>
      <c r="M795" s="8"/>
      <c r="N795" s="8"/>
      <c r="O795" s="8"/>
      <c r="P795" s="8"/>
      <c r="Q795" s="8"/>
      <c r="R795" s="8"/>
      <c r="S795" s="8"/>
    </row>
    <row r="796" spans="12:19" ht="13.5" customHeight="1" x14ac:dyDescent="0.3">
      <c r="L796" s="8"/>
      <c r="M796" s="8"/>
      <c r="N796" s="8"/>
      <c r="O796" s="8"/>
      <c r="P796" s="8"/>
      <c r="Q796" s="8"/>
      <c r="R796" s="8"/>
      <c r="S796" s="8"/>
    </row>
    <row r="797" spans="12:19" ht="13.5" customHeight="1" x14ac:dyDescent="0.3">
      <c r="L797" s="8"/>
      <c r="M797" s="8"/>
      <c r="N797" s="8"/>
      <c r="O797" s="8"/>
      <c r="P797" s="8"/>
      <c r="Q797" s="8"/>
      <c r="R797" s="8"/>
      <c r="S797" s="8"/>
    </row>
    <row r="798" spans="12:19" ht="13.5" customHeight="1" x14ac:dyDescent="0.3">
      <c r="L798" s="8"/>
      <c r="M798" s="8"/>
      <c r="N798" s="8"/>
      <c r="O798" s="8"/>
      <c r="P798" s="8"/>
      <c r="Q798" s="8"/>
      <c r="R798" s="8"/>
      <c r="S798" s="8"/>
    </row>
    <row r="799" spans="12:19" ht="13.5" customHeight="1" x14ac:dyDescent="0.3">
      <c r="L799" s="8"/>
      <c r="M799" s="8"/>
      <c r="N799" s="8"/>
      <c r="O799" s="8"/>
      <c r="P799" s="8"/>
      <c r="Q799" s="8"/>
      <c r="R799" s="8"/>
      <c r="S799" s="8"/>
    </row>
    <row r="800" spans="12:19" ht="13.5" customHeight="1" x14ac:dyDescent="0.3">
      <c r="L800" s="8"/>
      <c r="M800" s="8"/>
      <c r="N800" s="8"/>
      <c r="O800" s="8"/>
      <c r="P800" s="8"/>
      <c r="Q800" s="8"/>
      <c r="R800" s="8"/>
      <c r="S800" s="8"/>
    </row>
    <row r="801" spans="12:19" ht="13.5" customHeight="1" x14ac:dyDescent="0.3">
      <c r="L801" s="8"/>
      <c r="M801" s="8"/>
      <c r="N801" s="8"/>
      <c r="O801" s="8"/>
      <c r="P801" s="8"/>
      <c r="Q801" s="8"/>
      <c r="R801" s="8"/>
      <c r="S801" s="8"/>
    </row>
    <row r="802" spans="12:19" ht="13.5" customHeight="1" x14ac:dyDescent="0.3">
      <c r="L802" s="8"/>
      <c r="M802" s="8"/>
      <c r="N802" s="8"/>
      <c r="O802" s="8"/>
      <c r="P802" s="8"/>
      <c r="Q802" s="8"/>
      <c r="R802" s="8"/>
      <c r="S802" s="8"/>
    </row>
    <row r="803" spans="12:19" ht="13.5" customHeight="1" x14ac:dyDescent="0.3">
      <c r="L803" s="8"/>
      <c r="M803" s="8"/>
      <c r="N803" s="8"/>
      <c r="O803" s="8"/>
      <c r="P803" s="8"/>
      <c r="Q803" s="8"/>
      <c r="R803" s="8"/>
      <c r="S803" s="8"/>
    </row>
    <row r="804" spans="12:19" ht="13.5" customHeight="1" x14ac:dyDescent="0.3">
      <c r="L804" s="8"/>
      <c r="M804" s="8"/>
      <c r="N804" s="8"/>
      <c r="O804" s="8"/>
      <c r="P804" s="8"/>
      <c r="Q804" s="8"/>
      <c r="R804" s="8"/>
      <c r="S804" s="8"/>
    </row>
    <row r="805" spans="12:19" ht="13.5" customHeight="1" x14ac:dyDescent="0.3">
      <c r="L805" s="8"/>
      <c r="M805" s="8"/>
      <c r="N805" s="8"/>
      <c r="O805" s="8"/>
      <c r="P805" s="8"/>
      <c r="Q805" s="8"/>
      <c r="R805" s="8"/>
      <c r="S805" s="8"/>
    </row>
    <row r="806" spans="12:19" ht="13.5" customHeight="1" x14ac:dyDescent="0.3">
      <c r="L806" s="8"/>
      <c r="M806" s="8"/>
      <c r="N806" s="8"/>
      <c r="O806" s="8"/>
      <c r="P806" s="8"/>
      <c r="Q806" s="8"/>
      <c r="R806" s="8"/>
      <c r="S806" s="8"/>
    </row>
    <row r="807" spans="12:19" ht="13.5" customHeight="1" x14ac:dyDescent="0.3">
      <c r="L807" s="8"/>
      <c r="M807" s="8"/>
      <c r="N807" s="8"/>
      <c r="O807" s="8"/>
      <c r="P807" s="8"/>
      <c r="Q807" s="8"/>
      <c r="R807" s="8"/>
      <c r="S807" s="8"/>
    </row>
    <row r="808" spans="12:19" ht="13.5" customHeight="1" x14ac:dyDescent="0.3">
      <c r="L808" s="8"/>
      <c r="M808" s="8"/>
      <c r="N808" s="8"/>
      <c r="O808" s="8"/>
      <c r="P808" s="8"/>
      <c r="Q808" s="8"/>
      <c r="R808" s="8"/>
      <c r="S808" s="8"/>
    </row>
    <row r="809" spans="12:19" ht="13.5" customHeight="1" x14ac:dyDescent="0.3">
      <c r="L809" s="8"/>
      <c r="M809" s="8"/>
      <c r="N809" s="8"/>
      <c r="O809" s="8"/>
      <c r="P809" s="8"/>
      <c r="Q809" s="8"/>
      <c r="R809" s="8"/>
      <c r="S809" s="8"/>
    </row>
    <row r="810" spans="12:19" ht="13.5" customHeight="1" x14ac:dyDescent="0.3">
      <c r="L810" s="8"/>
      <c r="M810" s="8"/>
      <c r="N810" s="8"/>
      <c r="O810" s="8"/>
      <c r="P810" s="8"/>
      <c r="Q810" s="8"/>
      <c r="R810" s="8"/>
      <c r="S810" s="8"/>
    </row>
    <row r="811" spans="12:19" ht="13.5" customHeight="1" x14ac:dyDescent="0.3">
      <c r="L811" s="8"/>
      <c r="M811" s="8"/>
      <c r="N811" s="8"/>
      <c r="O811" s="8"/>
      <c r="P811" s="8"/>
      <c r="Q811" s="8"/>
      <c r="R811" s="8"/>
      <c r="S811" s="8"/>
    </row>
    <row r="812" spans="12:19" ht="13.5" customHeight="1" x14ac:dyDescent="0.3">
      <c r="L812" s="8"/>
      <c r="M812" s="8"/>
      <c r="N812" s="8"/>
      <c r="O812" s="8"/>
      <c r="P812" s="8"/>
      <c r="Q812" s="8"/>
      <c r="R812" s="8"/>
      <c r="S812" s="8"/>
    </row>
    <row r="813" spans="12:19" ht="13.5" customHeight="1" x14ac:dyDescent="0.3">
      <c r="L813" s="8"/>
      <c r="M813" s="8"/>
      <c r="N813" s="8"/>
      <c r="O813" s="8"/>
      <c r="P813" s="8"/>
      <c r="Q813" s="8"/>
      <c r="R813" s="8"/>
      <c r="S813" s="8"/>
    </row>
    <row r="814" spans="12:19" ht="13.5" customHeight="1" x14ac:dyDescent="0.3">
      <c r="L814" s="8"/>
      <c r="M814" s="8"/>
      <c r="N814" s="8"/>
      <c r="O814" s="8"/>
      <c r="P814" s="8"/>
      <c r="Q814" s="8"/>
      <c r="R814" s="8"/>
      <c r="S814" s="8"/>
    </row>
    <row r="815" spans="12:19" ht="13.5" customHeight="1" x14ac:dyDescent="0.3">
      <c r="L815" s="8"/>
      <c r="M815" s="8"/>
      <c r="N815" s="8"/>
      <c r="O815" s="8"/>
      <c r="P815" s="8"/>
      <c r="Q815" s="8"/>
      <c r="R815" s="8"/>
      <c r="S815" s="8"/>
    </row>
    <row r="816" spans="12:19" ht="13.5" customHeight="1" x14ac:dyDescent="0.3">
      <c r="L816" s="8"/>
      <c r="M816" s="8"/>
      <c r="N816" s="8"/>
      <c r="O816" s="8"/>
      <c r="P816" s="8"/>
      <c r="Q816" s="8"/>
      <c r="R816" s="8"/>
      <c r="S816" s="8"/>
    </row>
    <row r="817" spans="12:19" ht="13.5" customHeight="1" x14ac:dyDescent="0.3">
      <c r="L817" s="8"/>
      <c r="M817" s="8"/>
      <c r="N817" s="8"/>
      <c r="O817" s="8"/>
      <c r="P817" s="8"/>
      <c r="Q817" s="8"/>
      <c r="R817" s="8"/>
      <c r="S817" s="8"/>
    </row>
    <row r="818" spans="12:19" ht="13.5" customHeight="1" x14ac:dyDescent="0.3">
      <c r="L818" s="8"/>
      <c r="M818" s="8"/>
      <c r="N818" s="8"/>
      <c r="O818" s="8"/>
      <c r="P818" s="8"/>
      <c r="Q818" s="8"/>
      <c r="R818" s="8"/>
      <c r="S818" s="8"/>
    </row>
    <row r="819" spans="12:19" ht="13.5" customHeight="1" x14ac:dyDescent="0.3">
      <c r="L819" s="8"/>
      <c r="M819" s="8"/>
      <c r="N819" s="8"/>
      <c r="O819" s="8"/>
      <c r="P819" s="8"/>
      <c r="Q819" s="8"/>
      <c r="R819" s="8"/>
      <c r="S819" s="8"/>
    </row>
    <row r="820" spans="12:19" ht="13.5" customHeight="1" x14ac:dyDescent="0.3">
      <c r="L820" s="8"/>
      <c r="M820" s="8"/>
      <c r="N820" s="8"/>
      <c r="O820" s="8"/>
      <c r="P820" s="8"/>
      <c r="Q820" s="8"/>
      <c r="R820" s="8"/>
      <c r="S820" s="8"/>
    </row>
    <row r="821" spans="12:19" ht="13.5" customHeight="1" x14ac:dyDescent="0.3">
      <c r="L821" s="8"/>
      <c r="M821" s="8"/>
      <c r="N821" s="8"/>
      <c r="O821" s="8"/>
      <c r="P821" s="8"/>
      <c r="Q821" s="8"/>
      <c r="R821" s="8"/>
      <c r="S821" s="8"/>
    </row>
    <row r="822" spans="12:19" ht="13.5" customHeight="1" x14ac:dyDescent="0.3">
      <c r="L822" s="8"/>
      <c r="M822" s="8"/>
      <c r="N822" s="8"/>
      <c r="O822" s="8"/>
      <c r="P822" s="8"/>
      <c r="Q822" s="8"/>
      <c r="R822" s="8"/>
      <c r="S822" s="8"/>
    </row>
    <row r="823" spans="12:19" ht="13.5" customHeight="1" x14ac:dyDescent="0.3">
      <c r="L823" s="8"/>
      <c r="M823" s="8"/>
      <c r="N823" s="8"/>
      <c r="O823" s="8"/>
      <c r="P823" s="8"/>
      <c r="Q823" s="8"/>
      <c r="R823" s="8"/>
      <c r="S823" s="8"/>
    </row>
    <row r="824" spans="12:19" ht="13.5" customHeight="1" x14ac:dyDescent="0.3">
      <c r="L824" s="8"/>
      <c r="M824" s="8"/>
      <c r="N824" s="8"/>
      <c r="O824" s="8"/>
      <c r="P824" s="8"/>
      <c r="Q824" s="8"/>
      <c r="R824" s="8"/>
      <c r="S824" s="8"/>
    </row>
    <row r="825" spans="12:19" ht="13.5" customHeight="1" x14ac:dyDescent="0.3">
      <c r="L825" s="8"/>
      <c r="M825" s="8"/>
      <c r="N825" s="8"/>
      <c r="O825" s="8"/>
      <c r="P825" s="8"/>
      <c r="Q825" s="8"/>
      <c r="R825" s="8"/>
      <c r="S825" s="8"/>
    </row>
    <row r="826" spans="12:19" ht="13.5" customHeight="1" x14ac:dyDescent="0.3">
      <c r="L826" s="8"/>
      <c r="M826" s="8"/>
      <c r="N826" s="8"/>
      <c r="O826" s="8"/>
      <c r="P826" s="8"/>
      <c r="Q826" s="8"/>
      <c r="R826" s="8"/>
      <c r="S826" s="8"/>
    </row>
    <row r="827" spans="12:19" ht="13.5" customHeight="1" x14ac:dyDescent="0.3">
      <c r="L827" s="8"/>
      <c r="M827" s="8"/>
      <c r="N827" s="8"/>
      <c r="O827" s="8"/>
      <c r="P827" s="8"/>
      <c r="Q827" s="8"/>
      <c r="R827" s="8"/>
      <c r="S827" s="8"/>
    </row>
    <row r="828" spans="12:19" ht="13.5" customHeight="1" x14ac:dyDescent="0.3">
      <c r="L828" s="8"/>
      <c r="M828" s="8"/>
      <c r="N828" s="8"/>
      <c r="O828" s="8"/>
      <c r="P828" s="8"/>
      <c r="Q828" s="8"/>
      <c r="R828" s="8"/>
      <c r="S828" s="8"/>
    </row>
    <row r="829" spans="12:19" ht="13.5" customHeight="1" x14ac:dyDescent="0.3">
      <c r="L829" s="8"/>
      <c r="M829" s="8"/>
      <c r="N829" s="8"/>
      <c r="O829" s="8"/>
      <c r="P829" s="8"/>
      <c r="Q829" s="8"/>
      <c r="R829" s="8"/>
      <c r="S829" s="8"/>
    </row>
    <row r="830" spans="12:19" ht="13.5" customHeight="1" x14ac:dyDescent="0.3">
      <c r="L830" s="8"/>
      <c r="M830" s="8"/>
      <c r="N830" s="8"/>
      <c r="O830" s="8"/>
      <c r="P830" s="8"/>
      <c r="Q830" s="8"/>
      <c r="R830" s="8"/>
      <c r="S830" s="8"/>
    </row>
    <row r="831" spans="12:19" ht="13.5" customHeight="1" x14ac:dyDescent="0.3">
      <c r="L831" s="8"/>
      <c r="M831" s="8"/>
      <c r="N831" s="8"/>
      <c r="O831" s="8"/>
      <c r="P831" s="8"/>
      <c r="Q831" s="8"/>
      <c r="R831" s="8"/>
      <c r="S831" s="8"/>
    </row>
    <row r="832" spans="12:19" ht="13.5" customHeight="1" x14ac:dyDescent="0.3">
      <c r="L832" s="8"/>
      <c r="M832" s="8"/>
      <c r="N832" s="8"/>
      <c r="O832" s="8"/>
      <c r="P832" s="8"/>
      <c r="Q832" s="8"/>
      <c r="R832" s="8"/>
      <c r="S832" s="8"/>
    </row>
    <row r="833" spans="12:19" ht="13.5" customHeight="1" x14ac:dyDescent="0.3">
      <c r="L833" s="8"/>
      <c r="M833" s="8"/>
      <c r="N833" s="8"/>
      <c r="O833" s="8"/>
      <c r="P833" s="8"/>
      <c r="Q833" s="8"/>
      <c r="R833" s="8"/>
      <c r="S833" s="8"/>
    </row>
    <row r="834" spans="12:19" ht="13.5" customHeight="1" x14ac:dyDescent="0.3">
      <c r="L834" s="8"/>
      <c r="M834" s="8"/>
      <c r="N834" s="8"/>
      <c r="O834" s="8"/>
      <c r="P834" s="8"/>
      <c r="Q834" s="8"/>
      <c r="R834" s="8"/>
      <c r="S834" s="8"/>
    </row>
    <row r="835" spans="12:19" ht="13.5" customHeight="1" x14ac:dyDescent="0.3">
      <c r="L835" s="8"/>
      <c r="M835" s="8"/>
      <c r="N835" s="8"/>
      <c r="O835" s="8"/>
      <c r="P835" s="8"/>
      <c r="Q835" s="8"/>
      <c r="R835" s="8"/>
      <c r="S835" s="8"/>
    </row>
    <row r="836" spans="12:19" ht="13.5" customHeight="1" x14ac:dyDescent="0.3">
      <c r="L836" s="8"/>
      <c r="M836" s="8"/>
      <c r="N836" s="8"/>
      <c r="O836" s="8"/>
      <c r="P836" s="8"/>
      <c r="Q836" s="8"/>
      <c r="R836" s="8"/>
      <c r="S836" s="8"/>
    </row>
    <row r="837" spans="12:19" ht="13.5" customHeight="1" x14ac:dyDescent="0.3">
      <c r="L837" s="8"/>
      <c r="M837" s="8"/>
      <c r="N837" s="8"/>
      <c r="O837" s="8"/>
      <c r="P837" s="8"/>
      <c r="Q837" s="8"/>
      <c r="R837" s="8"/>
      <c r="S837" s="8"/>
    </row>
    <row r="838" spans="12:19" ht="13.5" customHeight="1" x14ac:dyDescent="0.3">
      <c r="L838" s="8"/>
      <c r="M838" s="8"/>
      <c r="N838" s="8"/>
      <c r="O838" s="8"/>
      <c r="P838" s="8"/>
      <c r="Q838" s="8"/>
      <c r="R838" s="8"/>
      <c r="S838" s="8"/>
    </row>
    <row r="839" spans="12:19" ht="13.5" customHeight="1" x14ac:dyDescent="0.3">
      <c r="L839" s="8"/>
      <c r="M839" s="8"/>
      <c r="N839" s="8"/>
      <c r="O839" s="8"/>
      <c r="P839" s="8"/>
      <c r="Q839" s="8"/>
      <c r="R839" s="8"/>
      <c r="S839" s="8"/>
    </row>
    <row r="840" spans="12:19" ht="13.5" customHeight="1" x14ac:dyDescent="0.3">
      <c r="L840" s="8"/>
      <c r="M840" s="8"/>
      <c r="N840" s="8"/>
      <c r="O840" s="8"/>
      <c r="P840" s="8"/>
      <c r="Q840" s="8"/>
      <c r="R840" s="8"/>
      <c r="S840" s="8"/>
    </row>
    <row r="841" spans="12:19" ht="13.5" customHeight="1" x14ac:dyDescent="0.3">
      <c r="L841" s="8"/>
      <c r="M841" s="8"/>
      <c r="N841" s="8"/>
      <c r="O841" s="8"/>
      <c r="P841" s="8"/>
      <c r="Q841" s="8"/>
      <c r="R841" s="8"/>
      <c r="S841" s="8"/>
    </row>
    <row r="842" spans="12:19" ht="13.5" customHeight="1" x14ac:dyDescent="0.3">
      <c r="L842" s="8"/>
      <c r="M842" s="8"/>
      <c r="N842" s="8"/>
      <c r="O842" s="8"/>
      <c r="P842" s="8"/>
      <c r="Q842" s="8"/>
      <c r="R842" s="8"/>
      <c r="S842" s="8"/>
    </row>
    <row r="843" spans="12:19" ht="13.5" customHeight="1" x14ac:dyDescent="0.3">
      <c r="L843" s="8"/>
      <c r="M843" s="8"/>
      <c r="N843" s="8"/>
      <c r="O843" s="8"/>
      <c r="P843" s="8"/>
      <c r="Q843" s="8"/>
      <c r="R843" s="8"/>
      <c r="S843" s="8"/>
    </row>
    <row r="844" spans="12:19" ht="13.5" customHeight="1" x14ac:dyDescent="0.3">
      <c r="L844" s="8"/>
      <c r="M844" s="8"/>
      <c r="N844" s="8"/>
      <c r="O844" s="8"/>
      <c r="P844" s="8"/>
      <c r="Q844" s="8"/>
      <c r="R844" s="8"/>
      <c r="S844" s="8"/>
    </row>
    <row r="845" spans="12:19" ht="13.5" customHeight="1" x14ac:dyDescent="0.3">
      <c r="L845" s="8"/>
      <c r="M845" s="8"/>
      <c r="N845" s="8"/>
      <c r="O845" s="8"/>
      <c r="P845" s="8"/>
      <c r="Q845" s="8"/>
      <c r="R845" s="8"/>
      <c r="S845" s="8"/>
    </row>
    <row r="846" spans="12:19" ht="13.5" customHeight="1" x14ac:dyDescent="0.3">
      <c r="L846" s="8"/>
      <c r="M846" s="8"/>
      <c r="N846" s="8"/>
      <c r="O846" s="8"/>
      <c r="P846" s="8"/>
      <c r="Q846" s="8"/>
      <c r="R846" s="8"/>
      <c r="S846" s="8"/>
    </row>
    <row r="847" spans="12:19" ht="13.5" customHeight="1" x14ac:dyDescent="0.3">
      <c r="L847" s="8"/>
      <c r="M847" s="8"/>
      <c r="N847" s="8"/>
      <c r="O847" s="8"/>
      <c r="P847" s="8"/>
      <c r="Q847" s="8"/>
      <c r="R847" s="8"/>
      <c r="S847" s="8"/>
    </row>
    <row r="848" spans="12:19" ht="13.5" customHeight="1" x14ac:dyDescent="0.3">
      <c r="L848" s="8"/>
      <c r="M848" s="8"/>
      <c r="N848" s="8"/>
      <c r="O848" s="8"/>
      <c r="P848" s="8"/>
      <c r="Q848" s="8"/>
      <c r="R848" s="8"/>
      <c r="S848" s="8"/>
    </row>
    <row r="849" spans="12:19" ht="13.5" customHeight="1" x14ac:dyDescent="0.3">
      <c r="L849" s="8"/>
      <c r="M849" s="8"/>
      <c r="N849" s="8"/>
      <c r="O849" s="8"/>
      <c r="P849" s="8"/>
      <c r="Q849" s="8"/>
      <c r="R849" s="8"/>
      <c r="S849" s="8"/>
    </row>
    <row r="850" spans="12:19" ht="13.5" customHeight="1" x14ac:dyDescent="0.3">
      <c r="L850" s="8"/>
      <c r="M850" s="8"/>
      <c r="N850" s="8"/>
      <c r="O850" s="8"/>
      <c r="P850" s="8"/>
      <c r="Q850" s="8"/>
      <c r="R850" s="8"/>
      <c r="S850" s="8"/>
    </row>
    <row r="851" spans="12:19" ht="13.5" customHeight="1" x14ac:dyDescent="0.3">
      <c r="L851" s="8"/>
      <c r="M851" s="8"/>
      <c r="N851" s="8"/>
      <c r="O851" s="8"/>
      <c r="P851" s="8"/>
      <c r="Q851" s="8"/>
      <c r="R851" s="8"/>
      <c r="S851" s="8"/>
    </row>
    <row r="852" spans="12:19" ht="13.5" customHeight="1" x14ac:dyDescent="0.3">
      <c r="L852" s="8"/>
      <c r="M852" s="8"/>
      <c r="N852" s="8"/>
      <c r="O852" s="8"/>
      <c r="P852" s="8"/>
      <c r="Q852" s="8"/>
      <c r="R852" s="8"/>
      <c r="S852" s="8"/>
    </row>
    <row r="853" spans="12:19" ht="13.5" customHeight="1" x14ac:dyDescent="0.3">
      <c r="L853" s="8"/>
      <c r="M853" s="8"/>
      <c r="N853" s="8"/>
      <c r="O853" s="8"/>
      <c r="P853" s="8"/>
      <c r="Q853" s="8"/>
      <c r="R853" s="8"/>
      <c r="S853" s="8"/>
    </row>
    <row r="854" spans="12:19" ht="13.5" customHeight="1" x14ac:dyDescent="0.3">
      <c r="L854" s="8"/>
      <c r="M854" s="8"/>
      <c r="N854" s="8"/>
      <c r="O854" s="8"/>
      <c r="P854" s="8"/>
      <c r="Q854" s="8"/>
      <c r="R854" s="8"/>
      <c r="S854" s="8"/>
    </row>
    <row r="855" spans="12:19" ht="13.5" customHeight="1" x14ac:dyDescent="0.3">
      <c r="L855" s="8"/>
      <c r="M855" s="8"/>
      <c r="N855" s="8"/>
      <c r="O855" s="8"/>
      <c r="P855" s="8"/>
      <c r="Q855" s="8"/>
      <c r="R855" s="8"/>
      <c r="S855" s="8"/>
    </row>
    <row r="856" spans="12:19" ht="13.5" customHeight="1" x14ac:dyDescent="0.3">
      <c r="L856" s="8"/>
      <c r="M856" s="8"/>
      <c r="N856" s="8"/>
      <c r="O856" s="8"/>
      <c r="P856" s="8"/>
      <c r="Q856" s="8"/>
      <c r="R856" s="8"/>
      <c r="S856" s="8"/>
    </row>
    <row r="857" spans="12:19" ht="13.5" customHeight="1" x14ac:dyDescent="0.3">
      <c r="L857" s="8"/>
      <c r="M857" s="8"/>
      <c r="N857" s="8"/>
      <c r="O857" s="8"/>
      <c r="P857" s="8"/>
      <c r="Q857" s="8"/>
      <c r="R857" s="8"/>
      <c r="S857" s="8"/>
    </row>
    <row r="858" spans="12:19" ht="13.5" customHeight="1" x14ac:dyDescent="0.3">
      <c r="L858" s="8"/>
      <c r="M858" s="8"/>
      <c r="N858" s="8"/>
      <c r="O858" s="8"/>
      <c r="P858" s="8"/>
      <c r="Q858" s="8"/>
      <c r="R858" s="8"/>
      <c r="S858" s="8"/>
    </row>
    <row r="859" spans="12:19" ht="13.5" customHeight="1" x14ac:dyDescent="0.3">
      <c r="L859" s="8"/>
      <c r="M859" s="8"/>
      <c r="N859" s="8"/>
      <c r="O859" s="8"/>
      <c r="P859" s="8"/>
      <c r="Q859" s="8"/>
      <c r="R859" s="8"/>
      <c r="S859" s="8"/>
    </row>
    <row r="860" spans="12:19" ht="13.5" customHeight="1" x14ac:dyDescent="0.3">
      <c r="L860" s="8"/>
      <c r="M860" s="8"/>
      <c r="N860" s="8"/>
      <c r="O860" s="8"/>
      <c r="P860" s="8"/>
      <c r="Q860" s="8"/>
      <c r="R860" s="8"/>
      <c r="S860" s="8"/>
    </row>
    <row r="861" spans="12:19" ht="13.5" customHeight="1" x14ac:dyDescent="0.3">
      <c r="L861" s="8"/>
      <c r="M861" s="8"/>
      <c r="N861" s="8"/>
      <c r="O861" s="8"/>
      <c r="P861" s="8"/>
      <c r="Q861" s="8"/>
      <c r="R861" s="8"/>
      <c r="S861" s="8"/>
    </row>
    <row r="862" spans="12:19" ht="13.5" customHeight="1" x14ac:dyDescent="0.3">
      <c r="L862" s="8"/>
      <c r="M862" s="8"/>
      <c r="N862" s="8"/>
      <c r="O862" s="8"/>
      <c r="P862" s="8"/>
      <c r="Q862" s="8"/>
      <c r="R862" s="8"/>
      <c r="S862" s="8"/>
    </row>
    <row r="863" spans="12:19" ht="13.5" customHeight="1" x14ac:dyDescent="0.3">
      <c r="L863" s="8"/>
      <c r="M863" s="8"/>
      <c r="N863" s="8"/>
      <c r="O863" s="8"/>
      <c r="P863" s="8"/>
      <c r="Q863" s="8"/>
      <c r="R863" s="8"/>
      <c r="S863" s="8"/>
    </row>
    <row r="864" spans="12:19" ht="13.5" customHeight="1" x14ac:dyDescent="0.3">
      <c r="L864" s="8"/>
      <c r="M864" s="8"/>
      <c r="N864" s="8"/>
      <c r="O864" s="8"/>
      <c r="P864" s="8"/>
      <c r="Q864" s="8"/>
      <c r="R864" s="8"/>
      <c r="S864" s="8"/>
    </row>
    <row r="865" spans="12:19" ht="13.5" customHeight="1" x14ac:dyDescent="0.3">
      <c r="L865" s="8"/>
      <c r="M865" s="8"/>
      <c r="N865" s="8"/>
      <c r="O865" s="8"/>
      <c r="P865" s="8"/>
      <c r="Q865" s="8"/>
      <c r="R865" s="8"/>
      <c r="S865" s="8"/>
    </row>
    <row r="866" spans="12:19" ht="13.5" customHeight="1" x14ac:dyDescent="0.3">
      <c r="L866" s="8"/>
      <c r="M866" s="8"/>
      <c r="N866" s="8"/>
      <c r="O866" s="8"/>
      <c r="P866" s="8"/>
      <c r="Q866" s="8"/>
      <c r="R866" s="8"/>
      <c r="S866" s="8"/>
    </row>
    <row r="867" spans="12:19" ht="13.5" customHeight="1" x14ac:dyDescent="0.3">
      <c r="L867" s="8"/>
      <c r="M867" s="8"/>
      <c r="N867" s="8"/>
      <c r="O867" s="8"/>
      <c r="P867" s="8"/>
      <c r="Q867" s="8"/>
      <c r="R867" s="8"/>
      <c r="S867" s="8"/>
    </row>
    <row r="868" spans="12:19" ht="13.5" customHeight="1" x14ac:dyDescent="0.3">
      <c r="L868" s="8"/>
      <c r="M868" s="8"/>
      <c r="N868" s="8"/>
      <c r="O868" s="8"/>
      <c r="P868" s="8"/>
      <c r="Q868" s="8"/>
      <c r="R868" s="8"/>
      <c r="S868" s="8"/>
    </row>
    <row r="869" spans="12:19" ht="13.5" customHeight="1" x14ac:dyDescent="0.3">
      <c r="L869" s="8"/>
      <c r="M869" s="8"/>
      <c r="N869" s="8"/>
      <c r="O869" s="8"/>
      <c r="P869" s="8"/>
      <c r="Q869" s="8"/>
      <c r="R869" s="8"/>
      <c r="S869" s="8"/>
    </row>
    <row r="870" spans="12:19" ht="13.5" customHeight="1" x14ac:dyDescent="0.3">
      <c r="L870" s="8"/>
      <c r="M870" s="8"/>
      <c r="N870" s="8"/>
      <c r="O870" s="8"/>
      <c r="P870" s="8"/>
      <c r="Q870" s="8"/>
      <c r="R870" s="8"/>
      <c r="S870" s="8"/>
    </row>
    <row r="871" spans="12:19" ht="13.5" customHeight="1" x14ac:dyDescent="0.3">
      <c r="L871" s="8"/>
      <c r="M871" s="8"/>
      <c r="N871" s="8"/>
      <c r="O871" s="8"/>
      <c r="P871" s="8"/>
      <c r="Q871" s="8"/>
      <c r="R871" s="8"/>
      <c r="S871" s="8"/>
    </row>
    <row r="872" spans="12:19" ht="13.5" customHeight="1" x14ac:dyDescent="0.3">
      <c r="L872" s="8"/>
      <c r="M872" s="8"/>
      <c r="N872" s="8"/>
      <c r="O872" s="8"/>
      <c r="P872" s="8"/>
      <c r="Q872" s="8"/>
      <c r="R872" s="8"/>
      <c r="S872" s="8"/>
    </row>
    <row r="873" spans="12:19" ht="13.5" customHeight="1" x14ac:dyDescent="0.3">
      <c r="L873" s="8"/>
      <c r="M873" s="8"/>
      <c r="N873" s="8"/>
      <c r="O873" s="8"/>
      <c r="P873" s="8"/>
      <c r="Q873" s="8"/>
      <c r="R873" s="8"/>
      <c r="S873" s="8"/>
    </row>
    <row r="874" spans="12:19" ht="13.5" customHeight="1" x14ac:dyDescent="0.3">
      <c r="L874" s="8"/>
      <c r="M874" s="8"/>
      <c r="N874" s="8"/>
      <c r="O874" s="8"/>
      <c r="P874" s="8"/>
      <c r="Q874" s="8"/>
      <c r="R874" s="8"/>
      <c r="S874" s="8"/>
    </row>
    <row r="875" spans="12:19" ht="13.5" customHeight="1" x14ac:dyDescent="0.3">
      <c r="L875" s="8"/>
      <c r="M875" s="8"/>
      <c r="N875" s="8"/>
      <c r="O875" s="8"/>
      <c r="P875" s="8"/>
      <c r="Q875" s="8"/>
      <c r="R875" s="8"/>
      <c r="S875" s="8"/>
    </row>
    <row r="876" spans="12:19" ht="13.5" customHeight="1" x14ac:dyDescent="0.3">
      <c r="L876" s="8"/>
      <c r="M876" s="8"/>
      <c r="N876" s="8"/>
      <c r="O876" s="8"/>
      <c r="P876" s="8"/>
      <c r="Q876" s="8"/>
      <c r="R876" s="8"/>
      <c r="S876" s="8"/>
    </row>
    <row r="877" spans="12:19" ht="13.5" customHeight="1" x14ac:dyDescent="0.3">
      <c r="L877" s="8"/>
      <c r="M877" s="8"/>
      <c r="N877" s="8"/>
      <c r="O877" s="8"/>
      <c r="P877" s="8"/>
      <c r="Q877" s="8"/>
      <c r="R877" s="8"/>
      <c r="S877" s="8"/>
    </row>
    <row r="878" spans="12:19" ht="13.5" customHeight="1" x14ac:dyDescent="0.3">
      <c r="L878" s="8"/>
      <c r="M878" s="8"/>
      <c r="N878" s="8"/>
      <c r="O878" s="8"/>
      <c r="P878" s="8"/>
      <c r="Q878" s="8"/>
      <c r="R878" s="8"/>
      <c r="S878" s="8"/>
    </row>
    <row r="879" spans="12:19" ht="13.5" customHeight="1" x14ac:dyDescent="0.3">
      <c r="L879" s="8"/>
      <c r="M879" s="8"/>
      <c r="N879" s="8"/>
      <c r="O879" s="8"/>
      <c r="P879" s="8"/>
      <c r="Q879" s="8"/>
      <c r="R879" s="8"/>
      <c r="S879" s="8"/>
    </row>
    <row r="880" spans="12:19" ht="13.5" customHeight="1" x14ac:dyDescent="0.3">
      <c r="L880" s="8"/>
      <c r="M880" s="8"/>
      <c r="N880" s="8"/>
      <c r="O880" s="8"/>
      <c r="P880" s="8"/>
      <c r="Q880" s="8"/>
      <c r="R880" s="8"/>
      <c r="S880" s="8"/>
    </row>
    <row r="881" spans="12:19" ht="13.5" customHeight="1" x14ac:dyDescent="0.3">
      <c r="L881" s="8"/>
      <c r="M881" s="8"/>
      <c r="N881" s="8"/>
      <c r="O881" s="8"/>
      <c r="P881" s="8"/>
      <c r="Q881" s="8"/>
      <c r="R881" s="8"/>
      <c r="S881" s="8"/>
    </row>
    <row r="882" spans="12:19" ht="13.5" customHeight="1" x14ac:dyDescent="0.3">
      <c r="L882" s="8"/>
      <c r="M882" s="8"/>
      <c r="N882" s="8"/>
      <c r="O882" s="8"/>
      <c r="P882" s="8"/>
      <c r="Q882" s="8"/>
      <c r="R882" s="8"/>
      <c r="S882" s="8"/>
    </row>
    <row r="883" spans="12:19" ht="13.5" customHeight="1" x14ac:dyDescent="0.3">
      <c r="L883" s="8"/>
      <c r="M883" s="8"/>
      <c r="N883" s="8"/>
      <c r="O883" s="8"/>
      <c r="P883" s="8"/>
      <c r="Q883" s="8"/>
      <c r="R883" s="8"/>
      <c r="S883" s="8"/>
    </row>
    <row r="884" spans="12:19" ht="13.5" customHeight="1" x14ac:dyDescent="0.3">
      <c r="L884" s="8"/>
      <c r="M884" s="8"/>
      <c r="N884" s="8"/>
      <c r="O884" s="8"/>
      <c r="P884" s="8"/>
      <c r="Q884" s="8"/>
      <c r="R884" s="8"/>
      <c r="S884" s="8"/>
    </row>
    <row r="885" spans="12:19" ht="13.5" customHeight="1" x14ac:dyDescent="0.3">
      <c r="L885" s="8"/>
      <c r="M885" s="8"/>
      <c r="N885" s="8"/>
      <c r="O885" s="8"/>
      <c r="P885" s="8"/>
      <c r="Q885" s="8"/>
      <c r="R885" s="8"/>
      <c r="S885" s="8"/>
    </row>
    <row r="886" spans="12:19" ht="13.5" customHeight="1" x14ac:dyDescent="0.3">
      <c r="L886" s="8"/>
      <c r="M886" s="8"/>
      <c r="N886" s="8"/>
      <c r="O886" s="8"/>
      <c r="P886" s="8"/>
      <c r="Q886" s="8"/>
      <c r="R886" s="8"/>
      <c r="S886" s="8"/>
    </row>
    <row r="887" spans="12:19" ht="13.5" customHeight="1" x14ac:dyDescent="0.3">
      <c r="L887" s="8"/>
      <c r="M887" s="8"/>
      <c r="N887" s="8"/>
      <c r="O887" s="8"/>
      <c r="P887" s="8"/>
      <c r="Q887" s="8"/>
      <c r="R887" s="8"/>
      <c r="S887" s="8"/>
    </row>
    <row r="888" spans="12:19" ht="13.5" customHeight="1" x14ac:dyDescent="0.3">
      <c r="L888" s="8"/>
      <c r="M888" s="8"/>
      <c r="N888" s="8"/>
      <c r="O888" s="8"/>
      <c r="P888" s="8"/>
      <c r="Q888" s="8"/>
      <c r="R888" s="8"/>
      <c r="S888" s="8"/>
    </row>
    <row r="889" spans="12:19" ht="13.5" customHeight="1" x14ac:dyDescent="0.3">
      <c r="L889" s="8"/>
      <c r="M889" s="8"/>
      <c r="N889" s="8"/>
      <c r="O889" s="8"/>
      <c r="P889" s="8"/>
      <c r="Q889" s="8"/>
      <c r="R889" s="8"/>
      <c r="S889" s="8"/>
    </row>
    <row r="890" spans="12:19" ht="13.5" customHeight="1" x14ac:dyDescent="0.3">
      <c r="L890" s="8"/>
      <c r="M890" s="8"/>
      <c r="N890" s="8"/>
      <c r="O890" s="8"/>
      <c r="P890" s="8"/>
      <c r="Q890" s="8"/>
      <c r="R890" s="8"/>
      <c r="S890" s="8"/>
    </row>
    <row r="891" spans="12:19" ht="13.5" customHeight="1" x14ac:dyDescent="0.3">
      <c r="L891" s="8"/>
      <c r="M891" s="8"/>
      <c r="N891" s="8"/>
      <c r="O891" s="8"/>
      <c r="P891" s="8"/>
      <c r="Q891" s="8"/>
      <c r="R891" s="8"/>
      <c r="S891" s="8"/>
    </row>
    <row r="892" spans="12:19" ht="13.5" customHeight="1" x14ac:dyDescent="0.3">
      <c r="L892" s="8"/>
      <c r="M892" s="8"/>
      <c r="N892" s="8"/>
      <c r="O892" s="8"/>
      <c r="P892" s="8"/>
      <c r="Q892" s="8"/>
      <c r="R892" s="8"/>
      <c r="S892" s="8"/>
    </row>
    <row r="893" spans="12:19" ht="13.5" customHeight="1" x14ac:dyDescent="0.3">
      <c r="L893" s="8"/>
      <c r="M893" s="8"/>
      <c r="N893" s="8"/>
      <c r="O893" s="8"/>
      <c r="P893" s="8"/>
      <c r="Q893" s="8"/>
      <c r="R893" s="8"/>
      <c r="S893" s="8"/>
    </row>
    <row r="894" spans="12:19" ht="13.5" customHeight="1" x14ac:dyDescent="0.3">
      <c r="L894" s="8"/>
      <c r="M894" s="8"/>
      <c r="N894" s="8"/>
      <c r="O894" s="8"/>
      <c r="P894" s="8"/>
      <c r="Q894" s="8"/>
      <c r="R894" s="8"/>
      <c r="S894" s="8"/>
    </row>
    <row r="895" spans="12:19" ht="13.5" customHeight="1" x14ac:dyDescent="0.3">
      <c r="L895" s="8"/>
      <c r="M895" s="8"/>
      <c r="N895" s="8"/>
      <c r="O895" s="8"/>
      <c r="P895" s="8"/>
      <c r="Q895" s="8"/>
      <c r="R895" s="8"/>
      <c r="S895" s="8"/>
    </row>
    <row r="896" spans="12:19" ht="13.5" customHeight="1" x14ac:dyDescent="0.3">
      <c r="L896" s="8"/>
      <c r="M896" s="8"/>
      <c r="N896" s="8"/>
      <c r="O896" s="8"/>
      <c r="P896" s="8"/>
      <c r="Q896" s="8"/>
      <c r="R896" s="8"/>
      <c r="S896" s="8"/>
    </row>
    <row r="897" spans="12:19" ht="13.5" customHeight="1" x14ac:dyDescent="0.3">
      <c r="L897" s="8"/>
      <c r="M897" s="8"/>
      <c r="N897" s="8"/>
      <c r="O897" s="8"/>
      <c r="P897" s="8"/>
      <c r="Q897" s="8"/>
      <c r="R897" s="8"/>
      <c r="S897" s="8"/>
    </row>
    <row r="898" spans="12:19" ht="13.5" customHeight="1" x14ac:dyDescent="0.3">
      <c r="L898" s="8"/>
      <c r="M898" s="8"/>
      <c r="N898" s="8"/>
      <c r="O898" s="8"/>
      <c r="P898" s="8"/>
      <c r="Q898" s="8"/>
      <c r="R898" s="8"/>
      <c r="S898" s="8"/>
    </row>
    <row r="899" spans="12:19" ht="13.5" customHeight="1" x14ac:dyDescent="0.3">
      <c r="L899" s="8"/>
      <c r="M899" s="8"/>
      <c r="N899" s="8"/>
      <c r="O899" s="8"/>
      <c r="P899" s="8"/>
      <c r="Q899" s="8"/>
      <c r="R899" s="8"/>
      <c r="S899" s="8"/>
    </row>
    <row r="900" spans="12:19" ht="13.5" customHeight="1" x14ac:dyDescent="0.3">
      <c r="L900" s="8"/>
      <c r="M900" s="8"/>
      <c r="N900" s="8"/>
      <c r="O900" s="8"/>
      <c r="P900" s="8"/>
      <c r="Q900" s="8"/>
      <c r="R900" s="8"/>
      <c r="S900" s="8"/>
    </row>
    <row r="901" spans="12:19" ht="13.5" customHeight="1" x14ac:dyDescent="0.3">
      <c r="L901" s="8"/>
      <c r="M901" s="8"/>
      <c r="N901" s="8"/>
      <c r="O901" s="8"/>
      <c r="P901" s="8"/>
      <c r="Q901" s="8"/>
      <c r="R901" s="8"/>
      <c r="S901" s="8"/>
    </row>
    <row r="902" spans="12:19" ht="13.5" customHeight="1" x14ac:dyDescent="0.3">
      <c r="L902" s="8"/>
      <c r="M902" s="8"/>
      <c r="N902" s="8"/>
      <c r="O902" s="8"/>
      <c r="P902" s="8"/>
      <c r="Q902" s="8"/>
      <c r="R902" s="8"/>
      <c r="S902" s="8"/>
    </row>
    <row r="903" spans="12:19" ht="13.5" customHeight="1" x14ac:dyDescent="0.3">
      <c r="L903" s="8"/>
      <c r="M903" s="8"/>
      <c r="N903" s="8"/>
      <c r="O903" s="8"/>
      <c r="P903" s="8"/>
      <c r="Q903" s="8"/>
      <c r="R903" s="8"/>
      <c r="S903" s="8"/>
    </row>
    <row r="904" spans="12:19" ht="13.5" customHeight="1" x14ac:dyDescent="0.3">
      <c r="L904" s="8"/>
      <c r="M904" s="8"/>
      <c r="N904" s="8"/>
      <c r="O904" s="8"/>
      <c r="P904" s="8"/>
      <c r="Q904" s="8"/>
      <c r="R904" s="8"/>
      <c r="S904" s="8"/>
    </row>
    <row r="905" spans="12:19" ht="13.5" customHeight="1" x14ac:dyDescent="0.3">
      <c r="L905" s="8"/>
      <c r="M905" s="8"/>
      <c r="N905" s="8"/>
      <c r="O905" s="8"/>
      <c r="P905" s="8"/>
      <c r="Q905" s="8"/>
      <c r="R905" s="8"/>
      <c r="S905" s="8"/>
    </row>
    <row r="906" spans="12:19" ht="13.5" customHeight="1" x14ac:dyDescent="0.3">
      <c r="L906" s="8"/>
      <c r="M906" s="8"/>
      <c r="N906" s="8"/>
      <c r="O906" s="8"/>
      <c r="P906" s="8"/>
      <c r="Q906" s="8"/>
      <c r="R906" s="8"/>
      <c r="S906" s="8"/>
    </row>
    <row r="907" spans="12:19" ht="13.5" customHeight="1" x14ac:dyDescent="0.3">
      <c r="L907" s="8"/>
      <c r="M907" s="8"/>
      <c r="N907" s="8"/>
      <c r="O907" s="8"/>
      <c r="P907" s="8"/>
      <c r="Q907" s="8"/>
      <c r="R907" s="8"/>
      <c r="S907" s="8"/>
    </row>
    <row r="908" spans="12:19" ht="13.5" customHeight="1" x14ac:dyDescent="0.3">
      <c r="L908" s="8"/>
      <c r="M908" s="8"/>
      <c r="N908" s="8"/>
      <c r="O908" s="8"/>
      <c r="P908" s="8"/>
      <c r="Q908" s="8"/>
      <c r="R908" s="8"/>
      <c r="S908" s="8"/>
    </row>
    <row r="909" spans="12:19" ht="13.5" customHeight="1" x14ac:dyDescent="0.3">
      <c r="L909" s="8"/>
      <c r="M909" s="8"/>
      <c r="N909" s="8"/>
      <c r="O909" s="8"/>
      <c r="P909" s="8"/>
      <c r="Q909" s="8"/>
      <c r="R909" s="8"/>
      <c r="S909" s="8"/>
    </row>
    <row r="910" spans="12:19" ht="13.5" customHeight="1" x14ac:dyDescent="0.3">
      <c r="L910" s="8"/>
      <c r="M910" s="8"/>
      <c r="N910" s="8"/>
      <c r="O910" s="8"/>
      <c r="P910" s="8"/>
      <c r="Q910" s="8"/>
      <c r="R910" s="8"/>
      <c r="S910" s="8"/>
    </row>
    <row r="911" spans="12:19" ht="13.5" customHeight="1" x14ac:dyDescent="0.3">
      <c r="L911" s="8"/>
      <c r="M911" s="8"/>
      <c r="N911" s="8"/>
      <c r="O911" s="8"/>
      <c r="P911" s="8"/>
      <c r="Q911" s="8"/>
      <c r="R911" s="8"/>
      <c r="S911" s="8"/>
    </row>
    <row r="912" spans="12:19" ht="13.5" customHeight="1" x14ac:dyDescent="0.3">
      <c r="L912" s="8"/>
      <c r="M912" s="8"/>
      <c r="N912" s="8"/>
      <c r="O912" s="8"/>
      <c r="P912" s="8"/>
      <c r="Q912" s="8"/>
      <c r="R912" s="8"/>
      <c r="S912" s="8"/>
    </row>
    <row r="913" spans="12:19" ht="13.5" customHeight="1" x14ac:dyDescent="0.3">
      <c r="L913" s="8"/>
      <c r="M913" s="8"/>
      <c r="N913" s="8"/>
      <c r="O913" s="8"/>
      <c r="P913" s="8"/>
      <c r="Q913" s="8"/>
      <c r="R913" s="8"/>
      <c r="S913" s="8"/>
    </row>
    <row r="914" spans="12:19" ht="13.5" customHeight="1" x14ac:dyDescent="0.3">
      <c r="L914" s="8"/>
      <c r="M914" s="8"/>
      <c r="N914" s="8"/>
      <c r="O914" s="8"/>
      <c r="P914" s="8"/>
      <c r="Q914" s="8"/>
      <c r="R914" s="8"/>
      <c r="S914" s="8"/>
    </row>
    <row r="915" spans="12:19" ht="13.5" customHeight="1" x14ac:dyDescent="0.3">
      <c r="L915" s="8"/>
      <c r="M915" s="8"/>
      <c r="N915" s="8"/>
      <c r="O915" s="8"/>
      <c r="P915" s="8"/>
      <c r="Q915" s="8"/>
      <c r="R915" s="8"/>
      <c r="S915" s="8"/>
    </row>
    <row r="916" spans="12:19" ht="13.5" customHeight="1" x14ac:dyDescent="0.3">
      <c r="L916" s="8"/>
      <c r="M916" s="8"/>
      <c r="N916" s="8"/>
      <c r="O916" s="8"/>
      <c r="P916" s="8"/>
      <c r="Q916" s="8"/>
      <c r="R916" s="8"/>
      <c r="S916" s="8"/>
    </row>
    <row r="917" spans="12:19" ht="13.5" customHeight="1" x14ac:dyDescent="0.3">
      <c r="L917" s="8"/>
      <c r="M917" s="8"/>
      <c r="N917" s="8"/>
      <c r="O917" s="8"/>
      <c r="P917" s="8"/>
      <c r="Q917" s="8"/>
      <c r="R917" s="8"/>
      <c r="S917" s="8"/>
    </row>
    <row r="918" spans="12:19" ht="13.5" customHeight="1" x14ac:dyDescent="0.3">
      <c r="L918" s="8"/>
      <c r="M918" s="8"/>
      <c r="N918" s="8"/>
      <c r="O918" s="8"/>
      <c r="P918" s="8"/>
      <c r="Q918" s="8"/>
      <c r="R918" s="8"/>
      <c r="S918" s="8"/>
    </row>
    <row r="919" spans="12:19" ht="13.5" customHeight="1" x14ac:dyDescent="0.3">
      <c r="L919" s="8"/>
      <c r="M919" s="8"/>
      <c r="N919" s="8"/>
      <c r="O919" s="8"/>
      <c r="P919" s="8"/>
      <c r="Q919" s="8"/>
      <c r="R919" s="8"/>
      <c r="S919" s="8"/>
    </row>
    <row r="920" spans="12:19" ht="13.5" customHeight="1" x14ac:dyDescent="0.3">
      <c r="L920" s="8"/>
      <c r="M920" s="8"/>
      <c r="N920" s="8"/>
      <c r="O920" s="8"/>
      <c r="P920" s="8"/>
      <c r="Q920" s="8"/>
      <c r="R920" s="8"/>
      <c r="S920" s="8"/>
    </row>
    <row r="921" spans="12:19" ht="13.5" customHeight="1" x14ac:dyDescent="0.3">
      <c r="L921" s="8"/>
      <c r="M921" s="8"/>
      <c r="N921" s="8"/>
      <c r="O921" s="8"/>
      <c r="P921" s="8"/>
      <c r="Q921" s="8"/>
      <c r="R921" s="8"/>
      <c r="S921" s="8"/>
    </row>
    <row r="922" spans="12:19" ht="13.5" customHeight="1" x14ac:dyDescent="0.3">
      <c r="L922" s="8"/>
      <c r="M922" s="8"/>
      <c r="N922" s="8"/>
      <c r="O922" s="8"/>
      <c r="P922" s="8"/>
      <c r="Q922" s="8"/>
      <c r="R922" s="8"/>
      <c r="S922" s="8"/>
    </row>
    <row r="923" spans="12:19" ht="13.5" customHeight="1" x14ac:dyDescent="0.3">
      <c r="L923" s="8"/>
      <c r="M923" s="8"/>
      <c r="N923" s="8"/>
      <c r="O923" s="8"/>
      <c r="P923" s="8"/>
      <c r="Q923" s="8"/>
      <c r="R923" s="8"/>
      <c r="S923" s="8"/>
    </row>
    <row r="924" spans="12:19" ht="13.5" customHeight="1" x14ac:dyDescent="0.3">
      <c r="L924" s="8"/>
      <c r="M924" s="8"/>
      <c r="N924" s="8"/>
      <c r="O924" s="8"/>
      <c r="P924" s="8"/>
      <c r="Q924" s="8"/>
      <c r="R924" s="8"/>
      <c r="S924" s="8"/>
    </row>
    <row r="925" spans="12:19" ht="13.5" customHeight="1" x14ac:dyDescent="0.3">
      <c r="L925" s="8"/>
      <c r="M925" s="8"/>
      <c r="N925" s="8"/>
      <c r="O925" s="8"/>
      <c r="P925" s="8"/>
      <c r="Q925" s="8"/>
      <c r="R925" s="8"/>
      <c r="S925" s="8"/>
    </row>
    <row r="926" spans="12:19" ht="13.5" customHeight="1" x14ac:dyDescent="0.3">
      <c r="L926" s="8"/>
      <c r="M926" s="8"/>
      <c r="N926" s="8"/>
      <c r="O926" s="8"/>
      <c r="P926" s="8"/>
      <c r="Q926" s="8"/>
      <c r="R926" s="8"/>
      <c r="S926" s="8"/>
    </row>
    <row r="927" spans="12:19" ht="13.5" customHeight="1" x14ac:dyDescent="0.3">
      <c r="L927" s="8"/>
      <c r="M927" s="8"/>
      <c r="N927" s="8"/>
      <c r="O927" s="8"/>
      <c r="P927" s="8"/>
      <c r="Q927" s="8"/>
      <c r="R927" s="8"/>
      <c r="S927" s="8"/>
    </row>
    <row r="928" spans="12:19" ht="13.5" customHeight="1" x14ac:dyDescent="0.3">
      <c r="L928" s="8"/>
      <c r="M928" s="8"/>
      <c r="N928" s="8"/>
      <c r="O928" s="8"/>
      <c r="P928" s="8"/>
      <c r="Q928" s="8"/>
      <c r="R928" s="8"/>
      <c r="S928" s="8"/>
    </row>
    <row r="929" spans="12:19" ht="13.5" customHeight="1" x14ac:dyDescent="0.3">
      <c r="L929" s="8"/>
      <c r="M929" s="8"/>
      <c r="N929" s="8"/>
      <c r="O929" s="8"/>
      <c r="P929" s="8"/>
      <c r="Q929" s="8"/>
      <c r="R929" s="8"/>
      <c r="S929" s="8"/>
    </row>
    <row r="930" spans="12:19" ht="13.5" customHeight="1" x14ac:dyDescent="0.3">
      <c r="L930" s="8"/>
      <c r="M930" s="8"/>
      <c r="N930" s="8"/>
      <c r="O930" s="8"/>
      <c r="P930" s="8"/>
      <c r="Q930" s="8"/>
      <c r="R930" s="8"/>
      <c r="S930" s="8"/>
    </row>
    <row r="931" spans="12:19" ht="13.5" customHeight="1" x14ac:dyDescent="0.3">
      <c r="L931" s="8"/>
      <c r="M931" s="8"/>
      <c r="N931" s="8"/>
      <c r="O931" s="8"/>
      <c r="P931" s="8"/>
      <c r="Q931" s="8"/>
      <c r="R931" s="8"/>
      <c r="S931" s="8"/>
    </row>
    <row r="932" spans="12:19" ht="13.5" customHeight="1" x14ac:dyDescent="0.3">
      <c r="L932" s="8"/>
      <c r="M932" s="8"/>
      <c r="N932" s="8"/>
      <c r="O932" s="8"/>
      <c r="P932" s="8"/>
      <c r="Q932" s="8"/>
      <c r="R932" s="8"/>
      <c r="S932" s="8"/>
    </row>
    <row r="933" spans="12:19" ht="13.5" customHeight="1" x14ac:dyDescent="0.3">
      <c r="L933" s="8"/>
      <c r="M933" s="8"/>
      <c r="N933" s="8"/>
      <c r="O933" s="8"/>
      <c r="P933" s="8"/>
      <c r="Q933" s="8"/>
      <c r="R933" s="8"/>
      <c r="S933" s="8"/>
    </row>
    <row r="934" spans="12:19" ht="13.5" customHeight="1" x14ac:dyDescent="0.3">
      <c r="L934" s="8"/>
      <c r="M934" s="8"/>
      <c r="N934" s="8"/>
      <c r="O934" s="8"/>
      <c r="P934" s="8"/>
      <c r="Q934" s="8"/>
      <c r="R934" s="8"/>
      <c r="S934" s="8"/>
    </row>
    <row r="935" spans="12:19" ht="13.5" customHeight="1" x14ac:dyDescent="0.3">
      <c r="L935" s="8"/>
      <c r="M935" s="8"/>
      <c r="N935" s="8"/>
      <c r="O935" s="8"/>
      <c r="P935" s="8"/>
      <c r="Q935" s="8"/>
      <c r="R935" s="8"/>
      <c r="S935" s="8"/>
    </row>
    <row r="936" spans="12:19" ht="13.5" customHeight="1" x14ac:dyDescent="0.3">
      <c r="L936" s="8"/>
      <c r="M936" s="8"/>
      <c r="N936" s="8"/>
      <c r="O936" s="8"/>
      <c r="P936" s="8"/>
      <c r="Q936" s="8"/>
      <c r="R936" s="8"/>
      <c r="S936" s="8"/>
    </row>
    <row r="937" spans="12:19" ht="13.5" customHeight="1" x14ac:dyDescent="0.3">
      <c r="L937" s="8"/>
      <c r="M937" s="8"/>
      <c r="N937" s="8"/>
      <c r="O937" s="8"/>
      <c r="P937" s="8"/>
      <c r="Q937" s="8"/>
      <c r="R937" s="8"/>
      <c r="S937" s="8"/>
    </row>
    <row r="938" spans="12:19" ht="13.5" customHeight="1" x14ac:dyDescent="0.3">
      <c r="L938" s="8"/>
      <c r="M938" s="8"/>
      <c r="N938" s="8"/>
      <c r="O938" s="8"/>
      <c r="P938" s="8"/>
      <c r="Q938" s="8"/>
      <c r="R938" s="8"/>
      <c r="S938" s="8"/>
    </row>
    <row r="939" spans="12:19" ht="13.5" customHeight="1" x14ac:dyDescent="0.3">
      <c r="L939" s="8"/>
      <c r="M939" s="8"/>
      <c r="N939" s="8"/>
      <c r="O939" s="8"/>
      <c r="P939" s="8"/>
      <c r="Q939" s="8"/>
      <c r="R939" s="8"/>
      <c r="S939" s="8"/>
    </row>
    <row r="940" spans="12:19" ht="13.5" customHeight="1" x14ac:dyDescent="0.3">
      <c r="L940" s="8"/>
      <c r="M940" s="8"/>
      <c r="N940" s="8"/>
      <c r="O940" s="8"/>
      <c r="P940" s="8"/>
      <c r="Q940" s="8"/>
      <c r="R940" s="8"/>
      <c r="S940" s="8"/>
    </row>
    <row r="941" spans="12:19" ht="13.5" customHeight="1" x14ac:dyDescent="0.3">
      <c r="L941" s="8"/>
      <c r="M941" s="8"/>
      <c r="N941" s="8"/>
      <c r="O941" s="8"/>
      <c r="P941" s="8"/>
      <c r="Q941" s="8"/>
      <c r="R941" s="8"/>
      <c r="S941" s="8"/>
    </row>
    <row r="942" spans="12:19" ht="13.5" customHeight="1" x14ac:dyDescent="0.3">
      <c r="L942" s="8"/>
      <c r="M942" s="8"/>
      <c r="N942" s="8"/>
      <c r="O942" s="8"/>
      <c r="P942" s="8"/>
      <c r="Q942" s="8"/>
      <c r="R942" s="8"/>
      <c r="S942" s="8"/>
    </row>
    <row r="943" spans="12:19" ht="13.5" customHeight="1" x14ac:dyDescent="0.3">
      <c r="L943" s="8"/>
      <c r="M943" s="8"/>
      <c r="N943" s="8"/>
      <c r="O943" s="8"/>
      <c r="P943" s="8"/>
      <c r="Q943" s="8"/>
      <c r="R943" s="8"/>
      <c r="S943" s="8"/>
    </row>
    <row r="944" spans="12:19" ht="13.5" customHeight="1" x14ac:dyDescent="0.3">
      <c r="L944" s="8"/>
      <c r="M944" s="8"/>
      <c r="N944" s="8"/>
      <c r="O944" s="8"/>
      <c r="P944" s="8"/>
      <c r="Q944" s="8"/>
      <c r="R944" s="8"/>
      <c r="S944" s="8"/>
    </row>
    <row r="945" spans="12:19" ht="13.5" customHeight="1" x14ac:dyDescent="0.3">
      <c r="L945" s="8"/>
      <c r="M945" s="8"/>
      <c r="N945" s="8"/>
      <c r="O945" s="8"/>
      <c r="P945" s="8"/>
      <c r="Q945" s="8"/>
      <c r="R945" s="8"/>
      <c r="S945" s="8"/>
    </row>
    <row r="946" spans="12:19" ht="13.5" customHeight="1" x14ac:dyDescent="0.3">
      <c r="L946" s="8"/>
      <c r="M946" s="8"/>
      <c r="N946" s="8"/>
      <c r="O946" s="8"/>
      <c r="P946" s="8"/>
      <c r="Q946" s="8"/>
      <c r="R946" s="8"/>
      <c r="S946" s="8"/>
    </row>
    <row r="947" spans="12:19" ht="13.5" customHeight="1" x14ac:dyDescent="0.3">
      <c r="L947" s="8"/>
      <c r="M947" s="8"/>
      <c r="N947" s="8"/>
      <c r="O947" s="8"/>
      <c r="P947" s="8"/>
      <c r="Q947" s="8"/>
      <c r="R947" s="8"/>
      <c r="S947" s="8"/>
    </row>
    <row r="948" spans="12:19" ht="13.5" customHeight="1" x14ac:dyDescent="0.3">
      <c r="L948" s="8"/>
      <c r="M948" s="8"/>
      <c r="N948" s="8"/>
      <c r="O948" s="8"/>
      <c r="P948" s="8"/>
      <c r="Q948" s="8"/>
      <c r="R948" s="8"/>
      <c r="S948" s="8"/>
    </row>
    <row r="949" spans="12:19" ht="13.5" customHeight="1" x14ac:dyDescent="0.3">
      <c r="L949" s="8"/>
      <c r="M949" s="8"/>
      <c r="N949" s="8"/>
      <c r="O949" s="8"/>
      <c r="P949" s="8"/>
      <c r="Q949" s="8"/>
      <c r="R949" s="8"/>
      <c r="S949" s="8"/>
    </row>
    <row r="950" spans="12:19" ht="13.5" customHeight="1" x14ac:dyDescent="0.3">
      <c r="L950" s="8"/>
      <c r="M950" s="8"/>
      <c r="N950" s="8"/>
      <c r="O950" s="8"/>
      <c r="P950" s="8"/>
      <c r="Q950" s="8"/>
      <c r="R950" s="8"/>
      <c r="S950" s="8"/>
    </row>
    <row r="951" spans="12:19" ht="13.5" customHeight="1" x14ac:dyDescent="0.3">
      <c r="L951" s="8"/>
      <c r="M951" s="8"/>
      <c r="N951" s="8"/>
      <c r="O951" s="8"/>
      <c r="P951" s="8"/>
      <c r="Q951" s="8"/>
      <c r="R951" s="8"/>
      <c r="S951" s="8"/>
    </row>
    <row r="952" spans="12:19" ht="13.5" customHeight="1" x14ac:dyDescent="0.3">
      <c r="L952" s="8"/>
      <c r="M952" s="8"/>
      <c r="N952" s="8"/>
      <c r="O952" s="8"/>
      <c r="P952" s="8"/>
      <c r="Q952" s="8"/>
      <c r="R952" s="8"/>
      <c r="S952" s="8"/>
    </row>
    <row r="953" spans="12:19" ht="13.5" customHeight="1" x14ac:dyDescent="0.3">
      <c r="L953" s="8"/>
      <c r="M953" s="8"/>
      <c r="N953" s="8"/>
      <c r="O953" s="8"/>
      <c r="P953" s="8"/>
      <c r="Q953" s="8"/>
      <c r="R953" s="8"/>
      <c r="S953" s="8"/>
    </row>
    <row r="954" spans="12:19" ht="13.5" customHeight="1" x14ac:dyDescent="0.3">
      <c r="L954" s="8"/>
      <c r="M954" s="8"/>
      <c r="N954" s="8"/>
      <c r="O954" s="8"/>
      <c r="P954" s="8"/>
      <c r="Q954" s="8"/>
      <c r="R954" s="8"/>
      <c r="S954" s="8"/>
    </row>
    <row r="955" spans="12:19" ht="13.5" customHeight="1" x14ac:dyDescent="0.3">
      <c r="L955" s="8"/>
      <c r="M955" s="8"/>
      <c r="N955" s="8"/>
      <c r="O955" s="8"/>
      <c r="P955" s="8"/>
      <c r="Q955" s="8"/>
      <c r="R955" s="8"/>
      <c r="S955" s="8"/>
    </row>
    <row r="956" spans="12:19" ht="13.5" customHeight="1" x14ac:dyDescent="0.3">
      <c r="L956" s="8"/>
      <c r="M956" s="8"/>
      <c r="N956" s="8"/>
      <c r="O956" s="8"/>
      <c r="P956" s="8"/>
      <c r="Q956" s="8"/>
      <c r="R956" s="8"/>
      <c r="S956" s="8"/>
    </row>
    <row r="957" spans="12:19" ht="13.5" customHeight="1" x14ac:dyDescent="0.3">
      <c r="L957" s="8"/>
      <c r="M957" s="8"/>
      <c r="N957" s="8"/>
      <c r="O957" s="8"/>
      <c r="P957" s="8"/>
      <c r="Q957" s="8"/>
      <c r="R957" s="8"/>
      <c r="S957" s="8"/>
    </row>
    <row r="958" spans="12:19" ht="13.5" customHeight="1" x14ac:dyDescent="0.3">
      <c r="L958" s="8"/>
      <c r="M958" s="8"/>
      <c r="N958" s="8"/>
      <c r="O958" s="8"/>
      <c r="P958" s="8"/>
      <c r="Q958" s="8"/>
      <c r="R958" s="8"/>
      <c r="S958" s="8"/>
    </row>
    <row r="959" spans="12:19" ht="13.5" customHeight="1" x14ac:dyDescent="0.3">
      <c r="L959" s="8"/>
      <c r="M959" s="8"/>
      <c r="N959" s="8"/>
      <c r="O959" s="8"/>
      <c r="P959" s="8"/>
      <c r="Q959" s="8"/>
      <c r="R959" s="8"/>
      <c r="S959" s="8"/>
    </row>
    <row r="960" spans="12:19" ht="13.5" customHeight="1" x14ac:dyDescent="0.3">
      <c r="L960" s="8"/>
      <c r="M960" s="8"/>
      <c r="N960" s="8"/>
      <c r="O960" s="8"/>
      <c r="P960" s="8"/>
      <c r="Q960" s="8"/>
      <c r="R960" s="8"/>
      <c r="S960" s="8"/>
    </row>
    <row r="961" spans="12:19" ht="13.5" customHeight="1" x14ac:dyDescent="0.3">
      <c r="L961" s="8"/>
      <c r="M961" s="8"/>
      <c r="N961" s="8"/>
      <c r="O961" s="8"/>
      <c r="P961" s="8"/>
      <c r="Q961" s="8"/>
      <c r="R961" s="8"/>
      <c r="S961" s="8"/>
    </row>
    <row r="962" spans="12:19" ht="13.5" customHeight="1" x14ac:dyDescent="0.3">
      <c r="L962" s="8"/>
      <c r="M962" s="8"/>
      <c r="N962" s="8"/>
      <c r="O962" s="8"/>
      <c r="P962" s="8"/>
      <c r="Q962" s="8"/>
      <c r="R962" s="8"/>
      <c r="S962" s="8"/>
    </row>
    <row r="963" spans="12:19" ht="13.5" customHeight="1" x14ac:dyDescent="0.3">
      <c r="L963" s="8"/>
      <c r="M963" s="8"/>
      <c r="N963" s="8"/>
      <c r="O963" s="8"/>
      <c r="P963" s="8"/>
      <c r="Q963" s="8"/>
      <c r="R963" s="8"/>
      <c r="S963" s="8"/>
    </row>
    <row r="964" spans="12:19" ht="13.5" customHeight="1" x14ac:dyDescent="0.3">
      <c r="L964" s="8"/>
      <c r="M964" s="8"/>
      <c r="N964" s="8"/>
      <c r="O964" s="8"/>
      <c r="P964" s="8"/>
      <c r="Q964" s="8"/>
      <c r="R964" s="8"/>
      <c r="S964" s="8"/>
    </row>
    <row r="965" spans="12:19" ht="13.5" customHeight="1" x14ac:dyDescent="0.3">
      <c r="L965" s="8"/>
      <c r="M965" s="8"/>
      <c r="N965" s="8"/>
      <c r="O965" s="8"/>
      <c r="P965" s="8"/>
      <c r="Q965" s="8"/>
      <c r="R965" s="8"/>
      <c r="S965" s="8"/>
    </row>
    <row r="966" spans="12:19" ht="13.5" customHeight="1" x14ac:dyDescent="0.3">
      <c r="L966" s="8"/>
      <c r="M966" s="8"/>
      <c r="N966" s="8"/>
      <c r="O966" s="8"/>
      <c r="P966" s="8"/>
      <c r="Q966" s="8"/>
      <c r="R966" s="8"/>
      <c r="S966" s="8"/>
    </row>
    <row r="967" spans="12:19" ht="13.5" customHeight="1" x14ac:dyDescent="0.3">
      <c r="L967" s="8"/>
      <c r="M967" s="8"/>
      <c r="N967" s="8"/>
      <c r="O967" s="8"/>
      <c r="P967" s="8"/>
      <c r="Q967" s="8"/>
      <c r="R967" s="8"/>
      <c r="S967" s="8"/>
    </row>
    <row r="968" spans="12:19" ht="13.5" customHeight="1" x14ac:dyDescent="0.3">
      <c r="L968" s="8"/>
      <c r="M968" s="8"/>
      <c r="N968" s="8"/>
      <c r="O968" s="8"/>
      <c r="P968" s="8"/>
      <c r="Q968" s="8"/>
      <c r="R968" s="8"/>
      <c r="S968" s="8"/>
    </row>
    <row r="969" spans="12:19" ht="13.5" customHeight="1" x14ac:dyDescent="0.3">
      <c r="L969" s="8"/>
      <c r="M969" s="8"/>
      <c r="N969" s="8"/>
      <c r="O969" s="8"/>
      <c r="P969" s="8"/>
      <c r="Q969" s="8"/>
      <c r="R969" s="8"/>
      <c r="S969" s="8"/>
    </row>
    <row r="970" spans="12:19" ht="13.5" customHeight="1" x14ac:dyDescent="0.3">
      <c r="L970" s="8"/>
      <c r="M970" s="8"/>
      <c r="N970" s="8"/>
      <c r="O970" s="8"/>
      <c r="P970" s="8"/>
      <c r="Q970" s="8"/>
      <c r="R970" s="8"/>
      <c r="S970" s="8"/>
    </row>
    <row r="971" spans="12:19" ht="13.5" customHeight="1" x14ac:dyDescent="0.3">
      <c r="L971" s="8"/>
      <c r="M971" s="8"/>
      <c r="N971" s="8"/>
      <c r="O971" s="8"/>
      <c r="P971" s="8"/>
      <c r="Q971" s="8"/>
      <c r="R971" s="8"/>
      <c r="S971" s="8"/>
    </row>
    <row r="972" spans="12:19" ht="13.5" customHeight="1" x14ac:dyDescent="0.3">
      <c r="L972" s="8"/>
      <c r="M972" s="8"/>
      <c r="N972" s="8"/>
      <c r="O972" s="8"/>
      <c r="P972" s="8"/>
      <c r="Q972" s="8"/>
      <c r="R972" s="8"/>
      <c r="S972" s="8"/>
    </row>
    <row r="973" spans="12:19" ht="13.5" customHeight="1" x14ac:dyDescent="0.3">
      <c r="L973" s="8"/>
      <c r="M973" s="8"/>
      <c r="N973" s="8"/>
      <c r="O973" s="8"/>
      <c r="P973" s="8"/>
      <c r="Q973" s="8"/>
      <c r="R973" s="8"/>
      <c r="S973" s="8"/>
    </row>
    <row r="974" spans="12:19" ht="13.5" customHeight="1" x14ac:dyDescent="0.3">
      <c r="L974" s="8"/>
      <c r="M974" s="8"/>
      <c r="N974" s="8"/>
      <c r="O974" s="8"/>
      <c r="P974" s="8"/>
      <c r="Q974" s="8"/>
      <c r="R974" s="8"/>
      <c r="S974" s="8"/>
    </row>
    <row r="975" spans="12:19" ht="13.5" customHeight="1" x14ac:dyDescent="0.3">
      <c r="L975" s="8"/>
      <c r="M975" s="8"/>
      <c r="N975" s="8"/>
      <c r="O975" s="8"/>
      <c r="P975" s="8"/>
      <c r="Q975" s="8"/>
      <c r="R975" s="8"/>
      <c r="S975" s="8"/>
    </row>
    <row r="976" spans="12:19" ht="13.5" customHeight="1" x14ac:dyDescent="0.3">
      <c r="L976" s="8"/>
      <c r="M976" s="8"/>
      <c r="N976" s="8"/>
      <c r="O976" s="8"/>
      <c r="P976" s="8"/>
      <c r="Q976" s="8"/>
      <c r="R976" s="8"/>
      <c r="S976" s="8"/>
    </row>
    <row r="977" spans="12:19" ht="13.5" customHeight="1" x14ac:dyDescent="0.3">
      <c r="L977" s="8"/>
      <c r="M977" s="8"/>
      <c r="N977" s="8"/>
      <c r="O977" s="8"/>
      <c r="P977" s="8"/>
      <c r="Q977" s="8"/>
      <c r="R977" s="8"/>
      <c r="S977" s="8"/>
    </row>
    <row r="978" spans="12:19" ht="13.5" customHeight="1" x14ac:dyDescent="0.3">
      <c r="L978" s="8"/>
      <c r="M978" s="8"/>
      <c r="N978" s="8"/>
      <c r="O978" s="8"/>
      <c r="P978" s="8"/>
      <c r="Q978" s="8"/>
      <c r="R978" s="8"/>
      <c r="S978" s="8"/>
    </row>
    <row r="979" spans="12:19" ht="13.5" customHeight="1" x14ac:dyDescent="0.3">
      <c r="L979" s="8"/>
      <c r="M979" s="8"/>
      <c r="N979" s="8"/>
      <c r="O979" s="8"/>
      <c r="P979" s="8"/>
      <c r="Q979" s="8"/>
      <c r="R979" s="8"/>
      <c r="S979" s="8"/>
    </row>
    <row r="980" spans="12:19" ht="13.5" customHeight="1" x14ac:dyDescent="0.3">
      <c r="L980" s="8"/>
      <c r="M980" s="8"/>
      <c r="N980" s="8"/>
      <c r="O980" s="8"/>
      <c r="P980" s="8"/>
      <c r="Q980" s="8"/>
      <c r="R980" s="8"/>
      <c r="S980" s="8"/>
    </row>
    <row r="981" spans="12:19" ht="13.5" customHeight="1" x14ac:dyDescent="0.3">
      <c r="L981" s="8"/>
      <c r="M981" s="8"/>
      <c r="N981" s="8"/>
      <c r="O981" s="8"/>
      <c r="P981" s="8"/>
      <c r="Q981" s="8"/>
      <c r="R981" s="8"/>
      <c r="S981" s="8"/>
    </row>
    <row r="982" spans="12:19" ht="13.5" customHeight="1" x14ac:dyDescent="0.3">
      <c r="L982" s="8"/>
      <c r="M982" s="8"/>
      <c r="N982" s="8"/>
      <c r="O982" s="8"/>
      <c r="P982" s="8"/>
      <c r="Q982" s="8"/>
      <c r="R982" s="8"/>
      <c r="S982" s="8"/>
    </row>
    <row r="983" spans="12:19" ht="13.5" customHeight="1" x14ac:dyDescent="0.3">
      <c r="L983" s="8"/>
      <c r="M983" s="8"/>
      <c r="N983" s="8"/>
      <c r="O983" s="8"/>
      <c r="P983" s="8"/>
      <c r="Q983" s="8"/>
      <c r="R983" s="8"/>
      <c r="S983" s="8"/>
    </row>
    <row r="984" spans="12:19" ht="13.5" customHeight="1" x14ac:dyDescent="0.3">
      <c r="L984" s="8"/>
      <c r="M984" s="8"/>
      <c r="N984" s="8"/>
      <c r="O984" s="8"/>
      <c r="P984" s="8"/>
      <c r="Q984" s="8"/>
      <c r="R984" s="8"/>
      <c r="S984" s="8"/>
    </row>
    <row r="985" spans="12:19" ht="13.5" customHeight="1" x14ac:dyDescent="0.3">
      <c r="L985" s="8"/>
      <c r="M985" s="8"/>
      <c r="N985" s="8"/>
      <c r="O985" s="8"/>
      <c r="P985" s="8"/>
      <c r="Q985" s="8"/>
      <c r="R985" s="8"/>
      <c r="S985" s="8"/>
    </row>
    <row r="986" spans="12:19" ht="13.5" customHeight="1" x14ac:dyDescent="0.3">
      <c r="L986" s="8"/>
      <c r="M986" s="8"/>
      <c r="N986" s="8"/>
      <c r="O986" s="8"/>
      <c r="P986" s="8"/>
      <c r="Q986" s="8"/>
      <c r="R986" s="8"/>
      <c r="S986" s="8"/>
    </row>
    <row r="987" spans="12:19" ht="13.5" customHeight="1" x14ac:dyDescent="0.3">
      <c r="L987" s="8"/>
      <c r="M987" s="8"/>
      <c r="N987" s="8"/>
      <c r="O987" s="8"/>
      <c r="P987" s="8"/>
      <c r="Q987" s="8"/>
      <c r="R987" s="8"/>
      <c r="S987" s="8"/>
    </row>
    <row r="988" spans="12:19" ht="13.5" customHeight="1" x14ac:dyDescent="0.3">
      <c r="L988" s="8"/>
      <c r="M988" s="8"/>
      <c r="N988" s="8"/>
      <c r="O988" s="8"/>
      <c r="P988" s="8"/>
      <c r="Q988" s="8"/>
      <c r="R988" s="8"/>
      <c r="S988" s="8"/>
    </row>
    <row r="989" spans="12:19" ht="13.5" customHeight="1" x14ac:dyDescent="0.3">
      <c r="L989" s="8"/>
      <c r="M989" s="8"/>
      <c r="N989" s="8"/>
      <c r="O989" s="8"/>
      <c r="P989" s="8"/>
      <c r="Q989" s="8"/>
      <c r="R989" s="8"/>
      <c r="S989" s="8"/>
    </row>
    <row r="990" spans="12:19" ht="13.5" customHeight="1" x14ac:dyDescent="0.3">
      <c r="L990" s="8"/>
      <c r="M990" s="8"/>
      <c r="N990" s="8"/>
      <c r="O990" s="8"/>
      <c r="P990" s="8"/>
      <c r="Q990" s="8"/>
      <c r="R990" s="8"/>
      <c r="S990" s="8"/>
    </row>
    <row r="991" spans="12:19" ht="13.5" customHeight="1" x14ac:dyDescent="0.3">
      <c r="L991" s="8"/>
      <c r="M991" s="8"/>
      <c r="N991" s="8"/>
      <c r="O991" s="8"/>
      <c r="P991" s="8"/>
      <c r="Q991" s="8"/>
      <c r="R991" s="8"/>
      <c r="S991" s="8"/>
    </row>
    <row r="992" spans="12:19" ht="13.5" customHeight="1" x14ac:dyDescent="0.3">
      <c r="L992" s="8"/>
      <c r="M992" s="8"/>
      <c r="N992" s="8"/>
      <c r="O992" s="8"/>
      <c r="P992" s="8"/>
      <c r="Q992" s="8"/>
      <c r="R992" s="8"/>
      <c r="S992" s="8"/>
    </row>
    <row r="993" spans="12:19" ht="13.5" customHeight="1" x14ac:dyDescent="0.3">
      <c r="L993" s="8"/>
      <c r="M993" s="8"/>
      <c r="N993" s="8"/>
      <c r="O993" s="8"/>
      <c r="P993" s="8"/>
      <c r="Q993" s="8"/>
      <c r="R993" s="8"/>
      <c r="S993" s="8"/>
    </row>
    <row r="994" spans="12:19" ht="13.5" customHeight="1" x14ac:dyDescent="0.3">
      <c r="L994" s="8"/>
      <c r="M994" s="8"/>
      <c r="N994" s="8"/>
      <c r="O994" s="8"/>
      <c r="P994" s="8"/>
      <c r="Q994" s="8"/>
      <c r="R994" s="8"/>
      <c r="S994" s="8"/>
    </row>
    <row r="995" spans="12:19" ht="13.5" customHeight="1" x14ac:dyDescent="0.3">
      <c r="L995" s="8"/>
      <c r="M995" s="8"/>
      <c r="N995" s="8"/>
      <c r="O995" s="8"/>
      <c r="P995" s="8"/>
      <c r="Q995" s="8"/>
      <c r="R995" s="8"/>
      <c r="S995" s="8"/>
    </row>
    <row r="996" spans="12:19" ht="13.5" customHeight="1" x14ac:dyDescent="0.3">
      <c r="L996" s="8"/>
      <c r="M996" s="8"/>
      <c r="N996" s="8"/>
      <c r="O996" s="8"/>
      <c r="P996" s="8"/>
      <c r="Q996" s="8"/>
      <c r="R996" s="8"/>
      <c r="S996" s="8"/>
    </row>
    <row r="997" spans="12:19" ht="13.5" customHeight="1" x14ac:dyDescent="0.3">
      <c r="L997" s="8"/>
      <c r="M997" s="8"/>
      <c r="N997" s="8"/>
      <c r="O997" s="8"/>
      <c r="P997" s="8"/>
      <c r="Q997" s="8"/>
      <c r="R997" s="8"/>
      <c r="S997" s="8"/>
    </row>
    <row r="998" spans="12:19" ht="13.5" customHeight="1" x14ac:dyDescent="0.3">
      <c r="L998" s="8"/>
      <c r="M998" s="8"/>
      <c r="N998" s="8"/>
      <c r="O998" s="8"/>
      <c r="P998" s="8"/>
      <c r="Q998" s="8"/>
      <c r="R998" s="8"/>
      <c r="S998" s="8"/>
    </row>
    <row r="999" spans="12:19" ht="13.5" customHeight="1" x14ac:dyDescent="0.3">
      <c r="L999" s="8"/>
      <c r="M999" s="8"/>
      <c r="N999" s="8"/>
      <c r="O999" s="8"/>
      <c r="P999" s="8"/>
      <c r="Q999" s="8"/>
      <c r="R999" s="8"/>
      <c r="S999" s="8"/>
    </row>
    <row r="1000" spans="12:19" ht="13.5" customHeight="1" x14ac:dyDescent="0.3">
      <c r="L1000" s="8"/>
      <c r="M1000" s="8"/>
      <c r="N1000" s="8"/>
      <c r="O1000" s="8"/>
      <c r="P1000" s="8"/>
      <c r="Q1000" s="8"/>
      <c r="R1000" s="8"/>
      <c r="S1000" s="8"/>
    </row>
  </sheetData>
  <sheetProtection algorithmName="SHA-512" hashValue="HxPC55mJRJFyHKuWoEmDS0PafzWxL06568aUrcL7UwpOli85OyEJ8XuiI8bbAmVRbWIbXQBFCvHOudoVImAJ0w==" saltValue="Pcu7dlGERyll1zNkR/UQFA==" spinCount="100000" sheet="1" objects="1" scenarios="1"/>
  <protectedRanges>
    <protectedRange sqref="C3" name="Search"/>
    <protectedRange sqref="F3" name="Art"/>
  </protectedRanges>
  <customSheetViews>
    <customSheetView guid="{C2876813-F9AD-44BA-8DDC-38DB04AE8630}" scale="115">
      <selection activeCell="G8" sqref="G8:H9"/>
      <pageMargins left="0.7" right="0.7" top="0.75" bottom="0.75" header="0" footer="0"/>
      <pageSetup paperSize="9" orientation="portrait"/>
      <headerFooter>
        <oddHeader>&amp;C&amp;"Calibri"&amp;11&amp;K000000B1B1B1Intern | Internal#</oddHeader>
      </headerFooter>
    </customSheetView>
  </customSheetViews>
  <mergeCells count="14">
    <mergeCell ref="C3:D3"/>
    <mergeCell ref="F5:H5"/>
    <mergeCell ref="F7:G7"/>
    <mergeCell ref="F8:F12"/>
    <mergeCell ref="G8:H9"/>
    <mergeCell ref="G10:H12"/>
    <mergeCell ref="I8:I9"/>
    <mergeCell ref="I10:I12"/>
    <mergeCell ref="F14:I24"/>
    <mergeCell ref="F27:H27"/>
    <mergeCell ref="F28:H28"/>
    <mergeCell ref="F13:H13"/>
    <mergeCell ref="F25:H25"/>
    <mergeCell ref="F26:H26"/>
  </mergeCells>
  <pageMargins left="0.7" right="0.7" top="0.75" bottom="0.75" header="0" footer="0"/>
  <pageSetup paperSize="9" orientation="portrait"/>
  <headerFooter>
    <oddHeader>&amp;C&amp;"Calibri"&amp;11&amp;K000000B1B1B1Intern | Internal#</oddHead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2E75B5"/>
  </sheetPr>
  <dimension ref="A1:AA1000"/>
  <sheetViews>
    <sheetView zoomScaleNormal="100" workbookViewId="0">
      <selection activeCell="F8" sqref="F8:F12"/>
    </sheetView>
  </sheetViews>
  <sheetFormatPr defaultColWidth="14.44140625" defaultRowHeight="15" customHeight="1" x14ac:dyDescent="0.3"/>
  <cols>
    <col min="1" max="1" width="4.109375" style="51" customWidth="1"/>
    <col min="2" max="2" width="4.5546875" style="51" customWidth="1"/>
    <col min="3" max="3" width="14.33203125" style="51" customWidth="1"/>
    <col min="4" max="4" width="69.109375" style="51" customWidth="1"/>
    <col min="5" max="5" width="9.109375" style="51" customWidth="1"/>
    <col min="6" max="6" width="14.44140625" style="51" customWidth="1"/>
    <col min="7" max="7" width="11.33203125" style="51" customWidth="1"/>
    <col min="8" max="8" width="1.5546875" style="51" customWidth="1"/>
    <col min="9" max="9" width="79.5546875" style="51" customWidth="1"/>
    <col min="10" max="10" width="6.33203125" style="51" customWidth="1"/>
    <col min="11" max="27" width="8.6640625" style="51" customWidth="1"/>
    <col min="28" max="16384" width="14.44140625" style="51"/>
  </cols>
  <sheetData>
    <row r="1" spans="1:19" ht="27" customHeight="1" x14ac:dyDescent="0.3">
      <c r="A1" s="49"/>
      <c r="B1" s="49"/>
      <c r="C1" s="49"/>
      <c r="D1" s="38" t="s">
        <v>2788</v>
      </c>
      <c r="E1" s="49"/>
      <c r="F1" s="49"/>
      <c r="G1" s="49"/>
      <c r="H1" s="49"/>
      <c r="I1" s="49"/>
      <c r="J1" s="49"/>
      <c r="K1" s="49" t="s">
        <v>0</v>
      </c>
      <c r="L1" s="50"/>
      <c r="M1" s="50"/>
      <c r="N1" s="50"/>
      <c r="O1" s="50"/>
      <c r="P1" s="50"/>
      <c r="Q1" s="50"/>
      <c r="R1" s="50"/>
      <c r="S1" s="50"/>
    </row>
    <row r="2" spans="1:19" ht="13.5" customHeight="1" x14ac:dyDescent="0.3">
      <c r="A2" s="49"/>
      <c r="B2" s="49"/>
      <c r="C2" s="49" t="s">
        <v>1</v>
      </c>
      <c r="D2" s="49"/>
      <c r="E2" s="50"/>
      <c r="F2" s="52" t="s">
        <v>10</v>
      </c>
      <c r="G2" s="52"/>
      <c r="H2" s="53"/>
      <c r="I2" s="53"/>
      <c r="J2" s="50"/>
      <c r="K2" s="49" t="s">
        <v>0</v>
      </c>
      <c r="L2" s="50"/>
      <c r="M2" s="50"/>
      <c r="N2" s="50"/>
      <c r="O2" s="50"/>
      <c r="P2" s="50"/>
      <c r="Q2" s="50"/>
      <c r="R2" s="50"/>
      <c r="S2" s="50"/>
    </row>
    <row r="3" spans="1:19" ht="13.5" customHeight="1" x14ac:dyDescent="0.3">
      <c r="A3" s="49"/>
      <c r="B3" s="49"/>
      <c r="C3" s="151">
        <f>'Дані виробу'!C3</f>
        <v>0</v>
      </c>
      <c r="D3" s="150"/>
      <c r="E3" s="54" t="str">
        <f>LOWER(_xlfn.VALUETOTEXT(C3))</f>
        <v>0</v>
      </c>
      <c r="F3" s="55">
        <f>'Дані виробу'!F3</f>
        <v>0</v>
      </c>
      <c r="G3" s="49" t="str">
        <f>IF(_xlfn.IFNA(INDEX(Raw_Articul_Data!$E$3:$E$16000,MATCH(Формули!$F$3,Raw_Articul_Data!$D$3:$D$16000,0)), "NA")="NA", "Уточніть будь ласка артикул","")</f>
        <v>Уточніть будь ласка артикул</v>
      </c>
      <c r="H3" s="56"/>
      <c r="I3" s="50"/>
      <c r="J3" s="57"/>
      <c r="K3" s="49" t="s">
        <v>0</v>
      </c>
      <c r="L3" s="50"/>
      <c r="M3" s="50"/>
      <c r="N3" s="50"/>
      <c r="O3" s="50"/>
      <c r="P3" s="50"/>
      <c r="Q3" s="50"/>
      <c r="R3" s="50"/>
      <c r="S3" s="50"/>
    </row>
    <row r="4" spans="1:19" ht="14.25" customHeight="1" x14ac:dyDescent="0.3">
      <c r="A4" s="49"/>
      <c r="B4" s="50"/>
      <c r="C4" s="58"/>
      <c r="D4" s="58"/>
      <c r="E4" s="50"/>
      <c r="F4" s="50"/>
      <c r="G4" s="50"/>
      <c r="H4" s="50"/>
      <c r="I4" s="50"/>
      <c r="J4" s="59"/>
      <c r="K4" s="49" t="s">
        <v>0</v>
      </c>
      <c r="L4" s="50"/>
      <c r="M4" s="50"/>
      <c r="N4" s="50"/>
      <c r="O4" s="50"/>
      <c r="P4" s="50"/>
      <c r="Q4" s="50"/>
      <c r="R4" s="50"/>
      <c r="S4" s="50"/>
    </row>
    <row r="5" spans="1:19" ht="14.25" customHeight="1" x14ac:dyDescent="0.3">
      <c r="A5" s="49"/>
      <c r="B5" s="50"/>
      <c r="C5" s="50"/>
      <c r="D5" s="50"/>
      <c r="E5" s="50"/>
      <c r="F5" s="152"/>
      <c r="G5" s="153"/>
      <c r="H5" s="154"/>
      <c r="I5" s="50"/>
      <c r="J5" s="59"/>
      <c r="K5" s="49" t="s">
        <v>0</v>
      </c>
      <c r="L5" s="50"/>
      <c r="M5" s="50"/>
      <c r="N5" s="50"/>
      <c r="O5" s="50"/>
      <c r="P5" s="50"/>
      <c r="Q5" s="50"/>
      <c r="R5" s="50"/>
      <c r="S5" s="50"/>
    </row>
    <row r="6" spans="1:19" ht="13.5" customHeight="1" thickBot="1" x14ac:dyDescent="0.35">
      <c r="A6" s="49"/>
      <c r="B6" s="50"/>
      <c r="C6" s="60"/>
      <c r="D6" s="60"/>
      <c r="E6" s="50"/>
      <c r="F6" s="60"/>
      <c r="G6" s="60"/>
      <c r="H6" s="60"/>
      <c r="I6" s="60"/>
      <c r="J6" s="50"/>
      <c r="K6" s="49" t="s">
        <v>0</v>
      </c>
      <c r="L6" s="50"/>
      <c r="M6" s="50"/>
      <c r="N6" s="50"/>
      <c r="O6" s="50"/>
      <c r="P6" s="50"/>
      <c r="Q6" s="50"/>
      <c r="R6" s="50"/>
      <c r="S6" s="50"/>
    </row>
    <row r="7" spans="1:19" ht="13.5" customHeight="1" thickTop="1" thickBot="1" x14ac:dyDescent="0.35">
      <c r="A7" s="49"/>
      <c r="B7" s="61"/>
      <c r="C7" s="62" t="str" cm="1">
        <f t="array" ref="C7">IFERROR(INDEX(Raw_Articul_Data!$C$3:$C$16000, MATCH(0, IF(FIND($E$3,Raw_Articul_Data!$B$3:$B$16000)&lt;&gt;0, COUNTIF($B$6:$B6, Raw_Articul_Data!$E$3:$E$16000), ""), 0)),"")</f>
        <v>00000071044</v>
      </c>
      <c r="D7" s="63" t="str" cm="1">
        <f t="array" ref="D7">IFERROR(INDEX(Raw_Articul_Data!$E$3:$E$16000, MATCH(0, IF(FIND($E$3,Raw_Articul_Data!$B$3:$B$16000)&lt;&gt;0, COUNTIF($B$6:$B6, Raw_Articul_Data!$E$3:$E$16000), ""), 0)),"")</f>
        <v>Набір - Гвинт 10шт.</v>
      </c>
      <c r="E7" s="54" t="s">
        <v>0</v>
      </c>
      <c r="F7" s="155">
        <f>F3</f>
        <v>0</v>
      </c>
      <c r="G7" s="156"/>
      <c r="H7" s="64"/>
      <c r="I7" s="65" t="str">
        <f>IF(_xlfn.IFNA(INDEX(Raw_Articul_Data!$E$3:$E$16000,MATCH(Формули!$F$3,Raw_Articul_Data!$D$3:$D$16000,0)), "NA")="NA", "",INDEX(Raw_Articul_Data!$E$3:$E$16000,MATCH(Формули!$F$3,Raw_Articul_Data!$D$3:$D$16000,0)))</f>
        <v/>
      </c>
      <c r="J7" s="56"/>
      <c r="K7" s="49" t="s">
        <v>0</v>
      </c>
      <c r="L7" s="50"/>
      <c r="M7" s="50"/>
      <c r="N7" s="50"/>
      <c r="O7" s="50"/>
      <c r="P7" s="50"/>
      <c r="Q7" s="50"/>
      <c r="R7" s="50"/>
      <c r="S7" s="50"/>
    </row>
    <row r="8" spans="1:19" ht="13.5" customHeight="1" thickTop="1" x14ac:dyDescent="0.3">
      <c r="A8" s="49"/>
      <c r="B8" s="61"/>
      <c r="C8" s="66" t="str" cm="1">
        <f t="array" ref="C8">IFERROR(INDEX(Raw_Articul_Data!$C$3:$C$16000, MATCH(0, IF(FIND($E$3,Raw_Articul_Data!$B$3:$B$16000)&lt;&gt;0, COUNTIF($D$6:$D7, Raw_Articul_Data!$E$3:$E$16000), ""), 0)),"")</f>
        <v>00000071045</v>
      </c>
      <c r="D8" s="67" t="str" cm="1">
        <f t="array" ref="D8">IFERROR(INDEX(Raw_Articul_Data!$E$3:$E$16000, MATCH(0, IF(FIND($E$3,Raw_Articul_Data!$B$3:$B$16000)&lt;&gt;0, COUNTIF($D$6:$D7, Raw_Articul_Data!$E$3:$E$16000), ""), 0)),"")</f>
        <v>Комплект прилягаючої м'якої накладки</v>
      </c>
      <c r="E8" s="54" t="s">
        <v>0</v>
      </c>
      <c r="F8" s="157" t="str">
        <f>IF(_xlfn.IFNA(IF(LEN(I38)&gt;1,F38,""),"NA")="NA","",IF(LEN(I38)&gt;1,F38,""))</f>
        <v/>
      </c>
      <c r="G8" s="160" t="s">
        <v>2</v>
      </c>
      <c r="H8" s="161"/>
      <c r="I8" s="122" t="str">
        <f>IF(_xlfn.IFNA(INDEX(Raw_Articul_Data!$I$3:$I$16000,MATCH(Формули!$F$3,Raw_Articul_Data!$D$3:$D$16000,0)), "NA")="NA", "",INDEX(Raw_Articul_Data!$I$3:$I$16000,MATCH(Формули!$F$3,Raw_Articul_Data!$D$3:$D$16000,0)))</f>
        <v/>
      </c>
      <c r="J8" s="56"/>
      <c r="K8" s="49" t="s">
        <v>0</v>
      </c>
      <c r="L8" s="50"/>
      <c r="M8" s="50"/>
      <c r="N8" s="50"/>
      <c r="O8" s="50"/>
      <c r="P8" s="50"/>
      <c r="Q8" s="50"/>
      <c r="R8" s="50"/>
      <c r="S8" s="50"/>
    </row>
    <row r="9" spans="1:19" ht="13.5" customHeight="1" x14ac:dyDescent="0.3">
      <c r="A9" s="49"/>
      <c r="B9" s="61"/>
      <c r="C9" s="66" t="str" cm="1">
        <f t="array" ref="C9">IFERROR(INDEX(Raw_Articul_Data!$C$3:$C$16000, MATCH(0, IF(FIND($E$3,Raw_Articul_Data!$B$3:$B$16000)&lt;&gt;0, COUNTIF($D$6:$D8, Raw_Articul_Data!$E$3:$E$16000), ""), 0)),"")</f>
        <v>00000071099</v>
      </c>
      <c r="D9" s="67" t="str" cm="1">
        <f t="array" ref="D9">IFERROR(INDEX(Raw_Articul_Data!$E$3:$E$16000, MATCH(0, IF(FIND($E$3,Raw_Articul_Data!$B$3:$B$16000)&lt;&gt;0, COUNTIF($D$6:$D8, Raw_Articul_Data!$E$3:$E$16000), ""), 0)),"")</f>
        <v>Ущільнення заправочної системи</v>
      </c>
      <c r="E9" s="54" t="s">
        <v>0</v>
      </c>
      <c r="F9" s="158"/>
      <c r="G9" s="162"/>
      <c r="H9" s="163"/>
      <c r="I9" s="123"/>
      <c r="J9" s="56"/>
      <c r="K9" s="49" t="s">
        <v>0</v>
      </c>
      <c r="L9" s="50"/>
      <c r="M9" s="50"/>
      <c r="N9" s="50"/>
      <c r="O9" s="50"/>
      <c r="P9" s="50"/>
      <c r="Q9" s="50"/>
      <c r="R9" s="50"/>
      <c r="S9" s="50"/>
    </row>
    <row r="10" spans="1:19" ht="13.5" customHeight="1" x14ac:dyDescent="0.3">
      <c r="A10" s="49"/>
      <c r="B10" s="61"/>
      <c r="C10" s="66" t="str" cm="1">
        <f t="array" ref="C10">IFERROR(INDEX(Raw_Articul_Data!$C$3:$C$16000, MATCH(0, IF(FIND($E$3,Raw_Articul_Data!$B$3:$B$16000)&lt;&gt;0, COUNTIF($D$6:$D9, Raw_Articul_Data!$E$3:$E$16000), ""), 0)),"")</f>
        <v>00000071300</v>
      </c>
      <c r="D10" s="67" t="str" cm="1">
        <f t="array" ref="D10">IFERROR(INDEX(Raw_Articul_Data!$E$3:$E$16000, MATCH(0, IF(FIND($E$3,Raw_Articul_Data!$B$3:$B$16000)&lt;&gt;0, COUNTIF($D$6:$D9, Raw_Articul_Data!$E$3:$E$16000), ""), 0)),"")</f>
        <v>Комплект круглих ущільнюючих кілець</v>
      </c>
      <c r="E10" s="54" t="s">
        <v>0</v>
      </c>
      <c r="F10" s="158"/>
      <c r="G10" s="164" t="s">
        <v>3</v>
      </c>
      <c r="H10" s="165"/>
      <c r="I10" s="124" t="s">
        <v>4</v>
      </c>
      <c r="J10" s="56"/>
      <c r="K10" s="49" t="s">
        <v>0</v>
      </c>
      <c r="L10" s="50"/>
      <c r="M10" s="50"/>
      <c r="N10" s="50"/>
      <c r="O10" s="50"/>
      <c r="P10" s="50"/>
      <c r="Q10" s="50"/>
      <c r="R10" s="50"/>
      <c r="S10" s="50"/>
    </row>
    <row r="11" spans="1:19" ht="13.5" customHeight="1" x14ac:dyDescent="0.3">
      <c r="A11" s="49"/>
      <c r="B11" s="61"/>
      <c r="C11" s="66" t="str" cm="1">
        <f t="array" ref="C11">IFERROR(INDEX(Raw_Articul_Data!$C$3:$C$16000, MATCH(0, IF(FIND($E$3,Raw_Articul_Data!$B$3:$B$16000)&lt;&gt;0, COUNTIF($D$6:$D10, Raw_Articul_Data!$E$3:$E$16000), ""), 0)),"")</f>
        <v>00000071601</v>
      </c>
      <c r="D11" s="67" t="str" cm="1">
        <f t="array" ref="D11">IFERROR(INDEX(Raw_Articul_Data!$E$3:$E$16000, MATCH(0, IF(FIND($E$3,Raw_Articul_Data!$B$3:$B$16000)&lt;&gt;0, COUNTIF($D$6:$D10, Raw_Articul_Data!$E$3:$E$16000), ""), 0)),"")</f>
        <v>Набір ущільнень</v>
      </c>
      <c r="E11" s="54" t="s">
        <v>0</v>
      </c>
      <c r="F11" s="158"/>
      <c r="G11" s="166"/>
      <c r="H11" s="167"/>
      <c r="I11" s="125"/>
      <c r="J11" s="56"/>
      <c r="K11" s="49" t="s">
        <v>0</v>
      </c>
      <c r="L11" s="50"/>
      <c r="M11" s="50"/>
      <c r="N11" s="50"/>
      <c r="O11" s="50"/>
      <c r="P11" s="50"/>
      <c r="Q11" s="50"/>
      <c r="R11" s="50"/>
      <c r="S11" s="50"/>
    </row>
    <row r="12" spans="1:19" ht="13.5" customHeight="1" thickBot="1" x14ac:dyDescent="0.35">
      <c r="A12" s="49"/>
      <c r="B12" s="61"/>
      <c r="C12" s="66" t="str" cm="1">
        <f t="array" ref="C12">IFERROR(INDEX(Raw_Articul_Data!$C$3:$C$16000, MATCH(0, IF(FIND($E$3,Raw_Articul_Data!$B$3:$B$16000)&lt;&gt;0, COUNTIF($D$6:$D11, Raw_Articul_Data!$E$3:$E$16000), ""), 0)),"")</f>
        <v>00000071902</v>
      </c>
      <c r="D12" s="67" t="str" cm="1">
        <f t="array" ref="D12">IFERROR(INDEX(Raw_Articul_Data!$E$3:$E$16000, MATCH(0, IF(FIND($E$3,Raw_Articul_Data!$B$3:$B$16000)&lt;&gt;0, COUNTIF($D$6:$D11, Raw_Articul_Data!$E$3:$E$16000), ""), 0)),"")</f>
        <v>Гвинт кріплення кожуха</v>
      </c>
      <c r="E12" s="54" t="s">
        <v>0</v>
      </c>
      <c r="F12" s="159"/>
      <c r="G12" s="168"/>
      <c r="H12" s="169"/>
      <c r="I12" s="126"/>
      <c r="J12" s="56"/>
      <c r="K12" s="49" t="s">
        <v>0</v>
      </c>
      <c r="L12" s="50"/>
      <c r="M12" s="50"/>
      <c r="N12" s="50"/>
      <c r="O12" s="50"/>
      <c r="P12" s="50"/>
      <c r="Q12" s="50"/>
      <c r="R12" s="50"/>
      <c r="S12" s="50"/>
    </row>
    <row r="13" spans="1:19" ht="13.5" customHeight="1" thickTop="1" thickBot="1" x14ac:dyDescent="0.35">
      <c r="A13" s="49"/>
      <c r="B13" s="61"/>
      <c r="C13" s="66" t="str" cm="1">
        <f t="array" ref="C13">IFERROR(INDEX(Raw_Articul_Data!$C$3:$C$16000, MATCH(0, IF(FIND($E$3,Raw_Articul_Data!$B$3:$B$16000)&lt;&gt;0, COUNTIF($D$6:$D12, Raw_Articul_Data!$E$3:$E$16000), ""), 0)),"")</f>
        <v>00000073600</v>
      </c>
      <c r="D13" s="67" t="str" cm="1">
        <f t="array" ref="D13">IFERROR(INDEX(Raw_Articul_Data!$E$3:$E$16000, MATCH(0, IF(FIND($E$3,Raw_Articul_Data!$B$3:$B$16000)&lt;&gt;0, COUNTIF($D$6:$D12, Raw_Articul_Data!$E$3:$E$16000), ""), 0)),"")</f>
        <v>Комплект всмоктуючої головки</v>
      </c>
      <c r="E13" s="54" t="s">
        <v>0</v>
      </c>
      <c r="F13" s="145" t="s">
        <v>5</v>
      </c>
      <c r="G13" s="146"/>
      <c r="H13" s="147"/>
      <c r="I13" s="68" t="str">
        <f>IF(_xlfn.IFNA(INDEX(Raw_Articul_Data!$J$3:$J$16000,MATCH(Формули!$F$3,Raw_Articul_Data!$D$3:$D$16000,0)), "NA")="NA", "",INDEX(Raw_Articul_Data!$J$3:$J$16000,MATCH(Формули!$F$3,Raw_Articul_Data!$D$3:$D$16000,0)))</f>
        <v/>
      </c>
      <c r="J13" s="56"/>
      <c r="K13" s="49" t="s">
        <v>0</v>
      </c>
      <c r="L13" s="50"/>
      <c r="M13" s="50"/>
      <c r="N13" s="50"/>
      <c r="O13" s="50"/>
      <c r="P13" s="50"/>
      <c r="Q13" s="50"/>
      <c r="R13" s="50"/>
      <c r="S13" s="50"/>
    </row>
    <row r="14" spans="1:19" ht="13.5" customHeight="1" thickTop="1" x14ac:dyDescent="0.3">
      <c r="A14" s="49"/>
      <c r="B14" s="61"/>
      <c r="C14" s="66" t="str" cm="1">
        <f t="array" ref="C14">IFERROR(INDEX(Raw_Articul_Data!$C$3:$C$16000, MATCH(0, IF(FIND($E$3,Raw_Articul_Data!$B$3:$B$16000)&lt;&gt;0, COUNTIF($D$6:$D13, Raw_Articul_Data!$E$3:$E$16000), ""), 0)),"")</f>
        <v>00000074311</v>
      </c>
      <c r="D14" s="67" t="str" cm="1">
        <f t="array" ref="D14">IFERROR(INDEX(Raw_Articul_Data!$E$3:$E$16000, MATCH(0, IF(FIND($E$3,Raw_Articul_Data!$B$3:$B$16000)&lt;&gt;0, COUNTIF($D$6:$D13, Raw_Articul_Data!$E$3:$E$16000), ""), 0)),"")</f>
        <v>Набір додаткових інструментів 028 мм 4од -AV SW 19</v>
      </c>
      <c r="E14" s="54" t="s">
        <v>0</v>
      </c>
      <c r="F14" s="127" t="str">
        <f>IF(_xlfn.IFNA(INDEX(Raw_Articul_Data!$H$3:$H$16000,MATCH(Формули!$F$3,Raw_Articul_Data!$D$3:$D$16000,0)), "NA")="NA", "",INDEX(Raw_Articul_Data!$H$3:$H$16000,MATCH(Формули!$F$3,Raw_Articul_Data!$D$3:$D$16000,0)))</f>
        <v/>
      </c>
      <c r="G14" s="128"/>
      <c r="H14" s="128"/>
      <c r="I14" s="129"/>
      <c r="J14" s="56"/>
      <c r="K14" s="49" t="s">
        <v>0</v>
      </c>
      <c r="L14" s="50"/>
      <c r="M14" s="50"/>
      <c r="N14" s="50"/>
      <c r="O14" s="50"/>
      <c r="P14" s="50"/>
      <c r="Q14" s="50"/>
      <c r="R14" s="50"/>
      <c r="S14" s="50"/>
    </row>
    <row r="15" spans="1:19" ht="13.5" customHeight="1" x14ac:dyDescent="0.3">
      <c r="A15" s="49"/>
      <c r="B15" s="61"/>
      <c r="C15" s="66" t="str" cm="1">
        <f t="array" ref="C15">IFERROR(INDEX(Raw_Articul_Data!$C$3:$C$16000, MATCH(0, IF(FIND($E$3,Raw_Articul_Data!$B$3:$B$16000)&lt;&gt;0, COUNTIF($D$6:$D14, Raw_Articul_Data!$E$3:$E$16000), ""), 0)),"")</f>
        <v>00000800402</v>
      </c>
      <c r="D15" s="67" t="str" cm="1">
        <f t="array" ref="D15">IFERROR(INDEX(Raw_Articul_Data!$E$3:$E$16000, MATCH(0, IF(FIND($E$3,Raw_Articul_Data!$B$3:$B$16000)&lt;&gt;0, COUNTIF($D$6:$D14, Raw_Articul_Data!$E$3:$E$16000), ""), 0)),"")</f>
        <v xml:space="preserve">Пусковий пристрій в зборі </v>
      </c>
      <c r="E15" s="54" t="s">
        <v>0</v>
      </c>
      <c r="F15" s="130"/>
      <c r="G15" s="131"/>
      <c r="H15" s="131"/>
      <c r="I15" s="132"/>
      <c r="J15" s="56"/>
      <c r="K15" s="49" t="s">
        <v>0</v>
      </c>
      <c r="L15" s="50"/>
      <c r="M15" s="50"/>
      <c r="N15" s="50"/>
      <c r="O15" s="50"/>
      <c r="P15" s="50"/>
      <c r="Q15" s="50"/>
      <c r="R15" s="50"/>
      <c r="S15" s="50"/>
    </row>
    <row r="16" spans="1:19" ht="13.5" customHeight="1" x14ac:dyDescent="0.3">
      <c r="A16" s="49"/>
      <c r="B16" s="61"/>
      <c r="C16" s="66" t="str" cm="1">
        <f t="array" ref="C16">IFERROR(INDEX(Raw_Articul_Data!$C$3:$C$16000, MATCH(0, IF(FIND($E$3,Raw_Articul_Data!$B$3:$B$16000)&lt;&gt;0, COUNTIF($D$6:$D15, Raw_Articul_Data!$E$3:$E$16000), ""), 0)),"")</f>
        <v>00000800405</v>
      </c>
      <c r="D16" s="67" t="str" cm="1">
        <f t="array" ref="D16">IFERROR(INDEX(Raw_Articul_Data!$E$3:$E$16000, MATCH(0, IF(FIND($E$3,Raw_Articul_Data!$B$3:$B$16000)&lt;&gt;0, COUNTIF($D$6:$D15, Raw_Articul_Data!$E$3:$E$16000), ""), 0)),"")</f>
        <v>Кожух(система запуска)</v>
      </c>
      <c r="E16" s="54" t="s">
        <v>0</v>
      </c>
      <c r="F16" s="130"/>
      <c r="G16" s="131"/>
      <c r="H16" s="131"/>
      <c r="I16" s="132"/>
      <c r="J16" s="56"/>
      <c r="K16" s="49" t="s">
        <v>0</v>
      </c>
      <c r="L16" s="50"/>
      <c r="M16" s="50"/>
      <c r="N16" s="50"/>
      <c r="O16" s="50"/>
      <c r="P16" s="50"/>
      <c r="Q16" s="50"/>
      <c r="R16" s="50"/>
      <c r="S16" s="50"/>
    </row>
    <row r="17" spans="1:19" ht="13.5" customHeight="1" x14ac:dyDescent="0.3">
      <c r="A17" s="49"/>
      <c r="B17" s="61"/>
      <c r="C17" s="66" t="str" cm="1">
        <f t="array" ref="C17">IFERROR(INDEX(Raw_Articul_Data!$C$3:$C$16000, MATCH(0, IF(FIND($E$3,Raw_Articul_Data!$B$3:$B$16000)&lt;&gt;0, COUNTIF($D$6:$D16, Raw_Articul_Data!$E$3:$E$16000), ""), 0)),"")</f>
        <v>00000800406</v>
      </c>
      <c r="D17" s="67" t="str" cm="1">
        <f t="array" ref="D17">IFERROR(INDEX(Raw_Articul_Data!$E$3:$E$16000, MATCH(0, IF(FIND($E$3,Raw_Articul_Data!$B$3:$B$16000)&lt;&gt;0, COUNTIF($D$6:$D16, Raw_Articul_Data!$E$3:$E$16000), ""), 0)),"")</f>
        <v>Кожух (система запуска)</v>
      </c>
      <c r="E17" s="54" t="s">
        <v>0</v>
      </c>
      <c r="F17" s="130"/>
      <c r="G17" s="131"/>
      <c r="H17" s="131"/>
      <c r="I17" s="132"/>
      <c r="J17" s="56"/>
      <c r="K17" s="49" t="s">
        <v>0</v>
      </c>
      <c r="L17" s="50"/>
      <c r="M17" s="50"/>
      <c r="N17" s="50"/>
      <c r="O17" s="50"/>
      <c r="P17" s="50"/>
      <c r="Q17" s="50"/>
      <c r="R17" s="50"/>
      <c r="S17" s="50"/>
    </row>
    <row r="18" spans="1:19" ht="13.5" customHeight="1" x14ac:dyDescent="0.3">
      <c r="A18" s="49"/>
      <c r="B18" s="61"/>
      <c r="C18" s="66" t="str" cm="1">
        <f t="array" ref="C18">IFERROR(INDEX(Raw_Articul_Data!$C$3:$C$16000, MATCH(0, IF(FIND($E$3,Raw_Articul_Data!$B$3:$B$16000)&lt;&gt;0, COUNTIF($D$6:$D17, Raw_Articul_Data!$E$3:$E$16000), ""), 0)),"")</f>
        <v>00000800407</v>
      </c>
      <c r="D18" s="67" t="str" cm="1">
        <f t="array" ref="D18">IFERROR(INDEX(Raw_Articul_Data!$E$3:$E$16000, MATCH(0, IF(FIND($E$3,Raw_Articul_Data!$B$3:$B$16000)&lt;&gt;0, COUNTIF($D$6:$D17, Raw_Articul_Data!$E$3:$E$16000), ""), 0)),"")</f>
        <v>Кожух (система запуску)</v>
      </c>
      <c r="E18" s="54" t="s">
        <v>0</v>
      </c>
      <c r="F18" s="130"/>
      <c r="G18" s="131"/>
      <c r="H18" s="131"/>
      <c r="I18" s="132"/>
      <c r="J18" s="56"/>
      <c r="K18" s="49" t="s">
        <v>0</v>
      </c>
      <c r="L18" s="50"/>
      <c r="M18" s="50"/>
      <c r="N18" s="50"/>
      <c r="O18" s="50"/>
      <c r="P18" s="50"/>
      <c r="Q18" s="50"/>
      <c r="R18" s="50"/>
      <c r="S18" s="50"/>
    </row>
    <row r="19" spans="1:19" ht="13.5" customHeight="1" x14ac:dyDescent="0.3">
      <c r="A19" s="49"/>
      <c r="B19" s="61"/>
      <c r="C19" s="66" t="str" cm="1">
        <f t="array" ref="C19">IFERROR(INDEX(Raw_Articul_Data!$C$3:$C$16000, MATCH(0, IF(FIND($E$3,Raw_Articul_Data!$B$3:$B$16000)&lt;&gt;0, COUNTIF($D$6:$D18, Raw_Articul_Data!$E$3:$E$16000), ""), 0)),"")</f>
        <v>00000820400</v>
      </c>
      <c r="D19" s="67" t="str" cm="1">
        <f t="array" ref="D19">IFERROR(INDEX(Raw_Articul_Data!$E$3:$E$16000, MATCH(0, IF(FIND($E$3,Raw_Articul_Data!$B$3:$B$16000)&lt;&gt;0, COUNTIF($D$6:$D18, Raw_Articul_Data!$E$3:$E$16000), ""), 0)),"")</f>
        <v>Кришка</v>
      </c>
      <c r="E19" s="54" t="s">
        <v>0</v>
      </c>
      <c r="F19" s="130"/>
      <c r="G19" s="131"/>
      <c r="H19" s="131"/>
      <c r="I19" s="132"/>
      <c r="J19" s="56"/>
      <c r="K19" s="49" t="s">
        <v>0</v>
      </c>
      <c r="L19" s="50"/>
      <c r="M19" s="50"/>
      <c r="N19" s="50"/>
      <c r="O19" s="50"/>
      <c r="P19" s="50"/>
      <c r="Q19" s="50"/>
      <c r="R19" s="50"/>
      <c r="S19" s="50"/>
    </row>
    <row r="20" spans="1:19" ht="13.5" customHeight="1" x14ac:dyDescent="0.3">
      <c r="A20" s="49"/>
      <c r="B20" s="61"/>
      <c r="C20" s="66" t="str" cm="1">
        <f t="array" ref="C20">IFERROR(INDEX(Raw_Articul_Data!$C$3:$C$16000, MATCH(0, IF(FIND($E$3,Raw_Articul_Data!$B$3:$B$16000)&lt;&gt;0, COUNTIF($D$6:$D19, Raw_Articul_Data!$E$3:$E$16000), ""), 0)),"")</f>
        <v>00000820413</v>
      </c>
      <c r="D20" s="67" t="str" cm="1">
        <f t="array" ref="D20">IFERROR(INDEX(Raw_Articul_Data!$E$3:$E$16000, MATCH(0, IF(FIND($E$3,Raw_Articul_Data!$B$3:$B$16000)&lt;&gt;0, COUNTIF($D$6:$D19, Raw_Articul_Data!$E$3:$E$16000), ""), 0)),"")</f>
        <v>Кришка в зборі</v>
      </c>
      <c r="E20" s="54" t="s">
        <v>0</v>
      </c>
      <c r="F20" s="130"/>
      <c r="G20" s="131"/>
      <c r="H20" s="131"/>
      <c r="I20" s="132"/>
      <c r="J20" s="56"/>
      <c r="K20" s="49" t="s">
        <v>0</v>
      </c>
      <c r="L20" s="50"/>
      <c r="M20" s="50"/>
      <c r="N20" s="50"/>
      <c r="O20" s="50"/>
      <c r="P20" s="50"/>
      <c r="Q20" s="50"/>
      <c r="R20" s="50"/>
      <c r="S20" s="50"/>
    </row>
    <row r="21" spans="1:19" ht="13.5" customHeight="1" x14ac:dyDescent="0.3">
      <c r="A21" s="49"/>
      <c r="B21" s="61"/>
      <c r="C21" s="66" t="str" cm="1">
        <f t="array" ref="C21">IFERROR(INDEX(Raw_Articul_Data!$C$3:$C$16000, MATCH(0, IF(FIND($E$3,Raw_Articul_Data!$B$3:$B$16000)&lt;&gt;0, COUNTIF($D$6:$D20, Raw_Articul_Data!$E$3:$E$16000), ""), 0)),"")</f>
        <v>00000820419</v>
      </c>
      <c r="D21" s="67" t="str" cm="1">
        <f t="array" ref="D21">IFERROR(INDEX(Raw_Articul_Data!$E$3:$E$16000, MATCH(0, IF(FIND($E$3,Raw_Articul_Data!$B$3:$B$16000)&lt;&gt;0, COUNTIF($D$6:$D20, Raw_Articul_Data!$E$3:$E$16000), ""), 0)),"")</f>
        <v>Кришка верхньої частини корпуса</v>
      </c>
      <c r="E21" s="54" t="s">
        <v>0</v>
      </c>
      <c r="F21" s="130"/>
      <c r="G21" s="133"/>
      <c r="H21" s="133"/>
      <c r="I21" s="132"/>
      <c r="J21" s="56"/>
      <c r="K21" s="49" t="s">
        <v>0</v>
      </c>
      <c r="L21" s="50"/>
      <c r="M21" s="50"/>
      <c r="N21" s="50"/>
      <c r="O21" s="50"/>
      <c r="P21" s="50"/>
      <c r="Q21" s="50"/>
      <c r="R21" s="50"/>
      <c r="S21" s="50"/>
    </row>
    <row r="22" spans="1:19" ht="13.5" customHeight="1" x14ac:dyDescent="0.3">
      <c r="A22" s="49"/>
      <c r="B22" s="61"/>
      <c r="C22" s="66" t="str" cm="1">
        <f t="array" ref="C22">IFERROR(INDEX(Raw_Articul_Data!$C$3:$C$16000, MATCH(0, IF(FIND($E$3,Raw_Articul_Data!$B$3:$B$16000)&lt;&gt;0, COUNTIF($D$6:$D21, Raw_Articul_Data!$E$3:$E$16000), ""), 0)),"")</f>
        <v>00000820446</v>
      </c>
      <c r="D22" s="67" t="str" cm="1">
        <f t="array" ref="D22">IFERROR(INDEX(Raw_Articul_Data!$E$3:$E$16000, MATCH(0, IF(FIND($E$3,Raw_Articul_Data!$B$3:$B$16000)&lt;&gt;0, COUNTIF($D$6:$D21, Raw_Articul_Data!$E$3:$E$16000), ""), 0)),"")</f>
        <v>Стартер у зборі</v>
      </c>
      <c r="E22" s="54" t="s">
        <v>0</v>
      </c>
      <c r="F22" s="134"/>
      <c r="G22" s="131"/>
      <c r="H22" s="131"/>
      <c r="I22" s="135"/>
      <c r="J22" s="56"/>
      <c r="K22" s="49" t="s">
        <v>0</v>
      </c>
      <c r="L22" s="50"/>
      <c r="M22" s="50"/>
      <c r="N22" s="50"/>
      <c r="O22" s="50"/>
      <c r="P22" s="50"/>
      <c r="Q22" s="50"/>
      <c r="R22" s="50"/>
      <c r="S22" s="50"/>
    </row>
    <row r="23" spans="1:19" ht="13.5" customHeight="1" x14ac:dyDescent="0.3">
      <c r="A23" s="49"/>
      <c r="B23" s="61"/>
      <c r="C23" s="66" t="str" cm="1">
        <f t="array" ref="C23">IFERROR(INDEX(Raw_Articul_Data!$C$3:$C$16000, MATCH(0, IF(FIND($E$3,Raw_Articul_Data!$B$3:$B$16000)&lt;&gt;0, COUNTIF($D$6:$D22, Raw_Articul_Data!$E$3:$E$16000), ""), 0)),"")</f>
        <v>00000846900</v>
      </c>
      <c r="D23" s="67" t="str" cm="1">
        <f t="array" ref="D23">IFERROR(INDEX(Raw_Articul_Data!$E$3:$E$16000, MATCH(0, IF(FIND($E$3,Raw_Articul_Data!$B$3:$B$16000)&lt;&gt;0, COUNTIF($D$6:$D22, Raw_Articul_Data!$E$3:$E$16000), ""), 0)),"")</f>
        <v>Ізоляційна деталь</v>
      </c>
      <c r="E23" s="54" t="s">
        <v>0</v>
      </c>
      <c r="F23" s="134"/>
      <c r="G23" s="131"/>
      <c r="H23" s="131"/>
      <c r="I23" s="135"/>
      <c r="J23" s="56"/>
      <c r="K23" s="49" t="s">
        <v>0</v>
      </c>
      <c r="L23" s="50"/>
      <c r="M23" s="50"/>
      <c r="N23" s="50"/>
      <c r="O23" s="50"/>
      <c r="P23" s="50"/>
      <c r="Q23" s="50"/>
      <c r="R23" s="50"/>
      <c r="S23" s="50"/>
    </row>
    <row r="24" spans="1:19" ht="13.5" customHeight="1" x14ac:dyDescent="0.3">
      <c r="A24" s="49"/>
      <c r="B24" s="61"/>
      <c r="C24" s="66" t="str" cm="1">
        <f t="array" ref="C24">IFERROR(INDEX(Raw_Articul_Data!$C$3:$C$16000, MATCH(0, IF(FIND($E$3,Raw_Articul_Data!$B$3:$B$16000)&lt;&gt;0, COUNTIF($D$6:$D23, Raw_Articul_Data!$E$3:$E$16000), ""), 0)),"")</f>
        <v>00000847000</v>
      </c>
      <c r="D24" s="67" t="str" cm="1">
        <f t="array" ref="D24">IFERROR(INDEX(Raw_Articul_Data!$E$3:$E$16000, MATCH(0, IF(FIND($E$3,Raw_Articul_Data!$B$3:$B$16000)&lt;&gt;0, COUNTIF($D$6:$D23, Raw_Articul_Data!$E$3:$E$16000), ""), 0)),"")</f>
        <v>Шлицева гайка</v>
      </c>
      <c r="E24" s="54" t="s">
        <v>0</v>
      </c>
      <c r="F24" s="136"/>
      <c r="G24" s="137"/>
      <c r="H24" s="137"/>
      <c r="I24" s="138"/>
      <c r="J24" s="56"/>
      <c r="K24" s="49" t="s">
        <v>0</v>
      </c>
      <c r="L24" s="50"/>
      <c r="M24" s="50"/>
      <c r="N24" s="50"/>
      <c r="O24" s="50"/>
      <c r="P24" s="50"/>
      <c r="Q24" s="50"/>
      <c r="R24" s="50"/>
      <c r="S24" s="50"/>
    </row>
    <row r="25" spans="1:19" ht="13.5" customHeight="1" x14ac:dyDescent="0.3">
      <c r="A25" s="49"/>
      <c r="B25" s="61"/>
      <c r="C25" s="66" t="str" cm="1">
        <f t="array" ref="C25">IFERROR(INDEX(Raw_Articul_Data!$C$3:$C$16000, MATCH(0, IF(FIND($E$3,Raw_Articul_Data!$B$3:$B$16000)&lt;&gt;0, COUNTIF($D$6:$D24, Raw_Articul_Data!$E$3:$E$16000), ""), 0)),"")</f>
        <v>00001201653</v>
      </c>
      <c r="D25" s="67" t="str" cm="1">
        <f t="array" ref="D25">IFERROR(INDEX(Raw_Articul_Data!$E$3:$E$16000, MATCH(0, IF(FIND($E$3,Raw_Articul_Data!$B$3:$B$16000)&lt;&gt;0, COUNTIF($D$6:$D24, Raw_Articul_Data!$E$3:$E$16000), ""), 0)),"")</f>
        <v>Повітряний фільтр, проволочний</v>
      </c>
      <c r="E25" s="56" t="s">
        <v>0</v>
      </c>
      <c r="F25" s="148" t="s">
        <v>6</v>
      </c>
      <c r="G25" s="149"/>
      <c r="H25" s="150"/>
      <c r="I25" s="69" t="str">
        <f>IF(_xlfn.IFNA(INDEX(Raw_Articul_Data!$G$3:$G$16000,MATCH(Формули!$F$3,Raw_Articul_Data!$D$3:$D$16000,0)), "NA")="NA", "",INDEX(Raw_Articul_Data!$G$3:$G$16000,MATCH(Формули!$F$3,Raw_Articul_Data!$D$3:$D$16000,0)))</f>
        <v/>
      </c>
      <c r="J25" s="50"/>
      <c r="K25" s="49" t="s">
        <v>0</v>
      </c>
      <c r="L25" s="50"/>
      <c r="M25" s="50"/>
      <c r="N25" s="50"/>
      <c r="O25" s="50"/>
      <c r="P25" s="50"/>
      <c r="Q25" s="50"/>
      <c r="R25" s="50"/>
      <c r="S25" s="50"/>
    </row>
    <row r="26" spans="1:19" ht="13.5" customHeight="1" x14ac:dyDescent="0.3">
      <c r="A26" s="49"/>
      <c r="B26" s="61"/>
      <c r="C26" s="66" t="str" cm="1">
        <f t="array" ref="C26">IFERROR(INDEX(Raw_Articul_Data!$C$3:$C$16000, MATCH(0, IF(FIND($E$3,Raw_Articul_Data!$B$3:$B$16000)&lt;&gt;0, COUNTIF($D$6:$D25, Raw_Articul_Data!$E$3:$E$16000), ""), 0)),"")</f>
        <v>00001205104</v>
      </c>
      <c r="D26" s="67" t="str" cm="1">
        <f t="array" ref="D26">IFERROR(INDEX(Raw_Articul_Data!$E$3:$E$16000, MATCH(0, IF(FIND($E$3,Raw_Articul_Data!$B$3:$B$16000)&lt;&gt;0, COUNTIF($D$6:$D25, Raw_Articul_Data!$E$3:$E$16000), ""), 0)),"")</f>
        <v>Магнітний клапан</v>
      </c>
      <c r="E26" s="56" t="s">
        <v>0</v>
      </c>
      <c r="F26" s="148" t="s">
        <v>7</v>
      </c>
      <c r="G26" s="149"/>
      <c r="H26" s="150"/>
      <c r="I26" s="69" t="str">
        <f>IF(_xlfn.IFNA(INDEX(Raw_Articul_Data!$K$3:$K$16000,MATCH(Формули!$F$3,Raw_Articul_Data!$D$3:$D$16000,0)), "NA")="NA", "",INDEX(Raw_Articul_Data!$K$3:$K$16000,MATCH(Формули!$F$3,Raw_Articul_Data!$D$3:$D$16000,0)))</f>
        <v/>
      </c>
      <c r="J26" s="50"/>
      <c r="K26" s="49" t="s">
        <v>0</v>
      </c>
      <c r="L26" s="50"/>
      <c r="M26" s="50"/>
      <c r="N26" s="50"/>
      <c r="O26" s="50"/>
      <c r="P26" s="50"/>
      <c r="Q26" s="50"/>
      <c r="R26" s="50"/>
      <c r="S26" s="50"/>
    </row>
    <row r="27" spans="1:19" ht="13.5" customHeight="1" thickBot="1" x14ac:dyDescent="0.35">
      <c r="A27" s="49"/>
      <c r="B27" s="61"/>
      <c r="C27" s="66" t="str" cm="1">
        <f t="array" ref="C27">IFERROR(INDEX(Raw_Articul_Data!$C$3:$C$16000, MATCH(0, IF(FIND($E$3,Raw_Articul_Data!$B$3:$B$16000)&lt;&gt;0, COUNTIF($D$6:$D26, Raw_Articul_Data!$E$3:$E$16000), ""), 0)),"")</f>
        <v>00001212702</v>
      </c>
      <c r="D27" s="67" t="str" cm="1">
        <f t="array" ref="D27">IFERROR(INDEX(Raw_Articul_Data!$E$3:$E$16000, MATCH(0, IF(FIND($E$3,Raw_Articul_Data!$B$3:$B$16000)&lt;&gt;0, COUNTIF($D$6:$D26, Raw_Articul_Data!$E$3:$E$16000), ""), 0)),"")</f>
        <v>Ковпачок</v>
      </c>
      <c r="E27" s="56" t="s">
        <v>0</v>
      </c>
      <c r="F27" s="139" t="s">
        <v>8</v>
      </c>
      <c r="G27" s="140"/>
      <c r="H27" s="141"/>
      <c r="I27" s="70" t="s">
        <v>9</v>
      </c>
      <c r="J27" s="50"/>
      <c r="K27" s="49" t="s">
        <v>0</v>
      </c>
      <c r="L27" s="50"/>
      <c r="M27" s="50"/>
      <c r="N27" s="50"/>
      <c r="O27" s="50"/>
      <c r="P27" s="50"/>
      <c r="Q27" s="50"/>
      <c r="R27" s="50"/>
      <c r="S27" s="50"/>
    </row>
    <row r="28" spans="1:19" ht="13.5" customHeight="1" thickTop="1" x14ac:dyDescent="0.3">
      <c r="A28" s="49"/>
      <c r="B28" s="61"/>
      <c r="C28" s="66" t="str" cm="1">
        <f t="array" ref="C28">IFERROR(INDEX(Raw_Articul_Data!$C$3:$C$16000, MATCH(0, IF(FIND($E$3,Raw_Articul_Data!$B$3:$B$16000)&lt;&gt;0, COUNTIF($D$6:$D27, Raw_Articul_Data!$E$3:$E$16000), ""), 0)),"")</f>
        <v>00001223000</v>
      </c>
      <c r="D28" s="67" t="str" cm="1">
        <f t="array" ref="D28">IFERROR(INDEX(Raw_Articul_Data!$E$3:$E$16000, MATCH(0, IF(FIND($E$3,Raw_Articul_Data!$B$3:$B$16000)&lt;&gt;0, COUNTIF($D$6:$D27, Raw_Articul_Data!$E$3:$E$16000), ""), 0)),"")</f>
        <v>Нажимна пружина</v>
      </c>
      <c r="E28" s="56" t="s">
        <v>0</v>
      </c>
      <c r="F28" s="142"/>
      <c r="G28" s="143"/>
      <c r="H28" s="144"/>
      <c r="I28" s="58"/>
      <c r="J28" s="50"/>
      <c r="K28" s="49" t="s">
        <v>0</v>
      </c>
      <c r="L28" s="50"/>
      <c r="M28" s="50"/>
      <c r="N28" s="50"/>
      <c r="O28" s="50"/>
      <c r="P28" s="50"/>
      <c r="Q28" s="50"/>
      <c r="R28" s="50"/>
      <c r="S28" s="50"/>
    </row>
    <row r="29" spans="1:19" ht="13.5" customHeight="1" x14ac:dyDescent="0.3">
      <c r="A29" s="49"/>
      <c r="B29" s="61"/>
      <c r="C29" s="66" t="str" cm="1">
        <f t="array" ref="C29">IFERROR(INDEX(Raw_Articul_Data!$C$3:$C$16000, MATCH(0, IF(FIND($E$3,Raw_Articul_Data!$B$3:$B$16000)&lt;&gt;0, COUNTIF($D$6:$D28, Raw_Articul_Data!$E$3:$E$16000), ""), 0)),"")</f>
        <v>00001227101</v>
      </c>
      <c r="D29" s="67" t="str" cm="1">
        <f t="array" ref="D29">IFERROR(INDEX(Raw_Articul_Data!$E$3:$E$16000, MATCH(0, IF(FIND($E$3,Raw_Articul_Data!$B$3:$B$16000)&lt;&gt;0, COUNTIF($D$6:$D28, Raw_Articul_Data!$E$3:$E$16000), ""), 0)),"")</f>
        <v>Гвинт</v>
      </c>
      <c r="E29" s="56" t="s">
        <v>0</v>
      </c>
      <c r="F29" s="72"/>
      <c r="G29" s="71"/>
      <c r="H29" s="71"/>
      <c r="I29" s="40"/>
      <c r="J29" s="50"/>
      <c r="K29" s="49" t="s">
        <v>0</v>
      </c>
      <c r="L29" s="50"/>
      <c r="M29" s="50"/>
      <c r="N29" s="50"/>
      <c r="O29" s="50"/>
      <c r="P29" s="50"/>
      <c r="Q29" s="50"/>
      <c r="R29" s="50"/>
      <c r="S29" s="50"/>
    </row>
    <row r="30" spans="1:19" ht="13.5" customHeight="1" thickBot="1" x14ac:dyDescent="0.35">
      <c r="A30" s="49"/>
      <c r="B30" s="61"/>
      <c r="C30" s="73" t="str" cm="1">
        <f t="array" ref="C30">IFERROR(INDEX(Raw_Articul_Data!$C$3:$C$16000, MATCH(0, IF(FIND($E$3,Raw_Articul_Data!$B$3:$B$16000)&lt;&gt;0, COUNTIF($D$6:$D29, Raw_Articul_Data!$E$3:$E$16000), ""), 0)),"")</f>
        <v>00001240800</v>
      </c>
      <c r="D30" s="74" t="str" cm="1">
        <f t="array" ref="D30">IFERROR(INDEX(Raw_Articul_Data!$E$3:$E$16000, MATCH(0, IF(FIND($E$3,Raw_Articul_Data!$B$3:$B$16000)&lt;&gt;0, COUNTIF($D$6:$D29, Raw_Articul_Data!$E$3:$E$16000), ""), 0)),"")</f>
        <v>Фільтрувальна вставка</v>
      </c>
      <c r="E30" s="56" t="s">
        <v>0</v>
      </c>
      <c r="F30" s="50"/>
      <c r="G30" s="50"/>
      <c r="H30" s="50"/>
      <c r="I30" s="50"/>
      <c r="J30" s="50"/>
      <c r="K30" s="49" t="s">
        <v>0</v>
      </c>
      <c r="L30" s="50"/>
      <c r="M30" s="50"/>
      <c r="N30" s="50"/>
      <c r="O30" s="50"/>
      <c r="P30" s="50"/>
      <c r="Q30" s="50"/>
      <c r="R30" s="50"/>
      <c r="S30" s="50"/>
    </row>
    <row r="31" spans="1:19" ht="13.5" customHeight="1" x14ac:dyDescent="0.3">
      <c r="A31" s="49"/>
      <c r="B31" s="50"/>
      <c r="C31" s="58"/>
      <c r="D31" s="58"/>
      <c r="E31" s="50"/>
      <c r="F31" s="50"/>
      <c r="G31" s="50"/>
      <c r="H31" s="50"/>
      <c r="I31" s="50"/>
      <c r="J31" s="50"/>
      <c r="K31" s="49" t="s">
        <v>0</v>
      </c>
      <c r="L31" s="50"/>
      <c r="M31" s="50"/>
      <c r="N31" s="50"/>
      <c r="O31" s="50"/>
      <c r="P31" s="50"/>
      <c r="Q31" s="50"/>
      <c r="R31" s="50"/>
      <c r="S31" s="50"/>
    </row>
    <row r="32" spans="1:19" ht="13.5" customHeight="1" x14ac:dyDescent="0.3">
      <c r="A32" s="49"/>
      <c r="B32" s="49"/>
      <c r="C32" s="49"/>
      <c r="D32" s="49"/>
      <c r="E32" s="49"/>
      <c r="F32" s="49"/>
      <c r="G32" s="49"/>
      <c r="H32" s="49"/>
      <c r="I32" s="49"/>
      <c r="J32" s="49"/>
      <c r="K32" s="49"/>
      <c r="L32" s="50"/>
      <c r="M32" s="50"/>
      <c r="N32" s="50"/>
      <c r="O32" s="50"/>
      <c r="P32" s="50"/>
      <c r="Q32" s="50"/>
      <c r="R32" s="50"/>
      <c r="S32" s="50"/>
    </row>
    <row r="33" spans="1:27" ht="13.5" customHeight="1" x14ac:dyDescent="0.3">
      <c r="A33" s="50"/>
      <c r="B33" s="50"/>
      <c r="C33" s="50"/>
      <c r="D33" s="50"/>
      <c r="E33" s="50"/>
      <c r="F33" s="50"/>
      <c r="G33" s="50"/>
      <c r="H33" s="50"/>
      <c r="I33" s="50"/>
      <c r="J33" s="49"/>
      <c r="K33" s="50"/>
      <c r="L33" s="50"/>
      <c r="M33" s="50"/>
      <c r="N33" s="50"/>
      <c r="O33" s="50"/>
      <c r="P33" s="50"/>
      <c r="Q33" s="50"/>
      <c r="R33" s="50"/>
      <c r="S33" s="50"/>
      <c r="T33" s="50"/>
      <c r="U33" s="50"/>
      <c r="V33" s="50"/>
      <c r="W33" s="50"/>
      <c r="X33" s="50"/>
      <c r="Y33" s="50"/>
      <c r="Z33" s="50"/>
      <c r="AA33" s="50"/>
    </row>
    <row r="34" spans="1:27" ht="13.5" customHeight="1" x14ac:dyDescent="0.3">
      <c r="A34" s="50"/>
      <c r="B34" s="50"/>
      <c r="C34" s="50"/>
      <c r="D34" s="50"/>
      <c r="E34" s="50"/>
      <c r="F34" s="50"/>
      <c r="G34" s="50"/>
      <c r="H34" s="50"/>
      <c r="I34" s="50"/>
      <c r="J34" s="49"/>
      <c r="K34" s="50"/>
      <c r="L34" s="50"/>
      <c r="M34" s="50"/>
      <c r="N34" s="50"/>
      <c r="O34" s="50"/>
      <c r="P34" s="50"/>
      <c r="Q34" s="50"/>
      <c r="R34" s="50"/>
      <c r="S34" s="50"/>
      <c r="T34" s="50"/>
      <c r="U34" s="50"/>
      <c r="V34" s="50"/>
      <c r="W34" s="50"/>
      <c r="X34" s="50"/>
      <c r="Y34" s="50"/>
      <c r="Z34" s="50"/>
      <c r="AA34" s="50"/>
    </row>
    <row r="35" spans="1:27" ht="13.5" customHeight="1" x14ac:dyDescent="0.3">
      <c r="A35" s="50"/>
      <c r="B35" s="50"/>
      <c r="C35" s="50"/>
      <c r="D35" s="50"/>
      <c r="E35" s="50"/>
      <c r="F35" s="50"/>
      <c r="G35" s="50"/>
      <c r="H35" s="50"/>
      <c r="I35" s="50"/>
      <c r="J35" s="49"/>
      <c r="K35" s="50"/>
      <c r="L35" s="50"/>
      <c r="M35" s="50"/>
      <c r="N35" s="50"/>
      <c r="O35" s="50"/>
      <c r="P35" s="50"/>
      <c r="Q35" s="50"/>
      <c r="R35" s="50"/>
      <c r="S35" s="50"/>
      <c r="T35" s="50"/>
      <c r="U35" s="50"/>
      <c r="V35" s="50"/>
      <c r="W35" s="50"/>
      <c r="X35" s="50"/>
      <c r="Y35" s="50"/>
      <c r="Z35" s="50"/>
      <c r="AA35" s="50"/>
    </row>
    <row r="36" spans="1:27" ht="13.5" customHeight="1" x14ac:dyDescent="0.3">
      <c r="A36" s="50"/>
      <c r="B36" s="50"/>
      <c r="C36" s="50"/>
      <c r="D36" s="50"/>
      <c r="E36" s="50"/>
      <c r="F36" s="50"/>
      <c r="G36" s="50"/>
      <c r="H36" s="50"/>
      <c r="I36" s="50"/>
      <c r="J36" s="49"/>
      <c r="K36" s="50"/>
      <c r="L36" s="50"/>
      <c r="M36" s="50"/>
      <c r="N36" s="50"/>
      <c r="O36" s="50"/>
      <c r="P36" s="50"/>
      <c r="Q36" s="50"/>
      <c r="R36" s="50"/>
      <c r="S36" s="50"/>
      <c r="T36" s="50"/>
      <c r="U36" s="50"/>
      <c r="V36" s="50"/>
      <c r="W36" s="50"/>
      <c r="X36" s="50"/>
      <c r="Y36" s="50"/>
      <c r="Z36" s="50"/>
      <c r="AA36" s="50"/>
    </row>
    <row r="37" spans="1:27" ht="13.5" customHeight="1" x14ac:dyDescent="0.3">
      <c r="A37" s="50"/>
      <c r="B37" s="50"/>
      <c r="C37" s="50"/>
      <c r="D37" s="50"/>
      <c r="E37" s="50"/>
      <c r="F37" s="50"/>
      <c r="G37" s="50"/>
      <c r="H37" s="50"/>
      <c r="I37" s="50"/>
      <c r="J37" s="49"/>
      <c r="K37" s="50"/>
      <c r="L37" s="50"/>
      <c r="M37" s="50"/>
      <c r="N37" s="50"/>
      <c r="O37" s="50"/>
      <c r="P37" s="50"/>
      <c r="Q37" s="50"/>
      <c r="R37" s="50"/>
      <c r="S37" s="50"/>
      <c r="T37" s="50"/>
      <c r="U37" s="50"/>
      <c r="V37" s="50"/>
      <c r="W37" s="50"/>
      <c r="X37" s="50"/>
      <c r="Y37" s="50"/>
      <c r="Z37" s="50"/>
      <c r="AA37" s="50"/>
    </row>
    <row r="38" spans="1:27" ht="69" customHeight="1" x14ac:dyDescent="0.3">
      <c r="A38" s="50"/>
      <c r="B38" s="50"/>
      <c r="C38" s="50"/>
      <c r="D38" s="50"/>
      <c r="E38" s="50"/>
      <c r="F38" s="50" t="e" vm="1">
        <v>#VALUE!</v>
      </c>
      <c r="G38" s="50"/>
      <c r="H38" s="50"/>
      <c r="I38" s="50" t="e">
        <f>IF(_xlfn.IFNA(INDEX(Raw_Articul_Data!$F$3:$F$16000,MATCH(Формули!$F$3,Raw_Articul_Data!$D$3:$D$16000,0)), "NA")="0", "",INDEX(Raw_Articul_Data!$F$3:$F$16000,MATCH(Формули!$F$3,Raw_Articul_Data!$D$3:$D$16000,0)))</f>
        <v>#N/A</v>
      </c>
      <c r="J38" s="49"/>
      <c r="K38" s="50"/>
      <c r="L38" s="50"/>
      <c r="M38" s="50"/>
      <c r="N38" s="50"/>
      <c r="O38" s="50"/>
      <c r="P38" s="50"/>
      <c r="Q38" s="50"/>
      <c r="R38" s="50"/>
      <c r="S38" s="50"/>
      <c r="T38" s="50"/>
      <c r="U38" s="50"/>
      <c r="V38" s="50"/>
      <c r="W38" s="50"/>
      <c r="X38" s="50"/>
      <c r="Y38" s="50"/>
      <c r="Z38" s="50"/>
      <c r="AA38" s="50"/>
    </row>
    <row r="39" spans="1:27" ht="13.5" customHeight="1" x14ac:dyDescent="0.3">
      <c r="A39" s="50"/>
      <c r="B39" s="50"/>
      <c r="C39" s="50"/>
      <c r="D39" s="50"/>
      <c r="E39" s="50"/>
      <c r="F39" s="50"/>
      <c r="G39" s="50"/>
      <c r="H39" s="50"/>
      <c r="I39" s="50"/>
      <c r="J39" s="49"/>
      <c r="K39" s="50"/>
      <c r="L39" s="50"/>
      <c r="M39" s="50"/>
      <c r="N39" s="50"/>
      <c r="O39" s="50"/>
      <c r="P39" s="50"/>
      <c r="Q39" s="50"/>
      <c r="R39" s="50"/>
      <c r="S39" s="50"/>
      <c r="T39" s="50"/>
      <c r="U39" s="50"/>
      <c r="V39" s="50"/>
      <c r="W39" s="50"/>
      <c r="X39" s="50"/>
      <c r="Y39" s="50"/>
      <c r="Z39" s="50"/>
      <c r="AA39" s="50"/>
    </row>
    <row r="40" spans="1:27" ht="13.5" customHeight="1" x14ac:dyDescent="0.3">
      <c r="A40" s="50"/>
      <c r="B40" s="50"/>
      <c r="C40" s="50"/>
      <c r="D40" s="50"/>
      <c r="E40" s="50"/>
      <c r="F40" s="50"/>
      <c r="G40" s="50"/>
      <c r="H40" s="50"/>
      <c r="I40" s="50"/>
      <c r="J40" s="49"/>
      <c r="K40" s="50"/>
      <c r="L40" s="50"/>
      <c r="M40" s="50"/>
      <c r="N40" s="50"/>
      <c r="O40" s="50"/>
      <c r="P40" s="50"/>
      <c r="Q40" s="50"/>
      <c r="R40" s="50"/>
      <c r="S40" s="50"/>
      <c r="T40" s="50"/>
      <c r="U40" s="50"/>
      <c r="V40" s="50"/>
      <c r="W40" s="50"/>
      <c r="X40" s="50"/>
      <c r="Y40" s="50"/>
      <c r="Z40" s="50"/>
      <c r="AA40" s="50"/>
    </row>
    <row r="41" spans="1:27" ht="13.5" customHeight="1" x14ac:dyDescent="0.3">
      <c r="A41" s="50"/>
      <c r="B41" s="50"/>
      <c r="C41" s="50"/>
      <c r="D41" s="50"/>
      <c r="E41" s="50"/>
      <c r="F41" s="50"/>
      <c r="G41" s="50"/>
      <c r="H41" s="50"/>
      <c r="I41" s="50"/>
      <c r="J41" s="49"/>
      <c r="K41" s="50"/>
      <c r="L41" s="50"/>
      <c r="M41" s="50"/>
      <c r="N41" s="50"/>
      <c r="O41" s="50"/>
      <c r="P41" s="50"/>
      <c r="Q41" s="50"/>
      <c r="R41" s="50"/>
      <c r="S41" s="50"/>
      <c r="T41" s="50"/>
      <c r="U41" s="50"/>
      <c r="V41" s="50"/>
      <c r="W41" s="50"/>
      <c r="X41" s="50"/>
      <c r="Y41" s="50"/>
      <c r="Z41" s="50"/>
      <c r="AA41" s="50"/>
    </row>
    <row r="42" spans="1:27" ht="13.5" customHeight="1" x14ac:dyDescent="0.3">
      <c r="A42" s="50"/>
      <c r="B42" s="50"/>
      <c r="C42" s="50"/>
      <c r="D42" s="50"/>
      <c r="E42" s="50"/>
      <c r="F42" s="50"/>
      <c r="G42" s="50"/>
      <c r="H42" s="50"/>
      <c r="I42" s="50"/>
      <c r="J42" s="49"/>
      <c r="K42" s="50"/>
      <c r="L42" s="50"/>
      <c r="M42" s="50"/>
      <c r="N42" s="50"/>
      <c r="O42" s="50"/>
      <c r="P42" s="50"/>
      <c r="Q42" s="50"/>
      <c r="R42" s="50"/>
      <c r="S42" s="50"/>
      <c r="T42" s="50"/>
      <c r="U42" s="50"/>
      <c r="V42" s="50"/>
      <c r="W42" s="50"/>
      <c r="X42" s="50"/>
      <c r="Y42" s="50"/>
      <c r="Z42" s="50"/>
      <c r="AA42" s="50"/>
    </row>
    <row r="43" spans="1:27" ht="13.5" customHeight="1" x14ac:dyDescent="0.3">
      <c r="A43" s="50"/>
      <c r="B43" s="50"/>
      <c r="C43" s="50"/>
      <c r="D43" s="50"/>
      <c r="E43" s="50"/>
      <c r="F43" s="50"/>
      <c r="G43" s="50"/>
      <c r="H43" s="50"/>
      <c r="I43" s="50"/>
      <c r="J43" s="49"/>
      <c r="K43" s="50"/>
      <c r="L43" s="50"/>
      <c r="M43" s="50"/>
      <c r="N43" s="50"/>
      <c r="O43" s="50"/>
      <c r="P43" s="50"/>
      <c r="Q43" s="50"/>
      <c r="R43" s="50"/>
      <c r="S43" s="50"/>
      <c r="T43" s="50"/>
      <c r="U43" s="50"/>
      <c r="V43" s="50"/>
      <c r="W43" s="50"/>
      <c r="X43" s="50"/>
      <c r="Y43" s="50"/>
      <c r="Z43" s="50"/>
      <c r="AA43" s="50"/>
    </row>
    <row r="44" spans="1:27" ht="13.5" customHeight="1" x14ac:dyDescent="0.3">
      <c r="A44" s="50"/>
      <c r="B44" s="50"/>
      <c r="C44" s="50"/>
      <c r="D44" s="50"/>
      <c r="E44" s="50"/>
      <c r="F44" s="50"/>
      <c r="G44" s="50"/>
      <c r="H44" s="50"/>
      <c r="I44" s="50"/>
      <c r="J44" s="49"/>
      <c r="K44" s="50"/>
      <c r="L44" s="50"/>
      <c r="M44" s="50"/>
      <c r="N44" s="50"/>
      <c r="O44" s="50"/>
      <c r="P44" s="50"/>
      <c r="Q44" s="50"/>
      <c r="R44" s="50"/>
      <c r="S44" s="50"/>
      <c r="T44" s="50"/>
      <c r="U44" s="50"/>
      <c r="V44" s="50"/>
      <c r="W44" s="50"/>
      <c r="X44" s="50"/>
      <c r="Y44" s="50"/>
      <c r="Z44" s="50"/>
      <c r="AA44" s="50"/>
    </row>
    <row r="45" spans="1:27" ht="13.5" customHeight="1" x14ac:dyDescent="0.3">
      <c r="A45" s="50"/>
      <c r="B45" s="50"/>
      <c r="C45" s="50"/>
      <c r="D45" s="50"/>
      <c r="E45" s="50"/>
      <c r="F45" s="50"/>
      <c r="G45" s="50"/>
      <c r="H45" s="50"/>
      <c r="I45" s="50"/>
      <c r="J45" s="49"/>
      <c r="K45" s="50"/>
      <c r="L45" s="50"/>
      <c r="M45" s="50"/>
      <c r="N45" s="50"/>
      <c r="O45" s="50"/>
      <c r="P45" s="50"/>
      <c r="Q45" s="50"/>
      <c r="R45" s="50"/>
      <c r="S45" s="50"/>
      <c r="T45" s="50"/>
      <c r="U45" s="50"/>
      <c r="V45" s="50"/>
      <c r="W45" s="50"/>
      <c r="X45" s="50"/>
      <c r="Y45" s="50"/>
      <c r="Z45" s="50"/>
      <c r="AA45" s="50"/>
    </row>
    <row r="46" spans="1:27" ht="13.5" customHeight="1" x14ac:dyDescent="0.3">
      <c r="A46" s="50"/>
      <c r="B46" s="50"/>
      <c r="C46" s="50"/>
      <c r="D46" s="50"/>
      <c r="E46" s="50"/>
      <c r="F46" s="50"/>
      <c r="G46" s="50"/>
      <c r="H46" s="50"/>
      <c r="I46" s="50"/>
      <c r="J46" s="49"/>
      <c r="K46" s="50"/>
      <c r="L46" s="50"/>
      <c r="M46" s="50"/>
      <c r="N46" s="50"/>
      <c r="O46" s="50"/>
      <c r="P46" s="50"/>
      <c r="Q46" s="50"/>
      <c r="R46" s="50"/>
      <c r="S46" s="50"/>
      <c r="T46" s="50"/>
      <c r="U46" s="50"/>
      <c r="V46" s="50"/>
      <c r="W46" s="50"/>
      <c r="X46" s="50"/>
      <c r="Y46" s="50"/>
      <c r="Z46" s="50"/>
      <c r="AA46" s="50"/>
    </row>
    <row r="47" spans="1:27" ht="13.5" customHeight="1" x14ac:dyDescent="0.3">
      <c r="A47" s="50"/>
      <c r="B47" s="50"/>
      <c r="C47" s="50"/>
      <c r="D47" s="50"/>
      <c r="E47" s="50"/>
      <c r="F47" s="50"/>
      <c r="G47" s="50"/>
      <c r="H47" s="50"/>
      <c r="I47" s="50"/>
      <c r="J47" s="49"/>
      <c r="K47" s="50"/>
      <c r="L47" s="50"/>
      <c r="M47" s="50"/>
      <c r="N47" s="50"/>
      <c r="O47" s="50"/>
      <c r="P47" s="50"/>
      <c r="Q47" s="50"/>
      <c r="R47" s="50"/>
      <c r="S47" s="50"/>
      <c r="T47" s="50"/>
      <c r="U47" s="50"/>
      <c r="V47" s="50"/>
      <c r="W47" s="50"/>
      <c r="X47" s="50"/>
      <c r="Y47" s="50"/>
      <c r="Z47" s="50"/>
      <c r="AA47" s="50"/>
    </row>
    <row r="48" spans="1:27" ht="13.5" customHeight="1" x14ac:dyDescent="0.3">
      <c r="A48" s="50"/>
      <c r="B48" s="50"/>
      <c r="C48" s="50"/>
      <c r="D48" s="50"/>
      <c r="E48" s="50"/>
      <c r="F48" s="50"/>
      <c r="G48" s="50"/>
      <c r="H48" s="50"/>
      <c r="I48" s="50"/>
      <c r="J48" s="49"/>
      <c r="K48" s="50"/>
      <c r="L48" s="50"/>
      <c r="M48" s="50"/>
      <c r="N48" s="50"/>
      <c r="O48" s="50"/>
      <c r="P48" s="50"/>
      <c r="Q48" s="50"/>
      <c r="R48" s="50"/>
      <c r="S48" s="50"/>
      <c r="T48" s="50"/>
      <c r="U48" s="50"/>
      <c r="V48" s="50"/>
      <c r="W48" s="50"/>
      <c r="X48" s="50"/>
      <c r="Y48" s="50"/>
      <c r="Z48" s="50"/>
      <c r="AA48" s="50"/>
    </row>
    <row r="49" spans="1:27" ht="13.5" customHeight="1" x14ac:dyDescent="0.3">
      <c r="A49" s="50"/>
      <c r="B49" s="50"/>
      <c r="C49" s="50"/>
      <c r="D49" s="50"/>
      <c r="E49" s="50"/>
      <c r="F49" s="50"/>
      <c r="G49" s="50"/>
      <c r="H49" s="50"/>
      <c r="I49" s="50"/>
      <c r="J49" s="49"/>
      <c r="K49" s="50"/>
      <c r="L49" s="50"/>
      <c r="M49" s="50"/>
      <c r="N49" s="50"/>
      <c r="O49" s="50"/>
      <c r="P49" s="50"/>
      <c r="Q49" s="50"/>
      <c r="R49" s="50"/>
      <c r="S49" s="50"/>
      <c r="T49" s="50"/>
      <c r="U49" s="50"/>
      <c r="V49" s="50"/>
      <c r="W49" s="50"/>
      <c r="X49" s="50"/>
      <c r="Y49" s="50"/>
      <c r="Z49" s="50"/>
      <c r="AA49" s="50"/>
    </row>
    <row r="50" spans="1:27" ht="13.5" customHeight="1" x14ac:dyDescent="0.3">
      <c r="A50" s="50"/>
      <c r="B50" s="50"/>
      <c r="C50" s="50"/>
      <c r="D50" s="50"/>
      <c r="E50" s="50"/>
      <c r="F50" s="50"/>
      <c r="G50" s="50"/>
      <c r="H50" s="50"/>
      <c r="I50" s="50"/>
      <c r="J50" s="49"/>
      <c r="K50" s="50"/>
      <c r="L50" s="50"/>
      <c r="M50" s="50"/>
      <c r="N50" s="50"/>
      <c r="O50" s="50"/>
      <c r="P50" s="50"/>
      <c r="Q50" s="50"/>
      <c r="R50" s="50"/>
      <c r="S50" s="50"/>
      <c r="T50" s="50"/>
      <c r="U50" s="50"/>
      <c r="V50" s="50"/>
      <c r="W50" s="50"/>
      <c r="X50" s="50"/>
      <c r="Y50" s="50"/>
      <c r="Z50" s="50"/>
      <c r="AA50" s="50"/>
    </row>
    <row r="51" spans="1:27" ht="13.5" customHeight="1" x14ac:dyDescent="0.3">
      <c r="A51" s="50"/>
      <c r="B51" s="50"/>
      <c r="C51" s="50"/>
      <c r="D51" s="50"/>
      <c r="E51" s="50"/>
      <c r="F51" s="50"/>
      <c r="G51" s="50"/>
      <c r="H51" s="50"/>
      <c r="I51" s="50"/>
      <c r="J51" s="49"/>
      <c r="K51" s="50"/>
      <c r="L51" s="50"/>
      <c r="M51" s="50"/>
      <c r="N51" s="50"/>
      <c r="O51" s="50"/>
      <c r="P51" s="50"/>
      <c r="Q51" s="50"/>
      <c r="R51" s="50"/>
      <c r="S51" s="50"/>
      <c r="T51" s="50"/>
      <c r="U51" s="50"/>
      <c r="V51" s="50"/>
      <c r="W51" s="50"/>
      <c r="X51" s="50"/>
      <c r="Y51" s="50"/>
      <c r="Z51" s="50"/>
      <c r="AA51" s="50"/>
    </row>
    <row r="52" spans="1:27" ht="13.5" customHeight="1" x14ac:dyDescent="0.3">
      <c r="A52" s="50"/>
      <c r="B52" s="50"/>
      <c r="C52" s="50"/>
      <c r="D52" s="50"/>
      <c r="E52" s="50"/>
      <c r="F52" s="50"/>
      <c r="G52" s="50"/>
      <c r="H52" s="50"/>
      <c r="I52" s="50"/>
      <c r="J52" s="49"/>
      <c r="K52" s="50"/>
      <c r="L52" s="50"/>
      <c r="M52" s="50"/>
      <c r="N52" s="50"/>
      <c r="O52" s="50"/>
      <c r="P52" s="50"/>
      <c r="Q52" s="50"/>
      <c r="R52" s="50"/>
      <c r="S52" s="50"/>
      <c r="T52" s="50"/>
      <c r="U52" s="50"/>
      <c r="V52" s="50"/>
      <c r="W52" s="50"/>
      <c r="X52" s="50"/>
      <c r="Y52" s="50"/>
      <c r="Z52" s="50"/>
      <c r="AA52" s="50"/>
    </row>
    <row r="53" spans="1:27" ht="13.5" customHeight="1" x14ac:dyDescent="0.3">
      <c r="A53" s="50"/>
      <c r="B53" s="50"/>
      <c r="C53" s="50"/>
      <c r="D53" s="50"/>
      <c r="E53" s="50"/>
      <c r="F53" s="50"/>
      <c r="G53" s="50"/>
      <c r="H53" s="50"/>
      <c r="I53" s="50"/>
      <c r="J53" s="49"/>
      <c r="K53" s="50"/>
      <c r="L53" s="50"/>
      <c r="M53" s="50"/>
      <c r="N53" s="50"/>
      <c r="O53" s="50"/>
      <c r="P53" s="50"/>
      <c r="Q53" s="50"/>
      <c r="R53" s="50"/>
      <c r="S53" s="50"/>
      <c r="T53" s="50"/>
      <c r="U53" s="50"/>
      <c r="V53" s="50"/>
      <c r="W53" s="50"/>
      <c r="X53" s="50"/>
      <c r="Y53" s="50"/>
      <c r="Z53" s="50"/>
      <c r="AA53" s="50"/>
    </row>
    <row r="54" spans="1:27" ht="13.5" customHeight="1" x14ac:dyDescent="0.3">
      <c r="A54" s="50"/>
      <c r="B54" s="50"/>
      <c r="C54" s="50"/>
      <c r="D54" s="50"/>
      <c r="E54" s="50"/>
      <c r="F54" s="50"/>
      <c r="G54" s="50"/>
      <c r="H54" s="50"/>
      <c r="I54" s="50"/>
      <c r="J54" s="49"/>
      <c r="K54" s="50"/>
      <c r="L54" s="50"/>
      <c r="M54" s="50"/>
      <c r="N54" s="50"/>
      <c r="O54" s="50"/>
      <c r="P54" s="50"/>
      <c r="Q54" s="50"/>
      <c r="R54" s="50"/>
      <c r="S54" s="50"/>
      <c r="T54" s="50"/>
      <c r="U54" s="50"/>
      <c r="V54" s="50"/>
      <c r="W54" s="50"/>
      <c r="X54" s="50"/>
      <c r="Y54" s="50"/>
      <c r="Z54" s="50"/>
      <c r="AA54" s="50"/>
    </row>
    <row r="55" spans="1:27" ht="13.5" customHeight="1" x14ac:dyDescent="0.3">
      <c r="A55" s="50"/>
      <c r="B55" s="50"/>
      <c r="C55" s="50"/>
      <c r="D55" s="50"/>
      <c r="E55" s="50"/>
      <c r="F55" s="50"/>
      <c r="G55" s="50"/>
      <c r="H55" s="50"/>
      <c r="I55" s="50"/>
      <c r="J55" s="49"/>
      <c r="K55" s="50"/>
      <c r="L55" s="50"/>
      <c r="M55" s="50"/>
      <c r="N55" s="50"/>
      <c r="O55" s="50"/>
      <c r="P55" s="50"/>
      <c r="Q55" s="50"/>
      <c r="R55" s="50"/>
      <c r="S55" s="50"/>
      <c r="T55" s="50"/>
      <c r="U55" s="50"/>
      <c r="V55" s="50"/>
      <c r="W55" s="50"/>
      <c r="X55" s="50"/>
      <c r="Y55" s="50"/>
      <c r="Z55" s="50"/>
      <c r="AA55" s="50"/>
    </row>
    <row r="56" spans="1:27" ht="13.5" customHeight="1" x14ac:dyDescent="0.3">
      <c r="A56" s="50"/>
      <c r="B56" s="50"/>
      <c r="C56" s="50"/>
      <c r="D56" s="50"/>
      <c r="E56" s="50"/>
      <c r="F56" s="50"/>
      <c r="G56" s="50"/>
      <c r="H56" s="50"/>
      <c r="I56" s="50"/>
      <c r="J56" s="49"/>
      <c r="K56" s="50"/>
      <c r="L56" s="50"/>
      <c r="M56" s="50"/>
      <c r="N56" s="50"/>
      <c r="O56" s="50"/>
      <c r="P56" s="50"/>
      <c r="Q56" s="50"/>
      <c r="R56" s="50"/>
      <c r="S56" s="50"/>
      <c r="T56" s="50"/>
      <c r="U56" s="50"/>
      <c r="V56" s="50"/>
      <c r="W56" s="50"/>
      <c r="X56" s="50"/>
      <c r="Y56" s="50"/>
      <c r="Z56" s="50"/>
      <c r="AA56" s="50"/>
    </row>
    <row r="57" spans="1:27" ht="13.5" customHeight="1" x14ac:dyDescent="0.3">
      <c r="A57" s="50"/>
      <c r="B57" s="50"/>
      <c r="C57" s="50"/>
      <c r="D57" s="50"/>
      <c r="E57" s="50"/>
      <c r="F57" s="50"/>
      <c r="G57" s="50"/>
      <c r="H57" s="50"/>
      <c r="I57" s="50"/>
      <c r="J57" s="49"/>
      <c r="K57" s="50"/>
      <c r="L57" s="50"/>
      <c r="M57" s="50"/>
      <c r="N57" s="50"/>
      <c r="O57" s="50"/>
      <c r="P57" s="50"/>
      <c r="Q57" s="50"/>
      <c r="R57" s="50"/>
      <c r="S57" s="50"/>
      <c r="T57" s="50"/>
      <c r="U57" s="50"/>
      <c r="V57" s="50"/>
      <c r="W57" s="50"/>
      <c r="X57" s="50"/>
      <c r="Y57" s="50"/>
      <c r="Z57" s="50"/>
      <c r="AA57" s="50"/>
    </row>
    <row r="58" spans="1:27" ht="13.5" customHeight="1" x14ac:dyDescent="0.3">
      <c r="A58" s="50"/>
      <c r="B58" s="50"/>
      <c r="C58" s="50"/>
      <c r="D58" s="50"/>
      <c r="E58" s="50"/>
      <c r="F58" s="50"/>
      <c r="G58" s="50"/>
      <c r="H58" s="50"/>
      <c r="I58" s="50"/>
      <c r="J58" s="49"/>
      <c r="K58" s="50"/>
      <c r="L58" s="50"/>
      <c r="M58" s="50"/>
      <c r="N58" s="50"/>
      <c r="O58" s="50"/>
      <c r="P58" s="50"/>
      <c r="Q58" s="50"/>
      <c r="R58" s="50"/>
      <c r="S58" s="50"/>
      <c r="T58" s="50"/>
      <c r="U58" s="50"/>
      <c r="V58" s="50"/>
      <c r="W58" s="50"/>
      <c r="X58" s="50"/>
      <c r="Y58" s="50"/>
      <c r="Z58" s="50"/>
      <c r="AA58" s="50"/>
    </row>
    <row r="59" spans="1:27" ht="13.5" customHeight="1" x14ac:dyDescent="0.3">
      <c r="A59" s="50"/>
      <c r="B59" s="50"/>
      <c r="C59" s="50"/>
      <c r="D59" s="50"/>
      <c r="E59" s="50"/>
      <c r="F59" s="50"/>
      <c r="G59" s="50"/>
      <c r="H59" s="50"/>
      <c r="I59" s="50"/>
      <c r="J59" s="49"/>
      <c r="K59" s="50"/>
      <c r="L59" s="50"/>
      <c r="M59" s="50"/>
      <c r="N59" s="50"/>
      <c r="O59" s="50"/>
      <c r="P59" s="50"/>
      <c r="Q59" s="50"/>
      <c r="R59" s="50"/>
      <c r="S59" s="50"/>
      <c r="T59" s="50"/>
      <c r="U59" s="50"/>
      <c r="V59" s="50"/>
      <c r="W59" s="50"/>
      <c r="X59" s="50"/>
      <c r="Y59" s="50"/>
      <c r="Z59" s="50"/>
      <c r="AA59" s="50"/>
    </row>
    <row r="60" spans="1:27" ht="13.5" customHeight="1" x14ac:dyDescent="0.3">
      <c r="A60" s="50"/>
      <c r="B60" s="50"/>
      <c r="C60" s="50"/>
      <c r="D60" s="50"/>
      <c r="E60" s="50"/>
      <c r="F60" s="50"/>
      <c r="G60" s="50"/>
      <c r="H60" s="50"/>
      <c r="I60" s="50"/>
      <c r="J60" s="49"/>
      <c r="K60" s="50"/>
      <c r="L60" s="50"/>
      <c r="M60" s="50"/>
      <c r="N60" s="50"/>
      <c r="O60" s="50"/>
      <c r="P60" s="50"/>
      <c r="Q60" s="50"/>
      <c r="R60" s="50"/>
      <c r="S60" s="50"/>
      <c r="T60" s="50"/>
      <c r="U60" s="50"/>
      <c r="V60" s="50"/>
      <c r="W60" s="50"/>
      <c r="X60" s="50"/>
      <c r="Y60" s="50"/>
      <c r="Z60" s="50"/>
      <c r="AA60" s="50"/>
    </row>
    <row r="61" spans="1:27" ht="13.5" customHeight="1" x14ac:dyDescent="0.3">
      <c r="A61" s="50"/>
      <c r="B61" s="50"/>
      <c r="C61" s="50"/>
      <c r="D61" s="50"/>
      <c r="E61" s="50"/>
      <c r="F61" s="50"/>
      <c r="G61" s="50"/>
      <c r="H61" s="50"/>
      <c r="I61" s="50"/>
      <c r="J61" s="49"/>
      <c r="K61" s="50"/>
      <c r="L61" s="50"/>
      <c r="M61" s="50"/>
      <c r="N61" s="50"/>
      <c r="O61" s="50"/>
      <c r="P61" s="50"/>
      <c r="Q61" s="50"/>
      <c r="R61" s="50"/>
      <c r="S61" s="50"/>
      <c r="T61" s="50"/>
      <c r="U61" s="50"/>
      <c r="V61" s="50"/>
      <c r="W61" s="50"/>
      <c r="X61" s="50"/>
      <c r="Y61" s="50"/>
      <c r="Z61" s="50"/>
      <c r="AA61" s="50"/>
    </row>
    <row r="62" spans="1:27" ht="13.5" customHeight="1" x14ac:dyDescent="0.3">
      <c r="A62" s="50"/>
      <c r="B62" s="50"/>
      <c r="C62" s="50"/>
      <c r="D62" s="50"/>
      <c r="E62" s="50"/>
      <c r="F62" s="50"/>
      <c r="G62" s="50"/>
      <c r="H62" s="50"/>
      <c r="I62" s="50"/>
      <c r="J62" s="49"/>
      <c r="K62" s="50"/>
      <c r="L62" s="50"/>
      <c r="M62" s="50"/>
      <c r="N62" s="50"/>
      <c r="O62" s="50"/>
      <c r="P62" s="50"/>
      <c r="Q62" s="50"/>
      <c r="R62" s="50"/>
      <c r="S62" s="50"/>
      <c r="T62" s="50"/>
      <c r="U62" s="50"/>
      <c r="V62" s="50"/>
      <c r="W62" s="50"/>
      <c r="X62" s="50"/>
      <c r="Y62" s="50"/>
      <c r="Z62" s="50"/>
      <c r="AA62" s="50"/>
    </row>
    <row r="63" spans="1:27" ht="13.5" customHeight="1" x14ac:dyDescent="0.3">
      <c r="A63" s="50"/>
      <c r="B63" s="50"/>
      <c r="C63" s="50"/>
      <c r="D63" s="50"/>
      <c r="E63" s="50"/>
      <c r="F63" s="50"/>
      <c r="G63" s="50"/>
      <c r="H63" s="50"/>
      <c r="I63" s="50"/>
      <c r="J63" s="75"/>
      <c r="K63" s="50"/>
      <c r="L63" s="50"/>
      <c r="M63" s="50"/>
      <c r="N63" s="50"/>
      <c r="O63" s="50"/>
      <c r="P63" s="50"/>
      <c r="Q63" s="50"/>
      <c r="R63" s="50"/>
      <c r="S63" s="50"/>
      <c r="T63" s="50"/>
      <c r="U63" s="50"/>
      <c r="V63" s="50"/>
      <c r="W63" s="50"/>
      <c r="X63" s="50"/>
      <c r="Y63" s="50"/>
      <c r="Z63" s="50"/>
      <c r="AA63" s="50"/>
    </row>
    <row r="64" spans="1:27" ht="13.5" customHeight="1" x14ac:dyDescent="0.3">
      <c r="L64" s="50"/>
      <c r="M64" s="50"/>
      <c r="N64" s="50"/>
      <c r="O64" s="50"/>
      <c r="P64" s="50"/>
      <c r="Q64" s="50"/>
      <c r="R64" s="50"/>
      <c r="S64" s="50"/>
    </row>
    <row r="65" spans="12:19" ht="13.5" customHeight="1" x14ac:dyDescent="0.3">
      <c r="L65" s="50"/>
      <c r="M65" s="50"/>
      <c r="N65" s="50"/>
      <c r="O65" s="50"/>
      <c r="P65" s="50"/>
      <c r="Q65" s="50"/>
      <c r="R65" s="50"/>
      <c r="S65" s="50"/>
    </row>
    <row r="66" spans="12:19" ht="13.5" customHeight="1" x14ac:dyDescent="0.3">
      <c r="L66" s="50"/>
      <c r="M66" s="50"/>
      <c r="N66" s="50"/>
      <c r="O66" s="50"/>
      <c r="P66" s="50"/>
      <c r="Q66" s="50"/>
      <c r="R66" s="50"/>
      <c r="S66" s="50"/>
    </row>
    <row r="67" spans="12:19" ht="13.5" customHeight="1" x14ac:dyDescent="0.3">
      <c r="L67" s="50"/>
      <c r="M67" s="50"/>
      <c r="N67" s="50"/>
      <c r="O67" s="50"/>
      <c r="P67" s="50"/>
      <c r="Q67" s="50"/>
      <c r="R67" s="50"/>
      <c r="S67" s="50"/>
    </row>
    <row r="68" spans="12:19" ht="13.5" customHeight="1" x14ac:dyDescent="0.3">
      <c r="L68" s="50"/>
      <c r="M68" s="50"/>
      <c r="N68" s="50"/>
      <c r="O68" s="50"/>
      <c r="P68" s="50"/>
      <c r="Q68" s="50"/>
      <c r="R68" s="50"/>
      <c r="S68" s="50"/>
    </row>
    <row r="69" spans="12:19" ht="13.5" customHeight="1" x14ac:dyDescent="0.3">
      <c r="L69" s="50"/>
      <c r="M69" s="50"/>
      <c r="N69" s="50"/>
      <c r="O69" s="50"/>
      <c r="P69" s="50"/>
      <c r="Q69" s="50"/>
      <c r="R69" s="50"/>
      <c r="S69" s="50"/>
    </row>
    <row r="70" spans="12:19" ht="13.5" customHeight="1" x14ac:dyDescent="0.3">
      <c r="L70" s="50"/>
      <c r="M70" s="50"/>
      <c r="N70" s="50"/>
      <c r="O70" s="50"/>
      <c r="P70" s="50"/>
      <c r="Q70" s="50"/>
      <c r="R70" s="50"/>
      <c r="S70" s="50"/>
    </row>
    <row r="71" spans="12:19" ht="13.5" customHeight="1" x14ac:dyDescent="0.3">
      <c r="L71" s="50"/>
      <c r="M71" s="50"/>
      <c r="N71" s="50"/>
      <c r="O71" s="50"/>
      <c r="P71" s="50"/>
      <c r="Q71" s="50"/>
      <c r="R71" s="50"/>
      <c r="S71" s="50"/>
    </row>
    <row r="72" spans="12:19" ht="13.5" customHeight="1" x14ac:dyDescent="0.3">
      <c r="L72" s="50"/>
      <c r="M72" s="50"/>
      <c r="N72" s="50"/>
      <c r="O72" s="50"/>
      <c r="P72" s="50"/>
      <c r="Q72" s="50"/>
      <c r="R72" s="50"/>
      <c r="S72" s="50"/>
    </row>
    <row r="73" spans="12:19" ht="13.5" customHeight="1" x14ac:dyDescent="0.3">
      <c r="L73" s="50"/>
      <c r="M73" s="50"/>
      <c r="N73" s="50"/>
      <c r="O73" s="50"/>
      <c r="P73" s="50"/>
      <c r="Q73" s="50"/>
      <c r="R73" s="50"/>
      <c r="S73" s="50"/>
    </row>
    <row r="74" spans="12:19" ht="13.5" customHeight="1" x14ac:dyDescent="0.3">
      <c r="L74" s="50"/>
      <c r="M74" s="50"/>
      <c r="N74" s="50"/>
      <c r="O74" s="50"/>
      <c r="P74" s="50"/>
      <c r="Q74" s="50"/>
      <c r="R74" s="50"/>
      <c r="S74" s="50"/>
    </row>
    <row r="75" spans="12:19" ht="13.5" customHeight="1" x14ac:dyDescent="0.3">
      <c r="L75" s="50"/>
      <c r="M75" s="50"/>
      <c r="N75" s="50"/>
      <c r="O75" s="50"/>
      <c r="P75" s="50"/>
      <c r="Q75" s="50"/>
      <c r="R75" s="50"/>
      <c r="S75" s="50"/>
    </row>
    <row r="76" spans="12:19" ht="13.5" customHeight="1" x14ac:dyDescent="0.3">
      <c r="L76" s="50"/>
      <c r="M76" s="50"/>
      <c r="N76" s="50"/>
      <c r="O76" s="50"/>
      <c r="P76" s="50"/>
      <c r="Q76" s="50"/>
      <c r="R76" s="50"/>
      <c r="S76" s="50"/>
    </row>
    <row r="77" spans="12:19" ht="13.5" customHeight="1" x14ac:dyDescent="0.3">
      <c r="L77" s="50"/>
      <c r="M77" s="50"/>
      <c r="N77" s="50"/>
      <c r="O77" s="50"/>
      <c r="P77" s="50"/>
      <c r="Q77" s="50"/>
      <c r="R77" s="50"/>
      <c r="S77" s="50"/>
    </row>
    <row r="78" spans="12:19" ht="13.5" customHeight="1" x14ac:dyDescent="0.3">
      <c r="L78" s="50"/>
      <c r="M78" s="50"/>
      <c r="N78" s="50"/>
      <c r="O78" s="50"/>
      <c r="P78" s="50"/>
      <c r="Q78" s="50"/>
      <c r="R78" s="50"/>
      <c r="S78" s="50"/>
    </row>
    <row r="79" spans="12:19" ht="13.5" customHeight="1" x14ac:dyDescent="0.3">
      <c r="L79" s="50"/>
      <c r="M79" s="50"/>
      <c r="N79" s="50"/>
      <c r="O79" s="50"/>
      <c r="P79" s="50"/>
      <c r="Q79" s="50"/>
      <c r="R79" s="50"/>
      <c r="S79" s="50"/>
    </row>
    <row r="80" spans="12:19" ht="13.5" customHeight="1" x14ac:dyDescent="0.3">
      <c r="L80" s="50"/>
      <c r="M80" s="50"/>
      <c r="N80" s="50"/>
      <c r="O80" s="50"/>
      <c r="P80" s="50"/>
      <c r="Q80" s="50"/>
      <c r="R80" s="50"/>
      <c r="S80" s="50"/>
    </row>
    <row r="81" spans="12:19" ht="13.5" customHeight="1" x14ac:dyDescent="0.3">
      <c r="L81" s="50"/>
      <c r="M81" s="50"/>
      <c r="N81" s="50"/>
      <c r="O81" s="50"/>
      <c r="P81" s="50"/>
      <c r="Q81" s="50"/>
      <c r="R81" s="50"/>
      <c r="S81" s="50"/>
    </row>
    <row r="82" spans="12:19" ht="13.5" customHeight="1" x14ac:dyDescent="0.3">
      <c r="L82" s="50"/>
      <c r="M82" s="50"/>
      <c r="N82" s="50"/>
      <c r="O82" s="50"/>
      <c r="P82" s="50"/>
      <c r="Q82" s="50"/>
      <c r="R82" s="50"/>
      <c r="S82" s="50"/>
    </row>
    <row r="83" spans="12:19" ht="13.5" customHeight="1" x14ac:dyDescent="0.3">
      <c r="L83" s="50"/>
      <c r="M83" s="50"/>
      <c r="N83" s="50"/>
      <c r="O83" s="50"/>
      <c r="P83" s="50"/>
      <c r="Q83" s="50"/>
      <c r="R83" s="50"/>
      <c r="S83" s="50"/>
    </row>
    <row r="84" spans="12:19" ht="13.5" customHeight="1" x14ac:dyDescent="0.3">
      <c r="L84" s="50"/>
      <c r="M84" s="50"/>
      <c r="N84" s="50"/>
      <c r="O84" s="50"/>
      <c r="P84" s="50"/>
      <c r="Q84" s="50"/>
      <c r="R84" s="50"/>
      <c r="S84" s="50"/>
    </row>
    <row r="85" spans="12:19" ht="13.5" customHeight="1" x14ac:dyDescent="0.3">
      <c r="L85" s="50"/>
      <c r="M85" s="50"/>
      <c r="N85" s="50"/>
      <c r="O85" s="50"/>
      <c r="P85" s="50"/>
      <c r="Q85" s="50"/>
      <c r="R85" s="50"/>
      <c r="S85" s="50"/>
    </row>
    <row r="86" spans="12:19" ht="13.5" customHeight="1" x14ac:dyDescent="0.3">
      <c r="L86" s="50"/>
      <c r="M86" s="50"/>
      <c r="N86" s="50"/>
      <c r="O86" s="50"/>
      <c r="P86" s="50"/>
      <c r="Q86" s="50"/>
      <c r="R86" s="50"/>
      <c r="S86" s="50"/>
    </row>
    <row r="87" spans="12:19" ht="13.5" customHeight="1" x14ac:dyDescent="0.3">
      <c r="L87" s="50"/>
      <c r="M87" s="50"/>
      <c r="N87" s="50"/>
      <c r="O87" s="50"/>
      <c r="P87" s="50"/>
      <c r="Q87" s="50"/>
      <c r="R87" s="50"/>
      <c r="S87" s="50"/>
    </row>
    <row r="88" spans="12:19" ht="13.5" customHeight="1" x14ac:dyDescent="0.3">
      <c r="L88" s="50"/>
      <c r="M88" s="50"/>
      <c r="N88" s="50"/>
      <c r="O88" s="50"/>
      <c r="P88" s="50"/>
      <c r="Q88" s="50"/>
      <c r="R88" s="50"/>
      <c r="S88" s="50"/>
    </row>
    <row r="89" spans="12:19" ht="13.5" customHeight="1" x14ac:dyDescent="0.3">
      <c r="L89" s="50"/>
      <c r="M89" s="50"/>
      <c r="N89" s="50"/>
      <c r="O89" s="50"/>
      <c r="P89" s="50"/>
      <c r="Q89" s="50"/>
      <c r="R89" s="50"/>
      <c r="S89" s="50"/>
    </row>
    <row r="90" spans="12:19" ht="13.5" customHeight="1" x14ac:dyDescent="0.3">
      <c r="L90" s="50"/>
      <c r="M90" s="50"/>
      <c r="N90" s="50"/>
      <c r="O90" s="50"/>
      <c r="P90" s="50"/>
      <c r="Q90" s="50"/>
      <c r="R90" s="50"/>
      <c r="S90" s="50"/>
    </row>
    <row r="91" spans="12:19" ht="13.5" customHeight="1" x14ac:dyDescent="0.3">
      <c r="L91" s="50"/>
      <c r="M91" s="50"/>
      <c r="N91" s="50"/>
      <c r="O91" s="50"/>
      <c r="P91" s="50"/>
      <c r="Q91" s="50"/>
      <c r="R91" s="50"/>
      <c r="S91" s="50"/>
    </row>
    <row r="92" spans="12:19" ht="13.5" customHeight="1" x14ac:dyDescent="0.3">
      <c r="L92" s="50"/>
      <c r="M92" s="50"/>
      <c r="N92" s="50"/>
      <c r="O92" s="50"/>
      <c r="P92" s="50"/>
      <c r="Q92" s="50"/>
      <c r="R92" s="50"/>
      <c r="S92" s="50"/>
    </row>
    <row r="93" spans="12:19" ht="13.5" customHeight="1" x14ac:dyDescent="0.3">
      <c r="L93" s="50"/>
      <c r="M93" s="50"/>
      <c r="N93" s="50"/>
      <c r="O93" s="50"/>
      <c r="P93" s="50"/>
      <c r="Q93" s="50"/>
      <c r="R93" s="50"/>
      <c r="S93" s="50"/>
    </row>
    <row r="94" spans="12:19" ht="13.5" customHeight="1" x14ac:dyDescent="0.3">
      <c r="L94" s="50"/>
      <c r="M94" s="50"/>
      <c r="N94" s="50"/>
      <c r="O94" s="50"/>
      <c r="P94" s="50"/>
      <c r="Q94" s="50"/>
      <c r="R94" s="50"/>
      <c r="S94" s="50"/>
    </row>
    <row r="95" spans="12:19" ht="13.5" customHeight="1" x14ac:dyDescent="0.3">
      <c r="L95" s="50"/>
      <c r="M95" s="50"/>
      <c r="N95" s="50"/>
      <c r="O95" s="50"/>
      <c r="P95" s="50"/>
      <c r="Q95" s="50"/>
      <c r="R95" s="50"/>
      <c r="S95" s="50"/>
    </row>
    <row r="96" spans="12:19" ht="13.5" customHeight="1" x14ac:dyDescent="0.3">
      <c r="L96" s="50"/>
      <c r="M96" s="50"/>
      <c r="N96" s="50"/>
      <c r="O96" s="50"/>
      <c r="P96" s="50"/>
      <c r="Q96" s="50"/>
      <c r="R96" s="50"/>
      <c r="S96" s="50"/>
    </row>
    <row r="97" spans="12:19" ht="13.5" customHeight="1" x14ac:dyDescent="0.3">
      <c r="L97" s="50"/>
      <c r="M97" s="50"/>
      <c r="N97" s="50"/>
      <c r="O97" s="50"/>
      <c r="P97" s="50"/>
      <c r="Q97" s="50"/>
      <c r="R97" s="50"/>
      <c r="S97" s="50"/>
    </row>
    <row r="98" spans="12:19" ht="13.5" customHeight="1" x14ac:dyDescent="0.3">
      <c r="L98" s="50"/>
      <c r="M98" s="50"/>
      <c r="N98" s="50"/>
      <c r="O98" s="50"/>
      <c r="P98" s="50"/>
      <c r="Q98" s="50"/>
      <c r="R98" s="50"/>
      <c r="S98" s="50"/>
    </row>
    <row r="99" spans="12:19" ht="13.5" customHeight="1" x14ac:dyDescent="0.3">
      <c r="L99" s="50"/>
      <c r="M99" s="50"/>
      <c r="N99" s="50"/>
      <c r="O99" s="50"/>
      <c r="P99" s="50"/>
      <c r="Q99" s="50"/>
      <c r="R99" s="50"/>
      <c r="S99" s="50"/>
    </row>
    <row r="100" spans="12:19" ht="13.5" customHeight="1" x14ac:dyDescent="0.3">
      <c r="L100" s="50"/>
      <c r="M100" s="50"/>
      <c r="N100" s="50"/>
      <c r="O100" s="50"/>
      <c r="P100" s="50"/>
      <c r="Q100" s="50"/>
      <c r="R100" s="50"/>
      <c r="S100" s="50"/>
    </row>
    <row r="101" spans="12:19" ht="13.5" customHeight="1" x14ac:dyDescent="0.3">
      <c r="L101" s="50"/>
      <c r="M101" s="50"/>
      <c r="N101" s="50"/>
      <c r="O101" s="50"/>
      <c r="P101" s="50"/>
      <c r="Q101" s="50"/>
      <c r="R101" s="50"/>
      <c r="S101" s="50"/>
    </row>
    <row r="102" spans="12:19" ht="13.5" customHeight="1" x14ac:dyDescent="0.3">
      <c r="L102" s="50"/>
      <c r="M102" s="50"/>
      <c r="N102" s="50"/>
      <c r="O102" s="50"/>
      <c r="P102" s="50"/>
      <c r="Q102" s="50"/>
      <c r="R102" s="50"/>
      <c r="S102" s="50"/>
    </row>
    <row r="103" spans="12:19" ht="13.5" customHeight="1" x14ac:dyDescent="0.3">
      <c r="L103" s="50"/>
      <c r="M103" s="50"/>
      <c r="N103" s="50"/>
      <c r="O103" s="50"/>
      <c r="P103" s="50"/>
      <c r="Q103" s="50"/>
      <c r="R103" s="50"/>
      <c r="S103" s="50"/>
    </row>
    <row r="104" spans="12:19" ht="13.5" customHeight="1" x14ac:dyDescent="0.3">
      <c r="L104" s="50"/>
      <c r="M104" s="50"/>
      <c r="N104" s="50"/>
      <c r="O104" s="50"/>
      <c r="P104" s="50"/>
      <c r="Q104" s="50"/>
      <c r="R104" s="50"/>
      <c r="S104" s="50"/>
    </row>
    <row r="105" spans="12:19" ht="13.5" customHeight="1" x14ac:dyDescent="0.3">
      <c r="L105" s="50"/>
      <c r="M105" s="50"/>
      <c r="N105" s="50"/>
      <c r="O105" s="50"/>
      <c r="P105" s="50"/>
      <c r="Q105" s="50"/>
      <c r="R105" s="50"/>
      <c r="S105" s="50"/>
    </row>
    <row r="106" spans="12:19" ht="13.5" customHeight="1" x14ac:dyDescent="0.3">
      <c r="L106" s="50"/>
      <c r="M106" s="50"/>
      <c r="N106" s="50"/>
      <c r="O106" s="50"/>
      <c r="P106" s="50"/>
      <c r="Q106" s="50"/>
      <c r="R106" s="50"/>
      <c r="S106" s="50"/>
    </row>
    <row r="107" spans="12:19" ht="13.5" customHeight="1" x14ac:dyDescent="0.3">
      <c r="L107" s="50"/>
      <c r="M107" s="50"/>
      <c r="N107" s="50"/>
      <c r="O107" s="50"/>
      <c r="P107" s="50"/>
      <c r="Q107" s="50"/>
      <c r="R107" s="50"/>
      <c r="S107" s="50"/>
    </row>
    <row r="108" spans="12:19" ht="13.5" customHeight="1" x14ac:dyDescent="0.3">
      <c r="L108" s="50"/>
      <c r="M108" s="50"/>
      <c r="N108" s="50"/>
      <c r="O108" s="50"/>
      <c r="P108" s="50"/>
      <c r="Q108" s="50"/>
      <c r="R108" s="50"/>
      <c r="S108" s="50"/>
    </row>
    <row r="109" spans="12:19" ht="13.5" customHeight="1" x14ac:dyDescent="0.3">
      <c r="L109" s="50"/>
      <c r="M109" s="50"/>
      <c r="N109" s="50"/>
      <c r="O109" s="50"/>
      <c r="P109" s="50"/>
      <c r="Q109" s="50"/>
      <c r="R109" s="50"/>
      <c r="S109" s="50"/>
    </row>
    <row r="110" spans="12:19" ht="13.5" customHeight="1" x14ac:dyDescent="0.3">
      <c r="L110" s="50"/>
      <c r="M110" s="50"/>
      <c r="N110" s="50"/>
      <c r="O110" s="50"/>
      <c r="P110" s="50"/>
      <c r="Q110" s="50"/>
      <c r="R110" s="50"/>
      <c r="S110" s="50"/>
    </row>
    <row r="111" spans="12:19" ht="13.5" customHeight="1" x14ac:dyDescent="0.3">
      <c r="L111" s="50"/>
      <c r="M111" s="50"/>
      <c r="N111" s="50"/>
      <c r="O111" s="50"/>
      <c r="P111" s="50"/>
      <c r="Q111" s="50"/>
      <c r="R111" s="50"/>
      <c r="S111" s="50"/>
    </row>
    <row r="112" spans="12:19" ht="13.5" customHeight="1" x14ac:dyDescent="0.3">
      <c r="L112" s="50"/>
      <c r="M112" s="50"/>
      <c r="N112" s="50"/>
      <c r="O112" s="50"/>
      <c r="P112" s="50"/>
      <c r="Q112" s="50"/>
      <c r="R112" s="50"/>
      <c r="S112" s="50"/>
    </row>
    <row r="113" spans="12:19" ht="13.5" customHeight="1" x14ac:dyDescent="0.3">
      <c r="L113" s="50"/>
      <c r="M113" s="50"/>
      <c r="N113" s="50"/>
      <c r="O113" s="50"/>
      <c r="P113" s="50"/>
      <c r="Q113" s="50"/>
      <c r="R113" s="50"/>
      <c r="S113" s="50"/>
    </row>
    <row r="114" spans="12:19" ht="13.5" customHeight="1" x14ac:dyDescent="0.3">
      <c r="L114" s="50"/>
      <c r="M114" s="50"/>
      <c r="N114" s="50"/>
      <c r="O114" s="50"/>
      <c r="P114" s="50"/>
      <c r="Q114" s="50"/>
      <c r="R114" s="50"/>
      <c r="S114" s="50"/>
    </row>
    <row r="115" spans="12:19" ht="13.5" customHeight="1" x14ac:dyDescent="0.3">
      <c r="L115" s="50"/>
      <c r="M115" s="50"/>
      <c r="N115" s="50"/>
      <c r="O115" s="50"/>
      <c r="P115" s="50"/>
      <c r="Q115" s="50"/>
      <c r="R115" s="50"/>
      <c r="S115" s="50"/>
    </row>
    <row r="116" spans="12:19" ht="13.5" customHeight="1" x14ac:dyDescent="0.3">
      <c r="L116" s="50"/>
      <c r="M116" s="50"/>
      <c r="N116" s="50"/>
      <c r="O116" s="50"/>
      <c r="P116" s="50"/>
      <c r="Q116" s="50"/>
      <c r="R116" s="50"/>
      <c r="S116" s="50"/>
    </row>
    <row r="117" spans="12:19" ht="13.5" customHeight="1" x14ac:dyDescent="0.3">
      <c r="L117" s="50"/>
      <c r="M117" s="50"/>
      <c r="N117" s="50"/>
      <c r="O117" s="50"/>
      <c r="P117" s="50"/>
      <c r="Q117" s="50"/>
      <c r="R117" s="50"/>
      <c r="S117" s="50"/>
    </row>
    <row r="118" spans="12:19" ht="13.5" customHeight="1" x14ac:dyDescent="0.3">
      <c r="L118" s="50"/>
      <c r="M118" s="50"/>
      <c r="N118" s="50"/>
      <c r="O118" s="50"/>
      <c r="P118" s="50"/>
      <c r="Q118" s="50"/>
      <c r="R118" s="50"/>
      <c r="S118" s="50"/>
    </row>
    <row r="119" spans="12:19" ht="13.5" customHeight="1" x14ac:dyDescent="0.3">
      <c r="L119" s="50"/>
      <c r="M119" s="50"/>
      <c r="N119" s="50"/>
      <c r="O119" s="50"/>
      <c r="P119" s="50"/>
      <c r="Q119" s="50"/>
      <c r="R119" s="50"/>
      <c r="S119" s="50"/>
    </row>
    <row r="120" spans="12:19" ht="13.5" customHeight="1" x14ac:dyDescent="0.3">
      <c r="L120" s="50"/>
      <c r="M120" s="50"/>
      <c r="N120" s="50"/>
      <c r="O120" s="50"/>
      <c r="P120" s="50"/>
      <c r="Q120" s="50"/>
      <c r="R120" s="50"/>
      <c r="S120" s="50"/>
    </row>
    <row r="121" spans="12:19" ht="13.5" customHeight="1" x14ac:dyDescent="0.3">
      <c r="L121" s="50"/>
      <c r="M121" s="50"/>
      <c r="N121" s="50"/>
      <c r="O121" s="50"/>
      <c r="P121" s="50"/>
      <c r="Q121" s="50"/>
      <c r="R121" s="50"/>
      <c r="S121" s="50"/>
    </row>
    <row r="122" spans="12:19" ht="13.5" customHeight="1" x14ac:dyDescent="0.3">
      <c r="L122" s="50"/>
      <c r="M122" s="50"/>
      <c r="N122" s="50"/>
      <c r="O122" s="50"/>
      <c r="P122" s="50"/>
      <c r="Q122" s="50"/>
      <c r="R122" s="50"/>
      <c r="S122" s="50"/>
    </row>
    <row r="123" spans="12:19" ht="13.5" customHeight="1" x14ac:dyDescent="0.3">
      <c r="L123" s="50"/>
      <c r="M123" s="50"/>
      <c r="N123" s="50"/>
      <c r="O123" s="50"/>
      <c r="P123" s="50"/>
      <c r="Q123" s="50"/>
      <c r="R123" s="50"/>
      <c r="S123" s="50"/>
    </row>
    <row r="124" spans="12:19" ht="13.5" customHeight="1" x14ac:dyDescent="0.3">
      <c r="L124" s="50"/>
      <c r="M124" s="50"/>
      <c r="N124" s="50"/>
      <c r="O124" s="50"/>
      <c r="P124" s="50"/>
      <c r="Q124" s="50"/>
      <c r="R124" s="50"/>
      <c r="S124" s="50"/>
    </row>
    <row r="125" spans="12:19" ht="13.5" customHeight="1" x14ac:dyDescent="0.3">
      <c r="L125" s="50"/>
      <c r="M125" s="50"/>
      <c r="N125" s="50"/>
      <c r="O125" s="50"/>
      <c r="P125" s="50"/>
      <c r="Q125" s="50"/>
      <c r="R125" s="50"/>
      <c r="S125" s="50"/>
    </row>
    <row r="126" spans="12:19" ht="13.5" customHeight="1" x14ac:dyDescent="0.3">
      <c r="L126" s="50"/>
      <c r="M126" s="50"/>
      <c r="N126" s="50"/>
      <c r="O126" s="50"/>
      <c r="P126" s="50"/>
      <c r="Q126" s="50"/>
      <c r="R126" s="50"/>
      <c r="S126" s="50"/>
    </row>
    <row r="127" spans="12:19" ht="13.5" customHeight="1" x14ac:dyDescent="0.3">
      <c r="L127" s="50"/>
      <c r="M127" s="50"/>
      <c r="N127" s="50"/>
      <c r="O127" s="50"/>
      <c r="P127" s="50"/>
      <c r="Q127" s="50"/>
      <c r="R127" s="50"/>
      <c r="S127" s="50"/>
    </row>
    <row r="128" spans="12:19" ht="13.5" customHeight="1" x14ac:dyDescent="0.3">
      <c r="L128" s="50"/>
      <c r="M128" s="50"/>
      <c r="N128" s="50"/>
      <c r="O128" s="50"/>
      <c r="P128" s="50"/>
      <c r="Q128" s="50"/>
      <c r="R128" s="50"/>
      <c r="S128" s="50"/>
    </row>
    <row r="129" spans="12:19" ht="13.5" customHeight="1" x14ac:dyDescent="0.3">
      <c r="L129" s="50"/>
      <c r="M129" s="50"/>
      <c r="N129" s="50"/>
      <c r="O129" s="50"/>
      <c r="P129" s="50"/>
      <c r="Q129" s="50"/>
      <c r="R129" s="50"/>
      <c r="S129" s="50"/>
    </row>
    <row r="130" spans="12:19" ht="13.5" customHeight="1" x14ac:dyDescent="0.3">
      <c r="L130" s="50"/>
      <c r="M130" s="50"/>
      <c r="N130" s="50"/>
      <c r="O130" s="50"/>
      <c r="P130" s="50"/>
      <c r="Q130" s="50"/>
      <c r="R130" s="50"/>
      <c r="S130" s="50"/>
    </row>
    <row r="131" spans="12:19" ht="13.5" customHeight="1" x14ac:dyDescent="0.3">
      <c r="L131" s="50"/>
      <c r="M131" s="50"/>
      <c r="N131" s="50"/>
      <c r="O131" s="50"/>
      <c r="P131" s="50"/>
      <c r="Q131" s="50"/>
      <c r="R131" s="50"/>
      <c r="S131" s="50"/>
    </row>
    <row r="132" spans="12:19" ht="13.5" customHeight="1" x14ac:dyDescent="0.3">
      <c r="L132" s="50"/>
      <c r="M132" s="50"/>
      <c r="N132" s="50"/>
      <c r="O132" s="50"/>
      <c r="P132" s="50"/>
      <c r="Q132" s="50"/>
      <c r="R132" s="50"/>
      <c r="S132" s="50"/>
    </row>
    <row r="133" spans="12:19" ht="13.5" customHeight="1" x14ac:dyDescent="0.3">
      <c r="L133" s="50"/>
      <c r="M133" s="50"/>
      <c r="N133" s="50"/>
      <c r="O133" s="50"/>
      <c r="P133" s="50"/>
      <c r="Q133" s="50"/>
      <c r="R133" s="50"/>
      <c r="S133" s="50"/>
    </row>
    <row r="134" spans="12:19" ht="13.5" customHeight="1" x14ac:dyDescent="0.3">
      <c r="L134" s="50"/>
      <c r="M134" s="50"/>
      <c r="N134" s="50"/>
      <c r="O134" s="50"/>
      <c r="P134" s="50"/>
      <c r="Q134" s="50"/>
      <c r="R134" s="50"/>
      <c r="S134" s="50"/>
    </row>
    <row r="135" spans="12:19" ht="13.5" customHeight="1" x14ac:dyDescent="0.3">
      <c r="L135" s="50"/>
      <c r="M135" s="50"/>
      <c r="N135" s="50"/>
      <c r="O135" s="50"/>
      <c r="P135" s="50"/>
      <c r="Q135" s="50"/>
      <c r="R135" s="50"/>
      <c r="S135" s="50"/>
    </row>
    <row r="136" spans="12:19" ht="13.5" customHeight="1" x14ac:dyDescent="0.3">
      <c r="L136" s="50"/>
      <c r="M136" s="50"/>
      <c r="N136" s="50"/>
      <c r="O136" s="50"/>
      <c r="P136" s="50"/>
      <c r="Q136" s="50"/>
      <c r="R136" s="50"/>
      <c r="S136" s="50"/>
    </row>
    <row r="137" spans="12:19" ht="13.5" customHeight="1" x14ac:dyDescent="0.3">
      <c r="L137" s="50"/>
      <c r="M137" s="50"/>
      <c r="N137" s="50"/>
      <c r="O137" s="50"/>
      <c r="P137" s="50"/>
      <c r="Q137" s="50"/>
      <c r="R137" s="50"/>
      <c r="S137" s="50"/>
    </row>
    <row r="138" spans="12:19" ht="13.5" customHeight="1" x14ac:dyDescent="0.3">
      <c r="L138" s="50"/>
      <c r="M138" s="50"/>
      <c r="N138" s="50"/>
      <c r="O138" s="50"/>
      <c r="P138" s="50"/>
      <c r="Q138" s="50"/>
      <c r="R138" s="50"/>
      <c r="S138" s="50"/>
    </row>
    <row r="139" spans="12:19" ht="13.5" customHeight="1" x14ac:dyDescent="0.3">
      <c r="L139" s="50"/>
      <c r="M139" s="50"/>
      <c r="N139" s="50"/>
      <c r="O139" s="50"/>
      <c r="P139" s="50"/>
      <c r="Q139" s="50"/>
      <c r="R139" s="50"/>
      <c r="S139" s="50"/>
    </row>
    <row r="140" spans="12:19" ht="13.5" customHeight="1" x14ac:dyDescent="0.3">
      <c r="L140" s="50"/>
      <c r="M140" s="50"/>
      <c r="N140" s="50"/>
      <c r="O140" s="50"/>
      <c r="P140" s="50"/>
      <c r="Q140" s="50"/>
      <c r="R140" s="50"/>
      <c r="S140" s="50"/>
    </row>
    <row r="141" spans="12:19" ht="13.5" customHeight="1" x14ac:dyDescent="0.3">
      <c r="L141" s="50"/>
      <c r="M141" s="50"/>
      <c r="N141" s="50"/>
      <c r="O141" s="50"/>
      <c r="P141" s="50"/>
      <c r="Q141" s="50"/>
      <c r="R141" s="50"/>
      <c r="S141" s="50"/>
    </row>
    <row r="142" spans="12:19" ht="13.5" customHeight="1" x14ac:dyDescent="0.3">
      <c r="L142" s="50"/>
      <c r="M142" s="50"/>
      <c r="N142" s="50"/>
      <c r="O142" s="50"/>
      <c r="P142" s="50"/>
      <c r="Q142" s="50"/>
      <c r="R142" s="50"/>
      <c r="S142" s="50"/>
    </row>
    <row r="143" spans="12:19" ht="13.5" customHeight="1" x14ac:dyDescent="0.3">
      <c r="L143" s="50"/>
      <c r="M143" s="50"/>
      <c r="N143" s="50"/>
      <c r="O143" s="50"/>
      <c r="P143" s="50"/>
      <c r="Q143" s="50"/>
      <c r="R143" s="50"/>
      <c r="S143" s="50"/>
    </row>
    <row r="144" spans="12:19" ht="13.5" customHeight="1" x14ac:dyDescent="0.3">
      <c r="L144" s="50"/>
      <c r="M144" s="50"/>
      <c r="N144" s="50"/>
      <c r="O144" s="50"/>
      <c r="P144" s="50"/>
      <c r="Q144" s="50"/>
      <c r="R144" s="50"/>
      <c r="S144" s="50"/>
    </row>
    <row r="145" spans="12:19" ht="13.5" customHeight="1" x14ac:dyDescent="0.3">
      <c r="L145" s="50"/>
      <c r="M145" s="50"/>
      <c r="N145" s="50"/>
      <c r="O145" s="50"/>
      <c r="P145" s="50"/>
      <c r="Q145" s="50"/>
      <c r="R145" s="50"/>
      <c r="S145" s="50"/>
    </row>
    <row r="146" spans="12:19" ht="13.5" customHeight="1" x14ac:dyDescent="0.3">
      <c r="L146" s="50"/>
      <c r="M146" s="50"/>
      <c r="N146" s="50"/>
      <c r="O146" s="50"/>
      <c r="P146" s="50"/>
      <c r="Q146" s="50"/>
      <c r="R146" s="50"/>
      <c r="S146" s="50"/>
    </row>
    <row r="147" spans="12:19" ht="13.5" customHeight="1" x14ac:dyDescent="0.3">
      <c r="L147" s="50"/>
      <c r="M147" s="50"/>
      <c r="N147" s="50"/>
      <c r="O147" s="50"/>
      <c r="P147" s="50"/>
      <c r="Q147" s="50"/>
      <c r="R147" s="50"/>
      <c r="S147" s="50"/>
    </row>
    <row r="148" spans="12:19" ht="13.5" customHeight="1" x14ac:dyDescent="0.3">
      <c r="L148" s="50"/>
      <c r="M148" s="50"/>
      <c r="N148" s="50"/>
      <c r="O148" s="50"/>
      <c r="P148" s="50"/>
      <c r="Q148" s="50"/>
      <c r="R148" s="50"/>
      <c r="S148" s="50"/>
    </row>
    <row r="149" spans="12:19" ht="13.5" customHeight="1" x14ac:dyDescent="0.3">
      <c r="L149" s="50"/>
      <c r="M149" s="50"/>
      <c r="N149" s="50"/>
      <c r="O149" s="50"/>
      <c r="P149" s="50"/>
      <c r="Q149" s="50"/>
      <c r="R149" s="50"/>
      <c r="S149" s="50"/>
    </row>
    <row r="150" spans="12:19" ht="13.5" customHeight="1" x14ac:dyDescent="0.3">
      <c r="L150" s="50"/>
      <c r="M150" s="50"/>
      <c r="N150" s="50"/>
      <c r="O150" s="50"/>
      <c r="P150" s="50"/>
      <c r="Q150" s="50"/>
      <c r="R150" s="50"/>
      <c r="S150" s="50"/>
    </row>
    <row r="151" spans="12:19" ht="13.5" customHeight="1" x14ac:dyDescent="0.3">
      <c r="L151" s="50"/>
      <c r="M151" s="50"/>
      <c r="N151" s="50"/>
      <c r="O151" s="50"/>
      <c r="P151" s="50"/>
      <c r="Q151" s="50"/>
      <c r="R151" s="50"/>
      <c r="S151" s="50"/>
    </row>
    <row r="152" spans="12:19" ht="13.5" customHeight="1" x14ac:dyDescent="0.3">
      <c r="L152" s="50"/>
      <c r="M152" s="50"/>
      <c r="N152" s="50"/>
      <c r="O152" s="50"/>
      <c r="P152" s="50"/>
      <c r="Q152" s="50"/>
      <c r="R152" s="50"/>
      <c r="S152" s="50"/>
    </row>
    <row r="153" spans="12:19" ht="13.5" customHeight="1" x14ac:dyDescent="0.3">
      <c r="L153" s="50"/>
      <c r="M153" s="50"/>
      <c r="N153" s="50"/>
      <c r="O153" s="50"/>
      <c r="P153" s="50"/>
      <c r="Q153" s="50"/>
      <c r="R153" s="50"/>
      <c r="S153" s="50"/>
    </row>
    <row r="154" spans="12:19" ht="13.5" customHeight="1" x14ac:dyDescent="0.3">
      <c r="L154" s="50"/>
      <c r="M154" s="50"/>
      <c r="N154" s="50"/>
      <c r="O154" s="50"/>
      <c r="P154" s="50"/>
      <c r="Q154" s="50"/>
      <c r="R154" s="50"/>
      <c r="S154" s="50"/>
    </row>
    <row r="155" spans="12:19" ht="13.5" customHeight="1" x14ac:dyDescent="0.3">
      <c r="L155" s="50"/>
      <c r="M155" s="50"/>
      <c r="N155" s="50"/>
      <c r="O155" s="50"/>
      <c r="P155" s="50"/>
      <c r="Q155" s="50"/>
      <c r="R155" s="50"/>
      <c r="S155" s="50"/>
    </row>
    <row r="156" spans="12:19" ht="13.5" customHeight="1" x14ac:dyDescent="0.3">
      <c r="L156" s="50"/>
      <c r="M156" s="50"/>
      <c r="N156" s="50"/>
      <c r="O156" s="50"/>
      <c r="P156" s="50"/>
      <c r="Q156" s="50"/>
      <c r="R156" s="50"/>
      <c r="S156" s="50"/>
    </row>
    <row r="157" spans="12:19" ht="13.5" customHeight="1" x14ac:dyDescent="0.3">
      <c r="L157" s="50"/>
      <c r="M157" s="50"/>
      <c r="N157" s="50"/>
      <c r="O157" s="50"/>
      <c r="P157" s="50"/>
      <c r="Q157" s="50"/>
      <c r="R157" s="50"/>
      <c r="S157" s="50"/>
    </row>
    <row r="158" spans="12:19" ht="13.5" customHeight="1" x14ac:dyDescent="0.3">
      <c r="L158" s="50"/>
      <c r="M158" s="50"/>
      <c r="N158" s="50"/>
      <c r="O158" s="50"/>
      <c r="P158" s="50"/>
      <c r="Q158" s="50"/>
      <c r="R158" s="50"/>
      <c r="S158" s="50"/>
    </row>
    <row r="159" spans="12:19" ht="13.5" customHeight="1" x14ac:dyDescent="0.3">
      <c r="L159" s="50"/>
      <c r="M159" s="50"/>
      <c r="N159" s="50"/>
      <c r="O159" s="50"/>
      <c r="P159" s="50"/>
      <c r="Q159" s="50"/>
      <c r="R159" s="50"/>
      <c r="S159" s="50"/>
    </row>
    <row r="160" spans="12:19" ht="13.5" customHeight="1" x14ac:dyDescent="0.3">
      <c r="L160" s="50"/>
      <c r="M160" s="50"/>
      <c r="N160" s="50"/>
      <c r="O160" s="50"/>
      <c r="P160" s="50"/>
      <c r="Q160" s="50"/>
      <c r="R160" s="50"/>
      <c r="S160" s="50"/>
    </row>
    <row r="161" spans="12:19" ht="13.5" customHeight="1" x14ac:dyDescent="0.3">
      <c r="L161" s="50"/>
      <c r="M161" s="50"/>
      <c r="N161" s="50"/>
      <c r="O161" s="50"/>
      <c r="P161" s="50"/>
      <c r="Q161" s="50"/>
      <c r="R161" s="50"/>
      <c r="S161" s="50"/>
    </row>
    <row r="162" spans="12:19" ht="13.5" customHeight="1" x14ac:dyDescent="0.3">
      <c r="L162" s="50"/>
      <c r="M162" s="50"/>
      <c r="N162" s="50"/>
      <c r="O162" s="50"/>
      <c r="P162" s="50"/>
      <c r="Q162" s="50"/>
      <c r="R162" s="50"/>
      <c r="S162" s="50"/>
    </row>
    <row r="163" spans="12:19" ht="13.5" customHeight="1" x14ac:dyDescent="0.3">
      <c r="L163" s="50"/>
      <c r="M163" s="50"/>
      <c r="N163" s="50"/>
      <c r="O163" s="50"/>
      <c r="P163" s="50"/>
      <c r="Q163" s="50"/>
      <c r="R163" s="50"/>
      <c r="S163" s="50"/>
    </row>
    <row r="164" spans="12:19" ht="13.5" customHeight="1" x14ac:dyDescent="0.3">
      <c r="L164" s="50"/>
      <c r="M164" s="50"/>
      <c r="N164" s="50"/>
      <c r="O164" s="50"/>
      <c r="P164" s="50"/>
      <c r="Q164" s="50"/>
      <c r="R164" s="50"/>
      <c r="S164" s="50"/>
    </row>
    <row r="165" spans="12:19" ht="13.5" customHeight="1" x14ac:dyDescent="0.3">
      <c r="L165" s="50"/>
      <c r="M165" s="50"/>
      <c r="N165" s="50"/>
      <c r="O165" s="50"/>
      <c r="P165" s="50"/>
      <c r="Q165" s="50"/>
      <c r="R165" s="50"/>
      <c r="S165" s="50"/>
    </row>
    <row r="166" spans="12:19" ht="13.5" customHeight="1" x14ac:dyDescent="0.3">
      <c r="L166" s="50"/>
      <c r="M166" s="50"/>
      <c r="N166" s="50"/>
      <c r="O166" s="50"/>
      <c r="P166" s="50"/>
      <c r="Q166" s="50"/>
      <c r="R166" s="50"/>
      <c r="S166" s="50"/>
    </row>
    <row r="167" spans="12:19" ht="13.5" customHeight="1" x14ac:dyDescent="0.3">
      <c r="L167" s="50"/>
      <c r="M167" s="50"/>
      <c r="N167" s="50"/>
      <c r="O167" s="50"/>
      <c r="P167" s="50"/>
      <c r="Q167" s="50"/>
      <c r="R167" s="50"/>
      <c r="S167" s="50"/>
    </row>
    <row r="168" spans="12:19" ht="13.5" customHeight="1" x14ac:dyDescent="0.3">
      <c r="L168" s="50"/>
      <c r="M168" s="50"/>
      <c r="N168" s="50"/>
      <c r="O168" s="50"/>
      <c r="P168" s="50"/>
      <c r="Q168" s="50"/>
      <c r="R168" s="50"/>
      <c r="S168" s="50"/>
    </row>
    <row r="169" spans="12:19" ht="13.5" customHeight="1" x14ac:dyDescent="0.3">
      <c r="L169" s="50"/>
      <c r="M169" s="50"/>
      <c r="N169" s="50"/>
      <c r="O169" s="50"/>
      <c r="P169" s="50"/>
      <c r="Q169" s="50"/>
      <c r="R169" s="50"/>
      <c r="S169" s="50"/>
    </row>
    <row r="170" spans="12:19" ht="13.5" customHeight="1" x14ac:dyDescent="0.3">
      <c r="L170" s="50"/>
      <c r="M170" s="50"/>
      <c r="N170" s="50"/>
      <c r="O170" s="50"/>
      <c r="P170" s="50"/>
      <c r="Q170" s="50"/>
      <c r="R170" s="50"/>
      <c r="S170" s="50"/>
    </row>
    <row r="171" spans="12:19" ht="13.5" customHeight="1" x14ac:dyDescent="0.3">
      <c r="L171" s="50"/>
      <c r="M171" s="50"/>
      <c r="N171" s="50"/>
      <c r="O171" s="50"/>
      <c r="P171" s="50"/>
      <c r="Q171" s="50"/>
      <c r="R171" s="50"/>
      <c r="S171" s="50"/>
    </row>
    <row r="172" spans="12:19" ht="13.5" customHeight="1" x14ac:dyDescent="0.3">
      <c r="L172" s="50"/>
      <c r="M172" s="50"/>
      <c r="N172" s="50"/>
      <c r="O172" s="50"/>
      <c r="P172" s="50"/>
      <c r="Q172" s="50"/>
      <c r="R172" s="50"/>
      <c r="S172" s="50"/>
    </row>
    <row r="173" spans="12:19" ht="13.5" customHeight="1" x14ac:dyDescent="0.3">
      <c r="L173" s="50"/>
      <c r="M173" s="50"/>
      <c r="N173" s="50"/>
      <c r="O173" s="50"/>
      <c r="P173" s="50"/>
      <c r="Q173" s="50"/>
      <c r="R173" s="50"/>
      <c r="S173" s="50"/>
    </row>
    <row r="174" spans="12:19" ht="13.5" customHeight="1" x14ac:dyDescent="0.3">
      <c r="L174" s="50"/>
      <c r="M174" s="50"/>
      <c r="N174" s="50"/>
      <c r="O174" s="50"/>
      <c r="P174" s="50"/>
      <c r="Q174" s="50"/>
      <c r="R174" s="50"/>
      <c r="S174" s="50"/>
    </row>
    <row r="175" spans="12:19" ht="13.5" customHeight="1" x14ac:dyDescent="0.3">
      <c r="L175" s="50"/>
      <c r="M175" s="50"/>
      <c r="N175" s="50"/>
      <c r="O175" s="50"/>
      <c r="P175" s="50"/>
      <c r="Q175" s="50"/>
      <c r="R175" s="50"/>
      <c r="S175" s="50"/>
    </row>
    <row r="176" spans="12:19" ht="13.5" customHeight="1" x14ac:dyDescent="0.3">
      <c r="L176" s="50"/>
      <c r="M176" s="50"/>
      <c r="N176" s="50"/>
      <c r="O176" s="50"/>
      <c r="P176" s="50"/>
      <c r="Q176" s="50"/>
      <c r="R176" s="50"/>
      <c r="S176" s="50"/>
    </row>
    <row r="177" spans="12:19" ht="13.5" customHeight="1" x14ac:dyDescent="0.3">
      <c r="L177" s="50"/>
      <c r="M177" s="50"/>
      <c r="N177" s="50"/>
      <c r="O177" s="50"/>
      <c r="P177" s="50"/>
      <c r="Q177" s="50"/>
      <c r="R177" s="50"/>
      <c r="S177" s="50"/>
    </row>
    <row r="178" spans="12:19" ht="13.5" customHeight="1" x14ac:dyDescent="0.3">
      <c r="L178" s="50"/>
      <c r="M178" s="50"/>
      <c r="N178" s="50"/>
      <c r="O178" s="50"/>
      <c r="P178" s="50"/>
      <c r="Q178" s="50"/>
      <c r="R178" s="50"/>
      <c r="S178" s="50"/>
    </row>
    <row r="179" spans="12:19" ht="13.5" customHeight="1" x14ac:dyDescent="0.3">
      <c r="L179" s="50"/>
      <c r="M179" s="50"/>
      <c r="N179" s="50"/>
      <c r="O179" s="50"/>
      <c r="P179" s="50"/>
      <c r="Q179" s="50"/>
      <c r="R179" s="50"/>
      <c r="S179" s="50"/>
    </row>
    <row r="180" spans="12:19" ht="13.5" customHeight="1" x14ac:dyDescent="0.3">
      <c r="L180" s="50"/>
      <c r="M180" s="50"/>
      <c r="N180" s="50"/>
      <c r="O180" s="50"/>
      <c r="P180" s="50"/>
      <c r="Q180" s="50"/>
      <c r="R180" s="50"/>
      <c r="S180" s="50"/>
    </row>
    <row r="181" spans="12:19" ht="13.5" customHeight="1" x14ac:dyDescent="0.3">
      <c r="L181" s="50"/>
      <c r="M181" s="50"/>
      <c r="N181" s="50"/>
      <c r="O181" s="50"/>
      <c r="P181" s="50"/>
      <c r="Q181" s="50"/>
      <c r="R181" s="50"/>
      <c r="S181" s="50"/>
    </row>
    <row r="182" spans="12:19" ht="13.5" customHeight="1" x14ac:dyDescent="0.3">
      <c r="L182" s="50"/>
      <c r="M182" s="50"/>
      <c r="N182" s="50"/>
      <c r="O182" s="50"/>
      <c r="P182" s="50"/>
      <c r="Q182" s="50"/>
      <c r="R182" s="50"/>
      <c r="S182" s="50"/>
    </row>
    <row r="183" spans="12:19" ht="13.5" customHeight="1" x14ac:dyDescent="0.3">
      <c r="L183" s="50"/>
      <c r="M183" s="50"/>
      <c r="N183" s="50"/>
      <c r="O183" s="50"/>
      <c r="P183" s="50"/>
      <c r="Q183" s="50"/>
      <c r="R183" s="50"/>
      <c r="S183" s="50"/>
    </row>
    <row r="184" spans="12:19" ht="13.5" customHeight="1" x14ac:dyDescent="0.3">
      <c r="L184" s="50"/>
      <c r="M184" s="50"/>
      <c r="N184" s="50"/>
      <c r="O184" s="50"/>
      <c r="P184" s="50"/>
      <c r="Q184" s="50"/>
      <c r="R184" s="50"/>
      <c r="S184" s="50"/>
    </row>
    <row r="185" spans="12:19" ht="13.5" customHeight="1" x14ac:dyDescent="0.3">
      <c r="L185" s="50"/>
      <c r="M185" s="50"/>
      <c r="N185" s="50"/>
      <c r="O185" s="50"/>
      <c r="P185" s="50"/>
      <c r="Q185" s="50"/>
      <c r="R185" s="50"/>
      <c r="S185" s="50"/>
    </row>
    <row r="186" spans="12:19" ht="13.5" customHeight="1" x14ac:dyDescent="0.3">
      <c r="L186" s="50"/>
      <c r="M186" s="50"/>
      <c r="N186" s="50"/>
      <c r="O186" s="50"/>
      <c r="P186" s="50"/>
      <c r="Q186" s="50"/>
      <c r="R186" s="50"/>
      <c r="S186" s="50"/>
    </row>
    <row r="187" spans="12:19" ht="13.5" customHeight="1" x14ac:dyDescent="0.3">
      <c r="L187" s="50"/>
      <c r="M187" s="50"/>
      <c r="N187" s="50"/>
      <c r="O187" s="50"/>
      <c r="P187" s="50"/>
      <c r="Q187" s="50"/>
      <c r="R187" s="50"/>
      <c r="S187" s="50"/>
    </row>
    <row r="188" spans="12:19" ht="13.5" customHeight="1" x14ac:dyDescent="0.3">
      <c r="L188" s="50"/>
      <c r="M188" s="50"/>
      <c r="N188" s="50"/>
      <c r="O188" s="50"/>
      <c r="P188" s="50"/>
      <c r="Q188" s="50"/>
      <c r="R188" s="50"/>
      <c r="S188" s="50"/>
    </row>
    <row r="189" spans="12:19" ht="13.5" customHeight="1" x14ac:dyDescent="0.3">
      <c r="L189" s="50"/>
      <c r="M189" s="50"/>
      <c r="N189" s="50"/>
      <c r="O189" s="50"/>
      <c r="P189" s="50"/>
      <c r="Q189" s="50"/>
      <c r="R189" s="50"/>
      <c r="S189" s="50"/>
    </row>
    <row r="190" spans="12:19" ht="13.5" customHeight="1" x14ac:dyDescent="0.3">
      <c r="L190" s="50"/>
      <c r="M190" s="50"/>
      <c r="N190" s="50"/>
      <c r="O190" s="50"/>
      <c r="P190" s="50"/>
      <c r="Q190" s="50"/>
      <c r="R190" s="50"/>
      <c r="S190" s="50"/>
    </row>
    <row r="191" spans="12:19" ht="13.5" customHeight="1" x14ac:dyDescent="0.3">
      <c r="L191" s="50"/>
      <c r="M191" s="50"/>
      <c r="N191" s="50"/>
      <c r="O191" s="50"/>
      <c r="P191" s="50"/>
      <c r="Q191" s="50"/>
      <c r="R191" s="50"/>
      <c r="S191" s="50"/>
    </row>
    <row r="192" spans="12:19" ht="13.5" customHeight="1" x14ac:dyDescent="0.3">
      <c r="L192" s="50"/>
      <c r="M192" s="50"/>
      <c r="N192" s="50"/>
      <c r="O192" s="50"/>
      <c r="P192" s="50"/>
      <c r="Q192" s="50"/>
      <c r="R192" s="50"/>
      <c r="S192" s="50"/>
    </row>
    <row r="193" spans="12:19" ht="13.5" customHeight="1" x14ac:dyDescent="0.3">
      <c r="L193" s="50"/>
      <c r="M193" s="50"/>
      <c r="N193" s="50"/>
      <c r="O193" s="50"/>
      <c r="P193" s="50"/>
      <c r="Q193" s="50"/>
      <c r="R193" s="50"/>
      <c r="S193" s="50"/>
    </row>
    <row r="194" spans="12:19" ht="13.5" customHeight="1" x14ac:dyDescent="0.3">
      <c r="L194" s="50"/>
      <c r="M194" s="50"/>
      <c r="N194" s="50"/>
      <c r="O194" s="50"/>
      <c r="P194" s="50"/>
      <c r="Q194" s="50"/>
      <c r="R194" s="50"/>
      <c r="S194" s="50"/>
    </row>
    <row r="195" spans="12:19" ht="13.5" customHeight="1" x14ac:dyDescent="0.3">
      <c r="L195" s="50"/>
      <c r="M195" s="50"/>
      <c r="N195" s="50"/>
      <c r="O195" s="50"/>
      <c r="P195" s="50"/>
      <c r="Q195" s="50"/>
      <c r="R195" s="50"/>
      <c r="S195" s="50"/>
    </row>
    <row r="196" spans="12:19" ht="13.5" customHeight="1" x14ac:dyDescent="0.3">
      <c r="L196" s="50"/>
      <c r="M196" s="50"/>
      <c r="N196" s="50"/>
      <c r="O196" s="50"/>
      <c r="P196" s="50"/>
      <c r="Q196" s="50"/>
      <c r="R196" s="50"/>
      <c r="S196" s="50"/>
    </row>
    <row r="197" spans="12:19" ht="13.5" customHeight="1" x14ac:dyDescent="0.3">
      <c r="L197" s="50"/>
      <c r="M197" s="50"/>
      <c r="N197" s="50"/>
      <c r="O197" s="50"/>
      <c r="P197" s="50"/>
      <c r="Q197" s="50"/>
      <c r="R197" s="50"/>
      <c r="S197" s="50"/>
    </row>
    <row r="198" spans="12:19" ht="13.5" customHeight="1" x14ac:dyDescent="0.3">
      <c r="L198" s="50"/>
      <c r="M198" s="50"/>
      <c r="N198" s="50"/>
      <c r="O198" s="50"/>
      <c r="P198" s="50"/>
      <c r="Q198" s="50"/>
      <c r="R198" s="50"/>
      <c r="S198" s="50"/>
    </row>
    <row r="199" spans="12:19" ht="13.5" customHeight="1" x14ac:dyDescent="0.3">
      <c r="L199" s="50"/>
      <c r="M199" s="50"/>
      <c r="N199" s="50"/>
      <c r="O199" s="50"/>
      <c r="P199" s="50"/>
      <c r="Q199" s="50"/>
      <c r="R199" s="50"/>
      <c r="S199" s="50"/>
    </row>
    <row r="200" spans="12:19" ht="13.5" customHeight="1" x14ac:dyDescent="0.3">
      <c r="L200" s="50"/>
      <c r="M200" s="50"/>
      <c r="N200" s="50"/>
      <c r="O200" s="50"/>
      <c r="P200" s="50"/>
      <c r="Q200" s="50"/>
      <c r="R200" s="50"/>
      <c r="S200" s="50"/>
    </row>
    <row r="201" spans="12:19" ht="13.5" customHeight="1" x14ac:dyDescent="0.3">
      <c r="L201" s="50"/>
      <c r="M201" s="50"/>
      <c r="N201" s="50"/>
      <c r="O201" s="50"/>
      <c r="P201" s="50"/>
      <c r="Q201" s="50"/>
      <c r="R201" s="50"/>
      <c r="S201" s="50"/>
    </row>
    <row r="202" spans="12:19" ht="13.5" customHeight="1" x14ac:dyDescent="0.3">
      <c r="L202" s="50"/>
      <c r="M202" s="50"/>
      <c r="N202" s="50"/>
      <c r="O202" s="50"/>
      <c r="P202" s="50"/>
      <c r="Q202" s="50"/>
      <c r="R202" s="50"/>
      <c r="S202" s="50"/>
    </row>
    <row r="203" spans="12:19" ht="13.5" customHeight="1" x14ac:dyDescent="0.3">
      <c r="L203" s="50"/>
      <c r="M203" s="50"/>
      <c r="N203" s="50"/>
      <c r="O203" s="50"/>
      <c r="P203" s="50"/>
      <c r="Q203" s="50"/>
      <c r="R203" s="50"/>
      <c r="S203" s="50"/>
    </row>
    <row r="204" spans="12:19" ht="13.5" customHeight="1" x14ac:dyDescent="0.3">
      <c r="L204" s="50"/>
      <c r="M204" s="50"/>
      <c r="N204" s="50"/>
      <c r="O204" s="50"/>
      <c r="P204" s="50"/>
      <c r="Q204" s="50"/>
      <c r="R204" s="50"/>
      <c r="S204" s="50"/>
    </row>
    <row r="205" spans="12:19" ht="13.5" customHeight="1" x14ac:dyDescent="0.3">
      <c r="L205" s="50"/>
      <c r="M205" s="50"/>
      <c r="N205" s="50"/>
      <c r="O205" s="50"/>
      <c r="P205" s="50"/>
      <c r="Q205" s="50"/>
      <c r="R205" s="50"/>
      <c r="S205" s="50"/>
    </row>
    <row r="206" spans="12:19" ht="13.5" customHeight="1" x14ac:dyDescent="0.3">
      <c r="L206" s="50"/>
      <c r="M206" s="50"/>
      <c r="N206" s="50"/>
      <c r="O206" s="50"/>
      <c r="P206" s="50"/>
      <c r="Q206" s="50"/>
      <c r="R206" s="50"/>
      <c r="S206" s="50"/>
    </row>
    <row r="207" spans="12:19" ht="13.5" customHeight="1" x14ac:dyDescent="0.3">
      <c r="L207" s="50"/>
      <c r="M207" s="50"/>
      <c r="N207" s="50"/>
      <c r="O207" s="50"/>
      <c r="P207" s="50"/>
      <c r="Q207" s="50"/>
      <c r="R207" s="50"/>
      <c r="S207" s="50"/>
    </row>
    <row r="208" spans="12:19" ht="13.5" customHeight="1" x14ac:dyDescent="0.3">
      <c r="L208" s="50"/>
      <c r="M208" s="50"/>
      <c r="N208" s="50"/>
      <c r="O208" s="50"/>
      <c r="P208" s="50"/>
      <c r="Q208" s="50"/>
      <c r="R208" s="50"/>
      <c r="S208" s="50"/>
    </row>
    <row r="209" spans="12:19" ht="13.5" customHeight="1" x14ac:dyDescent="0.3">
      <c r="L209" s="50"/>
      <c r="M209" s="50"/>
      <c r="N209" s="50"/>
      <c r="O209" s="50"/>
      <c r="P209" s="50"/>
      <c r="Q209" s="50"/>
      <c r="R209" s="50"/>
      <c r="S209" s="50"/>
    </row>
    <row r="210" spans="12:19" ht="13.5" customHeight="1" x14ac:dyDescent="0.3">
      <c r="L210" s="50"/>
      <c r="M210" s="50"/>
      <c r="N210" s="50"/>
      <c r="O210" s="50"/>
      <c r="P210" s="50"/>
      <c r="Q210" s="50"/>
      <c r="R210" s="50"/>
      <c r="S210" s="50"/>
    </row>
    <row r="211" spans="12:19" ht="13.5" customHeight="1" x14ac:dyDescent="0.3">
      <c r="L211" s="50"/>
      <c r="M211" s="50"/>
      <c r="N211" s="50"/>
      <c r="O211" s="50"/>
      <c r="P211" s="50"/>
      <c r="Q211" s="50"/>
      <c r="R211" s="50"/>
      <c r="S211" s="50"/>
    </row>
    <row r="212" spans="12:19" ht="13.5" customHeight="1" x14ac:dyDescent="0.3">
      <c r="L212" s="50"/>
      <c r="M212" s="50"/>
      <c r="N212" s="50"/>
      <c r="O212" s="50"/>
      <c r="P212" s="50"/>
      <c r="Q212" s="50"/>
      <c r="R212" s="50"/>
      <c r="S212" s="50"/>
    </row>
    <row r="213" spans="12:19" ht="13.5" customHeight="1" x14ac:dyDescent="0.3">
      <c r="L213" s="50"/>
      <c r="M213" s="50"/>
      <c r="N213" s="50"/>
      <c r="O213" s="50"/>
      <c r="P213" s="50"/>
      <c r="Q213" s="50"/>
      <c r="R213" s="50"/>
      <c r="S213" s="50"/>
    </row>
    <row r="214" spans="12:19" ht="13.5" customHeight="1" x14ac:dyDescent="0.3">
      <c r="L214" s="50"/>
      <c r="M214" s="50"/>
      <c r="N214" s="50"/>
      <c r="O214" s="50"/>
      <c r="P214" s="50"/>
      <c r="Q214" s="50"/>
      <c r="R214" s="50"/>
      <c r="S214" s="50"/>
    </row>
    <row r="215" spans="12:19" ht="13.5" customHeight="1" x14ac:dyDescent="0.3">
      <c r="L215" s="50"/>
      <c r="M215" s="50"/>
      <c r="N215" s="50"/>
      <c r="O215" s="50"/>
      <c r="P215" s="50"/>
      <c r="Q215" s="50"/>
      <c r="R215" s="50"/>
      <c r="S215" s="50"/>
    </row>
    <row r="216" spans="12:19" ht="13.5" customHeight="1" x14ac:dyDescent="0.3">
      <c r="L216" s="50"/>
      <c r="M216" s="50"/>
      <c r="N216" s="50"/>
      <c r="O216" s="50"/>
      <c r="P216" s="50"/>
      <c r="Q216" s="50"/>
      <c r="R216" s="50"/>
      <c r="S216" s="50"/>
    </row>
    <row r="217" spans="12:19" ht="13.5" customHeight="1" x14ac:dyDescent="0.3">
      <c r="L217" s="50"/>
      <c r="M217" s="50"/>
      <c r="N217" s="50"/>
      <c r="O217" s="50"/>
      <c r="P217" s="50"/>
      <c r="Q217" s="50"/>
      <c r="R217" s="50"/>
      <c r="S217" s="50"/>
    </row>
    <row r="218" spans="12:19" ht="13.5" customHeight="1" x14ac:dyDescent="0.3">
      <c r="L218" s="50"/>
      <c r="M218" s="50"/>
      <c r="N218" s="50"/>
      <c r="O218" s="50"/>
      <c r="P218" s="50"/>
      <c r="Q218" s="50"/>
      <c r="R218" s="50"/>
      <c r="S218" s="50"/>
    </row>
    <row r="219" spans="12:19" ht="13.5" customHeight="1" x14ac:dyDescent="0.3">
      <c r="L219" s="50"/>
      <c r="M219" s="50"/>
      <c r="N219" s="50"/>
      <c r="O219" s="50"/>
      <c r="P219" s="50"/>
      <c r="Q219" s="50"/>
      <c r="R219" s="50"/>
      <c r="S219" s="50"/>
    </row>
    <row r="220" spans="12:19" ht="13.5" customHeight="1" x14ac:dyDescent="0.3">
      <c r="L220" s="50"/>
      <c r="M220" s="50"/>
      <c r="N220" s="50"/>
      <c r="O220" s="50"/>
      <c r="P220" s="50"/>
      <c r="Q220" s="50"/>
      <c r="R220" s="50"/>
      <c r="S220" s="50"/>
    </row>
    <row r="221" spans="12:19" ht="13.5" customHeight="1" x14ac:dyDescent="0.3">
      <c r="L221" s="50"/>
      <c r="M221" s="50"/>
      <c r="N221" s="50"/>
      <c r="O221" s="50"/>
      <c r="P221" s="50"/>
      <c r="Q221" s="50"/>
      <c r="R221" s="50"/>
      <c r="S221" s="50"/>
    </row>
    <row r="222" spans="12:19" ht="13.5" customHeight="1" x14ac:dyDescent="0.3">
      <c r="L222" s="50"/>
      <c r="M222" s="50"/>
      <c r="N222" s="50"/>
      <c r="O222" s="50"/>
      <c r="P222" s="50"/>
      <c r="Q222" s="50"/>
      <c r="R222" s="50"/>
      <c r="S222" s="50"/>
    </row>
    <row r="223" spans="12:19" ht="13.5" customHeight="1" x14ac:dyDescent="0.3">
      <c r="L223" s="50"/>
      <c r="M223" s="50"/>
      <c r="N223" s="50"/>
      <c r="O223" s="50"/>
      <c r="P223" s="50"/>
      <c r="Q223" s="50"/>
      <c r="R223" s="50"/>
      <c r="S223" s="50"/>
    </row>
    <row r="224" spans="12:19" ht="13.5" customHeight="1" x14ac:dyDescent="0.3">
      <c r="L224" s="50"/>
      <c r="M224" s="50"/>
      <c r="N224" s="50"/>
      <c r="O224" s="50"/>
      <c r="P224" s="50"/>
      <c r="Q224" s="50"/>
      <c r="R224" s="50"/>
      <c r="S224" s="50"/>
    </row>
    <row r="225" spans="12:19" ht="13.5" customHeight="1" x14ac:dyDescent="0.3">
      <c r="L225" s="50"/>
      <c r="M225" s="50"/>
      <c r="N225" s="50"/>
      <c r="O225" s="50"/>
      <c r="P225" s="50"/>
      <c r="Q225" s="50"/>
      <c r="R225" s="50"/>
      <c r="S225" s="50"/>
    </row>
    <row r="226" spans="12:19" ht="13.5" customHeight="1" x14ac:dyDescent="0.3">
      <c r="L226" s="50"/>
      <c r="M226" s="50"/>
      <c r="N226" s="50"/>
      <c r="O226" s="50"/>
      <c r="P226" s="50"/>
      <c r="Q226" s="50"/>
      <c r="R226" s="50"/>
      <c r="S226" s="50"/>
    </row>
    <row r="227" spans="12:19" ht="13.5" customHeight="1" x14ac:dyDescent="0.3">
      <c r="L227" s="50"/>
      <c r="M227" s="50"/>
      <c r="N227" s="50"/>
      <c r="O227" s="50"/>
      <c r="P227" s="50"/>
      <c r="Q227" s="50"/>
      <c r="R227" s="50"/>
      <c r="S227" s="50"/>
    </row>
    <row r="228" spans="12:19" ht="13.5" customHeight="1" x14ac:dyDescent="0.3">
      <c r="L228" s="50"/>
      <c r="M228" s="50"/>
      <c r="N228" s="50"/>
      <c r="O228" s="50"/>
      <c r="P228" s="50"/>
      <c r="Q228" s="50"/>
      <c r="R228" s="50"/>
      <c r="S228" s="50"/>
    </row>
    <row r="229" spans="12:19" ht="13.5" customHeight="1" x14ac:dyDescent="0.3">
      <c r="L229" s="50"/>
      <c r="M229" s="50"/>
      <c r="N229" s="50"/>
      <c r="O229" s="50"/>
      <c r="P229" s="50"/>
      <c r="Q229" s="50"/>
      <c r="R229" s="50"/>
      <c r="S229" s="50"/>
    </row>
    <row r="230" spans="12:19" ht="13.5" customHeight="1" x14ac:dyDescent="0.3">
      <c r="L230" s="50"/>
      <c r="M230" s="50"/>
      <c r="N230" s="50"/>
      <c r="O230" s="50"/>
      <c r="P230" s="50"/>
      <c r="Q230" s="50"/>
      <c r="R230" s="50"/>
      <c r="S230" s="50"/>
    </row>
    <row r="231" spans="12:19" ht="13.5" customHeight="1" x14ac:dyDescent="0.3">
      <c r="L231" s="50"/>
      <c r="M231" s="50"/>
      <c r="N231" s="50"/>
      <c r="O231" s="50"/>
      <c r="P231" s="50"/>
      <c r="Q231" s="50"/>
      <c r="R231" s="50"/>
      <c r="S231" s="50"/>
    </row>
    <row r="232" spans="12:19" ht="13.5" customHeight="1" x14ac:dyDescent="0.3">
      <c r="L232" s="50"/>
      <c r="M232" s="50"/>
      <c r="N232" s="50"/>
      <c r="O232" s="50"/>
      <c r="P232" s="50"/>
      <c r="Q232" s="50"/>
      <c r="R232" s="50"/>
      <c r="S232" s="50"/>
    </row>
    <row r="233" spans="12:19" ht="13.5" customHeight="1" x14ac:dyDescent="0.3">
      <c r="L233" s="50"/>
      <c r="M233" s="50"/>
      <c r="N233" s="50"/>
      <c r="O233" s="50"/>
      <c r="P233" s="50"/>
      <c r="Q233" s="50"/>
      <c r="R233" s="50"/>
      <c r="S233" s="50"/>
    </row>
    <row r="234" spans="12:19" ht="13.5" customHeight="1" x14ac:dyDescent="0.3">
      <c r="L234" s="50"/>
      <c r="M234" s="50"/>
      <c r="N234" s="50"/>
      <c r="O234" s="50"/>
      <c r="P234" s="50"/>
      <c r="Q234" s="50"/>
      <c r="R234" s="50"/>
      <c r="S234" s="50"/>
    </row>
    <row r="235" spans="12:19" ht="13.5" customHeight="1" x14ac:dyDescent="0.3">
      <c r="L235" s="50"/>
      <c r="M235" s="50"/>
      <c r="N235" s="50"/>
      <c r="O235" s="50"/>
      <c r="P235" s="50"/>
      <c r="Q235" s="50"/>
      <c r="R235" s="50"/>
      <c r="S235" s="50"/>
    </row>
    <row r="236" spans="12:19" ht="13.5" customHeight="1" x14ac:dyDescent="0.3">
      <c r="L236" s="50"/>
      <c r="M236" s="50"/>
      <c r="N236" s="50"/>
      <c r="O236" s="50"/>
      <c r="P236" s="50"/>
      <c r="Q236" s="50"/>
      <c r="R236" s="50"/>
      <c r="S236" s="50"/>
    </row>
    <row r="237" spans="12:19" ht="13.5" customHeight="1" x14ac:dyDescent="0.3">
      <c r="L237" s="50"/>
      <c r="M237" s="50"/>
      <c r="N237" s="50"/>
      <c r="O237" s="50"/>
      <c r="P237" s="50"/>
      <c r="Q237" s="50"/>
      <c r="R237" s="50"/>
      <c r="S237" s="50"/>
    </row>
    <row r="238" spans="12:19" ht="13.5" customHeight="1" x14ac:dyDescent="0.3">
      <c r="L238" s="50"/>
      <c r="M238" s="50"/>
      <c r="N238" s="50"/>
      <c r="O238" s="50"/>
      <c r="P238" s="50"/>
      <c r="Q238" s="50"/>
      <c r="R238" s="50"/>
      <c r="S238" s="50"/>
    </row>
    <row r="239" spans="12:19" ht="13.5" customHeight="1" x14ac:dyDescent="0.3">
      <c r="L239" s="50"/>
      <c r="M239" s="50"/>
      <c r="N239" s="50"/>
      <c r="O239" s="50"/>
      <c r="P239" s="50"/>
      <c r="Q239" s="50"/>
      <c r="R239" s="50"/>
      <c r="S239" s="50"/>
    </row>
    <row r="240" spans="12:19" ht="13.5" customHeight="1" x14ac:dyDescent="0.3">
      <c r="L240" s="50"/>
      <c r="M240" s="50"/>
      <c r="N240" s="50"/>
      <c r="O240" s="50"/>
      <c r="P240" s="50"/>
      <c r="Q240" s="50"/>
      <c r="R240" s="50"/>
      <c r="S240" s="50"/>
    </row>
    <row r="241" spans="12:19" ht="13.5" customHeight="1" x14ac:dyDescent="0.3">
      <c r="L241" s="50"/>
      <c r="M241" s="50"/>
      <c r="N241" s="50"/>
      <c r="O241" s="50"/>
      <c r="P241" s="50"/>
      <c r="Q241" s="50"/>
      <c r="R241" s="50"/>
      <c r="S241" s="50"/>
    </row>
    <row r="242" spans="12:19" ht="13.5" customHeight="1" x14ac:dyDescent="0.3">
      <c r="L242" s="50"/>
      <c r="M242" s="50"/>
      <c r="N242" s="50"/>
      <c r="O242" s="50"/>
      <c r="P242" s="50"/>
      <c r="Q242" s="50"/>
      <c r="R242" s="50"/>
      <c r="S242" s="50"/>
    </row>
    <row r="243" spans="12:19" ht="13.5" customHeight="1" x14ac:dyDescent="0.3">
      <c r="L243" s="50"/>
      <c r="M243" s="50"/>
      <c r="N243" s="50"/>
      <c r="O243" s="50"/>
      <c r="P243" s="50"/>
      <c r="Q243" s="50"/>
      <c r="R243" s="50"/>
      <c r="S243" s="50"/>
    </row>
    <row r="244" spans="12:19" ht="13.5" customHeight="1" x14ac:dyDescent="0.3">
      <c r="L244" s="50"/>
      <c r="M244" s="50"/>
      <c r="N244" s="50"/>
      <c r="O244" s="50"/>
      <c r="P244" s="50"/>
      <c r="Q244" s="50"/>
      <c r="R244" s="50"/>
      <c r="S244" s="50"/>
    </row>
    <row r="245" spans="12:19" ht="13.5" customHeight="1" x14ac:dyDescent="0.3">
      <c r="L245" s="50"/>
      <c r="M245" s="50"/>
      <c r="N245" s="50"/>
      <c r="O245" s="50"/>
      <c r="P245" s="50"/>
      <c r="Q245" s="50"/>
      <c r="R245" s="50"/>
      <c r="S245" s="50"/>
    </row>
    <row r="246" spans="12:19" ht="13.5" customHeight="1" x14ac:dyDescent="0.3">
      <c r="L246" s="50"/>
      <c r="M246" s="50"/>
      <c r="N246" s="50"/>
      <c r="O246" s="50"/>
      <c r="P246" s="50"/>
      <c r="Q246" s="50"/>
      <c r="R246" s="50"/>
      <c r="S246" s="50"/>
    </row>
    <row r="247" spans="12:19" ht="13.5" customHeight="1" x14ac:dyDescent="0.3">
      <c r="L247" s="50"/>
      <c r="M247" s="50"/>
      <c r="N247" s="50"/>
      <c r="O247" s="50"/>
      <c r="P247" s="50"/>
      <c r="Q247" s="50"/>
      <c r="R247" s="50"/>
      <c r="S247" s="50"/>
    </row>
    <row r="248" spans="12:19" ht="13.5" customHeight="1" x14ac:dyDescent="0.3">
      <c r="L248" s="50"/>
      <c r="M248" s="50"/>
      <c r="N248" s="50"/>
      <c r="O248" s="50"/>
      <c r="P248" s="50"/>
      <c r="Q248" s="50"/>
      <c r="R248" s="50"/>
      <c r="S248" s="50"/>
    </row>
    <row r="249" spans="12:19" ht="13.5" customHeight="1" x14ac:dyDescent="0.3">
      <c r="L249" s="50"/>
      <c r="M249" s="50"/>
      <c r="N249" s="50"/>
      <c r="O249" s="50"/>
      <c r="P249" s="50"/>
      <c r="Q249" s="50"/>
      <c r="R249" s="50"/>
      <c r="S249" s="50"/>
    </row>
    <row r="250" spans="12:19" ht="13.5" customHeight="1" x14ac:dyDescent="0.3">
      <c r="L250" s="50"/>
      <c r="M250" s="50"/>
      <c r="N250" s="50"/>
      <c r="O250" s="50"/>
      <c r="P250" s="50"/>
      <c r="Q250" s="50"/>
      <c r="R250" s="50"/>
      <c r="S250" s="50"/>
    </row>
    <row r="251" spans="12:19" ht="13.5" customHeight="1" x14ac:dyDescent="0.3">
      <c r="L251" s="50"/>
      <c r="M251" s="50"/>
      <c r="N251" s="50"/>
      <c r="O251" s="50"/>
      <c r="P251" s="50"/>
      <c r="Q251" s="50"/>
      <c r="R251" s="50"/>
      <c r="S251" s="50"/>
    </row>
    <row r="252" spans="12:19" ht="13.5" customHeight="1" x14ac:dyDescent="0.3">
      <c r="L252" s="50"/>
      <c r="M252" s="50"/>
      <c r="N252" s="50"/>
      <c r="O252" s="50"/>
      <c r="P252" s="50"/>
      <c r="Q252" s="50"/>
      <c r="R252" s="50"/>
      <c r="S252" s="50"/>
    </row>
    <row r="253" spans="12:19" ht="13.5" customHeight="1" x14ac:dyDescent="0.3">
      <c r="L253" s="50"/>
      <c r="M253" s="50"/>
      <c r="N253" s="50"/>
      <c r="O253" s="50"/>
      <c r="P253" s="50"/>
      <c r="Q253" s="50"/>
      <c r="R253" s="50"/>
      <c r="S253" s="50"/>
    </row>
    <row r="254" spans="12:19" ht="13.5" customHeight="1" x14ac:dyDescent="0.3">
      <c r="L254" s="50"/>
      <c r="M254" s="50"/>
      <c r="N254" s="50"/>
      <c r="O254" s="50"/>
      <c r="P254" s="50"/>
      <c r="Q254" s="50"/>
      <c r="R254" s="50"/>
      <c r="S254" s="50"/>
    </row>
    <row r="255" spans="12:19" ht="13.5" customHeight="1" x14ac:dyDescent="0.3">
      <c r="L255" s="50"/>
      <c r="M255" s="50"/>
      <c r="N255" s="50"/>
      <c r="O255" s="50"/>
      <c r="P255" s="50"/>
      <c r="Q255" s="50"/>
      <c r="R255" s="50"/>
      <c r="S255" s="50"/>
    </row>
    <row r="256" spans="12:19" ht="13.5" customHeight="1" x14ac:dyDescent="0.3">
      <c r="L256" s="50"/>
      <c r="M256" s="50"/>
      <c r="N256" s="50"/>
      <c r="O256" s="50"/>
      <c r="P256" s="50"/>
      <c r="Q256" s="50"/>
      <c r="R256" s="50"/>
      <c r="S256" s="50"/>
    </row>
    <row r="257" spans="12:19" ht="13.5" customHeight="1" x14ac:dyDescent="0.3">
      <c r="L257" s="50"/>
      <c r="M257" s="50"/>
      <c r="N257" s="50"/>
      <c r="O257" s="50"/>
      <c r="P257" s="50"/>
      <c r="Q257" s="50"/>
      <c r="R257" s="50"/>
      <c r="S257" s="50"/>
    </row>
    <row r="258" spans="12:19" ht="13.5" customHeight="1" x14ac:dyDescent="0.3">
      <c r="L258" s="50"/>
      <c r="M258" s="50"/>
      <c r="N258" s="50"/>
      <c r="O258" s="50"/>
      <c r="P258" s="50"/>
      <c r="Q258" s="50"/>
      <c r="R258" s="50"/>
      <c r="S258" s="50"/>
    </row>
    <row r="259" spans="12:19" ht="13.5" customHeight="1" x14ac:dyDescent="0.3">
      <c r="L259" s="50"/>
      <c r="M259" s="50"/>
      <c r="N259" s="50"/>
      <c r="O259" s="50"/>
      <c r="P259" s="50"/>
      <c r="Q259" s="50"/>
      <c r="R259" s="50"/>
      <c r="S259" s="50"/>
    </row>
    <row r="260" spans="12:19" ht="13.5" customHeight="1" x14ac:dyDescent="0.3">
      <c r="L260" s="50"/>
      <c r="M260" s="50"/>
      <c r="N260" s="50"/>
      <c r="O260" s="50"/>
      <c r="P260" s="50"/>
      <c r="Q260" s="50"/>
      <c r="R260" s="50"/>
      <c r="S260" s="50"/>
    </row>
    <row r="261" spans="12:19" ht="13.5" customHeight="1" x14ac:dyDescent="0.3">
      <c r="L261" s="50"/>
      <c r="M261" s="50"/>
      <c r="N261" s="50"/>
      <c r="O261" s="50"/>
      <c r="P261" s="50"/>
      <c r="Q261" s="50"/>
      <c r="R261" s="50"/>
      <c r="S261" s="50"/>
    </row>
    <row r="262" spans="12:19" ht="13.5" customHeight="1" x14ac:dyDescent="0.3">
      <c r="L262" s="50"/>
      <c r="M262" s="50"/>
      <c r="N262" s="50"/>
      <c r="O262" s="50"/>
      <c r="P262" s="50"/>
      <c r="Q262" s="50"/>
      <c r="R262" s="50"/>
      <c r="S262" s="50"/>
    </row>
    <row r="263" spans="12:19" ht="13.5" customHeight="1" x14ac:dyDescent="0.3">
      <c r="L263" s="50"/>
      <c r="M263" s="50"/>
      <c r="N263" s="50"/>
      <c r="O263" s="50"/>
      <c r="P263" s="50"/>
      <c r="Q263" s="50"/>
      <c r="R263" s="50"/>
      <c r="S263" s="50"/>
    </row>
    <row r="264" spans="12:19" ht="13.5" customHeight="1" x14ac:dyDescent="0.3">
      <c r="L264" s="50"/>
      <c r="M264" s="50"/>
      <c r="N264" s="50"/>
      <c r="O264" s="50"/>
      <c r="P264" s="50"/>
      <c r="Q264" s="50"/>
      <c r="R264" s="50"/>
      <c r="S264" s="50"/>
    </row>
    <row r="265" spans="12:19" ht="13.5" customHeight="1" x14ac:dyDescent="0.3">
      <c r="L265" s="50"/>
      <c r="M265" s="50"/>
      <c r="N265" s="50"/>
      <c r="O265" s="50"/>
      <c r="P265" s="50"/>
      <c r="Q265" s="50"/>
      <c r="R265" s="50"/>
      <c r="S265" s="50"/>
    </row>
    <row r="266" spans="12:19" ht="13.5" customHeight="1" x14ac:dyDescent="0.3">
      <c r="L266" s="50"/>
      <c r="M266" s="50"/>
      <c r="N266" s="50"/>
      <c r="O266" s="50"/>
      <c r="P266" s="50"/>
      <c r="Q266" s="50"/>
      <c r="R266" s="50"/>
      <c r="S266" s="50"/>
    </row>
    <row r="267" spans="12:19" ht="13.5" customHeight="1" x14ac:dyDescent="0.3">
      <c r="L267" s="50"/>
      <c r="M267" s="50"/>
      <c r="N267" s="50"/>
      <c r="O267" s="50"/>
      <c r="P267" s="50"/>
      <c r="Q267" s="50"/>
      <c r="R267" s="50"/>
      <c r="S267" s="50"/>
    </row>
    <row r="268" spans="12:19" ht="13.5" customHeight="1" x14ac:dyDescent="0.3">
      <c r="L268" s="50"/>
      <c r="M268" s="50"/>
      <c r="N268" s="50"/>
      <c r="O268" s="50"/>
      <c r="P268" s="50"/>
      <c r="Q268" s="50"/>
      <c r="R268" s="50"/>
      <c r="S268" s="50"/>
    </row>
    <row r="269" spans="12:19" ht="13.5" customHeight="1" x14ac:dyDescent="0.3">
      <c r="L269" s="50"/>
      <c r="M269" s="50"/>
      <c r="N269" s="50"/>
      <c r="O269" s="50"/>
      <c r="P269" s="50"/>
      <c r="Q269" s="50"/>
      <c r="R269" s="50"/>
      <c r="S269" s="50"/>
    </row>
    <row r="270" spans="12:19" ht="13.5" customHeight="1" x14ac:dyDescent="0.3">
      <c r="L270" s="50"/>
      <c r="M270" s="50"/>
      <c r="N270" s="50"/>
      <c r="O270" s="50"/>
      <c r="P270" s="50"/>
      <c r="Q270" s="50"/>
      <c r="R270" s="50"/>
      <c r="S270" s="50"/>
    </row>
    <row r="271" spans="12:19" ht="13.5" customHeight="1" x14ac:dyDescent="0.3">
      <c r="L271" s="50"/>
      <c r="M271" s="50"/>
      <c r="N271" s="50"/>
      <c r="O271" s="50"/>
      <c r="P271" s="50"/>
      <c r="Q271" s="50"/>
      <c r="R271" s="50"/>
      <c r="S271" s="50"/>
    </row>
    <row r="272" spans="12:19" ht="13.5" customHeight="1" x14ac:dyDescent="0.3">
      <c r="L272" s="50"/>
      <c r="M272" s="50"/>
      <c r="N272" s="50"/>
      <c r="O272" s="50"/>
      <c r="P272" s="50"/>
      <c r="Q272" s="50"/>
      <c r="R272" s="50"/>
      <c r="S272" s="50"/>
    </row>
    <row r="273" spans="12:19" ht="13.5" customHeight="1" x14ac:dyDescent="0.3">
      <c r="L273" s="50"/>
      <c r="M273" s="50"/>
      <c r="N273" s="50"/>
      <c r="O273" s="50"/>
      <c r="P273" s="50"/>
      <c r="Q273" s="50"/>
      <c r="R273" s="50"/>
      <c r="S273" s="50"/>
    </row>
    <row r="274" spans="12:19" ht="13.5" customHeight="1" x14ac:dyDescent="0.3">
      <c r="L274" s="50"/>
      <c r="M274" s="50"/>
      <c r="N274" s="50"/>
      <c r="O274" s="50"/>
      <c r="P274" s="50"/>
      <c r="Q274" s="50"/>
      <c r="R274" s="50"/>
      <c r="S274" s="50"/>
    </row>
    <row r="275" spans="12:19" ht="13.5" customHeight="1" x14ac:dyDescent="0.3">
      <c r="L275" s="50"/>
      <c r="M275" s="50"/>
      <c r="N275" s="50"/>
      <c r="O275" s="50"/>
      <c r="P275" s="50"/>
      <c r="Q275" s="50"/>
      <c r="R275" s="50"/>
      <c r="S275" s="50"/>
    </row>
    <row r="276" spans="12:19" ht="13.5" customHeight="1" x14ac:dyDescent="0.3">
      <c r="L276" s="50"/>
      <c r="M276" s="50"/>
      <c r="N276" s="50"/>
      <c r="O276" s="50"/>
      <c r="P276" s="50"/>
      <c r="Q276" s="50"/>
      <c r="R276" s="50"/>
      <c r="S276" s="50"/>
    </row>
    <row r="277" spans="12:19" ht="13.5" customHeight="1" x14ac:dyDescent="0.3">
      <c r="L277" s="50"/>
      <c r="M277" s="50"/>
      <c r="N277" s="50"/>
      <c r="O277" s="50"/>
      <c r="P277" s="50"/>
      <c r="Q277" s="50"/>
      <c r="R277" s="50"/>
      <c r="S277" s="50"/>
    </row>
    <row r="278" spans="12:19" ht="13.5" customHeight="1" x14ac:dyDescent="0.3">
      <c r="L278" s="50"/>
      <c r="M278" s="50"/>
      <c r="N278" s="50"/>
      <c r="O278" s="50"/>
      <c r="P278" s="50"/>
      <c r="Q278" s="50"/>
      <c r="R278" s="50"/>
      <c r="S278" s="50"/>
    </row>
    <row r="279" spans="12:19" ht="13.5" customHeight="1" x14ac:dyDescent="0.3">
      <c r="L279" s="50"/>
      <c r="M279" s="50"/>
      <c r="N279" s="50"/>
      <c r="O279" s="50"/>
      <c r="P279" s="50"/>
      <c r="Q279" s="50"/>
      <c r="R279" s="50"/>
      <c r="S279" s="50"/>
    </row>
    <row r="280" spans="12:19" ht="13.5" customHeight="1" x14ac:dyDescent="0.3">
      <c r="L280" s="50"/>
      <c r="M280" s="50"/>
      <c r="N280" s="50"/>
      <c r="O280" s="50"/>
      <c r="P280" s="50"/>
      <c r="Q280" s="50"/>
      <c r="R280" s="50"/>
      <c r="S280" s="50"/>
    </row>
    <row r="281" spans="12:19" ht="13.5" customHeight="1" x14ac:dyDescent="0.3">
      <c r="L281" s="50"/>
      <c r="M281" s="50"/>
      <c r="N281" s="50"/>
      <c r="O281" s="50"/>
      <c r="P281" s="50"/>
      <c r="Q281" s="50"/>
      <c r="R281" s="50"/>
      <c r="S281" s="50"/>
    </row>
    <row r="282" spans="12:19" ht="13.5" customHeight="1" x14ac:dyDescent="0.3">
      <c r="L282" s="50"/>
      <c r="M282" s="50"/>
      <c r="N282" s="50"/>
      <c r="O282" s="50"/>
      <c r="P282" s="50"/>
      <c r="Q282" s="50"/>
      <c r="R282" s="50"/>
      <c r="S282" s="50"/>
    </row>
    <row r="283" spans="12:19" ht="13.5" customHeight="1" x14ac:dyDescent="0.3">
      <c r="L283" s="50"/>
      <c r="M283" s="50"/>
      <c r="N283" s="50"/>
      <c r="O283" s="50"/>
      <c r="P283" s="50"/>
      <c r="Q283" s="50"/>
      <c r="R283" s="50"/>
      <c r="S283" s="50"/>
    </row>
    <row r="284" spans="12:19" ht="13.5" customHeight="1" x14ac:dyDescent="0.3">
      <c r="L284" s="50"/>
      <c r="M284" s="50"/>
      <c r="N284" s="50"/>
      <c r="O284" s="50"/>
      <c r="P284" s="50"/>
      <c r="Q284" s="50"/>
      <c r="R284" s="50"/>
      <c r="S284" s="50"/>
    </row>
    <row r="285" spans="12:19" ht="13.5" customHeight="1" x14ac:dyDescent="0.3">
      <c r="L285" s="50"/>
      <c r="M285" s="50"/>
      <c r="N285" s="50"/>
      <c r="O285" s="50"/>
      <c r="P285" s="50"/>
      <c r="Q285" s="50"/>
      <c r="R285" s="50"/>
      <c r="S285" s="50"/>
    </row>
    <row r="286" spans="12:19" ht="13.5" customHeight="1" x14ac:dyDescent="0.3">
      <c r="L286" s="50"/>
      <c r="M286" s="50"/>
      <c r="N286" s="50"/>
      <c r="O286" s="50"/>
      <c r="P286" s="50"/>
      <c r="Q286" s="50"/>
      <c r="R286" s="50"/>
      <c r="S286" s="50"/>
    </row>
    <row r="287" spans="12:19" ht="13.5" customHeight="1" x14ac:dyDescent="0.3">
      <c r="L287" s="50"/>
      <c r="M287" s="50"/>
      <c r="N287" s="50"/>
      <c r="O287" s="50"/>
      <c r="P287" s="50"/>
      <c r="Q287" s="50"/>
      <c r="R287" s="50"/>
      <c r="S287" s="50"/>
    </row>
    <row r="288" spans="12:19" ht="13.5" customHeight="1" x14ac:dyDescent="0.3">
      <c r="L288" s="50"/>
      <c r="M288" s="50"/>
      <c r="N288" s="50"/>
      <c r="O288" s="50"/>
      <c r="P288" s="50"/>
      <c r="Q288" s="50"/>
      <c r="R288" s="50"/>
      <c r="S288" s="50"/>
    </row>
    <row r="289" spans="12:19" ht="13.5" customHeight="1" x14ac:dyDescent="0.3">
      <c r="L289" s="50"/>
      <c r="M289" s="50"/>
      <c r="N289" s="50"/>
      <c r="O289" s="50"/>
      <c r="P289" s="50"/>
      <c r="Q289" s="50"/>
      <c r="R289" s="50"/>
      <c r="S289" s="50"/>
    </row>
    <row r="290" spans="12:19" ht="13.5" customHeight="1" x14ac:dyDescent="0.3">
      <c r="L290" s="50"/>
      <c r="M290" s="50"/>
      <c r="N290" s="50"/>
      <c r="O290" s="50"/>
      <c r="P290" s="50"/>
      <c r="Q290" s="50"/>
      <c r="R290" s="50"/>
      <c r="S290" s="50"/>
    </row>
    <row r="291" spans="12:19" ht="13.5" customHeight="1" x14ac:dyDescent="0.3">
      <c r="L291" s="50"/>
      <c r="M291" s="50"/>
      <c r="N291" s="50"/>
      <c r="O291" s="50"/>
      <c r="P291" s="50"/>
      <c r="Q291" s="50"/>
      <c r="R291" s="50"/>
      <c r="S291" s="50"/>
    </row>
    <row r="292" spans="12:19" ht="13.5" customHeight="1" x14ac:dyDescent="0.3">
      <c r="L292" s="50"/>
      <c r="M292" s="50"/>
      <c r="N292" s="50"/>
      <c r="O292" s="50"/>
      <c r="P292" s="50"/>
      <c r="Q292" s="50"/>
      <c r="R292" s="50"/>
      <c r="S292" s="50"/>
    </row>
    <row r="293" spans="12:19" ht="13.5" customHeight="1" x14ac:dyDescent="0.3">
      <c r="L293" s="50"/>
      <c r="M293" s="50"/>
      <c r="N293" s="50"/>
      <c r="O293" s="50"/>
      <c r="P293" s="50"/>
      <c r="Q293" s="50"/>
      <c r="R293" s="50"/>
      <c r="S293" s="50"/>
    </row>
    <row r="294" spans="12:19" ht="13.5" customHeight="1" x14ac:dyDescent="0.3">
      <c r="L294" s="50"/>
      <c r="M294" s="50"/>
      <c r="N294" s="50"/>
      <c r="O294" s="50"/>
      <c r="P294" s="50"/>
      <c r="Q294" s="50"/>
      <c r="R294" s="50"/>
      <c r="S294" s="50"/>
    </row>
    <row r="295" spans="12:19" ht="13.5" customHeight="1" x14ac:dyDescent="0.3">
      <c r="L295" s="50"/>
      <c r="M295" s="50"/>
      <c r="N295" s="50"/>
      <c r="O295" s="50"/>
      <c r="P295" s="50"/>
      <c r="Q295" s="50"/>
      <c r="R295" s="50"/>
      <c r="S295" s="50"/>
    </row>
    <row r="296" spans="12:19" ht="13.5" customHeight="1" x14ac:dyDescent="0.3">
      <c r="L296" s="50"/>
      <c r="M296" s="50"/>
      <c r="N296" s="50"/>
      <c r="O296" s="50"/>
      <c r="P296" s="50"/>
      <c r="Q296" s="50"/>
      <c r="R296" s="50"/>
      <c r="S296" s="50"/>
    </row>
    <row r="297" spans="12:19" ht="13.5" customHeight="1" x14ac:dyDescent="0.3">
      <c r="L297" s="50"/>
      <c r="M297" s="50"/>
      <c r="N297" s="50"/>
      <c r="O297" s="50"/>
      <c r="P297" s="50"/>
      <c r="Q297" s="50"/>
      <c r="R297" s="50"/>
      <c r="S297" s="50"/>
    </row>
    <row r="298" spans="12:19" ht="13.5" customHeight="1" x14ac:dyDescent="0.3">
      <c r="L298" s="50"/>
      <c r="M298" s="50"/>
      <c r="N298" s="50"/>
      <c r="O298" s="50"/>
      <c r="P298" s="50"/>
      <c r="Q298" s="50"/>
      <c r="R298" s="50"/>
      <c r="S298" s="50"/>
    </row>
    <row r="299" spans="12:19" ht="13.5" customHeight="1" x14ac:dyDescent="0.3">
      <c r="L299" s="50"/>
      <c r="M299" s="50"/>
      <c r="N299" s="50"/>
      <c r="O299" s="50"/>
      <c r="P299" s="50"/>
      <c r="Q299" s="50"/>
      <c r="R299" s="50"/>
      <c r="S299" s="50"/>
    </row>
    <row r="300" spans="12:19" ht="13.5" customHeight="1" x14ac:dyDescent="0.3">
      <c r="L300" s="50"/>
      <c r="M300" s="50"/>
      <c r="N300" s="50"/>
      <c r="O300" s="50"/>
      <c r="P300" s="50"/>
      <c r="Q300" s="50"/>
      <c r="R300" s="50"/>
      <c r="S300" s="50"/>
    </row>
    <row r="301" spans="12:19" ht="13.5" customHeight="1" x14ac:dyDescent="0.3">
      <c r="L301" s="50"/>
      <c r="M301" s="50"/>
      <c r="N301" s="50"/>
      <c r="O301" s="50"/>
      <c r="P301" s="50"/>
      <c r="Q301" s="50"/>
      <c r="R301" s="50"/>
      <c r="S301" s="50"/>
    </row>
    <row r="302" spans="12:19" ht="13.5" customHeight="1" x14ac:dyDescent="0.3">
      <c r="L302" s="50"/>
      <c r="M302" s="50"/>
      <c r="N302" s="50"/>
      <c r="O302" s="50"/>
      <c r="P302" s="50"/>
      <c r="Q302" s="50"/>
      <c r="R302" s="50"/>
      <c r="S302" s="50"/>
    </row>
    <row r="303" spans="12:19" ht="13.5" customHeight="1" x14ac:dyDescent="0.3">
      <c r="L303" s="50"/>
      <c r="M303" s="50"/>
      <c r="N303" s="50"/>
      <c r="O303" s="50"/>
      <c r="P303" s="50"/>
      <c r="Q303" s="50"/>
      <c r="R303" s="50"/>
      <c r="S303" s="50"/>
    </row>
    <row r="304" spans="12:19" ht="13.5" customHeight="1" x14ac:dyDescent="0.3">
      <c r="L304" s="50"/>
      <c r="M304" s="50"/>
      <c r="N304" s="50"/>
      <c r="O304" s="50"/>
      <c r="P304" s="50"/>
      <c r="Q304" s="50"/>
      <c r="R304" s="50"/>
      <c r="S304" s="50"/>
    </row>
    <row r="305" spans="12:19" ht="13.5" customHeight="1" x14ac:dyDescent="0.3">
      <c r="L305" s="50"/>
      <c r="M305" s="50"/>
      <c r="N305" s="50"/>
      <c r="O305" s="50"/>
      <c r="P305" s="50"/>
      <c r="Q305" s="50"/>
      <c r="R305" s="50"/>
      <c r="S305" s="50"/>
    </row>
    <row r="306" spans="12:19" ht="13.5" customHeight="1" x14ac:dyDescent="0.3">
      <c r="L306" s="50"/>
      <c r="M306" s="50"/>
      <c r="N306" s="50"/>
      <c r="O306" s="50"/>
      <c r="P306" s="50"/>
      <c r="Q306" s="50"/>
      <c r="R306" s="50"/>
      <c r="S306" s="50"/>
    </row>
    <row r="307" spans="12:19" ht="13.5" customHeight="1" x14ac:dyDescent="0.3">
      <c r="L307" s="50"/>
      <c r="M307" s="50"/>
      <c r="N307" s="50"/>
      <c r="O307" s="50"/>
      <c r="P307" s="50"/>
      <c r="Q307" s="50"/>
      <c r="R307" s="50"/>
      <c r="S307" s="50"/>
    </row>
    <row r="308" spans="12:19" ht="13.5" customHeight="1" x14ac:dyDescent="0.3">
      <c r="L308" s="50"/>
      <c r="M308" s="50"/>
      <c r="N308" s="50"/>
      <c r="O308" s="50"/>
      <c r="P308" s="50"/>
      <c r="Q308" s="50"/>
      <c r="R308" s="50"/>
      <c r="S308" s="50"/>
    </row>
    <row r="309" spans="12:19" ht="13.5" customHeight="1" x14ac:dyDescent="0.3">
      <c r="L309" s="50"/>
      <c r="M309" s="50"/>
      <c r="N309" s="50"/>
      <c r="O309" s="50"/>
      <c r="P309" s="50"/>
      <c r="Q309" s="50"/>
      <c r="R309" s="50"/>
      <c r="S309" s="50"/>
    </row>
    <row r="310" spans="12:19" ht="13.5" customHeight="1" x14ac:dyDescent="0.3">
      <c r="L310" s="50"/>
      <c r="M310" s="50"/>
      <c r="N310" s="50"/>
      <c r="O310" s="50"/>
      <c r="P310" s="50"/>
      <c r="Q310" s="50"/>
      <c r="R310" s="50"/>
      <c r="S310" s="50"/>
    </row>
    <row r="311" spans="12:19" ht="13.5" customHeight="1" x14ac:dyDescent="0.3">
      <c r="L311" s="50"/>
      <c r="M311" s="50"/>
      <c r="N311" s="50"/>
      <c r="O311" s="50"/>
      <c r="P311" s="50"/>
      <c r="Q311" s="50"/>
      <c r="R311" s="50"/>
      <c r="S311" s="50"/>
    </row>
    <row r="312" spans="12:19" ht="13.5" customHeight="1" x14ac:dyDescent="0.3">
      <c r="L312" s="50"/>
      <c r="M312" s="50"/>
      <c r="N312" s="50"/>
      <c r="O312" s="50"/>
      <c r="P312" s="50"/>
      <c r="Q312" s="50"/>
      <c r="R312" s="50"/>
      <c r="S312" s="50"/>
    </row>
    <row r="313" spans="12:19" ht="13.5" customHeight="1" x14ac:dyDescent="0.3">
      <c r="L313" s="50"/>
      <c r="M313" s="50"/>
      <c r="N313" s="50"/>
      <c r="O313" s="50"/>
      <c r="P313" s="50"/>
      <c r="Q313" s="50"/>
      <c r="R313" s="50"/>
      <c r="S313" s="50"/>
    </row>
    <row r="314" spans="12:19" ht="13.5" customHeight="1" x14ac:dyDescent="0.3">
      <c r="L314" s="50"/>
      <c r="M314" s="50"/>
      <c r="N314" s="50"/>
      <c r="O314" s="50"/>
      <c r="P314" s="50"/>
      <c r="Q314" s="50"/>
      <c r="R314" s="50"/>
      <c r="S314" s="50"/>
    </row>
    <row r="315" spans="12:19" ht="13.5" customHeight="1" x14ac:dyDescent="0.3">
      <c r="L315" s="50"/>
      <c r="M315" s="50"/>
      <c r="N315" s="50"/>
      <c r="O315" s="50"/>
      <c r="P315" s="50"/>
      <c r="Q315" s="50"/>
      <c r="R315" s="50"/>
      <c r="S315" s="50"/>
    </row>
    <row r="316" spans="12:19" ht="13.5" customHeight="1" x14ac:dyDescent="0.3">
      <c r="L316" s="50"/>
      <c r="M316" s="50"/>
      <c r="N316" s="50"/>
      <c r="O316" s="50"/>
      <c r="P316" s="50"/>
      <c r="Q316" s="50"/>
      <c r="R316" s="50"/>
      <c r="S316" s="50"/>
    </row>
    <row r="317" spans="12:19" ht="13.5" customHeight="1" x14ac:dyDescent="0.3">
      <c r="L317" s="50"/>
      <c r="M317" s="50"/>
      <c r="N317" s="50"/>
      <c r="O317" s="50"/>
      <c r="P317" s="50"/>
      <c r="Q317" s="50"/>
      <c r="R317" s="50"/>
      <c r="S317" s="50"/>
    </row>
    <row r="318" spans="12:19" ht="13.5" customHeight="1" x14ac:dyDescent="0.3">
      <c r="L318" s="50"/>
      <c r="M318" s="50"/>
      <c r="N318" s="50"/>
      <c r="O318" s="50"/>
      <c r="P318" s="50"/>
      <c r="Q318" s="50"/>
      <c r="R318" s="50"/>
      <c r="S318" s="50"/>
    </row>
    <row r="319" spans="12:19" ht="13.5" customHeight="1" x14ac:dyDescent="0.3">
      <c r="L319" s="50"/>
      <c r="M319" s="50"/>
      <c r="N319" s="50"/>
      <c r="O319" s="50"/>
      <c r="P319" s="50"/>
      <c r="Q319" s="50"/>
      <c r="R319" s="50"/>
      <c r="S319" s="50"/>
    </row>
    <row r="320" spans="12:19" ht="13.5" customHeight="1" x14ac:dyDescent="0.3">
      <c r="L320" s="50"/>
      <c r="M320" s="50"/>
      <c r="N320" s="50"/>
      <c r="O320" s="50"/>
      <c r="P320" s="50"/>
      <c r="Q320" s="50"/>
      <c r="R320" s="50"/>
      <c r="S320" s="50"/>
    </row>
    <row r="321" spans="12:19" ht="13.5" customHeight="1" x14ac:dyDescent="0.3">
      <c r="L321" s="50"/>
      <c r="M321" s="50"/>
      <c r="N321" s="50"/>
      <c r="O321" s="50"/>
      <c r="P321" s="50"/>
      <c r="Q321" s="50"/>
      <c r="R321" s="50"/>
      <c r="S321" s="50"/>
    </row>
    <row r="322" spans="12:19" ht="13.5" customHeight="1" x14ac:dyDescent="0.3">
      <c r="L322" s="50"/>
      <c r="M322" s="50"/>
      <c r="N322" s="50"/>
      <c r="O322" s="50"/>
      <c r="P322" s="50"/>
      <c r="Q322" s="50"/>
      <c r="R322" s="50"/>
      <c r="S322" s="50"/>
    </row>
    <row r="323" spans="12:19" ht="13.5" customHeight="1" x14ac:dyDescent="0.3">
      <c r="L323" s="50"/>
      <c r="M323" s="50"/>
      <c r="N323" s="50"/>
      <c r="O323" s="50"/>
      <c r="P323" s="50"/>
      <c r="Q323" s="50"/>
      <c r="R323" s="50"/>
      <c r="S323" s="50"/>
    </row>
    <row r="324" spans="12:19" ht="13.5" customHeight="1" x14ac:dyDescent="0.3">
      <c r="L324" s="50"/>
      <c r="M324" s="50"/>
      <c r="N324" s="50"/>
      <c r="O324" s="50"/>
      <c r="P324" s="50"/>
      <c r="Q324" s="50"/>
      <c r="R324" s="50"/>
      <c r="S324" s="50"/>
    </row>
    <row r="325" spans="12:19" ht="13.5" customHeight="1" x14ac:dyDescent="0.3">
      <c r="L325" s="50"/>
      <c r="M325" s="50"/>
      <c r="N325" s="50"/>
      <c r="O325" s="50"/>
      <c r="P325" s="50"/>
      <c r="Q325" s="50"/>
      <c r="R325" s="50"/>
      <c r="S325" s="50"/>
    </row>
    <row r="326" spans="12:19" ht="13.5" customHeight="1" x14ac:dyDescent="0.3">
      <c r="L326" s="50"/>
      <c r="M326" s="50"/>
      <c r="N326" s="50"/>
      <c r="O326" s="50"/>
      <c r="P326" s="50"/>
      <c r="Q326" s="50"/>
      <c r="R326" s="50"/>
      <c r="S326" s="50"/>
    </row>
    <row r="327" spans="12:19" ht="13.5" customHeight="1" x14ac:dyDescent="0.3">
      <c r="L327" s="50"/>
      <c r="M327" s="50"/>
      <c r="N327" s="50"/>
      <c r="O327" s="50"/>
      <c r="P327" s="50"/>
      <c r="Q327" s="50"/>
      <c r="R327" s="50"/>
      <c r="S327" s="50"/>
    </row>
    <row r="328" spans="12:19" ht="13.5" customHeight="1" x14ac:dyDescent="0.3">
      <c r="L328" s="50"/>
      <c r="M328" s="50"/>
      <c r="N328" s="50"/>
      <c r="O328" s="50"/>
      <c r="P328" s="50"/>
      <c r="Q328" s="50"/>
      <c r="R328" s="50"/>
      <c r="S328" s="50"/>
    </row>
    <row r="329" spans="12:19" ht="13.5" customHeight="1" x14ac:dyDescent="0.3">
      <c r="L329" s="50"/>
      <c r="M329" s="50"/>
      <c r="N329" s="50"/>
      <c r="O329" s="50"/>
      <c r="P329" s="50"/>
      <c r="Q329" s="50"/>
      <c r="R329" s="50"/>
      <c r="S329" s="50"/>
    </row>
    <row r="330" spans="12:19" ht="13.5" customHeight="1" x14ac:dyDescent="0.3">
      <c r="L330" s="50"/>
      <c r="M330" s="50"/>
      <c r="N330" s="50"/>
      <c r="O330" s="50"/>
      <c r="P330" s="50"/>
      <c r="Q330" s="50"/>
      <c r="R330" s="50"/>
      <c r="S330" s="50"/>
    </row>
    <row r="331" spans="12:19" ht="13.5" customHeight="1" x14ac:dyDescent="0.3">
      <c r="L331" s="50"/>
      <c r="M331" s="50"/>
      <c r="N331" s="50"/>
      <c r="O331" s="50"/>
      <c r="P331" s="50"/>
      <c r="Q331" s="50"/>
      <c r="R331" s="50"/>
      <c r="S331" s="50"/>
    </row>
    <row r="332" spans="12:19" ht="13.5" customHeight="1" x14ac:dyDescent="0.3">
      <c r="L332" s="50"/>
      <c r="M332" s="50"/>
      <c r="N332" s="50"/>
      <c r="O332" s="50"/>
      <c r="P332" s="50"/>
      <c r="Q332" s="50"/>
      <c r="R332" s="50"/>
      <c r="S332" s="50"/>
    </row>
    <row r="333" spans="12:19" ht="13.5" customHeight="1" x14ac:dyDescent="0.3">
      <c r="L333" s="50"/>
      <c r="M333" s="50"/>
      <c r="N333" s="50"/>
      <c r="O333" s="50"/>
      <c r="P333" s="50"/>
      <c r="Q333" s="50"/>
      <c r="R333" s="50"/>
      <c r="S333" s="50"/>
    </row>
    <row r="334" spans="12:19" ht="13.5" customHeight="1" x14ac:dyDescent="0.3">
      <c r="L334" s="50"/>
      <c r="M334" s="50"/>
      <c r="N334" s="50"/>
      <c r="O334" s="50"/>
      <c r="P334" s="50"/>
      <c r="Q334" s="50"/>
      <c r="R334" s="50"/>
      <c r="S334" s="50"/>
    </row>
    <row r="335" spans="12:19" ht="13.5" customHeight="1" x14ac:dyDescent="0.3">
      <c r="L335" s="50"/>
      <c r="M335" s="50"/>
      <c r="N335" s="50"/>
      <c r="O335" s="50"/>
      <c r="P335" s="50"/>
      <c r="Q335" s="50"/>
      <c r="R335" s="50"/>
      <c r="S335" s="50"/>
    </row>
    <row r="336" spans="12:19" ht="13.5" customHeight="1" x14ac:dyDescent="0.3">
      <c r="L336" s="50"/>
      <c r="M336" s="50"/>
      <c r="N336" s="50"/>
      <c r="O336" s="50"/>
      <c r="P336" s="50"/>
      <c r="Q336" s="50"/>
      <c r="R336" s="50"/>
      <c r="S336" s="50"/>
    </row>
    <row r="337" spans="12:19" ht="13.5" customHeight="1" x14ac:dyDescent="0.3">
      <c r="L337" s="50"/>
      <c r="M337" s="50"/>
      <c r="N337" s="50"/>
      <c r="O337" s="50"/>
      <c r="P337" s="50"/>
      <c r="Q337" s="50"/>
      <c r="R337" s="50"/>
      <c r="S337" s="50"/>
    </row>
    <row r="338" spans="12:19" ht="13.5" customHeight="1" x14ac:dyDescent="0.3">
      <c r="L338" s="50"/>
      <c r="M338" s="50"/>
      <c r="N338" s="50"/>
      <c r="O338" s="50"/>
      <c r="P338" s="50"/>
      <c r="Q338" s="50"/>
      <c r="R338" s="50"/>
      <c r="S338" s="50"/>
    </row>
    <row r="339" spans="12:19" ht="13.5" customHeight="1" x14ac:dyDescent="0.3">
      <c r="L339" s="50"/>
      <c r="M339" s="50"/>
      <c r="N339" s="50"/>
      <c r="O339" s="50"/>
      <c r="P339" s="50"/>
      <c r="Q339" s="50"/>
      <c r="R339" s="50"/>
      <c r="S339" s="50"/>
    </row>
    <row r="340" spans="12:19" ht="13.5" customHeight="1" x14ac:dyDescent="0.3">
      <c r="L340" s="50"/>
      <c r="M340" s="50"/>
      <c r="N340" s="50"/>
      <c r="O340" s="50"/>
      <c r="P340" s="50"/>
      <c r="Q340" s="50"/>
      <c r="R340" s="50"/>
      <c r="S340" s="50"/>
    </row>
    <row r="341" spans="12:19" ht="13.5" customHeight="1" x14ac:dyDescent="0.3">
      <c r="L341" s="50"/>
      <c r="M341" s="50"/>
      <c r="N341" s="50"/>
      <c r="O341" s="50"/>
      <c r="P341" s="50"/>
      <c r="Q341" s="50"/>
      <c r="R341" s="50"/>
      <c r="S341" s="50"/>
    </row>
    <row r="342" spans="12:19" ht="13.5" customHeight="1" x14ac:dyDescent="0.3">
      <c r="L342" s="50"/>
      <c r="M342" s="50"/>
      <c r="N342" s="50"/>
      <c r="O342" s="50"/>
      <c r="P342" s="50"/>
      <c r="Q342" s="50"/>
      <c r="R342" s="50"/>
      <c r="S342" s="50"/>
    </row>
    <row r="343" spans="12:19" ht="13.5" customHeight="1" x14ac:dyDescent="0.3">
      <c r="L343" s="50"/>
      <c r="M343" s="50"/>
      <c r="N343" s="50"/>
      <c r="O343" s="50"/>
      <c r="P343" s="50"/>
      <c r="Q343" s="50"/>
      <c r="R343" s="50"/>
      <c r="S343" s="50"/>
    </row>
    <row r="344" spans="12:19" ht="13.5" customHeight="1" x14ac:dyDescent="0.3">
      <c r="L344" s="50"/>
      <c r="M344" s="50"/>
      <c r="N344" s="50"/>
      <c r="O344" s="50"/>
      <c r="P344" s="50"/>
      <c r="Q344" s="50"/>
      <c r="R344" s="50"/>
      <c r="S344" s="50"/>
    </row>
    <row r="345" spans="12:19" ht="13.5" customHeight="1" x14ac:dyDescent="0.3">
      <c r="L345" s="50"/>
      <c r="M345" s="50"/>
      <c r="N345" s="50"/>
      <c r="O345" s="50"/>
      <c r="P345" s="50"/>
      <c r="Q345" s="50"/>
      <c r="R345" s="50"/>
      <c r="S345" s="50"/>
    </row>
    <row r="346" spans="12:19" ht="13.5" customHeight="1" x14ac:dyDescent="0.3">
      <c r="L346" s="50"/>
      <c r="M346" s="50"/>
      <c r="N346" s="50"/>
      <c r="O346" s="50"/>
      <c r="P346" s="50"/>
      <c r="Q346" s="50"/>
      <c r="R346" s="50"/>
      <c r="S346" s="50"/>
    </row>
    <row r="347" spans="12:19" ht="13.5" customHeight="1" x14ac:dyDescent="0.3">
      <c r="L347" s="50"/>
      <c r="M347" s="50"/>
      <c r="N347" s="50"/>
      <c r="O347" s="50"/>
      <c r="P347" s="50"/>
      <c r="Q347" s="50"/>
      <c r="R347" s="50"/>
      <c r="S347" s="50"/>
    </row>
    <row r="348" spans="12:19" ht="13.5" customHeight="1" x14ac:dyDescent="0.3">
      <c r="L348" s="50"/>
      <c r="M348" s="50"/>
      <c r="N348" s="50"/>
      <c r="O348" s="50"/>
      <c r="P348" s="50"/>
      <c r="Q348" s="50"/>
      <c r="R348" s="50"/>
      <c r="S348" s="50"/>
    </row>
    <row r="349" spans="12:19" ht="13.5" customHeight="1" x14ac:dyDescent="0.3">
      <c r="L349" s="50"/>
      <c r="M349" s="50"/>
      <c r="N349" s="50"/>
      <c r="O349" s="50"/>
      <c r="P349" s="50"/>
      <c r="Q349" s="50"/>
      <c r="R349" s="50"/>
      <c r="S349" s="50"/>
    </row>
    <row r="350" spans="12:19" ht="13.5" customHeight="1" x14ac:dyDescent="0.3">
      <c r="L350" s="50"/>
      <c r="M350" s="50"/>
      <c r="N350" s="50"/>
      <c r="O350" s="50"/>
      <c r="P350" s="50"/>
      <c r="Q350" s="50"/>
      <c r="R350" s="50"/>
      <c r="S350" s="50"/>
    </row>
    <row r="351" spans="12:19" ht="13.5" customHeight="1" x14ac:dyDescent="0.3">
      <c r="L351" s="50"/>
      <c r="M351" s="50"/>
      <c r="N351" s="50"/>
      <c r="O351" s="50"/>
      <c r="P351" s="50"/>
      <c r="Q351" s="50"/>
      <c r="R351" s="50"/>
      <c r="S351" s="50"/>
    </row>
    <row r="352" spans="12:19" ht="13.5" customHeight="1" x14ac:dyDescent="0.3">
      <c r="L352" s="50"/>
      <c r="M352" s="50"/>
      <c r="N352" s="50"/>
      <c r="O352" s="50"/>
      <c r="P352" s="50"/>
      <c r="Q352" s="50"/>
      <c r="R352" s="50"/>
      <c r="S352" s="50"/>
    </row>
    <row r="353" spans="12:19" ht="13.5" customHeight="1" x14ac:dyDescent="0.3">
      <c r="L353" s="50"/>
      <c r="M353" s="50"/>
      <c r="N353" s="50"/>
      <c r="O353" s="50"/>
      <c r="P353" s="50"/>
      <c r="Q353" s="50"/>
      <c r="R353" s="50"/>
      <c r="S353" s="50"/>
    </row>
    <row r="354" spans="12:19" ht="13.5" customHeight="1" x14ac:dyDescent="0.3">
      <c r="L354" s="50"/>
      <c r="M354" s="50"/>
      <c r="N354" s="50"/>
      <c r="O354" s="50"/>
      <c r="P354" s="50"/>
      <c r="Q354" s="50"/>
      <c r="R354" s="50"/>
      <c r="S354" s="50"/>
    </row>
    <row r="355" spans="12:19" ht="13.5" customHeight="1" x14ac:dyDescent="0.3">
      <c r="L355" s="50"/>
      <c r="M355" s="50"/>
      <c r="N355" s="50"/>
      <c r="O355" s="50"/>
      <c r="P355" s="50"/>
      <c r="Q355" s="50"/>
      <c r="R355" s="50"/>
      <c r="S355" s="50"/>
    </row>
    <row r="356" spans="12:19" ht="13.5" customHeight="1" x14ac:dyDescent="0.3">
      <c r="L356" s="50"/>
      <c r="M356" s="50"/>
      <c r="N356" s="50"/>
      <c r="O356" s="50"/>
      <c r="P356" s="50"/>
      <c r="Q356" s="50"/>
      <c r="R356" s="50"/>
      <c r="S356" s="50"/>
    </row>
    <row r="357" spans="12:19" ht="13.5" customHeight="1" x14ac:dyDescent="0.3">
      <c r="L357" s="50"/>
      <c r="M357" s="50"/>
      <c r="N357" s="50"/>
      <c r="O357" s="50"/>
      <c r="P357" s="50"/>
      <c r="Q357" s="50"/>
      <c r="R357" s="50"/>
      <c r="S357" s="50"/>
    </row>
    <row r="358" spans="12:19" ht="13.5" customHeight="1" x14ac:dyDescent="0.3">
      <c r="L358" s="50"/>
      <c r="M358" s="50"/>
      <c r="N358" s="50"/>
      <c r="O358" s="50"/>
      <c r="P358" s="50"/>
      <c r="Q358" s="50"/>
      <c r="R358" s="50"/>
      <c r="S358" s="50"/>
    </row>
    <row r="359" spans="12:19" ht="13.5" customHeight="1" x14ac:dyDescent="0.3">
      <c r="L359" s="50"/>
      <c r="M359" s="50"/>
      <c r="N359" s="50"/>
      <c r="O359" s="50"/>
      <c r="P359" s="50"/>
      <c r="Q359" s="50"/>
      <c r="R359" s="50"/>
      <c r="S359" s="50"/>
    </row>
    <row r="360" spans="12:19" ht="13.5" customHeight="1" x14ac:dyDescent="0.3">
      <c r="L360" s="50"/>
      <c r="M360" s="50"/>
      <c r="N360" s="50"/>
      <c r="O360" s="50"/>
      <c r="P360" s="50"/>
      <c r="Q360" s="50"/>
      <c r="R360" s="50"/>
      <c r="S360" s="50"/>
    </row>
    <row r="361" spans="12:19" ht="13.5" customHeight="1" x14ac:dyDescent="0.3">
      <c r="L361" s="50"/>
      <c r="M361" s="50"/>
      <c r="N361" s="50"/>
      <c r="O361" s="50"/>
      <c r="P361" s="50"/>
      <c r="Q361" s="50"/>
      <c r="R361" s="50"/>
      <c r="S361" s="50"/>
    </row>
    <row r="362" spans="12:19" ht="13.5" customHeight="1" x14ac:dyDescent="0.3">
      <c r="L362" s="50"/>
      <c r="M362" s="50"/>
      <c r="N362" s="50"/>
      <c r="O362" s="50"/>
      <c r="P362" s="50"/>
      <c r="Q362" s="50"/>
      <c r="R362" s="50"/>
      <c r="S362" s="50"/>
    </row>
    <row r="363" spans="12:19" ht="13.5" customHeight="1" x14ac:dyDescent="0.3">
      <c r="L363" s="50"/>
      <c r="M363" s="50"/>
      <c r="N363" s="50"/>
      <c r="O363" s="50"/>
      <c r="P363" s="50"/>
      <c r="Q363" s="50"/>
      <c r="R363" s="50"/>
      <c r="S363" s="50"/>
    </row>
    <row r="364" spans="12:19" ht="13.5" customHeight="1" x14ac:dyDescent="0.3">
      <c r="L364" s="50"/>
      <c r="M364" s="50"/>
      <c r="N364" s="50"/>
      <c r="O364" s="50"/>
      <c r="P364" s="50"/>
      <c r="Q364" s="50"/>
      <c r="R364" s="50"/>
      <c r="S364" s="50"/>
    </row>
    <row r="365" spans="12:19" ht="13.5" customHeight="1" x14ac:dyDescent="0.3">
      <c r="L365" s="50"/>
      <c r="M365" s="50"/>
      <c r="N365" s="50"/>
      <c r="O365" s="50"/>
      <c r="P365" s="50"/>
      <c r="Q365" s="50"/>
      <c r="R365" s="50"/>
      <c r="S365" s="50"/>
    </row>
    <row r="366" spans="12:19" ht="13.5" customHeight="1" x14ac:dyDescent="0.3">
      <c r="L366" s="50"/>
      <c r="M366" s="50"/>
      <c r="N366" s="50"/>
      <c r="O366" s="50"/>
      <c r="P366" s="50"/>
      <c r="Q366" s="50"/>
      <c r="R366" s="50"/>
      <c r="S366" s="50"/>
    </row>
    <row r="367" spans="12:19" ht="13.5" customHeight="1" x14ac:dyDescent="0.3">
      <c r="L367" s="50"/>
      <c r="M367" s="50"/>
      <c r="N367" s="50"/>
      <c r="O367" s="50"/>
      <c r="P367" s="50"/>
      <c r="Q367" s="50"/>
      <c r="R367" s="50"/>
      <c r="S367" s="50"/>
    </row>
    <row r="368" spans="12:19" ht="13.5" customHeight="1" x14ac:dyDescent="0.3">
      <c r="L368" s="50"/>
      <c r="M368" s="50"/>
      <c r="N368" s="50"/>
      <c r="O368" s="50"/>
      <c r="P368" s="50"/>
      <c r="Q368" s="50"/>
      <c r="R368" s="50"/>
      <c r="S368" s="50"/>
    </row>
    <row r="369" spans="12:19" ht="13.5" customHeight="1" x14ac:dyDescent="0.3">
      <c r="L369" s="50"/>
      <c r="M369" s="50"/>
      <c r="N369" s="50"/>
      <c r="O369" s="50"/>
      <c r="P369" s="50"/>
      <c r="Q369" s="50"/>
      <c r="R369" s="50"/>
      <c r="S369" s="50"/>
    </row>
    <row r="370" spans="12:19" ht="13.5" customHeight="1" x14ac:dyDescent="0.3">
      <c r="L370" s="50"/>
      <c r="M370" s="50"/>
      <c r="N370" s="50"/>
      <c r="O370" s="50"/>
      <c r="P370" s="50"/>
      <c r="Q370" s="50"/>
      <c r="R370" s="50"/>
      <c r="S370" s="50"/>
    </row>
    <row r="371" spans="12:19" ht="13.5" customHeight="1" x14ac:dyDescent="0.3">
      <c r="L371" s="50"/>
      <c r="M371" s="50"/>
      <c r="N371" s="50"/>
      <c r="O371" s="50"/>
      <c r="P371" s="50"/>
      <c r="Q371" s="50"/>
      <c r="R371" s="50"/>
      <c r="S371" s="50"/>
    </row>
    <row r="372" spans="12:19" ht="13.5" customHeight="1" x14ac:dyDescent="0.3">
      <c r="L372" s="50"/>
      <c r="M372" s="50"/>
      <c r="N372" s="50"/>
      <c r="O372" s="50"/>
      <c r="P372" s="50"/>
      <c r="Q372" s="50"/>
      <c r="R372" s="50"/>
      <c r="S372" s="50"/>
    </row>
    <row r="373" spans="12:19" ht="13.5" customHeight="1" x14ac:dyDescent="0.3">
      <c r="L373" s="50"/>
      <c r="M373" s="50"/>
      <c r="N373" s="50"/>
      <c r="O373" s="50"/>
      <c r="P373" s="50"/>
      <c r="Q373" s="50"/>
      <c r="R373" s="50"/>
      <c r="S373" s="50"/>
    </row>
    <row r="374" spans="12:19" ht="13.5" customHeight="1" x14ac:dyDescent="0.3">
      <c r="L374" s="50"/>
      <c r="M374" s="50"/>
      <c r="N374" s="50"/>
      <c r="O374" s="50"/>
      <c r="P374" s="50"/>
      <c r="Q374" s="50"/>
      <c r="R374" s="50"/>
      <c r="S374" s="50"/>
    </row>
    <row r="375" spans="12:19" ht="13.5" customHeight="1" x14ac:dyDescent="0.3">
      <c r="L375" s="50"/>
      <c r="M375" s="50"/>
      <c r="N375" s="50"/>
      <c r="O375" s="50"/>
      <c r="P375" s="50"/>
      <c r="Q375" s="50"/>
      <c r="R375" s="50"/>
      <c r="S375" s="50"/>
    </row>
    <row r="376" spans="12:19" ht="13.5" customHeight="1" x14ac:dyDescent="0.3">
      <c r="L376" s="50"/>
      <c r="M376" s="50"/>
      <c r="N376" s="50"/>
      <c r="O376" s="50"/>
      <c r="P376" s="50"/>
      <c r="Q376" s="50"/>
      <c r="R376" s="50"/>
      <c r="S376" s="50"/>
    </row>
    <row r="377" spans="12:19" ht="13.5" customHeight="1" x14ac:dyDescent="0.3">
      <c r="L377" s="50"/>
      <c r="M377" s="50"/>
      <c r="N377" s="50"/>
      <c r="O377" s="50"/>
      <c r="P377" s="50"/>
      <c r="Q377" s="50"/>
      <c r="R377" s="50"/>
      <c r="S377" s="50"/>
    </row>
    <row r="378" spans="12:19" ht="13.5" customHeight="1" x14ac:dyDescent="0.3">
      <c r="L378" s="50"/>
      <c r="M378" s="50"/>
      <c r="N378" s="50"/>
      <c r="O378" s="50"/>
      <c r="P378" s="50"/>
      <c r="Q378" s="50"/>
      <c r="R378" s="50"/>
      <c r="S378" s="50"/>
    </row>
    <row r="379" spans="12:19" ht="13.5" customHeight="1" x14ac:dyDescent="0.3">
      <c r="L379" s="50"/>
      <c r="M379" s="50"/>
      <c r="N379" s="50"/>
      <c r="O379" s="50"/>
      <c r="P379" s="50"/>
      <c r="Q379" s="50"/>
      <c r="R379" s="50"/>
      <c r="S379" s="50"/>
    </row>
    <row r="380" spans="12:19" ht="13.5" customHeight="1" x14ac:dyDescent="0.3">
      <c r="L380" s="50"/>
      <c r="M380" s="50"/>
      <c r="N380" s="50"/>
      <c r="O380" s="50"/>
      <c r="P380" s="50"/>
      <c r="Q380" s="50"/>
      <c r="R380" s="50"/>
      <c r="S380" s="50"/>
    </row>
    <row r="381" spans="12:19" ht="13.5" customHeight="1" x14ac:dyDescent="0.3">
      <c r="L381" s="50"/>
      <c r="M381" s="50"/>
      <c r="N381" s="50"/>
      <c r="O381" s="50"/>
      <c r="P381" s="50"/>
      <c r="Q381" s="50"/>
      <c r="R381" s="50"/>
      <c r="S381" s="50"/>
    </row>
    <row r="382" spans="12:19" ht="13.5" customHeight="1" x14ac:dyDescent="0.3">
      <c r="L382" s="50"/>
      <c r="M382" s="50"/>
      <c r="N382" s="50"/>
      <c r="O382" s="50"/>
      <c r="P382" s="50"/>
      <c r="Q382" s="50"/>
      <c r="R382" s="50"/>
      <c r="S382" s="50"/>
    </row>
    <row r="383" spans="12:19" ht="13.5" customHeight="1" x14ac:dyDescent="0.3">
      <c r="L383" s="50"/>
      <c r="M383" s="50"/>
      <c r="N383" s="50"/>
      <c r="O383" s="50"/>
      <c r="P383" s="50"/>
      <c r="Q383" s="50"/>
      <c r="R383" s="50"/>
      <c r="S383" s="50"/>
    </row>
    <row r="384" spans="12:19" ht="13.5" customHeight="1" x14ac:dyDescent="0.3">
      <c r="L384" s="50"/>
      <c r="M384" s="50"/>
      <c r="N384" s="50"/>
      <c r="O384" s="50"/>
      <c r="P384" s="50"/>
      <c r="Q384" s="50"/>
      <c r="R384" s="50"/>
      <c r="S384" s="50"/>
    </row>
    <row r="385" spans="12:19" ht="13.5" customHeight="1" x14ac:dyDescent="0.3">
      <c r="L385" s="50"/>
      <c r="M385" s="50"/>
      <c r="N385" s="50"/>
      <c r="O385" s="50"/>
      <c r="P385" s="50"/>
      <c r="Q385" s="50"/>
      <c r="R385" s="50"/>
      <c r="S385" s="50"/>
    </row>
    <row r="386" spans="12:19" ht="13.5" customHeight="1" x14ac:dyDescent="0.3">
      <c r="L386" s="50"/>
      <c r="M386" s="50"/>
      <c r="N386" s="50"/>
      <c r="O386" s="50"/>
      <c r="P386" s="50"/>
      <c r="Q386" s="50"/>
      <c r="R386" s="50"/>
      <c r="S386" s="50"/>
    </row>
    <row r="387" spans="12:19" ht="13.5" customHeight="1" x14ac:dyDescent="0.3">
      <c r="L387" s="50"/>
      <c r="M387" s="50"/>
      <c r="N387" s="50"/>
      <c r="O387" s="50"/>
      <c r="P387" s="50"/>
      <c r="Q387" s="50"/>
      <c r="R387" s="50"/>
      <c r="S387" s="50"/>
    </row>
    <row r="388" spans="12:19" ht="13.5" customHeight="1" x14ac:dyDescent="0.3">
      <c r="L388" s="50"/>
      <c r="M388" s="50"/>
      <c r="N388" s="50"/>
      <c r="O388" s="50"/>
      <c r="P388" s="50"/>
      <c r="Q388" s="50"/>
      <c r="R388" s="50"/>
      <c r="S388" s="50"/>
    </row>
    <row r="389" spans="12:19" ht="13.5" customHeight="1" x14ac:dyDescent="0.3">
      <c r="L389" s="50"/>
      <c r="M389" s="50"/>
      <c r="N389" s="50"/>
      <c r="O389" s="50"/>
      <c r="P389" s="50"/>
      <c r="Q389" s="50"/>
      <c r="R389" s="50"/>
      <c r="S389" s="50"/>
    </row>
    <row r="390" spans="12:19" ht="13.5" customHeight="1" x14ac:dyDescent="0.3">
      <c r="L390" s="50"/>
      <c r="M390" s="50"/>
      <c r="N390" s="50"/>
      <c r="O390" s="50"/>
      <c r="P390" s="50"/>
      <c r="Q390" s="50"/>
      <c r="R390" s="50"/>
      <c r="S390" s="50"/>
    </row>
    <row r="391" spans="12:19" ht="13.5" customHeight="1" x14ac:dyDescent="0.3">
      <c r="L391" s="50"/>
      <c r="M391" s="50"/>
      <c r="N391" s="50"/>
      <c r="O391" s="50"/>
      <c r="P391" s="50"/>
      <c r="Q391" s="50"/>
      <c r="R391" s="50"/>
      <c r="S391" s="50"/>
    </row>
    <row r="392" spans="12:19" ht="13.5" customHeight="1" x14ac:dyDescent="0.3">
      <c r="L392" s="50"/>
      <c r="M392" s="50"/>
      <c r="N392" s="50"/>
      <c r="O392" s="50"/>
      <c r="P392" s="50"/>
      <c r="Q392" s="50"/>
      <c r="R392" s="50"/>
      <c r="S392" s="50"/>
    </row>
    <row r="393" spans="12:19" ht="13.5" customHeight="1" x14ac:dyDescent="0.3">
      <c r="L393" s="50"/>
      <c r="M393" s="50"/>
      <c r="N393" s="50"/>
      <c r="O393" s="50"/>
      <c r="P393" s="50"/>
      <c r="Q393" s="50"/>
      <c r="R393" s="50"/>
      <c r="S393" s="50"/>
    </row>
    <row r="394" spans="12:19" ht="13.5" customHeight="1" x14ac:dyDescent="0.3">
      <c r="L394" s="50"/>
      <c r="M394" s="50"/>
      <c r="N394" s="50"/>
      <c r="O394" s="50"/>
      <c r="P394" s="50"/>
      <c r="Q394" s="50"/>
      <c r="R394" s="50"/>
      <c r="S394" s="50"/>
    </row>
    <row r="395" spans="12:19" ht="13.5" customHeight="1" x14ac:dyDescent="0.3">
      <c r="L395" s="50"/>
      <c r="M395" s="50"/>
      <c r="N395" s="50"/>
      <c r="O395" s="50"/>
      <c r="P395" s="50"/>
      <c r="Q395" s="50"/>
      <c r="R395" s="50"/>
      <c r="S395" s="50"/>
    </row>
    <row r="396" spans="12:19" ht="13.5" customHeight="1" x14ac:dyDescent="0.3">
      <c r="L396" s="50"/>
      <c r="M396" s="50"/>
      <c r="N396" s="50"/>
      <c r="O396" s="50"/>
      <c r="P396" s="50"/>
      <c r="Q396" s="50"/>
      <c r="R396" s="50"/>
      <c r="S396" s="50"/>
    </row>
    <row r="397" spans="12:19" ht="13.5" customHeight="1" x14ac:dyDescent="0.3">
      <c r="L397" s="50"/>
      <c r="M397" s="50"/>
      <c r="N397" s="50"/>
      <c r="O397" s="50"/>
      <c r="P397" s="50"/>
      <c r="Q397" s="50"/>
      <c r="R397" s="50"/>
      <c r="S397" s="50"/>
    </row>
    <row r="398" spans="12:19" ht="13.5" customHeight="1" x14ac:dyDescent="0.3">
      <c r="L398" s="50"/>
      <c r="M398" s="50"/>
      <c r="N398" s="50"/>
      <c r="O398" s="50"/>
      <c r="P398" s="50"/>
      <c r="Q398" s="50"/>
      <c r="R398" s="50"/>
      <c r="S398" s="50"/>
    </row>
    <row r="399" spans="12:19" ht="13.5" customHeight="1" x14ac:dyDescent="0.3">
      <c r="L399" s="50"/>
      <c r="M399" s="50"/>
      <c r="N399" s="50"/>
      <c r="O399" s="50"/>
      <c r="P399" s="50"/>
      <c r="Q399" s="50"/>
      <c r="R399" s="50"/>
      <c r="S399" s="50"/>
    </row>
    <row r="400" spans="12:19" ht="13.5" customHeight="1" x14ac:dyDescent="0.3">
      <c r="L400" s="50"/>
      <c r="M400" s="50"/>
      <c r="N400" s="50"/>
      <c r="O400" s="50"/>
      <c r="P400" s="50"/>
      <c r="Q400" s="50"/>
      <c r="R400" s="50"/>
      <c r="S400" s="50"/>
    </row>
    <row r="401" spans="12:19" ht="13.5" customHeight="1" x14ac:dyDescent="0.3">
      <c r="L401" s="50"/>
      <c r="M401" s="50"/>
      <c r="N401" s="50"/>
      <c r="O401" s="50"/>
      <c r="P401" s="50"/>
      <c r="Q401" s="50"/>
      <c r="R401" s="50"/>
      <c r="S401" s="50"/>
    </row>
    <row r="402" spans="12:19" ht="13.5" customHeight="1" x14ac:dyDescent="0.3">
      <c r="L402" s="50"/>
      <c r="M402" s="50"/>
      <c r="N402" s="50"/>
      <c r="O402" s="50"/>
      <c r="P402" s="50"/>
      <c r="Q402" s="50"/>
      <c r="R402" s="50"/>
      <c r="S402" s="50"/>
    </row>
    <row r="403" spans="12:19" ht="13.5" customHeight="1" x14ac:dyDescent="0.3">
      <c r="L403" s="50"/>
      <c r="M403" s="50"/>
      <c r="N403" s="50"/>
      <c r="O403" s="50"/>
      <c r="P403" s="50"/>
      <c r="Q403" s="50"/>
      <c r="R403" s="50"/>
      <c r="S403" s="50"/>
    </row>
    <row r="404" spans="12:19" ht="13.5" customHeight="1" x14ac:dyDescent="0.3">
      <c r="L404" s="50"/>
      <c r="M404" s="50"/>
      <c r="N404" s="50"/>
      <c r="O404" s="50"/>
      <c r="P404" s="50"/>
      <c r="Q404" s="50"/>
      <c r="R404" s="50"/>
      <c r="S404" s="50"/>
    </row>
    <row r="405" spans="12:19" ht="13.5" customHeight="1" x14ac:dyDescent="0.3">
      <c r="L405" s="50"/>
      <c r="M405" s="50"/>
      <c r="N405" s="50"/>
      <c r="O405" s="50"/>
      <c r="P405" s="50"/>
      <c r="Q405" s="50"/>
      <c r="R405" s="50"/>
      <c r="S405" s="50"/>
    </row>
    <row r="406" spans="12:19" ht="13.5" customHeight="1" x14ac:dyDescent="0.3">
      <c r="L406" s="50"/>
      <c r="M406" s="50"/>
      <c r="N406" s="50"/>
      <c r="O406" s="50"/>
      <c r="P406" s="50"/>
      <c r="Q406" s="50"/>
      <c r="R406" s="50"/>
      <c r="S406" s="50"/>
    </row>
    <row r="407" spans="12:19" ht="13.5" customHeight="1" x14ac:dyDescent="0.3">
      <c r="L407" s="50"/>
      <c r="M407" s="50"/>
      <c r="N407" s="50"/>
      <c r="O407" s="50"/>
      <c r="P407" s="50"/>
      <c r="Q407" s="50"/>
      <c r="R407" s="50"/>
      <c r="S407" s="50"/>
    </row>
    <row r="408" spans="12:19" ht="13.5" customHeight="1" x14ac:dyDescent="0.3">
      <c r="L408" s="50"/>
      <c r="M408" s="50"/>
      <c r="N408" s="50"/>
      <c r="O408" s="50"/>
      <c r="P408" s="50"/>
      <c r="Q408" s="50"/>
      <c r="R408" s="50"/>
      <c r="S408" s="50"/>
    </row>
    <row r="409" spans="12:19" ht="13.5" customHeight="1" x14ac:dyDescent="0.3">
      <c r="L409" s="50"/>
      <c r="M409" s="50"/>
      <c r="N409" s="50"/>
      <c r="O409" s="50"/>
      <c r="P409" s="50"/>
      <c r="Q409" s="50"/>
      <c r="R409" s="50"/>
      <c r="S409" s="50"/>
    </row>
    <row r="410" spans="12:19" ht="13.5" customHeight="1" x14ac:dyDescent="0.3">
      <c r="L410" s="50"/>
      <c r="M410" s="50"/>
      <c r="N410" s="50"/>
      <c r="O410" s="50"/>
      <c r="P410" s="50"/>
      <c r="Q410" s="50"/>
      <c r="R410" s="50"/>
      <c r="S410" s="50"/>
    </row>
    <row r="411" spans="12:19" ht="13.5" customHeight="1" x14ac:dyDescent="0.3">
      <c r="L411" s="50"/>
      <c r="M411" s="50"/>
      <c r="N411" s="50"/>
      <c r="O411" s="50"/>
      <c r="P411" s="50"/>
      <c r="Q411" s="50"/>
      <c r="R411" s="50"/>
      <c r="S411" s="50"/>
    </row>
    <row r="412" spans="12:19" ht="13.5" customHeight="1" x14ac:dyDescent="0.3">
      <c r="L412" s="50"/>
      <c r="M412" s="50"/>
      <c r="N412" s="50"/>
      <c r="O412" s="50"/>
      <c r="P412" s="50"/>
      <c r="Q412" s="50"/>
      <c r="R412" s="50"/>
      <c r="S412" s="50"/>
    </row>
    <row r="413" spans="12:19" ht="13.5" customHeight="1" x14ac:dyDescent="0.3">
      <c r="L413" s="50"/>
      <c r="M413" s="50"/>
      <c r="N413" s="50"/>
      <c r="O413" s="50"/>
      <c r="P413" s="50"/>
      <c r="Q413" s="50"/>
      <c r="R413" s="50"/>
      <c r="S413" s="50"/>
    </row>
    <row r="414" spans="12:19" ht="13.5" customHeight="1" x14ac:dyDescent="0.3">
      <c r="L414" s="50"/>
      <c r="M414" s="50"/>
      <c r="N414" s="50"/>
      <c r="O414" s="50"/>
      <c r="P414" s="50"/>
      <c r="Q414" s="50"/>
      <c r="R414" s="50"/>
      <c r="S414" s="50"/>
    </row>
    <row r="415" spans="12:19" ht="13.5" customHeight="1" x14ac:dyDescent="0.3">
      <c r="L415" s="50"/>
      <c r="M415" s="50"/>
      <c r="N415" s="50"/>
      <c r="O415" s="50"/>
      <c r="P415" s="50"/>
      <c r="Q415" s="50"/>
      <c r="R415" s="50"/>
      <c r="S415" s="50"/>
    </row>
    <row r="416" spans="12:19" ht="13.5" customHeight="1" x14ac:dyDescent="0.3">
      <c r="L416" s="50"/>
      <c r="M416" s="50"/>
      <c r="N416" s="50"/>
      <c r="O416" s="50"/>
      <c r="P416" s="50"/>
      <c r="Q416" s="50"/>
      <c r="R416" s="50"/>
      <c r="S416" s="50"/>
    </row>
    <row r="417" spans="12:19" ht="13.5" customHeight="1" x14ac:dyDescent="0.3">
      <c r="L417" s="50"/>
      <c r="M417" s="50"/>
      <c r="N417" s="50"/>
      <c r="O417" s="50"/>
      <c r="P417" s="50"/>
      <c r="Q417" s="50"/>
      <c r="R417" s="50"/>
      <c r="S417" s="50"/>
    </row>
    <row r="418" spans="12:19" ht="13.5" customHeight="1" x14ac:dyDescent="0.3">
      <c r="L418" s="50"/>
      <c r="M418" s="50"/>
      <c r="N418" s="50"/>
      <c r="O418" s="50"/>
      <c r="P418" s="50"/>
      <c r="Q418" s="50"/>
      <c r="R418" s="50"/>
      <c r="S418" s="50"/>
    </row>
    <row r="419" spans="12:19" ht="13.5" customHeight="1" x14ac:dyDescent="0.3">
      <c r="L419" s="50"/>
      <c r="M419" s="50"/>
      <c r="N419" s="50"/>
      <c r="O419" s="50"/>
      <c r="P419" s="50"/>
      <c r="Q419" s="50"/>
      <c r="R419" s="50"/>
      <c r="S419" s="50"/>
    </row>
    <row r="420" spans="12:19" ht="13.5" customHeight="1" x14ac:dyDescent="0.3">
      <c r="L420" s="50"/>
      <c r="M420" s="50"/>
      <c r="N420" s="50"/>
      <c r="O420" s="50"/>
      <c r="P420" s="50"/>
      <c r="Q420" s="50"/>
      <c r="R420" s="50"/>
      <c r="S420" s="50"/>
    </row>
    <row r="421" spans="12:19" ht="13.5" customHeight="1" x14ac:dyDescent="0.3">
      <c r="L421" s="50"/>
      <c r="M421" s="50"/>
      <c r="N421" s="50"/>
      <c r="O421" s="50"/>
      <c r="P421" s="50"/>
      <c r="Q421" s="50"/>
      <c r="R421" s="50"/>
      <c r="S421" s="50"/>
    </row>
    <row r="422" spans="12:19" ht="13.5" customHeight="1" x14ac:dyDescent="0.3">
      <c r="L422" s="50"/>
      <c r="M422" s="50"/>
      <c r="N422" s="50"/>
      <c r="O422" s="50"/>
      <c r="P422" s="50"/>
      <c r="Q422" s="50"/>
      <c r="R422" s="50"/>
      <c r="S422" s="50"/>
    </row>
    <row r="423" spans="12:19" ht="13.5" customHeight="1" x14ac:dyDescent="0.3">
      <c r="L423" s="50"/>
      <c r="M423" s="50"/>
      <c r="N423" s="50"/>
      <c r="O423" s="50"/>
      <c r="P423" s="50"/>
      <c r="Q423" s="50"/>
      <c r="R423" s="50"/>
      <c r="S423" s="50"/>
    </row>
    <row r="424" spans="12:19" ht="13.5" customHeight="1" x14ac:dyDescent="0.3">
      <c r="L424" s="50"/>
      <c r="M424" s="50"/>
      <c r="N424" s="50"/>
      <c r="O424" s="50"/>
      <c r="P424" s="50"/>
      <c r="Q424" s="50"/>
      <c r="R424" s="50"/>
      <c r="S424" s="50"/>
    </row>
    <row r="425" spans="12:19" ht="13.5" customHeight="1" x14ac:dyDescent="0.3">
      <c r="L425" s="50"/>
      <c r="M425" s="50"/>
      <c r="N425" s="50"/>
      <c r="O425" s="50"/>
      <c r="P425" s="50"/>
      <c r="Q425" s="50"/>
      <c r="R425" s="50"/>
      <c r="S425" s="50"/>
    </row>
    <row r="426" spans="12:19" ht="13.5" customHeight="1" x14ac:dyDescent="0.3">
      <c r="L426" s="50"/>
      <c r="M426" s="50"/>
      <c r="N426" s="50"/>
      <c r="O426" s="50"/>
      <c r="P426" s="50"/>
      <c r="Q426" s="50"/>
      <c r="R426" s="50"/>
      <c r="S426" s="50"/>
    </row>
    <row r="427" spans="12:19" ht="13.5" customHeight="1" x14ac:dyDescent="0.3">
      <c r="L427" s="50"/>
      <c r="M427" s="50"/>
      <c r="N427" s="50"/>
      <c r="O427" s="50"/>
      <c r="P427" s="50"/>
      <c r="Q427" s="50"/>
      <c r="R427" s="50"/>
      <c r="S427" s="50"/>
    </row>
    <row r="428" spans="12:19" ht="13.5" customHeight="1" x14ac:dyDescent="0.3">
      <c r="L428" s="50"/>
      <c r="M428" s="50"/>
      <c r="N428" s="50"/>
      <c r="O428" s="50"/>
      <c r="P428" s="50"/>
      <c r="Q428" s="50"/>
      <c r="R428" s="50"/>
      <c r="S428" s="50"/>
    </row>
    <row r="429" spans="12:19" ht="13.5" customHeight="1" x14ac:dyDescent="0.3">
      <c r="L429" s="50"/>
      <c r="M429" s="50"/>
      <c r="N429" s="50"/>
      <c r="O429" s="50"/>
      <c r="P429" s="50"/>
      <c r="Q429" s="50"/>
      <c r="R429" s="50"/>
      <c r="S429" s="50"/>
    </row>
    <row r="430" spans="12:19" ht="13.5" customHeight="1" x14ac:dyDescent="0.3">
      <c r="L430" s="50"/>
      <c r="M430" s="50"/>
      <c r="N430" s="50"/>
      <c r="O430" s="50"/>
      <c r="P430" s="50"/>
      <c r="Q430" s="50"/>
      <c r="R430" s="50"/>
      <c r="S430" s="50"/>
    </row>
    <row r="431" spans="12:19" ht="13.5" customHeight="1" x14ac:dyDescent="0.3">
      <c r="L431" s="50"/>
      <c r="M431" s="50"/>
      <c r="N431" s="50"/>
      <c r="O431" s="50"/>
      <c r="P431" s="50"/>
      <c r="Q431" s="50"/>
      <c r="R431" s="50"/>
      <c r="S431" s="50"/>
    </row>
    <row r="432" spans="12:19" ht="13.5" customHeight="1" x14ac:dyDescent="0.3">
      <c r="L432" s="50"/>
      <c r="M432" s="50"/>
      <c r="N432" s="50"/>
      <c r="O432" s="50"/>
      <c r="P432" s="50"/>
      <c r="Q432" s="50"/>
      <c r="R432" s="50"/>
      <c r="S432" s="50"/>
    </row>
    <row r="433" spans="12:19" ht="13.5" customHeight="1" x14ac:dyDescent="0.3">
      <c r="L433" s="50"/>
      <c r="M433" s="50"/>
      <c r="N433" s="50"/>
      <c r="O433" s="50"/>
      <c r="P433" s="50"/>
      <c r="Q433" s="50"/>
      <c r="R433" s="50"/>
      <c r="S433" s="50"/>
    </row>
    <row r="434" spans="12:19" ht="13.5" customHeight="1" x14ac:dyDescent="0.3">
      <c r="L434" s="50"/>
      <c r="M434" s="50"/>
      <c r="N434" s="50"/>
      <c r="O434" s="50"/>
      <c r="P434" s="50"/>
      <c r="Q434" s="50"/>
      <c r="R434" s="50"/>
      <c r="S434" s="50"/>
    </row>
    <row r="435" spans="12:19" ht="13.5" customHeight="1" x14ac:dyDescent="0.3">
      <c r="L435" s="50"/>
      <c r="M435" s="50"/>
      <c r="N435" s="50"/>
      <c r="O435" s="50"/>
      <c r="P435" s="50"/>
      <c r="Q435" s="50"/>
      <c r="R435" s="50"/>
      <c r="S435" s="50"/>
    </row>
    <row r="436" spans="12:19" ht="13.5" customHeight="1" x14ac:dyDescent="0.3">
      <c r="L436" s="50"/>
      <c r="M436" s="50"/>
      <c r="N436" s="50"/>
      <c r="O436" s="50"/>
      <c r="P436" s="50"/>
      <c r="Q436" s="50"/>
      <c r="R436" s="50"/>
      <c r="S436" s="50"/>
    </row>
    <row r="437" spans="12:19" ht="13.5" customHeight="1" x14ac:dyDescent="0.3">
      <c r="L437" s="50"/>
      <c r="M437" s="50"/>
      <c r="N437" s="50"/>
      <c r="O437" s="50"/>
      <c r="P437" s="50"/>
      <c r="Q437" s="50"/>
      <c r="R437" s="50"/>
      <c r="S437" s="50"/>
    </row>
    <row r="438" spans="12:19" ht="13.5" customHeight="1" x14ac:dyDescent="0.3">
      <c r="L438" s="50"/>
      <c r="M438" s="50"/>
      <c r="N438" s="50"/>
      <c r="O438" s="50"/>
      <c r="P438" s="50"/>
      <c r="Q438" s="50"/>
      <c r="R438" s="50"/>
      <c r="S438" s="50"/>
    </row>
    <row r="439" spans="12:19" ht="13.5" customHeight="1" x14ac:dyDescent="0.3">
      <c r="L439" s="50"/>
      <c r="M439" s="50"/>
      <c r="N439" s="50"/>
      <c r="O439" s="50"/>
      <c r="P439" s="50"/>
      <c r="Q439" s="50"/>
      <c r="R439" s="50"/>
      <c r="S439" s="50"/>
    </row>
    <row r="440" spans="12:19" ht="13.5" customHeight="1" x14ac:dyDescent="0.3">
      <c r="L440" s="50"/>
      <c r="M440" s="50"/>
      <c r="N440" s="50"/>
      <c r="O440" s="50"/>
      <c r="P440" s="50"/>
      <c r="Q440" s="50"/>
      <c r="R440" s="50"/>
      <c r="S440" s="50"/>
    </row>
    <row r="441" spans="12:19" ht="13.5" customHeight="1" x14ac:dyDescent="0.3">
      <c r="L441" s="50"/>
      <c r="M441" s="50"/>
      <c r="N441" s="50"/>
      <c r="O441" s="50"/>
      <c r="P441" s="50"/>
      <c r="Q441" s="50"/>
      <c r="R441" s="50"/>
      <c r="S441" s="50"/>
    </row>
    <row r="442" spans="12:19" ht="13.5" customHeight="1" x14ac:dyDescent="0.3">
      <c r="L442" s="50"/>
      <c r="M442" s="50"/>
      <c r="N442" s="50"/>
      <c r="O442" s="50"/>
      <c r="P442" s="50"/>
      <c r="Q442" s="50"/>
      <c r="R442" s="50"/>
      <c r="S442" s="50"/>
    </row>
    <row r="443" spans="12:19" ht="13.5" customHeight="1" x14ac:dyDescent="0.3">
      <c r="L443" s="50"/>
      <c r="M443" s="50"/>
      <c r="N443" s="50"/>
      <c r="O443" s="50"/>
      <c r="P443" s="50"/>
      <c r="Q443" s="50"/>
      <c r="R443" s="50"/>
      <c r="S443" s="50"/>
    </row>
    <row r="444" spans="12:19" ht="13.5" customHeight="1" x14ac:dyDescent="0.3">
      <c r="L444" s="50"/>
      <c r="M444" s="50"/>
      <c r="N444" s="50"/>
      <c r="O444" s="50"/>
      <c r="P444" s="50"/>
      <c r="Q444" s="50"/>
      <c r="R444" s="50"/>
      <c r="S444" s="50"/>
    </row>
    <row r="445" spans="12:19" ht="13.5" customHeight="1" x14ac:dyDescent="0.3">
      <c r="L445" s="50"/>
      <c r="M445" s="50"/>
      <c r="N445" s="50"/>
      <c r="O445" s="50"/>
      <c r="P445" s="50"/>
      <c r="Q445" s="50"/>
      <c r="R445" s="50"/>
      <c r="S445" s="50"/>
    </row>
    <row r="446" spans="12:19" ht="13.5" customHeight="1" x14ac:dyDescent="0.3">
      <c r="L446" s="50"/>
      <c r="M446" s="50"/>
      <c r="N446" s="50"/>
      <c r="O446" s="50"/>
      <c r="P446" s="50"/>
      <c r="Q446" s="50"/>
      <c r="R446" s="50"/>
      <c r="S446" s="50"/>
    </row>
    <row r="447" spans="12:19" ht="13.5" customHeight="1" x14ac:dyDescent="0.3">
      <c r="L447" s="50"/>
      <c r="M447" s="50"/>
      <c r="N447" s="50"/>
      <c r="O447" s="50"/>
      <c r="P447" s="50"/>
      <c r="Q447" s="50"/>
      <c r="R447" s="50"/>
      <c r="S447" s="50"/>
    </row>
    <row r="448" spans="12:19" ht="13.5" customHeight="1" x14ac:dyDescent="0.3">
      <c r="L448" s="50"/>
      <c r="M448" s="50"/>
      <c r="N448" s="50"/>
      <c r="O448" s="50"/>
      <c r="P448" s="50"/>
      <c r="Q448" s="50"/>
      <c r="R448" s="50"/>
      <c r="S448" s="50"/>
    </row>
    <row r="449" spans="12:19" ht="13.5" customHeight="1" x14ac:dyDescent="0.3">
      <c r="L449" s="50"/>
      <c r="M449" s="50"/>
      <c r="N449" s="50"/>
      <c r="O449" s="50"/>
      <c r="P449" s="50"/>
      <c r="Q449" s="50"/>
      <c r="R449" s="50"/>
      <c r="S449" s="50"/>
    </row>
    <row r="450" spans="12:19" ht="13.5" customHeight="1" x14ac:dyDescent="0.3">
      <c r="L450" s="50"/>
      <c r="M450" s="50"/>
      <c r="N450" s="50"/>
      <c r="O450" s="50"/>
      <c r="P450" s="50"/>
      <c r="Q450" s="50"/>
      <c r="R450" s="50"/>
      <c r="S450" s="50"/>
    </row>
    <row r="451" spans="12:19" ht="13.5" customHeight="1" x14ac:dyDescent="0.3">
      <c r="L451" s="50"/>
      <c r="M451" s="50"/>
      <c r="N451" s="50"/>
      <c r="O451" s="50"/>
      <c r="P451" s="50"/>
      <c r="Q451" s="50"/>
      <c r="R451" s="50"/>
      <c r="S451" s="50"/>
    </row>
    <row r="452" spans="12:19" ht="13.5" customHeight="1" x14ac:dyDescent="0.3">
      <c r="L452" s="50"/>
      <c r="M452" s="50"/>
      <c r="N452" s="50"/>
      <c r="O452" s="50"/>
      <c r="P452" s="50"/>
      <c r="Q452" s="50"/>
      <c r="R452" s="50"/>
      <c r="S452" s="50"/>
    </row>
    <row r="453" spans="12:19" ht="13.5" customHeight="1" x14ac:dyDescent="0.3">
      <c r="L453" s="50"/>
      <c r="M453" s="50"/>
      <c r="N453" s="50"/>
      <c r="O453" s="50"/>
      <c r="P453" s="50"/>
      <c r="Q453" s="50"/>
      <c r="R453" s="50"/>
      <c r="S453" s="50"/>
    </row>
    <row r="454" spans="12:19" ht="13.5" customHeight="1" x14ac:dyDescent="0.3">
      <c r="L454" s="50"/>
      <c r="M454" s="50"/>
      <c r="N454" s="50"/>
      <c r="O454" s="50"/>
      <c r="P454" s="50"/>
      <c r="Q454" s="50"/>
      <c r="R454" s="50"/>
      <c r="S454" s="50"/>
    </row>
    <row r="455" spans="12:19" ht="13.5" customHeight="1" x14ac:dyDescent="0.3">
      <c r="L455" s="50"/>
      <c r="M455" s="50"/>
      <c r="N455" s="50"/>
      <c r="O455" s="50"/>
      <c r="P455" s="50"/>
      <c r="Q455" s="50"/>
      <c r="R455" s="50"/>
      <c r="S455" s="50"/>
    </row>
    <row r="456" spans="12:19" ht="13.5" customHeight="1" x14ac:dyDescent="0.3">
      <c r="L456" s="50"/>
      <c r="M456" s="50"/>
      <c r="N456" s="50"/>
      <c r="O456" s="50"/>
      <c r="P456" s="50"/>
      <c r="Q456" s="50"/>
      <c r="R456" s="50"/>
      <c r="S456" s="50"/>
    </row>
    <row r="457" spans="12:19" ht="13.5" customHeight="1" x14ac:dyDescent="0.3">
      <c r="L457" s="50"/>
      <c r="M457" s="50"/>
      <c r="N457" s="50"/>
      <c r="O457" s="50"/>
      <c r="P457" s="50"/>
      <c r="Q457" s="50"/>
      <c r="R457" s="50"/>
      <c r="S457" s="50"/>
    </row>
    <row r="458" spans="12:19" ht="13.5" customHeight="1" x14ac:dyDescent="0.3">
      <c r="L458" s="50"/>
      <c r="M458" s="50"/>
      <c r="N458" s="50"/>
      <c r="O458" s="50"/>
      <c r="P458" s="50"/>
      <c r="Q458" s="50"/>
      <c r="R458" s="50"/>
      <c r="S458" s="50"/>
    </row>
    <row r="459" spans="12:19" ht="13.5" customHeight="1" x14ac:dyDescent="0.3">
      <c r="L459" s="50"/>
      <c r="M459" s="50"/>
      <c r="N459" s="50"/>
      <c r="O459" s="50"/>
      <c r="P459" s="50"/>
      <c r="Q459" s="50"/>
      <c r="R459" s="50"/>
      <c r="S459" s="50"/>
    </row>
    <row r="460" spans="12:19" ht="13.5" customHeight="1" x14ac:dyDescent="0.3">
      <c r="L460" s="50"/>
      <c r="M460" s="50"/>
      <c r="N460" s="50"/>
      <c r="O460" s="50"/>
      <c r="P460" s="50"/>
      <c r="Q460" s="50"/>
      <c r="R460" s="50"/>
      <c r="S460" s="50"/>
    </row>
    <row r="461" spans="12:19" ht="13.5" customHeight="1" x14ac:dyDescent="0.3">
      <c r="L461" s="50"/>
      <c r="M461" s="50"/>
      <c r="N461" s="50"/>
      <c r="O461" s="50"/>
      <c r="P461" s="50"/>
      <c r="Q461" s="50"/>
      <c r="R461" s="50"/>
      <c r="S461" s="50"/>
    </row>
    <row r="462" spans="12:19" ht="13.5" customHeight="1" x14ac:dyDescent="0.3">
      <c r="L462" s="50"/>
      <c r="M462" s="50"/>
      <c r="N462" s="50"/>
      <c r="O462" s="50"/>
      <c r="P462" s="50"/>
      <c r="Q462" s="50"/>
      <c r="R462" s="50"/>
      <c r="S462" s="50"/>
    </row>
    <row r="463" spans="12:19" ht="13.5" customHeight="1" x14ac:dyDescent="0.3">
      <c r="L463" s="50"/>
      <c r="M463" s="50"/>
      <c r="N463" s="50"/>
      <c r="O463" s="50"/>
      <c r="P463" s="50"/>
      <c r="Q463" s="50"/>
      <c r="R463" s="50"/>
      <c r="S463" s="50"/>
    </row>
    <row r="464" spans="12:19" ht="13.5" customHeight="1" x14ac:dyDescent="0.3">
      <c r="L464" s="50"/>
      <c r="M464" s="50"/>
      <c r="N464" s="50"/>
      <c r="O464" s="50"/>
      <c r="P464" s="50"/>
      <c r="Q464" s="50"/>
      <c r="R464" s="50"/>
      <c r="S464" s="50"/>
    </row>
    <row r="465" spans="12:19" ht="13.5" customHeight="1" x14ac:dyDescent="0.3">
      <c r="L465" s="50"/>
      <c r="M465" s="50"/>
      <c r="N465" s="50"/>
      <c r="O465" s="50"/>
      <c r="P465" s="50"/>
      <c r="Q465" s="50"/>
      <c r="R465" s="50"/>
      <c r="S465" s="50"/>
    </row>
    <row r="466" spans="12:19" ht="13.5" customHeight="1" x14ac:dyDescent="0.3">
      <c r="L466" s="50"/>
      <c r="M466" s="50"/>
      <c r="N466" s="50"/>
      <c r="O466" s="50"/>
      <c r="P466" s="50"/>
      <c r="Q466" s="50"/>
      <c r="R466" s="50"/>
      <c r="S466" s="50"/>
    </row>
    <row r="467" spans="12:19" ht="13.5" customHeight="1" x14ac:dyDescent="0.3">
      <c r="L467" s="50"/>
      <c r="M467" s="50"/>
      <c r="N467" s="50"/>
      <c r="O467" s="50"/>
      <c r="P467" s="50"/>
      <c r="Q467" s="50"/>
      <c r="R467" s="50"/>
      <c r="S467" s="50"/>
    </row>
    <row r="468" spans="12:19" ht="13.5" customHeight="1" x14ac:dyDescent="0.3">
      <c r="L468" s="50"/>
      <c r="M468" s="50"/>
      <c r="N468" s="50"/>
      <c r="O468" s="50"/>
      <c r="P468" s="50"/>
      <c r="Q468" s="50"/>
      <c r="R468" s="50"/>
      <c r="S468" s="50"/>
    </row>
    <row r="469" spans="12:19" ht="13.5" customHeight="1" x14ac:dyDescent="0.3">
      <c r="L469" s="50"/>
      <c r="M469" s="50"/>
      <c r="N469" s="50"/>
      <c r="O469" s="50"/>
      <c r="P469" s="50"/>
      <c r="Q469" s="50"/>
      <c r="R469" s="50"/>
      <c r="S469" s="50"/>
    </row>
    <row r="470" spans="12:19" ht="13.5" customHeight="1" x14ac:dyDescent="0.3">
      <c r="L470" s="50"/>
      <c r="M470" s="50"/>
      <c r="N470" s="50"/>
      <c r="O470" s="50"/>
      <c r="P470" s="50"/>
      <c r="Q470" s="50"/>
      <c r="R470" s="50"/>
      <c r="S470" s="50"/>
    </row>
    <row r="471" spans="12:19" ht="13.5" customHeight="1" x14ac:dyDescent="0.3">
      <c r="L471" s="50"/>
      <c r="M471" s="50"/>
      <c r="N471" s="50"/>
      <c r="O471" s="50"/>
      <c r="P471" s="50"/>
      <c r="Q471" s="50"/>
      <c r="R471" s="50"/>
      <c r="S471" s="50"/>
    </row>
    <row r="472" spans="12:19" ht="13.5" customHeight="1" x14ac:dyDescent="0.3">
      <c r="L472" s="50"/>
      <c r="M472" s="50"/>
      <c r="N472" s="50"/>
      <c r="O472" s="50"/>
      <c r="P472" s="50"/>
      <c r="Q472" s="50"/>
      <c r="R472" s="50"/>
      <c r="S472" s="50"/>
    </row>
    <row r="473" spans="12:19" ht="13.5" customHeight="1" x14ac:dyDescent="0.3">
      <c r="L473" s="50"/>
      <c r="M473" s="50"/>
      <c r="N473" s="50"/>
      <c r="O473" s="50"/>
      <c r="P473" s="50"/>
      <c r="Q473" s="50"/>
      <c r="R473" s="50"/>
      <c r="S473" s="50"/>
    </row>
    <row r="474" spans="12:19" ht="13.5" customHeight="1" x14ac:dyDescent="0.3">
      <c r="L474" s="50"/>
      <c r="M474" s="50"/>
      <c r="N474" s="50"/>
      <c r="O474" s="50"/>
      <c r="P474" s="50"/>
      <c r="Q474" s="50"/>
      <c r="R474" s="50"/>
      <c r="S474" s="50"/>
    </row>
    <row r="475" spans="12:19" ht="13.5" customHeight="1" x14ac:dyDescent="0.3">
      <c r="L475" s="50"/>
      <c r="M475" s="50"/>
      <c r="N475" s="50"/>
      <c r="O475" s="50"/>
      <c r="P475" s="50"/>
      <c r="Q475" s="50"/>
      <c r="R475" s="50"/>
      <c r="S475" s="50"/>
    </row>
    <row r="476" spans="12:19" ht="13.5" customHeight="1" x14ac:dyDescent="0.3">
      <c r="L476" s="50"/>
      <c r="M476" s="50"/>
      <c r="N476" s="50"/>
      <c r="O476" s="50"/>
      <c r="P476" s="50"/>
      <c r="Q476" s="50"/>
      <c r="R476" s="50"/>
      <c r="S476" s="50"/>
    </row>
    <row r="477" spans="12:19" ht="13.5" customHeight="1" x14ac:dyDescent="0.3">
      <c r="L477" s="50"/>
      <c r="M477" s="50"/>
      <c r="N477" s="50"/>
      <c r="O477" s="50"/>
      <c r="P477" s="50"/>
      <c r="Q477" s="50"/>
      <c r="R477" s="50"/>
      <c r="S477" s="50"/>
    </row>
    <row r="478" spans="12:19" ht="13.5" customHeight="1" x14ac:dyDescent="0.3">
      <c r="L478" s="50"/>
      <c r="M478" s="50"/>
      <c r="N478" s="50"/>
      <c r="O478" s="50"/>
      <c r="P478" s="50"/>
      <c r="Q478" s="50"/>
      <c r="R478" s="50"/>
      <c r="S478" s="50"/>
    </row>
    <row r="479" spans="12:19" ht="13.5" customHeight="1" x14ac:dyDescent="0.3">
      <c r="L479" s="50"/>
      <c r="M479" s="50"/>
      <c r="N479" s="50"/>
      <c r="O479" s="50"/>
      <c r="P479" s="50"/>
      <c r="Q479" s="50"/>
      <c r="R479" s="50"/>
      <c r="S479" s="50"/>
    </row>
    <row r="480" spans="12:19" ht="13.5" customHeight="1" x14ac:dyDescent="0.3">
      <c r="L480" s="50"/>
      <c r="M480" s="50"/>
      <c r="N480" s="50"/>
      <c r="O480" s="50"/>
      <c r="P480" s="50"/>
      <c r="Q480" s="50"/>
      <c r="R480" s="50"/>
      <c r="S480" s="50"/>
    </row>
    <row r="481" spans="12:19" ht="13.5" customHeight="1" x14ac:dyDescent="0.3">
      <c r="L481" s="50"/>
      <c r="M481" s="50"/>
      <c r="N481" s="50"/>
      <c r="O481" s="50"/>
      <c r="P481" s="50"/>
      <c r="Q481" s="50"/>
      <c r="R481" s="50"/>
      <c r="S481" s="50"/>
    </row>
    <row r="482" spans="12:19" ht="13.5" customHeight="1" x14ac:dyDescent="0.3">
      <c r="L482" s="50"/>
      <c r="M482" s="50"/>
      <c r="N482" s="50"/>
      <c r="O482" s="50"/>
      <c r="P482" s="50"/>
      <c r="Q482" s="50"/>
      <c r="R482" s="50"/>
      <c r="S482" s="50"/>
    </row>
    <row r="483" spans="12:19" ht="13.5" customHeight="1" x14ac:dyDescent="0.3">
      <c r="L483" s="50"/>
      <c r="M483" s="50"/>
      <c r="N483" s="50"/>
      <c r="O483" s="50"/>
      <c r="P483" s="50"/>
      <c r="Q483" s="50"/>
      <c r="R483" s="50"/>
      <c r="S483" s="50"/>
    </row>
    <row r="484" spans="12:19" ht="13.5" customHeight="1" x14ac:dyDescent="0.3">
      <c r="L484" s="50"/>
      <c r="M484" s="50"/>
      <c r="N484" s="50"/>
      <c r="O484" s="50"/>
      <c r="P484" s="50"/>
      <c r="Q484" s="50"/>
      <c r="R484" s="50"/>
      <c r="S484" s="50"/>
    </row>
    <row r="485" spans="12:19" ht="13.5" customHeight="1" x14ac:dyDescent="0.3">
      <c r="L485" s="50"/>
      <c r="M485" s="50"/>
      <c r="N485" s="50"/>
      <c r="O485" s="50"/>
      <c r="P485" s="50"/>
      <c r="Q485" s="50"/>
      <c r="R485" s="50"/>
      <c r="S485" s="50"/>
    </row>
    <row r="486" spans="12:19" ht="13.5" customHeight="1" x14ac:dyDescent="0.3">
      <c r="L486" s="50"/>
      <c r="M486" s="50"/>
      <c r="N486" s="50"/>
      <c r="O486" s="50"/>
      <c r="P486" s="50"/>
      <c r="Q486" s="50"/>
      <c r="R486" s="50"/>
      <c r="S486" s="50"/>
    </row>
    <row r="487" spans="12:19" ht="13.5" customHeight="1" x14ac:dyDescent="0.3">
      <c r="L487" s="50"/>
      <c r="M487" s="50"/>
      <c r="N487" s="50"/>
      <c r="O487" s="50"/>
      <c r="P487" s="50"/>
      <c r="Q487" s="50"/>
      <c r="R487" s="50"/>
      <c r="S487" s="50"/>
    </row>
    <row r="488" spans="12:19" ht="13.5" customHeight="1" x14ac:dyDescent="0.3">
      <c r="L488" s="50"/>
      <c r="M488" s="50"/>
      <c r="N488" s="50"/>
      <c r="O488" s="50"/>
      <c r="P488" s="50"/>
      <c r="Q488" s="50"/>
      <c r="R488" s="50"/>
      <c r="S488" s="50"/>
    </row>
    <row r="489" spans="12:19" ht="13.5" customHeight="1" x14ac:dyDescent="0.3">
      <c r="L489" s="50"/>
      <c r="M489" s="50"/>
      <c r="N489" s="50"/>
      <c r="O489" s="50"/>
      <c r="P489" s="50"/>
      <c r="Q489" s="50"/>
      <c r="R489" s="50"/>
      <c r="S489" s="50"/>
    </row>
    <row r="490" spans="12:19" ht="13.5" customHeight="1" x14ac:dyDescent="0.3">
      <c r="L490" s="50"/>
      <c r="M490" s="50"/>
      <c r="N490" s="50"/>
      <c r="O490" s="50"/>
      <c r="P490" s="50"/>
      <c r="Q490" s="50"/>
      <c r="R490" s="50"/>
      <c r="S490" s="50"/>
    </row>
    <row r="491" spans="12:19" ht="13.5" customHeight="1" x14ac:dyDescent="0.3">
      <c r="L491" s="50"/>
      <c r="M491" s="50"/>
      <c r="N491" s="50"/>
      <c r="O491" s="50"/>
      <c r="P491" s="50"/>
      <c r="Q491" s="50"/>
      <c r="R491" s="50"/>
      <c r="S491" s="50"/>
    </row>
    <row r="492" spans="12:19" ht="13.5" customHeight="1" x14ac:dyDescent="0.3">
      <c r="L492" s="50"/>
      <c r="M492" s="50"/>
      <c r="N492" s="50"/>
      <c r="O492" s="50"/>
      <c r="P492" s="50"/>
      <c r="Q492" s="50"/>
      <c r="R492" s="50"/>
      <c r="S492" s="50"/>
    </row>
    <row r="493" spans="12:19" ht="13.5" customHeight="1" x14ac:dyDescent="0.3">
      <c r="L493" s="50"/>
      <c r="M493" s="50"/>
      <c r="N493" s="50"/>
      <c r="O493" s="50"/>
      <c r="P493" s="50"/>
      <c r="Q493" s="50"/>
      <c r="R493" s="50"/>
      <c r="S493" s="50"/>
    </row>
    <row r="494" spans="12:19" ht="13.5" customHeight="1" x14ac:dyDescent="0.3">
      <c r="L494" s="50"/>
      <c r="M494" s="50"/>
      <c r="N494" s="50"/>
      <c r="O494" s="50"/>
      <c r="P494" s="50"/>
      <c r="Q494" s="50"/>
      <c r="R494" s="50"/>
      <c r="S494" s="50"/>
    </row>
    <row r="495" spans="12:19" ht="13.5" customHeight="1" x14ac:dyDescent="0.3">
      <c r="L495" s="50"/>
      <c r="M495" s="50"/>
      <c r="N495" s="50"/>
      <c r="O495" s="50"/>
      <c r="P495" s="50"/>
      <c r="Q495" s="50"/>
      <c r="R495" s="50"/>
      <c r="S495" s="50"/>
    </row>
    <row r="496" spans="12:19" ht="13.5" customHeight="1" x14ac:dyDescent="0.3">
      <c r="L496" s="50"/>
      <c r="M496" s="50"/>
      <c r="N496" s="50"/>
      <c r="O496" s="50"/>
      <c r="P496" s="50"/>
      <c r="Q496" s="50"/>
      <c r="R496" s="50"/>
      <c r="S496" s="50"/>
    </row>
    <row r="497" spans="12:19" ht="13.5" customHeight="1" x14ac:dyDescent="0.3">
      <c r="L497" s="50"/>
      <c r="M497" s="50"/>
      <c r="N497" s="50"/>
      <c r="O497" s="50"/>
      <c r="P497" s="50"/>
      <c r="Q497" s="50"/>
      <c r="R497" s="50"/>
      <c r="S497" s="50"/>
    </row>
    <row r="498" spans="12:19" ht="13.5" customHeight="1" x14ac:dyDescent="0.3">
      <c r="L498" s="50"/>
      <c r="M498" s="50"/>
      <c r="N498" s="50"/>
      <c r="O498" s="50"/>
      <c r="P498" s="50"/>
      <c r="Q498" s="50"/>
      <c r="R498" s="50"/>
      <c r="S498" s="50"/>
    </row>
    <row r="499" spans="12:19" ht="13.5" customHeight="1" x14ac:dyDescent="0.3">
      <c r="L499" s="50"/>
      <c r="M499" s="50"/>
      <c r="N499" s="50"/>
      <c r="O499" s="50"/>
      <c r="P499" s="50"/>
      <c r="Q499" s="50"/>
      <c r="R499" s="50"/>
      <c r="S499" s="50"/>
    </row>
    <row r="500" spans="12:19" ht="13.5" customHeight="1" x14ac:dyDescent="0.3">
      <c r="L500" s="50"/>
      <c r="M500" s="50"/>
      <c r="N500" s="50"/>
      <c r="O500" s="50"/>
      <c r="P500" s="50"/>
      <c r="Q500" s="50"/>
      <c r="R500" s="50"/>
      <c r="S500" s="50"/>
    </row>
    <row r="501" spans="12:19" ht="13.5" customHeight="1" x14ac:dyDescent="0.3">
      <c r="L501" s="50"/>
      <c r="M501" s="50"/>
      <c r="N501" s="50"/>
      <c r="O501" s="50"/>
      <c r="P501" s="50"/>
      <c r="Q501" s="50"/>
      <c r="R501" s="50"/>
      <c r="S501" s="50"/>
    </row>
    <row r="502" spans="12:19" ht="13.5" customHeight="1" x14ac:dyDescent="0.3">
      <c r="L502" s="50"/>
      <c r="M502" s="50"/>
      <c r="N502" s="50"/>
      <c r="O502" s="50"/>
      <c r="P502" s="50"/>
      <c r="Q502" s="50"/>
      <c r="R502" s="50"/>
      <c r="S502" s="50"/>
    </row>
    <row r="503" spans="12:19" ht="13.5" customHeight="1" x14ac:dyDescent="0.3">
      <c r="L503" s="50"/>
      <c r="M503" s="50"/>
      <c r="N503" s="50"/>
      <c r="O503" s="50"/>
      <c r="P503" s="50"/>
      <c r="Q503" s="50"/>
      <c r="R503" s="50"/>
      <c r="S503" s="50"/>
    </row>
    <row r="504" spans="12:19" ht="13.5" customHeight="1" x14ac:dyDescent="0.3">
      <c r="L504" s="50"/>
      <c r="M504" s="50"/>
      <c r="N504" s="50"/>
      <c r="O504" s="50"/>
      <c r="P504" s="50"/>
      <c r="Q504" s="50"/>
      <c r="R504" s="50"/>
      <c r="S504" s="50"/>
    </row>
    <row r="505" spans="12:19" ht="13.5" customHeight="1" x14ac:dyDescent="0.3">
      <c r="L505" s="50"/>
      <c r="M505" s="50"/>
      <c r="N505" s="50"/>
      <c r="O505" s="50"/>
      <c r="P505" s="50"/>
      <c r="Q505" s="50"/>
      <c r="R505" s="50"/>
      <c r="S505" s="50"/>
    </row>
    <row r="506" spans="12:19" ht="13.5" customHeight="1" x14ac:dyDescent="0.3">
      <c r="L506" s="50"/>
      <c r="M506" s="50"/>
      <c r="N506" s="50"/>
      <c r="O506" s="50"/>
      <c r="P506" s="50"/>
      <c r="Q506" s="50"/>
      <c r="R506" s="50"/>
      <c r="S506" s="50"/>
    </row>
    <row r="507" spans="12:19" ht="13.5" customHeight="1" x14ac:dyDescent="0.3">
      <c r="L507" s="50"/>
      <c r="M507" s="50"/>
      <c r="N507" s="50"/>
      <c r="O507" s="50"/>
      <c r="P507" s="50"/>
      <c r="Q507" s="50"/>
      <c r="R507" s="50"/>
      <c r="S507" s="50"/>
    </row>
    <row r="508" spans="12:19" ht="13.5" customHeight="1" x14ac:dyDescent="0.3">
      <c r="L508" s="50"/>
      <c r="M508" s="50"/>
      <c r="N508" s="50"/>
      <c r="O508" s="50"/>
      <c r="P508" s="50"/>
      <c r="Q508" s="50"/>
      <c r="R508" s="50"/>
      <c r="S508" s="50"/>
    </row>
    <row r="509" spans="12:19" ht="13.5" customHeight="1" x14ac:dyDescent="0.3">
      <c r="L509" s="50"/>
      <c r="M509" s="50"/>
      <c r="N509" s="50"/>
      <c r="O509" s="50"/>
      <c r="P509" s="50"/>
      <c r="Q509" s="50"/>
      <c r="R509" s="50"/>
      <c r="S509" s="50"/>
    </row>
    <row r="510" spans="12:19" ht="13.5" customHeight="1" x14ac:dyDescent="0.3">
      <c r="L510" s="50"/>
      <c r="M510" s="50"/>
      <c r="N510" s="50"/>
      <c r="O510" s="50"/>
      <c r="P510" s="50"/>
      <c r="Q510" s="50"/>
      <c r="R510" s="50"/>
      <c r="S510" s="50"/>
    </row>
    <row r="511" spans="12:19" ht="13.5" customHeight="1" x14ac:dyDescent="0.3">
      <c r="L511" s="50"/>
      <c r="M511" s="50"/>
      <c r="N511" s="50"/>
      <c r="O511" s="50"/>
      <c r="P511" s="50"/>
      <c r="Q511" s="50"/>
      <c r="R511" s="50"/>
      <c r="S511" s="50"/>
    </row>
    <row r="512" spans="12:19" ht="13.5" customHeight="1" x14ac:dyDescent="0.3">
      <c r="L512" s="50"/>
      <c r="M512" s="50"/>
      <c r="N512" s="50"/>
      <c r="O512" s="50"/>
      <c r="P512" s="50"/>
      <c r="Q512" s="50"/>
      <c r="R512" s="50"/>
      <c r="S512" s="50"/>
    </row>
    <row r="513" spans="12:19" ht="13.5" customHeight="1" x14ac:dyDescent="0.3">
      <c r="L513" s="50"/>
      <c r="M513" s="50"/>
      <c r="N513" s="50"/>
      <c r="O513" s="50"/>
      <c r="P513" s="50"/>
      <c r="Q513" s="50"/>
      <c r="R513" s="50"/>
      <c r="S513" s="50"/>
    </row>
    <row r="514" spans="12:19" ht="13.5" customHeight="1" x14ac:dyDescent="0.3">
      <c r="L514" s="50"/>
      <c r="M514" s="50"/>
      <c r="N514" s="50"/>
      <c r="O514" s="50"/>
      <c r="P514" s="50"/>
      <c r="Q514" s="50"/>
      <c r="R514" s="50"/>
      <c r="S514" s="50"/>
    </row>
    <row r="515" spans="12:19" ht="13.5" customHeight="1" x14ac:dyDescent="0.3">
      <c r="L515" s="50"/>
      <c r="M515" s="50"/>
      <c r="N515" s="50"/>
      <c r="O515" s="50"/>
      <c r="P515" s="50"/>
      <c r="Q515" s="50"/>
      <c r="R515" s="50"/>
      <c r="S515" s="50"/>
    </row>
    <row r="516" spans="12:19" ht="13.5" customHeight="1" x14ac:dyDescent="0.3">
      <c r="L516" s="50"/>
      <c r="M516" s="50"/>
      <c r="N516" s="50"/>
      <c r="O516" s="50"/>
      <c r="P516" s="50"/>
      <c r="Q516" s="50"/>
      <c r="R516" s="50"/>
      <c r="S516" s="50"/>
    </row>
    <row r="517" spans="12:19" ht="13.5" customHeight="1" x14ac:dyDescent="0.3">
      <c r="L517" s="50"/>
      <c r="M517" s="50"/>
      <c r="N517" s="50"/>
      <c r="O517" s="50"/>
      <c r="P517" s="50"/>
      <c r="Q517" s="50"/>
      <c r="R517" s="50"/>
      <c r="S517" s="50"/>
    </row>
    <row r="518" spans="12:19" ht="13.5" customHeight="1" x14ac:dyDescent="0.3">
      <c r="L518" s="50"/>
      <c r="M518" s="50"/>
      <c r="N518" s="50"/>
      <c r="O518" s="50"/>
      <c r="P518" s="50"/>
      <c r="Q518" s="50"/>
      <c r="R518" s="50"/>
      <c r="S518" s="50"/>
    </row>
    <row r="519" spans="12:19" ht="13.5" customHeight="1" x14ac:dyDescent="0.3">
      <c r="L519" s="50"/>
      <c r="M519" s="50"/>
      <c r="N519" s="50"/>
      <c r="O519" s="50"/>
      <c r="P519" s="50"/>
      <c r="Q519" s="50"/>
      <c r="R519" s="50"/>
      <c r="S519" s="50"/>
    </row>
    <row r="520" spans="12:19" ht="13.5" customHeight="1" x14ac:dyDescent="0.3">
      <c r="L520" s="50"/>
      <c r="M520" s="50"/>
      <c r="N520" s="50"/>
      <c r="O520" s="50"/>
      <c r="P520" s="50"/>
      <c r="Q520" s="50"/>
      <c r="R520" s="50"/>
      <c r="S520" s="50"/>
    </row>
    <row r="521" spans="12:19" ht="13.5" customHeight="1" x14ac:dyDescent="0.3">
      <c r="L521" s="50"/>
      <c r="M521" s="50"/>
      <c r="N521" s="50"/>
      <c r="O521" s="50"/>
      <c r="P521" s="50"/>
      <c r="Q521" s="50"/>
      <c r="R521" s="50"/>
      <c r="S521" s="50"/>
    </row>
    <row r="522" spans="12:19" ht="13.5" customHeight="1" x14ac:dyDescent="0.3">
      <c r="L522" s="50"/>
      <c r="M522" s="50"/>
      <c r="N522" s="50"/>
      <c r="O522" s="50"/>
      <c r="P522" s="50"/>
      <c r="Q522" s="50"/>
      <c r="R522" s="50"/>
      <c r="S522" s="50"/>
    </row>
    <row r="523" spans="12:19" ht="13.5" customHeight="1" x14ac:dyDescent="0.3">
      <c r="L523" s="50"/>
      <c r="M523" s="50"/>
      <c r="N523" s="50"/>
      <c r="O523" s="50"/>
      <c r="P523" s="50"/>
      <c r="Q523" s="50"/>
      <c r="R523" s="50"/>
      <c r="S523" s="50"/>
    </row>
    <row r="524" spans="12:19" ht="13.5" customHeight="1" x14ac:dyDescent="0.3">
      <c r="L524" s="50"/>
      <c r="M524" s="50"/>
      <c r="N524" s="50"/>
      <c r="O524" s="50"/>
      <c r="P524" s="50"/>
      <c r="Q524" s="50"/>
      <c r="R524" s="50"/>
      <c r="S524" s="50"/>
    </row>
    <row r="525" spans="12:19" ht="13.5" customHeight="1" x14ac:dyDescent="0.3">
      <c r="L525" s="50"/>
      <c r="M525" s="50"/>
      <c r="N525" s="50"/>
      <c r="O525" s="50"/>
      <c r="P525" s="50"/>
      <c r="Q525" s="50"/>
      <c r="R525" s="50"/>
      <c r="S525" s="50"/>
    </row>
    <row r="526" spans="12:19" ht="13.5" customHeight="1" x14ac:dyDescent="0.3">
      <c r="L526" s="50"/>
      <c r="M526" s="50"/>
      <c r="N526" s="50"/>
      <c r="O526" s="50"/>
      <c r="P526" s="50"/>
      <c r="Q526" s="50"/>
      <c r="R526" s="50"/>
      <c r="S526" s="50"/>
    </row>
    <row r="527" spans="12:19" ht="13.5" customHeight="1" x14ac:dyDescent="0.3">
      <c r="L527" s="50"/>
      <c r="M527" s="50"/>
      <c r="N527" s="50"/>
      <c r="O527" s="50"/>
      <c r="P527" s="50"/>
      <c r="Q527" s="50"/>
      <c r="R527" s="50"/>
      <c r="S527" s="50"/>
    </row>
    <row r="528" spans="12:19" ht="13.5" customHeight="1" x14ac:dyDescent="0.3">
      <c r="L528" s="50"/>
      <c r="M528" s="50"/>
      <c r="N528" s="50"/>
      <c r="O528" s="50"/>
      <c r="P528" s="50"/>
      <c r="Q528" s="50"/>
      <c r="R528" s="50"/>
      <c r="S528" s="50"/>
    </row>
    <row r="529" spans="12:19" ht="13.5" customHeight="1" x14ac:dyDescent="0.3">
      <c r="L529" s="50"/>
      <c r="M529" s="50"/>
      <c r="N529" s="50"/>
      <c r="O529" s="50"/>
      <c r="P529" s="50"/>
      <c r="Q529" s="50"/>
      <c r="R529" s="50"/>
      <c r="S529" s="50"/>
    </row>
    <row r="530" spans="12:19" ht="13.5" customHeight="1" x14ac:dyDescent="0.3">
      <c r="L530" s="50"/>
      <c r="M530" s="50"/>
      <c r="N530" s="50"/>
      <c r="O530" s="50"/>
      <c r="P530" s="50"/>
      <c r="Q530" s="50"/>
      <c r="R530" s="50"/>
      <c r="S530" s="50"/>
    </row>
    <row r="531" spans="12:19" ht="13.5" customHeight="1" x14ac:dyDescent="0.3">
      <c r="L531" s="50"/>
      <c r="M531" s="50"/>
      <c r="N531" s="50"/>
      <c r="O531" s="50"/>
      <c r="P531" s="50"/>
      <c r="Q531" s="50"/>
      <c r="R531" s="50"/>
      <c r="S531" s="50"/>
    </row>
    <row r="532" spans="12:19" ht="13.5" customHeight="1" x14ac:dyDescent="0.3">
      <c r="L532" s="50"/>
      <c r="M532" s="50"/>
      <c r="N532" s="50"/>
      <c r="O532" s="50"/>
      <c r="P532" s="50"/>
      <c r="Q532" s="50"/>
      <c r="R532" s="50"/>
      <c r="S532" s="50"/>
    </row>
    <row r="533" spans="12:19" ht="13.5" customHeight="1" x14ac:dyDescent="0.3">
      <c r="L533" s="50"/>
      <c r="M533" s="50"/>
      <c r="N533" s="50"/>
      <c r="O533" s="50"/>
      <c r="P533" s="50"/>
      <c r="Q533" s="50"/>
      <c r="R533" s="50"/>
      <c r="S533" s="50"/>
    </row>
    <row r="534" spans="12:19" ht="13.5" customHeight="1" x14ac:dyDescent="0.3">
      <c r="L534" s="50"/>
      <c r="M534" s="50"/>
      <c r="N534" s="50"/>
      <c r="O534" s="50"/>
      <c r="P534" s="50"/>
      <c r="Q534" s="50"/>
      <c r="R534" s="50"/>
      <c r="S534" s="50"/>
    </row>
    <row r="535" spans="12:19" ht="13.5" customHeight="1" x14ac:dyDescent="0.3">
      <c r="L535" s="50"/>
      <c r="M535" s="50"/>
      <c r="N535" s="50"/>
      <c r="O535" s="50"/>
      <c r="P535" s="50"/>
      <c r="Q535" s="50"/>
      <c r="R535" s="50"/>
      <c r="S535" s="50"/>
    </row>
    <row r="536" spans="12:19" ht="13.5" customHeight="1" x14ac:dyDescent="0.3">
      <c r="L536" s="50"/>
      <c r="M536" s="50"/>
      <c r="N536" s="50"/>
      <c r="O536" s="50"/>
      <c r="P536" s="50"/>
      <c r="Q536" s="50"/>
      <c r="R536" s="50"/>
      <c r="S536" s="50"/>
    </row>
    <row r="537" spans="12:19" ht="13.5" customHeight="1" x14ac:dyDescent="0.3">
      <c r="L537" s="50"/>
      <c r="M537" s="50"/>
      <c r="N537" s="50"/>
      <c r="O537" s="50"/>
      <c r="P537" s="50"/>
      <c r="Q537" s="50"/>
      <c r="R537" s="50"/>
      <c r="S537" s="50"/>
    </row>
    <row r="538" spans="12:19" ht="13.5" customHeight="1" x14ac:dyDescent="0.3">
      <c r="L538" s="50"/>
      <c r="M538" s="50"/>
      <c r="N538" s="50"/>
      <c r="O538" s="50"/>
      <c r="P538" s="50"/>
      <c r="Q538" s="50"/>
      <c r="R538" s="50"/>
      <c r="S538" s="50"/>
    </row>
    <row r="539" spans="12:19" ht="13.5" customHeight="1" x14ac:dyDescent="0.3">
      <c r="L539" s="50"/>
      <c r="M539" s="50"/>
      <c r="N539" s="50"/>
      <c r="O539" s="50"/>
      <c r="P539" s="50"/>
      <c r="Q539" s="50"/>
      <c r="R539" s="50"/>
      <c r="S539" s="50"/>
    </row>
    <row r="540" spans="12:19" ht="13.5" customHeight="1" x14ac:dyDescent="0.3">
      <c r="L540" s="50"/>
      <c r="M540" s="50"/>
      <c r="N540" s="50"/>
      <c r="O540" s="50"/>
      <c r="P540" s="50"/>
      <c r="Q540" s="50"/>
      <c r="R540" s="50"/>
      <c r="S540" s="50"/>
    </row>
    <row r="541" spans="12:19" ht="13.5" customHeight="1" x14ac:dyDescent="0.3">
      <c r="L541" s="50"/>
      <c r="M541" s="50"/>
      <c r="N541" s="50"/>
      <c r="O541" s="50"/>
      <c r="P541" s="50"/>
      <c r="Q541" s="50"/>
      <c r="R541" s="50"/>
      <c r="S541" s="50"/>
    </row>
    <row r="542" spans="12:19" ht="13.5" customHeight="1" x14ac:dyDescent="0.3">
      <c r="L542" s="50"/>
      <c r="M542" s="50"/>
      <c r="N542" s="50"/>
      <c r="O542" s="50"/>
      <c r="P542" s="50"/>
      <c r="Q542" s="50"/>
      <c r="R542" s="50"/>
      <c r="S542" s="50"/>
    </row>
    <row r="543" spans="12:19" ht="13.5" customHeight="1" x14ac:dyDescent="0.3">
      <c r="L543" s="50"/>
      <c r="M543" s="50"/>
      <c r="N543" s="50"/>
      <c r="O543" s="50"/>
      <c r="P543" s="50"/>
      <c r="Q543" s="50"/>
      <c r="R543" s="50"/>
      <c r="S543" s="50"/>
    </row>
    <row r="544" spans="12:19" ht="13.5" customHeight="1" x14ac:dyDescent="0.3">
      <c r="L544" s="50"/>
      <c r="M544" s="50"/>
      <c r="N544" s="50"/>
      <c r="O544" s="50"/>
      <c r="P544" s="50"/>
      <c r="Q544" s="50"/>
      <c r="R544" s="50"/>
      <c r="S544" s="50"/>
    </row>
    <row r="545" spans="12:19" ht="13.5" customHeight="1" x14ac:dyDescent="0.3">
      <c r="L545" s="50"/>
      <c r="M545" s="50"/>
      <c r="N545" s="50"/>
      <c r="O545" s="50"/>
      <c r="P545" s="50"/>
      <c r="Q545" s="50"/>
      <c r="R545" s="50"/>
      <c r="S545" s="50"/>
    </row>
    <row r="546" spans="12:19" ht="13.5" customHeight="1" x14ac:dyDescent="0.3">
      <c r="L546" s="50"/>
      <c r="M546" s="50"/>
      <c r="N546" s="50"/>
      <c r="O546" s="50"/>
      <c r="P546" s="50"/>
      <c r="Q546" s="50"/>
      <c r="R546" s="50"/>
      <c r="S546" s="50"/>
    </row>
    <row r="547" spans="12:19" ht="13.5" customHeight="1" x14ac:dyDescent="0.3">
      <c r="L547" s="50"/>
      <c r="M547" s="50"/>
      <c r="N547" s="50"/>
      <c r="O547" s="50"/>
      <c r="P547" s="50"/>
      <c r="Q547" s="50"/>
      <c r="R547" s="50"/>
      <c r="S547" s="50"/>
    </row>
    <row r="548" spans="12:19" ht="13.5" customHeight="1" x14ac:dyDescent="0.3">
      <c r="L548" s="50"/>
      <c r="M548" s="50"/>
      <c r="N548" s="50"/>
      <c r="O548" s="50"/>
      <c r="P548" s="50"/>
      <c r="Q548" s="50"/>
      <c r="R548" s="50"/>
      <c r="S548" s="50"/>
    </row>
    <row r="549" spans="12:19" ht="13.5" customHeight="1" x14ac:dyDescent="0.3">
      <c r="L549" s="50"/>
      <c r="M549" s="50"/>
      <c r="N549" s="50"/>
      <c r="O549" s="50"/>
      <c r="P549" s="50"/>
      <c r="Q549" s="50"/>
      <c r="R549" s="50"/>
      <c r="S549" s="50"/>
    </row>
    <row r="550" spans="12:19" ht="13.5" customHeight="1" x14ac:dyDescent="0.3">
      <c r="L550" s="50"/>
      <c r="M550" s="50"/>
      <c r="N550" s="50"/>
      <c r="O550" s="50"/>
      <c r="P550" s="50"/>
      <c r="Q550" s="50"/>
      <c r="R550" s="50"/>
      <c r="S550" s="50"/>
    </row>
    <row r="551" spans="12:19" ht="13.5" customHeight="1" x14ac:dyDescent="0.3">
      <c r="L551" s="50"/>
      <c r="M551" s="50"/>
      <c r="N551" s="50"/>
      <c r="O551" s="50"/>
      <c r="P551" s="50"/>
      <c r="Q551" s="50"/>
      <c r="R551" s="50"/>
      <c r="S551" s="50"/>
    </row>
    <row r="552" spans="12:19" ht="13.5" customHeight="1" x14ac:dyDescent="0.3">
      <c r="L552" s="50"/>
      <c r="M552" s="50"/>
      <c r="N552" s="50"/>
      <c r="O552" s="50"/>
      <c r="P552" s="50"/>
      <c r="Q552" s="50"/>
      <c r="R552" s="50"/>
      <c r="S552" s="50"/>
    </row>
    <row r="553" spans="12:19" ht="13.5" customHeight="1" x14ac:dyDescent="0.3">
      <c r="L553" s="50"/>
      <c r="M553" s="50"/>
      <c r="N553" s="50"/>
      <c r="O553" s="50"/>
      <c r="P553" s="50"/>
      <c r="Q553" s="50"/>
      <c r="R553" s="50"/>
      <c r="S553" s="50"/>
    </row>
    <row r="554" spans="12:19" ht="13.5" customHeight="1" x14ac:dyDescent="0.3">
      <c r="L554" s="50"/>
      <c r="M554" s="50"/>
      <c r="N554" s="50"/>
      <c r="O554" s="50"/>
      <c r="P554" s="50"/>
      <c r="Q554" s="50"/>
      <c r="R554" s="50"/>
      <c r="S554" s="50"/>
    </row>
    <row r="555" spans="12:19" ht="13.5" customHeight="1" x14ac:dyDescent="0.3">
      <c r="L555" s="50"/>
      <c r="M555" s="50"/>
      <c r="N555" s="50"/>
      <c r="O555" s="50"/>
      <c r="P555" s="50"/>
      <c r="Q555" s="50"/>
      <c r="R555" s="50"/>
      <c r="S555" s="50"/>
    </row>
    <row r="556" spans="12:19" ht="13.5" customHeight="1" x14ac:dyDescent="0.3">
      <c r="L556" s="50"/>
      <c r="M556" s="50"/>
      <c r="N556" s="50"/>
      <c r="O556" s="50"/>
      <c r="P556" s="50"/>
      <c r="Q556" s="50"/>
      <c r="R556" s="50"/>
      <c r="S556" s="50"/>
    </row>
    <row r="557" spans="12:19" ht="13.5" customHeight="1" x14ac:dyDescent="0.3">
      <c r="L557" s="50"/>
      <c r="M557" s="50"/>
      <c r="N557" s="50"/>
      <c r="O557" s="50"/>
      <c r="P557" s="50"/>
      <c r="Q557" s="50"/>
      <c r="R557" s="50"/>
      <c r="S557" s="50"/>
    </row>
    <row r="558" spans="12:19" ht="13.5" customHeight="1" x14ac:dyDescent="0.3">
      <c r="L558" s="50"/>
      <c r="M558" s="50"/>
      <c r="N558" s="50"/>
      <c r="O558" s="50"/>
      <c r="P558" s="50"/>
      <c r="Q558" s="50"/>
      <c r="R558" s="50"/>
      <c r="S558" s="50"/>
    </row>
    <row r="559" spans="12:19" ht="13.5" customHeight="1" x14ac:dyDescent="0.3">
      <c r="L559" s="50"/>
      <c r="M559" s="50"/>
      <c r="N559" s="50"/>
      <c r="O559" s="50"/>
      <c r="P559" s="50"/>
      <c r="Q559" s="50"/>
      <c r="R559" s="50"/>
      <c r="S559" s="50"/>
    </row>
    <row r="560" spans="12:19" ht="13.5" customHeight="1" x14ac:dyDescent="0.3">
      <c r="L560" s="50"/>
      <c r="M560" s="50"/>
      <c r="N560" s="50"/>
      <c r="O560" s="50"/>
      <c r="P560" s="50"/>
      <c r="Q560" s="50"/>
      <c r="R560" s="50"/>
      <c r="S560" s="50"/>
    </row>
    <row r="561" spans="12:19" ht="13.5" customHeight="1" x14ac:dyDescent="0.3">
      <c r="L561" s="50"/>
      <c r="M561" s="50"/>
      <c r="N561" s="50"/>
      <c r="O561" s="50"/>
      <c r="P561" s="50"/>
      <c r="Q561" s="50"/>
      <c r="R561" s="50"/>
      <c r="S561" s="50"/>
    </row>
    <row r="562" spans="12:19" ht="13.5" customHeight="1" x14ac:dyDescent="0.3">
      <c r="L562" s="50"/>
      <c r="M562" s="50"/>
      <c r="N562" s="50"/>
      <c r="O562" s="50"/>
      <c r="P562" s="50"/>
      <c r="Q562" s="50"/>
      <c r="R562" s="50"/>
      <c r="S562" s="50"/>
    </row>
    <row r="563" spans="12:19" ht="13.5" customHeight="1" x14ac:dyDescent="0.3">
      <c r="L563" s="50"/>
      <c r="M563" s="50"/>
      <c r="N563" s="50"/>
      <c r="O563" s="50"/>
      <c r="P563" s="50"/>
      <c r="Q563" s="50"/>
      <c r="R563" s="50"/>
      <c r="S563" s="50"/>
    </row>
    <row r="564" spans="12:19" ht="13.5" customHeight="1" x14ac:dyDescent="0.3">
      <c r="L564" s="50"/>
      <c r="M564" s="50"/>
      <c r="N564" s="50"/>
      <c r="O564" s="50"/>
      <c r="P564" s="50"/>
      <c r="Q564" s="50"/>
      <c r="R564" s="50"/>
      <c r="S564" s="50"/>
    </row>
    <row r="565" spans="12:19" ht="13.5" customHeight="1" x14ac:dyDescent="0.3">
      <c r="L565" s="50"/>
      <c r="M565" s="50"/>
      <c r="N565" s="50"/>
      <c r="O565" s="50"/>
      <c r="P565" s="50"/>
      <c r="Q565" s="50"/>
      <c r="R565" s="50"/>
      <c r="S565" s="50"/>
    </row>
    <row r="566" spans="12:19" ht="13.5" customHeight="1" x14ac:dyDescent="0.3">
      <c r="L566" s="50"/>
      <c r="M566" s="50"/>
      <c r="N566" s="50"/>
      <c r="O566" s="50"/>
      <c r="P566" s="50"/>
      <c r="Q566" s="50"/>
      <c r="R566" s="50"/>
      <c r="S566" s="50"/>
    </row>
    <row r="567" spans="12:19" ht="13.5" customHeight="1" x14ac:dyDescent="0.3">
      <c r="L567" s="50"/>
      <c r="M567" s="50"/>
      <c r="N567" s="50"/>
      <c r="O567" s="50"/>
      <c r="P567" s="50"/>
      <c r="Q567" s="50"/>
      <c r="R567" s="50"/>
      <c r="S567" s="50"/>
    </row>
    <row r="568" spans="12:19" ht="13.5" customHeight="1" x14ac:dyDescent="0.3">
      <c r="L568" s="50"/>
      <c r="M568" s="50"/>
      <c r="N568" s="50"/>
      <c r="O568" s="50"/>
      <c r="P568" s="50"/>
      <c r="Q568" s="50"/>
      <c r="R568" s="50"/>
      <c r="S568" s="50"/>
    </row>
    <row r="569" spans="12:19" ht="13.5" customHeight="1" x14ac:dyDescent="0.3">
      <c r="L569" s="50"/>
      <c r="M569" s="50"/>
      <c r="N569" s="50"/>
      <c r="O569" s="50"/>
      <c r="P569" s="50"/>
      <c r="Q569" s="50"/>
      <c r="R569" s="50"/>
      <c r="S569" s="50"/>
    </row>
    <row r="570" spans="12:19" ht="13.5" customHeight="1" x14ac:dyDescent="0.3">
      <c r="L570" s="50"/>
      <c r="M570" s="50"/>
      <c r="N570" s="50"/>
      <c r="O570" s="50"/>
      <c r="P570" s="50"/>
      <c r="Q570" s="50"/>
      <c r="R570" s="50"/>
      <c r="S570" s="50"/>
    </row>
    <row r="571" spans="12:19" ht="13.5" customHeight="1" x14ac:dyDescent="0.3">
      <c r="L571" s="50"/>
      <c r="M571" s="50"/>
      <c r="N571" s="50"/>
      <c r="O571" s="50"/>
      <c r="P571" s="50"/>
      <c r="Q571" s="50"/>
      <c r="R571" s="50"/>
      <c r="S571" s="50"/>
    </row>
    <row r="572" spans="12:19" ht="13.5" customHeight="1" x14ac:dyDescent="0.3">
      <c r="L572" s="50"/>
      <c r="M572" s="50"/>
      <c r="N572" s="50"/>
      <c r="O572" s="50"/>
      <c r="P572" s="50"/>
      <c r="Q572" s="50"/>
      <c r="R572" s="50"/>
      <c r="S572" s="50"/>
    </row>
    <row r="573" spans="12:19" ht="13.5" customHeight="1" x14ac:dyDescent="0.3">
      <c r="L573" s="50"/>
      <c r="M573" s="50"/>
      <c r="N573" s="50"/>
      <c r="O573" s="50"/>
      <c r="P573" s="50"/>
      <c r="Q573" s="50"/>
      <c r="R573" s="50"/>
      <c r="S573" s="50"/>
    </row>
    <row r="574" spans="12:19" ht="13.5" customHeight="1" x14ac:dyDescent="0.3">
      <c r="L574" s="50"/>
      <c r="M574" s="50"/>
      <c r="N574" s="50"/>
      <c r="O574" s="50"/>
      <c r="P574" s="50"/>
      <c r="Q574" s="50"/>
      <c r="R574" s="50"/>
      <c r="S574" s="50"/>
    </row>
    <row r="575" spans="12:19" ht="13.5" customHeight="1" x14ac:dyDescent="0.3">
      <c r="L575" s="50"/>
      <c r="M575" s="50"/>
      <c r="N575" s="50"/>
      <c r="O575" s="50"/>
      <c r="P575" s="50"/>
      <c r="Q575" s="50"/>
      <c r="R575" s="50"/>
      <c r="S575" s="50"/>
    </row>
    <row r="576" spans="12:19" ht="13.5" customHeight="1" x14ac:dyDescent="0.3">
      <c r="L576" s="50"/>
      <c r="M576" s="50"/>
      <c r="N576" s="50"/>
      <c r="O576" s="50"/>
      <c r="P576" s="50"/>
      <c r="Q576" s="50"/>
      <c r="R576" s="50"/>
      <c r="S576" s="50"/>
    </row>
    <row r="577" spans="12:19" ht="13.5" customHeight="1" x14ac:dyDescent="0.3">
      <c r="L577" s="50"/>
      <c r="M577" s="50"/>
      <c r="N577" s="50"/>
      <c r="O577" s="50"/>
      <c r="P577" s="50"/>
      <c r="Q577" s="50"/>
      <c r="R577" s="50"/>
      <c r="S577" s="50"/>
    </row>
    <row r="578" spans="12:19" ht="13.5" customHeight="1" x14ac:dyDescent="0.3">
      <c r="L578" s="50"/>
      <c r="M578" s="50"/>
      <c r="N578" s="50"/>
      <c r="O578" s="50"/>
      <c r="P578" s="50"/>
      <c r="Q578" s="50"/>
      <c r="R578" s="50"/>
      <c r="S578" s="50"/>
    </row>
    <row r="579" spans="12:19" ht="13.5" customHeight="1" x14ac:dyDescent="0.3">
      <c r="L579" s="50"/>
      <c r="M579" s="50"/>
      <c r="N579" s="50"/>
      <c r="O579" s="50"/>
      <c r="P579" s="50"/>
      <c r="Q579" s="50"/>
      <c r="R579" s="50"/>
      <c r="S579" s="50"/>
    </row>
    <row r="580" spans="12:19" ht="13.5" customHeight="1" x14ac:dyDescent="0.3">
      <c r="L580" s="50"/>
      <c r="M580" s="50"/>
      <c r="N580" s="50"/>
      <c r="O580" s="50"/>
      <c r="P580" s="50"/>
      <c r="Q580" s="50"/>
      <c r="R580" s="50"/>
      <c r="S580" s="50"/>
    </row>
    <row r="581" spans="12:19" ht="13.5" customHeight="1" x14ac:dyDescent="0.3">
      <c r="L581" s="50"/>
      <c r="M581" s="50"/>
      <c r="N581" s="50"/>
      <c r="O581" s="50"/>
      <c r="P581" s="50"/>
      <c r="Q581" s="50"/>
      <c r="R581" s="50"/>
      <c r="S581" s="50"/>
    </row>
    <row r="582" spans="12:19" ht="13.5" customHeight="1" x14ac:dyDescent="0.3">
      <c r="L582" s="50"/>
      <c r="M582" s="50"/>
      <c r="N582" s="50"/>
      <c r="O582" s="50"/>
      <c r="P582" s="50"/>
      <c r="Q582" s="50"/>
      <c r="R582" s="50"/>
      <c r="S582" s="50"/>
    </row>
    <row r="583" spans="12:19" ht="13.5" customHeight="1" x14ac:dyDescent="0.3">
      <c r="L583" s="50"/>
      <c r="M583" s="50"/>
      <c r="N583" s="50"/>
      <c r="O583" s="50"/>
      <c r="P583" s="50"/>
      <c r="Q583" s="50"/>
      <c r="R583" s="50"/>
      <c r="S583" s="50"/>
    </row>
    <row r="584" spans="12:19" ht="13.5" customHeight="1" x14ac:dyDescent="0.3">
      <c r="L584" s="50"/>
      <c r="M584" s="50"/>
      <c r="N584" s="50"/>
      <c r="O584" s="50"/>
      <c r="P584" s="50"/>
      <c r="Q584" s="50"/>
      <c r="R584" s="50"/>
      <c r="S584" s="50"/>
    </row>
    <row r="585" spans="12:19" ht="13.5" customHeight="1" x14ac:dyDescent="0.3">
      <c r="L585" s="50"/>
      <c r="M585" s="50"/>
      <c r="N585" s="50"/>
      <c r="O585" s="50"/>
      <c r="P585" s="50"/>
      <c r="Q585" s="50"/>
      <c r="R585" s="50"/>
      <c r="S585" s="50"/>
    </row>
    <row r="586" spans="12:19" ht="13.5" customHeight="1" x14ac:dyDescent="0.3">
      <c r="L586" s="50"/>
      <c r="M586" s="50"/>
      <c r="N586" s="50"/>
      <c r="O586" s="50"/>
      <c r="P586" s="50"/>
      <c r="Q586" s="50"/>
      <c r="R586" s="50"/>
      <c r="S586" s="50"/>
    </row>
    <row r="587" spans="12:19" ht="13.5" customHeight="1" x14ac:dyDescent="0.3">
      <c r="L587" s="50"/>
      <c r="M587" s="50"/>
      <c r="N587" s="50"/>
      <c r="O587" s="50"/>
      <c r="P587" s="50"/>
      <c r="Q587" s="50"/>
      <c r="R587" s="50"/>
      <c r="S587" s="50"/>
    </row>
    <row r="588" spans="12:19" ht="13.5" customHeight="1" x14ac:dyDescent="0.3">
      <c r="L588" s="50"/>
      <c r="M588" s="50"/>
      <c r="N588" s="50"/>
      <c r="O588" s="50"/>
      <c r="P588" s="50"/>
      <c r="Q588" s="50"/>
      <c r="R588" s="50"/>
      <c r="S588" s="50"/>
    </row>
    <row r="589" spans="12:19" ht="13.5" customHeight="1" x14ac:dyDescent="0.3">
      <c r="L589" s="50"/>
      <c r="M589" s="50"/>
      <c r="N589" s="50"/>
      <c r="O589" s="50"/>
      <c r="P589" s="50"/>
      <c r="Q589" s="50"/>
      <c r="R589" s="50"/>
      <c r="S589" s="50"/>
    </row>
    <row r="590" spans="12:19" ht="13.5" customHeight="1" x14ac:dyDescent="0.3">
      <c r="L590" s="50"/>
      <c r="M590" s="50"/>
      <c r="N590" s="50"/>
      <c r="O590" s="50"/>
      <c r="P590" s="50"/>
      <c r="Q590" s="50"/>
      <c r="R590" s="50"/>
      <c r="S590" s="50"/>
    </row>
    <row r="591" spans="12:19" ht="13.5" customHeight="1" x14ac:dyDescent="0.3">
      <c r="L591" s="50"/>
      <c r="M591" s="50"/>
      <c r="N591" s="50"/>
      <c r="O591" s="50"/>
      <c r="P591" s="50"/>
      <c r="Q591" s="50"/>
      <c r="R591" s="50"/>
      <c r="S591" s="50"/>
    </row>
    <row r="592" spans="12:19" ht="13.5" customHeight="1" x14ac:dyDescent="0.3">
      <c r="L592" s="50"/>
      <c r="M592" s="50"/>
      <c r="N592" s="50"/>
      <c r="O592" s="50"/>
      <c r="P592" s="50"/>
      <c r="Q592" s="50"/>
      <c r="R592" s="50"/>
      <c r="S592" s="50"/>
    </row>
    <row r="593" spans="12:19" ht="13.5" customHeight="1" x14ac:dyDescent="0.3">
      <c r="L593" s="50"/>
      <c r="M593" s="50"/>
      <c r="N593" s="50"/>
      <c r="O593" s="50"/>
      <c r="P593" s="50"/>
      <c r="Q593" s="50"/>
      <c r="R593" s="50"/>
      <c r="S593" s="50"/>
    </row>
    <row r="594" spans="12:19" ht="13.5" customHeight="1" x14ac:dyDescent="0.3">
      <c r="L594" s="50"/>
      <c r="M594" s="50"/>
      <c r="N594" s="50"/>
      <c r="O594" s="50"/>
      <c r="P594" s="50"/>
      <c r="Q594" s="50"/>
      <c r="R594" s="50"/>
      <c r="S594" s="50"/>
    </row>
    <row r="595" spans="12:19" ht="13.5" customHeight="1" x14ac:dyDescent="0.3">
      <c r="L595" s="50"/>
      <c r="M595" s="50"/>
      <c r="N595" s="50"/>
      <c r="O595" s="50"/>
      <c r="P595" s="50"/>
      <c r="Q595" s="50"/>
      <c r="R595" s="50"/>
      <c r="S595" s="50"/>
    </row>
    <row r="596" spans="12:19" ht="13.5" customHeight="1" x14ac:dyDescent="0.3">
      <c r="L596" s="50"/>
      <c r="M596" s="50"/>
      <c r="N596" s="50"/>
      <c r="O596" s="50"/>
      <c r="P596" s="50"/>
      <c r="Q596" s="50"/>
      <c r="R596" s="50"/>
      <c r="S596" s="50"/>
    </row>
    <row r="597" spans="12:19" ht="13.5" customHeight="1" x14ac:dyDescent="0.3">
      <c r="L597" s="50"/>
      <c r="M597" s="50"/>
      <c r="N597" s="50"/>
      <c r="O597" s="50"/>
      <c r="P597" s="50"/>
      <c r="Q597" s="50"/>
      <c r="R597" s="50"/>
      <c r="S597" s="50"/>
    </row>
    <row r="598" spans="12:19" ht="13.5" customHeight="1" x14ac:dyDescent="0.3">
      <c r="L598" s="50"/>
      <c r="M598" s="50"/>
      <c r="N598" s="50"/>
      <c r="O598" s="50"/>
      <c r="P598" s="50"/>
      <c r="Q598" s="50"/>
      <c r="R598" s="50"/>
      <c r="S598" s="50"/>
    </row>
    <row r="599" spans="12:19" ht="13.5" customHeight="1" x14ac:dyDescent="0.3">
      <c r="L599" s="50"/>
      <c r="M599" s="50"/>
      <c r="N599" s="50"/>
      <c r="O599" s="50"/>
      <c r="P599" s="50"/>
      <c r="Q599" s="50"/>
      <c r="R599" s="50"/>
      <c r="S599" s="50"/>
    </row>
    <row r="600" spans="12:19" ht="13.5" customHeight="1" x14ac:dyDescent="0.3">
      <c r="L600" s="50"/>
      <c r="M600" s="50"/>
      <c r="N600" s="50"/>
      <c r="O600" s="50"/>
      <c r="P600" s="50"/>
      <c r="Q600" s="50"/>
      <c r="R600" s="50"/>
      <c r="S600" s="50"/>
    </row>
    <row r="601" spans="12:19" ht="13.5" customHeight="1" x14ac:dyDescent="0.3">
      <c r="L601" s="50"/>
      <c r="M601" s="50"/>
      <c r="N601" s="50"/>
      <c r="O601" s="50"/>
      <c r="P601" s="50"/>
      <c r="Q601" s="50"/>
      <c r="R601" s="50"/>
      <c r="S601" s="50"/>
    </row>
    <row r="602" spans="12:19" ht="13.5" customHeight="1" x14ac:dyDescent="0.3">
      <c r="L602" s="50"/>
      <c r="M602" s="50"/>
      <c r="N602" s="50"/>
      <c r="O602" s="50"/>
      <c r="P602" s="50"/>
      <c r="Q602" s="50"/>
      <c r="R602" s="50"/>
      <c r="S602" s="50"/>
    </row>
    <row r="603" spans="12:19" ht="13.5" customHeight="1" x14ac:dyDescent="0.3">
      <c r="L603" s="50"/>
      <c r="M603" s="50"/>
      <c r="N603" s="50"/>
      <c r="O603" s="50"/>
      <c r="P603" s="50"/>
      <c r="Q603" s="50"/>
      <c r="R603" s="50"/>
      <c r="S603" s="50"/>
    </row>
    <row r="604" spans="12:19" ht="13.5" customHeight="1" x14ac:dyDescent="0.3">
      <c r="L604" s="50"/>
      <c r="M604" s="50"/>
      <c r="N604" s="50"/>
      <c r="O604" s="50"/>
      <c r="P604" s="50"/>
      <c r="Q604" s="50"/>
      <c r="R604" s="50"/>
      <c r="S604" s="50"/>
    </row>
    <row r="605" spans="12:19" ht="13.5" customHeight="1" x14ac:dyDescent="0.3">
      <c r="L605" s="50"/>
      <c r="M605" s="50"/>
      <c r="N605" s="50"/>
      <c r="O605" s="50"/>
      <c r="P605" s="50"/>
      <c r="Q605" s="50"/>
      <c r="R605" s="50"/>
      <c r="S605" s="50"/>
    </row>
    <row r="606" spans="12:19" ht="13.5" customHeight="1" x14ac:dyDescent="0.3">
      <c r="L606" s="50"/>
      <c r="M606" s="50"/>
      <c r="N606" s="50"/>
      <c r="O606" s="50"/>
      <c r="P606" s="50"/>
      <c r="Q606" s="50"/>
      <c r="R606" s="50"/>
      <c r="S606" s="50"/>
    </row>
    <row r="607" spans="12:19" ht="13.5" customHeight="1" x14ac:dyDescent="0.3">
      <c r="L607" s="50"/>
      <c r="M607" s="50"/>
      <c r="N607" s="50"/>
      <c r="O607" s="50"/>
      <c r="P607" s="50"/>
      <c r="Q607" s="50"/>
      <c r="R607" s="50"/>
      <c r="S607" s="50"/>
    </row>
    <row r="608" spans="12:19" ht="13.5" customHeight="1" x14ac:dyDescent="0.3">
      <c r="L608" s="50"/>
      <c r="M608" s="50"/>
      <c r="N608" s="50"/>
      <c r="O608" s="50"/>
      <c r="P608" s="50"/>
      <c r="Q608" s="50"/>
      <c r="R608" s="50"/>
      <c r="S608" s="50"/>
    </row>
    <row r="609" spans="12:19" ht="13.5" customHeight="1" x14ac:dyDescent="0.3">
      <c r="L609" s="50"/>
      <c r="M609" s="50"/>
      <c r="N609" s="50"/>
      <c r="O609" s="50"/>
      <c r="P609" s="50"/>
      <c r="Q609" s="50"/>
      <c r="R609" s="50"/>
      <c r="S609" s="50"/>
    </row>
    <row r="610" spans="12:19" ht="13.5" customHeight="1" x14ac:dyDescent="0.3">
      <c r="L610" s="50"/>
      <c r="M610" s="50"/>
      <c r="N610" s="50"/>
      <c r="O610" s="50"/>
      <c r="P610" s="50"/>
      <c r="Q610" s="50"/>
      <c r="R610" s="50"/>
      <c r="S610" s="50"/>
    </row>
    <row r="611" spans="12:19" ht="13.5" customHeight="1" x14ac:dyDescent="0.3">
      <c r="L611" s="50"/>
      <c r="M611" s="50"/>
      <c r="N611" s="50"/>
      <c r="O611" s="50"/>
      <c r="P611" s="50"/>
      <c r="Q611" s="50"/>
      <c r="R611" s="50"/>
      <c r="S611" s="50"/>
    </row>
    <row r="612" spans="12:19" ht="13.5" customHeight="1" x14ac:dyDescent="0.3">
      <c r="L612" s="50"/>
      <c r="M612" s="50"/>
      <c r="N612" s="50"/>
      <c r="O612" s="50"/>
      <c r="P612" s="50"/>
      <c r="Q612" s="50"/>
      <c r="R612" s="50"/>
      <c r="S612" s="50"/>
    </row>
    <row r="613" spans="12:19" ht="13.5" customHeight="1" x14ac:dyDescent="0.3">
      <c r="L613" s="50"/>
      <c r="M613" s="50"/>
      <c r="N613" s="50"/>
      <c r="O613" s="50"/>
      <c r="P613" s="50"/>
      <c r="Q613" s="50"/>
      <c r="R613" s="50"/>
      <c r="S613" s="50"/>
    </row>
    <row r="614" spans="12:19" ht="13.5" customHeight="1" x14ac:dyDescent="0.3">
      <c r="L614" s="50"/>
      <c r="M614" s="50"/>
      <c r="N614" s="50"/>
      <c r="O614" s="50"/>
      <c r="P614" s="50"/>
      <c r="Q614" s="50"/>
      <c r="R614" s="50"/>
      <c r="S614" s="50"/>
    </row>
    <row r="615" spans="12:19" ht="13.5" customHeight="1" x14ac:dyDescent="0.3">
      <c r="L615" s="50"/>
      <c r="M615" s="50"/>
      <c r="N615" s="50"/>
      <c r="O615" s="50"/>
      <c r="P615" s="50"/>
      <c r="Q615" s="50"/>
      <c r="R615" s="50"/>
      <c r="S615" s="50"/>
    </row>
    <row r="616" spans="12:19" ht="13.5" customHeight="1" x14ac:dyDescent="0.3">
      <c r="L616" s="50"/>
      <c r="M616" s="50"/>
      <c r="N616" s="50"/>
      <c r="O616" s="50"/>
      <c r="P616" s="50"/>
      <c r="Q616" s="50"/>
      <c r="R616" s="50"/>
      <c r="S616" s="50"/>
    </row>
    <row r="617" spans="12:19" ht="13.5" customHeight="1" x14ac:dyDescent="0.3">
      <c r="L617" s="50"/>
      <c r="M617" s="50"/>
      <c r="N617" s="50"/>
      <c r="O617" s="50"/>
      <c r="P617" s="50"/>
      <c r="Q617" s="50"/>
      <c r="R617" s="50"/>
      <c r="S617" s="50"/>
    </row>
    <row r="618" spans="12:19" ht="13.5" customHeight="1" x14ac:dyDescent="0.3">
      <c r="L618" s="50"/>
      <c r="M618" s="50"/>
      <c r="N618" s="50"/>
      <c r="O618" s="50"/>
      <c r="P618" s="50"/>
      <c r="Q618" s="50"/>
      <c r="R618" s="50"/>
      <c r="S618" s="50"/>
    </row>
    <row r="619" spans="12:19" ht="13.5" customHeight="1" x14ac:dyDescent="0.3">
      <c r="L619" s="50"/>
      <c r="M619" s="50"/>
      <c r="N619" s="50"/>
      <c r="O619" s="50"/>
      <c r="P619" s="50"/>
      <c r="Q619" s="50"/>
      <c r="R619" s="50"/>
      <c r="S619" s="50"/>
    </row>
    <row r="620" spans="12:19" ht="13.5" customHeight="1" x14ac:dyDescent="0.3">
      <c r="L620" s="50"/>
      <c r="M620" s="50"/>
      <c r="N620" s="50"/>
      <c r="O620" s="50"/>
      <c r="P620" s="50"/>
      <c r="Q620" s="50"/>
      <c r="R620" s="50"/>
      <c r="S620" s="50"/>
    </row>
    <row r="621" spans="12:19" ht="13.5" customHeight="1" x14ac:dyDescent="0.3">
      <c r="L621" s="50"/>
      <c r="M621" s="50"/>
      <c r="N621" s="50"/>
      <c r="O621" s="50"/>
      <c r="P621" s="50"/>
      <c r="Q621" s="50"/>
      <c r="R621" s="50"/>
      <c r="S621" s="50"/>
    </row>
    <row r="622" spans="12:19" ht="13.5" customHeight="1" x14ac:dyDescent="0.3">
      <c r="L622" s="50"/>
      <c r="M622" s="50"/>
      <c r="N622" s="50"/>
      <c r="O622" s="50"/>
      <c r="P622" s="50"/>
      <c r="Q622" s="50"/>
      <c r="R622" s="50"/>
      <c r="S622" s="50"/>
    </row>
    <row r="623" spans="12:19" ht="13.5" customHeight="1" x14ac:dyDescent="0.3">
      <c r="L623" s="50"/>
      <c r="M623" s="50"/>
      <c r="N623" s="50"/>
      <c r="O623" s="50"/>
      <c r="P623" s="50"/>
      <c r="Q623" s="50"/>
      <c r="R623" s="50"/>
      <c r="S623" s="50"/>
    </row>
    <row r="624" spans="12:19" ht="13.5" customHeight="1" x14ac:dyDescent="0.3">
      <c r="L624" s="50"/>
      <c r="M624" s="50"/>
      <c r="N624" s="50"/>
      <c r="O624" s="50"/>
      <c r="P624" s="50"/>
      <c r="Q624" s="50"/>
      <c r="R624" s="50"/>
      <c r="S624" s="50"/>
    </row>
    <row r="625" spans="12:19" ht="13.5" customHeight="1" x14ac:dyDescent="0.3">
      <c r="L625" s="50"/>
      <c r="M625" s="50"/>
      <c r="N625" s="50"/>
      <c r="O625" s="50"/>
      <c r="P625" s="50"/>
      <c r="Q625" s="50"/>
      <c r="R625" s="50"/>
      <c r="S625" s="50"/>
    </row>
    <row r="626" spans="12:19" ht="13.5" customHeight="1" x14ac:dyDescent="0.3">
      <c r="L626" s="50"/>
      <c r="M626" s="50"/>
      <c r="N626" s="50"/>
      <c r="O626" s="50"/>
      <c r="P626" s="50"/>
      <c r="Q626" s="50"/>
      <c r="R626" s="50"/>
      <c r="S626" s="50"/>
    </row>
    <row r="627" spans="12:19" ht="13.5" customHeight="1" x14ac:dyDescent="0.3">
      <c r="L627" s="50"/>
      <c r="M627" s="50"/>
      <c r="N627" s="50"/>
      <c r="O627" s="50"/>
      <c r="P627" s="50"/>
      <c r="Q627" s="50"/>
      <c r="R627" s="50"/>
      <c r="S627" s="50"/>
    </row>
    <row r="628" spans="12:19" ht="13.5" customHeight="1" x14ac:dyDescent="0.3">
      <c r="L628" s="50"/>
      <c r="M628" s="50"/>
      <c r="N628" s="50"/>
      <c r="O628" s="50"/>
      <c r="P628" s="50"/>
      <c r="Q628" s="50"/>
      <c r="R628" s="50"/>
      <c r="S628" s="50"/>
    </row>
    <row r="629" spans="12:19" ht="13.5" customHeight="1" x14ac:dyDescent="0.3">
      <c r="L629" s="50"/>
      <c r="M629" s="50"/>
      <c r="N629" s="50"/>
      <c r="O629" s="50"/>
      <c r="P629" s="50"/>
      <c r="Q629" s="50"/>
      <c r="R629" s="50"/>
      <c r="S629" s="50"/>
    </row>
    <row r="630" spans="12:19" ht="13.5" customHeight="1" x14ac:dyDescent="0.3">
      <c r="L630" s="50"/>
      <c r="M630" s="50"/>
      <c r="N630" s="50"/>
      <c r="O630" s="50"/>
      <c r="P630" s="50"/>
      <c r="Q630" s="50"/>
      <c r="R630" s="50"/>
      <c r="S630" s="50"/>
    </row>
    <row r="631" spans="12:19" ht="13.5" customHeight="1" x14ac:dyDescent="0.3">
      <c r="L631" s="50"/>
      <c r="M631" s="50"/>
      <c r="N631" s="50"/>
      <c r="O631" s="50"/>
      <c r="P631" s="50"/>
      <c r="Q631" s="50"/>
      <c r="R631" s="50"/>
      <c r="S631" s="50"/>
    </row>
    <row r="632" spans="12:19" ht="13.5" customHeight="1" x14ac:dyDescent="0.3">
      <c r="L632" s="50"/>
      <c r="M632" s="50"/>
      <c r="N632" s="50"/>
      <c r="O632" s="50"/>
      <c r="P632" s="50"/>
      <c r="Q632" s="50"/>
      <c r="R632" s="50"/>
      <c r="S632" s="50"/>
    </row>
    <row r="633" spans="12:19" ht="13.5" customHeight="1" x14ac:dyDescent="0.3">
      <c r="L633" s="50"/>
      <c r="M633" s="50"/>
      <c r="N633" s="50"/>
      <c r="O633" s="50"/>
      <c r="P633" s="50"/>
      <c r="Q633" s="50"/>
      <c r="R633" s="50"/>
      <c r="S633" s="50"/>
    </row>
    <row r="634" spans="12:19" ht="13.5" customHeight="1" x14ac:dyDescent="0.3">
      <c r="L634" s="50"/>
      <c r="M634" s="50"/>
      <c r="N634" s="50"/>
      <c r="O634" s="50"/>
      <c r="P634" s="50"/>
      <c r="Q634" s="50"/>
      <c r="R634" s="50"/>
      <c r="S634" s="50"/>
    </row>
    <row r="635" spans="12:19" ht="13.5" customHeight="1" x14ac:dyDescent="0.3">
      <c r="L635" s="50"/>
      <c r="M635" s="50"/>
      <c r="N635" s="50"/>
      <c r="O635" s="50"/>
      <c r="P635" s="50"/>
      <c r="Q635" s="50"/>
      <c r="R635" s="50"/>
      <c r="S635" s="50"/>
    </row>
    <row r="636" spans="12:19" ht="13.5" customHeight="1" x14ac:dyDescent="0.3">
      <c r="L636" s="50"/>
      <c r="M636" s="50"/>
      <c r="N636" s="50"/>
      <c r="O636" s="50"/>
      <c r="P636" s="50"/>
      <c r="Q636" s="50"/>
      <c r="R636" s="50"/>
      <c r="S636" s="50"/>
    </row>
    <row r="637" spans="12:19" ht="13.5" customHeight="1" x14ac:dyDescent="0.3">
      <c r="L637" s="50"/>
      <c r="M637" s="50"/>
      <c r="N637" s="50"/>
      <c r="O637" s="50"/>
      <c r="P637" s="50"/>
      <c r="Q637" s="50"/>
      <c r="R637" s="50"/>
      <c r="S637" s="50"/>
    </row>
    <row r="638" spans="12:19" ht="13.5" customHeight="1" x14ac:dyDescent="0.3">
      <c r="L638" s="50"/>
      <c r="M638" s="50"/>
      <c r="N638" s="50"/>
      <c r="O638" s="50"/>
      <c r="P638" s="50"/>
      <c r="Q638" s="50"/>
      <c r="R638" s="50"/>
      <c r="S638" s="50"/>
    </row>
    <row r="639" spans="12:19" ht="13.5" customHeight="1" x14ac:dyDescent="0.3">
      <c r="L639" s="50"/>
      <c r="M639" s="50"/>
      <c r="N639" s="50"/>
      <c r="O639" s="50"/>
      <c r="P639" s="50"/>
      <c r="Q639" s="50"/>
      <c r="R639" s="50"/>
      <c r="S639" s="50"/>
    </row>
    <row r="640" spans="12:19" ht="13.5" customHeight="1" x14ac:dyDescent="0.3">
      <c r="L640" s="50"/>
      <c r="M640" s="50"/>
      <c r="N640" s="50"/>
      <c r="O640" s="50"/>
      <c r="P640" s="50"/>
      <c r="Q640" s="50"/>
      <c r="R640" s="50"/>
      <c r="S640" s="50"/>
    </row>
    <row r="641" spans="12:19" ht="13.5" customHeight="1" x14ac:dyDescent="0.3">
      <c r="L641" s="50"/>
      <c r="M641" s="50"/>
      <c r="N641" s="50"/>
      <c r="O641" s="50"/>
      <c r="P641" s="50"/>
      <c r="Q641" s="50"/>
      <c r="R641" s="50"/>
      <c r="S641" s="50"/>
    </row>
    <row r="642" spans="12:19" ht="13.5" customHeight="1" x14ac:dyDescent="0.3">
      <c r="L642" s="50"/>
      <c r="M642" s="50"/>
      <c r="N642" s="50"/>
      <c r="O642" s="50"/>
      <c r="P642" s="50"/>
      <c r="Q642" s="50"/>
      <c r="R642" s="50"/>
      <c r="S642" s="50"/>
    </row>
    <row r="643" spans="12:19" ht="13.5" customHeight="1" x14ac:dyDescent="0.3">
      <c r="L643" s="50"/>
      <c r="M643" s="50"/>
      <c r="N643" s="50"/>
      <c r="O643" s="50"/>
      <c r="P643" s="50"/>
      <c r="Q643" s="50"/>
      <c r="R643" s="50"/>
      <c r="S643" s="50"/>
    </row>
    <row r="644" spans="12:19" ht="13.5" customHeight="1" x14ac:dyDescent="0.3">
      <c r="L644" s="50"/>
      <c r="M644" s="50"/>
      <c r="N644" s="50"/>
      <c r="O644" s="50"/>
      <c r="P644" s="50"/>
      <c r="Q644" s="50"/>
      <c r="R644" s="50"/>
      <c r="S644" s="50"/>
    </row>
    <row r="645" spans="12:19" ht="13.5" customHeight="1" x14ac:dyDescent="0.3">
      <c r="L645" s="50"/>
      <c r="M645" s="50"/>
      <c r="N645" s="50"/>
      <c r="O645" s="50"/>
      <c r="P645" s="50"/>
      <c r="Q645" s="50"/>
      <c r="R645" s="50"/>
      <c r="S645" s="50"/>
    </row>
    <row r="646" spans="12:19" ht="13.5" customHeight="1" x14ac:dyDescent="0.3">
      <c r="L646" s="50"/>
      <c r="M646" s="50"/>
      <c r="N646" s="50"/>
      <c r="O646" s="50"/>
      <c r="P646" s="50"/>
      <c r="Q646" s="50"/>
      <c r="R646" s="50"/>
      <c r="S646" s="50"/>
    </row>
    <row r="647" spans="12:19" ht="13.5" customHeight="1" x14ac:dyDescent="0.3">
      <c r="L647" s="50"/>
      <c r="M647" s="50"/>
      <c r="N647" s="50"/>
      <c r="O647" s="50"/>
      <c r="P647" s="50"/>
      <c r="Q647" s="50"/>
      <c r="R647" s="50"/>
      <c r="S647" s="50"/>
    </row>
    <row r="648" spans="12:19" ht="13.5" customHeight="1" x14ac:dyDescent="0.3">
      <c r="L648" s="50"/>
      <c r="M648" s="50"/>
      <c r="N648" s="50"/>
      <c r="O648" s="50"/>
      <c r="P648" s="50"/>
      <c r="Q648" s="50"/>
      <c r="R648" s="50"/>
      <c r="S648" s="50"/>
    </row>
    <row r="649" spans="12:19" ht="13.5" customHeight="1" x14ac:dyDescent="0.3">
      <c r="L649" s="50"/>
      <c r="M649" s="50"/>
      <c r="N649" s="50"/>
      <c r="O649" s="50"/>
      <c r="P649" s="50"/>
      <c r="Q649" s="50"/>
      <c r="R649" s="50"/>
      <c r="S649" s="50"/>
    </row>
    <row r="650" spans="12:19" ht="13.5" customHeight="1" x14ac:dyDescent="0.3">
      <c r="L650" s="50"/>
      <c r="M650" s="50"/>
      <c r="N650" s="50"/>
      <c r="O650" s="50"/>
      <c r="P650" s="50"/>
      <c r="Q650" s="50"/>
      <c r="R650" s="50"/>
      <c r="S650" s="50"/>
    </row>
    <row r="651" spans="12:19" ht="13.5" customHeight="1" x14ac:dyDescent="0.3">
      <c r="L651" s="50"/>
      <c r="M651" s="50"/>
      <c r="N651" s="50"/>
      <c r="O651" s="50"/>
      <c r="P651" s="50"/>
      <c r="Q651" s="50"/>
      <c r="R651" s="50"/>
      <c r="S651" s="50"/>
    </row>
    <row r="652" spans="12:19" ht="13.5" customHeight="1" x14ac:dyDescent="0.3">
      <c r="L652" s="50"/>
      <c r="M652" s="50"/>
      <c r="N652" s="50"/>
      <c r="O652" s="50"/>
      <c r="P652" s="50"/>
      <c r="Q652" s="50"/>
      <c r="R652" s="50"/>
      <c r="S652" s="50"/>
    </row>
    <row r="653" spans="12:19" ht="13.5" customHeight="1" x14ac:dyDescent="0.3">
      <c r="L653" s="50"/>
      <c r="M653" s="50"/>
      <c r="N653" s="50"/>
      <c r="O653" s="50"/>
      <c r="P653" s="50"/>
      <c r="Q653" s="50"/>
      <c r="R653" s="50"/>
      <c r="S653" s="50"/>
    </row>
    <row r="654" spans="12:19" ht="13.5" customHeight="1" x14ac:dyDescent="0.3">
      <c r="L654" s="50"/>
      <c r="M654" s="50"/>
      <c r="N654" s="50"/>
      <c r="O654" s="50"/>
      <c r="P654" s="50"/>
      <c r="Q654" s="50"/>
      <c r="R654" s="50"/>
      <c r="S654" s="50"/>
    </row>
    <row r="655" spans="12:19" ht="13.5" customHeight="1" x14ac:dyDescent="0.3">
      <c r="L655" s="50"/>
      <c r="M655" s="50"/>
      <c r="N655" s="50"/>
      <c r="O655" s="50"/>
      <c r="P655" s="50"/>
      <c r="Q655" s="50"/>
      <c r="R655" s="50"/>
      <c r="S655" s="50"/>
    </row>
    <row r="656" spans="12:19" ht="13.5" customHeight="1" x14ac:dyDescent="0.3">
      <c r="L656" s="50"/>
      <c r="M656" s="50"/>
      <c r="N656" s="50"/>
      <c r="O656" s="50"/>
      <c r="P656" s="50"/>
      <c r="Q656" s="50"/>
      <c r="R656" s="50"/>
      <c r="S656" s="50"/>
    </row>
    <row r="657" spans="12:19" ht="13.5" customHeight="1" x14ac:dyDescent="0.3">
      <c r="L657" s="50"/>
      <c r="M657" s="50"/>
      <c r="N657" s="50"/>
      <c r="O657" s="50"/>
      <c r="P657" s="50"/>
      <c r="Q657" s="50"/>
      <c r="R657" s="50"/>
      <c r="S657" s="50"/>
    </row>
    <row r="658" spans="12:19" ht="13.5" customHeight="1" x14ac:dyDescent="0.3">
      <c r="L658" s="50"/>
      <c r="M658" s="50"/>
      <c r="N658" s="50"/>
      <c r="O658" s="50"/>
      <c r="P658" s="50"/>
      <c r="Q658" s="50"/>
      <c r="R658" s="50"/>
      <c r="S658" s="50"/>
    </row>
    <row r="659" spans="12:19" ht="13.5" customHeight="1" x14ac:dyDescent="0.3">
      <c r="L659" s="50"/>
      <c r="M659" s="50"/>
      <c r="N659" s="50"/>
      <c r="O659" s="50"/>
      <c r="P659" s="50"/>
      <c r="Q659" s="50"/>
      <c r="R659" s="50"/>
      <c r="S659" s="50"/>
    </row>
    <row r="660" spans="12:19" ht="13.5" customHeight="1" x14ac:dyDescent="0.3">
      <c r="L660" s="50"/>
      <c r="M660" s="50"/>
      <c r="N660" s="50"/>
      <c r="O660" s="50"/>
      <c r="P660" s="50"/>
      <c r="Q660" s="50"/>
      <c r="R660" s="50"/>
      <c r="S660" s="50"/>
    </row>
    <row r="661" spans="12:19" ht="13.5" customHeight="1" x14ac:dyDescent="0.3">
      <c r="L661" s="50"/>
      <c r="M661" s="50"/>
      <c r="N661" s="50"/>
      <c r="O661" s="50"/>
      <c r="P661" s="50"/>
      <c r="Q661" s="50"/>
      <c r="R661" s="50"/>
      <c r="S661" s="50"/>
    </row>
    <row r="662" spans="12:19" ht="13.5" customHeight="1" x14ac:dyDescent="0.3">
      <c r="L662" s="50"/>
      <c r="M662" s="50"/>
      <c r="N662" s="50"/>
      <c r="O662" s="50"/>
      <c r="P662" s="50"/>
      <c r="Q662" s="50"/>
      <c r="R662" s="50"/>
      <c r="S662" s="50"/>
    </row>
    <row r="663" spans="12:19" ht="13.5" customHeight="1" x14ac:dyDescent="0.3">
      <c r="L663" s="50"/>
      <c r="M663" s="50"/>
      <c r="N663" s="50"/>
      <c r="O663" s="50"/>
      <c r="P663" s="50"/>
      <c r="Q663" s="50"/>
      <c r="R663" s="50"/>
      <c r="S663" s="50"/>
    </row>
    <row r="664" spans="12:19" ht="13.5" customHeight="1" x14ac:dyDescent="0.3">
      <c r="L664" s="50"/>
      <c r="M664" s="50"/>
      <c r="N664" s="50"/>
      <c r="O664" s="50"/>
      <c r="P664" s="50"/>
      <c r="Q664" s="50"/>
      <c r="R664" s="50"/>
      <c r="S664" s="50"/>
    </row>
    <row r="665" spans="12:19" ht="13.5" customHeight="1" x14ac:dyDescent="0.3">
      <c r="L665" s="50"/>
      <c r="M665" s="50"/>
      <c r="N665" s="50"/>
      <c r="O665" s="50"/>
      <c r="P665" s="50"/>
      <c r="Q665" s="50"/>
      <c r="R665" s="50"/>
      <c r="S665" s="50"/>
    </row>
    <row r="666" spans="12:19" ht="13.5" customHeight="1" x14ac:dyDescent="0.3">
      <c r="L666" s="50"/>
      <c r="M666" s="50"/>
      <c r="N666" s="50"/>
      <c r="O666" s="50"/>
      <c r="P666" s="50"/>
      <c r="Q666" s="50"/>
      <c r="R666" s="50"/>
      <c r="S666" s="50"/>
    </row>
    <row r="667" spans="12:19" ht="13.5" customHeight="1" x14ac:dyDescent="0.3">
      <c r="L667" s="50"/>
      <c r="M667" s="50"/>
      <c r="N667" s="50"/>
      <c r="O667" s="50"/>
      <c r="P667" s="50"/>
      <c r="Q667" s="50"/>
      <c r="R667" s="50"/>
      <c r="S667" s="50"/>
    </row>
    <row r="668" spans="12:19" ht="13.5" customHeight="1" x14ac:dyDescent="0.3">
      <c r="L668" s="50"/>
      <c r="M668" s="50"/>
      <c r="N668" s="50"/>
      <c r="O668" s="50"/>
      <c r="P668" s="50"/>
      <c r="Q668" s="50"/>
      <c r="R668" s="50"/>
      <c r="S668" s="50"/>
    </row>
    <row r="669" spans="12:19" ht="13.5" customHeight="1" x14ac:dyDescent="0.3">
      <c r="L669" s="50"/>
      <c r="M669" s="50"/>
      <c r="N669" s="50"/>
      <c r="O669" s="50"/>
      <c r="P669" s="50"/>
      <c r="Q669" s="50"/>
      <c r="R669" s="50"/>
      <c r="S669" s="50"/>
    </row>
    <row r="670" spans="12:19" ht="13.5" customHeight="1" x14ac:dyDescent="0.3">
      <c r="L670" s="50"/>
      <c r="M670" s="50"/>
      <c r="N670" s="50"/>
      <c r="O670" s="50"/>
      <c r="P670" s="50"/>
      <c r="Q670" s="50"/>
      <c r="R670" s="50"/>
      <c r="S670" s="50"/>
    </row>
    <row r="671" spans="12:19" ht="13.5" customHeight="1" x14ac:dyDescent="0.3">
      <c r="L671" s="50"/>
      <c r="M671" s="50"/>
      <c r="N671" s="50"/>
      <c r="O671" s="50"/>
      <c r="P671" s="50"/>
      <c r="Q671" s="50"/>
      <c r="R671" s="50"/>
      <c r="S671" s="50"/>
    </row>
    <row r="672" spans="12:19" ht="13.5" customHeight="1" x14ac:dyDescent="0.3">
      <c r="L672" s="50"/>
      <c r="M672" s="50"/>
      <c r="N672" s="50"/>
      <c r="O672" s="50"/>
      <c r="P672" s="50"/>
      <c r="Q672" s="50"/>
      <c r="R672" s="50"/>
      <c r="S672" s="50"/>
    </row>
    <row r="673" spans="12:19" ht="13.5" customHeight="1" x14ac:dyDescent="0.3">
      <c r="L673" s="50"/>
      <c r="M673" s="50"/>
      <c r="N673" s="50"/>
      <c r="O673" s="50"/>
      <c r="P673" s="50"/>
      <c r="Q673" s="50"/>
      <c r="R673" s="50"/>
      <c r="S673" s="50"/>
    </row>
    <row r="674" spans="12:19" ht="13.5" customHeight="1" x14ac:dyDescent="0.3">
      <c r="L674" s="50"/>
      <c r="M674" s="50"/>
      <c r="N674" s="50"/>
      <c r="O674" s="50"/>
      <c r="P674" s="50"/>
      <c r="Q674" s="50"/>
      <c r="R674" s="50"/>
      <c r="S674" s="50"/>
    </row>
    <row r="675" spans="12:19" ht="13.5" customHeight="1" x14ac:dyDescent="0.3">
      <c r="L675" s="50"/>
      <c r="M675" s="50"/>
      <c r="N675" s="50"/>
      <c r="O675" s="50"/>
      <c r="P675" s="50"/>
      <c r="Q675" s="50"/>
      <c r="R675" s="50"/>
      <c r="S675" s="50"/>
    </row>
    <row r="676" spans="12:19" ht="13.5" customHeight="1" x14ac:dyDescent="0.3">
      <c r="L676" s="50"/>
      <c r="M676" s="50"/>
      <c r="N676" s="50"/>
      <c r="O676" s="50"/>
      <c r="P676" s="50"/>
      <c r="Q676" s="50"/>
      <c r="R676" s="50"/>
      <c r="S676" s="50"/>
    </row>
    <row r="677" spans="12:19" ht="13.5" customHeight="1" x14ac:dyDescent="0.3">
      <c r="L677" s="50"/>
      <c r="M677" s="50"/>
      <c r="N677" s="50"/>
      <c r="O677" s="50"/>
      <c r="P677" s="50"/>
      <c r="Q677" s="50"/>
      <c r="R677" s="50"/>
      <c r="S677" s="50"/>
    </row>
    <row r="678" spans="12:19" ht="13.5" customHeight="1" x14ac:dyDescent="0.3">
      <c r="L678" s="50"/>
      <c r="M678" s="50"/>
      <c r="N678" s="50"/>
      <c r="O678" s="50"/>
      <c r="P678" s="50"/>
      <c r="Q678" s="50"/>
      <c r="R678" s="50"/>
      <c r="S678" s="50"/>
    </row>
    <row r="679" spans="12:19" ht="13.5" customHeight="1" x14ac:dyDescent="0.3">
      <c r="L679" s="50"/>
      <c r="M679" s="50"/>
      <c r="N679" s="50"/>
      <c r="O679" s="50"/>
      <c r="P679" s="50"/>
      <c r="Q679" s="50"/>
      <c r="R679" s="50"/>
      <c r="S679" s="50"/>
    </row>
    <row r="680" spans="12:19" ht="13.5" customHeight="1" x14ac:dyDescent="0.3">
      <c r="L680" s="50"/>
      <c r="M680" s="50"/>
      <c r="N680" s="50"/>
      <c r="O680" s="50"/>
      <c r="P680" s="50"/>
      <c r="Q680" s="50"/>
      <c r="R680" s="50"/>
      <c r="S680" s="50"/>
    </row>
    <row r="681" spans="12:19" ht="13.5" customHeight="1" x14ac:dyDescent="0.3">
      <c r="L681" s="50"/>
      <c r="M681" s="50"/>
      <c r="N681" s="50"/>
      <c r="O681" s="50"/>
      <c r="P681" s="50"/>
      <c r="Q681" s="50"/>
      <c r="R681" s="50"/>
      <c r="S681" s="50"/>
    </row>
    <row r="682" spans="12:19" ht="13.5" customHeight="1" x14ac:dyDescent="0.3">
      <c r="L682" s="50"/>
      <c r="M682" s="50"/>
      <c r="N682" s="50"/>
      <c r="O682" s="50"/>
      <c r="P682" s="50"/>
      <c r="Q682" s="50"/>
      <c r="R682" s="50"/>
      <c r="S682" s="50"/>
    </row>
    <row r="683" spans="12:19" ht="13.5" customHeight="1" x14ac:dyDescent="0.3">
      <c r="L683" s="50"/>
      <c r="M683" s="50"/>
      <c r="N683" s="50"/>
      <c r="O683" s="50"/>
      <c r="P683" s="50"/>
      <c r="Q683" s="50"/>
      <c r="R683" s="50"/>
      <c r="S683" s="50"/>
    </row>
    <row r="684" spans="12:19" ht="13.5" customHeight="1" x14ac:dyDescent="0.3">
      <c r="L684" s="50"/>
      <c r="M684" s="50"/>
      <c r="N684" s="50"/>
      <c r="O684" s="50"/>
      <c r="P684" s="50"/>
      <c r="Q684" s="50"/>
      <c r="R684" s="50"/>
      <c r="S684" s="50"/>
    </row>
    <row r="685" spans="12:19" ht="13.5" customHeight="1" x14ac:dyDescent="0.3">
      <c r="L685" s="50"/>
      <c r="M685" s="50"/>
      <c r="N685" s="50"/>
      <c r="O685" s="50"/>
      <c r="P685" s="50"/>
      <c r="Q685" s="50"/>
      <c r="R685" s="50"/>
      <c r="S685" s="50"/>
    </row>
    <row r="686" spans="12:19" ht="13.5" customHeight="1" x14ac:dyDescent="0.3">
      <c r="L686" s="50"/>
      <c r="M686" s="50"/>
      <c r="N686" s="50"/>
      <c r="O686" s="50"/>
      <c r="P686" s="50"/>
      <c r="Q686" s="50"/>
      <c r="R686" s="50"/>
      <c r="S686" s="50"/>
    </row>
    <row r="687" spans="12:19" ht="13.5" customHeight="1" x14ac:dyDescent="0.3">
      <c r="L687" s="50"/>
      <c r="M687" s="50"/>
      <c r="N687" s="50"/>
      <c r="O687" s="50"/>
      <c r="P687" s="50"/>
      <c r="Q687" s="50"/>
      <c r="R687" s="50"/>
      <c r="S687" s="50"/>
    </row>
    <row r="688" spans="12:19" ht="13.5" customHeight="1" x14ac:dyDescent="0.3">
      <c r="L688" s="50"/>
      <c r="M688" s="50"/>
      <c r="N688" s="50"/>
      <c r="O688" s="50"/>
      <c r="P688" s="50"/>
      <c r="Q688" s="50"/>
      <c r="R688" s="50"/>
      <c r="S688" s="50"/>
    </row>
    <row r="689" spans="12:19" ht="13.5" customHeight="1" x14ac:dyDescent="0.3">
      <c r="L689" s="50"/>
      <c r="M689" s="50"/>
      <c r="N689" s="50"/>
      <c r="O689" s="50"/>
      <c r="P689" s="50"/>
      <c r="Q689" s="50"/>
      <c r="R689" s="50"/>
      <c r="S689" s="50"/>
    </row>
    <row r="690" spans="12:19" ht="13.5" customHeight="1" x14ac:dyDescent="0.3">
      <c r="L690" s="50"/>
      <c r="M690" s="50"/>
      <c r="N690" s="50"/>
      <c r="O690" s="50"/>
      <c r="P690" s="50"/>
      <c r="Q690" s="50"/>
      <c r="R690" s="50"/>
      <c r="S690" s="50"/>
    </row>
    <row r="691" spans="12:19" ht="13.5" customHeight="1" x14ac:dyDescent="0.3">
      <c r="L691" s="50"/>
      <c r="M691" s="50"/>
      <c r="N691" s="50"/>
      <c r="O691" s="50"/>
      <c r="P691" s="50"/>
      <c r="Q691" s="50"/>
      <c r="R691" s="50"/>
      <c r="S691" s="50"/>
    </row>
    <row r="692" spans="12:19" ht="13.5" customHeight="1" x14ac:dyDescent="0.3">
      <c r="L692" s="50"/>
      <c r="M692" s="50"/>
      <c r="N692" s="50"/>
      <c r="O692" s="50"/>
      <c r="P692" s="50"/>
      <c r="Q692" s="50"/>
      <c r="R692" s="50"/>
      <c r="S692" s="50"/>
    </row>
    <row r="693" spans="12:19" ht="13.5" customHeight="1" x14ac:dyDescent="0.3">
      <c r="L693" s="50"/>
      <c r="M693" s="50"/>
      <c r="N693" s="50"/>
      <c r="O693" s="50"/>
      <c r="P693" s="50"/>
      <c r="Q693" s="50"/>
      <c r="R693" s="50"/>
      <c r="S693" s="50"/>
    </row>
    <row r="694" spans="12:19" ht="13.5" customHeight="1" x14ac:dyDescent="0.3">
      <c r="L694" s="50"/>
      <c r="M694" s="50"/>
      <c r="N694" s="50"/>
      <c r="O694" s="50"/>
      <c r="P694" s="50"/>
      <c r="Q694" s="50"/>
      <c r="R694" s="50"/>
      <c r="S694" s="50"/>
    </row>
    <row r="695" spans="12:19" ht="13.5" customHeight="1" x14ac:dyDescent="0.3">
      <c r="L695" s="50"/>
      <c r="M695" s="50"/>
      <c r="N695" s="50"/>
      <c r="O695" s="50"/>
      <c r="P695" s="50"/>
      <c r="Q695" s="50"/>
      <c r="R695" s="50"/>
      <c r="S695" s="50"/>
    </row>
    <row r="696" spans="12:19" ht="13.5" customHeight="1" x14ac:dyDescent="0.3">
      <c r="L696" s="50"/>
      <c r="M696" s="50"/>
      <c r="N696" s="50"/>
      <c r="O696" s="50"/>
      <c r="P696" s="50"/>
      <c r="Q696" s="50"/>
      <c r="R696" s="50"/>
      <c r="S696" s="50"/>
    </row>
    <row r="697" spans="12:19" ht="13.5" customHeight="1" x14ac:dyDescent="0.3">
      <c r="L697" s="50"/>
      <c r="M697" s="50"/>
      <c r="N697" s="50"/>
      <c r="O697" s="50"/>
      <c r="P697" s="50"/>
      <c r="Q697" s="50"/>
      <c r="R697" s="50"/>
      <c r="S697" s="50"/>
    </row>
    <row r="698" spans="12:19" ht="13.5" customHeight="1" x14ac:dyDescent="0.3">
      <c r="L698" s="50"/>
      <c r="M698" s="50"/>
      <c r="N698" s="50"/>
      <c r="O698" s="50"/>
      <c r="P698" s="50"/>
      <c r="Q698" s="50"/>
      <c r="R698" s="50"/>
      <c r="S698" s="50"/>
    </row>
    <row r="699" spans="12:19" ht="13.5" customHeight="1" x14ac:dyDescent="0.3">
      <c r="L699" s="50"/>
      <c r="M699" s="50"/>
      <c r="N699" s="50"/>
      <c r="O699" s="50"/>
      <c r="P699" s="50"/>
      <c r="Q699" s="50"/>
      <c r="R699" s="50"/>
      <c r="S699" s="50"/>
    </row>
    <row r="700" spans="12:19" ht="13.5" customHeight="1" x14ac:dyDescent="0.3">
      <c r="L700" s="50"/>
      <c r="M700" s="50"/>
      <c r="N700" s="50"/>
      <c r="O700" s="50"/>
      <c r="P700" s="50"/>
      <c r="Q700" s="50"/>
      <c r="R700" s="50"/>
      <c r="S700" s="50"/>
    </row>
    <row r="701" spans="12:19" ht="13.5" customHeight="1" x14ac:dyDescent="0.3">
      <c r="L701" s="50"/>
      <c r="M701" s="50"/>
      <c r="N701" s="50"/>
      <c r="O701" s="50"/>
      <c r="P701" s="50"/>
      <c r="Q701" s="50"/>
      <c r="R701" s="50"/>
      <c r="S701" s="50"/>
    </row>
    <row r="702" spans="12:19" ht="13.5" customHeight="1" x14ac:dyDescent="0.3">
      <c r="L702" s="50"/>
      <c r="M702" s="50"/>
      <c r="N702" s="50"/>
      <c r="O702" s="50"/>
      <c r="P702" s="50"/>
      <c r="Q702" s="50"/>
      <c r="R702" s="50"/>
      <c r="S702" s="50"/>
    </row>
    <row r="703" spans="12:19" ht="13.5" customHeight="1" x14ac:dyDescent="0.3">
      <c r="L703" s="50"/>
      <c r="M703" s="50"/>
      <c r="N703" s="50"/>
      <c r="O703" s="50"/>
      <c r="P703" s="50"/>
      <c r="Q703" s="50"/>
      <c r="R703" s="50"/>
      <c r="S703" s="50"/>
    </row>
    <row r="704" spans="12:19" ht="13.5" customHeight="1" x14ac:dyDescent="0.3">
      <c r="L704" s="50"/>
      <c r="M704" s="50"/>
      <c r="N704" s="50"/>
      <c r="O704" s="50"/>
      <c r="P704" s="50"/>
      <c r="Q704" s="50"/>
      <c r="R704" s="50"/>
      <c r="S704" s="50"/>
    </row>
    <row r="705" spans="12:19" ht="13.5" customHeight="1" x14ac:dyDescent="0.3">
      <c r="L705" s="50"/>
      <c r="M705" s="50"/>
      <c r="N705" s="50"/>
      <c r="O705" s="50"/>
      <c r="P705" s="50"/>
      <c r="Q705" s="50"/>
      <c r="R705" s="50"/>
      <c r="S705" s="50"/>
    </row>
    <row r="706" spans="12:19" ht="13.5" customHeight="1" x14ac:dyDescent="0.3">
      <c r="L706" s="50"/>
      <c r="M706" s="50"/>
      <c r="N706" s="50"/>
      <c r="O706" s="50"/>
      <c r="P706" s="50"/>
      <c r="Q706" s="50"/>
      <c r="R706" s="50"/>
      <c r="S706" s="50"/>
    </row>
    <row r="707" spans="12:19" ht="13.5" customHeight="1" x14ac:dyDescent="0.3">
      <c r="L707" s="50"/>
      <c r="M707" s="50"/>
      <c r="N707" s="50"/>
      <c r="O707" s="50"/>
      <c r="P707" s="50"/>
      <c r="Q707" s="50"/>
      <c r="R707" s="50"/>
      <c r="S707" s="50"/>
    </row>
    <row r="708" spans="12:19" ht="13.5" customHeight="1" x14ac:dyDescent="0.3">
      <c r="L708" s="50"/>
      <c r="M708" s="50"/>
      <c r="N708" s="50"/>
      <c r="O708" s="50"/>
      <c r="P708" s="50"/>
      <c r="Q708" s="50"/>
      <c r="R708" s="50"/>
      <c r="S708" s="50"/>
    </row>
    <row r="709" spans="12:19" ht="13.5" customHeight="1" x14ac:dyDescent="0.3">
      <c r="L709" s="50"/>
      <c r="M709" s="50"/>
      <c r="N709" s="50"/>
      <c r="O709" s="50"/>
      <c r="P709" s="50"/>
      <c r="Q709" s="50"/>
      <c r="R709" s="50"/>
      <c r="S709" s="50"/>
    </row>
    <row r="710" spans="12:19" ht="13.5" customHeight="1" x14ac:dyDescent="0.3">
      <c r="L710" s="50"/>
      <c r="M710" s="50"/>
      <c r="N710" s="50"/>
      <c r="O710" s="50"/>
      <c r="P710" s="50"/>
      <c r="Q710" s="50"/>
      <c r="R710" s="50"/>
      <c r="S710" s="50"/>
    </row>
    <row r="711" spans="12:19" ht="13.5" customHeight="1" x14ac:dyDescent="0.3">
      <c r="L711" s="50"/>
      <c r="M711" s="50"/>
      <c r="N711" s="50"/>
      <c r="O711" s="50"/>
      <c r="P711" s="50"/>
      <c r="Q711" s="50"/>
      <c r="R711" s="50"/>
      <c r="S711" s="50"/>
    </row>
    <row r="712" spans="12:19" ht="13.5" customHeight="1" x14ac:dyDescent="0.3">
      <c r="L712" s="50"/>
      <c r="M712" s="50"/>
      <c r="N712" s="50"/>
      <c r="O712" s="50"/>
      <c r="P712" s="50"/>
      <c r="Q712" s="50"/>
      <c r="R712" s="50"/>
      <c r="S712" s="50"/>
    </row>
    <row r="713" spans="12:19" ht="13.5" customHeight="1" x14ac:dyDescent="0.3">
      <c r="L713" s="50"/>
      <c r="M713" s="50"/>
      <c r="N713" s="50"/>
      <c r="O713" s="50"/>
      <c r="P713" s="50"/>
      <c r="Q713" s="50"/>
      <c r="R713" s="50"/>
      <c r="S713" s="50"/>
    </row>
    <row r="714" spans="12:19" ht="13.5" customHeight="1" x14ac:dyDescent="0.3">
      <c r="L714" s="50"/>
      <c r="M714" s="50"/>
      <c r="N714" s="50"/>
      <c r="O714" s="50"/>
      <c r="P714" s="50"/>
      <c r="Q714" s="50"/>
      <c r="R714" s="50"/>
      <c r="S714" s="50"/>
    </row>
    <row r="715" spans="12:19" ht="13.5" customHeight="1" x14ac:dyDescent="0.3">
      <c r="L715" s="50"/>
      <c r="M715" s="50"/>
      <c r="N715" s="50"/>
      <c r="O715" s="50"/>
      <c r="P715" s="50"/>
      <c r="Q715" s="50"/>
      <c r="R715" s="50"/>
      <c r="S715" s="50"/>
    </row>
    <row r="716" spans="12:19" ht="13.5" customHeight="1" x14ac:dyDescent="0.3">
      <c r="L716" s="50"/>
      <c r="M716" s="50"/>
      <c r="N716" s="50"/>
      <c r="O716" s="50"/>
      <c r="P716" s="50"/>
      <c r="Q716" s="50"/>
      <c r="R716" s="50"/>
      <c r="S716" s="50"/>
    </row>
    <row r="717" spans="12:19" ht="13.5" customHeight="1" x14ac:dyDescent="0.3">
      <c r="L717" s="50"/>
      <c r="M717" s="50"/>
      <c r="N717" s="50"/>
      <c r="O717" s="50"/>
      <c r="P717" s="50"/>
      <c r="Q717" s="50"/>
      <c r="R717" s="50"/>
      <c r="S717" s="50"/>
    </row>
    <row r="718" spans="12:19" ht="13.5" customHeight="1" x14ac:dyDescent="0.3">
      <c r="L718" s="50"/>
      <c r="M718" s="50"/>
      <c r="N718" s="50"/>
      <c r="O718" s="50"/>
      <c r="P718" s="50"/>
      <c r="Q718" s="50"/>
      <c r="R718" s="50"/>
      <c r="S718" s="50"/>
    </row>
    <row r="719" spans="12:19" ht="13.5" customHeight="1" x14ac:dyDescent="0.3">
      <c r="L719" s="50"/>
      <c r="M719" s="50"/>
      <c r="N719" s="50"/>
      <c r="O719" s="50"/>
      <c r="P719" s="50"/>
      <c r="Q719" s="50"/>
      <c r="R719" s="50"/>
      <c r="S719" s="50"/>
    </row>
    <row r="720" spans="12:19" ht="13.5" customHeight="1" x14ac:dyDescent="0.3">
      <c r="L720" s="50"/>
      <c r="M720" s="50"/>
      <c r="N720" s="50"/>
      <c r="O720" s="50"/>
      <c r="P720" s="50"/>
      <c r="Q720" s="50"/>
      <c r="R720" s="50"/>
      <c r="S720" s="50"/>
    </row>
    <row r="721" spans="12:19" ht="13.5" customHeight="1" x14ac:dyDescent="0.3">
      <c r="L721" s="50"/>
      <c r="M721" s="50"/>
      <c r="N721" s="50"/>
      <c r="O721" s="50"/>
      <c r="P721" s="50"/>
      <c r="Q721" s="50"/>
      <c r="R721" s="50"/>
      <c r="S721" s="50"/>
    </row>
    <row r="722" spans="12:19" ht="13.5" customHeight="1" x14ac:dyDescent="0.3">
      <c r="L722" s="50"/>
      <c r="M722" s="50"/>
      <c r="N722" s="50"/>
      <c r="O722" s="50"/>
      <c r="P722" s="50"/>
      <c r="Q722" s="50"/>
      <c r="R722" s="50"/>
      <c r="S722" s="50"/>
    </row>
    <row r="723" spans="12:19" ht="13.5" customHeight="1" x14ac:dyDescent="0.3">
      <c r="L723" s="50"/>
      <c r="M723" s="50"/>
      <c r="N723" s="50"/>
      <c r="O723" s="50"/>
      <c r="P723" s="50"/>
      <c r="Q723" s="50"/>
      <c r="R723" s="50"/>
      <c r="S723" s="50"/>
    </row>
    <row r="724" spans="12:19" ht="13.5" customHeight="1" x14ac:dyDescent="0.3">
      <c r="L724" s="50"/>
      <c r="M724" s="50"/>
      <c r="N724" s="50"/>
      <c r="O724" s="50"/>
      <c r="P724" s="50"/>
      <c r="Q724" s="50"/>
      <c r="R724" s="50"/>
      <c r="S724" s="50"/>
    </row>
    <row r="725" spans="12:19" ht="13.5" customHeight="1" x14ac:dyDescent="0.3">
      <c r="L725" s="50"/>
      <c r="M725" s="50"/>
      <c r="N725" s="50"/>
      <c r="O725" s="50"/>
      <c r="P725" s="50"/>
      <c r="Q725" s="50"/>
      <c r="R725" s="50"/>
      <c r="S725" s="50"/>
    </row>
    <row r="726" spans="12:19" ht="13.5" customHeight="1" x14ac:dyDescent="0.3">
      <c r="L726" s="50"/>
      <c r="M726" s="50"/>
      <c r="N726" s="50"/>
      <c r="O726" s="50"/>
      <c r="P726" s="50"/>
      <c r="Q726" s="50"/>
      <c r="R726" s="50"/>
      <c r="S726" s="50"/>
    </row>
    <row r="727" spans="12:19" ht="13.5" customHeight="1" x14ac:dyDescent="0.3">
      <c r="L727" s="50"/>
      <c r="M727" s="50"/>
      <c r="N727" s="50"/>
      <c r="O727" s="50"/>
      <c r="P727" s="50"/>
      <c r="Q727" s="50"/>
      <c r="R727" s="50"/>
      <c r="S727" s="50"/>
    </row>
    <row r="728" spans="12:19" ht="13.5" customHeight="1" x14ac:dyDescent="0.3">
      <c r="L728" s="50"/>
      <c r="M728" s="50"/>
      <c r="N728" s="50"/>
      <c r="O728" s="50"/>
      <c r="P728" s="50"/>
      <c r="Q728" s="50"/>
      <c r="R728" s="50"/>
      <c r="S728" s="50"/>
    </row>
    <row r="729" spans="12:19" ht="13.5" customHeight="1" x14ac:dyDescent="0.3">
      <c r="L729" s="50"/>
      <c r="M729" s="50"/>
      <c r="N729" s="50"/>
      <c r="O729" s="50"/>
      <c r="P729" s="50"/>
      <c r="Q729" s="50"/>
      <c r="R729" s="50"/>
      <c r="S729" s="50"/>
    </row>
    <row r="730" spans="12:19" ht="13.5" customHeight="1" x14ac:dyDescent="0.3">
      <c r="L730" s="50"/>
      <c r="M730" s="50"/>
      <c r="N730" s="50"/>
      <c r="O730" s="50"/>
      <c r="P730" s="50"/>
      <c r="Q730" s="50"/>
      <c r="R730" s="50"/>
      <c r="S730" s="50"/>
    </row>
    <row r="731" spans="12:19" ht="13.5" customHeight="1" x14ac:dyDescent="0.3">
      <c r="L731" s="50"/>
      <c r="M731" s="50"/>
      <c r="N731" s="50"/>
      <c r="O731" s="50"/>
      <c r="P731" s="50"/>
      <c r="Q731" s="50"/>
      <c r="R731" s="50"/>
      <c r="S731" s="50"/>
    </row>
    <row r="732" spans="12:19" ht="13.5" customHeight="1" x14ac:dyDescent="0.3">
      <c r="L732" s="50"/>
      <c r="M732" s="50"/>
      <c r="N732" s="50"/>
      <c r="O732" s="50"/>
      <c r="P732" s="50"/>
      <c r="Q732" s="50"/>
      <c r="R732" s="50"/>
      <c r="S732" s="50"/>
    </row>
    <row r="733" spans="12:19" ht="13.5" customHeight="1" x14ac:dyDescent="0.3">
      <c r="L733" s="50"/>
      <c r="M733" s="50"/>
      <c r="N733" s="50"/>
      <c r="O733" s="50"/>
      <c r="P733" s="50"/>
      <c r="Q733" s="50"/>
      <c r="R733" s="50"/>
      <c r="S733" s="50"/>
    </row>
    <row r="734" spans="12:19" ht="13.5" customHeight="1" x14ac:dyDescent="0.3">
      <c r="L734" s="50"/>
      <c r="M734" s="50"/>
      <c r="N734" s="50"/>
      <c r="O734" s="50"/>
      <c r="P734" s="50"/>
      <c r="Q734" s="50"/>
      <c r="R734" s="50"/>
      <c r="S734" s="50"/>
    </row>
    <row r="735" spans="12:19" ht="13.5" customHeight="1" x14ac:dyDescent="0.3">
      <c r="L735" s="50"/>
      <c r="M735" s="50"/>
      <c r="N735" s="50"/>
      <c r="O735" s="50"/>
      <c r="P735" s="50"/>
      <c r="Q735" s="50"/>
      <c r="R735" s="50"/>
      <c r="S735" s="50"/>
    </row>
    <row r="736" spans="12:19" ht="13.5" customHeight="1" x14ac:dyDescent="0.3">
      <c r="L736" s="50"/>
      <c r="M736" s="50"/>
      <c r="N736" s="50"/>
      <c r="O736" s="50"/>
      <c r="P736" s="50"/>
      <c r="Q736" s="50"/>
      <c r="R736" s="50"/>
      <c r="S736" s="50"/>
    </row>
    <row r="737" spans="12:19" ht="13.5" customHeight="1" x14ac:dyDescent="0.3">
      <c r="L737" s="50"/>
      <c r="M737" s="50"/>
      <c r="N737" s="50"/>
      <c r="O737" s="50"/>
      <c r="P737" s="50"/>
      <c r="Q737" s="50"/>
      <c r="R737" s="50"/>
      <c r="S737" s="50"/>
    </row>
    <row r="738" spans="12:19" ht="13.5" customHeight="1" x14ac:dyDescent="0.3">
      <c r="L738" s="50"/>
      <c r="M738" s="50"/>
      <c r="N738" s="50"/>
      <c r="O738" s="50"/>
      <c r="P738" s="50"/>
      <c r="Q738" s="50"/>
      <c r="R738" s="50"/>
      <c r="S738" s="50"/>
    </row>
    <row r="739" spans="12:19" ht="13.5" customHeight="1" x14ac:dyDescent="0.3">
      <c r="L739" s="50"/>
      <c r="M739" s="50"/>
      <c r="N739" s="50"/>
      <c r="O739" s="50"/>
      <c r="P739" s="50"/>
      <c r="Q739" s="50"/>
      <c r="R739" s="50"/>
      <c r="S739" s="50"/>
    </row>
    <row r="740" spans="12:19" ht="13.5" customHeight="1" x14ac:dyDescent="0.3">
      <c r="L740" s="50"/>
      <c r="M740" s="50"/>
      <c r="N740" s="50"/>
      <c r="O740" s="50"/>
      <c r="P740" s="50"/>
      <c r="Q740" s="50"/>
      <c r="R740" s="50"/>
      <c r="S740" s="50"/>
    </row>
    <row r="741" spans="12:19" ht="13.5" customHeight="1" x14ac:dyDescent="0.3">
      <c r="L741" s="50"/>
      <c r="M741" s="50"/>
      <c r="N741" s="50"/>
      <c r="O741" s="50"/>
      <c r="P741" s="50"/>
      <c r="Q741" s="50"/>
      <c r="R741" s="50"/>
      <c r="S741" s="50"/>
    </row>
    <row r="742" spans="12:19" ht="13.5" customHeight="1" x14ac:dyDescent="0.3">
      <c r="L742" s="50"/>
      <c r="M742" s="50"/>
      <c r="N742" s="50"/>
      <c r="O742" s="50"/>
      <c r="P742" s="50"/>
      <c r="Q742" s="50"/>
      <c r="R742" s="50"/>
      <c r="S742" s="50"/>
    </row>
    <row r="743" spans="12:19" ht="13.5" customHeight="1" x14ac:dyDescent="0.3">
      <c r="L743" s="50"/>
      <c r="M743" s="50"/>
      <c r="N743" s="50"/>
      <c r="O743" s="50"/>
      <c r="P743" s="50"/>
      <c r="Q743" s="50"/>
      <c r="R743" s="50"/>
      <c r="S743" s="50"/>
    </row>
    <row r="744" spans="12:19" ht="13.5" customHeight="1" x14ac:dyDescent="0.3">
      <c r="L744" s="50"/>
      <c r="M744" s="50"/>
      <c r="N744" s="50"/>
      <c r="O744" s="50"/>
      <c r="P744" s="50"/>
      <c r="Q744" s="50"/>
      <c r="R744" s="50"/>
      <c r="S744" s="50"/>
    </row>
    <row r="745" spans="12:19" ht="13.5" customHeight="1" x14ac:dyDescent="0.3">
      <c r="L745" s="50"/>
      <c r="M745" s="50"/>
      <c r="N745" s="50"/>
      <c r="O745" s="50"/>
      <c r="P745" s="50"/>
      <c r="Q745" s="50"/>
      <c r="R745" s="50"/>
      <c r="S745" s="50"/>
    </row>
    <row r="746" spans="12:19" ht="13.5" customHeight="1" x14ac:dyDescent="0.3">
      <c r="L746" s="50"/>
      <c r="M746" s="50"/>
      <c r="N746" s="50"/>
      <c r="O746" s="50"/>
      <c r="P746" s="50"/>
      <c r="Q746" s="50"/>
      <c r="R746" s="50"/>
      <c r="S746" s="50"/>
    </row>
    <row r="747" spans="12:19" ht="13.5" customHeight="1" x14ac:dyDescent="0.3">
      <c r="L747" s="50"/>
      <c r="M747" s="50"/>
      <c r="N747" s="50"/>
      <c r="O747" s="50"/>
      <c r="P747" s="50"/>
      <c r="Q747" s="50"/>
      <c r="R747" s="50"/>
      <c r="S747" s="50"/>
    </row>
    <row r="748" spans="12:19" ht="13.5" customHeight="1" x14ac:dyDescent="0.3">
      <c r="L748" s="50"/>
      <c r="M748" s="50"/>
      <c r="N748" s="50"/>
      <c r="O748" s="50"/>
      <c r="P748" s="50"/>
      <c r="Q748" s="50"/>
      <c r="R748" s="50"/>
      <c r="S748" s="50"/>
    </row>
    <row r="749" spans="12:19" ht="13.5" customHeight="1" x14ac:dyDescent="0.3">
      <c r="L749" s="50"/>
      <c r="M749" s="50"/>
      <c r="N749" s="50"/>
      <c r="O749" s="50"/>
      <c r="P749" s="50"/>
      <c r="Q749" s="50"/>
      <c r="R749" s="50"/>
      <c r="S749" s="50"/>
    </row>
    <row r="750" spans="12:19" ht="13.5" customHeight="1" x14ac:dyDescent="0.3">
      <c r="L750" s="50"/>
      <c r="M750" s="50"/>
      <c r="N750" s="50"/>
      <c r="O750" s="50"/>
      <c r="P750" s="50"/>
      <c r="Q750" s="50"/>
      <c r="R750" s="50"/>
      <c r="S750" s="50"/>
    </row>
    <row r="751" spans="12:19" ht="13.5" customHeight="1" x14ac:dyDescent="0.3">
      <c r="L751" s="50"/>
      <c r="M751" s="50"/>
      <c r="N751" s="50"/>
      <c r="O751" s="50"/>
      <c r="P751" s="50"/>
      <c r="Q751" s="50"/>
      <c r="R751" s="50"/>
      <c r="S751" s="50"/>
    </row>
    <row r="752" spans="12:19" ht="13.5" customHeight="1" x14ac:dyDescent="0.3">
      <c r="L752" s="50"/>
      <c r="M752" s="50"/>
      <c r="N752" s="50"/>
      <c r="O752" s="50"/>
      <c r="P752" s="50"/>
      <c r="Q752" s="50"/>
      <c r="R752" s="50"/>
      <c r="S752" s="50"/>
    </row>
    <row r="753" spans="12:19" ht="13.5" customHeight="1" x14ac:dyDescent="0.3">
      <c r="L753" s="50"/>
      <c r="M753" s="50"/>
      <c r="N753" s="50"/>
      <c r="O753" s="50"/>
      <c r="P753" s="50"/>
      <c r="Q753" s="50"/>
      <c r="R753" s="50"/>
      <c r="S753" s="50"/>
    </row>
    <row r="754" spans="12:19" ht="13.5" customHeight="1" x14ac:dyDescent="0.3">
      <c r="L754" s="50"/>
      <c r="M754" s="50"/>
      <c r="N754" s="50"/>
      <c r="O754" s="50"/>
      <c r="P754" s="50"/>
      <c r="Q754" s="50"/>
      <c r="R754" s="50"/>
      <c r="S754" s="50"/>
    </row>
    <row r="755" spans="12:19" ht="13.5" customHeight="1" x14ac:dyDescent="0.3">
      <c r="L755" s="50"/>
      <c r="M755" s="50"/>
      <c r="N755" s="50"/>
      <c r="O755" s="50"/>
      <c r="P755" s="50"/>
      <c r="Q755" s="50"/>
      <c r="R755" s="50"/>
      <c r="S755" s="50"/>
    </row>
    <row r="756" spans="12:19" ht="13.5" customHeight="1" x14ac:dyDescent="0.3">
      <c r="L756" s="50"/>
      <c r="M756" s="50"/>
      <c r="N756" s="50"/>
      <c r="O756" s="50"/>
      <c r="P756" s="50"/>
      <c r="Q756" s="50"/>
      <c r="R756" s="50"/>
      <c r="S756" s="50"/>
    </row>
    <row r="757" spans="12:19" ht="13.5" customHeight="1" x14ac:dyDescent="0.3">
      <c r="L757" s="50"/>
      <c r="M757" s="50"/>
      <c r="N757" s="50"/>
      <c r="O757" s="50"/>
      <c r="P757" s="50"/>
      <c r="Q757" s="50"/>
      <c r="R757" s="50"/>
      <c r="S757" s="50"/>
    </row>
    <row r="758" spans="12:19" ht="13.5" customHeight="1" x14ac:dyDescent="0.3">
      <c r="L758" s="50"/>
      <c r="M758" s="50"/>
      <c r="N758" s="50"/>
      <c r="O758" s="50"/>
      <c r="P758" s="50"/>
      <c r="Q758" s="50"/>
      <c r="R758" s="50"/>
      <c r="S758" s="50"/>
    </row>
    <row r="759" spans="12:19" ht="13.5" customHeight="1" x14ac:dyDescent="0.3">
      <c r="L759" s="50"/>
      <c r="M759" s="50"/>
      <c r="N759" s="50"/>
      <c r="O759" s="50"/>
      <c r="P759" s="50"/>
      <c r="Q759" s="50"/>
      <c r="R759" s="50"/>
      <c r="S759" s="50"/>
    </row>
    <row r="760" spans="12:19" ht="13.5" customHeight="1" x14ac:dyDescent="0.3">
      <c r="L760" s="50"/>
      <c r="M760" s="50"/>
      <c r="N760" s="50"/>
      <c r="O760" s="50"/>
      <c r="P760" s="50"/>
      <c r="Q760" s="50"/>
      <c r="R760" s="50"/>
      <c r="S760" s="50"/>
    </row>
    <row r="761" spans="12:19" ht="13.5" customHeight="1" x14ac:dyDescent="0.3">
      <c r="L761" s="50"/>
      <c r="M761" s="50"/>
      <c r="N761" s="50"/>
      <c r="O761" s="50"/>
      <c r="P761" s="50"/>
      <c r="Q761" s="50"/>
      <c r="R761" s="50"/>
      <c r="S761" s="50"/>
    </row>
    <row r="762" spans="12:19" ht="13.5" customHeight="1" x14ac:dyDescent="0.3">
      <c r="L762" s="50"/>
      <c r="M762" s="50"/>
      <c r="N762" s="50"/>
      <c r="O762" s="50"/>
      <c r="P762" s="50"/>
      <c r="Q762" s="50"/>
      <c r="R762" s="50"/>
      <c r="S762" s="50"/>
    </row>
    <row r="763" spans="12:19" ht="13.5" customHeight="1" x14ac:dyDescent="0.3">
      <c r="L763" s="50"/>
      <c r="M763" s="50"/>
      <c r="N763" s="50"/>
      <c r="O763" s="50"/>
      <c r="P763" s="50"/>
      <c r="Q763" s="50"/>
      <c r="R763" s="50"/>
      <c r="S763" s="50"/>
    </row>
    <row r="764" spans="12:19" ht="13.5" customHeight="1" x14ac:dyDescent="0.3">
      <c r="L764" s="50"/>
      <c r="M764" s="50"/>
      <c r="N764" s="50"/>
      <c r="O764" s="50"/>
      <c r="P764" s="50"/>
      <c r="Q764" s="50"/>
      <c r="R764" s="50"/>
      <c r="S764" s="50"/>
    </row>
    <row r="765" spans="12:19" ht="13.5" customHeight="1" x14ac:dyDescent="0.3">
      <c r="L765" s="50"/>
      <c r="M765" s="50"/>
      <c r="N765" s="50"/>
      <c r="O765" s="50"/>
      <c r="P765" s="50"/>
      <c r="Q765" s="50"/>
      <c r="R765" s="50"/>
      <c r="S765" s="50"/>
    </row>
    <row r="766" spans="12:19" ht="13.5" customHeight="1" x14ac:dyDescent="0.3">
      <c r="L766" s="50"/>
      <c r="M766" s="50"/>
      <c r="N766" s="50"/>
      <c r="O766" s="50"/>
      <c r="P766" s="50"/>
      <c r="Q766" s="50"/>
      <c r="R766" s="50"/>
      <c r="S766" s="50"/>
    </row>
    <row r="767" spans="12:19" ht="13.5" customHeight="1" x14ac:dyDescent="0.3">
      <c r="L767" s="50"/>
      <c r="M767" s="50"/>
      <c r="N767" s="50"/>
      <c r="O767" s="50"/>
      <c r="P767" s="50"/>
      <c r="Q767" s="50"/>
      <c r="R767" s="50"/>
      <c r="S767" s="50"/>
    </row>
    <row r="768" spans="12:19" ht="13.5" customHeight="1" x14ac:dyDescent="0.3">
      <c r="L768" s="50"/>
      <c r="M768" s="50"/>
      <c r="N768" s="50"/>
      <c r="O768" s="50"/>
      <c r="P768" s="50"/>
      <c r="Q768" s="50"/>
      <c r="R768" s="50"/>
      <c r="S768" s="50"/>
    </row>
    <row r="769" spans="12:19" ht="13.5" customHeight="1" x14ac:dyDescent="0.3">
      <c r="L769" s="50"/>
      <c r="M769" s="50"/>
      <c r="N769" s="50"/>
      <c r="O769" s="50"/>
      <c r="P769" s="50"/>
      <c r="Q769" s="50"/>
      <c r="R769" s="50"/>
      <c r="S769" s="50"/>
    </row>
    <row r="770" spans="12:19" ht="13.5" customHeight="1" x14ac:dyDescent="0.3">
      <c r="L770" s="50"/>
      <c r="M770" s="50"/>
      <c r="N770" s="50"/>
      <c r="O770" s="50"/>
      <c r="P770" s="50"/>
      <c r="Q770" s="50"/>
      <c r="R770" s="50"/>
      <c r="S770" s="50"/>
    </row>
    <row r="771" spans="12:19" ht="13.5" customHeight="1" x14ac:dyDescent="0.3">
      <c r="L771" s="50"/>
      <c r="M771" s="50"/>
      <c r="N771" s="50"/>
      <c r="O771" s="50"/>
      <c r="P771" s="50"/>
      <c r="Q771" s="50"/>
      <c r="R771" s="50"/>
      <c r="S771" s="50"/>
    </row>
    <row r="772" spans="12:19" ht="13.5" customHeight="1" x14ac:dyDescent="0.3">
      <c r="L772" s="50"/>
      <c r="M772" s="50"/>
      <c r="N772" s="50"/>
      <c r="O772" s="50"/>
      <c r="P772" s="50"/>
      <c r="Q772" s="50"/>
      <c r="R772" s="50"/>
      <c r="S772" s="50"/>
    </row>
    <row r="773" spans="12:19" ht="13.5" customHeight="1" x14ac:dyDescent="0.3">
      <c r="L773" s="50"/>
      <c r="M773" s="50"/>
      <c r="N773" s="50"/>
      <c r="O773" s="50"/>
      <c r="P773" s="50"/>
      <c r="Q773" s="50"/>
      <c r="R773" s="50"/>
      <c r="S773" s="50"/>
    </row>
    <row r="774" spans="12:19" ht="13.5" customHeight="1" x14ac:dyDescent="0.3">
      <c r="L774" s="50"/>
      <c r="M774" s="50"/>
      <c r="N774" s="50"/>
      <c r="O774" s="50"/>
      <c r="P774" s="50"/>
      <c r="Q774" s="50"/>
      <c r="R774" s="50"/>
      <c r="S774" s="50"/>
    </row>
    <row r="775" spans="12:19" ht="13.5" customHeight="1" x14ac:dyDescent="0.3">
      <c r="L775" s="50"/>
      <c r="M775" s="50"/>
      <c r="N775" s="50"/>
      <c r="O775" s="50"/>
      <c r="P775" s="50"/>
      <c r="Q775" s="50"/>
      <c r="R775" s="50"/>
      <c r="S775" s="50"/>
    </row>
    <row r="776" spans="12:19" ht="13.5" customHeight="1" x14ac:dyDescent="0.3">
      <c r="L776" s="50"/>
      <c r="M776" s="50"/>
      <c r="N776" s="50"/>
      <c r="O776" s="50"/>
      <c r="P776" s="50"/>
      <c r="Q776" s="50"/>
      <c r="R776" s="50"/>
      <c r="S776" s="50"/>
    </row>
    <row r="777" spans="12:19" ht="13.5" customHeight="1" x14ac:dyDescent="0.3">
      <c r="L777" s="50"/>
      <c r="M777" s="50"/>
      <c r="N777" s="50"/>
      <c r="O777" s="50"/>
      <c r="P777" s="50"/>
      <c r="Q777" s="50"/>
      <c r="R777" s="50"/>
      <c r="S777" s="50"/>
    </row>
    <row r="778" spans="12:19" ht="13.5" customHeight="1" x14ac:dyDescent="0.3">
      <c r="L778" s="50"/>
      <c r="M778" s="50"/>
      <c r="N778" s="50"/>
      <c r="O778" s="50"/>
      <c r="P778" s="50"/>
      <c r="Q778" s="50"/>
      <c r="R778" s="50"/>
      <c r="S778" s="50"/>
    </row>
    <row r="779" spans="12:19" ht="13.5" customHeight="1" x14ac:dyDescent="0.3">
      <c r="L779" s="50"/>
      <c r="M779" s="50"/>
      <c r="N779" s="50"/>
      <c r="O779" s="50"/>
      <c r="P779" s="50"/>
      <c r="Q779" s="50"/>
      <c r="R779" s="50"/>
      <c r="S779" s="50"/>
    </row>
    <row r="780" spans="12:19" ht="13.5" customHeight="1" x14ac:dyDescent="0.3">
      <c r="L780" s="50"/>
      <c r="M780" s="50"/>
      <c r="N780" s="50"/>
      <c r="O780" s="50"/>
      <c r="P780" s="50"/>
      <c r="Q780" s="50"/>
      <c r="R780" s="50"/>
      <c r="S780" s="50"/>
    </row>
    <row r="781" spans="12:19" ht="13.5" customHeight="1" x14ac:dyDescent="0.3">
      <c r="L781" s="50"/>
      <c r="M781" s="50"/>
      <c r="N781" s="50"/>
      <c r="O781" s="50"/>
      <c r="P781" s="50"/>
      <c r="Q781" s="50"/>
      <c r="R781" s="50"/>
      <c r="S781" s="50"/>
    </row>
    <row r="782" spans="12:19" ht="13.5" customHeight="1" x14ac:dyDescent="0.3">
      <c r="L782" s="50"/>
      <c r="M782" s="50"/>
      <c r="N782" s="50"/>
      <c r="O782" s="50"/>
      <c r="P782" s="50"/>
      <c r="Q782" s="50"/>
      <c r="R782" s="50"/>
      <c r="S782" s="50"/>
    </row>
    <row r="783" spans="12:19" ht="13.5" customHeight="1" x14ac:dyDescent="0.3">
      <c r="L783" s="50"/>
      <c r="M783" s="50"/>
      <c r="N783" s="50"/>
      <c r="O783" s="50"/>
      <c r="P783" s="50"/>
      <c r="Q783" s="50"/>
      <c r="R783" s="50"/>
      <c r="S783" s="50"/>
    </row>
    <row r="784" spans="12:19" ht="13.5" customHeight="1" x14ac:dyDescent="0.3">
      <c r="L784" s="50"/>
      <c r="M784" s="50"/>
      <c r="N784" s="50"/>
      <c r="O784" s="50"/>
      <c r="P784" s="50"/>
      <c r="Q784" s="50"/>
      <c r="R784" s="50"/>
      <c r="S784" s="50"/>
    </row>
    <row r="785" spans="12:19" ht="13.5" customHeight="1" x14ac:dyDescent="0.3">
      <c r="L785" s="50"/>
      <c r="M785" s="50"/>
      <c r="N785" s="50"/>
      <c r="O785" s="50"/>
      <c r="P785" s="50"/>
      <c r="Q785" s="50"/>
      <c r="R785" s="50"/>
      <c r="S785" s="50"/>
    </row>
    <row r="786" spans="12:19" ht="13.5" customHeight="1" x14ac:dyDescent="0.3">
      <c r="L786" s="50"/>
      <c r="M786" s="50"/>
      <c r="N786" s="50"/>
      <c r="O786" s="50"/>
      <c r="P786" s="50"/>
      <c r="Q786" s="50"/>
      <c r="R786" s="50"/>
      <c r="S786" s="50"/>
    </row>
    <row r="787" spans="12:19" ht="13.5" customHeight="1" x14ac:dyDescent="0.3">
      <c r="L787" s="50"/>
      <c r="M787" s="50"/>
      <c r="N787" s="50"/>
      <c r="O787" s="50"/>
      <c r="P787" s="50"/>
      <c r="Q787" s="50"/>
      <c r="R787" s="50"/>
      <c r="S787" s="50"/>
    </row>
    <row r="788" spans="12:19" ht="13.5" customHeight="1" x14ac:dyDescent="0.3">
      <c r="L788" s="50"/>
      <c r="M788" s="50"/>
      <c r="N788" s="50"/>
      <c r="O788" s="50"/>
      <c r="P788" s="50"/>
      <c r="Q788" s="50"/>
      <c r="R788" s="50"/>
      <c r="S788" s="50"/>
    </row>
    <row r="789" spans="12:19" ht="13.5" customHeight="1" x14ac:dyDescent="0.3">
      <c r="L789" s="50"/>
      <c r="M789" s="50"/>
      <c r="N789" s="50"/>
      <c r="O789" s="50"/>
      <c r="P789" s="50"/>
      <c r="Q789" s="50"/>
      <c r="R789" s="50"/>
      <c r="S789" s="50"/>
    </row>
    <row r="790" spans="12:19" ht="13.5" customHeight="1" x14ac:dyDescent="0.3">
      <c r="L790" s="50"/>
      <c r="M790" s="50"/>
      <c r="N790" s="50"/>
      <c r="O790" s="50"/>
      <c r="P790" s="50"/>
      <c r="Q790" s="50"/>
      <c r="R790" s="50"/>
      <c r="S790" s="50"/>
    </row>
    <row r="791" spans="12:19" ht="13.5" customHeight="1" x14ac:dyDescent="0.3">
      <c r="L791" s="50"/>
      <c r="M791" s="50"/>
      <c r="N791" s="50"/>
      <c r="O791" s="50"/>
      <c r="P791" s="50"/>
      <c r="Q791" s="50"/>
      <c r="R791" s="50"/>
      <c r="S791" s="50"/>
    </row>
    <row r="792" spans="12:19" ht="13.5" customHeight="1" x14ac:dyDescent="0.3">
      <c r="L792" s="50"/>
      <c r="M792" s="50"/>
      <c r="N792" s="50"/>
      <c r="O792" s="50"/>
      <c r="P792" s="50"/>
      <c r="Q792" s="50"/>
      <c r="R792" s="50"/>
      <c r="S792" s="50"/>
    </row>
    <row r="793" spans="12:19" ht="13.5" customHeight="1" x14ac:dyDescent="0.3">
      <c r="L793" s="50"/>
      <c r="M793" s="50"/>
      <c r="N793" s="50"/>
      <c r="O793" s="50"/>
      <c r="P793" s="50"/>
      <c r="Q793" s="50"/>
      <c r="R793" s="50"/>
      <c r="S793" s="50"/>
    </row>
    <row r="794" spans="12:19" ht="13.5" customHeight="1" x14ac:dyDescent="0.3">
      <c r="L794" s="50"/>
      <c r="M794" s="50"/>
      <c r="N794" s="50"/>
      <c r="O794" s="50"/>
      <c r="P794" s="50"/>
      <c r="Q794" s="50"/>
      <c r="R794" s="50"/>
      <c r="S794" s="50"/>
    </row>
    <row r="795" spans="12:19" ht="13.5" customHeight="1" x14ac:dyDescent="0.3">
      <c r="L795" s="50"/>
      <c r="M795" s="50"/>
      <c r="N795" s="50"/>
      <c r="O795" s="50"/>
      <c r="P795" s="50"/>
      <c r="Q795" s="50"/>
      <c r="R795" s="50"/>
      <c r="S795" s="50"/>
    </row>
    <row r="796" spans="12:19" ht="13.5" customHeight="1" x14ac:dyDescent="0.3">
      <c r="L796" s="50"/>
      <c r="M796" s="50"/>
      <c r="N796" s="50"/>
      <c r="O796" s="50"/>
      <c r="P796" s="50"/>
      <c r="Q796" s="50"/>
      <c r="R796" s="50"/>
      <c r="S796" s="50"/>
    </row>
    <row r="797" spans="12:19" ht="13.5" customHeight="1" x14ac:dyDescent="0.3">
      <c r="L797" s="50"/>
      <c r="M797" s="50"/>
      <c r="N797" s="50"/>
      <c r="O797" s="50"/>
      <c r="P797" s="50"/>
      <c r="Q797" s="50"/>
      <c r="R797" s="50"/>
      <c r="S797" s="50"/>
    </row>
    <row r="798" spans="12:19" ht="13.5" customHeight="1" x14ac:dyDescent="0.3">
      <c r="L798" s="50"/>
      <c r="M798" s="50"/>
      <c r="N798" s="50"/>
      <c r="O798" s="50"/>
      <c r="P798" s="50"/>
      <c r="Q798" s="50"/>
      <c r="R798" s="50"/>
      <c r="S798" s="50"/>
    </row>
    <row r="799" spans="12:19" ht="13.5" customHeight="1" x14ac:dyDescent="0.3">
      <c r="L799" s="50"/>
      <c r="M799" s="50"/>
      <c r="N799" s="50"/>
      <c r="O799" s="50"/>
      <c r="P799" s="50"/>
      <c r="Q799" s="50"/>
      <c r="R799" s="50"/>
      <c r="S799" s="50"/>
    </row>
    <row r="800" spans="12:19" ht="13.5" customHeight="1" x14ac:dyDescent="0.3">
      <c r="L800" s="50"/>
      <c r="M800" s="50"/>
      <c r="N800" s="50"/>
      <c r="O800" s="50"/>
      <c r="P800" s="50"/>
      <c r="Q800" s="50"/>
      <c r="R800" s="50"/>
      <c r="S800" s="50"/>
    </row>
    <row r="801" spans="12:19" ht="13.5" customHeight="1" x14ac:dyDescent="0.3">
      <c r="L801" s="50"/>
      <c r="M801" s="50"/>
      <c r="N801" s="50"/>
      <c r="O801" s="50"/>
      <c r="P801" s="50"/>
      <c r="Q801" s="50"/>
      <c r="R801" s="50"/>
      <c r="S801" s="50"/>
    </row>
    <row r="802" spans="12:19" ht="13.5" customHeight="1" x14ac:dyDescent="0.3">
      <c r="L802" s="50"/>
      <c r="M802" s="50"/>
      <c r="N802" s="50"/>
      <c r="O802" s="50"/>
      <c r="P802" s="50"/>
      <c r="Q802" s="50"/>
      <c r="R802" s="50"/>
      <c r="S802" s="50"/>
    </row>
    <row r="803" spans="12:19" ht="13.5" customHeight="1" x14ac:dyDescent="0.3">
      <c r="L803" s="50"/>
      <c r="M803" s="50"/>
      <c r="N803" s="50"/>
      <c r="O803" s="50"/>
      <c r="P803" s="50"/>
      <c r="Q803" s="50"/>
      <c r="R803" s="50"/>
      <c r="S803" s="50"/>
    </row>
    <row r="804" spans="12:19" ht="13.5" customHeight="1" x14ac:dyDescent="0.3">
      <c r="L804" s="50"/>
      <c r="M804" s="50"/>
      <c r="N804" s="50"/>
      <c r="O804" s="50"/>
      <c r="P804" s="50"/>
      <c r="Q804" s="50"/>
      <c r="R804" s="50"/>
      <c r="S804" s="50"/>
    </row>
    <row r="805" spans="12:19" ht="13.5" customHeight="1" x14ac:dyDescent="0.3">
      <c r="L805" s="50"/>
      <c r="M805" s="50"/>
      <c r="N805" s="50"/>
      <c r="O805" s="50"/>
      <c r="P805" s="50"/>
      <c r="Q805" s="50"/>
      <c r="R805" s="50"/>
      <c r="S805" s="50"/>
    </row>
    <row r="806" spans="12:19" ht="13.5" customHeight="1" x14ac:dyDescent="0.3">
      <c r="L806" s="50"/>
      <c r="M806" s="50"/>
      <c r="N806" s="50"/>
      <c r="O806" s="50"/>
      <c r="P806" s="50"/>
      <c r="Q806" s="50"/>
      <c r="R806" s="50"/>
      <c r="S806" s="50"/>
    </row>
    <row r="807" spans="12:19" ht="13.5" customHeight="1" x14ac:dyDescent="0.3">
      <c r="L807" s="50"/>
      <c r="M807" s="50"/>
      <c r="N807" s="50"/>
      <c r="O807" s="50"/>
      <c r="P807" s="50"/>
      <c r="Q807" s="50"/>
      <c r="R807" s="50"/>
      <c r="S807" s="50"/>
    </row>
    <row r="808" spans="12:19" ht="13.5" customHeight="1" x14ac:dyDescent="0.3">
      <c r="L808" s="50"/>
      <c r="M808" s="50"/>
      <c r="N808" s="50"/>
      <c r="O808" s="50"/>
      <c r="P808" s="50"/>
      <c r="Q808" s="50"/>
      <c r="R808" s="50"/>
      <c r="S808" s="50"/>
    </row>
    <row r="809" spans="12:19" ht="13.5" customHeight="1" x14ac:dyDescent="0.3">
      <c r="L809" s="50"/>
      <c r="M809" s="50"/>
      <c r="N809" s="50"/>
      <c r="O809" s="50"/>
      <c r="P809" s="50"/>
      <c r="Q809" s="50"/>
      <c r="R809" s="50"/>
      <c r="S809" s="50"/>
    </row>
    <row r="810" spans="12:19" ht="13.5" customHeight="1" x14ac:dyDescent="0.3">
      <c r="L810" s="50"/>
      <c r="M810" s="50"/>
      <c r="N810" s="50"/>
      <c r="O810" s="50"/>
      <c r="P810" s="50"/>
      <c r="Q810" s="50"/>
      <c r="R810" s="50"/>
      <c r="S810" s="50"/>
    </row>
    <row r="811" spans="12:19" ht="13.5" customHeight="1" x14ac:dyDescent="0.3">
      <c r="L811" s="50"/>
      <c r="M811" s="50"/>
      <c r="N811" s="50"/>
      <c r="O811" s="50"/>
      <c r="P811" s="50"/>
      <c r="Q811" s="50"/>
      <c r="R811" s="50"/>
      <c r="S811" s="50"/>
    </row>
    <row r="812" spans="12:19" ht="13.5" customHeight="1" x14ac:dyDescent="0.3">
      <c r="L812" s="50"/>
      <c r="M812" s="50"/>
      <c r="N812" s="50"/>
      <c r="O812" s="50"/>
      <c r="P812" s="50"/>
      <c r="Q812" s="50"/>
      <c r="R812" s="50"/>
      <c r="S812" s="50"/>
    </row>
    <row r="813" spans="12:19" ht="13.5" customHeight="1" x14ac:dyDescent="0.3">
      <c r="L813" s="50"/>
      <c r="M813" s="50"/>
      <c r="N813" s="50"/>
      <c r="O813" s="50"/>
      <c r="P813" s="50"/>
      <c r="Q813" s="50"/>
      <c r="R813" s="50"/>
      <c r="S813" s="50"/>
    </row>
    <row r="814" spans="12:19" ht="13.5" customHeight="1" x14ac:dyDescent="0.3">
      <c r="L814" s="50"/>
      <c r="M814" s="50"/>
      <c r="N814" s="50"/>
      <c r="O814" s="50"/>
      <c r="P814" s="50"/>
      <c r="Q814" s="50"/>
      <c r="R814" s="50"/>
      <c r="S814" s="50"/>
    </row>
    <row r="815" spans="12:19" ht="13.5" customHeight="1" x14ac:dyDescent="0.3">
      <c r="L815" s="50"/>
      <c r="M815" s="50"/>
      <c r="N815" s="50"/>
      <c r="O815" s="50"/>
      <c r="P815" s="50"/>
      <c r="Q815" s="50"/>
      <c r="R815" s="50"/>
      <c r="S815" s="50"/>
    </row>
    <row r="816" spans="12:19" ht="13.5" customHeight="1" x14ac:dyDescent="0.3">
      <c r="L816" s="50"/>
      <c r="M816" s="50"/>
      <c r="N816" s="50"/>
      <c r="O816" s="50"/>
      <c r="P816" s="50"/>
      <c r="Q816" s="50"/>
      <c r="R816" s="50"/>
      <c r="S816" s="50"/>
    </row>
    <row r="817" spans="12:19" ht="13.5" customHeight="1" x14ac:dyDescent="0.3">
      <c r="L817" s="50"/>
      <c r="M817" s="50"/>
      <c r="N817" s="50"/>
      <c r="O817" s="50"/>
      <c r="P817" s="50"/>
      <c r="Q817" s="50"/>
      <c r="R817" s="50"/>
      <c r="S817" s="50"/>
    </row>
    <row r="818" spans="12:19" ht="13.5" customHeight="1" x14ac:dyDescent="0.3">
      <c r="L818" s="50"/>
      <c r="M818" s="50"/>
      <c r="N818" s="50"/>
      <c r="O818" s="50"/>
      <c r="P818" s="50"/>
      <c r="Q818" s="50"/>
      <c r="R818" s="50"/>
      <c r="S818" s="50"/>
    </row>
    <row r="819" spans="12:19" ht="13.5" customHeight="1" x14ac:dyDescent="0.3">
      <c r="L819" s="50"/>
      <c r="M819" s="50"/>
      <c r="N819" s="50"/>
      <c r="O819" s="50"/>
      <c r="P819" s="50"/>
      <c r="Q819" s="50"/>
      <c r="R819" s="50"/>
      <c r="S819" s="50"/>
    </row>
    <row r="820" spans="12:19" ht="13.5" customHeight="1" x14ac:dyDescent="0.3">
      <c r="L820" s="50"/>
      <c r="M820" s="50"/>
      <c r="N820" s="50"/>
      <c r="O820" s="50"/>
      <c r="P820" s="50"/>
      <c r="Q820" s="50"/>
      <c r="R820" s="50"/>
      <c r="S820" s="50"/>
    </row>
    <row r="821" spans="12:19" ht="13.5" customHeight="1" x14ac:dyDescent="0.3">
      <c r="L821" s="50"/>
      <c r="M821" s="50"/>
      <c r="N821" s="50"/>
      <c r="O821" s="50"/>
      <c r="P821" s="50"/>
      <c r="Q821" s="50"/>
      <c r="R821" s="50"/>
      <c r="S821" s="50"/>
    </row>
    <row r="822" spans="12:19" ht="13.5" customHeight="1" x14ac:dyDescent="0.3">
      <c r="L822" s="50"/>
      <c r="M822" s="50"/>
      <c r="N822" s="50"/>
      <c r="O822" s="50"/>
      <c r="P822" s="50"/>
      <c r="Q822" s="50"/>
      <c r="R822" s="50"/>
      <c r="S822" s="50"/>
    </row>
    <row r="823" spans="12:19" ht="13.5" customHeight="1" x14ac:dyDescent="0.3">
      <c r="L823" s="50"/>
      <c r="M823" s="50"/>
      <c r="N823" s="50"/>
      <c r="O823" s="50"/>
      <c r="P823" s="50"/>
      <c r="Q823" s="50"/>
      <c r="R823" s="50"/>
      <c r="S823" s="50"/>
    </row>
    <row r="824" spans="12:19" ht="13.5" customHeight="1" x14ac:dyDescent="0.3">
      <c r="L824" s="50"/>
      <c r="M824" s="50"/>
      <c r="N824" s="50"/>
      <c r="O824" s="50"/>
      <c r="P824" s="50"/>
      <c r="Q824" s="50"/>
      <c r="R824" s="50"/>
      <c r="S824" s="50"/>
    </row>
    <row r="825" spans="12:19" ht="13.5" customHeight="1" x14ac:dyDescent="0.3">
      <c r="L825" s="50"/>
      <c r="M825" s="50"/>
      <c r="N825" s="50"/>
      <c r="O825" s="50"/>
      <c r="P825" s="50"/>
      <c r="Q825" s="50"/>
      <c r="R825" s="50"/>
      <c r="S825" s="50"/>
    </row>
    <row r="826" spans="12:19" ht="13.5" customHeight="1" x14ac:dyDescent="0.3">
      <c r="L826" s="50"/>
      <c r="M826" s="50"/>
      <c r="N826" s="50"/>
      <c r="O826" s="50"/>
      <c r="P826" s="50"/>
      <c r="Q826" s="50"/>
      <c r="R826" s="50"/>
      <c r="S826" s="50"/>
    </row>
    <row r="827" spans="12:19" ht="13.5" customHeight="1" x14ac:dyDescent="0.3">
      <c r="L827" s="50"/>
      <c r="M827" s="50"/>
      <c r="N827" s="50"/>
      <c r="O827" s="50"/>
      <c r="P827" s="50"/>
      <c r="Q827" s="50"/>
      <c r="R827" s="50"/>
      <c r="S827" s="50"/>
    </row>
    <row r="828" spans="12:19" ht="13.5" customHeight="1" x14ac:dyDescent="0.3">
      <c r="L828" s="50"/>
      <c r="M828" s="50"/>
      <c r="N828" s="50"/>
      <c r="O828" s="50"/>
      <c r="P828" s="50"/>
      <c r="Q828" s="50"/>
      <c r="R828" s="50"/>
      <c r="S828" s="50"/>
    </row>
    <row r="829" spans="12:19" ht="13.5" customHeight="1" x14ac:dyDescent="0.3">
      <c r="L829" s="50"/>
      <c r="M829" s="50"/>
      <c r="N829" s="50"/>
      <c r="O829" s="50"/>
      <c r="P829" s="50"/>
      <c r="Q829" s="50"/>
      <c r="R829" s="50"/>
      <c r="S829" s="50"/>
    </row>
    <row r="830" spans="12:19" ht="13.5" customHeight="1" x14ac:dyDescent="0.3">
      <c r="L830" s="50"/>
      <c r="M830" s="50"/>
      <c r="N830" s="50"/>
      <c r="O830" s="50"/>
      <c r="P830" s="50"/>
      <c r="Q830" s="50"/>
      <c r="R830" s="50"/>
      <c r="S830" s="50"/>
    </row>
    <row r="831" spans="12:19" ht="13.5" customHeight="1" x14ac:dyDescent="0.3">
      <c r="L831" s="50"/>
      <c r="M831" s="50"/>
      <c r="N831" s="50"/>
      <c r="O831" s="50"/>
      <c r="P831" s="50"/>
      <c r="Q831" s="50"/>
      <c r="R831" s="50"/>
      <c r="S831" s="50"/>
    </row>
    <row r="832" spans="12:19" ht="13.5" customHeight="1" x14ac:dyDescent="0.3">
      <c r="L832" s="50"/>
      <c r="M832" s="50"/>
      <c r="N832" s="50"/>
      <c r="O832" s="50"/>
      <c r="P832" s="50"/>
      <c r="Q832" s="50"/>
      <c r="R832" s="50"/>
      <c r="S832" s="50"/>
    </row>
    <row r="833" spans="12:19" ht="13.5" customHeight="1" x14ac:dyDescent="0.3">
      <c r="L833" s="50"/>
      <c r="M833" s="50"/>
      <c r="N833" s="50"/>
      <c r="O833" s="50"/>
      <c r="P833" s="50"/>
      <c r="Q833" s="50"/>
      <c r="R833" s="50"/>
      <c r="S833" s="50"/>
    </row>
    <row r="834" spans="12:19" ht="13.5" customHeight="1" x14ac:dyDescent="0.3">
      <c r="L834" s="50"/>
      <c r="M834" s="50"/>
      <c r="N834" s="50"/>
      <c r="O834" s="50"/>
      <c r="P834" s="50"/>
      <c r="Q834" s="50"/>
      <c r="R834" s="50"/>
      <c r="S834" s="50"/>
    </row>
    <row r="835" spans="12:19" ht="13.5" customHeight="1" x14ac:dyDescent="0.3">
      <c r="L835" s="50"/>
      <c r="M835" s="50"/>
      <c r="N835" s="50"/>
      <c r="O835" s="50"/>
      <c r="P835" s="50"/>
      <c r="Q835" s="50"/>
      <c r="R835" s="50"/>
      <c r="S835" s="50"/>
    </row>
    <row r="836" spans="12:19" ht="13.5" customHeight="1" x14ac:dyDescent="0.3">
      <c r="L836" s="50"/>
      <c r="M836" s="50"/>
      <c r="N836" s="50"/>
      <c r="O836" s="50"/>
      <c r="P836" s="50"/>
      <c r="Q836" s="50"/>
      <c r="R836" s="50"/>
      <c r="S836" s="50"/>
    </row>
    <row r="837" spans="12:19" ht="13.5" customHeight="1" x14ac:dyDescent="0.3">
      <c r="L837" s="50"/>
      <c r="M837" s="50"/>
      <c r="N837" s="50"/>
      <c r="O837" s="50"/>
      <c r="P837" s="50"/>
      <c r="Q837" s="50"/>
      <c r="R837" s="50"/>
      <c r="S837" s="50"/>
    </row>
    <row r="838" spans="12:19" ht="13.5" customHeight="1" x14ac:dyDescent="0.3">
      <c r="L838" s="50"/>
      <c r="M838" s="50"/>
      <c r="N838" s="50"/>
      <c r="O838" s="50"/>
      <c r="P838" s="50"/>
      <c r="Q838" s="50"/>
      <c r="R838" s="50"/>
      <c r="S838" s="50"/>
    </row>
    <row r="839" spans="12:19" ht="13.5" customHeight="1" x14ac:dyDescent="0.3">
      <c r="L839" s="50"/>
      <c r="M839" s="50"/>
      <c r="N839" s="50"/>
      <c r="O839" s="50"/>
      <c r="P839" s="50"/>
      <c r="Q839" s="50"/>
      <c r="R839" s="50"/>
      <c r="S839" s="50"/>
    </row>
    <row r="840" spans="12:19" ht="13.5" customHeight="1" x14ac:dyDescent="0.3">
      <c r="L840" s="50"/>
      <c r="M840" s="50"/>
      <c r="N840" s="50"/>
      <c r="O840" s="50"/>
      <c r="P840" s="50"/>
      <c r="Q840" s="50"/>
      <c r="R840" s="50"/>
      <c r="S840" s="50"/>
    </row>
    <row r="841" spans="12:19" ht="13.5" customHeight="1" x14ac:dyDescent="0.3">
      <c r="L841" s="50"/>
      <c r="M841" s="50"/>
      <c r="N841" s="50"/>
      <c r="O841" s="50"/>
      <c r="P841" s="50"/>
      <c r="Q841" s="50"/>
      <c r="R841" s="50"/>
      <c r="S841" s="50"/>
    </row>
    <row r="842" spans="12:19" ht="13.5" customHeight="1" x14ac:dyDescent="0.3">
      <c r="L842" s="50"/>
      <c r="M842" s="50"/>
      <c r="N842" s="50"/>
      <c r="O842" s="50"/>
      <c r="P842" s="50"/>
      <c r="Q842" s="50"/>
      <c r="R842" s="50"/>
      <c r="S842" s="50"/>
    </row>
    <row r="843" spans="12:19" ht="13.5" customHeight="1" x14ac:dyDescent="0.3">
      <c r="L843" s="50"/>
      <c r="M843" s="50"/>
      <c r="N843" s="50"/>
      <c r="O843" s="50"/>
      <c r="P843" s="50"/>
      <c r="Q843" s="50"/>
      <c r="R843" s="50"/>
      <c r="S843" s="50"/>
    </row>
    <row r="844" spans="12:19" ht="13.5" customHeight="1" x14ac:dyDescent="0.3">
      <c r="L844" s="50"/>
      <c r="M844" s="50"/>
      <c r="N844" s="50"/>
      <c r="O844" s="50"/>
      <c r="P844" s="50"/>
      <c r="Q844" s="50"/>
      <c r="R844" s="50"/>
      <c r="S844" s="50"/>
    </row>
    <row r="845" spans="12:19" ht="13.5" customHeight="1" x14ac:dyDescent="0.3">
      <c r="L845" s="50"/>
      <c r="M845" s="50"/>
      <c r="N845" s="50"/>
      <c r="O845" s="50"/>
      <c r="P845" s="50"/>
      <c r="Q845" s="50"/>
      <c r="R845" s="50"/>
      <c r="S845" s="50"/>
    </row>
    <row r="846" spans="12:19" ht="13.5" customHeight="1" x14ac:dyDescent="0.3">
      <c r="L846" s="50"/>
      <c r="M846" s="50"/>
      <c r="N846" s="50"/>
      <c r="O846" s="50"/>
      <c r="P846" s="50"/>
      <c r="Q846" s="50"/>
      <c r="R846" s="50"/>
      <c r="S846" s="50"/>
    </row>
    <row r="847" spans="12:19" ht="13.5" customHeight="1" x14ac:dyDescent="0.3">
      <c r="L847" s="50"/>
      <c r="M847" s="50"/>
      <c r="N847" s="50"/>
      <c r="O847" s="50"/>
      <c r="P847" s="50"/>
      <c r="Q847" s="50"/>
      <c r="R847" s="50"/>
      <c r="S847" s="50"/>
    </row>
    <row r="848" spans="12:19" ht="13.5" customHeight="1" x14ac:dyDescent="0.3">
      <c r="L848" s="50"/>
      <c r="M848" s="50"/>
      <c r="N848" s="50"/>
      <c r="O848" s="50"/>
      <c r="P848" s="50"/>
      <c r="Q848" s="50"/>
      <c r="R848" s="50"/>
      <c r="S848" s="50"/>
    </row>
    <row r="849" spans="12:19" ht="13.5" customHeight="1" x14ac:dyDescent="0.3">
      <c r="L849" s="50"/>
      <c r="M849" s="50"/>
      <c r="N849" s="50"/>
      <c r="O849" s="50"/>
      <c r="P849" s="50"/>
      <c r="Q849" s="50"/>
      <c r="R849" s="50"/>
      <c r="S849" s="50"/>
    </row>
    <row r="850" spans="12:19" ht="13.5" customHeight="1" x14ac:dyDescent="0.3">
      <c r="L850" s="50"/>
      <c r="M850" s="50"/>
      <c r="N850" s="50"/>
      <c r="O850" s="50"/>
      <c r="P850" s="50"/>
      <c r="Q850" s="50"/>
      <c r="R850" s="50"/>
      <c r="S850" s="50"/>
    </row>
    <row r="851" spans="12:19" ht="13.5" customHeight="1" x14ac:dyDescent="0.3">
      <c r="L851" s="50"/>
      <c r="M851" s="50"/>
      <c r="N851" s="50"/>
      <c r="O851" s="50"/>
      <c r="P851" s="50"/>
      <c r="Q851" s="50"/>
      <c r="R851" s="50"/>
      <c r="S851" s="50"/>
    </row>
    <row r="852" spans="12:19" ht="13.5" customHeight="1" x14ac:dyDescent="0.3">
      <c r="L852" s="50"/>
      <c r="M852" s="50"/>
      <c r="N852" s="50"/>
      <c r="O852" s="50"/>
      <c r="P852" s="50"/>
      <c r="Q852" s="50"/>
      <c r="R852" s="50"/>
      <c r="S852" s="50"/>
    </row>
    <row r="853" spans="12:19" ht="13.5" customHeight="1" x14ac:dyDescent="0.3">
      <c r="L853" s="50"/>
      <c r="M853" s="50"/>
      <c r="N853" s="50"/>
      <c r="O853" s="50"/>
      <c r="P853" s="50"/>
      <c r="Q853" s="50"/>
      <c r="R853" s="50"/>
      <c r="S853" s="50"/>
    </row>
    <row r="854" spans="12:19" ht="13.5" customHeight="1" x14ac:dyDescent="0.3">
      <c r="L854" s="50"/>
      <c r="M854" s="50"/>
      <c r="N854" s="50"/>
      <c r="O854" s="50"/>
      <c r="P854" s="50"/>
      <c r="Q854" s="50"/>
      <c r="R854" s="50"/>
      <c r="S854" s="50"/>
    </row>
    <row r="855" spans="12:19" ht="13.5" customHeight="1" x14ac:dyDescent="0.3">
      <c r="L855" s="50"/>
      <c r="M855" s="50"/>
      <c r="N855" s="50"/>
      <c r="O855" s="50"/>
      <c r="P855" s="50"/>
      <c r="Q855" s="50"/>
      <c r="R855" s="50"/>
      <c r="S855" s="50"/>
    </row>
    <row r="856" spans="12:19" ht="13.5" customHeight="1" x14ac:dyDescent="0.3">
      <c r="L856" s="50"/>
      <c r="M856" s="50"/>
      <c r="N856" s="50"/>
      <c r="O856" s="50"/>
      <c r="P856" s="50"/>
      <c r="Q856" s="50"/>
      <c r="R856" s="50"/>
      <c r="S856" s="50"/>
    </row>
    <row r="857" spans="12:19" ht="13.5" customHeight="1" x14ac:dyDescent="0.3">
      <c r="L857" s="50"/>
      <c r="M857" s="50"/>
      <c r="N857" s="50"/>
      <c r="O857" s="50"/>
      <c r="P857" s="50"/>
      <c r="Q857" s="50"/>
      <c r="R857" s="50"/>
      <c r="S857" s="50"/>
    </row>
    <row r="858" spans="12:19" ht="13.5" customHeight="1" x14ac:dyDescent="0.3">
      <c r="L858" s="50"/>
      <c r="M858" s="50"/>
      <c r="N858" s="50"/>
      <c r="O858" s="50"/>
      <c r="P858" s="50"/>
      <c r="Q858" s="50"/>
      <c r="R858" s="50"/>
      <c r="S858" s="50"/>
    </row>
    <row r="859" spans="12:19" ht="13.5" customHeight="1" x14ac:dyDescent="0.3">
      <c r="L859" s="50"/>
      <c r="M859" s="50"/>
      <c r="N859" s="50"/>
      <c r="O859" s="50"/>
      <c r="P859" s="50"/>
      <c r="Q859" s="50"/>
      <c r="R859" s="50"/>
      <c r="S859" s="50"/>
    </row>
    <row r="860" spans="12:19" ht="13.5" customHeight="1" x14ac:dyDescent="0.3">
      <c r="L860" s="50"/>
      <c r="M860" s="50"/>
      <c r="N860" s="50"/>
      <c r="O860" s="50"/>
      <c r="P860" s="50"/>
      <c r="Q860" s="50"/>
      <c r="R860" s="50"/>
      <c r="S860" s="50"/>
    </row>
    <row r="861" spans="12:19" ht="13.5" customHeight="1" x14ac:dyDescent="0.3">
      <c r="L861" s="50"/>
      <c r="M861" s="50"/>
      <c r="N861" s="50"/>
      <c r="O861" s="50"/>
      <c r="P861" s="50"/>
      <c r="Q861" s="50"/>
      <c r="R861" s="50"/>
      <c r="S861" s="50"/>
    </row>
    <row r="862" spans="12:19" ht="13.5" customHeight="1" x14ac:dyDescent="0.3">
      <c r="L862" s="50"/>
      <c r="M862" s="50"/>
      <c r="N862" s="50"/>
      <c r="O862" s="50"/>
      <c r="P862" s="50"/>
      <c r="Q862" s="50"/>
      <c r="R862" s="50"/>
      <c r="S862" s="50"/>
    </row>
    <row r="863" spans="12:19" ht="13.5" customHeight="1" x14ac:dyDescent="0.3">
      <c r="L863" s="50"/>
      <c r="M863" s="50"/>
      <c r="N863" s="50"/>
      <c r="O863" s="50"/>
      <c r="P863" s="50"/>
      <c r="Q863" s="50"/>
      <c r="R863" s="50"/>
      <c r="S863" s="50"/>
    </row>
    <row r="864" spans="12:19" ht="13.5" customHeight="1" x14ac:dyDescent="0.3">
      <c r="L864" s="50"/>
      <c r="M864" s="50"/>
      <c r="N864" s="50"/>
      <c r="O864" s="50"/>
      <c r="P864" s="50"/>
      <c r="Q864" s="50"/>
      <c r="R864" s="50"/>
      <c r="S864" s="50"/>
    </row>
    <row r="865" spans="12:19" ht="13.5" customHeight="1" x14ac:dyDescent="0.3">
      <c r="L865" s="50"/>
      <c r="M865" s="50"/>
      <c r="N865" s="50"/>
      <c r="O865" s="50"/>
      <c r="P865" s="50"/>
      <c r="Q865" s="50"/>
      <c r="R865" s="50"/>
      <c r="S865" s="50"/>
    </row>
    <row r="866" spans="12:19" ht="13.5" customHeight="1" x14ac:dyDescent="0.3">
      <c r="L866" s="50"/>
      <c r="M866" s="50"/>
      <c r="N866" s="50"/>
      <c r="O866" s="50"/>
      <c r="P866" s="50"/>
      <c r="Q866" s="50"/>
      <c r="R866" s="50"/>
      <c r="S866" s="50"/>
    </row>
    <row r="867" spans="12:19" ht="13.5" customHeight="1" x14ac:dyDescent="0.3">
      <c r="L867" s="50"/>
      <c r="M867" s="50"/>
      <c r="N867" s="50"/>
      <c r="O867" s="50"/>
      <c r="P867" s="50"/>
      <c r="Q867" s="50"/>
      <c r="R867" s="50"/>
      <c r="S867" s="50"/>
    </row>
    <row r="868" spans="12:19" ht="13.5" customHeight="1" x14ac:dyDescent="0.3">
      <c r="L868" s="50"/>
      <c r="M868" s="50"/>
      <c r="N868" s="50"/>
      <c r="O868" s="50"/>
      <c r="P868" s="50"/>
      <c r="Q868" s="50"/>
      <c r="R868" s="50"/>
      <c r="S868" s="50"/>
    </row>
    <row r="869" spans="12:19" ht="13.5" customHeight="1" x14ac:dyDescent="0.3">
      <c r="L869" s="50"/>
      <c r="M869" s="50"/>
      <c r="N869" s="50"/>
      <c r="O869" s="50"/>
      <c r="P869" s="50"/>
      <c r="Q869" s="50"/>
      <c r="R869" s="50"/>
      <c r="S869" s="50"/>
    </row>
    <row r="870" spans="12:19" ht="13.5" customHeight="1" x14ac:dyDescent="0.3">
      <c r="L870" s="50"/>
      <c r="M870" s="50"/>
      <c r="N870" s="50"/>
      <c r="O870" s="50"/>
      <c r="P870" s="50"/>
      <c r="Q870" s="50"/>
      <c r="R870" s="50"/>
      <c r="S870" s="50"/>
    </row>
    <row r="871" spans="12:19" ht="13.5" customHeight="1" x14ac:dyDescent="0.3">
      <c r="L871" s="50"/>
      <c r="M871" s="50"/>
      <c r="N871" s="50"/>
      <c r="O871" s="50"/>
      <c r="P871" s="50"/>
      <c r="Q871" s="50"/>
      <c r="R871" s="50"/>
      <c r="S871" s="50"/>
    </row>
    <row r="872" spans="12:19" ht="13.5" customHeight="1" x14ac:dyDescent="0.3">
      <c r="L872" s="50"/>
      <c r="M872" s="50"/>
      <c r="N872" s="50"/>
      <c r="O872" s="50"/>
      <c r="P872" s="50"/>
      <c r="Q872" s="50"/>
      <c r="R872" s="50"/>
      <c r="S872" s="50"/>
    </row>
    <row r="873" spans="12:19" ht="13.5" customHeight="1" x14ac:dyDescent="0.3">
      <c r="L873" s="50"/>
      <c r="M873" s="50"/>
      <c r="N873" s="50"/>
      <c r="O873" s="50"/>
      <c r="P873" s="50"/>
      <c r="Q873" s="50"/>
      <c r="R873" s="50"/>
      <c r="S873" s="50"/>
    </row>
    <row r="874" spans="12:19" ht="13.5" customHeight="1" x14ac:dyDescent="0.3">
      <c r="L874" s="50"/>
      <c r="M874" s="50"/>
      <c r="N874" s="50"/>
      <c r="O874" s="50"/>
      <c r="P874" s="50"/>
      <c r="Q874" s="50"/>
      <c r="R874" s="50"/>
      <c r="S874" s="50"/>
    </row>
    <row r="875" spans="12:19" ht="13.5" customHeight="1" x14ac:dyDescent="0.3">
      <c r="L875" s="50"/>
      <c r="M875" s="50"/>
      <c r="N875" s="50"/>
      <c r="O875" s="50"/>
      <c r="P875" s="50"/>
      <c r="Q875" s="50"/>
      <c r="R875" s="50"/>
      <c r="S875" s="50"/>
    </row>
    <row r="876" spans="12:19" ht="13.5" customHeight="1" x14ac:dyDescent="0.3">
      <c r="L876" s="50"/>
      <c r="M876" s="50"/>
      <c r="N876" s="50"/>
      <c r="O876" s="50"/>
      <c r="P876" s="50"/>
      <c r="Q876" s="50"/>
      <c r="R876" s="50"/>
      <c r="S876" s="50"/>
    </row>
    <row r="877" spans="12:19" ht="13.5" customHeight="1" x14ac:dyDescent="0.3">
      <c r="L877" s="50"/>
      <c r="M877" s="50"/>
      <c r="N877" s="50"/>
      <c r="O877" s="50"/>
      <c r="P877" s="50"/>
      <c r="Q877" s="50"/>
      <c r="R877" s="50"/>
      <c r="S877" s="50"/>
    </row>
    <row r="878" spans="12:19" ht="13.5" customHeight="1" x14ac:dyDescent="0.3">
      <c r="L878" s="50"/>
      <c r="M878" s="50"/>
      <c r="N878" s="50"/>
      <c r="O878" s="50"/>
      <c r="P878" s="50"/>
      <c r="Q878" s="50"/>
      <c r="R878" s="50"/>
      <c r="S878" s="50"/>
    </row>
    <row r="879" spans="12:19" ht="13.5" customHeight="1" x14ac:dyDescent="0.3">
      <c r="L879" s="50"/>
      <c r="M879" s="50"/>
      <c r="N879" s="50"/>
      <c r="O879" s="50"/>
      <c r="P879" s="50"/>
      <c r="Q879" s="50"/>
      <c r="R879" s="50"/>
      <c r="S879" s="50"/>
    </row>
    <row r="880" spans="12:19" ht="13.5" customHeight="1" x14ac:dyDescent="0.3">
      <c r="L880" s="50"/>
      <c r="M880" s="50"/>
      <c r="N880" s="50"/>
      <c r="O880" s="50"/>
      <c r="P880" s="50"/>
      <c r="Q880" s="50"/>
      <c r="R880" s="50"/>
      <c r="S880" s="50"/>
    </row>
    <row r="881" spans="12:19" ht="13.5" customHeight="1" x14ac:dyDescent="0.3">
      <c r="L881" s="50"/>
      <c r="M881" s="50"/>
      <c r="N881" s="50"/>
      <c r="O881" s="50"/>
      <c r="P881" s="50"/>
      <c r="Q881" s="50"/>
      <c r="R881" s="50"/>
      <c r="S881" s="50"/>
    </row>
    <row r="882" spans="12:19" ht="13.5" customHeight="1" x14ac:dyDescent="0.3">
      <c r="L882" s="50"/>
      <c r="M882" s="50"/>
      <c r="N882" s="50"/>
      <c r="O882" s="50"/>
      <c r="P882" s="50"/>
      <c r="Q882" s="50"/>
      <c r="R882" s="50"/>
      <c r="S882" s="50"/>
    </row>
    <row r="883" spans="12:19" ht="13.5" customHeight="1" x14ac:dyDescent="0.3">
      <c r="L883" s="50"/>
      <c r="M883" s="50"/>
      <c r="N883" s="50"/>
      <c r="O883" s="50"/>
      <c r="P883" s="50"/>
      <c r="Q883" s="50"/>
      <c r="R883" s="50"/>
      <c r="S883" s="50"/>
    </row>
    <row r="884" spans="12:19" ht="13.5" customHeight="1" x14ac:dyDescent="0.3">
      <c r="L884" s="50"/>
      <c r="M884" s="50"/>
      <c r="N884" s="50"/>
      <c r="O884" s="50"/>
      <c r="P884" s="50"/>
      <c r="Q884" s="50"/>
      <c r="R884" s="50"/>
      <c r="S884" s="50"/>
    </row>
    <row r="885" spans="12:19" ht="13.5" customHeight="1" x14ac:dyDescent="0.3">
      <c r="L885" s="50"/>
      <c r="M885" s="50"/>
      <c r="N885" s="50"/>
      <c r="O885" s="50"/>
      <c r="P885" s="50"/>
      <c r="Q885" s="50"/>
      <c r="R885" s="50"/>
      <c r="S885" s="50"/>
    </row>
    <row r="886" spans="12:19" ht="13.5" customHeight="1" x14ac:dyDescent="0.3">
      <c r="L886" s="50"/>
      <c r="M886" s="50"/>
      <c r="N886" s="50"/>
      <c r="O886" s="50"/>
      <c r="P886" s="50"/>
      <c r="Q886" s="50"/>
      <c r="R886" s="50"/>
      <c r="S886" s="50"/>
    </row>
    <row r="887" spans="12:19" ht="13.5" customHeight="1" x14ac:dyDescent="0.3">
      <c r="L887" s="50"/>
      <c r="M887" s="50"/>
      <c r="N887" s="50"/>
      <c r="O887" s="50"/>
      <c r="P887" s="50"/>
      <c r="Q887" s="50"/>
      <c r="R887" s="50"/>
      <c r="S887" s="50"/>
    </row>
    <row r="888" spans="12:19" ht="13.5" customHeight="1" x14ac:dyDescent="0.3">
      <c r="L888" s="50"/>
      <c r="M888" s="50"/>
      <c r="N888" s="50"/>
      <c r="O888" s="50"/>
      <c r="P888" s="50"/>
      <c r="Q888" s="50"/>
      <c r="R888" s="50"/>
      <c r="S888" s="50"/>
    </row>
    <row r="889" spans="12:19" ht="13.5" customHeight="1" x14ac:dyDescent="0.3">
      <c r="L889" s="50"/>
      <c r="M889" s="50"/>
      <c r="N889" s="50"/>
      <c r="O889" s="50"/>
      <c r="P889" s="50"/>
      <c r="Q889" s="50"/>
      <c r="R889" s="50"/>
      <c r="S889" s="50"/>
    </row>
    <row r="890" spans="12:19" ht="13.5" customHeight="1" x14ac:dyDescent="0.3">
      <c r="L890" s="50"/>
      <c r="M890" s="50"/>
      <c r="N890" s="50"/>
      <c r="O890" s="50"/>
      <c r="P890" s="50"/>
      <c r="Q890" s="50"/>
      <c r="R890" s="50"/>
      <c r="S890" s="50"/>
    </row>
    <row r="891" spans="12:19" ht="13.5" customHeight="1" x14ac:dyDescent="0.3">
      <c r="L891" s="50"/>
      <c r="M891" s="50"/>
      <c r="N891" s="50"/>
      <c r="O891" s="50"/>
      <c r="P891" s="50"/>
      <c r="Q891" s="50"/>
      <c r="R891" s="50"/>
      <c r="S891" s="50"/>
    </row>
    <row r="892" spans="12:19" ht="13.5" customHeight="1" x14ac:dyDescent="0.3">
      <c r="L892" s="50"/>
      <c r="M892" s="50"/>
      <c r="N892" s="50"/>
      <c r="O892" s="50"/>
      <c r="P892" s="50"/>
      <c r="Q892" s="50"/>
      <c r="R892" s="50"/>
      <c r="S892" s="50"/>
    </row>
    <row r="893" spans="12:19" ht="13.5" customHeight="1" x14ac:dyDescent="0.3">
      <c r="L893" s="50"/>
      <c r="M893" s="50"/>
      <c r="N893" s="50"/>
      <c r="O893" s="50"/>
      <c r="P893" s="50"/>
      <c r="Q893" s="50"/>
      <c r="R893" s="50"/>
      <c r="S893" s="50"/>
    </row>
    <row r="894" spans="12:19" ht="13.5" customHeight="1" x14ac:dyDescent="0.3">
      <c r="L894" s="50"/>
      <c r="M894" s="50"/>
      <c r="N894" s="50"/>
      <c r="O894" s="50"/>
      <c r="P894" s="50"/>
      <c r="Q894" s="50"/>
      <c r="R894" s="50"/>
      <c r="S894" s="50"/>
    </row>
    <row r="895" spans="12:19" ht="13.5" customHeight="1" x14ac:dyDescent="0.3">
      <c r="L895" s="50"/>
      <c r="M895" s="50"/>
      <c r="N895" s="50"/>
      <c r="O895" s="50"/>
      <c r="P895" s="50"/>
      <c r="Q895" s="50"/>
      <c r="R895" s="50"/>
      <c r="S895" s="50"/>
    </row>
    <row r="896" spans="12:19" ht="13.5" customHeight="1" x14ac:dyDescent="0.3">
      <c r="L896" s="50"/>
      <c r="M896" s="50"/>
      <c r="N896" s="50"/>
      <c r="O896" s="50"/>
      <c r="P896" s="50"/>
      <c r="Q896" s="50"/>
      <c r="R896" s="50"/>
      <c r="S896" s="50"/>
    </row>
    <row r="897" spans="12:19" ht="13.5" customHeight="1" x14ac:dyDescent="0.3">
      <c r="L897" s="50"/>
      <c r="M897" s="50"/>
      <c r="N897" s="50"/>
      <c r="O897" s="50"/>
      <c r="P897" s="50"/>
      <c r="Q897" s="50"/>
      <c r="R897" s="50"/>
      <c r="S897" s="50"/>
    </row>
    <row r="898" spans="12:19" ht="13.5" customHeight="1" x14ac:dyDescent="0.3">
      <c r="L898" s="50"/>
      <c r="M898" s="50"/>
      <c r="N898" s="50"/>
      <c r="O898" s="50"/>
      <c r="P898" s="50"/>
      <c r="Q898" s="50"/>
      <c r="R898" s="50"/>
      <c r="S898" s="50"/>
    </row>
    <row r="899" spans="12:19" ht="13.5" customHeight="1" x14ac:dyDescent="0.3">
      <c r="L899" s="50"/>
      <c r="M899" s="50"/>
      <c r="N899" s="50"/>
      <c r="O899" s="50"/>
      <c r="P899" s="50"/>
      <c r="Q899" s="50"/>
      <c r="R899" s="50"/>
      <c r="S899" s="50"/>
    </row>
    <row r="900" spans="12:19" ht="13.5" customHeight="1" x14ac:dyDescent="0.3">
      <c r="L900" s="50"/>
      <c r="M900" s="50"/>
      <c r="N900" s="50"/>
      <c r="O900" s="50"/>
      <c r="P900" s="50"/>
      <c r="Q900" s="50"/>
      <c r="R900" s="50"/>
      <c r="S900" s="50"/>
    </row>
    <row r="901" spans="12:19" ht="13.5" customHeight="1" x14ac:dyDescent="0.3">
      <c r="L901" s="50"/>
      <c r="M901" s="50"/>
      <c r="N901" s="50"/>
      <c r="O901" s="50"/>
      <c r="P901" s="50"/>
      <c r="Q901" s="50"/>
      <c r="R901" s="50"/>
      <c r="S901" s="50"/>
    </row>
    <row r="902" spans="12:19" ht="13.5" customHeight="1" x14ac:dyDescent="0.3">
      <c r="L902" s="50"/>
      <c r="M902" s="50"/>
      <c r="N902" s="50"/>
      <c r="O902" s="50"/>
      <c r="P902" s="50"/>
      <c r="Q902" s="50"/>
      <c r="R902" s="50"/>
      <c r="S902" s="50"/>
    </row>
    <row r="903" spans="12:19" ht="13.5" customHeight="1" x14ac:dyDescent="0.3">
      <c r="L903" s="50"/>
      <c r="M903" s="50"/>
      <c r="N903" s="50"/>
      <c r="O903" s="50"/>
      <c r="P903" s="50"/>
      <c r="Q903" s="50"/>
      <c r="R903" s="50"/>
      <c r="S903" s="50"/>
    </row>
    <row r="904" spans="12:19" ht="13.5" customHeight="1" x14ac:dyDescent="0.3">
      <c r="L904" s="50"/>
      <c r="M904" s="50"/>
      <c r="N904" s="50"/>
      <c r="O904" s="50"/>
      <c r="P904" s="50"/>
      <c r="Q904" s="50"/>
      <c r="R904" s="50"/>
      <c r="S904" s="50"/>
    </row>
    <row r="905" spans="12:19" ht="13.5" customHeight="1" x14ac:dyDescent="0.3">
      <c r="L905" s="50"/>
      <c r="M905" s="50"/>
      <c r="N905" s="50"/>
      <c r="O905" s="50"/>
      <c r="P905" s="50"/>
      <c r="Q905" s="50"/>
      <c r="R905" s="50"/>
      <c r="S905" s="50"/>
    </row>
    <row r="906" spans="12:19" ht="13.5" customHeight="1" x14ac:dyDescent="0.3">
      <c r="L906" s="50"/>
      <c r="M906" s="50"/>
      <c r="N906" s="50"/>
      <c r="O906" s="50"/>
      <c r="P906" s="50"/>
      <c r="Q906" s="50"/>
      <c r="R906" s="50"/>
      <c r="S906" s="50"/>
    </row>
    <row r="907" spans="12:19" ht="13.5" customHeight="1" x14ac:dyDescent="0.3">
      <c r="L907" s="50"/>
      <c r="M907" s="50"/>
      <c r="N907" s="50"/>
      <c r="O907" s="50"/>
      <c r="P907" s="50"/>
      <c r="Q907" s="50"/>
      <c r="R907" s="50"/>
      <c r="S907" s="50"/>
    </row>
    <row r="908" spans="12:19" ht="13.5" customHeight="1" x14ac:dyDescent="0.3">
      <c r="L908" s="50"/>
      <c r="M908" s="50"/>
      <c r="N908" s="50"/>
      <c r="O908" s="50"/>
      <c r="P908" s="50"/>
      <c r="Q908" s="50"/>
      <c r="R908" s="50"/>
      <c r="S908" s="50"/>
    </row>
    <row r="909" spans="12:19" ht="13.5" customHeight="1" x14ac:dyDescent="0.3">
      <c r="L909" s="50"/>
      <c r="M909" s="50"/>
      <c r="N909" s="50"/>
      <c r="O909" s="50"/>
      <c r="P909" s="50"/>
      <c r="Q909" s="50"/>
      <c r="R909" s="50"/>
      <c r="S909" s="50"/>
    </row>
    <row r="910" spans="12:19" ht="13.5" customHeight="1" x14ac:dyDescent="0.3">
      <c r="L910" s="50"/>
      <c r="M910" s="50"/>
      <c r="N910" s="50"/>
      <c r="O910" s="50"/>
      <c r="P910" s="50"/>
      <c r="Q910" s="50"/>
      <c r="R910" s="50"/>
      <c r="S910" s="50"/>
    </row>
    <row r="911" spans="12:19" ht="13.5" customHeight="1" x14ac:dyDescent="0.3">
      <c r="L911" s="50"/>
      <c r="M911" s="50"/>
      <c r="N911" s="50"/>
      <c r="O911" s="50"/>
      <c r="P911" s="50"/>
      <c r="Q911" s="50"/>
      <c r="R911" s="50"/>
      <c r="S911" s="50"/>
    </row>
    <row r="912" spans="12:19" ht="13.5" customHeight="1" x14ac:dyDescent="0.3">
      <c r="L912" s="50"/>
      <c r="M912" s="50"/>
      <c r="N912" s="50"/>
      <c r="O912" s="50"/>
      <c r="P912" s="50"/>
      <c r="Q912" s="50"/>
      <c r="R912" s="50"/>
      <c r="S912" s="50"/>
    </row>
    <row r="913" spans="12:19" ht="13.5" customHeight="1" x14ac:dyDescent="0.3">
      <c r="L913" s="50"/>
      <c r="M913" s="50"/>
      <c r="N913" s="50"/>
      <c r="O913" s="50"/>
      <c r="P913" s="50"/>
      <c r="Q913" s="50"/>
      <c r="R913" s="50"/>
      <c r="S913" s="50"/>
    </row>
    <row r="914" spans="12:19" ht="13.5" customHeight="1" x14ac:dyDescent="0.3">
      <c r="L914" s="50"/>
      <c r="M914" s="50"/>
      <c r="N914" s="50"/>
      <c r="O914" s="50"/>
      <c r="P914" s="50"/>
      <c r="Q914" s="50"/>
      <c r="R914" s="50"/>
      <c r="S914" s="50"/>
    </row>
    <row r="915" spans="12:19" ht="13.5" customHeight="1" x14ac:dyDescent="0.3">
      <c r="L915" s="50"/>
      <c r="M915" s="50"/>
      <c r="N915" s="50"/>
      <c r="O915" s="50"/>
      <c r="P915" s="50"/>
      <c r="Q915" s="50"/>
      <c r="R915" s="50"/>
      <c r="S915" s="50"/>
    </row>
    <row r="916" spans="12:19" ht="13.5" customHeight="1" x14ac:dyDescent="0.3">
      <c r="L916" s="50"/>
      <c r="M916" s="50"/>
      <c r="N916" s="50"/>
      <c r="O916" s="50"/>
      <c r="P916" s="50"/>
      <c r="Q916" s="50"/>
      <c r="R916" s="50"/>
      <c r="S916" s="50"/>
    </row>
    <row r="917" spans="12:19" ht="13.5" customHeight="1" x14ac:dyDescent="0.3">
      <c r="L917" s="50"/>
      <c r="M917" s="50"/>
      <c r="N917" s="50"/>
      <c r="O917" s="50"/>
      <c r="P917" s="50"/>
      <c r="Q917" s="50"/>
      <c r="R917" s="50"/>
      <c r="S917" s="50"/>
    </row>
    <row r="918" spans="12:19" ht="13.5" customHeight="1" x14ac:dyDescent="0.3">
      <c r="L918" s="50"/>
      <c r="M918" s="50"/>
      <c r="N918" s="50"/>
      <c r="O918" s="50"/>
      <c r="P918" s="50"/>
      <c r="Q918" s="50"/>
      <c r="R918" s="50"/>
      <c r="S918" s="50"/>
    </row>
    <row r="919" spans="12:19" ht="13.5" customHeight="1" x14ac:dyDescent="0.3">
      <c r="L919" s="50"/>
      <c r="M919" s="50"/>
      <c r="N919" s="50"/>
      <c r="O919" s="50"/>
      <c r="P919" s="50"/>
      <c r="Q919" s="50"/>
      <c r="R919" s="50"/>
      <c r="S919" s="50"/>
    </row>
    <row r="920" spans="12:19" ht="13.5" customHeight="1" x14ac:dyDescent="0.3">
      <c r="L920" s="50"/>
      <c r="M920" s="50"/>
      <c r="N920" s="50"/>
      <c r="O920" s="50"/>
      <c r="P920" s="50"/>
      <c r="Q920" s="50"/>
      <c r="R920" s="50"/>
      <c r="S920" s="50"/>
    </row>
    <row r="921" spans="12:19" ht="13.5" customHeight="1" x14ac:dyDescent="0.3">
      <c r="L921" s="50"/>
      <c r="M921" s="50"/>
      <c r="N921" s="50"/>
      <c r="O921" s="50"/>
      <c r="P921" s="50"/>
      <c r="Q921" s="50"/>
      <c r="R921" s="50"/>
      <c r="S921" s="50"/>
    </row>
    <row r="922" spans="12:19" ht="13.5" customHeight="1" x14ac:dyDescent="0.3">
      <c r="L922" s="50"/>
      <c r="M922" s="50"/>
      <c r="N922" s="50"/>
      <c r="O922" s="50"/>
      <c r="P922" s="50"/>
      <c r="Q922" s="50"/>
      <c r="R922" s="50"/>
      <c r="S922" s="50"/>
    </row>
    <row r="923" spans="12:19" ht="13.5" customHeight="1" x14ac:dyDescent="0.3">
      <c r="L923" s="50"/>
      <c r="M923" s="50"/>
      <c r="N923" s="50"/>
      <c r="O923" s="50"/>
      <c r="P923" s="50"/>
      <c r="Q923" s="50"/>
      <c r="R923" s="50"/>
      <c r="S923" s="50"/>
    </row>
    <row r="924" spans="12:19" ht="13.5" customHeight="1" x14ac:dyDescent="0.3">
      <c r="L924" s="50"/>
      <c r="M924" s="50"/>
      <c r="N924" s="50"/>
      <c r="O924" s="50"/>
      <c r="P924" s="50"/>
      <c r="Q924" s="50"/>
      <c r="R924" s="50"/>
      <c r="S924" s="50"/>
    </row>
    <row r="925" spans="12:19" ht="13.5" customHeight="1" x14ac:dyDescent="0.3">
      <c r="L925" s="50"/>
      <c r="M925" s="50"/>
      <c r="N925" s="50"/>
      <c r="O925" s="50"/>
      <c r="P925" s="50"/>
      <c r="Q925" s="50"/>
      <c r="R925" s="50"/>
      <c r="S925" s="50"/>
    </row>
    <row r="926" spans="12:19" ht="13.5" customHeight="1" x14ac:dyDescent="0.3">
      <c r="L926" s="50"/>
      <c r="M926" s="50"/>
      <c r="N926" s="50"/>
      <c r="O926" s="50"/>
      <c r="P926" s="50"/>
      <c r="Q926" s="50"/>
      <c r="R926" s="50"/>
      <c r="S926" s="50"/>
    </row>
    <row r="927" spans="12:19" ht="13.5" customHeight="1" x14ac:dyDescent="0.3">
      <c r="L927" s="50"/>
      <c r="M927" s="50"/>
      <c r="N927" s="50"/>
      <c r="O927" s="50"/>
      <c r="P927" s="50"/>
      <c r="Q927" s="50"/>
      <c r="R927" s="50"/>
      <c r="S927" s="50"/>
    </row>
    <row r="928" spans="12:19" ht="13.5" customHeight="1" x14ac:dyDescent="0.3">
      <c r="L928" s="50"/>
      <c r="M928" s="50"/>
      <c r="N928" s="50"/>
      <c r="O928" s="50"/>
      <c r="P928" s="50"/>
      <c r="Q928" s="50"/>
      <c r="R928" s="50"/>
      <c r="S928" s="50"/>
    </row>
    <row r="929" spans="12:19" ht="13.5" customHeight="1" x14ac:dyDescent="0.3">
      <c r="L929" s="50"/>
      <c r="M929" s="50"/>
      <c r="N929" s="50"/>
      <c r="O929" s="50"/>
      <c r="P929" s="50"/>
      <c r="Q929" s="50"/>
      <c r="R929" s="50"/>
      <c r="S929" s="50"/>
    </row>
    <row r="930" spans="12:19" ht="13.5" customHeight="1" x14ac:dyDescent="0.3">
      <c r="L930" s="50"/>
      <c r="M930" s="50"/>
      <c r="N930" s="50"/>
      <c r="O930" s="50"/>
      <c r="P930" s="50"/>
      <c r="Q930" s="50"/>
      <c r="R930" s="50"/>
      <c r="S930" s="50"/>
    </row>
    <row r="931" spans="12:19" ht="13.5" customHeight="1" x14ac:dyDescent="0.3">
      <c r="L931" s="50"/>
      <c r="M931" s="50"/>
      <c r="N931" s="50"/>
      <c r="O931" s="50"/>
      <c r="P931" s="50"/>
      <c r="Q931" s="50"/>
      <c r="R931" s="50"/>
      <c r="S931" s="50"/>
    </row>
    <row r="932" spans="12:19" ht="13.5" customHeight="1" x14ac:dyDescent="0.3">
      <c r="L932" s="50"/>
      <c r="M932" s="50"/>
      <c r="N932" s="50"/>
      <c r="O932" s="50"/>
      <c r="P932" s="50"/>
      <c r="Q932" s="50"/>
      <c r="R932" s="50"/>
      <c r="S932" s="50"/>
    </row>
    <row r="933" spans="12:19" ht="13.5" customHeight="1" x14ac:dyDescent="0.3">
      <c r="L933" s="50"/>
      <c r="M933" s="50"/>
      <c r="N933" s="50"/>
      <c r="O933" s="50"/>
      <c r="P933" s="50"/>
      <c r="Q933" s="50"/>
      <c r="R933" s="50"/>
      <c r="S933" s="50"/>
    </row>
    <row r="934" spans="12:19" ht="13.5" customHeight="1" x14ac:dyDescent="0.3">
      <c r="L934" s="50"/>
      <c r="M934" s="50"/>
      <c r="N934" s="50"/>
      <c r="O934" s="50"/>
      <c r="P934" s="50"/>
      <c r="Q934" s="50"/>
      <c r="R934" s="50"/>
      <c r="S934" s="50"/>
    </row>
    <row r="935" spans="12:19" ht="13.5" customHeight="1" x14ac:dyDescent="0.3">
      <c r="L935" s="50"/>
      <c r="M935" s="50"/>
      <c r="N935" s="50"/>
      <c r="O935" s="50"/>
      <c r="P935" s="50"/>
      <c r="Q935" s="50"/>
      <c r="R935" s="50"/>
      <c r="S935" s="50"/>
    </row>
    <row r="936" spans="12:19" ht="13.5" customHeight="1" x14ac:dyDescent="0.3">
      <c r="L936" s="50"/>
      <c r="M936" s="50"/>
      <c r="N936" s="50"/>
      <c r="O936" s="50"/>
      <c r="P936" s="50"/>
      <c r="Q936" s="50"/>
      <c r="R936" s="50"/>
      <c r="S936" s="50"/>
    </row>
    <row r="937" spans="12:19" ht="13.5" customHeight="1" x14ac:dyDescent="0.3">
      <c r="L937" s="50"/>
      <c r="M937" s="50"/>
      <c r="N937" s="50"/>
      <c r="O937" s="50"/>
      <c r="P937" s="50"/>
      <c r="Q937" s="50"/>
      <c r="R937" s="50"/>
      <c r="S937" s="50"/>
    </row>
    <row r="938" spans="12:19" ht="13.5" customHeight="1" x14ac:dyDescent="0.3">
      <c r="L938" s="50"/>
      <c r="M938" s="50"/>
      <c r="N938" s="50"/>
      <c r="O938" s="50"/>
      <c r="P938" s="50"/>
      <c r="Q938" s="50"/>
      <c r="R938" s="50"/>
      <c r="S938" s="50"/>
    </row>
    <row r="939" spans="12:19" ht="13.5" customHeight="1" x14ac:dyDescent="0.3">
      <c r="L939" s="50"/>
      <c r="M939" s="50"/>
      <c r="N939" s="50"/>
      <c r="O939" s="50"/>
      <c r="P939" s="50"/>
      <c r="Q939" s="50"/>
      <c r="R939" s="50"/>
      <c r="S939" s="50"/>
    </row>
    <row r="940" spans="12:19" ht="13.5" customHeight="1" x14ac:dyDescent="0.3">
      <c r="L940" s="50"/>
      <c r="M940" s="50"/>
      <c r="N940" s="50"/>
      <c r="O940" s="50"/>
      <c r="P940" s="50"/>
      <c r="Q940" s="50"/>
      <c r="R940" s="50"/>
      <c r="S940" s="50"/>
    </row>
    <row r="941" spans="12:19" ht="13.5" customHeight="1" x14ac:dyDescent="0.3">
      <c r="L941" s="50"/>
      <c r="M941" s="50"/>
      <c r="N941" s="50"/>
      <c r="O941" s="50"/>
      <c r="P941" s="50"/>
      <c r="Q941" s="50"/>
      <c r="R941" s="50"/>
      <c r="S941" s="50"/>
    </row>
    <row r="942" spans="12:19" ht="13.5" customHeight="1" x14ac:dyDescent="0.3">
      <c r="L942" s="50"/>
      <c r="M942" s="50"/>
      <c r="N942" s="50"/>
      <c r="O942" s="50"/>
      <c r="P942" s="50"/>
      <c r="Q942" s="50"/>
      <c r="R942" s="50"/>
      <c r="S942" s="50"/>
    </row>
    <row r="943" spans="12:19" ht="13.5" customHeight="1" x14ac:dyDescent="0.3">
      <c r="L943" s="50"/>
      <c r="M943" s="50"/>
      <c r="N943" s="50"/>
      <c r="O943" s="50"/>
      <c r="P943" s="50"/>
      <c r="Q943" s="50"/>
      <c r="R943" s="50"/>
      <c r="S943" s="50"/>
    </row>
    <row r="944" spans="12:19" ht="13.5" customHeight="1" x14ac:dyDescent="0.3">
      <c r="L944" s="50"/>
      <c r="M944" s="50"/>
      <c r="N944" s="50"/>
      <c r="O944" s="50"/>
      <c r="P944" s="50"/>
      <c r="Q944" s="50"/>
      <c r="R944" s="50"/>
      <c r="S944" s="50"/>
    </row>
    <row r="945" spans="12:19" ht="13.5" customHeight="1" x14ac:dyDescent="0.3">
      <c r="L945" s="50"/>
      <c r="M945" s="50"/>
      <c r="N945" s="50"/>
      <c r="O945" s="50"/>
      <c r="P945" s="50"/>
      <c r="Q945" s="50"/>
      <c r="R945" s="50"/>
      <c r="S945" s="50"/>
    </row>
    <row r="946" spans="12:19" ht="13.5" customHeight="1" x14ac:dyDescent="0.3">
      <c r="L946" s="50"/>
      <c r="M946" s="50"/>
      <c r="N946" s="50"/>
      <c r="O946" s="50"/>
      <c r="P946" s="50"/>
      <c r="Q946" s="50"/>
      <c r="R946" s="50"/>
      <c r="S946" s="50"/>
    </row>
    <row r="947" spans="12:19" ht="13.5" customHeight="1" x14ac:dyDescent="0.3">
      <c r="L947" s="50"/>
      <c r="M947" s="50"/>
      <c r="N947" s="50"/>
      <c r="O947" s="50"/>
      <c r="P947" s="50"/>
      <c r="Q947" s="50"/>
      <c r="R947" s="50"/>
      <c r="S947" s="50"/>
    </row>
    <row r="948" spans="12:19" ht="13.5" customHeight="1" x14ac:dyDescent="0.3">
      <c r="L948" s="50"/>
      <c r="M948" s="50"/>
      <c r="N948" s="50"/>
      <c r="O948" s="50"/>
      <c r="P948" s="50"/>
      <c r="Q948" s="50"/>
      <c r="R948" s="50"/>
      <c r="S948" s="50"/>
    </row>
    <row r="949" spans="12:19" ht="13.5" customHeight="1" x14ac:dyDescent="0.3">
      <c r="L949" s="50"/>
      <c r="M949" s="50"/>
      <c r="N949" s="50"/>
      <c r="O949" s="50"/>
      <c r="P949" s="50"/>
      <c r="Q949" s="50"/>
      <c r="R949" s="50"/>
      <c r="S949" s="50"/>
    </row>
    <row r="950" spans="12:19" ht="13.5" customHeight="1" x14ac:dyDescent="0.3">
      <c r="L950" s="50"/>
      <c r="M950" s="50"/>
      <c r="N950" s="50"/>
      <c r="O950" s="50"/>
      <c r="P950" s="50"/>
      <c r="Q950" s="50"/>
      <c r="R950" s="50"/>
      <c r="S950" s="50"/>
    </row>
    <row r="951" spans="12:19" ht="13.5" customHeight="1" x14ac:dyDescent="0.3">
      <c r="L951" s="50"/>
      <c r="M951" s="50"/>
      <c r="N951" s="50"/>
      <c r="O951" s="50"/>
      <c r="P951" s="50"/>
      <c r="Q951" s="50"/>
      <c r="R951" s="50"/>
      <c r="S951" s="50"/>
    </row>
    <row r="952" spans="12:19" ht="13.5" customHeight="1" x14ac:dyDescent="0.3">
      <c r="L952" s="50"/>
      <c r="M952" s="50"/>
      <c r="N952" s="50"/>
      <c r="O952" s="50"/>
      <c r="P952" s="50"/>
      <c r="Q952" s="50"/>
      <c r="R952" s="50"/>
      <c r="S952" s="50"/>
    </row>
    <row r="953" spans="12:19" ht="13.5" customHeight="1" x14ac:dyDescent="0.3">
      <c r="L953" s="50"/>
      <c r="M953" s="50"/>
      <c r="N953" s="50"/>
      <c r="O953" s="50"/>
      <c r="P953" s="50"/>
      <c r="Q953" s="50"/>
      <c r="R953" s="50"/>
      <c r="S953" s="50"/>
    </row>
    <row r="954" spans="12:19" ht="13.5" customHeight="1" x14ac:dyDescent="0.3">
      <c r="L954" s="50"/>
      <c r="M954" s="50"/>
      <c r="N954" s="50"/>
      <c r="O954" s="50"/>
      <c r="P954" s="50"/>
      <c r="Q954" s="50"/>
      <c r="R954" s="50"/>
      <c r="S954" s="50"/>
    </row>
    <row r="955" spans="12:19" ht="13.5" customHeight="1" x14ac:dyDescent="0.3">
      <c r="L955" s="50"/>
      <c r="M955" s="50"/>
      <c r="N955" s="50"/>
      <c r="O955" s="50"/>
      <c r="P955" s="50"/>
      <c r="Q955" s="50"/>
      <c r="R955" s="50"/>
      <c r="S955" s="50"/>
    </row>
    <row r="956" spans="12:19" ht="13.5" customHeight="1" x14ac:dyDescent="0.3">
      <c r="L956" s="50"/>
      <c r="M956" s="50"/>
      <c r="N956" s="50"/>
      <c r="O956" s="50"/>
      <c r="P956" s="50"/>
      <c r="Q956" s="50"/>
      <c r="R956" s="50"/>
      <c r="S956" s="50"/>
    </row>
    <row r="957" spans="12:19" ht="13.5" customHeight="1" x14ac:dyDescent="0.3">
      <c r="L957" s="50"/>
      <c r="M957" s="50"/>
      <c r="N957" s="50"/>
      <c r="O957" s="50"/>
      <c r="P957" s="50"/>
      <c r="Q957" s="50"/>
      <c r="R957" s="50"/>
      <c r="S957" s="50"/>
    </row>
    <row r="958" spans="12:19" ht="13.5" customHeight="1" x14ac:dyDescent="0.3">
      <c r="L958" s="50"/>
      <c r="M958" s="50"/>
      <c r="N958" s="50"/>
      <c r="O958" s="50"/>
      <c r="P958" s="50"/>
      <c r="Q958" s="50"/>
      <c r="R958" s="50"/>
      <c r="S958" s="50"/>
    </row>
    <row r="959" spans="12:19" ht="13.5" customHeight="1" x14ac:dyDescent="0.3">
      <c r="L959" s="50"/>
      <c r="M959" s="50"/>
      <c r="N959" s="50"/>
      <c r="O959" s="50"/>
      <c r="P959" s="50"/>
      <c r="Q959" s="50"/>
      <c r="R959" s="50"/>
      <c r="S959" s="50"/>
    </row>
    <row r="960" spans="12:19" ht="13.5" customHeight="1" x14ac:dyDescent="0.3">
      <c r="L960" s="50"/>
      <c r="M960" s="50"/>
      <c r="N960" s="50"/>
      <c r="O960" s="50"/>
      <c r="P960" s="50"/>
      <c r="Q960" s="50"/>
      <c r="R960" s="50"/>
      <c r="S960" s="50"/>
    </row>
    <row r="961" spans="12:19" ht="13.5" customHeight="1" x14ac:dyDescent="0.3">
      <c r="L961" s="50"/>
      <c r="M961" s="50"/>
      <c r="N961" s="50"/>
      <c r="O961" s="50"/>
      <c r="P961" s="50"/>
      <c r="Q961" s="50"/>
      <c r="R961" s="50"/>
      <c r="S961" s="50"/>
    </row>
    <row r="962" spans="12:19" ht="13.5" customHeight="1" x14ac:dyDescent="0.3">
      <c r="L962" s="50"/>
      <c r="M962" s="50"/>
      <c r="N962" s="50"/>
      <c r="O962" s="50"/>
      <c r="P962" s="50"/>
      <c r="Q962" s="50"/>
      <c r="R962" s="50"/>
      <c r="S962" s="50"/>
    </row>
    <row r="963" spans="12:19" ht="13.5" customHeight="1" x14ac:dyDescent="0.3">
      <c r="L963" s="50"/>
      <c r="M963" s="50"/>
      <c r="N963" s="50"/>
      <c r="O963" s="50"/>
      <c r="P963" s="50"/>
      <c r="Q963" s="50"/>
      <c r="R963" s="50"/>
      <c r="S963" s="50"/>
    </row>
    <row r="964" spans="12:19" ht="13.5" customHeight="1" x14ac:dyDescent="0.3">
      <c r="L964" s="50"/>
      <c r="M964" s="50"/>
      <c r="N964" s="50"/>
      <c r="O964" s="50"/>
      <c r="P964" s="50"/>
      <c r="Q964" s="50"/>
      <c r="R964" s="50"/>
      <c r="S964" s="50"/>
    </row>
    <row r="965" spans="12:19" ht="13.5" customHeight="1" x14ac:dyDescent="0.3">
      <c r="L965" s="50"/>
      <c r="M965" s="50"/>
      <c r="N965" s="50"/>
      <c r="O965" s="50"/>
      <c r="P965" s="50"/>
      <c r="Q965" s="50"/>
      <c r="R965" s="50"/>
      <c r="S965" s="50"/>
    </row>
    <row r="966" spans="12:19" ht="13.5" customHeight="1" x14ac:dyDescent="0.3">
      <c r="L966" s="50"/>
      <c r="M966" s="50"/>
      <c r="N966" s="50"/>
      <c r="O966" s="50"/>
      <c r="P966" s="50"/>
      <c r="Q966" s="50"/>
      <c r="R966" s="50"/>
      <c r="S966" s="50"/>
    </row>
    <row r="967" spans="12:19" ht="13.5" customHeight="1" x14ac:dyDescent="0.3">
      <c r="L967" s="50"/>
      <c r="M967" s="50"/>
      <c r="N967" s="50"/>
      <c r="O967" s="50"/>
      <c r="P967" s="50"/>
      <c r="Q967" s="50"/>
      <c r="R967" s="50"/>
      <c r="S967" s="50"/>
    </row>
    <row r="968" spans="12:19" ht="13.5" customHeight="1" x14ac:dyDescent="0.3">
      <c r="L968" s="50"/>
      <c r="M968" s="50"/>
      <c r="N968" s="50"/>
      <c r="O968" s="50"/>
      <c r="P968" s="50"/>
      <c r="Q968" s="50"/>
      <c r="R968" s="50"/>
      <c r="S968" s="50"/>
    </row>
    <row r="969" spans="12:19" ht="13.5" customHeight="1" x14ac:dyDescent="0.3">
      <c r="L969" s="50"/>
      <c r="M969" s="50"/>
      <c r="N969" s="50"/>
      <c r="O969" s="50"/>
      <c r="P969" s="50"/>
      <c r="Q969" s="50"/>
      <c r="R969" s="50"/>
      <c r="S969" s="50"/>
    </row>
    <row r="970" spans="12:19" ht="13.5" customHeight="1" x14ac:dyDescent="0.3">
      <c r="L970" s="50"/>
      <c r="M970" s="50"/>
      <c r="N970" s="50"/>
      <c r="O970" s="50"/>
      <c r="P970" s="50"/>
      <c r="Q970" s="50"/>
      <c r="R970" s="50"/>
      <c r="S970" s="50"/>
    </row>
    <row r="971" spans="12:19" ht="13.5" customHeight="1" x14ac:dyDescent="0.3">
      <c r="L971" s="50"/>
      <c r="M971" s="50"/>
      <c r="N971" s="50"/>
      <c r="O971" s="50"/>
      <c r="P971" s="50"/>
      <c r="Q971" s="50"/>
      <c r="R971" s="50"/>
      <c r="S971" s="50"/>
    </row>
    <row r="972" spans="12:19" ht="13.5" customHeight="1" x14ac:dyDescent="0.3">
      <c r="L972" s="50"/>
      <c r="M972" s="50"/>
      <c r="N972" s="50"/>
      <c r="O972" s="50"/>
      <c r="P972" s="50"/>
      <c r="Q972" s="50"/>
      <c r="R972" s="50"/>
      <c r="S972" s="50"/>
    </row>
    <row r="973" spans="12:19" ht="13.5" customHeight="1" x14ac:dyDescent="0.3">
      <c r="L973" s="50"/>
      <c r="M973" s="50"/>
      <c r="N973" s="50"/>
      <c r="O973" s="50"/>
      <c r="P973" s="50"/>
      <c r="Q973" s="50"/>
      <c r="R973" s="50"/>
      <c r="S973" s="50"/>
    </row>
    <row r="974" spans="12:19" ht="13.5" customHeight="1" x14ac:dyDescent="0.3">
      <c r="L974" s="50"/>
      <c r="M974" s="50"/>
      <c r="N974" s="50"/>
      <c r="O974" s="50"/>
      <c r="P974" s="50"/>
      <c r="Q974" s="50"/>
      <c r="R974" s="50"/>
      <c r="S974" s="50"/>
    </row>
    <row r="975" spans="12:19" ht="13.5" customHeight="1" x14ac:dyDescent="0.3">
      <c r="L975" s="50"/>
      <c r="M975" s="50"/>
      <c r="N975" s="50"/>
      <c r="O975" s="50"/>
      <c r="P975" s="50"/>
      <c r="Q975" s="50"/>
      <c r="R975" s="50"/>
      <c r="S975" s="50"/>
    </row>
    <row r="976" spans="12:19" ht="13.5" customHeight="1" x14ac:dyDescent="0.3">
      <c r="L976" s="50"/>
      <c r="M976" s="50"/>
      <c r="N976" s="50"/>
      <c r="O976" s="50"/>
      <c r="P976" s="50"/>
      <c r="Q976" s="50"/>
      <c r="R976" s="50"/>
      <c r="S976" s="50"/>
    </row>
    <row r="977" spans="12:19" ht="13.5" customHeight="1" x14ac:dyDescent="0.3">
      <c r="L977" s="50"/>
      <c r="M977" s="50"/>
      <c r="N977" s="50"/>
      <c r="O977" s="50"/>
      <c r="P977" s="50"/>
      <c r="Q977" s="50"/>
      <c r="R977" s="50"/>
      <c r="S977" s="50"/>
    </row>
    <row r="978" spans="12:19" ht="13.5" customHeight="1" x14ac:dyDescent="0.3">
      <c r="L978" s="50"/>
      <c r="M978" s="50"/>
      <c r="N978" s="50"/>
      <c r="O978" s="50"/>
      <c r="P978" s="50"/>
      <c r="Q978" s="50"/>
      <c r="R978" s="50"/>
      <c r="S978" s="50"/>
    </row>
    <row r="979" spans="12:19" ht="13.5" customHeight="1" x14ac:dyDescent="0.3">
      <c r="L979" s="50"/>
      <c r="M979" s="50"/>
      <c r="N979" s="50"/>
      <c r="O979" s="50"/>
      <c r="P979" s="50"/>
      <c r="Q979" s="50"/>
      <c r="R979" s="50"/>
      <c r="S979" s="50"/>
    </row>
    <row r="980" spans="12:19" ht="13.5" customHeight="1" x14ac:dyDescent="0.3">
      <c r="L980" s="50"/>
      <c r="M980" s="50"/>
      <c r="N980" s="50"/>
      <c r="O980" s="50"/>
      <c r="P980" s="50"/>
      <c r="Q980" s="50"/>
      <c r="R980" s="50"/>
      <c r="S980" s="50"/>
    </row>
    <row r="981" spans="12:19" ht="13.5" customHeight="1" x14ac:dyDescent="0.3">
      <c r="L981" s="50"/>
      <c r="M981" s="50"/>
      <c r="N981" s="50"/>
      <c r="O981" s="50"/>
      <c r="P981" s="50"/>
      <c r="Q981" s="50"/>
      <c r="R981" s="50"/>
      <c r="S981" s="50"/>
    </row>
    <row r="982" spans="12:19" ht="13.5" customHeight="1" x14ac:dyDescent="0.3">
      <c r="L982" s="50"/>
      <c r="M982" s="50"/>
      <c r="N982" s="50"/>
      <c r="O982" s="50"/>
      <c r="P982" s="50"/>
      <c r="Q982" s="50"/>
      <c r="R982" s="50"/>
      <c r="S982" s="50"/>
    </row>
    <row r="983" spans="12:19" ht="13.5" customHeight="1" x14ac:dyDescent="0.3">
      <c r="L983" s="50"/>
      <c r="M983" s="50"/>
      <c r="N983" s="50"/>
      <c r="O983" s="50"/>
      <c r="P983" s="50"/>
      <c r="Q983" s="50"/>
      <c r="R983" s="50"/>
      <c r="S983" s="50"/>
    </row>
    <row r="984" spans="12:19" ht="13.5" customHeight="1" x14ac:dyDescent="0.3">
      <c r="L984" s="50"/>
      <c r="M984" s="50"/>
      <c r="N984" s="50"/>
      <c r="O984" s="50"/>
      <c r="P984" s="50"/>
      <c r="Q984" s="50"/>
      <c r="R984" s="50"/>
      <c r="S984" s="50"/>
    </row>
    <row r="985" spans="12:19" ht="13.5" customHeight="1" x14ac:dyDescent="0.3">
      <c r="L985" s="50"/>
      <c r="M985" s="50"/>
      <c r="N985" s="50"/>
      <c r="O985" s="50"/>
      <c r="P985" s="50"/>
      <c r="Q985" s="50"/>
      <c r="R985" s="50"/>
      <c r="S985" s="50"/>
    </row>
    <row r="986" spans="12:19" ht="13.5" customHeight="1" x14ac:dyDescent="0.3">
      <c r="L986" s="50"/>
      <c r="M986" s="50"/>
      <c r="N986" s="50"/>
      <c r="O986" s="50"/>
      <c r="P986" s="50"/>
      <c r="Q986" s="50"/>
      <c r="R986" s="50"/>
      <c r="S986" s="50"/>
    </row>
    <row r="987" spans="12:19" ht="13.5" customHeight="1" x14ac:dyDescent="0.3">
      <c r="L987" s="50"/>
      <c r="M987" s="50"/>
      <c r="N987" s="50"/>
      <c r="O987" s="50"/>
      <c r="P987" s="50"/>
      <c r="Q987" s="50"/>
      <c r="R987" s="50"/>
      <c r="S987" s="50"/>
    </row>
    <row r="988" spans="12:19" ht="13.5" customHeight="1" x14ac:dyDescent="0.3">
      <c r="L988" s="50"/>
      <c r="M988" s="50"/>
      <c r="N988" s="50"/>
      <c r="O988" s="50"/>
      <c r="P988" s="50"/>
      <c r="Q988" s="50"/>
      <c r="R988" s="50"/>
      <c r="S988" s="50"/>
    </row>
    <row r="989" spans="12:19" ht="13.5" customHeight="1" x14ac:dyDescent="0.3">
      <c r="L989" s="50"/>
      <c r="M989" s="50"/>
      <c r="N989" s="50"/>
      <c r="O989" s="50"/>
      <c r="P989" s="50"/>
      <c r="Q989" s="50"/>
      <c r="R989" s="50"/>
      <c r="S989" s="50"/>
    </row>
    <row r="990" spans="12:19" ht="13.5" customHeight="1" x14ac:dyDescent="0.3">
      <c r="L990" s="50"/>
      <c r="M990" s="50"/>
      <c r="N990" s="50"/>
      <c r="O990" s="50"/>
      <c r="P990" s="50"/>
      <c r="Q990" s="50"/>
      <c r="R990" s="50"/>
      <c r="S990" s="50"/>
    </row>
    <row r="991" spans="12:19" ht="13.5" customHeight="1" x14ac:dyDescent="0.3">
      <c r="L991" s="50"/>
      <c r="M991" s="50"/>
      <c r="N991" s="50"/>
      <c r="O991" s="50"/>
      <c r="P991" s="50"/>
      <c r="Q991" s="50"/>
      <c r="R991" s="50"/>
      <c r="S991" s="50"/>
    </row>
    <row r="992" spans="12:19" ht="13.5" customHeight="1" x14ac:dyDescent="0.3">
      <c r="L992" s="50"/>
      <c r="M992" s="50"/>
      <c r="N992" s="50"/>
      <c r="O992" s="50"/>
      <c r="P992" s="50"/>
      <c r="Q992" s="50"/>
      <c r="R992" s="50"/>
      <c r="S992" s="50"/>
    </row>
    <row r="993" spans="12:19" ht="13.5" customHeight="1" x14ac:dyDescent="0.3">
      <c r="L993" s="50"/>
      <c r="M993" s="50"/>
      <c r="N993" s="50"/>
      <c r="O993" s="50"/>
      <c r="P993" s="50"/>
      <c r="Q993" s="50"/>
      <c r="R993" s="50"/>
      <c r="S993" s="50"/>
    </row>
    <row r="994" spans="12:19" ht="13.5" customHeight="1" x14ac:dyDescent="0.3">
      <c r="L994" s="50"/>
      <c r="M994" s="50"/>
      <c r="N994" s="50"/>
      <c r="O994" s="50"/>
      <c r="P994" s="50"/>
      <c r="Q994" s="50"/>
      <c r="R994" s="50"/>
      <c r="S994" s="50"/>
    </row>
    <row r="995" spans="12:19" ht="13.5" customHeight="1" x14ac:dyDescent="0.3">
      <c r="L995" s="50"/>
      <c r="M995" s="50"/>
      <c r="N995" s="50"/>
      <c r="O995" s="50"/>
      <c r="P995" s="50"/>
      <c r="Q995" s="50"/>
      <c r="R995" s="50"/>
      <c r="S995" s="50"/>
    </row>
    <row r="996" spans="12:19" ht="13.5" customHeight="1" x14ac:dyDescent="0.3">
      <c r="L996" s="50"/>
      <c r="M996" s="50"/>
      <c r="N996" s="50"/>
      <c r="O996" s="50"/>
      <c r="P996" s="50"/>
      <c r="Q996" s="50"/>
      <c r="R996" s="50"/>
      <c r="S996" s="50"/>
    </row>
    <row r="997" spans="12:19" ht="13.5" customHeight="1" x14ac:dyDescent="0.3">
      <c r="L997" s="50"/>
      <c r="M997" s="50"/>
      <c r="N997" s="50"/>
      <c r="O997" s="50"/>
      <c r="P997" s="50"/>
      <c r="Q997" s="50"/>
      <c r="R997" s="50"/>
      <c r="S997" s="50"/>
    </row>
    <row r="998" spans="12:19" ht="13.5" customHeight="1" x14ac:dyDescent="0.3">
      <c r="L998" s="50"/>
      <c r="M998" s="50"/>
      <c r="N998" s="50"/>
      <c r="O998" s="50"/>
      <c r="P998" s="50"/>
      <c r="Q998" s="50"/>
      <c r="R998" s="50"/>
      <c r="S998" s="50"/>
    </row>
    <row r="999" spans="12:19" ht="13.5" customHeight="1" x14ac:dyDescent="0.3">
      <c r="L999" s="50"/>
      <c r="M999" s="50"/>
      <c r="N999" s="50"/>
      <c r="O999" s="50"/>
      <c r="P999" s="50"/>
      <c r="Q999" s="50"/>
      <c r="R999" s="50"/>
      <c r="S999" s="50"/>
    </row>
    <row r="1000" spans="12:19" ht="13.5" customHeight="1" x14ac:dyDescent="0.3">
      <c r="L1000" s="50"/>
      <c r="M1000" s="50"/>
      <c r="N1000" s="50"/>
      <c r="O1000" s="50"/>
      <c r="P1000" s="50"/>
      <c r="Q1000" s="50"/>
      <c r="R1000" s="50"/>
      <c r="S1000" s="50"/>
    </row>
  </sheetData>
  <sheetProtection algorithmName="SHA-512" hashValue="mqhK/xsOHqtDj7aeCmqr1mAsXNAk8devqRGJzq6zg/Zr9ycWo9ixqtjrfwkdGCG3xssZ043TKDbtBZVA44l61Q==" saltValue="INHOHqa+knAUTjevGDL8DA==" spinCount="100000" sheet="1" selectLockedCells="1" selectUnlockedCells="1"/>
  <customSheetViews>
    <customSheetView guid="{C2876813-F9AD-44BA-8DDC-38DB04AE8630}">
      <selection activeCell="D38" sqref="D38"/>
      <pageMargins left="0.7" right="0.7" top="0.75" bottom="0.75" header="0" footer="0"/>
      <pageSetup paperSize="9" orientation="portrait"/>
      <headerFooter>
        <oddHeader>&amp;C&amp;"Calibri"&amp;11&amp;K000000B1B1B1Intern | Internal#</oddHeader>
      </headerFooter>
    </customSheetView>
  </customSheetViews>
  <mergeCells count="14">
    <mergeCell ref="C3:D3"/>
    <mergeCell ref="F5:H5"/>
    <mergeCell ref="F7:G7"/>
    <mergeCell ref="F8:F12"/>
    <mergeCell ref="G8:H9"/>
    <mergeCell ref="G10:H12"/>
    <mergeCell ref="I8:I9"/>
    <mergeCell ref="I10:I12"/>
    <mergeCell ref="F14:I24"/>
    <mergeCell ref="F27:H27"/>
    <mergeCell ref="F28:H28"/>
    <mergeCell ref="F13:H13"/>
    <mergeCell ref="F25:H25"/>
    <mergeCell ref="F26:H26"/>
  </mergeCells>
  <pageMargins left="0.7" right="0.7" top="0.75" bottom="0.75" header="0" footer="0"/>
  <pageSetup paperSize="9" orientation="portrait"/>
  <headerFooter>
    <oddHeader>&amp;C&amp;"Calibri"&amp;11&amp;K000000B1B1B1Intern | Internal#</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2E75B5"/>
  </sheetPr>
  <dimension ref="A1:X12715"/>
  <sheetViews>
    <sheetView workbookViewId="0">
      <selection activeCell="E27" sqref="E27"/>
    </sheetView>
  </sheetViews>
  <sheetFormatPr defaultColWidth="14.44140625" defaultRowHeight="15" customHeight="1" x14ac:dyDescent="0.3"/>
  <cols>
    <col min="1" max="1" width="3.109375" style="41" customWidth="1"/>
    <col min="2" max="2" width="29.33203125" style="41" customWidth="1"/>
    <col min="3" max="3" width="19.109375" style="41" customWidth="1"/>
    <col min="4" max="4" width="17.33203125" style="41" customWidth="1"/>
    <col min="5" max="5" width="42.88671875" style="41" customWidth="1"/>
    <col min="6" max="6" width="19.44140625" style="41" customWidth="1"/>
    <col min="7" max="7" width="30.5546875" style="41" customWidth="1"/>
    <col min="8" max="8" width="27.33203125" style="41" customWidth="1"/>
    <col min="9" max="9" width="20.44140625" style="41" customWidth="1"/>
    <col min="10" max="10" width="17.6640625" style="41" customWidth="1"/>
    <col min="11" max="11" width="23" style="41" customWidth="1"/>
    <col min="12" max="24" width="8.6640625" style="41" customWidth="1"/>
    <col min="25" max="16384" width="14.44140625" style="41"/>
  </cols>
  <sheetData>
    <row r="1" spans="1:24" s="34" customFormat="1" ht="26.4" customHeight="1" x14ac:dyDescent="0.3">
      <c r="A1" s="35"/>
      <c r="B1" s="35"/>
      <c r="C1" s="35"/>
      <c r="D1" s="38" t="s">
        <v>2788</v>
      </c>
      <c r="E1" s="36"/>
      <c r="F1" s="36"/>
      <c r="G1" s="36"/>
      <c r="H1" s="36"/>
      <c r="I1" s="36"/>
      <c r="J1" s="36"/>
      <c r="K1" s="37"/>
      <c r="L1" s="35"/>
      <c r="M1" s="35"/>
      <c r="N1" s="35"/>
      <c r="O1" s="35"/>
      <c r="P1" s="35"/>
      <c r="Q1" s="35"/>
      <c r="R1" s="35"/>
      <c r="S1" s="35"/>
      <c r="T1" s="35"/>
      <c r="U1" s="35"/>
      <c r="V1" s="35"/>
      <c r="W1" s="35"/>
      <c r="X1" s="35"/>
    </row>
    <row r="2" spans="1:24" ht="14.25" customHeight="1" x14ac:dyDescent="0.3">
      <c r="A2" s="39"/>
      <c r="B2" s="40" t="s">
        <v>11</v>
      </c>
      <c r="C2" s="40" t="s">
        <v>12</v>
      </c>
      <c r="D2" s="40" t="s">
        <v>13</v>
      </c>
      <c r="E2" s="40" t="s">
        <v>14</v>
      </c>
      <c r="F2" s="40" t="s">
        <v>7238</v>
      </c>
      <c r="G2" s="40" t="s">
        <v>15</v>
      </c>
      <c r="H2" s="40" t="s">
        <v>16</v>
      </c>
      <c r="I2" s="40" t="s">
        <v>17</v>
      </c>
      <c r="J2" s="40" t="s">
        <v>18</v>
      </c>
      <c r="K2" s="40" t="s">
        <v>19</v>
      </c>
      <c r="L2" s="39"/>
      <c r="M2" s="39"/>
      <c r="N2" s="39"/>
      <c r="O2" s="39"/>
      <c r="P2" s="39"/>
      <c r="Q2" s="39"/>
      <c r="R2" s="39"/>
      <c r="S2" s="39"/>
      <c r="T2" s="39"/>
      <c r="U2" s="39"/>
      <c r="V2" s="39"/>
      <c r="W2" s="39"/>
      <c r="X2" s="39"/>
    </row>
    <row r="3" spans="1:24" ht="14.25" customHeight="1" x14ac:dyDescent="0.3">
      <c r="A3" s="39"/>
      <c r="B3" s="39" t="str">
        <f t="shared" ref="B3:B257" si="0">CONCATENATE(C3," ", LOWER(E3))</f>
        <v>00000071044 набір - гвинт 10шт.</v>
      </c>
      <c r="C3" s="39" t="str">
        <f>TEXT(Raw_Articul_Data!$D3,"00000000000")</f>
        <v>00000071044</v>
      </c>
      <c r="D3" s="42">
        <v>71044</v>
      </c>
      <c r="E3" s="39" t="s">
        <v>2789</v>
      </c>
      <c r="F3" s="39"/>
      <c r="G3" s="39" t="s">
        <v>32</v>
      </c>
      <c r="H3" s="39" t="s">
        <v>2790</v>
      </c>
      <c r="I3" s="39" t="s">
        <v>23</v>
      </c>
      <c r="J3" s="43" t="s">
        <v>28</v>
      </c>
      <c r="K3" s="39" t="s">
        <v>25</v>
      </c>
      <c r="L3" s="39"/>
      <c r="M3" s="39"/>
      <c r="N3" s="39"/>
      <c r="O3" s="39"/>
      <c r="P3" s="39"/>
      <c r="Q3" s="39"/>
      <c r="R3" s="39"/>
      <c r="S3" s="39"/>
      <c r="T3" s="39"/>
      <c r="U3" s="39"/>
      <c r="V3" s="39"/>
      <c r="W3" s="39"/>
      <c r="X3" s="39"/>
    </row>
    <row r="4" spans="1:24" ht="14.25" customHeight="1" x14ac:dyDescent="0.3">
      <c r="A4" s="39"/>
      <c r="B4" s="39" t="str">
        <f t="shared" si="0"/>
        <v>00000071045 комплект прилягаючої м'якої накладки</v>
      </c>
      <c r="C4" s="39" t="str">
        <f>TEXT(Raw_Articul_Data!$D4,"00000000000")</f>
        <v>00000071045</v>
      </c>
      <c r="D4" s="42">
        <v>71045</v>
      </c>
      <c r="E4" s="39" t="s">
        <v>20</v>
      </c>
      <c r="F4" s="39"/>
      <c r="G4" s="39" t="s">
        <v>21</v>
      </c>
      <c r="H4" s="39" t="s">
        <v>22</v>
      </c>
      <c r="I4" s="39" t="s">
        <v>23</v>
      </c>
      <c r="J4" s="43" t="s">
        <v>24</v>
      </c>
      <c r="K4" s="39" t="s">
        <v>25</v>
      </c>
      <c r="L4" s="39"/>
      <c r="M4" s="39"/>
      <c r="N4" s="39"/>
      <c r="O4" s="39"/>
      <c r="P4" s="39"/>
      <c r="Q4" s="39"/>
      <c r="R4" s="39"/>
      <c r="S4" s="39"/>
      <c r="T4" s="39"/>
      <c r="U4" s="39"/>
      <c r="V4" s="39"/>
      <c r="W4" s="39"/>
      <c r="X4" s="39"/>
    </row>
    <row r="5" spans="1:24" ht="14.25" customHeight="1" x14ac:dyDescent="0.3">
      <c r="A5" s="39"/>
      <c r="B5" s="39" t="str">
        <f t="shared" si="0"/>
        <v>00000071099 ущільнення заправочної системи</v>
      </c>
      <c r="C5" s="39" t="str">
        <f>TEXT(Raw_Articul_Data!$D5,"00000000000")</f>
        <v>00000071099</v>
      </c>
      <c r="D5" s="42">
        <v>71099</v>
      </c>
      <c r="E5" s="39" t="s">
        <v>2791</v>
      </c>
      <c r="F5" s="39"/>
      <c r="G5" s="39" t="s">
        <v>32</v>
      </c>
      <c r="H5" s="39" t="s">
        <v>2790</v>
      </c>
      <c r="I5" s="39" t="s">
        <v>23</v>
      </c>
      <c r="J5" s="43" t="s">
        <v>28</v>
      </c>
      <c r="K5" s="39" t="s">
        <v>25</v>
      </c>
      <c r="L5" s="39"/>
      <c r="M5" s="39"/>
      <c r="N5" s="39"/>
      <c r="O5" s="39"/>
      <c r="P5" s="39"/>
      <c r="Q5" s="39"/>
      <c r="R5" s="39"/>
      <c r="S5" s="39"/>
      <c r="T5" s="39"/>
      <c r="U5" s="39"/>
      <c r="V5" s="39"/>
      <c r="W5" s="39"/>
      <c r="X5" s="39"/>
    </row>
    <row r="6" spans="1:24" ht="14.25" customHeight="1" x14ac:dyDescent="0.3">
      <c r="A6" s="39"/>
      <c r="B6" s="39" t="str">
        <f t="shared" si="0"/>
        <v>00000071300 комплект круглих ущільнюючих кілець</v>
      </c>
      <c r="C6" s="39" t="str">
        <f>TEXT(Raw_Articul_Data!$D6,"00000000000")</f>
        <v>00000071300</v>
      </c>
      <c r="D6" s="42">
        <v>71300</v>
      </c>
      <c r="E6" s="39" t="s">
        <v>2792</v>
      </c>
      <c r="F6" s="39"/>
      <c r="G6" s="39" t="s">
        <v>32</v>
      </c>
      <c r="H6" s="39" t="s">
        <v>2790</v>
      </c>
      <c r="I6" s="39" t="s">
        <v>23</v>
      </c>
      <c r="J6" s="43" t="s">
        <v>28</v>
      </c>
      <c r="K6" s="39" t="s">
        <v>25</v>
      </c>
      <c r="L6" s="39"/>
      <c r="M6" s="39"/>
      <c r="N6" s="39"/>
      <c r="O6" s="39"/>
      <c r="P6" s="39"/>
      <c r="Q6" s="39"/>
      <c r="R6" s="39"/>
      <c r="S6" s="39"/>
      <c r="T6" s="39"/>
      <c r="U6" s="39"/>
      <c r="V6" s="39"/>
      <c r="W6" s="39"/>
      <c r="X6" s="39"/>
    </row>
    <row r="7" spans="1:24" ht="14.25" customHeight="1" x14ac:dyDescent="0.3">
      <c r="A7" s="39"/>
      <c r="B7" s="39" t="str">
        <f t="shared" si="0"/>
        <v>00000071601 набір ущільнень</v>
      </c>
      <c r="C7" s="39" t="str">
        <f>TEXT(Raw_Articul_Data!$D7,"00000000000")</f>
        <v>00000071601</v>
      </c>
      <c r="D7" s="42">
        <v>71601</v>
      </c>
      <c r="E7" s="39" t="s">
        <v>2793</v>
      </c>
      <c r="F7" s="39"/>
      <c r="G7" s="39" t="s">
        <v>32</v>
      </c>
      <c r="H7" s="39" t="s">
        <v>2790</v>
      </c>
      <c r="I7" s="39" t="s">
        <v>23</v>
      </c>
      <c r="J7" s="43" t="s">
        <v>28</v>
      </c>
      <c r="K7" s="39" t="s">
        <v>25</v>
      </c>
      <c r="L7" s="39"/>
      <c r="M7" s="39"/>
      <c r="N7" s="39"/>
      <c r="O7" s="39"/>
      <c r="P7" s="39"/>
      <c r="Q7" s="39"/>
      <c r="R7" s="39"/>
      <c r="S7" s="39"/>
      <c r="T7" s="39"/>
      <c r="U7" s="39"/>
      <c r="V7" s="39"/>
      <c r="W7" s="39"/>
      <c r="X7" s="39"/>
    </row>
    <row r="8" spans="1:24" ht="14.25" customHeight="1" x14ac:dyDescent="0.3">
      <c r="A8" s="39"/>
      <c r="B8" s="39" t="str">
        <f t="shared" si="0"/>
        <v>00000071602 набір ущільнень</v>
      </c>
      <c r="C8" s="39" t="str">
        <f>TEXT(Raw_Articul_Data!$D8,"00000000000")</f>
        <v>00000071602</v>
      </c>
      <c r="D8" s="42">
        <v>71602</v>
      </c>
      <c r="E8" s="39" t="s">
        <v>2793</v>
      </c>
      <c r="F8" s="39"/>
      <c r="G8" s="39" t="s">
        <v>32</v>
      </c>
      <c r="H8" s="39" t="s">
        <v>2790</v>
      </c>
      <c r="I8" s="39" t="s">
        <v>23</v>
      </c>
      <c r="J8" s="43" t="s">
        <v>28</v>
      </c>
      <c r="K8" s="39" t="s">
        <v>25</v>
      </c>
      <c r="L8" s="39"/>
      <c r="M8" s="39"/>
      <c r="N8" s="39"/>
      <c r="O8" s="39"/>
      <c r="P8" s="39"/>
      <c r="Q8" s="39"/>
      <c r="R8" s="39"/>
      <c r="S8" s="39"/>
      <c r="T8" s="39"/>
      <c r="U8" s="39"/>
      <c r="V8" s="39"/>
      <c r="W8" s="39"/>
      <c r="X8" s="39"/>
    </row>
    <row r="9" spans="1:24" ht="14.25" customHeight="1" x14ac:dyDescent="0.3">
      <c r="A9" s="39"/>
      <c r="B9" s="39" t="str">
        <f t="shared" si="0"/>
        <v>00000071902 гвинт кріплення кожуха</v>
      </c>
      <c r="C9" s="39" t="str">
        <f>TEXT(Raw_Articul_Data!$D9,"00000000000")</f>
        <v>00000071902</v>
      </c>
      <c r="D9" s="42">
        <v>71902</v>
      </c>
      <c r="E9" s="39" t="s">
        <v>2794</v>
      </c>
      <c r="F9" s="39"/>
      <c r="G9" s="39" t="s">
        <v>32</v>
      </c>
      <c r="H9" s="39" t="s">
        <v>2790</v>
      </c>
      <c r="I9" s="39" t="s">
        <v>23</v>
      </c>
      <c r="J9" s="43" t="s">
        <v>28</v>
      </c>
      <c r="K9" s="39" t="s">
        <v>25</v>
      </c>
      <c r="L9" s="39"/>
      <c r="M9" s="39"/>
      <c r="N9" s="39"/>
      <c r="O9" s="39"/>
      <c r="P9" s="39"/>
      <c r="Q9" s="39"/>
      <c r="R9" s="39"/>
      <c r="S9" s="39"/>
      <c r="T9" s="39"/>
      <c r="U9" s="39"/>
      <c r="V9" s="39"/>
      <c r="W9" s="39"/>
      <c r="X9" s="39"/>
    </row>
    <row r="10" spans="1:24" ht="14.25" customHeight="1" x14ac:dyDescent="0.3">
      <c r="A10" s="39"/>
      <c r="B10" s="39" t="str">
        <f t="shared" si="0"/>
        <v>00000073600 комплект всмоктуючої головки</v>
      </c>
      <c r="C10" s="39" t="str">
        <f>TEXT(Raw_Articul_Data!$D10,"00000000000")</f>
        <v>00000073600</v>
      </c>
      <c r="D10" s="42">
        <v>73600</v>
      </c>
      <c r="E10" s="39" t="s">
        <v>2795</v>
      </c>
      <c r="F10" s="39"/>
      <c r="G10" s="39" t="s">
        <v>32</v>
      </c>
      <c r="H10" s="39" t="s">
        <v>2790</v>
      </c>
      <c r="I10" s="39" t="s">
        <v>23</v>
      </c>
      <c r="J10" s="43" t="s">
        <v>55</v>
      </c>
      <c r="K10" s="39" t="s">
        <v>25</v>
      </c>
      <c r="L10" s="39"/>
      <c r="M10" s="39"/>
      <c r="N10" s="39"/>
      <c r="O10" s="39"/>
      <c r="P10" s="39"/>
      <c r="Q10" s="39"/>
      <c r="R10" s="39"/>
      <c r="S10" s="39"/>
      <c r="T10" s="39"/>
      <c r="U10" s="39"/>
      <c r="V10" s="39"/>
      <c r="W10" s="39"/>
      <c r="X10" s="39"/>
    </row>
    <row r="11" spans="1:24" ht="14.25" customHeight="1" x14ac:dyDescent="0.3">
      <c r="A11" s="39"/>
      <c r="B11" s="39" t="str">
        <f t="shared" si="0"/>
        <v>00000074311 набір додаткових інструментів 028 мм 4од -av sw 19</v>
      </c>
      <c r="C11" s="39" t="str">
        <f>TEXT(Raw_Articul_Data!$D11,"00000000000")</f>
        <v>00000074311</v>
      </c>
      <c r="D11" s="42">
        <v>74311</v>
      </c>
      <c r="E11" s="39" t="s">
        <v>2796</v>
      </c>
      <c r="F11" s="39"/>
      <c r="G11" s="39" t="s">
        <v>32</v>
      </c>
      <c r="H11" s="39" t="s">
        <v>2790</v>
      </c>
      <c r="I11" s="39" t="s">
        <v>23</v>
      </c>
      <c r="J11" s="43"/>
      <c r="K11" s="39" t="s">
        <v>25</v>
      </c>
      <c r="L11" s="39"/>
      <c r="M11" s="39"/>
      <c r="N11" s="39"/>
      <c r="O11" s="39"/>
      <c r="P11" s="39"/>
      <c r="Q11" s="39"/>
      <c r="R11" s="39"/>
      <c r="S11" s="39"/>
      <c r="T11" s="39"/>
      <c r="U11" s="39"/>
      <c r="V11" s="39"/>
      <c r="W11" s="39"/>
      <c r="X11" s="39"/>
    </row>
    <row r="12" spans="1:24" ht="14.25" customHeight="1" x14ac:dyDescent="0.3">
      <c r="A12" s="39"/>
      <c r="B12" s="39" t="str">
        <f t="shared" si="0"/>
        <v xml:space="preserve">00000800402 пусковий пристрій в зборі </v>
      </c>
      <c r="C12" s="39" t="str">
        <f>TEXT(Raw_Articul_Data!$D12,"00000000000")</f>
        <v>00000800402</v>
      </c>
      <c r="D12" s="42">
        <v>800402</v>
      </c>
      <c r="E12" s="39" t="s">
        <v>2797</v>
      </c>
      <c r="F12" s="39"/>
      <c r="G12" s="39" t="s">
        <v>32</v>
      </c>
      <c r="H12" s="39" t="s">
        <v>2790</v>
      </c>
      <c r="I12" s="39" t="s">
        <v>23</v>
      </c>
      <c r="J12" s="43" t="s">
        <v>34</v>
      </c>
      <c r="K12" s="39" t="s">
        <v>25</v>
      </c>
      <c r="L12" s="39"/>
      <c r="M12" s="39"/>
      <c r="N12" s="39"/>
      <c r="O12" s="39"/>
      <c r="P12" s="39"/>
      <c r="Q12" s="39"/>
      <c r="R12" s="39"/>
      <c r="S12" s="39"/>
      <c r="T12" s="39"/>
      <c r="U12" s="39"/>
      <c r="V12" s="39"/>
      <c r="W12" s="39"/>
      <c r="X12" s="39"/>
    </row>
    <row r="13" spans="1:24" ht="14.25" customHeight="1" x14ac:dyDescent="0.3">
      <c r="A13" s="39"/>
      <c r="B13" s="39" t="str">
        <f t="shared" si="0"/>
        <v>00000800405 кожух(система запуска)</v>
      </c>
      <c r="C13" s="39" t="str">
        <f>TEXT(Raw_Articul_Data!$D13,"00000000000")</f>
        <v>00000800405</v>
      </c>
      <c r="D13" s="42">
        <v>800405</v>
      </c>
      <c r="E13" s="39" t="s">
        <v>2798</v>
      </c>
      <c r="F13" s="39"/>
      <c r="G13" s="39" t="s">
        <v>32</v>
      </c>
      <c r="H13" s="39" t="s">
        <v>2790</v>
      </c>
      <c r="I13" s="39" t="s">
        <v>23</v>
      </c>
      <c r="J13" s="43" t="s">
        <v>34</v>
      </c>
      <c r="K13" s="39" t="s">
        <v>25</v>
      </c>
      <c r="L13" s="39"/>
      <c r="M13" s="39"/>
      <c r="N13" s="39"/>
      <c r="O13" s="39"/>
      <c r="P13" s="39"/>
      <c r="Q13" s="39"/>
      <c r="R13" s="39"/>
      <c r="S13" s="39"/>
      <c r="T13" s="39"/>
      <c r="U13" s="39"/>
      <c r="V13" s="39"/>
      <c r="W13" s="39"/>
      <c r="X13" s="39"/>
    </row>
    <row r="14" spans="1:24" ht="14.25" customHeight="1" x14ac:dyDescent="0.3">
      <c r="A14" s="39"/>
      <c r="B14" s="39" t="str">
        <f t="shared" si="0"/>
        <v>00000800406 кожух (система запуска)</v>
      </c>
      <c r="C14" s="39" t="str">
        <f>TEXT(Raw_Articul_Data!$D14,"00000000000")</f>
        <v>00000800406</v>
      </c>
      <c r="D14" s="42">
        <v>800406</v>
      </c>
      <c r="E14" s="39" t="s">
        <v>2799</v>
      </c>
      <c r="F14" s="39"/>
      <c r="G14" s="39" t="s">
        <v>32</v>
      </c>
      <c r="H14" s="39" t="s">
        <v>2790</v>
      </c>
      <c r="I14" s="39" t="s">
        <v>23</v>
      </c>
      <c r="J14" s="43" t="s">
        <v>34</v>
      </c>
      <c r="K14" s="39" t="s">
        <v>25</v>
      </c>
      <c r="L14" s="39"/>
      <c r="M14" s="39"/>
      <c r="N14" s="39"/>
      <c r="O14" s="39"/>
      <c r="P14" s="39"/>
      <c r="Q14" s="39"/>
      <c r="R14" s="39"/>
      <c r="S14" s="39"/>
      <c r="T14" s="39"/>
      <c r="U14" s="39"/>
      <c r="V14" s="39"/>
      <c r="W14" s="39"/>
      <c r="X14" s="39"/>
    </row>
    <row r="15" spans="1:24" ht="14.25" customHeight="1" x14ac:dyDescent="0.3">
      <c r="A15" s="39"/>
      <c r="B15" s="39" t="str">
        <f t="shared" si="0"/>
        <v>00000800407 кожух (система запуску)</v>
      </c>
      <c r="C15" s="39" t="str">
        <f>TEXT(Raw_Articul_Data!$D15,"00000000000")</f>
        <v>00000800407</v>
      </c>
      <c r="D15" s="42">
        <v>800407</v>
      </c>
      <c r="E15" s="39" t="s">
        <v>2800</v>
      </c>
      <c r="F15" s="39"/>
      <c r="G15" s="39" t="s">
        <v>32</v>
      </c>
      <c r="H15" s="39" t="s">
        <v>2790</v>
      </c>
      <c r="I15" s="39" t="s">
        <v>23</v>
      </c>
      <c r="J15" s="43" t="s">
        <v>34</v>
      </c>
      <c r="K15" s="39" t="s">
        <v>25</v>
      </c>
      <c r="L15" s="39"/>
      <c r="M15" s="39"/>
      <c r="N15" s="39"/>
      <c r="O15" s="39"/>
      <c r="P15" s="39"/>
      <c r="Q15" s="39"/>
      <c r="R15" s="39"/>
      <c r="S15" s="39"/>
      <c r="T15" s="39"/>
      <c r="U15" s="39"/>
      <c r="V15" s="39"/>
      <c r="W15" s="39"/>
      <c r="X15" s="39"/>
    </row>
    <row r="16" spans="1:24" ht="14.25" customHeight="1" x14ac:dyDescent="0.3">
      <c r="A16" s="39"/>
      <c r="B16" s="39" t="str">
        <f t="shared" si="0"/>
        <v>00000820400 кришка</v>
      </c>
      <c r="C16" s="39" t="str">
        <f>TEXT(Raw_Articul_Data!$D16,"00000000000")</f>
        <v>00000820400</v>
      </c>
      <c r="D16" s="42">
        <v>820400</v>
      </c>
      <c r="E16" s="39" t="s">
        <v>2801</v>
      </c>
      <c r="F16" s="39"/>
      <c r="G16" s="39" t="s">
        <v>32</v>
      </c>
      <c r="H16" s="39" t="s">
        <v>2790</v>
      </c>
      <c r="I16" s="39" t="s">
        <v>23</v>
      </c>
      <c r="J16" s="43" t="s">
        <v>45</v>
      </c>
      <c r="K16" s="39" t="s">
        <v>25</v>
      </c>
      <c r="L16" s="39"/>
      <c r="M16" s="39"/>
      <c r="N16" s="39"/>
      <c r="O16" s="39"/>
      <c r="P16" s="39"/>
      <c r="Q16" s="39"/>
      <c r="R16" s="39"/>
      <c r="S16" s="39"/>
      <c r="T16" s="39"/>
      <c r="U16" s="39"/>
      <c r="V16" s="39"/>
      <c r="W16" s="39"/>
      <c r="X16" s="39"/>
    </row>
    <row r="17" spans="1:24" ht="14.25" customHeight="1" x14ac:dyDescent="0.3">
      <c r="A17" s="39"/>
      <c r="B17" s="39" t="str">
        <f t="shared" si="0"/>
        <v>00000820413 кришка в зборі</v>
      </c>
      <c r="C17" s="39" t="str">
        <f>TEXT(Raw_Articul_Data!$D17,"00000000000")</f>
        <v>00000820413</v>
      </c>
      <c r="D17" s="42">
        <v>820413</v>
      </c>
      <c r="E17" s="39" t="s">
        <v>2802</v>
      </c>
      <c r="F17" s="39"/>
      <c r="G17" s="39" t="s">
        <v>32</v>
      </c>
      <c r="H17" s="39" t="s">
        <v>2790</v>
      </c>
      <c r="I17" s="39" t="s">
        <v>23</v>
      </c>
      <c r="J17" s="43" t="s">
        <v>347</v>
      </c>
      <c r="K17" s="39" t="s">
        <v>25</v>
      </c>
      <c r="L17" s="39"/>
      <c r="M17" s="39"/>
      <c r="N17" s="39"/>
      <c r="O17" s="39"/>
      <c r="P17" s="39"/>
      <c r="Q17" s="39"/>
      <c r="R17" s="39"/>
      <c r="S17" s="39"/>
      <c r="T17" s="39"/>
      <c r="U17" s="39"/>
      <c r="V17" s="39"/>
      <c r="W17" s="39"/>
      <c r="X17" s="39"/>
    </row>
    <row r="18" spans="1:24" ht="14.25" customHeight="1" x14ac:dyDescent="0.3">
      <c r="A18" s="39"/>
      <c r="B18" s="39" t="str">
        <f t="shared" si="0"/>
        <v>00000820419 кришка верхньої частини корпуса</v>
      </c>
      <c r="C18" s="39" t="str">
        <f>TEXT(Raw_Articul_Data!$D18,"00000000000")</f>
        <v>00000820419</v>
      </c>
      <c r="D18" s="42">
        <v>820419</v>
      </c>
      <c r="E18" s="39" t="s">
        <v>2803</v>
      </c>
      <c r="F18" s="39"/>
      <c r="G18" s="39" t="s">
        <v>32</v>
      </c>
      <c r="H18" s="39" t="s">
        <v>2790</v>
      </c>
      <c r="I18" s="39" t="s">
        <v>23</v>
      </c>
      <c r="J18" s="43" t="s">
        <v>45</v>
      </c>
      <c r="K18" s="39" t="s">
        <v>25</v>
      </c>
      <c r="L18" s="39"/>
      <c r="M18" s="39"/>
      <c r="N18" s="39"/>
      <c r="O18" s="39"/>
      <c r="P18" s="39"/>
      <c r="Q18" s="39"/>
      <c r="R18" s="39"/>
      <c r="S18" s="39"/>
      <c r="T18" s="39"/>
      <c r="U18" s="39"/>
      <c r="V18" s="39"/>
      <c r="W18" s="39"/>
      <c r="X18" s="39"/>
    </row>
    <row r="19" spans="1:24" ht="14.25" customHeight="1" x14ac:dyDescent="0.3">
      <c r="A19" s="39"/>
      <c r="B19" s="39" t="str">
        <f t="shared" si="0"/>
        <v>00000820446 стартер у зборі</v>
      </c>
      <c r="C19" s="39" t="str">
        <f>TEXT(Raw_Articul_Data!$D19,"00000000000")</f>
        <v>00000820446</v>
      </c>
      <c r="D19" s="42">
        <v>820446</v>
      </c>
      <c r="E19" s="39" t="s">
        <v>2804</v>
      </c>
      <c r="F19" s="39"/>
      <c r="G19" s="39" t="s">
        <v>32</v>
      </c>
      <c r="H19" s="39" t="s">
        <v>2790</v>
      </c>
      <c r="I19" s="39" t="s">
        <v>23</v>
      </c>
      <c r="J19" s="43" t="s">
        <v>34</v>
      </c>
      <c r="K19" s="39" t="s">
        <v>25</v>
      </c>
      <c r="L19" s="39"/>
      <c r="M19" s="39"/>
      <c r="N19" s="39"/>
      <c r="O19" s="39"/>
      <c r="P19" s="39"/>
      <c r="Q19" s="39"/>
      <c r="R19" s="39"/>
      <c r="S19" s="39"/>
      <c r="T19" s="39"/>
      <c r="U19" s="39"/>
      <c r="V19" s="39"/>
      <c r="W19" s="39"/>
      <c r="X19" s="39"/>
    </row>
    <row r="20" spans="1:24" ht="14.25" customHeight="1" x14ac:dyDescent="0.3">
      <c r="A20" s="39"/>
      <c r="B20" s="39" t="str">
        <f t="shared" si="0"/>
        <v>00000846900 ізоляційна деталь</v>
      </c>
      <c r="C20" s="39" t="str">
        <f>TEXT(Raw_Articul_Data!$D20,"00000000000")</f>
        <v>00000846900</v>
      </c>
      <c r="D20" s="42">
        <v>846900</v>
      </c>
      <c r="E20" s="39" t="s">
        <v>2805</v>
      </c>
      <c r="F20" s="39"/>
      <c r="G20" s="39" t="s">
        <v>32</v>
      </c>
      <c r="H20" s="39" t="s">
        <v>2790</v>
      </c>
      <c r="I20" s="39" t="s">
        <v>23</v>
      </c>
      <c r="J20" s="43" t="s">
        <v>45</v>
      </c>
      <c r="K20" s="39" t="s">
        <v>25</v>
      </c>
      <c r="L20" s="39"/>
      <c r="M20" s="39"/>
      <c r="N20" s="39"/>
      <c r="O20" s="39"/>
      <c r="P20" s="39"/>
      <c r="Q20" s="39"/>
      <c r="R20" s="39"/>
      <c r="S20" s="39"/>
      <c r="T20" s="39"/>
      <c r="U20" s="39"/>
      <c r="V20" s="39"/>
      <c r="W20" s="39"/>
      <c r="X20" s="39"/>
    </row>
    <row r="21" spans="1:24" ht="14.25" customHeight="1" x14ac:dyDescent="0.3">
      <c r="A21" s="39"/>
      <c r="B21" s="39" t="str">
        <f t="shared" si="0"/>
        <v>00000847000 шлицева гайка</v>
      </c>
      <c r="C21" s="39" t="str">
        <f>TEXT(Raw_Articul_Data!$D21,"00000000000")</f>
        <v>00000847000</v>
      </c>
      <c r="D21" s="42">
        <v>847000</v>
      </c>
      <c r="E21" s="39" t="s">
        <v>2806</v>
      </c>
      <c r="F21" s="39"/>
      <c r="G21" s="39" t="s">
        <v>32</v>
      </c>
      <c r="H21" s="39" t="s">
        <v>2790</v>
      </c>
      <c r="I21" s="39" t="s">
        <v>23</v>
      </c>
      <c r="J21" s="43" t="s">
        <v>28</v>
      </c>
      <c r="K21" s="39" t="s">
        <v>25</v>
      </c>
      <c r="L21" s="39"/>
      <c r="M21" s="39"/>
      <c r="N21" s="39"/>
      <c r="O21" s="39"/>
      <c r="P21" s="39"/>
      <c r="Q21" s="39"/>
      <c r="R21" s="39"/>
      <c r="S21" s="39"/>
      <c r="T21" s="39"/>
      <c r="U21" s="39"/>
      <c r="V21" s="39"/>
      <c r="W21" s="39"/>
      <c r="X21" s="39"/>
    </row>
    <row r="22" spans="1:24" ht="14.25" customHeight="1" x14ac:dyDescent="0.3">
      <c r="A22" s="39"/>
      <c r="B22" s="39" t="str">
        <f t="shared" si="0"/>
        <v>00001201653 повітряний фільтр, проволочний</v>
      </c>
      <c r="C22" s="39" t="str">
        <f>TEXT(Raw_Articul_Data!$D22,"00000000000")</f>
        <v>00001201653</v>
      </c>
      <c r="D22" s="42">
        <v>1201653</v>
      </c>
      <c r="E22" s="39" t="s">
        <v>2807</v>
      </c>
      <c r="F22" s="39"/>
      <c r="G22" s="39" t="s">
        <v>32</v>
      </c>
      <c r="H22" s="39" t="s">
        <v>2790</v>
      </c>
      <c r="I22" s="39" t="s">
        <v>23</v>
      </c>
      <c r="J22" s="43" t="s">
        <v>28</v>
      </c>
      <c r="K22" s="39" t="s">
        <v>25</v>
      </c>
      <c r="L22" s="39"/>
      <c r="M22" s="39"/>
      <c r="N22" s="39"/>
      <c r="O22" s="39"/>
      <c r="P22" s="39"/>
      <c r="Q22" s="39"/>
      <c r="R22" s="39"/>
      <c r="S22" s="39"/>
      <c r="T22" s="39"/>
      <c r="U22" s="39"/>
      <c r="V22" s="39"/>
      <c r="W22" s="39"/>
      <c r="X22" s="39"/>
    </row>
    <row r="23" spans="1:24" ht="14.25" customHeight="1" x14ac:dyDescent="0.3">
      <c r="A23" s="39"/>
      <c r="B23" s="39" t="str">
        <f t="shared" si="0"/>
        <v>00001205104 магнітний клапан</v>
      </c>
      <c r="C23" s="39" t="str">
        <f>TEXT(Raw_Articul_Data!$D23,"00000000000")</f>
        <v>00001205104</v>
      </c>
      <c r="D23" s="42">
        <v>1205104</v>
      </c>
      <c r="E23" s="39" t="s">
        <v>2808</v>
      </c>
      <c r="F23" s="39"/>
      <c r="G23" s="39" t="s">
        <v>32</v>
      </c>
      <c r="H23" s="39" t="s">
        <v>2790</v>
      </c>
      <c r="I23" s="39" t="s">
        <v>23</v>
      </c>
      <c r="J23" s="43" t="s">
        <v>34</v>
      </c>
      <c r="K23" s="39" t="s">
        <v>25</v>
      </c>
      <c r="L23" s="39"/>
      <c r="M23" s="39"/>
      <c r="N23" s="39"/>
      <c r="O23" s="39"/>
      <c r="P23" s="39"/>
      <c r="Q23" s="39"/>
      <c r="R23" s="39"/>
      <c r="S23" s="39"/>
      <c r="T23" s="39"/>
      <c r="U23" s="39"/>
      <c r="V23" s="39"/>
      <c r="W23" s="39"/>
      <c r="X23" s="39"/>
    </row>
    <row r="24" spans="1:24" ht="14.25" customHeight="1" x14ac:dyDescent="0.3">
      <c r="A24" s="39"/>
      <c r="B24" s="39" t="str">
        <f t="shared" si="0"/>
        <v>00001205111 магнітний клапан</v>
      </c>
      <c r="C24" s="39" t="str">
        <f>TEXT(Raw_Articul_Data!$D24,"00000000000")</f>
        <v>00001205111</v>
      </c>
      <c r="D24" s="42">
        <v>1205111</v>
      </c>
      <c r="E24" s="39" t="s">
        <v>2808</v>
      </c>
      <c r="F24" s="39"/>
      <c r="G24" s="39" t="s">
        <v>32</v>
      </c>
      <c r="H24" s="39" t="s">
        <v>2790</v>
      </c>
      <c r="I24" s="39" t="s">
        <v>23</v>
      </c>
      <c r="J24" s="43" t="s">
        <v>28</v>
      </c>
      <c r="K24" s="39" t="s">
        <v>25</v>
      </c>
      <c r="L24" s="39"/>
      <c r="M24" s="39"/>
      <c r="N24" s="39"/>
      <c r="O24" s="39"/>
      <c r="P24" s="39"/>
      <c r="Q24" s="39"/>
      <c r="R24" s="39"/>
      <c r="S24" s="39"/>
      <c r="T24" s="39"/>
      <c r="U24" s="39"/>
      <c r="V24" s="39"/>
      <c r="W24" s="39"/>
      <c r="X24" s="39"/>
    </row>
    <row r="25" spans="1:24" ht="14.25" customHeight="1" x14ac:dyDescent="0.3">
      <c r="A25" s="39"/>
      <c r="B25" s="39" t="str">
        <f t="shared" si="0"/>
        <v>00001212702 ковпачок</v>
      </c>
      <c r="C25" s="39" t="str">
        <f>TEXT(Raw_Articul_Data!$D25,"00000000000")</f>
        <v>00001212702</v>
      </c>
      <c r="D25" s="42">
        <v>1212702</v>
      </c>
      <c r="E25" s="39" t="s">
        <v>2809</v>
      </c>
      <c r="F25" s="39"/>
      <c r="G25" s="39" t="s">
        <v>32</v>
      </c>
      <c r="H25" s="39" t="s">
        <v>2790</v>
      </c>
      <c r="I25" s="39" t="s">
        <v>23</v>
      </c>
      <c r="J25" s="43" t="s">
        <v>34</v>
      </c>
      <c r="K25" s="39" t="s">
        <v>25</v>
      </c>
      <c r="L25" s="39"/>
      <c r="M25" s="39"/>
      <c r="N25" s="39"/>
      <c r="O25" s="39"/>
      <c r="P25" s="39"/>
      <c r="Q25" s="39"/>
      <c r="R25" s="39"/>
      <c r="S25" s="39"/>
      <c r="T25" s="39"/>
      <c r="U25" s="39"/>
      <c r="V25" s="39"/>
      <c r="W25" s="39"/>
      <c r="X25" s="39"/>
    </row>
    <row r="26" spans="1:24" ht="14.25" customHeight="1" x14ac:dyDescent="0.3">
      <c r="A26" s="39"/>
      <c r="B26" s="39" t="str">
        <f t="shared" si="0"/>
        <v>00001212704 ковпачок</v>
      </c>
      <c r="C26" s="39" t="str">
        <f>TEXT(Raw_Articul_Data!$D26,"00000000000")</f>
        <v>00001212704</v>
      </c>
      <c r="D26" s="42">
        <v>1212704</v>
      </c>
      <c r="E26" s="39" t="s">
        <v>2809</v>
      </c>
      <c r="F26" s="39"/>
      <c r="G26" s="39" t="s">
        <v>32</v>
      </c>
      <c r="H26" s="39" t="s">
        <v>2790</v>
      </c>
      <c r="I26" s="39" t="s">
        <v>23</v>
      </c>
      <c r="J26" s="43" t="s">
        <v>34</v>
      </c>
      <c r="K26" s="39" t="s">
        <v>25</v>
      </c>
      <c r="L26" s="39"/>
      <c r="M26" s="39"/>
      <c r="N26" s="39"/>
      <c r="O26" s="39"/>
      <c r="P26" s="39"/>
      <c r="Q26" s="39"/>
      <c r="R26" s="39"/>
      <c r="S26" s="39"/>
      <c r="T26" s="39"/>
      <c r="U26" s="39"/>
      <c r="V26" s="39"/>
      <c r="W26" s="39"/>
      <c r="X26" s="39"/>
    </row>
    <row r="27" spans="1:24" ht="14.25" customHeight="1" x14ac:dyDescent="0.3">
      <c r="A27" s="39"/>
      <c r="B27" s="39" t="str">
        <f t="shared" si="0"/>
        <v>00001223000 нажимна пружина</v>
      </c>
      <c r="C27" s="39" t="str">
        <f>TEXT(Raw_Articul_Data!$D27,"00000000000")</f>
        <v>00001223000</v>
      </c>
      <c r="D27" s="42">
        <v>1223000</v>
      </c>
      <c r="E27" s="39" t="s">
        <v>2810</v>
      </c>
      <c r="F27" s="39"/>
      <c r="G27" s="39" t="s">
        <v>32</v>
      </c>
      <c r="H27" s="39" t="s">
        <v>2790</v>
      </c>
      <c r="I27" s="39" t="s">
        <v>23</v>
      </c>
      <c r="J27" s="43" t="s">
        <v>34</v>
      </c>
      <c r="K27" s="39" t="s">
        <v>25</v>
      </c>
      <c r="L27" s="39"/>
      <c r="M27" s="39"/>
      <c r="N27" s="39"/>
      <c r="O27" s="39"/>
      <c r="P27" s="39"/>
      <c r="Q27" s="39"/>
      <c r="R27" s="39"/>
      <c r="S27" s="39"/>
      <c r="T27" s="39"/>
      <c r="U27" s="39"/>
      <c r="V27" s="39"/>
      <c r="W27" s="39"/>
      <c r="X27" s="39"/>
    </row>
    <row r="28" spans="1:24" ht="14.25" customHeight="1" x14ac:dyDescent="0.3">
      <c r="A28" s="39"/>
      <c r="B28" s="39" t="str">
        <f t="shared" si="0"/>
        <v>00001227101 гвинт</v>
      </c>
      <c r="C28" s="39" t="str">
        <f>TEXT(Raw_Articul_Data!$D28,"00000000000")</f>
        <v>00001227101</v>
      </c>
      <c r="D28" s="42">
        <v>1227101</v>
      </c>
      <c r="E28" s="39" t="s">
        <v>2811</v>
      </c>
      <c r="F28" s="39"/>
      <c r="G28" s="39" t="s">
        <v>32</v>
      </c>
      <c r="H28" s="39" t="s">
        <v>2790</v>
      </c>
      <c r="I28" s="39" t="s">
        <v>23</v>
      </c>
      <c r="J28" s="43" t="s">
        <v>34</v>
      </c>
      <c r="K28" s="39" t="s">
        <v>25</v>
      </c>
      <c r="L28" s="39"/>
      <c r="M28" s="39"/>
      <c r="N28" s="39"/>
      <c r="O28" s="39"/>
      <c r="P28" s="39"/>
      <c r="Q28" s="39"/>
      <c r="R28" s="39"/>
      <c r="S28" s="39"/>
      <c r="T28" s="39"/>
      <c r="U28" s="39"/>
      <c r="V28" s="39"/>
      <c r="W28" s="39"/>
      <c r="X28" s="39"/>
    </row>
    <row r="29" spans="1:24" ht="14.25" customHeight="1" x14ac:dyDescent="0.3">
      <c r="A29" s="39"/>
      <c r="B29" s="39" t="str">
        <f t="shared" si="0"/>
        <v>00001240800 фільтрувальна вставка</v>
      </c>
      <c r="C29" s="39" t="str">
        <f>TEXT(Raw_Articul_Data!$D29,"00000000000")</f>
        <v>00001240800</v>
      </c>
      <c r="D29" s="42">
        <v>1240800</v>
      </c>
      <c r="E29" s="39" t="s">
        <v>2812</v>
      </c>
      <c r="F29" s="39"/>
      <c r="G29" s="39" t="s">
        <v>32</v>
      </c>
      <c r="H29" s="39" t="s">
        <v>2790</v>
      </c>
      <c r="I29" s="39" t="s">
        <v>23</v>
      </c>
      <c r="J29" s="43" t="s">
        <v>28</v>
      </c>
      <c r="K29" s="39" t="s">
        <v>25</v>
      </c>
      <c r="L29" s="39"/>
      <c r="M29" s="39"/>
      <c r="N29" s="39"/>
      <c r="O29" s="39"/>
      <c r="P29" s="39"/>
      <c r="Q29" s="39"/>
      <c r="R29" s="39"/>
      <c r="S29" s="39"/>
      <c r="T29" s="39"/>
      <c r="U29" s="39"/>
      <c r="V29" s="39"/>
      <c r="W29" s="39"/>
      <c r="X29" s="39"/>
    </row>
    <row r="30" spans="1:24" ht="14.25" customHeight="1" x14ac:dyDescent="0.3">
      <c r="A30" s="39"/>
      <c r="B30" s="39" t="str">
        <f t="shared" si="0"/>
        <v>00001303307 клапан впорскування</v>
      </c>
      <c r="C30" s="39" t="str">
        <f>TEXT(Raw_Articul_Data!$D30,"00000000000")</f>
        <v>00001303307</v>
      </c>
      <c r="D30" s="42">
        <v>1303307</v>
      </c>
      <c r="E30" s="39" t="s">
        <v>2813</v>
      </c>
      <c r="F30" s="39"/>
      <c r="G30" s="39" t="s">
        <v>32</v>
      </c>
      <c r="H30" s="39" t="s">
        <v>2790</v>
      </c>
      <c r="I30" s="39" t="s">
        <v>23</v>
      </c>
      <c r="J30" s="43" t="s">
        <v>28</v>
      </c>
      <c r="K30" s="39" t="s">
        <v>25</v>
      </c>
      <c r="L30" s="39"/>
      <c r="M30" s="39"/>
      <c r="N30" s="39"/>
      <c r="O30" s="39"/>
      <c r="P30" s="39"/>
      <c r="Q30" s="39"/>
      <c r="R30" s="39"/>
      <c r="S30" s="39"/>
      <c r="T30" s="39"/>
      <c r="U30" s="39"/>
      <c r="V30" s="39"/>
      <c r="W30" s="39"/>
      <c r="X30" s="39"/>
    </row>
    <row r="31" spans="1:24" ht="14.25" customHeight="1" x14ac:dyDescent="0.3">
      <c r="A31" s="39"/>
      <c r="B31" s="39" t="str">
        <f t="shared" si="0"/>
        <v>00001404407 повітряний фільтр hd2</v>
      </c>
      <c r="C31" s="39" t="str">
        <f>TEXT(Raw_Articul_Data!$D31,"00000000000")</f>
        <v>00001404407</v>
      </c>
      <c r="D31" s="42">
        <v>1404407</v>
      </c>
      <c r="E31" s="39" t="s">
        <v>2814</v>
      </c>
      <c r="F31" s="39"/>
      <c r="G31" s="39" t="s">
        <v>32</v>
      </c>
      <c r="H31" s="39" t="s">
        <v>2790</v>
      </c>
      <c r="I31" s="39" t="s">
        <v>23</v>
      </c>
      <c r="J31" s="43" t="s">
        <v>28</v>
      </c>
      <c r="K31" s="39" t="s">
        <v>25</v>
      </c>
      <c r="L31" s="39"/>
      <c r="M31" s="39"/>
      <c r="N31" s="39"/>
      <c r="O31" s="39"/>
      <c r="P31" s="39"/>
      <c r="Q31" s="39"/>
      <c r="R31" s="39"/>
      <c r="S31" s="39"/>
      <c r="T31" s="39"/>
      <c r="U31" s="39"/>
      <c r="V31" s="39"/>
      <c r="W31" s="39"/>
      <c r="X31" s="39"/>
    </row>
    <row r="32" spans="1:24" ht="14.25" customHeight="1" x14ac:dyDescent="0.3">
      <c r="A32" s="39"/>
      <c r="B32" s="39" t="str">
        <f t="shared" si="0"/>
        <v>00001410300 фільтр грубої очистки</v>
      </c>
      <c r="C32" s="39" t="str">
        <f>TEXT(Raw_Articul_Data!$D32,"00000000000")</f>
        <v>00001410300</v>
      </c>
      <c r="D32" s="42">
        <v>1410300</v>
      </c>
      <c r="E32" s="39" t="s">
        <v>2815</v>
      </c>
      <c r="F32" s="39"/>
      <c r="G32" s="39" t="s">
        <v>32</v>
      </c>
      <c r="H32" s="39" t="s">
        <v>2790</v>
      </c>
      <c r="I32" s="39" t="s">
        <v>23</v>
      </c>
      <c r="J32" s="43" t="s">
        <v>28</v>
      </c>
      <c r="K32" s="39" t="s">
        <v>25</v>
      </c>
      <c r="L32" s="39"/>
      <c r="M32" s="39"/>
      <c r="N32" s="39"/>
      <c r="O32" s="39"/>
      <c r="P32" s="39"/>
      <c r="Q32" s="39"/>
      <c r="R32" s="39"/>
      <c r="S32" s="39"/>
      <c r="T32" s="39"/>
      <c r="U32" s="39"/>
      <c r="V32" s="39"/>
      <c r="W32" s="39"/>
      <c r="X32" s="39"/>
    </row>
    <row r="33" spans="1:24" ht="14.25" customHeight="1" x14ac:dyDescent="0.3">
      <c r="A33" s="39"/>
      <c r="B33" s="39" t="str">
        <f t="shared" si="0"/>
        <v>00001410601 фільтр грубої очистки</v>
      </c>
      <c r="C33" s="39" t="str">
        <f>TEXT(Raw_Articul_Data!$D33,"00000000000")</f>
        <v>00001410601</v>
      </c>
      <c r="D33" s="42">
        <v>1410601</v>
      </c>
      <c r="E33" s="39" t="s">
        <v>2815</v>
      </c>
      <c r="F33" s="39"/>
      <c r="G33" s="39" t="s">
        <v>32</v>
      </c>
      <c r="H33" s="39" t="s">
        <v>2790</v>
      </c>
      <c r="I33" s="39" t="s">
        <v>23</v>
      </c>
      <c r="J33" s="43" t="s">
        <v>28</v>
      </c>
      <c r="K33" s="39" t="s">
        <v>25</v>
      </c>
      <c r="L33" s="39"/>
      <c r="M33" s="39"/>
      <c r="N33" s="39"/>
      <c r="O33" s="39"/>
      <c r="P33" s="39"/>
      <c r="Q33" s="39"/>
      <c r="R33" s="39"/>
      <c r="S33" s="39"/>
      <c r="T33" s="39"/>
      <c r="U33" s="39"/>
      <c r="V33" s="39"/>
      <c r="W33" s="39"/>
      <c r="X33" s="39"/>
    </row>
    <row r="34" spans="1:24" ht="14.25" customHeight="1" x14ac:dyDescent="0.3">
      <c r="A34" s="39"/>
      <c r="B34" s="39" t="str">
        <f t="shared" si="0"/>
        <v>00001410602 фільтр грубої очистки</v>
      </c>
      <c r="C34" s="39" t="str">
        <f>TEXT(Raw_Articul_Data!$D34,"00000000000")</f>
        <v>00001410602</v>
      </c>
      <c r="D34" s="42">
        <v>1410602</v>
      </c>
      <c r="E34" s="39" t="s">
        <v>2815</v>
      </c>
      <c r="F34" s="39"/>
      <c r="G34" s="39" t="s">
        <v>32</v>
      </c>
      <c r="H34" s="39" t="s">
        <v>2790</v>
      </c>
      <c r="I34" s="39" t="s">
        <v>23</v>
      </c>
      <c r="J34" s="43" t="s">
        <v>28</v>
      </c>
      <c r="K34" s="39" t="s">
        <v>25</v>
      </c>
      <c r="L34" s="39"/>
      <c r="M34" s="39"/>
      <c r="N34" s="39"/>
      <c r="O34" s="39"/>
      <c r="P34" s="39"/>
      <c r="Q34" s="39"/>
      <c r="R34" s="39"/>
      <c r="S34" s="39"/>
      <c r="T34" s="39"/>
      <c r="U34" s="39"/>
      <c r="V34" s="39"/>
      <c r="W34" s="39"/>
      <c r="X34" s="39"/>
    </row>
    <row r="35" spans="1:24" ht="14.25" customHeight="1" x14ac:dyDescent="0.3">
      <c r="A35" s="39"/>
      <c r="B35" s="39" t="str">
        <f t="shared" si="0"/>
        <v>00001413200 охолоджуючий лист</v>
      </c>
      <c r="C35" s="39" t="str">
        <f>TEXT(Raw_Articul_Data!$D35,"00000000000")</f>
        <v>00001413200</v>
      </c>
      <c r="D35" s="42">
        <v>1413200</v>
      </c>
      <c r="E35" s="39" t="s">
        <v>2816</v>
      </c>
      <c r="F35" s="39"/>
      <c r="G35" s="39" t="s">
        <v>32</v>
      </c>
      <c r="H35" s="39" t="s">
        <v>2790</v>
      </c>
      <c r="I35" s="39" t="s">
        <v>23</v>
      </c>
      <c r="J35" s="43" t="s">
        <v>55</v>
      </c>
      <c r="K35" s="39" t="s">
        <v>25</v>
      </c>
      <c r="L35" s="39"/>
      <c r="M35" s="39"/>
      <c r="N35" s="39"/>
      <c r="O35" s="39"/>
      <c r="P35" s="39"/>
      <c r="Q35" s="39"/>
      <c r="R35" s="39"/>
      <c r="S35" s="39"/>
      <c r="T35" s="39"/>
      <c r="U35" s="39"/>
      <c r="V35" s="39"/>
      <c r="W35" s="39"/>
      <c r="X35" s="39"/>
    </row>
    <row r="36" spans="1:24" ht="14.25" customHeight="1" x14ac:dyDescent="0.3">
      <c r="A36" s="39"/>
      <c r="B36" s="39" t="str">
        <f t="shared" si="0"/>
        <v>00001414900 пружина</v>
      </c>
      <c r="C36" s="39" t="str">
        <f>TEXT(Raw_Articul_Data!$D36,"00000000000")</f>
        <v>00001414900</v>
      </c>
      <c r="D36" s="42">
        <v>1414900</v>
      </c>
      <c r="E36" s="39" t="s">
        <v>2817</v>
      </c>
      <c r="F36" s="39"/>
      <c r="G36" s="39" t="s">
        <v>32</v>
      </c>
      <c r="H36" s="39" t="s">
        <v>2790</v>
      </c>
      <c r="I36" s="39" t="s">
        <v>23</v>
      </c>
      <c r="J36" s="43" t="s">
        <v>28</v>
      </c>
      <c r="K36" s="39" t="s">
        <v>25</v>
      </c>
      <c r="L36" s="39"/>
      <c r="M36" s="39"/>
      <c r="N36" s="39"/>
      <c r="O36" s="39"/>
      <c r="P36" s="39"/>
      <c r="Q36" s="39"/>
      <c r="R36" s="39"/>
      <c r="S36" s="39"/>
      <c r="T36" s="39"/>
      <c r="U36" s="39"/>
      <c r="V36" s="39"/>
      <c r="W36" s="39"/>
      <c r="X36" s="39"/>
    </row>
    <row r="37" spans="1:24" ht="14.25" customHeight="1" x14ac:dyDescent="0.3">
      <c r="A37" s="39"/>
      <c r="B37" s="39" t="str">
        <f t="shared" si="0"/>
        <v>00001418600 імпульсний шланг</v>
      </c>
      <c r="C37" s="39" t="str">
        <f>TEXT(Raw_Articul_Data!$D37,"00000000000")</f>
        <v>00001418600</v>
      </c>
      <c r="D37" s="42">
        <v>1418600</v>
      </c>
      <c r="E37" s="39" t="s">
        <v>2818</v>
      </c>
      <c r="F37" s="39"/>
      <c r="G37" s="39" t="s">
        <v>32</v>
      </c>
      <c r="H37" s="39" t="s">
        <v>2790</v>
      </c>
      <c r="I37" s="39" t="s">
        <v>23</v>
      </c>
      <c r="J37" s="43" t="s">
        <v>45</v>
      </c>
      <c r="K37" s="39" t="s">
        <v>25</v>
      </c>
      <c r="L37" s="39"/>
      <c r="M37" s="39"/>
      <c r="N37" s="39"/>
      <c r="O37" s="39"/>
      <c r="P37" s="39"/>
      <c r="Q37" s="39"/>
      <c r="R37" s="39"/>
      <c r="S37" s="39"/>
      <c r="T37" s="39"/>
      <c r="U37" s="39"/>
      <c r="V37" s="39"/>
      <c r="W37" s="39"/>
      <c r="X37" s="39"/>
    </row>
    <row r="38" spans="1:24" ht="14.25" customHeight="1" x14ac:dyDescent="0.3">
      <c r="A38" s="39"/>
      <c r="B38" s="39" t="str">
        <f t="shared" si="0"/>
        <v>00001486000 пружна зажимна шайба</v>
      </c>
      <c r="C38" s="39" t="str">
        <f>TEXT(Raw_Articul_Data!$D38,"00000000000")</f>
        <v>00001486000</v>
      </c>
      <c r="D38" s="42">
        <v>1486000</v>
      </c>
      <c r="E38" s="39" t="s">
        <v>2819</v>
      </c>
      <c r="F38" s="39"/>
      <c r="G38" s="39" t="s">
        <v>32</v>
      </c>
      <c r="H38" s="39" t="s">
        <v>2790</v>
      </c>
      <c r="I38" s="39" t="s">
        <v>23</v>
      </c>
      <c r="J38" s="43" t="s">
        <v>28</v>
      </c>
      <c r="K38" s="39" t="s">
        <v>25</v>
      </c>
      <c r="L38" s="39"/>
      <c r="M38" s="39"/>
      <c r="N38" s="39"/>
      <c r="O38" s="39"/>
      <c r="P38" s="39"/>
      <c r="Q38" s="39"/>
      <c r="R38" s="39"/>
      <c r="S38" s="39"/>
      <c r="T38" s="39"/>
      <c r="U38" s="39"/>
      <c r="V38" s="39"/>
      <c r="W38" s="39"/>
      <c r="X38" s="39"/>
    </row>
    <row r="39" spans="1:24" ht="14.25" customHeight="1" x14ac:dyDescent="0.3">
      <c r="A39" s="39"/>
      <c r="B39" s="39" t="str">
        <f t="shared" si="0"/>
        <v>00001623001 тримач</v>
      </c>
      <c r="C39" s="39" t="str">
        <f>TEXT(Raw_Articul_Data!$D39,"00000000000")</f>
        <v>00001623001</v>
      </c>
      <c r="D39" s="42">
        <v>1623001</v>
      </c>
      <c r="E39" s="39" t="s">
        <v>2820</v>
      </c>
      <c r="F39" s="39"/>
      <c r="G39" s="39" t="s">
        <v>32</v>
      </c>
      <c r="H39" s="39" t="s">
        <v>2790</v>
      </c>
      <c r="I39" s="39" t="s">
        <v>23</v>
      </c>
      <c r="J39" s="43" t="s">
        <v>28</v>
      </c>
      <c r="K39" s="39" t="s">
        <v>25</v>
      </c>
      <c r="L39" s="39"/>
      <c r="M39" s="39"/>
      <c r="N39" s="39"/>
      <c r="O39" s="39"/>
      <c r="P39" s="39"/>
      <c r="Q39" s="39"/>
      <c r="R39" s="39"/>
      <c r="S39" s="39"/>
      <c r="T39" s="39"/>
      <c r="U39" s="39"/>
      <c r="V39" s="39"/>
      <c r="W39" s="39"/>
      <c r="X39" s="39"/>
    </row>
    <row r="40" spans="1:24" ht="14.25" customHeight="1" x14ac:dyDescent="0.3">
      <c r="A40" s="39"/>
      <c r="B40" s="39" t="str">
        <f t="shared" si="0"/>
        <v>00001822100 тримач діам.25,4мм</v>
      </c>
      <c r="C40" s="39" t="str">
        <f>TEXT(Raw_Articul_Data!$D40,"00000000000")</f>
        <v>00001822100</v>
      </c>
      <c r="D40" s="42">
        <v>1822100</v>
      </c>
      <c r="E40" s="39" t="s">
        <v>2821</v>
      </c>
      <c r="F40" s="39"/>
      <c r="G40" s="39" t="s">
        <v>32</v>
      </c>
      <c r="H40" s="39" t="s">
        <v>2790</v>
      </c>
      <c r="I40" s="39" t="s">
        <v>23</v>
      </c>
      <c r="J40" s="43" t="s">
        <v>55</v>
      </c>
      <c r="K40" s="39" t="s">
        <v>25</v>
      </c>
      <c r="L40" s="39"/>
      <c r="M40" s="39"/>
      <c r="N40" s="39"/>
      <c r="O40" s="39"/>
      <c r="P40" s="39"/>
      <c r="Q40" s="39"/>
      <c r="R40" s="39"/>
      <c r="S40" s="39"/>
      <c r="T40" s="39"/>
      <c r="U40" s="39"/>
      <c r="V40" s="39"/>
      <c r="W40" s="39"/>
      <c r="X40" s="39"/>
    </row>
    <row r="41" spans="1:24" ht="14.25" customHeight="1" x14ac:dyDescent="0.3">
      <c r="A41" s="39"/>
      <c r="B41" s="39" t="str">
        <f t="shared" si="0"/>
        <v>00001902901 пусковий тросик, діам. 4,5мм</v>
      </c>
      <c r="C41" s="39" t="str">
        <f>TEXT(Raw_Articul_Data!$D41,"00000000000")</f>
        <v>00001902901</v>
      </c>
      <c r="D41" s="42">
        <v>1902901</v>
      </c>
      <c r="E41" s="39" t="s">
        <v>2822</v>
      </c>
      <c r="F41" s="39"/>
      <c r="G41" s="39" t="s">
        <v>32</v>
      </c>
      <c r="H41" s="39" t="s">
        <v>2790</v>
      </c>
      <c r="I41" s="39" t="s">
        <v>23</v>
      </c>
      <c r="J41" s="43" t="s">
        <v>28</v>
      </c>
      <c r="K41" s="39" t="s">
        <v>25</v>
      </c>
      <c r="L41" s="39"/>
      <c r="M41" s="39"/>
      <c r="N41" s="39"/>
      <c r="O41" s="39"/>
      <c r="P41" s="39"/>
      <c r="Q41" s="39"/>
      <c r="R41" s="39"/>
      <c r="S41" s="39"/>
      <c r="T41" s="39"/>
      <c r="U41" s="39"/>
      <c r="V41" s="39"/>
      <c r="W41" s="39"/>
      <c r="X41" s="39"/>
    </row>
    <row r="42" spans="1:24" ht="14.25" customHeight="1" x14ac:dyDescent="0.3">
      <c r="A42" s="39"/>
      <c r="B42" s="39" t="str">
        <f t="shared" si="0"/>
        <v>00001902902 пусковий тросик, діам. 4х970мм</v>
      </c>
      <c r="C42" s="39" t="str">
        <f>TEXT(Raw_Articul_Data!$D42,"00000000000")</f>
        <v>00001902902</v>
      </c>
      <c r="D42" s="42">
        <v>1902902</v>
      </c>
      <c r="E42" s="39" t="s">
        <v>2823</v>
      </c>
      <c r="F42" s="39"/>
      <c r="G42" s="39" t="s">
        <v>32</v>
      </c>
      <c r="H42" s="39" t="s">
        <v>2790</v>
      </c>
      <c r="I42" s="39" t="s">
        <v>23</v>
      </c>
      <c r="J42" s="43" t="s">
        <v>28</v>
      </c>
      <c r="K42" s="39" t="s">
        <v>25</v>
      </c>
      <c r="L42" s="39"/>
      <c r="M42" s="39"/>
      <c r="N42" s="39"/>
      <c r="O42" s="39"/>
      <c r="P42" s="39"/>
      <c r="Q42" s="39"/>
      <c r="R42" s="39"/>
      <c r="S42" s="39"/>
      <c r="T42" s="39"/>
      <c r="U42" s="39"/>
      <c r="V42" s="39"/>
      <c r="W42" s="39"/>
      <c r="X42" s="39"/>
    </row>
    <row r="43" spans="1:24" ht="14.25" customHeight="1" x14ac:dyDescent="0.3">
      <c r="A43" s="39"/>
      <c r="B43" s="39" t="str">
        <f t="shared" si="0"/>
        <v>00001902905 трос запуску, діам. 3,5х945мм</v>
      </c>
      <c r="C43" s="39" t="str">
        <f>TEXT(Raw_Articul_Data!$D43,"00000000000")</f>
        <v>00001902905</v>
      </c>
      <c r="D43" s="42">
        <v>1902905</v>
      </c>
      <c r="E43" s="39" t="s">
        <v>2824</v>
      </c>
      <c r="F43" s="39"/>
      <c r="G43" s="39" t="s">
        <v>32</v>
      </c>
      <c r="H43" s="39" t="s">
        <v>2790</v>
      </c>
      <c r="I43" s="39" t="s">
        <v>23</v>
      </c>
      <c r="J43" s="43" t="s">
        <v>28</v>
      </c>
      <c r="K43" s="39" t="s">
        <v>25</v>
      </c>
      <c r="L43" s="39"/>
      <c r="M43" s="39"/>
      <c r="N43" s="39"/>
      <c r="O43" s="39"/>
      <c r="P43" s="39"/>
      <c r="Q43" s="39"/>
      <c r="R43" s="39"/>
      <c r="S43" s="39"/>
      <c r="T43" s="39"/>
      <c r="U43" s="39"/>
      <c r="V43" s="39"/>
      <c r="W43" s="39"/>
      <c r="X43" s="39"/>
    </row>
    <row r="44" spans="1:24" ht="14.25" customHeight="1" x14ac:dyDescent="0.3">
      <c r="A44" s="39"/>
      <c r="B44" s="39" t="str">
        <f t="shared" si="0"/>
        <v>00001903400 рукоятка elastostart, діам. 3 мм</v>
      </c>
      <c r="C44" s="39" t="str">
        <f>TEXT(Raw_Articul_Data!$D44,"00000000000")</f>
        <v>00001903400</v>
      </c>
      <c r="D44" s="42">
        <v>1903400</v>
      </c>
      <c r="E44" s="39" t="s">
        <v>2825</v>
      </c>
      <c r="F44" s="39"/>
      <c r="G44" s="39" t="s">
        <v>32</v>
      </c>
      <c r="H44" s="39" t="s">
        <v>2790</v>
      </c>
      <c r="I44" s="39" t="s">
        <v>23</v>
      </c>
      <c r="J44" s="43" t="s">
        <v>28</v>
      </c>
      <c r="K44" s="39" t="s">
        <v>25</v>
      </c>
      <c r="L44" s="39"/>
      <c r="M44" s="39"/>
      <c r="N44" s="39"/>
      <c r="O44" s="39"/>
      <c r="P44" s="39"/>
      <c r="Q44" s="39"/>
      <c r="R44" s="39"/>
      <c r="S44" s="39"/>
      <c r="T44" s="39"/>
      <c r="U44" s="39"/>
      <c r="V44" s="39"/>
      <c r="W44" s="39"/>
      <c r="X44" s="39"/>
    </row>
    <row r="45" spans="1:24" ht="14.25" customHeight="1" x14ac:dyDescent="0.3">
      <c r="A45" s="39"/>
      <c r="B45" s="39" t="str">
        <f t="shared" si="0"/>
        <v>00001903401 рукоятка elastostart, діам. 3,5 мм</v>
      </c>
      <c r="C45" s="39" t="str">
        <f>TEXT(Raw_Articul_Data!$D45,"00000000000")</f>
        <v>00001903401</v>
      </c>
      <c r="D45" s="42">
        <v>1903401</v>
      </c>
      <c r="E45" s="39" t="s">
        <v>2826</v>
      </c>
      <c r="F45" s="39"/>
      <c r="G45" s="39" t="s">
        <v>32</v>
      </c>
      <c r="H45" s="39" t="s">
        <v>2790</v>
      </c>
      <c r="I45" s="39" t="s">
        <v>23</v>
      </c>
      <c r="J45" s="43" t="s">
        <v>28</v>
      </c>
      <c r="K45" s="39" t="s">
        <v>25</v>
      </c>
      <c r="L45" s="39"/>
      <c r="M45" s="39"/>
      <c r="N45" s="39"/>
      <c r="O45" s="39"/>
      <c r="P45" s="39"/>
      <c r="Q45" s="39"/>
      <c r="R45" s="39"/>
      <c r="S45" s="39"/>
      <c r="T45" s="39"/>
      <c r="U45" s="39"/>
      <c r="V45" s="39"/>
      <c r="W45" s="39"/>
      <c r="X45" s="39"/>
    </row>
    <row r="46" spans="1:24" ht="14.25" customHeight="1" x14ac:dyDescent="0.3">
      <c r="A46" s="39"/>
      <c r="B46" s="39" t="str">
        <f t="shared" si="0"/>
        <v>00001903402 рукоятка elastostart, диам. 3 мм</v>
      </c>
      <c r="C46" s="39" t="str">
        <f>TEXT(Raw_Articul_Data!$D46,"00000000000")</f>
        <v>00001903402</v>
      </c>
      <c r="D46" s="42">
        <v>1903402</v>
      </c>
      <c r="E46" s="39" t="s">
        <v>2827</v>
      </c>
      <c r="F46" s="39"/>
      <c r="G46" s="39" t="s">
        <v>32</v>
      </c>
      <c r="H46" s="39" t="s">
        <v>2790</v>
      </c>
      <c r="I46" s="39" t="s">
        <v>23</v>
      </c>
      <c r="J46" s="43" t="s">
        <v>28</v>
      </c>
      <c r="K46" s="39" t="s">
        <v>25</v>
      </c>
      <c r="L46" s="39"/>
      <c r="M46" s="39"/>
      <c r="N46" s="39"/>
      <c r="O46" s="39"/>
      <c r="P46" s="39"/>
      <c r="Q46" s="39"/>
      <c r="R46" s="39"/>
      <c r="S46" s="39"/>
      <c r="T46" s="39"/>
      <c r="U46" s="39"/>
      <c r="V46" s="39"/>
      <c r="W46" s="39"/>
      <c r="X46" s="39"/>
    </row>
    <row r="47" spans="1:24" ht="14.25" customHeight="1" x14ac:dyDescent="0.3">
      <c r="A47" s="39"/>
      <c r="B47" s="39" t="str">
        <f t="shared" si="0"/>
        <v>00001903403 рукоятка elastostart, діам. 2,7 мм</v>
      </c>
      <c r="C47" s="39" t="str">
        <f>TEXT(Raw_Articul_Data!$D47,"00000000000")</f>
        <v>00001903403</v>
      </c>
      <c r="D47" s="42">
        <v>1903403</v>
      </c>
      <c r="E47" s="39" t="s">
        <v>2828</v>
      </c>
      <c r="F47" s="39"/>
      <c r="G47" s="39" t="s">
        <v>32</v>
      </c>
      <c r="H47" s="39" t="s">
        <v>2790</v>
      </c>
      <c r="I47" s="39" t="s">
        <v>23</v>
      </c>
      <c r="J47" s="43" t="s">
        <v>218</v>
      </c>
      <c r="K47" s="39" t="s">
        <v>25</v>
      </c>
      <c r="L47" s="39"/>
      <c r="M47" s="39"/>
      <c r="N47" s="39"/>
      <c r="O47" s="39"/>
      <c r="P47" s="39"/>
      <c r="Q47" s="39"/>
      <c r="R47" s="39"/>
      <c r="S47" s="39"/>
      <c r="T47" s="39"/>
      <c r="U47" s="39"/>
      <c r="V47" s="39"/>
      <c r="W47" s="39"/>
      <c r="X47" s="39"/>
    </row>
    <row r="48" spans="1:24" ht="14.25" customHeight="1" x14ac:dyDescent="0.3">
      <c r="A48" s="39"/>
      <c r="B48" s="39" t="str">
        <f t="shared" si="0"/>
        <v>00001903404 рукоятка elastostart, діам. 3 мм</v>
      </c>
      <c r="C48" s="39" t="str">
        <f>TEXT(Raw_Articul_Data!$D48,"00000000000")</f>
        <v>00001903404</v>
      </c>
      <c r="D48" s="42">
        <v>1903404</v>
      </c>
      <c r="E48" s="39" t="s">
        <v>2825</v>
      </c>
      <c r="F48" s="39"/>
      <c r="G48" s="39" t="s">
        <v>32</v>
      </c>
      <c r="H48" s="39" t="s">
        <v>2790</v>
      </c>
      <c r="I48" s="39" t="s">
        <v>23</v>
      </c>
      <c r="J48" s="43" t="s">
        <v>34</v>
      </c>
      <c r="K48" s="39" t="s">
        <v>25</v>
      </c>
      <c r="L48" s="39"/>
      <c r="M48" s="39"/>
      <c r="N48" s="39"/>
      <c r="O48" s="39"/>
      <c r="P48" s="39"/>
      <c r="Q48" s="39"/>
      <c r="R48" s="39"/>
      <c r="S48" s="39"/>
      <c r="T48" s="39"/>
      <c r="U48" s="39"/>
      <c r="V48" s="39"/>
      <c r="W48" s="39"/>
      <c r="X48" s="39"/>
    </row>
    <row r="49" spans="1:24" ht="14.25" customHeight="1" x14ac:dyDescent="0.3">
      <c r="A49" s="39"/>
      <c r="B49" s="39" t="str">
        <f t="shared" si="0"/>
        <v>00001903405 рукоятка elastostart, діам. 3 мм</v>
      </c>
      <c r="C49" s="39" t="str">
        <f>TEXT(Raw_Articul_Data!$D49,"00000000000")</f>
        <v>00001903405</v>
      </c>
      <c r="D49" s="42">
        <v>1903405</v>
      </c>
      <c r="E49" s="39" t="s">
        <v>2825</v>
      </c>
      <c r="F49" s="39"/>
      <c r="G49" s="39" t="s">
        <v>32</v>
      </c>
      <c r="H49" s="39" t="s">
        <v>2790</v>
      </c>
      <c r="I49" s="39" t="s">
        <v>23</v>
      </c>
      <c r="J49" s="43" t="s">
        <v>28</v>
      </c>
      <c r="K49" s="39" t="s">
        <v>25</v>
      </c>
      <c r="L49" s="39"/>
      <c r="M49" s="39"/>
      <c r="N49" s="39"/>
      <c r="O49" s="39"/>
      <c r="P49" s="39"/>
      <c r="Q49" s="39"/>
      <c r="R49" s="39"/>
      <c r="S49" s="39"/>
      <c r="T49" s="39"/>
      <c r="U49" s="39"/>
      <c r="V49" s="39"/>
      <c r="W49" s="39"/>
      <c r="X49" s="39"/>
    </row>
    <row r="50" spans="1:24" ht="14.25" customHeight="1" x14ac:dyDescent="0.3">
      <c r="A50" s="39"/>
      <c r="B50" s="39" t="str">
        <f t="shared" si="0"/>
        <v>00001903409 рукоятка elastostart, 3 мм</v>
      </c>
      <c r="C50" s="39" t="str">
        <f>TEXT(Raw_Articul_Data!$D50,"00000000000")</f>
        <v>00001903409</v>
      </c>
      <c r="D50" s="42">
        <v>1903409</v>
      </c>
      <c r="E50" s="39" t="s">
        <v>2829</v>
      </c>
      <c r="F50" s="39"/>
      <c r="G50" s="39" t="s">
        <v>32</v>
      </c>
      <c r="H50" s="39" t="s">
        <v>2790</v>
      </c>
      <c r="I50" s="39" t="s">
        <v>23</v>
      </c>
      <c r="J50" s="43" t="s">
        <v>28</v>
      </c>
      <c r="K50" s="39" t="s">
        <v>25</v>
      </c>
      <c r="L50" s="39"/>
      <c r="M50" s="39"/>
      <c r="N50" s="39"/>
      <c r="O50" s="39"/>
      <c r="P50" s="39"/>
      <c r="Q50" s="39"/>
      <c r="R50" s="39"/>
      <c r="S50" s="39"/>
      <c r="T50" s="39"/>
      <c r="U50" s="39"/>
      <c r="V50" s="39"/>
      <c r="W50" s="39"/>
      <c r="X50" s="39"/>
    </row>
    <row r="51" spans="1:24" ht="14.25" customHeight="1" x14ac:dyDescent="0.3">
      <c r="A51" s="39"/>
      <c r="B51" s="39" t="str">
        <f t="shared" si="0"/>
        <v>00001903414 рукоятка elastostart</v>
      </c>
      <c r="C51" s="39" t="str">
        <f>TEXT(Raw_Articul_Data!$D51,"00000000000")</f>
        <v>00001903414</v>
      </c>
      <c r="D51" s="42">
        <v>1903414</v>
      </c>
      <c r="E51" s="39" t="s">
        <v>2830</v>
      </c>
      <c r="F51" s="39"/>
      <c r="G51" s="39" t="s">
        <v>32</v>
      </c>
      <c r="H51" s="39" t="s">
        <v>2790</v>
      </c>
      <c r="I51" s="39" t="s">
        <v>23</v>
      </c>
      <c r="J51" s="43" t="s">
        <v>28</v>
      </c>
      <c r="K51" s="39" t="s">
        <v>25</v>
      </c>
      <c r="L51" s="39"/>
      <c r="M51" s="39"/>
      <c r="N51" s="39"/>
      <c r="O51" s="39"/>
      <c r="P51" s="39"/>
      <c r="Q51" s="39"/>
      <c r="R51" s="39"/>
      <c r="S51" s="39"/>
      <c r="T51" s="39"/>
      <c r="U51" s="39"/>
      <c r="V51" s="39"/>
      <c r="W51" s="39"/>
      <c r="X51" s="39"/>
    </row>
    <row r="52" spans="1:24" ht="14.25" customHeight="1" x14ac:dyDescent="0.3">
      <c r="A52" s="39"/>
      <c r="B52" s="39" t="str">
        <f t="shared" si="0"/>
        <v>00001903417 рукоятка elastostart, діам.4мм</v>
      </c>
      <c r="C52" s="39" t="str">
        <f>TEXT(Raw_Articul_Data!$D52,"00000000000")</f>
        <v>00001903417</v>
      </c>
      <c r="D52" s="42">
        <v>1903417</v>
      </c>
      <c r="E52" s="39" t="s">
        <v>2831</v>
      </c>
      <c r="F52" s="39"/>
      <c r="G52" s="39" t="s">
        <v>32</v>
      </c>
      <c r="H52" s="39" t="s">
        <v>2790</v>
      </c>
      <c r="I52" s="39" t="s">
        <v>23</v>
      </c>
      <c r="J52" s="43" t="s">
        <v>28</v>
      </c>
      <c r="K52" s="39" t="s">
        <v>25</v>
      </c>
      <c r="L52" s="39"/>
      <c r="M52" s="39"/>
      <c r="N52" s="39"/>
      <c r="O52" s="39"/>
      <c r="P52" s="39"/>
      <c r="Q52" s="39"/>
      <c r="R52" s="39"/>
      <c r="S52" s="39"/>
      <c r="T52" s="39"/>
      <c r="U52" s="39"/>
      <c r="V52" s="39"/>
      <c r="W52" s="39"/>
      <c r="X52" s="39"/>
    </row>
    <row r="53" spans="1:24" ht="14.25" customHeight="1" x14ac:dyDescent="0.3">
      <c r="A53" s="39"/>
      <c r="B53" s="39" t="str">
        <f t="shared" si="0"/>
        <v>00001903501 рукоятка з пусковим тросиком, діам.3мм</v>
      </c>
      <c r="C53" s="39" t="str">
        <f>TEXT(Raw_Articul_Data!$D53,"00000000000")</f>
        <v>00001903501</v>
      </c>
      <c r="D53" s="42">
        <v>1903501</v>
      </c>
      <c r="E53" s="39" t="s">
        <v>2832</v>
      </c>
      <c r="F53" s="39"/>
      <c r="G53" s="39" t="s">
        <v>32</v>
      </c>
      <c r="H53" s="39" t="s">
        <v>2790</v>
      </c>
      <c r="I53" s="39" t="s">
        <v>23</v>
      </c>
      <c r="J53" s="43" t="s">
        <v>28</v>
      </c>
      <c r="K53" s="39" t="s">
        <v>25</v>
      </c>
      <c r="L53" s="39"/>
      <c r="M53" s="39"/>
      <c r="N53" s="39"/>
      <c r="O53" s="39"/>
      <c r="P53" s="39"/>
      <c r="Q53" s="39"/>
      <c r="R53" s="39"/>
      <c r="S53" s="39"/>
      <c r="T53" s="39"/>
      <c r="U53" s="39"/>
      <c r="V53" s="39"/>
      <c r="W53" s="39"/>
      <c r="X53" s="39"/>
    </row>
    <row r="54" spans="1:24" ht="14.25" customHeight="1" x14ac:dyDescent="0.3">
      <c r="A54" s="39"/>
      <c r="B54" s="39" t="str">
        <f t="shared" si="0"/>
        <v>00001957000 ковпачок</v>
      </c>
      <c r="C54" s="39" t="str">
        <f>TEXT(Raw_Articul_Data!$D54,"00000000000")</f>
        <v>00001957000</v>
      </c>
      <c r="D54" s="42">
        <v>1957000</v>
      </c>
      <c r="E54" s="39" t="s">
        <v>2809</v>
      </c>
      <c r="F54" s="39"/>
      <c r="G54" s="39" t="s">
        <v>32</v>
      </c>
      <c r="H54" s="39" t="s">
        <v>2790</v>
      </c>
      <c r="I54" s="39" t="s">
        <v>23</v>
      </c>
      <c r="J54" s="43" t="s">
        <v>28</v>
      </c>
      <c r="K54" s="39" t="s">
        <v>25</v>
      </c>
      <c r="L54" s="39"/>
      <c r="M54" s="39"/>
      <c r="N54" s="39"/>
      <c r="O54" s="39"/>
      <c r="P54" s="39"/>
      <c r="Q54" s="39"/>
      <c r="R54" s="39"/>
      <c r="S54" s="39"/>
      <c r="T54" s="39"/>
      <c r="U54" s="39"/>
      <c r="V54" s="39"/>
      <c r="W54" s="39"/>
      <c r="X54" s="39"/>
    </row>
    <row r="55" spans="1:24" ht="14.25" customHeight="1" x14ac:dyDescent="0.3">
      <c r="A55" s="39"/>
      <c r="B55" s="39" t="str">
        <f t="shared" si="0"/>
        <v>00001957001 ковпачок</v>
      </c>
      <c r="C55" s="39" t="str">
        <f>TEXT(Raw_Articul_Data!$D55,"00000000000")</f>
        <v>00001957001</v>
      </c>
      <c r="D55" s="42">
        <v>1957001</v>
      </c>
      <c r="E55" s="39" t="s">
        <v>2809</v>
      </c>
      <c r="F55" s="39"/>
      <c r="G55" s="39" t="s">
        <v>32</v>
      </c>
      <c r="H55" s="39" t="s">
        <v>2790</v>
      </c>
      <c r="I55" s="39" t="s">
        <v>23</v>
      </c>
      <c r="J55" s="43" t="s">
        <v>28</v>
      </c>
      <c r="K55" s="39" t="s">
        <v>25</v>
      </c>
      <c r="L55" s="39"/>
      <c r="M55" s="39"/>
      <c r="N55" s="39"/>
      <c r="O55" s="39"/>
      <c r="P55" s="39"/>
      <c r="Q55" s="39"/>
      <c r="R55" s="39"/>
      <c r="S55" s="39"/>
      <c r="T55" s="39"/>
      <c r="U55" s="39"/>
      <c r="V55" s="39"/>
      <c r="W55" s="39"/>
      <c r="X55" s="39"/>
    </row>
    <row r="56" spans="1:24" ht="14.25" customHeight="1" x14ac:dyDescent="0.3">
      <c r="A56" s="39"/>
      <c r="B56" s="39" t="str">
        <f t="shared" si="0"/>
        <v>00001957200 защіпка</v>
      </c>
      <c r="C56" s="39" t="str">
        <f>TEXT(Raw_Articul_Data!$D56,"00000000000")</f>
        <v>00001957200</v>
      </c>
      <c r="D56" s="42">
        <v>1957200</v>
      </c>
      <c r="E56" s="39" t="s">
        <v>2833</v>
      </c>
      <c r="F56" s="39"/>
      <c r="G56" s="39" t="s">
        <v>32</v>
      </c>
      <c r="H56" s="39" t="s">
        <v>2790</v>
      </c>
      <c r="I56" s="39" t="s">
        <v>23</v>
      </c>
      <c r="J56" s="43" t="s">
        <v>28</v>
      </c>
      <c r="K56" s="39" t="s">
        <v>25</v>
      </c>
      <c r="L56" s="39"/>
      <c r="M56" s="39"/>
      <c r="N56" s="39"/>
      <c r="O56" s="39"/>
      <c r="P56" s="39"/>
      <c r="Q56" s="39"/>
      <c r="R56" s="39"/>
      <c r="S56" s="39"/>
      <c r="T56" s="39"/>
      <c r="U56" s="39"/>
      <c r="V56" s="39"/>
      <c r="W56" s="39"/>
      <c r="X56" s="39"/>
    </row>
    <row r="57" spans="1:24" ht="14.25" customHeight="1" x14ac:dyDescent="0.3">
      <c r="A57" s="39"/>
      <c r="B57" s="39" t="str">
        <f t="shared" si="0"/>
        <v>00001958200 пусковий тросик, діам. 3 х 800 мм</v>
      </c>
      <c r="C57" s="39" t="str">
        <f>TEXT(Raw_Articul_Data!$D57,"00000000000")</f>
        <v>00001958200</v>
      </c>
      <c r="D57" s="42">
        <v>1958200</v>
      </c>
      <c r="E57" s="39" t="s">
        <v>2834</v>
      </c>
      <c r="F57" s="39"/>
      <c r="G57" s="39" t="s">
        <v>32</v>
      </c>
      <c r="H57" s="39" t="s">
        <v>2790</v>
      </c>
      <c r="I57" s="39" t="s">
        <v>23</v>
      </c>
      <c r="J57" s="43" t="s">
        <v>28</v>
      </c>
      <c r="K57" s="39" t="s">
        <v>25</v>
      </c>
      <c r="L57" s="39"/>
      <c r="M57" s="39"/>
      <c r="N57" s="39"/>
      <c r="O57" s="39"/>
      <c r="P57" s="39"/>
      <c r="Q57" s="39"/>
      <c r="R57" s="39"/>
      <c r="S57" s="39"/>
      <c r="T57" s="39"/>
      <c r="U57" s="39"/>
      <c r="V57" s="39"/>
      <c r="W57" s="39"/>
      <c r="X57" s="39"/>
    </row>
    <row r="58" spans="1:24" ht="14.25" customHeight="1" x14ac:dyDescent="0.3">
      <c r="A58" s="39"/>
      <c r="B58" s="39" t="str">
        <f t="shared" si="0"/>
        <v>00001958203 пусковий тросик, діам.3 х850мм</v>
      </c>
      <c r="C58" s="39" t="str">
        <f>TEXT(Raw_Articul_Data!$D58,"00000000000")</f>
        <v>00001958203</v>
      </c>
      <c r="D58" s="42">
        <v>1958203</v>
      </c>
      <c r="E58" s="39" t="s">
        <v>2835</v>
      </c>
      <c r="F58" s="39"/>
      <c r="G58" s="39" t="s">
        <v>32</v>
      </c>
      <c r="H58" s="39" t="s">
        <v>2790</v>
      </c>
      <c r="I58" s="39" t="s">
        <v>23</v>
      </c>
      <c r="J58" s="43" t="s">
        <v>28</v>
      </c>
      <c r="K58" s="39" t="s">
        <v>25</v>
      </c>
      <c r="L58" s="39"/>
      <c r="M58" s="39"/>
      <c r="N58" s="39"/>
      <c r="O58" s="39"/>
      <c r="P58" s="39"/>
      <c r="Q58" s="39"/>
      <c r="R58" s="39"/>
      <c r="S58" s="39"/>
      <c r="T58" s="39"/>
      <c r="U58" s="39"/>
      <c r="V58" s="39"/>
      <c r="W58" s="39"/>
      <c r="X58" s="39"/>
    </row>
    <row r="59" spans="1:24" ht="14.25" customHeight="1" x14ac:dyDescent="0.3">
      <c r="A59" s="39"/>
      <c r="B59" s="39" t="str">
        <f t="shared" si="0"/>
        <v>00001958207 пусковий тросик</v>
      </c>
      <c r="C59" s="39" t="str">
        <f>TEXT(Raw_Articul_Data!$D59,"00000000000")</f>
        <v>00001958207</v>
      </c>
      <c r="D59" s="42">
        <v>1958207</v>
      </c>
      <c r="E59" s="39" t="s">
        <v>2836</v>
      </c>
      <c r="F59" s="39"/>
      <c r="G59" s="39" t="s">
        <v>32</v>
      </c>
      <c r="H59" s="39" t="s">
        <v>2790</v>
      </c>
      <c r="I59" s="39" t="s">
        <v>23</v>
      </c>
      <c r="J59" s="43" t="s">
        <v>28</v>
      </c>
      <c r="K59" s="39" t="s">
        <v>25</v>
      </c>
      <c r="L59" s="39"/>
      <c r="M59" s="39"/>
      <c r="N59" s="39"/>
      <c r="O59" s="39"/>
      <c r="P59" s="39"/>
      <c r="Q59" s="39"/>
      <c r="R59" s="39"/>
      <c r="S59" s="39"/>
      <c r="T59" s="39"/>
      <c r="U59" s="39"/>
      <c r="V59" s="39"/>
      <c r="W59" s="39"/>
      <c r="X59" s="39"/>
    </row>
    <row r="60" spans="1:24" ht="14.25" customHeight="1" x14ac:dyDescent="0.3">
      <c r="A60" s="39"/>
      <c r="B60" s="39" t="str">
        <f t="shared" si="0"/>
        <v>00003500508 запірний пристрій паливного бака</v>
      </c>
      <c r="C60" s="39" t="str">
        <f>TEXT(Raw_Articul_Data!$D60,"00000000000")</f>
        <v>00003500508</v>
      </c>
      <c r="D60" s="42">
        <v>3500508</v>
      </c>
      <c r="E60" s="39" t="s">
        <v>2837</v>
      </c>
      <c r="F60" s="39"/>
      <c r="G60" s="39" t="s">
        <v>32</v>
      </c>
      <c r="H60" s="39" t="s">
        <v>2790</v>
      </c>
      <c r="I60" s="39" t="s">
        <v>23</v>
      </c>
      <c r="J60" s="43" t="s">
        <v>28</v>
      </c>
      <c r="K60" s="39" t="s">
        <v>25</v>
      </c>
      <c r="L60" s="39"/>
      <c r="M60" s="39"/>
      <c r="N60" s="39"/>
      <c r="O60" s="39"/>
      <c r="P60" s="39"/>
      <c r="Q60" s="39"/>
      <c r="R60" s="39"/>
      <c r="S60" s="39"/>
      <c r="T60" s="39"/>
      <c r="U60" s="39"/>
      <c r="V60" s="39"/>
      <c r="W60" s="39"/>
      <c r="X60" s="39"/>
    </row>
    <row r="61" spans="1:24" ht="14.25" customHeight="1" x14ac:dyDescent="0.3">
      <c r="A61" s="39"/>
      <c r="B61" s="39" t="str">
        <f t="shared" si="0"/>
        <v>00003500509 запірний пристрій паливного бака</v>
      </c>
      <c r="C61" s="39" t="str">
        <f>TEXT(Raw_Articul_Data!$D61,"00000000000")</f>
        <v>00003500509</v>
      </c>
      <c r="D61" s="42">
        <v>3500509</v>
      </c>
      <c r="E61" s="39" t="s">
        <v>2837</v>
      </c>
      <c r="F61" s="39"/>
      <c r="G61" s="39" t="s">
        <v>32</v>
      </c>
      <c r="H61" s="39" t="s">
        <v>2790</v>
      </c>
      <c r="I61" s="39" t="s">
        <v>23</v>
      </c>
      <c r="J61" s="43" t="s">
        <v>28</v>
      </c>
      <c r="K61" s="39" t="s">
        <v>25</v>
      </c>
      <c r="L61" s="39"/>
      <c r="M61" s="39"/>
      <c r="N61" s="39"/>
      <c r="O61" s="39"/>
      <c r="P61" s="39"/>
      <c r="Q61" s="39"/>
      <c r="R61" s="39"/>
      <c r="S61" s="39"/>
      <c r="T61" s="39"/>
      <c r="U61" s="39"/>
      <c r="V61" s="39"/>
      <c r="W61" s="39"/>
      <c r="X61" s="39"/>
    </row>
    <row r="62" spans="1:24" ht="14.25" customHeight="1" x14ac:dyDescent="0.3">
      <c r="A62" s="39"/>
      <c r="B62" s="39" t="str">
        <f t="shared" si="0"/>
        <v>00003500510 запірний пристрій паливного бака</v>
      </c>
      <c r="C62" s="39" t="str">
        <f>TEXT(Raw_Articul_Data!$D62,"00000000000")</f>
        <v>00003500510</v>
      </c>
      <c r="D62" s="42">
        <v>3500510</v>
      </c>
      <c r="E62" s="39" t="s">
        <v>2837</v>
      </c>
      <c r="F62" s="39"/>
      <c r="G62" s="39" t="s">
        <v>32</v>
      </c>
      <c r="H62" s="39" t="s">
        <v>2790</v>
      </c>
      <c r="I62" s="39" t="s">
        <v>23</v>
      </c>
      <c r="J62" s="43" t="s">
        <v>28</v>
      </c>
      <c r="K62" s="39" t="s">
        <v>25</v>
      </c>
      <c r="L62" s="39"/>
      <c r="M62" s="39"/>
      <c r="N62" s="39"/>
      <c r="O62" s="39"/>
      <c r="P62" s="39"/>
      <c r="Q62" s="39"/>
      <c r="R62" s="39"/>
      <c r="S62" s="39"/>
      <c r="T62" s="39"/>
      <c r="U62" s="39"/>
      <c r="V62" s="39"/>
      <c r="W62" s="39"/>
      <c r="X62" s="39"/>
    </row>
    <row r="63" spans="1:24" ht="14.25" customHeight="1" x14ac:dyDescent="0.3">
      <c r="A63" s="39"/>
      <c r="B63" s="39" t="str">
        <f t="shared" si="0"/>
        <v>00003500514 запірний пристрій паливного бака</v>
      </c>
      <c r="C63" s="39" t="str">
        <f>TEXT(Raw_Articul_Data!$D63,"00000000000")</f>
        <v>00003500514</v>
      </c>
      <c r="D63" s="42">
        <v>3500514</v>
      </c>
      <c r="E63" s="39" t="s">
        <v>2837</v>
      </c>
      <c r="F63" s="39"/>
      <c r="G63" s="39" t="s">
        <v>32</v>
      </c>
      <c r="H63" s="39" t="s">
        <v>2790</v>
      </c>
      <c r="I63" s="39" t="s">
        <v>23</v>
      </c>
      <c r="J63" s="43" t="s">
        <v>28</v>
      </c>
      <c r="K63" s="39" t="s">
        <v>25</v>
      </c>
      <c r="L63" s="39"/>
      <c r="M63" s="39"/>
      <c r="N63" s="39"/>
      <c r="O63" s="39"/>
      <c r="P63" s="39"/>
      <c r="Q63" s="39"/>
      <c r="R63" s="39"/>
      <c r="S63" s="39"/>
      <c r="T63" s="39"/>
      <c r="U63" s="39"/>
      <c r="V63" s="39"/>
      <c r="W63" s="39"/>
      <c r="X63" s="39"/>
    </row>
    <row r="64" spans="1:24" ht="14.25" customHeight="1" x14ac:dyDescent="0.3">
      <c r="A64" s="39"/>
      <c r="B64" s="39" t="str">
        <f t="shared" si="0"/>
        <v>00003500517 запірний пристрій паливного бака</v>
      </c>
      <c r="C64" s="39" t="str">
        <f>TEXT(Raw_Articul_Data!$D64,"00000000000")</f>
        <v>00003500517</v>
      </c>
      <c r="D64" s="42">
        <v>3500517</v>
      </c>
      <c r="E64" s="39" t="s">
        <v>2837</v>
      </c>
      <c r="F64" s="39"/>
      <c r="G64" s="39" t="s">
        <v>32</v>
      </c>
      <c r="H64" s="39" t="s">
        <v>2790</v>
      </c>
      <c r="I64" s="39" t="s">
        <v>23</v>
      </c>
      <c r="J64" s="43" t="s">
        <v>28</v>
      </c>
      <c r="K64" s="39" t="s">
        <v>25</v>
      </c>
      <c r="L64" s="39"/>
      <c r="M64" s="39"/>
      <c r="N64" s="39"/>
      <c r="O64" s="39"/>
      <c r="P64" s="39"/>
      <c r="Q64" s="39"/>
      <c r="R64" s="39"/>
      <c r="S64" s="39"/>
      <c r="T64" s="39"/>
      <c r="U64" s="39"/>
      <c r="V64" s="39"/>
      <c r="W64" s="39"/>
      <c r="X64" s="39"/>
    </row>
    <row r="65" spans="1:24" ht="14.25" customHeight="1" x14ac:dyDescent="0.3">
      <c r="A65" s="39"/>
      <c r="B65" s="39" t="str">
        <f t="shared" si="0"/>
        <v>00003500520 запірний пристрій паливного бака</v>
      </c>
      <c r="C65" s="39" t="str">
        <f>TEXT(Raw_Articul_Data!$D65,"00000000000")</f>
        <v>00003500520</v>
      </c>
      <c r="D65" s="42">
        <v>3500520</v>
      </c>
      <c r="E65" s="39" t="s">
        <v>2837</v>
      </c>
      <c r="F65" s="39"/>
      <c r="G65" s="39" t="s">
        <v>32</v>
      </c>
      <c r="H65" s="39" t="s">
        <v>2790</v>
      </c>
      <c r="I65" s="39" t="s">
        <v>23</v>
      </c>
      <c r="J65" s="43" t="s">
        <v>28</v>
      </c>
      <c r="K65" s="39" t="s">
        <v>25</v>
      </c>
      <c r="L65" s="39"/>
      <c r="M65" s="39"/>
      <c r="N65" s="39"/>
      <c r="O65" s="39"/>
      <c r="P65" s="39"/>
      <c r="Q65" s="39"/>
      <c r="R65" s="39"/>
      <c r="S65" s="39"/>
      <c r="T65" s="39"/>
      <c r="U65" s="39"/>
      <c r="V65" s="39"/>
      <c r="W65" s="39"/>
      <c r="X65" s="39"/>
    </row>
    <row r="66" spans="1:24" ht="14.25" customHeight="1" x14ac:dyDescent="0.3">
      <c r="A66" s="39"/>
      <c r="B66" s="39" t="str">
        <f t="shared" si="0"/>
        <v>00003500527 запорний пристрій паливного бака</v>
      </c>
      <c r="C66" s="39" t="str">
        <f>TEXT(Raw_Articul_Data!$D66,"00000000000")</f>
        <v>00003500527</v>
      </c>
      <c r="D66" s="42">
        <v>3500527</v>
      </c>
      <c r="E66" s="39" t="s">
        <v>2838</v>
      </c>
      <c r="F66" s="39"/>
      <c r="G66" s="39" t="s">
        <v>32</v>
      </c>
      <c r="H66" s="39" t="s">
        <v>2790</v>
      </c>
      <c r="I66" s="39" t="s">
        <v>23</v>
      </c>
      <c r="J66" s="43" t="s">
        <v>55</v>
      </c>
      <c r="K66" s="39" t="s">
        <v>25</v>
      </c>
      <c r="L66" s="39"/>
      <c r="M66" s="39"/>
      <c r="N66" s="39"/>
      <c r="O66" s="39"/>
      <c r="P66" s="39"/>
      <c r="Q66" s="39"/>
      <c r="R66" s="39"/>
      <c r="S66" s="39"/>
      <c r="T66" s="39"/>
      <c r="U66" s="39"/>
      <c r="V66" s="39"/>
      <c r="W66" s="39"/>
      <c r="X66" s="39"/>
    </row>
    <row r="67" spans="1:24" ht="14.25" customHeight="1" x14ac:dyDescent="0.3">
      <c r="A67" s="39"/>
      <c r="B67" s="39" t="str">
        <f t="shared" si="0"/>
        <v>00003500529 кришка масляного бака</v>
      </c>
      <c r="C67" s="39" t="str">
        <f>TEXT(Raw_Articul_Data!$D67,"00000000000")</f>
        <v>00003500529</v>
      </c>
      <c r="D67" s="42">
        <v>3500529</v>
      </c>
      <c r="E67" s="39" t="s">
        <v>2839</v>
      </c>
      <c r="F67" s="39"/>
      <c r="G67" s="39" t="s">
        <v>32</v>
      </c>
      <c r="H67" s="39" t="s">
        <v>2790</v>
      </c>
      <c r="I67" s="39" t="s">
        <v>23</v>
      </c>
      <c r="J67" s="43" t="s">
        <v>28</v>
      </c>
      <c r="K67" s="39" t="s">
        <v>25</v>
      </c>
      <c r="L67" s="39"/>
      <c r="M67" s="39"/>
      <c r="N67" s="39"/>
      <c r="O67" s="39"/>
      <c r="P67" s="39"/>
      <c r="Q67" s="39"/>
      <c r="R67" s="39"/>
      <c r="S67" s="39"/>
      <c r="T67" s="39"/>
      <c r="U67" s="39"/>
      <c r="V67" s="39"/>
      <c r="W67" s="39"/>
      <c r="X67" s="39"/>
    </row>
    <row r="68" spans="1:24" ht="14.25" customHeight="1" x14ac:dyDescent="0.3">
      <c r="A68" s="39"/>
      <c r="B68" s="39" t="str">
        <f t="shared" si="0"/>
        <v>00003500532 запірний пристрій паливного бака</v>
      </c>
      <c r="C68" s="39" t="str">
        <f>TEXT(Raw_Articul_Data!$D68,"00000000000")</f>
        <v>00003500532</v>
      </c>
      <c r="D68" s="42">
        <v>3500532</v>
      </c>
      <c r="E68" s="39" t="s">
        <v>2837</v>
      </c>
      <c r="F68" s="39"/>
      <c r="G68" s="39" t="s">
        <v>32</v>
      </c>
      <c r="H68" s="39" t="s">
        <v>2790</v>
      </c>
      <c r="I68" s="39" t="s">
        <v>23</v>
      </c>
      <c r="J68" s="43" t="s">
        <v>28</v>
      </c>
      <c r="K68" s="39" t="s">
        <v>25</v>
      </c>
      <c r="L68" s="39"/>
      <c r="M68" s="39"/>
      <c r="N68" s="39"/>
      <c r="O68" s="39"/>
      <c r="P68" s="39"/>
      <c r="Q68" s="39"/>
      <c r="R68" s="39"/>
      <c r="S68" s="39"/>
      <c r="T68" s="39"/>
      <c r="U68" s="39"/>
      <c r="V68" s="39"/>
      <c r="W68" s="39"/>
      <c r="X68" s="39"/>
    </row>
    <row r="69" spans="1:24" ht="14.25" customHeight="1" x14ac:dyDescent="0.3">
      <c r="A69" s="39"/>
      <c r="B69" s="39" t="str">
        <f t="shared" si="0"/>
        <v>00003500533 запірний пристрій паливного бака</v>
      </c>
      <c r="C69" s="39" t="str">
        <f>TEXT(Raw_Articul_Data!$D69,"00000000000")</f>
        <v>00003500533</v>
      </c>
      <c r="D69" s="42">
        <v>3500533</v>
      </c>
      <c r="E69" s="39" t="s">
        <v>2837</v>
      </c>
      <c r="F69" s="39"/>
      <c r="G69" s="39" t="s">
        <v>32</v>
      </c>
      <c r="H69" s="39" t="s">
        <v>2790</v>
      </c>
      <c r="I69" s="39" t="s">
        <v>23</v>
      </c>
      <c r="J69" s="43" t="s">
        <v>28</v>
      </c>
      <c r="K69" s="39" t="s">
        <v>25</v>
      </c>
      <c r="L69" s="39"/>
      <c r="M69" s="39"/>
      <c r="N69" s="39"/>
      <c r="O69" s="39"/>
      <c r="P69" s="39"/>
      <c r="Q69" s="39"/>
      <c r="R69" s="39"/>
      <c r="S69" s="39"/>
      <c r="T69" s="39"/>
      <c r="U69" s="39"/>
      <c r="V69" s="39"/>
      <c r="W69" s="39"/>
      <c r="X69" s="39"/>
    </row>
    <row r="70" spans="1:24" ht="14.25" customHeight="1" x14ac:dyDescent="0.3">
      <c r="A70" s="39"/>
      <c r="B70" s="39" t="str">
        <f t="shared" si="0"/>
        <v>00003500534 запорний пристрій паливного бака</v>
      </c>
      <c r="C70" s="39" t="str">
        <f>TEXT(Raw_Articul_Data!$D70,"00000000000")</f>
        <v>00003500534</v>
      </c>
      <c r="D70" s="42">
        <v>3500534</v>
      </c>
      <c r="E70" s="39" t="s">
        <v>2838</v>
      </c>
      <c r="F70" s="39"/>
      <c r="G70" s="39" t="s">
        <v>32</v>
      </c>
      <c r="H70" s="39" t="s">
        <v>2790</v>
      </c>
      <c r="I70" s="39" t="s">
        <v>23</v>
      </c>
      <c r="J70" s="43" t="s">
        <v>28</v>
      </c>
      <c r="K70" s="39" t="s">
        <v>25</v>
      </c>
      <c r="L70" s="39"/>
      <c r="M70" s="39"/>
      <c r="N70" s="39"/>
      <c r="O70" s="39"/>
      <c r="P70" s="39"/>
      <c r="Q70" s="39"/>
      <c r="R70" s="39"/>
      <c r="S70" s="39"/>
      <c r="T70" s="39"/>
      <c r="U70" s="39"/>
      <c r="V70" s="39"/>
      <c r="W70" s="39"/>
      <c r="X70" s="39"/>
    </row>
    <row r="71" spans="1:24" ht="14.25" customHeight="1" x14ac:dyDescent="0.3">
      <c r="A71" s="39"/>
      <c r="B71" s="39" t="str">
        <f t="shared" si="0"/>
        <v>00003500536 запорний пристрій паливного бака</v>
      </c>
      <c r="C71" s="39" t="str">
        <f>TEXT(Raw_Articul_Data!$D71,"00000000000")</f>
        <v>00003500536</v>
      </c>
      <c r="D71" s="42">
        <v>3500536</v>
      </c>
      <c r="E71" s="39" t="s">
        <v>2838</v>
      </c>
      <c r="F71" s="39"/>
      <c r="G71" s="39" t="s">
        <v>32</v>
      </c>
      <c r="H71" s="39" t="s">
        <v>2790</v>
      </c>
      <c r="I71" s="39" t="s">
        <v>23</v>
      </c>
      <c r="J71" s="43" t="s">
        <v>28</v>
      </c>
      <c r="K71" s="39" t="s">
        <v>25</v>
      </c>
      <c r="L71" s="39"/>
      <c r="M71" s="39"/>
      <c r="N71" s="39"/>
      <c r="O71" s="39"/>
      <c r="P71" s="39"/>
      <c r="Q71" s="39"/>
      <c r="R71" s="39"/>
      <c r="S71" s="39"/>
      <c r="T71" s="39"/>
      <c r="U71" s="39"/>
      <c r="V71" s="39"/>
      <c r="W71" s="39"/>
      <c r="X71" s="39"/>
    </row>
    <row r="72" spans="1:24" ht="14.25" customHeight="1" x14ac:dyDescent="0.3">
      <c r="A72" s="39"/>
      <c r="B72" s="39" t="str">
        <f t="shared" si="0"/>
        <v>00003500537 запірний пристрій паливного бака</v>
      </c>
      <c r="C72" s="39" t="str">
        <f>TEXT(Raw_Articul_Data!$D72,"00000000000")</f>
        <v>00003500537</v>
      </c>
      <c r="D72" s="42">
        <v>3500537</v>
      </c>
      <c r="E72" s="39" t="s">
        <v>2837</v>
      </c>
      <c r="F72" s="39"/>
      <c r="G72" s="39" t="s">
        <v>32</v>
      </c>
      <c r="H72" s="39" t="s">
        <v>2790</v>
      </c>
      <c r="I72" s="39" t="s">
        <v>23</v>
      </c>
      <c r="J72" s="43" t="s">
        <v>28</v>
      </c>
      <c r="K72" s="39" t="s">
        <v>25</v>
      </c>
      <c r="L72" s="39"/>
      <c r="M72" s="39"/>
      <c r="N72" s="39"/>
      <c r="O72" s="39"/>
      <c r="P72" s="39"/>
      <c r="Q72" s="39"/>
      <c r="R72" s="39"/>
      <c r="S72" s="39"/>
      <c r="T72" s="39"/>
      <c r="U72" s="39"/>
      <c r="V72" s="39"/>
      <c r="W72" s="39"/>
      <c r="X72" s="39"/>
    </row>
    <row r="73" spans="1:24" ht="14.25" customHeight="1" x14ac:dyDescent="0.3">
      <c r="A73" s="39"/>
      <c r="B73" s="39" t="str">
        <f t="shared" si="0"/>
        <v>00003500539 запірний пристрій паливного бака</v>
      </c>
      <c r="C73" s="39" t="str">
        <f>TEXT(Raw_Articul_Data!$D73,"00000000000")</f>
        <v>00003500539</v>
      </c>
      <c r="D73" s="42">
        <v>3500539</v>
      </c>
      <c r="E73" s="39" t="s">
        <v>2837</v>
      </c>
      <c r="F73" s="39"/>
      <c r="G73" s="39" t="s">
        <v>32</v>
      </c>
      <c r="H73" s="39" t="s">
        <v>2790</v>
      </c>
      <c r="I73" s="39" t="s">
        <v>23</v>
      </c>
      <c r="J73" s="43" t="s">
        <v>28</v>
      </c>
      <c r="K73" s="39" t="s">
        <v>25</v>
      </c>
      <c r="L73" s="39"/>
      <c r="M73" s="39"/>
      <c r="N73" s="39"/>
      <c r="O73" s="39"/>
      <c r="P73" s="39"/>
      <c r="Q73" s="39"/>
      <c r="R73" s="39"/>
      <c r="S73" s="39"/>
      <c r="T73" s="39"/>
      <c r="U73" s="39"/>
      <c r="V73" s="39"/>
      <c r="W73" s="39"/>
      <c r="X73" s="39"/>
    </row>
    <row r="74" spans="1:24" ht="14.25" customHeight="1" x14ac:dyDescent="0.3">
      <c r="A74" s="39"/>
      <c r="B74" s="39" t="str">
        <f t="shared" si="0"/>
        <v>00003500542 кришка масляного бака</v>
      </c>
      <c r="C74" s="39" t="str">
        <f>TEXT(Raw_Articul_Data!$D74,"00000000000")</f>
        <v>00003500542</v>
      </c>
      <c r="D74" s="42">
        <v>3500542</v>
      </c>
      <c r="E74" s="39" t="s">
        <v>2839</v>
      </c>
      <c r="F74" s="39"/>
      <c r="G74" s="39" t="s">
        <v>32</v>
      </c>
      <c r="H74" s="39" t="s">
        <v>2790</v>
      </c>
      <c r="I74" s="39" t="s">
        <v>23</v>
      </c>
      <c r="J74" s="43" t="s">
        <v>34</v>
      </c>
      <c r="K74" s="39" t="s">
        <v>25</v>
      </c>
      <c r="L74" s="39"/>
      <c r="M74" s="39"/>
      <c r="N74" s="39"/>
      <c r="O74" s="39"/>
      <c r="P74" s="39"/>
      <c r="Q74" s="39"/>
      <c r="R74" s="39"/>
      <c r="S74" s="39"/>
      <c r="T74" s="39"/>
      <c r="U74" s="39"/>
      <c r="V74" s="39"/>
      <c r="W74" s="39"/>
      <c r="X74" s="39"/>
    </row>
    <row r="75" spans="1:24" ht="14.25" customHeight="1" x14ac:dyDescent="0.3">
      <c r="A75" s="39"/>
      <c r="B75" s="39" t="str">
        <f t="shared" si="0"/>
        <v>00003500546 кришка паливного бака</v>
      </c>
      <c r="C75" s="39" t="str">
        <f>TEXT(Raw_Articul_Data!$D75,"00000000000")</f>
        <v>00003500546</v>
      </c>
      <c r="D75" s="42">
        <v>3500546</v>
      </c>
      <c r="E75" s="39" t="s">
        <v>2840</v>
      </c>
      <c r="F75" s="39"/>
      <c r="G75" s="39" t="s">
        <v>32</v>
      </c>
      <c r="H75" s="39" t="s">
        <v>2790</v>
      </c>
      <c r="I75" s="39" t="s">
        <v>23</v>
      </c>
      <c r="J75" s="43" t="s">
        <v>34</v>
      </c>
      <c r="K75" s="39" t="s">
        <v>25</v>
      </c>
      <c r="L75" s="39"/>
      <c r="M75" s="39"/>
      <c r="N75" s="39"/>
      <c r="O75" s="39"/>
      <c r="P75" s="39"/>
      <c r="Q75" s="39"/>
      <c r="R75" s="39"/>
      <c r="S75" s="39"/>
      <c r="T75" s="39"/>
      <c r="U75" s="39"/>
      <c r="V75" s="39"/>
      <c r="W75" s="39"/>
      <c r="X75" s="39"/>
    </row>
    <row r="76" spans="1:24" ht="14.25" customHeight="1" x14ac:dyDescent="0.3">
      <c r="A76" s="39"/>
      <c r="B76" s="39" t="str">
        <f t="shared" si="0"/>
        <v>00003500564 кришка паливного бака</v>
      </c>
      <c r="C76" s="39" t="str">
        <f>TEXT(Raw_Articul_Data!$D76,"00000000000")</f>
        <v>00003500564</v>
      </c>
      <c r="D76" s="42">
        <v>3500564</v>
      </c>
      <c r="E76" s="39" t="s">
        <v>2840</v>
      </c>
      <c r="F76" s="39"/>
      <c r="G76" s="39" t="s">
        <v>32</v>
      </c>
      <c r="H76" s="39" t="s">
        <v>2790</v>
      </c>
      <c r="I76" s="39" t="s">
        <v>23</v>
      </c>
      <c r="J76" s="43" t="s">
        <v>28</v>
      </c>
      <c r="K76" s="39" t="s">
        <v>25</v>
      </c>
      <c r="L76" s="39"/>
      <c r="M76" s="39"/>
      <c r="N76" s="39"/>
      <c r="O76" s="39"/>
      <c r="P76" s="39"/>
      <c r="Q76" s="39"/>
      <c r="R76" s="39"/>
      <c r="S76" s="39"/>
      <c r="T76" s="39"/>
      <c r="U76" s="39"/>
      <c r="V76" s="39"/>
      <c r="W76" s="39"/>
      <c r="X76" s="39"/>
    </row>
    <row r="77" spans="1:24" ht="14.25" customHeight="1" x14ac:dyDescent="0.3">
      <c r="A77" s="39"/>
      <c r="B77" s="39" t="str">
        <f t="shared" si="0"/>
        <v>00003500900 тросик</v>
      </c>
      <c r="C77" s="39" t="str">
        <f>TEXT(Raw_Articul_Data!$D77,"00000000000")</f>
        <v>00003500900</v>
      </c>
      <c r="D77" s="42">
        <v>3500900</v>
      </c>
      <c r="E77" s="39" t="s">
        <v>2841</v>
      </c>
      <c r="F77" s="39"/>
      <c r="G77" s="39" t="s">
        <v>32</v>
      </c>
      <c r="H77" s="39" t="s">
        <v>2790</v>
      </c>
      <c r="I77" s="39" t="s">
        <v>23</v>
      </c>
      <c r="J77" s="43" t="s">
        <v>28</v>
      </c>
      <c r="K77" s="39" t="s">
        <v>25</v>
      </c>
      <c r="L77" s="39"/>
      <c r="M77" s="39"/>
      <c r="N77" s="39"/>
      <c r="O77" s="39"/>
      <c r="P77" s="39"/>
      <c r="Q77" s="39"/>
      <c r="R77" s="39"/>
      <c r="S77" s="39"/>
      <c r="T77" s="39"/>
      <c r="U77" s="39"/>
      <c r="V77" s="39"/>
      <c r="W77" s="39"/>
      <c r="X77" s="39"/>
    </row>
    <row r="78" spans="1:24" ht="14.25" customHeight="1" x14ac:dyDescent="0.3">
      <c r="A78" s="39"/>
      <c r="B78" s="39" t="str">
        <f t="shared" si="0"/>
        <v>00003500905 тросик</v>
      </c>
      <c r="C78" s="39" t="str">
        <f>TEXT(Raw_Articul_Data!$D78,"00000000000")</f>
        <v>00003500905</v>
      </c>
      <c r="D78" s="42">
        <v>3500905</v>
      </c>
      <c r="E78" s="39" t="s">
        <v>2841</v>
      </c>
      <c r="F78" s="39"/>
      <c r="G78" s="39" t="s">
        <v>32</v>
      </c>
      <c r="H78" s="39" t="s">
        <v>2790</v>
      </c>
      <c r="I78" s="39" t="s">
        <v>23</v>
      </c>
      <c r="J78" s="43" t="s">
        <v>28</v>
      </c>
      <c r="K78" s="39" t="s">
        <v>25</v>
      </c>
      <c r="L78" s="39"/>
      <c r="M78" s="39"/>
      <c r="N78" s="39"/>
      <c r="O78" s="39"/>
      <c r="P78" s="39"/>
      <c r="Q78" s="39"/>
      <c r="R78" s="39"/>
      <c r="S78" s="39"/>
      <c r="T78" s="39"/>
      <c r="U78" s="39"/>
      <c r="V78" s="39"/>
      <c r="W78" s="39"/>
      <c r="X78" s="39"/>
    </row>
    <row r="79" spans="1:24" ht="14.25" customHeight="1" x14ac:dyDescent="0.3">
      <c r="A79" s="39"/>
      <c r="B79" s="39" t="str">
        <f t="shared" si="0"/>
        <v>00003500906 запобіжник</v>
      </c>
      <c r="C79" s="39" t="str">
        <f>TEXT(Raw_Articul_Data!$D79,"00000000000")</f>
        <v>00003500906</v>
      </c>
      <c r="D79" s="42">
        <v>3500906</v>
      </c>
      <c r="E79" s="39" t="s">
        <v>2842</v>
      </c>
      <c r="F79" s="39"/>
      <c r="G79" s="39" t="s">
        <v>32</v>
      </c>
      <c r="H79" s="39" t="s">
        <v>2790</v>
      </c>
      <c r="I79" s="39" t="s">
        <v>23</v>
      </c>
      <c r="J79" s="43" t="s">
        <v>28</v>
      </c>
      <c r="K79" s="39" t="s">
        <v>25</v>
      </c>
      <c r="L79" s="39"/>
      <c r="M79" s="39"/>
      <c r="N79" s="39"/>
      <c r="O79" s="39"/>
      <c r="P79" s="39"/>
      <c r="Q79" s="39"/>
      <c r="R79" s="39"/>
      <c r="S79" s="39"/>
      <c r="T79" s="39"/>
      <c r="U79" s="39"/>
      <c r="V79" s="39"/>
      <c r="W79" s="39"/>
      <c r="X79" s="39"/>
    </row>
    <row r="80" spans="1:24" ht="14.25" customHeight="1" x14ac:dyDescent="0.3">
      <c r="A80" s="39"/>
      <c r="B80" s="39" t="str">
        <f t="shared" si="0"/>
        <v>00003501000 паливний кран</v>
      </c>
      <c r="C80" s="39" t="str">
        <f>TEXT(Raw_Articul_Data!$D80,"00000000000")</f>
        <v>00003501000</v>
      </c>
      <c r="D80" s="42">
        <v>3501000</v>
      </c>
      <c r="E80" s="39" t="s">
        <v>2843</v>
      </c>
      <c r="F80" s="39"/>
      <c r="G80" s="39" t="s">
        <v>32</v>
      </c>
      <c r="H80" s="39" t="s">
        <v>2790</v>
      </c>
      <c r="I80" s="39" t="s">
        <v>23</v>
      </c>
      <c r="J80" s="43" t="s">
        <v>55</v>
      </c>
      <c r="K80" s="39" t="s">
        <v>25</v>
      </c>
      <c r="L80" s="39"/>
      <c r="M80" s="39"/>
      <c r="N80" s="39"/>
      <c r="O80" s="39"/>
      <c r="P80" s="39"/>
      <c r="Q80" s="39"/>
      <c r="R80" s="39"/>
      <c r="S80" s="39"/>
      <c r="T80" s="39"/>
      <c r="U80" s="39"/>
      <c r="V80" s="39"/>
      <c r="W80" s="39"/>
      <c r="X80" s="39"/>
    </row>
    <row r="81" spans="1:24" ht="14.25" customHeight="1" x14ac:dyDescent="0.3">
      <c r="A81" s="39"/>
      <c r="B81" s="39" t="str">
        <f t="shared" si="0"/>
        <v>00003501800 паливний фільтр</v>
      </c>
      <c r="C81" s="39" t="str">
        <f>TEXT(Raw_Articul_Data!$D81,"00000000000")</f>
        <v>00003501800</v>
      </c>
      <c r="D81" s="42">
        <v>3501800</v>
      </c>
      <c r="E81" s="39" t="s">
        <v>2844</v>
      </c>
      <c r="F81" s="39"/>
      <c r="G81" s="39" t="s">
        <v>32</v>
      </c>
      <c r="H81" s="39" t="s">
        <v>2790</v>
      </c>
      <c r="I81" s="39" t="s">
        <v>23</v>
      </c>
      <c r="J81" s="43" t="s">
        <v>55</v>
      </c>
      <c r="K81" s="39" t="s">
        <v>25</v>
      </c>
      <c r="L81" s="39"/>
      <c r="M81" s="39"/>
      <c r="N81" s="39"/>
      <c r="O81" s="39"/>
      <c r="P81" s="39"/>
      <c r="Q81" s="39"/>
      <c r="R81" s="39"/>
      <c r="S81" s="39"/>
      <c r="T81" s="39"/>
      <c r="U81" s="39"/>
      <c r="V81" s="39"/>
      <c r="W81" s="39"/>
      <c r="X81" s="39"/>
    </row>
    <row r="82" spans="1:24" ht="14.25" customHeight="1" x14ac:dyDescent="0.3">
      <c r="A82" s="39"/>
      <c r="B82" s="39" t="str">
        <f t="shared" si="0"/>
        <v>00003503500 всмоктуюча головка</v>
      </c>
      <c r="C82" s="39" t="str">
        <f>TEXT(Raw_Articul_Data!$D82,"00000000000")</f>
        <v>00003503500</v>
      </c>
      <c r="D82" s="42">
        <v>3503500</v>
      </c>
      <c r="E82" s="39" t="s">
        <v>2845</v>
      </c>
      <c r="F82" s="39"/>
      <c r="G82" s="39" t="s">
        <v>32</v>
      </c>
      <c r="H82" s="39" t="s">
        <v>2790</v>
      </c>
      <c r="I82" s="39" t="s">
        <v>23</v>
      </c>
      <c r="J82" s="43" t="s">
        <v>28</v>
      </c>
      <c r="K82" s="39" t="s">
        <v>25</v>
      </c>
      <c r="L82" s="39"/>
      <c r="M82" s="39"/>
      <c r="N82" s="39"/>
      <c r="O82" s="39"/>
      <c r="P82" s="39"/>
      <c r="Q82" s="39"/>
      <c r="R82" s="39"/>
      <c r="S82" s="39"/>
      <c r="T82" s="39"/>
      <c r="U82" s="39"/>
      <c r="V82" s="39"/>
      <c r="W82" s="39"/>
      <c r="X82" s="39"/>
    </row>
    <row r="83" spans="1:24" ht="14.25" customHeight="1" x14ac:dyDescent="0.3">
      <c r="A83" s="39"/>
      <c r="B83" s="39" t="str">
        <f t="shared" si="0"/>
        <v>00003503502 всмоктуюча головка</v>
      </c>
      <c r="C83" s="39" t="str">
        <f>TEXT(Raw_Articul_Data!$D83,"00000000000")</f>
        <v>00003503502</v>
      </c>
      <c r="D83" s="42">
        <v>3503502</v>
      </c>
      <c r="E83" s="39" t="s">
        <v>2845</v>
      </c>
      <c r="F83" s="39"/>
      <c r="G83" s="39" t="s">
        <v>32</v>
      </c>
      <c r="H83" s="39" t="s">
        <v>2790</v>
      </c>
      <c r="I83" s="39" t="s">
        <v>23</v>
      </c>
      <c r="J83" s="43" t="s">
        <v>28</v>
      </c>
      <c r="K83" s="39" t="s">
        <v>25</v>
      </c>
      <c r="L83" s="39"/>
      <c r="M83" s="39"/>
      <c r="N83" s="39"/>
      <c r="O83" s="39"/>
      <c r="P83" s="39"/>
      <c r="Q83" s="39"/>
      <c r="R83" s="39"/>
      <c r="S83" s="39"/>
      <c r="T83" s="39"/>
      <c r="U83" s="39"/>
      <c r="V83" s="39"/>
      <c r="W83" s="39"/>
      <c r="X83" s="39"/>
    </row>
    <row r="84" spans="1:24" ht="14.25" customHeight="1" x14ac:dyDescent="0.3">
      <c r="A84" s="39"/>
      <c r="B84" s="39" t="str">
        <f t="shared" si="0"/>
        <v>00003503503 всмоктуюча головка</v>
      </c>
      <c r="C84" s="39" t="str">
        <f>TEXT(Raw_Articul_Data!$D84,"00000000000")</f>
        <v>00003503503</v>
      </c>
      <c r="D84" s="42">
        <v>3503503</v>
      </c>
      <c r="E84" s="39" t="s">
        <v>2845</v>
      </c>
      <c r="F84" s="39"/>
      <c r="G84" s="39" t="s">
        <v>32</v>
      </c>
      <c r="H84" s="39" t="s">
        <v>2790</v>
      </c>
      <c r="I84" s="39" t="s">
        <v>23</v>
      </c>
      <c r="J84" s="43" t="s">
        <v>28</v>
      </c>
      <c r="K84" s="39" t="s">
        <v>25</v>
      </c>
      <c r="L84" s="39"/>
      <c r="M84" s="39"/>
      <c r="N84" s="39"/>
      <c r="O84" s="39"/>
      <c r="P84" s="39"/>
      <c r="Q84" s="39"/>
      <c r="R84" s="39"/>
      <c r="S84" s="39"/>
      <c r="T84" s="39"/>
      <c r="U84" s="39"/>
      <c r="V84" s="39"/>
      <c r="W84" s="39"/>
      <c r="X84" s="39"/>
    </row>
    <row r="85" spans="1:24" ht="14.25" customHeight="1" x14ac:dyDescent="0.3">
      <c r="A85" s="39"/>
      <c r="B85" s="39" t="str">
        <f t="shared" si="0"/>
        <v>00003503513 всмоктуюча головка</v>
      </c>
      <c r="C85" s="39" t="str">
        <f>TEXT(Raw_Articul_Data!$D85,"00000000000")</f>
        <v>00003503513</v>
      </c>
      <c r="D85" s="42">
        <v>3503513</v>
      </c>
      <c r="E85" s="39" t="s">
        <v>2845</v>
      </c>
      <c r="F85" s="39"/>
      <c r="G85" s="39" t="s">
        <v>32</v>
      </c>
      <c r="H85" s="39" t="s">
        <v>2790</v>
      </c>
      <c r="I85" s="39" t="s">
        <v>23</v>
      </c>
      <c r="J85" s="43" t="s">
        <v>28</v>
      </c>
      <c r="K85" s="39" t="s">
        <v>25</v>
      </c>
      <c r="L85" s="39"/>
      <c r="M85" s="39"/>
      <c r="N85" s="39"/>
      <c r="O85" s="39"/>
      <c r="P85" s="39"/>
      <c r="Q85" s="39"/>
      <c r="R85" s="39"/>
      <c r="S85" s="39"/>
      <c r="T85" s="39"/>
      <c r="U85" s="39"/>
      <c r="V85" s="39"/>
      <c r="W85" s="39"/>
      <c r="X85" s="39"/>
    </row>
    <row r="86" spans="1:24" ht="14.25" customHeight="1" x14ac:dyDescent="0.3">
      <c r="A86" s="39"/>
      <c r="B86" s="39" t="str">
        <f t="shared" si="0"/>
        <v>00003503518 всмоктуюча головка</v>
      </c>
      <c r="C86" s="39" t="str">
        <f>TEXT(Raw_Articul_Data!$D86,"00000000000")</f>
        <v>00003503518</v>
      </c>
      <c r="D86" s="42">
        <v>3503518</v>
      </c>
      <c r="E86" s="39" t="s">
        <v>2845</v>
      </c>
      <c r="F86" s="39"/>
      <c r="G86" s="39" t="s">
        <v>32</v>
      </c>
      <c r="H86" s="39" t="s">
        <v>2790</v>
      </c>
      <c r="I86" s="39" t="s">
        <v>23</v>
      </c>
      <c r="J86" s="43" t="s">
        <v>28</v>
      </c>
      <c r="K86" s="39" t="s">
        <v>25</v>
      </c>
      <c r="L86" s="39"/>
      <c r="M86" s="39"/>
      <c r="N86" s="39"/>
      <c r="O86" s="39"/>
      <c r="P86" s="39"/>
      <c r="Q86" s="39"/>
      <c r="R86" s="39"/>
      <c r="S86" s="39"/>
      <c r="T86" s="39"/>
      <c r="U86" s="39"/>
      <c r="V86" s="39"/>
      <c r="W86" s="39"/>
      <c r="X86" s="39"/>
    </row>
    <row r="87" spans="1:24" ht="14.25" customHeight="1" x14ac:dyDescent="0.3">
      <c r="A87" s="39"/>
      <c r="B87" s="39" t="str">
        <f t="shared" si="0"/>
        <v>00003503521 всмоктуюча головка</v>
      </c>
      <c r="C87" s="39" t="str">
        <f>TEXT(Raw_Articul_Data!$D87,"00000000000")</f>
        <v>00003503521</v>
      </c>
      <c r="D87" s="42">
        <v>3503521</v>
      </c>
      <c r="E87" s="39" t="s">
        <v>2845</v>
      </c>
      <c r="F87" s="39"/>
      <c r="G87" s="39" t="s">
        <v>32</v>
      </c>
      <c r="H87" s="39" t="s">
        <v>2790</v>
      </c>
      <c r="I87" s="39" t="s">
        <v>23</v>
      </c>
      <c r="J87" s="43" t="s">
        <v>28</v>
      </c>
      <c r="K87" s="39" t="s">
        <v>25</v>
      </c>
      <c r="L87" s="39"/>
      <c r="M87" s="39"/>
      <c r="N87" s="39"/>
      <c r="O87" s="39"/>
      <c r="P87" s="39"/>
      <c r="Q87" s="39"/>
      <c r="R87" s="39"/>
      <c r="S87" s="39"/>
      <c r="T87" s="39"/>
      <c r="U87" s="39"/>
      <c r="V87" s="39"/>
      <c r="W87" s="39"/>
      <c r="X87" s="39"/>
    </row>
    <row r="88" spans="1:24" ht="14.25" customHeight="1" x14ac:dyDescent="0.3">
      <c r="A88" s="39"/>
      <c r="B88" s="39" t="str">
        <f t="shared" si="0"/>
        <v>00003503522 всмоктуюча головка</v>
      </c>
      <c r="C88" s="39" t="str">
        <f>TEXT(Raw_Articul_Data!$D88,"00000000000")</f>
        <v>00003503522</v>
      </c>
      <c r="D88" s="42">
        <v>3503522</v>
      </c>
      <c r="E88" s="39" t="s">
        <v>2845</v>
      </c>
      <c r="F88" s="39"/>
      <c r="G88" s="39" t="s">
        <v>32</v>
      </c>
      <c r="H88" s="39" t="s">
        <v>2790</v>
      </c>
      <c r="I88" s="39" t="s">
        <v>23</v>
      </c>
      <c r="J88" s="43" t="s">
        <v>28</v>
      </c>
      <c r="K88" s="39" t="s">
        <v>25</v>
      </c>
      <c r="L88" s="39"/>
      <c r="M88" s="39"/>
      <c r="N88" s="39"/>
      <c r="O88" s="39"/>
      <c r="P88" s="39"/>
      <c r="Q88" s="39"/>
      <c r="R88" s="39"/>
      <c r="S88" s="39"/>
      <c r="T88" s="39"/>
      <c r="U88" s="39"/>
      <c r="V88" s="39"/>
      <c r="W88" s="39"/>
      <c r="X88" s="39"/>
    </row>
    <row r="89" spans="1:24" ht="14.25" customHeight="1" x14ac:dyDescent="0.3">
      <c r="A89" s="39"/>
      <c r="B89" s="39" t="str">
        <f t="shared" si="0"/>
        <v>00003503523 всмоктуюча голівка</v>
      </c>
      <c r="C89" s="39" t="str">
        <f>TEXT(Raw_Articul_Data!$D89,"00000000000")</f>
        <v>00003503523</v>
      </c>
      <c r="D89" s="42">
        <v>3503523</v>
      </c>
      <c r="E89" s="39" t="s">
        <v>2846</v>
      </c>
      <c r="F89" s="39"/>
      <c r="G89" s="39" t="s">
        <v>32</v>
      </c>
      <c r="H89" s="39" t="s">
        <v>2790</v>
      </c>
      <c r="I89" s="39" t="s">
        <v>23</v>
      </c>
      <c r="J89" s="43" t="s">
        <v>28</v>
      </c>
      <c r="K89" s="39" t="s">
        <v>25</v>
      </c>
      <c r="L89" s="39"/>
      <c r="M89" s="39"/>
      <c r="N89" s="39"/>
      <c r="O89" s="39"/>
      <c r="P89" s="39"/>
      <c r="Q89" s="39"/>
      <c r="R89" s="39"/>
      <c r="S89" s="39"/>
      <c r="T89" s="39"/>
      <c r="U89" s="39"/>
      <c r="V89" s="39"/>
      <c r="W89" s="39"/>
      <c r="X89" s="39"/>
    </row>
    <row r="90" spans="1:24" ht="14.25" customHeight="1" x14ac:dyDescent="0.3">
      <c r="A90" s="39"/>
      <c r="B90" s="39" t="str">
        <f t="shared" si="0"/>
        <v>00003505800 вентиляційна система паливного бака</v>
      </c>
      <c r="C90" s="39" t="str">
        <f>TEXT(Raw_Articul_Data!$D90,"00000000000")</f>
        <v>00003505800</v>
      </c>
      <c r="D90" s="42">
        <v>3505800</v>
      </c>
      <c r="E90" s="39" t="s">
        <v>2847</v>
      </c>
      <c r="F90" s="39"/>
      <c r="G90" s="39" t="s">
        <v>32</v>
      </c>
      <c r="H90" s="39" t="s">
        <v>2790</v>
      </c>
      <c r="I90" s="39" t="s">
        <v>23</v>
      </c>
      <c r="J90" s="43" t="s">
        <v>28</v>
      </c>
      <c r="K90" s="39" t="s">
        <v>25</v>
      </c>
      <c r="L90" s="39"/>
      <c r="M90" s="39"/>
      <c r="N90" s="39"/>
      <c r="O90" s="39"/>
      <c r="P90" s="39"/>
      <c r="Q90" s="39"/>
      <c r="R90" s="39"/>
      <c r="S90" s="39"/>
      <c r="T90" s="39"/>
      <c r="U90" s="39"/>
      <c r="V90" s="39"/>
      <c r="W90" s="39"/>
      <c r="X90" s="39"/>
    </row>
    <row r="91" spans="1:24" ht="14.25" customHeight="1" x14ac:dyDescent="0.3">
      <c r="A91" s="39"/>
      <c r="B91" s="39" t="str">
        <f t="shared" si="0"/>
        <v>00003505802 вентиляційна система паливного бака</v>
      </c>
      <c r="C91" s="39" t="str">
        <f>TEXT(Raw_Articul_Data!$D91,"00000000000")</f>
        <v>00003505802</v>
      </c>
      <c r="D91" s="42">
        <v>3505802</v>
      </c>
      <c r="E91" s="39" t="s">
        <v>2847</v>
      </c>
      <c r="F91" s="39"/>
      <c r="G91" s="39" t="s">
        <v>32</v>
      </c>
      <c r="H91" s="39" t="s">
        <v>2790</v>
      </c>
      <c r="I91" s="39" t="s">
        <v>23</v>
      </c>
      <c r="J91" s="43" t="s">
        <v>28</v>
      </c>
      <c r="K91" s="39" t="s">
        <v>25</v>
      </c>
      <c r="L91" s="39"/>
      <c r="M91" s="39"/>
      <c r="N91" s="39"/>
      <c r="O91" s="39"/>
      <c r="P91" s="39"/>
      <c r="Q91" s="39"/>
      <c r="R91" s="39"/>
      <c r="S91" s="39"/>
      <c r="T91" s="39"/>
      <c r="U91" s="39"/>
      <c r="V91" s="39"/>
      <c r="W91" s="39"/>
      <c r="X91" s="39"/>
    </row>
    <row r="92" spans="1:24" ht="14.25" customHeight="1" x14ac:dyDescent="0.3">
      <c r="A92" s="39"/>
      <c r="B92" s="39" t="str">
        <f t="shared" si="0"/>
        <v>00003505807 вентиляційна система паливного бака</v>
      </c>
      <c r="C92" s="39" t="str">
        <f>TEXT(Raw_Articul_Data!$D92,"00000000000")</f>
        <v>00003505807</v>
      </c>
      <c r="D92" s="42">
        <v>3505807</v>
      </c>
      <c r="E92" s="39" t="s">
        <v>2847</v>
      </c>
      <c r="F92" s="39"/>
      <c r="G92" s="39" t="s">
        <v>32</v>
      </c>
      <c r="H92" s="39" t="s">
        <v>2790</v>
      </c>
      <c r="I92" s="39" t="s">
        <v>23</v>
      </c>
      <c r="J92" s="43" t="s">
        <v>28</v>
      </c>
      <c r="K92" s="39" t="s">
        <v>25</v>
      </c>
      <c r="L92" s="39"/>
      <c r="M92" s="39"/>
      <c r="N92" s="39"/>
      <c r="O92" s="39"/>
      <c r="P92" s="39"/>
      <c r="Q92" s="39"/>
      <c r="R92" s="39"/>
      <c r="S92" s="39"/>
      <c r="T92" s="39"/>
      <c r="U92" s="39"/>
      <c r="V92" s="39"/>
      <c r="W92" s="39"/>
      <c r="X92" s="39"/>
    </row>
    <row r="93" spans="1:24" ht="14.25" customHeight="1" x14ac:dyDescent="0.3">
      <c r="A93" s="39"/>
      <c r="B93" s="39" t="str">
        <f t="shared" si="0"/>
        <v>00003505812 вентиляційна система паливного бака</v>
      </c>
      <c r="C93" s="39" t="str">
        <f>TEXT(Raw_Articul_Data!$D93,"00000000000")</f>
        <v>00003505812</v>
      </c>
      <c r="D93" s="42">
        <v>3505812</v>
      </c>
      <c r="E93" s="39" t="s">
        <v>2847</v>
      </c>
      <c r="F93" s="39"/>
      <c r="G93" s="39" t="s">
        <v>32</v>
      </c>
      <c r="H93" s="39" t="s">
        <v>2790</v>
      </c>
      <c r="I93" s="39" t="s">
        <v>23</v>
      </c>
      <c r="J93" s="43" t="s">
        <v>28</v>
      </c>
      <c r="K93" s="39" t="s">
        <v>25</v>
      </c>
      <c r="L93" s="39"/>
      <c r="M93" s="39"/>
      <c r="N93" s="39"/>
      <c r="O93" s="39"/>
      <c r="P93" s="39"/>
      <c r="Q93" s="39"/>
      <c r="R93" s="39"/>
      <c r="S93" s="39"/>
      <c r="T93" s="39"/>
      <c r="U93" s="39"/>
      <c r="V93" s="39"/>
      <c r="W93" s="39"/>
      <c r="X93" s="39"/>
    </row>
    <row r="94" spans="1:24" ht="14.25" customHeight="1" x14ac:dyDescent="0.3">
      <c r="A94" s="39"/>
      <c r="B94" s="39" t="str">
        <f t="shared" si="0"/>
        <v>00003506201 паливний насос</v>
      </c>
      <c r="C94" s="39" t="str">
        <f>TEXT(Raw_Articul_Data!$D94,"00000000000")</f>
        <v>00003506201</v>
      </c>
      <c r="D94" s="42">
        <v>3506201</v>
      </c>
      <c r="E94" s="39" t="s">
        <v>2848</v>
      </c>
      <c r="F94" s="39"/>
      <c r="G94" s="39" t="s">
        <v>32</v>
      </c>
      <c r="H94" s="39" t="s">
        <v>2790</v>
      </c>
      <c r="I94" s="39" t="s">
        <v>23</v>
      </c>
      <c r="J94" s="43" t="s">
        <v>34</v>
      </c>
      <c r="K94" s="39" t="s">
        <v>25</v>
      </c>
      <c r="L94" s="39"/>
      <c r="M94" s="39"/>
      <c r="N94" s="39"/>
      <c r="O94" s="39"/>
      <c r="P94" s="39"/>
      <c r="Q94" s="39"/>
      <c r="R94" s="39"/>
      <c r="S94" s="39"/>
      <c r="T94" s="39"/>
      <c r="U94" s="39"/>
      <c r="V94" s="39"/>
      <c r="W94" s="39"/>
      <c r="X94" s="39"/>
    </row>
    <row r="95" spans="1:24" ht="14.25" customHeight="1" x14ac:dyDescent="0.3">
      <c r="A95" s="39"/>
      <c r="B95" s="39" t="str">
        <f t="shared" si="0"/>
        <v>00003506202 паливний насос</v>
      </c>
      <c r="C95" s="39" t="str">
        <f>TEXT(Raw_Articul_Data!$D95,"00000000000")</f>
        <v>00003506202</v>
      </c>
      <c r="D95" s="42">
        <v>3506202</v>
      </c>
      <c r="E95" s="39" t="s">
        <v>2848</v>
      </c>
      <c r="F95" s="39"/>
      <c r="G95" s="39" t="s">
        <v>32</v>
      </c>
      <c r="H95" s="39" t="s">
        <v>2790</v>
      </c>
      <c r="I95" s="39" t="s">
        <v>23</v>
      </c>
      <c r="J95" s="43" t="s">
        <v>34</v>
      </c>
      <c r="K95" s="39" t="s">
        <v>25</v>
      </c>
      <c r="L95" s="39"/>
      <c r="M95" s="39"/>
      <c r="N95" s="39"/>
      <c r="O95" s="39"/>
      <c r="P95" s="39"/>
      <c r="Q95" s="39"/>
      <c r="R95" s="39"/>
      <c r="S95" s="39"/>
      <c r="T95" s="39"/>
      <c r="U95" s="39"/>
      <c r="V95" s="39"/>
      <c r="W95" s="39"/>
      <c r="X95" s="39"/>
    </row>
    <row r="96" spans="1:24" ht="14.25" customHeight="1" x14ac:dyDescent="0.3">
      <c r="A96" s="39"/>
      <c r="B96" s="39" t="str">
        <f t="shared" si="0"/>
        <v>00003511100 пластина</v>
      </c>
      <c r="C96" s="39" t="str">
        <f>TEXT(Raw_Articul_Data!$D96,"00000000000")</f>
        <v>00003511100</v>
      </c>
      <c r="D96" s="42">
        <v>3511100</v>
      </c>
      <c r="E96" s="39" t="s">
        <v>2849</v>
      </c>
      <c r="F96" s="39"/>
      <c r="G96" s="39" t="s">
        <v>32</v>
      </c>
      <c r="H96" s="39" t="s">
        <v>2790</v>
      </c>
      <c r="I96" s="39" t="s">
        <v>23</v>
      </c>
      <c r="J96" s="43" t="s">
        <v>28</v>
      </c>
      <c r="K96" s="39" t="s">
        <v>25</v>
      </c>
      <c r="L96" s="39"/>
      <c r="M96" s="39"/>
      <c r="N96" s="39"/>
      <c r="O96" s="39"/>
      <c r="P96" s="39"/>
      <c r="Q96" s="39"/>
      <c r="R96" s="39"/>
      <c r="S96" s="39"/>
      <c r="T96" s="39"/>
      <c r="U96" s="39"/>
      <c r="V96" s="39"/>
      <c r="W96" s="39"/>
      <c r="X96" s="39"/>
    </row>
    <row r="97" spans="1:24" ht="14.25" customHeight="1" x14ac:dyDescent="0.3">
      <c r="A97" s="39"/>
      <c r="B97" s="39" t="str">
        <f t="shared" si="0"/>
        <v>00003513200 гільза</v>
      </c>
      <c r="C97" s="39" t="str">
        <f>TEXT(Raw_Articul_Data!$D97,"00000000000")</f>
        <v>00003513200</v>
      </c>
      <c r="D97" s="42">
        <v>3513200</v>
      </c>
      <c r="E97" s="39" t="s">
        <v>2850</v>
      </c>
      <c r="F97" s="39"/>
      <c r="G97" s="39" t="s">
        <v>32</v>
      </c>
      <c r="H97" s="39" t="s">
        <v>2790</v>
      </c>
      <c r="I97" s="39" t="s">
        <v>23</v>
      </c>
      <c r="J97" s="43" t="s">
        <v>24</v>
      </c>
      <c r="K97" s="39" t="s">
        <v>25</v>
      </c>
      <c r="L97" s="39"/>
      <c r="M97" s="39"/>
      <c r="N97" s="39"/>
      <c r="O97" s="39"/>
      <c r="P97" s="39"/>
      <c r="Q97" s="39"/>
      <c r="R97" s="39"/>
      <c r="S97" s="39"/>
      <c r="T97" s="39"/>
      <c r="U97" s="39"/>
      <c r="V97" s="39"/>
      <c r="W97" s="39"/>
      <c r="X97" s="39"/>
    </row>
    <row r="98" spans="1:24" ht="14.25" customHeight="1" x14ac:dyDescent="0.3">
      <c r="A98" s="39"/>
      <c r="B98" s="39" t="str">
        <f t="shared" si="0"/>
        <v>00003513201 гільза</v>
      </c>
      <c r="C98" s="39" t="str">
        <f>TEXT(Raw_Articul_Data!$D98,"00000000000")</f>
        <v>00003513201</v>
      </c>
      <c r="D98" s="42">
        <v>3513201</v>
      </c>
      <c r="E98" s="39" t="s">
        <v>2850</v>
      </c>
      <c r="F98" s="39"/>
      <c r="G98" s="39" t="s">
        <v>32</v>
      </c>
      <c r="H98" s="39" t="s">
        <v>2790</v>
      </c>
      <c r="I98" s="39" t="s">
        <v>23</v>
      </c>
      <c r="J98" s="43" t="s">
        <v>28</v>
      </c>
      <c r="K98" s="39" t="s">
        <v>25</v>
      </c>
      <c r="L98" s="39"/>
      <c r="M98" s="39"/>
      <c r="N98" s="39"/>
      <c r="O98" s="39"/>
      <c r="P98" s="39"/>
      <c r="Q98" s="39"/>
      <c r="R98" s="39"/>
      <c r="S98" s="39"/>
      <c r="T98" s="39"/>
      <c r="U98" s="39"/>
      <c r="V98" s="39"/>
      <c r="W98" s="39"/>
      <c r="X98" s="39"/>
    </row>
    <row r="99" spans="1:24" ht="14.25" customHeight="1" x14ac:dyDescent="0.3">
      <c r="A99" s="39"/>
      <c r="B99" s="39" t="str">
        <f t="shared" si="0"/>
        <v>00003530605 крючок</v>
      </c>
      <c r="C99" s="39" t="str">
        <f>TEXT(Raw_Articul_Data!$D99,"00000000000")</f>
        <v>00003530605</v>
      </c>
      <c r="D99" s="42">
        <v>3530605</v>
      </c>
      <c r="E99" s="39" t="s">
        <v>2851</v>
      </c>
      <c r="F99" s="39"/>
      <c r="G99" s="39" t="s">
        <v>32</v>
      </c>
      <c r="H99" s="39" t="s">
        <v>2790</v>
      </c>
      <c r="I99" s="39" t="s">
        <v>23</v>
      </c>
      <c r="J99" s="43" t="s">
        <v>55</v>
      </c>
      <c r="K99" s="39" t="s">
        <v>25</v>
      </c>
      <c r="L99" s="39"/>
      <c r="M99" s="39"/>
      <c r="N99" s="39"/>
      <c r="O99" s="39"/>
      <c r="P99" s="39"/>
      <c r="Q99" s="39"/>
      <c r="R99" s="39"/>
      <c r="S99" s="39"/>
      <c r="T99" s="39"/>
      <c r="U99" s="39"/>
      <c r="V99" s="39"/>
      <c r="W99" s="39"/>
      <c r="X99" s="39"/>
    </row>
    <row r="100" spans="1:24" ht="14.25" customHeight="1" x14ac:dyDescent="0.3">
      <c r="A100" s="39"/>
      <c r="B100" s="39" t="str">
        <f t="shared" si="0"/>
        <v>00003530800 запобіжник</v>
      </c>
      <c r="C100" s="39" t="str">
        <f>TEXT(Raw_Articul_Data!$D100,"00000000000")</f>
        <v>00003530800</v>
      </c>
      <c r="D100" s="42">
        <v>3530800</v>
      </c>
      <c r="E100" s="39" t="s">
        <v>2842</v>
      </c>
      <c r="F100" s="39"/>
      <c r="G100" s="39" t="s">
        <v>32</v>
      </c>
      <c r="H100" s="39" t="s">
        <v>2790</v>
      </c>
      <c r="I100" s="39" t="s">
        <v>23</v>
      </c>
      <c r="J100" s="43" t="s">
        <v>28</v>
      </c>
      <c r="K100" s="39" t="s">
        <v>25</v>
      </c>
      <c r="L100" s="39"/>
      <c r="M100" s="39"/>
      <c r="N100" s="39"/>
      <c r="O100" s="39"/>
      <c r="P100" s="39"/>
      <c r="Q100" s="39"/>
      <c r="R100" s="39"/>
      <c r="S100" s="39"/>
      <c r="T100" s="39"/>
      <c r="U100" s="39"/>
      <c r="V100" s="39"/>
      <c r="W100" s="39"/>
      <c r="X100" s="39"/>
    </row>
    <row r="101" spans="1:24" ht="14.25" customHeight="1" x14ac:dyDescent="0.3">
      <c r="A101" s="39"/>
      <c r="B101" s="39" t="str">
        <f t="shared" si="0"/>
        <v>00003580813 шланг, 1 метр</v>
      </c>
      <c r="C101" s="39" t="str">
        <f>TEXT(Raw_Articul_Data!$D101,"00000000000")</f>
        <v>00003580813</v>
      </c>
      <c r="D101" s="42">
        <v>3580813</v>
      </c>
      <c r="E101" s="39" t="s">
        <v>2852</v>
      </c>
      <c r="F101" s="39"/>
      <c r="G101" s="39" t="s">
        <v>32</v>
      </c>
      <c r="H101" s="39" t="s">
        <v>2790</v>
      </c>
      <c r="I101" s="39" t="s">
        <v>23</v>
      </c>
      <c r="J101" s="43" t="s">
        <v>34</v>
      </c>
      <c r="K101" s="39" t="s">
        <v>25</v>
      </c>
      <c r="L101" s="39"/>
      <c r="M101" s="39"/>
      <c r="N101" s="39"/>
      <c r="O101" s="39"/>
      <c r="P101" s="39"/>
      <c r="Q101" s="39"/>
      <c r="R101" s="39"/>
      <c r="S101" s="39"/>
      <c r="T101" s="39"/>
      <c r="U101" s="39"/>
      <c r="V101" s="39"/>
      <c r="W101" s="39"/>
      <c r="X101" s="39"/>
    </row>
    <row r="102" spans="1:24" ht="14.25" customHeight="1" x14ac:dyDescent="0.3">
      <c r="A102" s="39"/>
      <c r="B102" s="39" t="str">
        <f t="shared" si="0"/>
        <v>00003581808 паливний фільтр</v>
      </c>
      <c r="C102" s="39" t="str">
        <f>TEXT(Raw_Articul_Data!$D102,"00000000000")</f>
        <v>00003581808</v>
      </c>
      <c r="D102" s="42">
        <v>3581808</v>
      </c>
      <c r="E102" s="39" t="s">
        <v>2844</v>
      </c>
      <c r="F102" s="39"/>
      <c r="G102" s="39" t="s">
        <v>32</v>
      </c>
      <c r="H102" s="39" t="s">
        <v>2790</v>
      </c>
      <c r="I102" s="39" t="s">
        <v>23</v>
      </c>
      <c r="J102" s="43" t="s">
        <v>34</v>
      </c>
      <c r="K102" s="39" t="s">
        <v>25</v>
      </c>
      <c r="L102" s="39"/>
      <c r="M102" s="39"/>
      <c r="N102" s="39"/>
      <c r="O102" s="39"/>
      <c r="P102" s="39"/>
      <c r="Q102" s="39"/>
      <c r="R102" s="39"/>
      <c r="S102" s="39"/>
      <c r="T102" s="39"/>
      <c r="U102" s="39"/>
      <c r="V102" s="39"/>
      <c r="W102" s="39"/>
      <c r="X102" s="39"/>
    </row>
    <row r="103" spans="1:24" ht="14.25" customHeight="1" x14ac:dyDescent="0.3">
      <c r="A103" s="39"/>
      <c r="B103" s="39" t="str">
        <f t="shared" si="0"/>
        <v>00003591203 ущільнююче кільце</v>
      </c>
      <c r="C103" s="39" t="str">
        <f>TEXT(Raw_Articul_Data!$D103,"00000000000")</f>
        <v>00003591203</v>
      </c>
      <c r="D103" s="42">
        <v>3591203</v>
      </c>
      <c r="E103" s="39" t="s">
        <v>2853</v>
      </c>
      <c r="F103" s="39"/>
      <c r="G103" s="39" t="s">
        <v>32</v>
      </c>
      <c r="H103" s="39" t="s">
        <v>2790</v>
      </c>
      <c r="I103" s="39" t="s">
        <v>23</v>
      </c>
      <c r="J103" s="43" t="s">
        <v>28</v>
      </c>
      <c r="K103" s="39" t="s">
        <v>25</v>
      </c>
      <c r="L103" s="39"/>
      <c r="M103" s="39"/>
      <c r="N103" s="39"/>
      <c r="O103" s="39"/>
      <c r="P103" s="39"/>
      <c r="Q103" s="39"/>
      <c r="R103" s="39"/>
      <c r="S103" s="39"/>
      <c r="T103" s="39"/>
      <c r="U103" s="39"/>
      <c r="V103" s="39"/>
      <c r="W103" s="39"/>
      <c r="X103" s="39"/>
    </row>
    <row r="104" spans="1:24" ht="14.25" customHeight="1" x14ac:dyDescent="0.3">
      <c r="A104" s="39"/>
      <c r="B104" s="39" t="str">
        <f t="shared" si="0"/>
        <v>00003591205 ущільнююче кільце</v>
      </c>
      <c r="C104" s="39" t="str">
        <f>TEXT(Raw_Articul_Data!$D104,"00000000000")</f>
        <v>00003591205</v>
      </c>
      <c r="D104" s="42">
        <v>3591205</v>
      </c>
      <c r="E104" s="39" t="s">
        <v>2853</v>
      </c>
      <c r="F104" s="39"/>
      <c r="G104" s="39" t="s">
        <v>32</v>
      </c>
      <c r="H104" s="39" t="s">
        <v>2790</v>
      </c>
      <c r="I104" s="39" t="s">
        <v>23</v>
      </c>
      <c r="J104" s="43" t="s">
        <v>55</v>
      </c>
      <c r="K104" s="39" t="s">
        <v>25</v>
      </c>
      <c r="L104" s="39"/>
      <c r="M104" s="39"/>
      <c r="N104" s="39"/>
      <c r="O104" s="39"/>
      <c r="P104" s="39"/>
      <c r="Q104" s="39"/>
      <c r="R104" s="39"/>
      <c r="S104" s="39"/>
      <c r="T104" s="39"/>
      <c r="U104" s="39"/>
      <c r="V104" s="39"/>
      <c r="W104" s="39"/>
      <c r="X104" s="39"/>
    </row>
    <row r="105" spans="1:24" ht="14.25" customHeight="1" x14ac:dyDescent="0.3">
      <c r="A105" s="39"/>
      <c r="B105" s="39" t="str">
        <f t="shared" si="0"/>
        <v>00003591210 ущільнююче кільце</v>
      </c>
      <c r="C105" s="39" t="str">
        <f>TEXT(Raw_Articul_Data!$D105,"00000000000")</f>
        <v>00003591210</v>
      </c>
      <c r="D105" s="42">
        <v>3591210</v>
      </c>
      <c r="E105" s="39" t="s">
        <v>2853</v>
      </c>
      <c r="F105" s="39"/>
      <c r="G105" s="39" t="s">
        <v>32</v>
      </c>
      <c r="H105" s="39" t="s">
        <v>2790</v>
      </c>
      <c r="I105" s="39" t="s">
        <v>23</v>
      </c>
      <c r="J105" s="43" t="s">
        <v>28</v>
      </c>
      <c r="K105" s="39" t="s">
        <v>25</v>
      </c>
      <c r="L105" s="39"/>
      <c r="M105" s="39"/>
      <c r="N105" s="39"/>
      <c r="O105" s="39"/>
      <c r="P105" s="39"/>
      <c r="Q105" s="39"/>
      <c r="R105" s="39"/>
      <c r="S105" s="39"/>
      <c r="T105" s="39"/>
      <c r="U105" s="39"/>
      <c r="V105" s="39"/>
      <c r="W105" s="39"/>
      <c r="X105" s="39"/>
    </row>
    <row r="106" spans="1:24" ht="14.25" customHeight="1" x14ac:dyDescent="0.3">
      <c r="A106" s="39"/>
      <c r="B106" s="39" t="str">
        <f t="shared" si="0"/>
        <v>00003591220 ущільнююче кільце</v>
      </c>
      <c r="C106" s="39" t="str">
        <f>TEXT(Raw_Articul_Data!$D106,"00000000000")</f>
        <v>00003591220</v>
      </c>
      <c r="D106" s="42">
        <v>3591220</v>
      </c>
      <c r="E106" s="39" t="s">
        <v>2853</v>
      </c>
      <c r="F106" s="39"/>
      <c r="G106" s="39" t="s">
        <v>32</v>
      </c>
      <c r="H106" s="39" t="s">
        <v>2790</v>
      </c>
      <c r="I106" s="39" t="s">
        <v>23</v>
      </c>
      <c r="J106" s="43" t="s">
        <v>28</v>
      </c>
      <c r="K106" s="39" t="s">
        <v>25</v>
      </c>
      <c r="L106" s="39"/>
      <c r="M106" s="39"/>
      <c r="N106" s="39"/>
      <c r="O106" s="39"/>
      <c r="P106" s="39"/>
      <c r="Q106" s="39"/>
      <c r="R106" s="39"/>
      <c r="S106" s="39"/>
      <c r="T106" s="39"/>
      <c r="U106" s="39"/>
      <c r="V106" s="39"/>
      <c r="W106" s="39"/>
      <c r="X106" s="39"/>
    </row>
    <row r="107" spans="1:24" ht="14.25" customHeight="1" x14ac:dyDescent="0.3">
      <c r="A107" s="39"/>
      <c r="B107" s="39" t="str">
        <f t="shared" si="0"/>
        <v>00003591230 ущільнююче кільце</v>
      </c>
      <c r="C107" s="39" t="str">
        <f>TEXT(Raw_Articul_Data!$D107,"00000000000")</f>
        <v>00003591230</v>
      </c>
      <c r="D107" s="42">
        <v>3591230</v>
      </c>
      <c r="E107" s="39" t="s">
        <v>2853</v>
      </c>
      <c r="F107" s="39"/>
      <c r="G107" s="39" t="s">
        <v>32</v>
      </c>
      <c r="H107" s="39" t="s">
        <v>2790</v>
      </c>
      <c r="I107" s="39" t="s">
        <v>23</v>
      </c>
      <c r="J107" s="43" t="s">
        <v>28</v>
      </c>
      <c r="K107" s="39" t="s">
        <v>25</v>
      </c>
      <c r="L107" s="39"/>
      <c r="M107" s="39"/>
      <c r="N107" s="39"/>
      <c r="O107" s="39"/>
      <c r="P107" s="39"/>
      <c r="Q107" s="39"/>
      <c r="R107" s="39"/>
      <c r="S107" s="39"/>
      <c r="T107" s="39"/>
      <c r="U107" s="39"/>
      <c r="V107" s="39"/>
      <c r="W107" s="39"/>
      <c r="X107" s="39"/>
    </row>
    <row r="108" spans="1:24" ht="14.25" customHeight="1" x14ac:dyDescent="0.3">
      <c r="A108" s="39"/>
      <c r="B108" s="39" t="str">
        <f t="shared" si="0"/>
        <v>00003591240 ущільнююче кільце</v>
      </c>
      <c r="C108" s="39" t="str">
        <f>TEXT(Raw_Articul_Data!$D108,"00000000000")</f>
        <v>00003591240</v>
      </c>
      <c r="D108" s="42">
        <v>3591240</v>
      </c>
      <c r="E108" s="39" t="s">
        <v>2853</v>
      </c>
      <c r="F108" s="39"/>
      <c r="G108" s="39" t="s">
        <v>32</v>
      </c>
      <c r="H108" s="39" t="s">
        <v>2790</v>
      </c>
      <c r="I108" s="39" t="s">
        <v>23</v>
      </c>
      <c r="J108" s="43" t="s">
        <v>55</v>
      </c>
      <c r="K108" s="39" t="s">
        <v>25</v>
      </c>
      <c r="L108" s="39"/>
      <c r="M108" s="39"/>
      <c r="N108" s="39"/>
      <c r="O108" s="39"/>
      <c r="P108" s="39"/>
      <c r="Q108" s="39"/>
      <c r="R108" s="39"/>
      <c r="S108" s="39"/>
      <c r="T108" s="39"/>
      <c r="U108" s="39"/>
      <c r="V108" s="39"/>
      <c r="W108" s="39"/>
      <c r="X108" s="39"/>
    </row>
    <row r="109" spans="1:24" ht="14.25" customHeight="1" x14ac:dyDescent="0.3">
      <c r="A109" s="39"/>
      <c r="B109" s="39" t="str">
        <f t="shared" si="0"/>
        <v>00003591241 ущільнююче кільце</v>
      </c>
      <c r="C109" s="39" t="str">
        <f>TEXT(Raw_Articul_Data!$D109,"00000000000")</f>
        <v>00003591241</v>
      </c>
      <c r="D109" s="42">
        <v>3591241</v>
      </c>
      <c r="E109" s="39" t="s">
        <v>2853</v>
      </c>
      <c r="F109" s="39"/>
      <c r="G109" s="39" t="s">
        <v>32</v>
      </c>
      <c r="H109" s="39" t="s">
        <v>2790</v>
      </c>
      <c r="I109" s="39" t="s">
        <v>23</v>
      </c>
      <c r="J109" s="43" t="s">
        <v>28</v>
      </c>
      <c r="K109" s="39" t="s">
        <v>25</v>
      </c>
      <c r="L109" s="39"/>
      <c r="M109" s="39"/>
      <c r="N109" s="39"/>
      <c r="O109" s="39"/>
      <c r="P109" s="39"/>
      <c r="Q109" s="39"/>
      <c r="R109" s="39"/>
      <c r="S109" s="39"/>
      <c r="T109" s="39"/>
      <c r="U109" s="39"/>
      <c r="V109" s="39"/>
      <c r="W109" s="39"/>
      <c r="X109" s="39"/>
    </row>
    <row r="110" spans="1:24" ht="14.25" customHeight="1" x14ac:dyDescent="0.3">
      <c r="A110" s="39"/>
      <c r="B110" s="39" t="str">
        <f t="shared" si="0"/>
        <v>00004000200 лазер 2-в-1</v>
      </c>
      <c r="C110" s="39" t="str">
        <f>TEXT(Raw_Articul_Data!$D110,"00000000000")</f>
        <v>00004000200</v>
      </c>
      <c r="D110" s="42">
        <v>4000200</v>
      </c>
      <c r="E110" s="39" t="s">
        <v>26</v>
      </c>
      <c r="F110" s="39"/>
      <c r="G110" s="39" t="s">
        <v>21</v>
      </c>
      <c r="H110" s="39" t="s">
        <v>27</v>
      </c>
      <c r="I110" s="39" t="s">
        <v>23</v>
      </c>
      <c r="J110" s="43" t="s">
        <v>28</v>
      </c>
      <c r="K110" s="39" t="s">
        <v>25</v>
      </c>
      <c r="L110" s="39"/>
      <c r="M110" s="39"/>
      <c r="N110" s="39"/>
      <c r="O110" s="39"/>
      <c r="P110" s="39"/>
      <c r="Q110" s="39"/>
      <c r="R110" s="39"/>
      <c r="S110" s="39"/>
      <c r="T110" s="39"/>
      <c r="U110" s="39"/>
      <c r="V110" s="39"/>
      <c r="W110" s="39"/>
      <c r="X110" s="39"/>
    </row>
    <row r="111" spans="1:24" ht="14.25" customHeight="1" x14ac:dyDescent="0.3">
      <c r="A111" s="39"/>
      <c r="B111" s="39" t="str">
        <f t="shared" si="0"/>
        <v>00004001300 mодуль запалювання</v>
      </c>
      <c r="C111" s="39" t="str">
        <f>TEXT(Raw_Articul_Data!$D111,"00000000000")</f>
        <v>00004001300</v>
      </c>
      <c r="D111" s="42">
        <v>4001300</v>
      </c>
      <c r="E111" s="39" t="s">
        <v>2854</v>
      </c>
      <c r="F111" s="39"/>
      <c r="G111" s="39" t="s">
        <v>32</v>
      </c>
      <c r="H111" s="39" t="s">
        <v>2790</v>
      </c>
      <c r="I111" s="39" t="s">
        <v>23</v>
      </c>
      <c r="J111" s="43" t="s">
        <v>1447</v>
      </c>
      <c r="K111" s="39" t="s">
        <v>25</v>
      </c>
      <c r="L111" s="39"/>
      <c r="M111" s="39"/>
      <c r="N111" s="39"/>
      <c r="O111" s="39"/>
      <c r="P111" s="39"/>
      <c r="Q111" s="39"/>
      <c r="R111" s="39"/>
      <c r="S111" s="39"/>
      <c r="T111" s="39"/>
      <c r="U111" s="39"/>
      <c r="V111" s="39"/>
      <c r="W111" s="39"/>
      <c r="X111" s="39"/>
    </row>
    <row r="112" spans="1:24" ht="14.25" customHeight="1" x14ac:dyDescent="0.3">
      <c r="A112" s="39"/>
      <c r="B112" s="39" t="str">
        <f t="shared" si="0"/>
        <v>00004001306 модуль запалювання</v>
      </c>
      <c r="C112" s="39" t="str">
        <f>TEXT(Raw_Articul_Data!$D112,"00000000000")</f>
        <v>00004001306</v>
      </c>
      <c r="D112" s="42">
        <v>4001306</v>
      </c>
      <c r="E112" s="39" t="s">
        <v>2855</v>
      </c>
      <c r="F112" s="39"/>
      <c r="G112" s="39" t="s">
        <v>32</v>
      </c>
      <c r="H112" s="39" t="s">
        <v>2790</v>
      </c>
      <c r="I112" s="39" t="s">
        <v>23</v>
      </c>
      <c r="J112" s="43" t="s">
        <v>28</v>
      </c>
      <c r="K112" s="39" t="s">
        <v>25</v>
      </c>
      <c r="L112" s="39"/>
      <c r="M112" s="39"/>
      <c r="N112" s="39"/>
      <c r="O112" s="39"/>
      <c r="P112" s="39"/>
      <c r="Q112" s="39"/>
      <c r="R112" s="39"/>
      <c r="S112" s="39"/>
      <c r="T112" s="39"/>
      <c r="U112" s="39"/>
      <c r="V112" s="39"/>
      <c r="W112" s="39"/>
      <c r="X112" s="39"/>
    </row>
    <row r="113" spans="1:24" ht="14.25" customHeight="1" x14ac:dyDescent="0.3">
      <c r="A113" s="39"/>
      <c r="B113" s="39" t="str">
        <f t="shared" si="0"/>
        <v>00004006500 акумулятор 10,8 в</v>
      </c>
      <c r="C113" s="39" t="str">
        <f>TEXT(Raw_Articul_Data!$D113,"00000000000")</f>
        <v>00004006500</v>
      </c>
      <c r="D113" s="42">
        <v>4006500</v>
      </c>
      <c r="E113" s="39" t="s">
        <v>2856</v>
      </c>
      <c r="F113" s="39"/>
      <c r="G113" s="39" t="s">
        <v>32</v>
      </c>
      <c r="H113" s="39" t="s">
        <v>2790</v>
      </c>
      <c r="I113" s="39"/>
      <c r="J113" s="43" t="s">
        <v>34</v>
      </c>
      <c r="K113" s="39" t="s">
        <v>25</v>
      </c>
      <c r="L113" s="39"/>
      <c r="M113" s="39"/>
      <c r="N113" s="39"/>
      <c r="O113" s="39"/>
      <c r="P113" s="39"/>
      <c r="Q113" s="39"/>
      <c r="R113" s="39"/>
      <c r="S113" s="39"/>
      <c r="T113" s="39"/>
      <c r="U113" s="39"/>
      <c r="V113" s="39"/>
      <c r="W113" s="39"/>
      <c r="X113" s="39"/>
    </row>
    <row r="114" spans="1:24" ht="14.25" customHeight="1" x14ac:dyDescent="0.3">
      <c r="A114" s="39"/>
      <c r="B114" s="39" t="str">
        <f t="shared" si="0"/>
        <v>00004007000 свічка запалювання ngk bрmr7а</v>
      </c>
      <c r="C114" s="39" t="str">
        <f>TEXT(Raw_Articul_Data!$D114,"00000000000")</f>
        <v>00004007000</v>
      </c>
      <c r="D114" s="42">
        <v>4007000</v>
      </c>
      <c r="E114" s="39" t="s">
        <v>2857</v>
      </c>
      <c r="F114" s="39"/>
      <c r="G114" s="39" t="s">
        <v>32</v>
      </c>
      <c r="H114" s="39" t="s">
        <v>2790</v>
      </c>
      <c r="I114" s="39" t="s">
        <v>23</v>
      </c>
      <c r="J114" s="43" t="s">
        <v>218</v>
      </c>
      <c r="K114" s="39" t="s">
        <v>25</v>
      </c>
      <c r="L114" s="39"/>
      <c r="M114" s="39"/>
      <c r="N114" s="39"/>
      <c r="O114" s="39"/>
      <c r="P114" s="39"/>
      <c r="Q114" s="39"/>
      <c r="R114" s="39"/>
      <c r="S114" s="39"/>
      <c r="T114" s="39"/>
      <c r="U114" s="39"/>
      <c r="V114" s="39"/>
      <c r="W114" s="39"/>
      <c r="X114" s="39"/>
    </row>
    <row r="115" spans="1:24" ht="14.25" customHeight="1" x14ac:dyDescent="0.3">
      <c r="A115" s="39"/>
      <c r="B115" s="39" t="str">
        <f t="shared" si="0"/>
        <v>00004007011 свічка запалювання ngk cmr6h</v>
      </c>
      <c r="C115" s="39" t="str">
        <f>TEXT(Raw_Articul_Data!$D115,"00000000000")</f>
        <v>00004007011</v>
      </c>
      <c r="D115" s="42">
        <v>4007011</v>
      </c>
      <c r="E115" s="39" t="s">
        <v>2858</v>
      </c>
      <c r="F115" s="39"/>
      <c r="G115" s="39" t="s">
        <v>32</v>
      </c>
      <c r="H115" s="39" t="s">
        <v>2790</v>
      </c>
      <c r="I115" s="39" t="s">
        <v>23</v>
      </c>
      <c r="J115" s="43" t="s">
        <v>218</v>
      </c>
      <c r="K115" s="39" t="s">
        <v>25</v>
      </c>
      <c r="L115" s="39"/>
      <c r="M115" s="39"/>
      <c r="N115" s="39"/>
      <c r="O115" s="39"/>
      <c r="P115" s="39"/>
      <c r="Q115" s="39"/>
      <c r="R115" s="39"/>
      <c r="S115" s="39"/>
      <c r="T115" s="39"/>
      <c r="U115" s="39"/>
      <c r="V115" s="39"/>
      <c r="W115" s="39"/>
      <c r="X115" s="39"/>
    </row>
    <row r="116" spans="1:24" ht="14.25" customHeight="1" x14ac:dyDescent="0.3">
      <c r="A116" s="39"/>
      <c r="B116" s="39" t="str">
        <f t="shared" si="0"/>
        <v>00004007025 свічка запалювання zk c10</v>
      </c>
      <c r="C116" s="39" t="str">
        <f>TEXT(Raw_Articul_Data!$D116,"00000000000")</f>
        <v>00004007025</v>
      </c>
      <c r="D116" s="42">
        <v>4007025</v>
      </c>
      <c r="E116" s="39" t="s">
        <v>2859</v>
      </c>
      <c r="F116" s="39"/>
      <c r="G116" s="39" t="s">
        <v>32</v>
      </c>
      <c r="H116" s="39" t="s">
        <v>2790</v>
      </c>
      <c r="I116" s="39" t="s">
        <v>23</v>
      </c>
      <c r="J116" s="43" t="s">
        <v>24</v>
      </c>
      <c r="K116" s="39" t="s">
        <v>25</v>
      </c>
      <c r="L116" s="39"/>
      <c r="M116" s="39"/>
      <c r="N116" s="39"/>
      <c r="O116" s="39"/>
      <c r="P116" s="39"/>
      <c r="Q116" s="39"/>
      <c r="R116" s="39"/>
      <c r="S116" s="39"/>
      <c r="T116" s="39"/>
      <c r="U116" s="39"/>
      <c r="V116" s="39"/>
      <c r="W116" s="39"/>
      <c r="X116" s="39"/>
    </row>
    <row r="117" spans="1:24" ht="14.25" customHeight="1" x14ac:dyDescent="0.3">
      <c r="A117" s="39"/>
      <c r="B117" s="39" t="str">
        <f t="shared" si="0"/>
        <v>00004007027 свічка запалювання zk h10</v>
      </c>
      <c r="C117" s="39" t="str">
        <f>TEXT(Raw_Articul_Data!$D117,"00000000000")</f>
        <v>00004007027</v>
      </c>
      <c r="D117" s="42">
        <v>4007027</v>
      </c>
      <c r="E117" s="39" t="s">
        <v>2860</v>
      </c>
      <c r="F117" s="39"/>
      <c r="G117" s="39" t="s">
        <v>32</v>
      </c>
      <c r="H117" s="39" t="s">
        <v>2790</v>
      </c>
      <c r="I117" s="39" t="s">
        <v>23</v>
      </c>
      <c r="J117" s="43" t="s">
        <v>24</v>
      </c>
      <c r="K117" s="39" t="s">
        <v>25</v>
      </c>
      <c r="L117" s="39"/>
      <c r="M117" s="39"/>
      <c r="N117" s="39"/>
      <c r="O117" s="39"/>
      <c r="P117" s="39"/>
      <c r="Q117" s="39"/>
      <c r="R117" s="39"/>
      <c r="S117" s="39"/>
      <c r="T117" s="39"/>
      <c r="U117" s="39"/>
      <c r="V117" s="39"/>
      <c r="W117" s="39"/>
      <c r="X117" s="39"/>
    </row>
    <row r="118" spans="1:24" ht="14.25" customHeight="1" x14ac:dyDescent="0.3">
      <c r="A118" s="39"/>
      <c r="B118" s="39" t="str">
        <f t="shared" si="0"/>
        <v>00004007029 свічки запалювання stihl zk c14</v>
      </c>
      <c r="C118" s="39" t="str">
        <f>TEXT(Raw_Articul_Data!$D118,"00000000000")</f>
        <v>00004007029</v>
      </c>
      <c r="D118" s="42">
        <v>4007029</v>
      </c>
      <c r="E118" s="39" t="s">
        <v>2861</v>
      </c>
      <c r="F118" s="39"/>
      <c r="G118" s="39" t="s">
        <v>32</v>
      </c>
      <c r="H118" s="39" t="s">
        <v>2790</v>
      </c>
      <c r="I118" s="39" t="s">
        <v>23</v>
      </c>
      <c r="J118" s="43" t="s">
        <v>24</v>
      </c>
      <c r="K118" s="39" t="s">
        <v>25</v>
      </c>
      <c r="L118" s="39"/>
      <c r="M118" s="39"/>
      <c r="N118" s="39"/>
      <c r="O118" s="39"/>
      <c r="P118" s="39"/>
      <c r="Q118" s="39"/>
      <c r="R118" s="39"/>
      <c r="S118" s="39"/>
      <c r="T118" s="39"/>
      <c r="U118" s="39"/>
      <c r="V118" s="39"/>
      <c r="W118" s="39"/>
      <c r="X118" s="39"/>
    </row>
    <row r="119" spans="1:24" ht="14.25" customHeight="1" x14ac:dyDescent="0.3">
      <c r="A119" s="39"/>
      <c r="B119" s="39" t="str">
        <f t="shared" si="0"/>
        <v>00004040801 контактна пластина,  передня</v>
      </c>
      <c r="C119" s="39" t="str">
        <f>TEXT(Raw_Articul_Data!$D119,"00000000000")</f>
        <v>00004040801</v>
      </c>
      <c r="D119" s="42">
        <v>4040801</v>
      </c>
      <c r="E119" s="39" t="s">
        <v>2862</v>
      </c>
      <c r="F119" s="39"/>
      <c r="G119" s="39" t="s">
        <v>32</v>
      </c>
      <c r="H119" s="39" t="s">
        <v>2790</v>
      </c>
      <c r="I119" s="39" t="s">
        <v>23</v>
      </c>
      <c r="J119" s="43" t="s">
        <v>1908</v>
      </c>
      <c r="K119" s="39" t="s">
        <v>25</v>
      </c>
      <c r="L119" s="39"/>
      <c r="M119" s="39"/>
      <c r="N119" s="39"/>
      <c r="O119" s="39"/>
      <c r="P119" s="39"/>
      <c r="Q119" s="39"/>
      <c r="R119" s="39"/>
      <c r="S119" s="39"/>
      <c r="T119" s="39"/>
      <c r="U119" s="39"/>
      <c r="V119" s="39"/>
      <c r="W119" s="39"/>
      <c r="X119" s="39"/>
    </row>
    <row r="120" spans="1:24" ht="14.25" customHeight="1" x14ac:dyDescent="0.3">
      <c r="A120" s="39"/>
      <c r="B120" s="39" t="str">
        <f t="shared" si="0"/>
        <v>00004051003 штекер провода системи запалювання</v>
      </c>
      <c r="C120" s="39" t="str">
        <f>TEXT(Raw_Articul_Data!$D120,"00000000000")</f>
        <v>00004051003</v>
      </c>
      <c r="D120" s="42">
        <v>4051003</v>
      </c>
      <c r="E120" s="39" t="s">
        <v>2863</v>
      </c>
      <c r="F120" s="39"/>
      <c r="G120" s="39" t="s">
        <v>32</v>
      </c>
      <c r="H120" s="39" t="s">
        <v>2790</v>
      </c>
      <c r="I120" s="39" t="s">
        <v>23</v>
      </c>
      <c r="J120" s="43" t="s">
        <v>45</v>
      </c>
      <c r="K120" s="39" t="s">
        <v>25</v>
      </c>
      <c r="L120" s="39"/>
      <c r="M120" s="39"/>
      <c r="N120" s="39"/>
      <c r="O120" s="39"/>
      <c r="P120" s="39"/>
      <c r="Q120" s="39"/>
      <c r="R120" s="39"/>
      <c r="S120" s="39"/>
      <c r="T120" s="39"/>
      <c r="U120" s="39"/>
      <c r="V120" s="39"/>
      <c r="W120" s="39"/>
      <c r="X120" s="39"/>
    </row>
    <row r="121" spans="1:24" ht="14.25" customHeight="1" x14ac:dyDescent="0.3">
      <c r="A121" s="39"/>
      <c r="B121" s="39" t="str">
        <f t="shared" si="0"/>
        <v>00004051005 штекер провода системи запалювання</v>
      </c>
      <c r="C121" s="39" t="str">
        <f>TEXT(Raw_Articul_Data!$D121,"00000000000")</f>
        <v>00004051005</v>
      </c>
      <c r="D121" s="42">
        <v>4051005</v>
      </c>
      <c r="E121" s="39" t="s">
        <v>2863</v>
      </c>
      <c r="F121" s="39"/>
      <c r="G121" s="39" t="s">
        <v>32</v>
      </c>
      <c r="H121" s="39" t="s">
        <v>2790</v>
      </c>
      <c r="I121" s="39" t="s">
        <v>23</v>
      </c>
      <c r="J121" s="43" t="s">
        <v>45</v>
      </c>
      <c r="K121" s="39" t="s">
        <v>25</v>
      </c>
      <c r="L121" s="39"/>
      <c r="M121" s="39"/>
      <c r="N121" s="39"/>
      <c r="O121" s="39"/>
      <c r="P121" s="39"/>
      <c r="Q121" s="39"/>
      <c r="R121" s="39"/>
      <c r="S121" s="39"/>
      <c r="T121" s="39"/>
      <c r="U121" s="39"/>
      <c r="V121" s="39"/>
      <c r="W121" s="39"/>
      <c r="X121" s="39"/>
    </row>
    <row r="122" spans="1:24" ht="14.25" customHeight="1" x14ac:dyDescent="0.3">
      <c r="A122" s="39"/>
      <c r="B122" s="39" t="str">
        <f t="shared" si="0"/>
        <v>00004051007 штекер провода системи запалювання</v>
      </c>
      <c r="C122" s="39" t="str">
        <f>TEXT(Raw_Articul_Data!$D122,"00000000000")</f>
        <v>00004051007</v>
      </c>
      <c r="D122" s="42">
        <v>4051007</v>
      </c>
      <c r="E122" s="39" t="s">
        <v>2863</v>
      </c>
      <c r="F122" s="39"/>
      <c r="G122" s="39" t="s">
        <v>32</v>
      </c>
      <c r="H122" s="39" t="s">
        <v>2790</v>
      </c>
      <c r="I122" s="39" t="s">
        <v>23</v>
      </c>
      <c r="J122" s="43" t="s">
        <v>45</v>
      </c>
      <c r="K122" s="39" t="s">
        <v>25</v>
      </c>
      <c r="L122" s="39"/>
      <c r="M122" s="39"/>
      <c r="N122" s="39"/>
      <c r="O122" s="39"/>
      <c r="P122" s="39"/>
      <c r="Q122" s="39"/>
      <c r="R122" s="39"/>
      <c r="S122" s="39"/>
      <c r="T122" s="39"/>
      <c r="U122" s="39"/>
      <c r="V122" s="39"/>
      <c r="W122" s="39"/>
      <c r="X122" s="39"/>
    </row>
    <row r="123" spans="1:24" ht="14.25" customHeight="1" x14ac:dyDescent="0.3">
      <c r="A123" s="39"/>
      <c r="B123" s="39" t="str">
        <f t="shared" si="0"/>
        <v>00004308101 ключ запалювання</v>
      </c>
      <c r="C123" s="39" t="str">
        <f>TEXT(Raw_Articul_Data!$D123,"00000000000")</f>
        <v>00004308101</v>
      </c>
      <c r="D123" s="42">
        <v>4308101</v>
      </c>
      <c r="E123" s="39" t="s">
        <v>2864</v>
      </c>
      <c r="F123" s="39"/>
      <c r="G123" s="39" t="s">
        <v>32</v>
      </c>
      <c r="H123" s="39" t="s">
        <v>2790</v>
      </c>
      <c r="I123" s="39" t="s">
        <v>23</v>
      </c>
      <c r="J123" s="43" t="s">
        <v>164</v>
      </c>
      <c r="K123" s="39" t="s">
        <v>25</v>
      </c>
      <c r="L123" s="39"/>
      <c r="M123" s="39"/>
      <c r="N123" s="39"/>
      <c r="O123" s="39"/>
      <c r="P123" s="39"/>
      <c r="Q123" s="39"/>
      <c r="R123" s="39"/>
      <c r="S123" s="39"/>
      <c r="T123" s="39"/>
      <c r="U123" s="39"/>
      <c r="V123" s="39"/>
      <c r="W123" s="39"/>
      <c r="X123" s="39"/>
    </row>
    <row r="124" spans="1:24" ht="14.25" customHeight="1" x14ac:dyDescent="0.3">
      <c r="A124" s="39"/>
      <c r="B124" s="39" t="str">
        <f t="shared" si="0"/>
        <v>00004400702 кабель з перехідним пристроєм</v>
      </c>
      <c r="C124" s="39" t="str">
        <f>TEXT(Raw_Articul_Data!$D124,"00000000000")</f>
        <v>00004400702</v>
      </c>
      <c r="D124" s="42">
        <v>4400702</v>
      </c>
      <c r="E124" s="39" t="s">
        <v>2865</v>
      </c>
      <c r="F124" s="39"/>
      <c r="G124" s="39" t="s">
        <v>32</v>
      </c>
      <c r="H124" s="39" t="s">
        <v>2790</v>
      </c>
      <c r="I124" s="39" t="s">
        <v>23</v>
      </c>
      <c r="J124" s="43" t="s">
        <v>28</v>
      </c>
      <c r="K124" s="39" t="s">
        <v>25</v>
      </c>
      <c r="L124" s="39"/>
      <c r="M124" s="39"/>
      <c r="N124" s="39"/>
      <c r="O124" s="39"/>
      <c r="P124" s="39"/>
      <c r="Q124" s="39"/>
      <c r="R124" s="39"/>
      <c r="S124" s="39"/>
      <c r="T124" s="39"/>
      <c r="U124" s="39"/>
      <c r="V124" s="39"/>
      <c r="W124" s="39"/>
      <c r="X124" s="39"/>
    </row>
    <row r="125" spans="1:24" ht="14.25" customHeight="1" x14ac:dyDescent="0.3">
      <c r="A125" s="39"/>
      <c r="B125" s="39" t="str">
        <f t="shared" si="0"/>
        <v>00004400710 кабель адаптера</v>
      </c>
      <c r="C125" s="39" t="str">
        <f>TEXT(Raw_Articul_Data!$D125,"00000000000")</f>
        <v>00004400710</v>
      </c>
      <c r="D125" s="42">
        <v>4400710</v>
      </c>
      <c r="E125" s="39" t="s">
        <v>2866</v>
      </c>
      <c r="F125" s="39"/>
      <c r="G125" s="39" t="s">
        <v>32</v>
      </c>
      <c r="H125" s="39" t="s">
        <v>2790</v>
      </c>
      <c r="I125" s="39" t="s">
        <v>23</v>
      </c>
      <c r="J125" s="43" t="s">
        <v>50</v>
      </c>
      <c r="K125" s="39" t="s">
        <v>25</v>
      </c>
      <c r="L125" s="39"/>
      <c r="M125" s="39"/>
      <c r="N125" s="39"/>
      <c r="O125" s="39"/>
      <c r="P125" s="39"/>
      <c r="Q125" s="39"/>
      <c r="R125" s="39"/>
      <c r="S125" s="39"/>
      <c r="T125" s="39"/>
      <c r="U125" s="39"/>
      <c r="V125" s="39"/>
      <c r="W125" s="39"/>
      <c r="X125" s="39"/>
    </row>
    <row r="126" spans="1:24" ht="14.25" customHeight="1" x14ac:dyDescent="0.3">
      <c r="A126" s="39"/>
      <c r="B126" s="39" t="str">
        <f t="shared" si="0"/>
        <v>00004400800 з'єднувальний кабель</v>
      </c>
      <c r="C126" s="39" t="str">
        <f>TEXT(Raw_Articul_Data!$D126,"00000000000")</f>
        <v>00004400800</v>
      </c>
      <c r="D126" s="42">
        <v>4400800</v>
      </c>
      <c r="E126" s="39" t="s">
        <v>2867</v>
      </c>
      <c r="F126" s="39"/>
      <c r="G126" s="39" t="s">
        <v>32</v>
      </c>
      <c r="H126" s="39" t="s">
        <v>2790</v>
      </c>
      <c r="I126" s="39" t="s">
        <v>23</v>
      </c>
      <c r="J126" s="43" t="s">
        <v>1908</v>
      </c>
      <c r="K126" s="39" t="s">
        <v>25</v>
      </c>
      <c r="L126" s="39"/>
      <c r="M126" s="39"/>
      <c r="N126" s="39"/>
      <c r="O126" s="39"/>
      <c r="P126" s="39"/>
      <c r="Q126" s="39"/>
      <c r="R126" s="39"/>
      <c r="S126" s="39"/>
      <c r="T126" s="39"/>
      <c r="U126" s="39"/>
      <c r="V126" s="39"/>
      <c r="W126" s="39"/>
      <c r="X126" s="39"/>
    </row>
    <row r="127" spans="1:24" ht="14.25" customHeight="1" x14ac:dyDescent="0.3">
      <c r="A127" s="39"/>
      <c r="B127" s="39" t="str">
        <f t="shared" si="0"/>
        <v>00004481250 кабелетримач</v>
      </c>
      <c r="C127" s="39" t="str">
        <f>TEXT(Raw_Articul_Data!$D127,"00000000000")</f>
        <v>00004481250</v>
      </c>
      <c r="D127" s="42">
        <v>4481250</v>
      </c>
      <c r="E127" s="39" t="s">
        <v>2868</v>
      </c>
      <c r="F127" s="39"/>
      <c r="G127" s="39" t="s">
        <v>32</v>
      </c>
      <c r="H127" s="39" t="s">
        <v>2790</v>
      </c>
      <c r="I127" s="39" t="s">
        <v>23</v>
      </c>
      <c r="J127" s="43" t="s">
        <v>28</v>
      </c>
      <c r="K127" s="39" t="s">
        <v>25</v>
      </c>
      <c r="L127" s="39"/>
      <c r="M127" s="39"/>
      <c r="N127" s="39"/>
      <c r="O127" s="39"/>
      <c r="P127" s="39"/>
      <c r="Q127" s="39"/>
      <c r="R127" s="39"/>
      <c r="S127" s="39"/>
      <c r="T127" s="39"/>
      <c r="U127" s="39"/>
      <c r="V127" s="39"/>
      <c r="W127" s="39"/>
      <c r="X127" s="39"/>
    </row>
    <row r="128" spans="1:24" ht="14.25" customHeight="1" x14ac:dyDescent="0.3">
      <c r="A128" s="39"/>
      <c r="B128" s="39" t="str">
        <f t="shared" si="0"/>
        <v>00006000200 електродвигун</v>
      </c>
      <c r="C128" s="39" t="str">
        <f>TEXT(Raw_Articul_Data!$D128,"00000000000")</f>
        <v>00006000200</v>
      </c>
      <c r="D128" s="42">
        <v>6000200</v>
      </c>
      <c r="E128" s="39" t="s">
        <v>2869</v>
      </c>
      <c r="F128" s="39"/>
      <c r="G128" s="39" t="s">
        <v>32</v>
      </c>
      <c r="H128" s="39" t="s">
        <v>2790</v>
      </c>
      <c r="I128" s="39" t="s">
        <v>23</v>
      </c>
      <c r="J128" s="43" t="s">
        <v>34</v>
      </c>
      <c r="K128" s="39" t="s">
        <v>25</v>
      </c>
      <c r="L128" s="39"/>
      <c r="M128" s="39"/>
      <c r="N128" s="39"/>
      <c r="O128" s="39"/>
      <c r="P128" s="39"/>
      <c r="Q128" s="39"/>
      <c r="R128" s="39"/>
      <c r="S128" s="39"/>
      <c r="T128" s="39"/>
      <c r="U128" s="39"/>
      <c r="V128" s="39"/>
      <c r="W128" s="39"/>
      <c r="X128" s="39"/>
    </row>
    <row r="129" spans="1:24" ht="14.25" customHeight="1" x14ac:dyDescent="0.3">
      <c r="A129" s="39"/>
      <c r="B129" s="39" t="str">
        <f t="shared" si="0"/>
        <v>00006000205 електромотор</v>
      </c>
      <c r="C129" s="39" t="str">
        <f>TEXT(Raw_Articul_Data!$D129,"00000000000")</f>
        <v>00006000205</v>
      </c>
      <c r="D129" s="42">
        <v>6000205</v>
      </c>
      <c r="E129" s="39" t="s">
        <v>2870</v>
      </c>
      <c r="F129" s="39"/>
      <c r="G129" s="39" t="s">
        <v>32</v>
      </c>
      <c r="H129" s="39" t="s">
        <v>2790</v>
      </c>
      <c r="I129" s="39" t="s">
        <v>23</v>
      </c>
      <c r="J129" s="43" t="s">
        <v>34</v>
      </c>
      <c r="K129" s="39" t="s">
        <v>25</v>
      </c>
      <c r="L129" s="39"/>
      <c r="M129" s="39"/>
      <c r="N129" s="39"/>
      <c r="O129" s="39"/>
      <c r="P129" s="39"/>
      <c r="Q129" s="39"/>
      <c r="R129" s="39"/>
      <c r="S129" s="39"/>
      <c r="T129" s="39"/>
      <c r="U129" s="39"/>
      <c r="V129" s="39"/>
      <c r="W129" s="39"/>
      <c r="X129" s="39"/>
    </row>
    <row r="130" spans="1:24" ht="14.25" customHeight="1" x14ac:dyDescent="0.3">
      <c r="A130" s="39"/>
      <c r="B130" s="39" t="str">
        <f t="shared" si="0"/>
        <v>00006051000 конденсатор 12мкф</v>
      </c>
      <c r="C130" s="39" t="str">
        <f>TEXT(Raw_Articul_Data!$D130,"00000000000")</f>
        <v>00006051000</v>
      </c>
      <c r="D130" s="42">
        <v>6051000</v>
      </c>
      <c r="E130" s="39" t="s">
        <v>2871</v>
      </c>
      <c r="F130" s="39"/>
      <c r="G130" s="39" t="s">
        <v>32</v>
      </c>
      <c r="H130" s="39" t="s">
        <v>2790</v>
      </c>
      <c r="I130" s="39" t="s">
        <v>23</v>
      </c>
      <c r="J130" s="43" t="s">
        <v>585</v>
      </c>
      <c r="K130" s="39" t="s">
        <v>25</v>
      </c>
      <c r="L130" s="39"/>
      <c r="M130" s="39"/>
      <c r="N130" s="39"/>
      <c r="O130" s="39"/>
      <c r="P130" s="39"/>
      <c r="Q130" s="39"/>
      <c r="R130" s="39"/>
      <c r="S130" s="39"/>
      <c r="T130" s="39"/>
      <c r="U130" s="39"/>
      <c r="V130" s="39"/>
      <c r="W130" s="39"/>
      <c r="X130" s="39"/>
    </row>
    <row r="131" spans="1:24" ht="14.25" customHeight="1" x14ac:dyDescent="0.3">
      <c r="A131" s="39"/>
      <c r="B131" s="39" t="str">
        <f t="shared" si="0"/>
        <v>00006051005 конденсатор 16мкф</v>
      </c>
      <c r="C131" s="39" t="str">
        <f>TEXT(Raw_Articul_Data!$D131,"00000000000")</f>
        <v>00006051005</v>
      </c>
      <c r="D131" s="42">
        <v>6051005</v>
      </c>
      <c r="E131" s="39" t="s">
        <v>2872</v>
      </c>
      <c r="F131" s="39"/>
      <c r="G131" s="39" t="s">
        <v>32</v>
      </c>
      <c r="H131" s="39" t="s">
        <v>2790</v>
      </c>
      <c r="I131" s="39" t="s">
        <v>23</v>
      </c>
      <c r="J131" s="43" t="s">
        <v>585</v>
      </c>
      <c r="K131" s="39" t="s">
        <v>25</v>
      </c>
      <c r="L131" s="39"/>
      <c r="M131" s="39"/>
      <c r="N131" s="39"/>
      <c r="O131" s="39"/>
      <c r="P131" s="39"/>
      <c r="Q131" s="39"/>
      <c r="R131" s="39"/>
      <c r="S131" s="39"/>
      <c r="T131" s="39"/>
      <c r="U131" s="39"/>
      <c r="V131" s="39"/>
      <c r="W131" s="39"/>
      <c r="X131" s="39"/>
    </row>
    <row r="132" spans="1:24" ht="14.25" customHeight="1" x14ac:dyDescent="0.3">
      <c r="A132" s="39"/>
      <c r="B132" s="39" t="str">
        <f t="shared" si="0"/>
        <v>00006051010 конденсатор 20мкф</v>
      </c>
      <c r="C132" s="39" t="str">
        <f>TEXT(Raw_Articul_Data!$D132,"00000000000")</f>
        <v>00006051010</v>
      </c>
      <c r="D132" s="42">
        <v>6051010</v>
      </c>
      <c r="E132" s="39" t="s">
        <v>2873</v>
      </c>
      <c r="F132" s="39"/>
      <c r="G132" s="39" t="s">
        <v>32</v>
      </c>
      <c r="H132" s="39" t="s">
        <v>2790</v>
      </c>
      <c r="I132" s="39" t="s">
        <v>23</v>
      </c>
      <c r="J132" s="43" t="s">
        <v>585</v>
      </c>
      <c r="K132" s="39" t="s">
        <v>25</v>
      </c>
      <c r="L132" s="39"/>
      <c r="M132" s="39"/>
      <c r="N132" s="39"/>
      <c r="O132" s="39"/>
      <c r="P132" s="39"/>
      <c r="Q132" s="39"/>
      <c r="R132" s="39"/>
      <c r="S132" s="39"/>
      <c r="T132" s="39"/>
      <c r="U132" s="39"/>
      <c r="V132" s="39"/>
      <c r="W132" s="39"/>
      <c r="X132" s="39"/>
    </row>
    <row r="133" spans="1:24" ht="14.25" customHeight="1" x14ac:dyDescent="0.3">
      <c r="A133" s="39"/>
      <c r="B133" s="39" t="str">
        <f t="shared" si="0"/>
        <v>00006051015 конденсатор 25мкф</v>
      </c>
      <c r="C133" s="39" t="str">
        <f>TEXT(Raw_Articul_Data!$D133,"00000000000")</f>
        <v>00006051015</v>
      </c>
      <c r="D133" s="42">
        <v>6051015</v>
      </c>
      <c r="E133" s="39" t="s">
        <v>2874</v>
      </c>
      <c r="F133" s="39"/>
      <c r="G133" s="39" t="s">
        <v>32</v>
      </c>
      <c r="H133" s="39" t="s">
        <v>2790</v>
      </c>
      <c r="I133" s="39" t="s">
        <v>23</v>
      </c>
      <c r="J133" s="43" t="s">
        <v>585</v>
      </c>
      <c r="K133" s="39" t="s">
        <v>25</v>
      </c>
      <c r="L133" s="39"/>
      <c r="M133" s="39"/>
      <c r="N133" s="39"/>
      <c r="O133" s="39"/>
      <c r="P133" s="39"/>
      <c r="Q133" s="39"/>
      <c r="R133" s="39"/>
      <c r="S133" s="39"/>
      <c r="T133" s="39"/>
      <c r="U133" s="39"/>
      <c r="V133" s="39"/>
      <c r="W133" s="39"/>
      <c r="X133" s="39"/>
    </row>
    <row r="134" spans="1:24" ht="14.25" customHeight="1" x14ac:dyDescent="0.3">
      <c r="A134" s="39"/>
      <c r="B134" s="39" t="str">
        <f t="shared" si="0"/>
        <v>00006300500 відсос масла</v>
      </c>
      <c r="C134" s="39" t="str">
        <f>TEXT(Raw_Articul_Data!$D134,"00000000000")</f>
        <v>00006300500</v>
      </c>
      <c r="D134" s="42">
        <v>6300500</v>
      </c>
      <c r="E134" s="39" t="s">
        <v>2875</v>
      </c>
      <c r="F134" s="39"/>
      <c r="G134" s="39" t="s">
        <v>32</v>
      </c>
      <c r="H134" s="39" t="s">
        <v>2790</v>
      </c>
      <c r="I134" s="39" t="s">
        <v>23</v>
      </c>
      <c r="J134" s="43" t="s">
        <v>34</v>
      </c>
      <c r="K134" s="39" t="s">
        <v>25</v>
      </c>
      <c r="L134" s="39"/>
      <c r="M134" s="39"/>
      <c r="N134" s="39"/>
      <c r="O134" s="39"/>
      <c r="P134" s="39"/>
      <c r="Q134" s="39"/>
      <c r="R134" s="39"/>
      <c r="S134" s="39"/>
      <c r="T134" s="39"/>
      <c r="U134" s="39"/>
      <c r="V134" s="39"/>
      <c r="W134" s="39"/>
      <c r="X134" s="39"/>
    </row>
    <row r="135" spans="1:24" ht="14.25" customHeight="1" x14ac:dyDescent="0.3">
      <c r="A135" s="39"/>
      <c r="B135" s="39" t="str">
        <f t="shared" si="0"/>
        <v>00006402001 ланцюгова зірочка 1/4" 8 зубів</v>
      </c>
      <c r="C135" s="39" t="str">
        <f>TEXT(Raw_Articul_Data!$D135,"00000000000")</f>
        <v>00006402001</v>
      </c>
      <c r="D135" s="42">
        <v>6402001</v>
      </c>
      <c r="E135" s="39" t="s">
        <v>2876</v>
      </c>
      <c r="F135" s="39"/>
      <c r="G135" s="39" t="s">
        <v>32</v>
      </c>
      <c r="H135" s="39" t="s">
        <v>2790</v>
      </c>
      <c r="I135" s="39" t="s">
        <v>23</v>
      </c>
      <c r="J135" s="43" t="s">
        <v>55</v>
      </c>
      <c r="K135" s="39" t="s">
        <v>25</v>
      </c>
      <c r="L135" s="39"/>
      <c r="M135" s="39"/>
      <c r="N135" s="39"/>
      <c r="O135" s="39"/>
      <c r="P135" s="39"/>
      <c r="Q135" s="39"/>
      <c r="R135" s="39"/>
      <c r="S135" s="39"/>
      <c r="T135" s="39"/>
      <c r="U135" s="39"/>
      <c r="V135" s="39"/>
      <c r="W135" s="39"/>
      <c r="X135" s="39"/>
    </row>
    <row r="136" spans="1:24" ht="14.25" customHeight="1" x14ac:dyDescent="0.3">
      <c r="A136" s="39"/>
      <c r="B136" s="39" t="str">
        <f t="shared" si="0"/>
        <v>00006402002 ланцюгова зірочка 3/8" picco 6 зубів</v>
      </c>
      <c r="C136" s="39" t="str">
        <f>TEXT(Raw_Articul_Data!$D136,"00000000000")</f>
        <v>00006402002</v>
      </c>
      <c r="D136" s="42">
        <v>6402002</v>
      </c>
      <c r="E136" s="39" t="s">
        <v>2877</v>
      </c>
      <c r="F136" s="39"/>
      <c r="G136" s="39" t="s">
        <v>32</v>
      </c>
      <c r="H136" s="39" t="s">
        <v>2790</v>
      </c>
      <c r="I136" s="39" t="s">
        <v>23</v>
      </c>
      <c r="J136" s="43" t="s">
        <v>55</v>
      </c>
      <c r="K136" s="39" t="s">
        <v>25</v>
      </c>
      <c r="L136" s="39"/>
      <c r="M136" s="39"/>
      <c r="N136" s="39"/>
      <c r="O136" s="39"/>
      <c r="P136" s="39"/>
      <c r="Q136" s="39"/>
      <c r="R136" s="39"/>
      <c r="S136" s="39"/>
      <c r="T136" s="39"/>
      <c r="U136" s="39"/>
      <c r="V136" s="39"/>
      <c r="W136" s="39"/>
      <c r="X136" s="39"/>
    </row>
    <row r="137" spans="1:24" ht="14.25" customHeight="1" x14ac:dyDescent="0.3">
      <c r="A137" s="39"/>
      <c r="B137" s="39" t="str">
        <f t="shared" si="0"/>
        <v>00006402003 ланцюгова зірочка 3/8" picco 7 зубів</v>
      </c>
      <c r="C137" s="39" t="str">
        <f>TEXT(Raw_Articul_Data!$D137,"00000000000")</f>
        <v>00006402003</v>
      </c>
      <c r="D137" s="42">
        <v>6402003</v>
      </c>
      <c r="E137" s="39" t="s">
        <v>2878</v>
      </c>
      <c r="F137" s="39"/>
      <c r="G137" s="39" t="s">
        <v>32</v>
      </c>
      <c r="H137" s="39" t="s">
        <v>2790</v>
      </c>
      <c r="I137" s="39" t="s">
        <v>23</v>
      </c>
      <c r="J137" s="44" t="s">
        <v>55</v>
      </c>
      <c r="K137" s="39" t="s">
        <v>25</v>
      </c>
      <c r="L137" s="39"/>
      <c r="M137" s="39"/>
      <c r="N137" s="39"/>
      <c r="O137" s="39"/>
      <c r="P137" s="39"/>
      <c r="Q137" s="39"/>
      <c r="R137" s="39"/>
      <c r="S137" s="39"/>
      <c r="T137" s="39"/>
      <c r="U137" s="39"/>
      <c r="V137" s="39"/>
      <c r="W137" s="39"/>
      <c r="X137" s="39"/>
    </row>
    <row r="138" spans="1:24" ht="14.25" customHeight="1" x14ac:dyDescent="0.3">
      <c r="A138" s="39"/>
      <c r="B138" s="39" t="str">
        <f t="shared" si="0"/>
        <v>00006402501 ведуча шестерня</v>
      </c>
      <c r="C138" s="39" t="str">
        <f>TEXT(Raw_Articul_Data!$D138,"00000000000")</f>
        <v>00006402501</v>
      </c>
      <c r="D138" s="42">
        <v>6402501</v>
      </c>
      <c r="E138" s="39" t="s">
        <v>2879</v>
      </c>
      <c r="F138" s="39"/>
      <c r="G138" s="39" t="s">
        <v>32</v>
      </c>
      <c r="H138" s="39" t="s">
        <v>2790</v>
      </c>
      <c r="I138" s="39" t="s">
        <v>23</v>
      </c>
      <c r="J138" s="44" t="s">
        <v>1908</v>
      </c>
      <c r="K138" s="39" t="s">
        <v>25</v>
      </c>
      <c r="L138" s="39"/>
      <c r="M138" s="39"/>
      <c r="N138" s="39"/>
      <c r="O138" s="39"/>
      <c r="P138" s="39"/>
      <c r="Q138" s="39"/>
      <c r="R138" s="39"/>
      <c r="S138" s="39"/>
      <c r="T138" s="39"/>
      <c r="U138" s="39"/>
      <c r="V138" s="39"/>
      <c r="W138" s="39"/>
      <c r="X138" s="39"/>
    </row>
    <row r="139" spans="1:24" ht="14.25" customHeight="1" x14ac:dyDescent="0.3">
      <c r="A139" s="39"/>
      <c r="B139" s="39" t="str">
        <f t="shared" si="0"/>
        <v>00006402505 зубчате колесо</v>
      </c>
      <c r="C139" s="39" t="str">
        <f>TEXT(Raw_Articul_Data!$D139,"00000000000")</f>
        <v>00006402505</v>
      </c>
      <c r="D139" s="42">
        <v>6402505</v>
      </c>
      <c r="E139" s="39" t="s">
        <v>2880</v>
      </c>
      <c r="F139" s="39"/>
      <c r="G139" s="39" t="s">
        <v>32</v>
      </c>
      <c r="H139" s="39" t="s">
        <v>2790</v>
      </c>
      <c r="I139" s="39" t="s">
        <v>23</v>
      </c>
      <c r="J139" s="44" t="s">
        <v>45</v>
      </c>
      <c r="K139" s="39" t="s">
        <v>25</v>
      </c>
      <c r="L139" s="39"/>
      <c r="M139" s="39"/>
      <c r="N139" s="39"/>
      <c r="O139" s="39"/>
      <c r="P139" s="39"/>
      <c r="Q139" s="39"/>
      <c r="R139" s="39"/>
      <c r="S139" s="39"/>
      <c r="T139" s="39"/>
      <c r="U139" s="39"/>
      <c r="V139" s="39"/>
      <c r="W139" s="39"/>
      <c r="X139" s="39"/>
    </row>
    <row r="140" spans="1:24" ht="14.25" customHeight="1" x14ac:dyDescent="0.3">
      <c r="A140" s="39"/>
      <c r="B140" s="39" t="str">
        <f t="shared" si="0"/>
        <v>00006402506 ведуча шестерня</v>
      </c>
      <c r="C140" s="39" t="str">
        <f>TEXT(Raw_Articul_Data!$D140,"00000000000")</f>
        <v>00006402506</v>
      </c>
      <c r="D140" s="42">
        <v>6402506</v>
      </c>
      <c r="E140" s="39" t="s">
        <v>2879</v>
      </c>
      <c r="F140" s="39"/>
      <c r="G140" s="39" t="s">
        <v>32</v>
      </c>
      <c r="H140" s="39" t="s">
        <v>2790</v>
      </c>
      <c r="I140" s="39" t="s">
        <v>23</v>
      </c>
      <c r="J140" s="44" t="s">
        <v>1908</v>
      </c>
      <c r="K140" s="39" t="s">
        <v>25</v>
      </c>
      <c r="L140" s="39"/>
      <c r="M140" s="39"/>
      <c r="N140" s="39"/>
      <c r="O140" s="39"/>
      <c r="P140" s="39"/>
      <c r="Q140" s="39"/>
      <c r="R140" s="39"/>
      <c r="S140" s="39"/>
      <c r="T140" s="39"/>
      <c r="U140" s="39"/>
      <c r="V140" s="39"/>
      <c r="W140" s="39"/>
      <c r="X140" s="39"/>
    </row>
    <row r="141" spans="1:24" ht="14.25" customHeight="1" x14ac:dyDescent="0.3">
      <c r="A141" s="39"/>
      <c r="B141" s="39" t="str">
        <f t="shared" si="0"/>
        <v>00006421152 кільцева ланцюгова зірочка 3/8" 8зуб</v>
      </c>
      <c r="C141" s="39" t="str">
        <f>TEXT(Raw_Articul_Data!$D141,"00000000000")</f>
        <v>00006421152</v>
      </c>
      <c r="D141" s="42">
        <v>6421152</v>
      </c>
      <c r="E141" s="39" t="s">
        <v>2881</v>
      </c>
      <c r="F141" s="39"/>
      <c r="G141" s="39" t="s">
        <v>32</v>
      </c>
      <c r="H141" s="39" t="s">
        <v>2790</v>
      </c>
      <c r="I141" s="39" t="s">
        <v>23</v>
      </c>
      <c r="J141" s="44" t="s">
        <v>280</v>
      </c>
      <c r="K141" s="39" t="s">
        <v>25</v>
      </c>
      <c r="L141" s="39"/>
      <c r="M141" s="39"/>
      <c r="N141" s="39"/>
      <c r="O141" s="39"/>
      <c r="P141" s="39"/>
      <c r="Q141" s="39"/>
      <c r="R141" s="39"/>
      <c r="S141" s="39"/>
      <c r="T141" s="39"/>
      <c r="U141" s="39"/>
      <c r="V141" s="39"/>
      <c r="W141" s="39"/>
      <c r="X141" s="39"/>
    </row>
    <row r="142" spans="1:24" ht="14.25" customHeight="1" x14ac:dyDescent="0.3">
      <c r="A142" s="39"/>
      <c r="B142" s="39" t="str">
        <f t="shared" si="0"/>
        <v>00006421206 кільцева ланцюгова зірочка 0.404" 7 зубів</v>
      </c>
      <c r="C142" s="39" t="str">
        <f>TEXT(Raw_Articul_Data!$D142,"00000000000")</f>
        <v>00006421206</v>
      </c>
      <c r="D142" s="42">
        <v>6421206</v>
      </c>
      <c r="E142" s="39" t="s">
        <v>2882</v>
      </c>
      <c r="F142" s="39"/>
      <c r="G142" s="39" t="s">
        <v>32</v>
      </c>
      <c r="H142" s="39" t="s">
        <v>2790</v>
      </c>
      <c r="I142" s="39" t="s">
        <v>23</v>
      </c>
      <c r="J142" s="44" t="s">
        <v>55</v>
      </c>
      <c r="K142" s="39" t="s">
        <v>25</v>
      </c>
      <c r="L142" s="39"/>
      <c r="M142" s="39"/>
      <c r="N142" s="39"/>
      <c r="O142" s="39"/>
      <c r="P142" s="39"/>
      <c r="Q142" s="39"/>
      <c r="R142" s="39"/>
      <c r="S142" s="39"/>
      <c r="T142" s="39"/>
      <c r="U142" s="39"/>
      <c r="V142" s="39"/>
      <c r="W142" s="39"/>
      <c r="X142" s="39"/>
    </row>
    <row r="143" spans="1:24" ht="14.25" customHeight="1" x14ac:dyDescent="0.3">
      <c r="A143" s="39"/>
      <c r="B143" s="39" t="str">
        <f t="shared" si="0"/>
        <v>00006421207 зірочка ведуча</v>
      </c>
      <c r="C143" s="39" t="str">
        <f>TEXT(Raw_Articul_Data!$D143,"00000000000")</f>
        <v>00006421207</v>
      </c>
      <c r="D143" s="42">
        <v>6421207</v>
      </c>
      <c r="E143" s="39" t="s">
        <v>2883</v>
      </c>
      <c r="F143" s="39"/>
      <c r="G143" s="39" t="s">
        <v>32</v>
      </c>
      <c r="H143" s="39" t="s">
        <v>2790</v>
      </c>
      <c r="I143" s="39" t="s">
        <v>23</v>
      </c>
      <c r="J143" s="44" t="s">
        <v>55</v>
      </c>
      <c r="K143" s="39" t="s">
        <v>25</v>
      </c>
      <c r="L143" s="39"/>
      <c r="M143" s="39"/>
      <c r="N143" s="39"/>
      <c r="O143" s="39"/>
      <c r="P143" s="39"/>
      <c r="Q143" s="39"/>
      <c r="R143" s="39"/>
      <c r="S143" s="39"/>
      <c r="T143" s="39"/>
      <c r="U143" s="39"/>
      <c r="V143" s="39"/>
      <c r="W143" s="39"/>
      <c r="X143" s="39"/>
    </row>
    <row r="144" spans="1:24" ht="14.25" customHeight="1" x14ac:dyDescent="0.3">
      <c r="A144" s="39"/>
      <c r="B144" s="39" t="str">
        <f t="shared" si="0"/>
        <v>00006421215 кільцева ланцюгова зірочка 3/8" 8 зубів</v>
      </c>
      <c r="C144" s="39" t="str">
        <f>TEXT(Raw_Articul_Data!$D144,"00000000000")</f>
        <v>00006421215</v>
      </c>
      <c r="D144" s="42">
        <v>6421215</v>
      </c>
      <c r="E144" s="39" t="s">
        <v>2884</v>
      </c>
      <c r="F144" s="39"/>
      <c r="G144" s="39" t="s">
        <v>32</v>
      </c>
      <c r="H144" s="39" t="s">
        <v>2790</v>
      </c>
      <c r="I144" s="39" t="s">
        <v>23</v>
      </c>
      <c r="J144" s="44" t="s">
        <v>55</v>
      </c>
      <c r="K144" s="39" t="s">
        <v>25</v>
      </c>
      <c r="L144" s="39"/>
      <c r="M144" s="39"/>
      <c r="N144" s="39"/>
      <c r="O144" s="39"/>
      <c r="P144" s="39"/>
      <c r="Q144" s="39"/>
      <c r="R144" s="39"/>
      <c r="S144" s="39"/>
      <c r="T144" s="39"/>
      <c r="U144" s="39"/>
      <c r="V144" s="39"/>
      <c r="W144" s="39"/>
      <c r="X144" s="39"/>
    </row>
    <row r="145" spans="1:24" ht="14.25" customHeight="1" x14ac:dyDescent="0.3">
      <c r="A145" s="39"/>
      <c r="B145" s="39" t="str">
        <f t="shared" si="0"/>
        <v>00006421216 кільцева ланцюгова зірочка 3/8" 8 зубів</v>
      </c>
      <c r="C145" s="39" t="str">
        <f>TEXT(Raw_Articul_Data!$D145,"00000000000")</f>
        <v>00006421216</v>
      </c>
      <c r="D145" s="42">
        <v>6421216</v>
      </c>
      <c r="E145" s="39" t="s">
        <v>2884</v>
      </c>
      <c r="F145" s="39"/>
      <c r="G145" s="39" t="s">
        <v>32</v>
      </c>
      <c r="H145" s="39" t="s">
        <v>2790</v>
      </c>
      <c r="I145" s="39" t="s">
        <v>23</v>
      </c>
      <c r="J145" s="44" t="s">
        <v>55</v>
      </c>
      <c r="K145" s="39" t="s">
        <v>25</v>
      </c>
      <c r="L145" s="39"/>
      <c r="M145" s="39"/>
      <c r="N145" s="39"/>
      <c r="O145" s="39"/>
      <c r="P145" s="39"/>
      <c r="Q145" s="39"/>
      <c r="R145" s="39"/>
      <c r="S145" s="39"/>
      <c r="T145" s="39"/>
      <c r="U145" s="39"/>
      <c r="V145" s="39"/>
      <c r="W145" s="39"/>
      <c r="X145" s="39"/>
    </row>
    <row r="146" spans="1:24" ht="14.25" customHeight="1" x14ac:dyDescent="0.3">
      <c r="A146" s="39"/>
      <c r="B146" s="39" t="str">
        <f t="shared" si="0"/>
        <v>00006421221 кільцева ланцюгова зірочка 3/8" 7 зубів</v>
      </c>
      <c r="C146" s="39" t="str">
        <f>TEXT(Raw_Articul_Data!$D146,"00000000000")</f>
        <v>00006421221</v>
      </c>
      <c r="D146" s="42">
        <v>6421221</v>
      </c>
      <c r="E146" s="39" t="s">
        <v>2885</v>
      </c>
      <c r="F146" s="39"/>
      <c r="G146" s="39" t="s">
        <v>32</v>
      </c>
      <c r="H146" s="39" t="s">
        <v>2790</v>
      </c>
      <c r="I146" s="39" t="s">
        <v>23</v>
      </c>
      <c r="J146" s="44" t="s">
        <v>55</v>
      </c>
      <c r="K146" s="39" t="s">
        <v>25</v>
      </c>
      <c r="L146" s="39"/>
      <c r="M146" s="39"/>
      <c r="N146" s="39"/>
      <c r="O146" s="39"/>
      <c r="P146" s="39"/>
      <c r="Q146" s="39"/>
      <c r="R146" s="39"/>
      <c r="S146" s="39"/>
      <c r="T146" s="39"/>
      <c r="U146" s="39"/>
      <c r="V146" s="39"/>
      <c r="W146" s="39"/>
      <c r="X146" s="39"/>
    </row>
    <row r="147" spans="1:24" ht="14.25" customHeight="1" x14ac:dyDescent="0.3">
      <c r="A147" s="39"/>
      <c r="B147" s="39" t="str">
        <f t="shared" si="0"/>
        <v>00006421223 зірочка ведуча 3/8" 7зубів</v>
      </c>
      <c r="C147" s="39" t="str">
        <f>TEXT(Raw_Articul_Data!$D147,"00000000000")</f>
        <v>00006421223</v>
      </c>
      <c r="D147" s="42">
        <v>6421223</v>
      </c>
      <c r="E147" s="39" t="s">
        <v>2886</v>
      </c>
      <c r="F147" s="39"/>
      <c r="G147" s="39" t="s">
        <v>32</v>
      </c>
      <c r="H147" s="39" t="s">
        <v>2790</v>
      </c>
      <c r="I147" s="39" t="s">
        <v>23</v>
      </c>
      <c r="J147" s="44" t="s">
        <v>55</v>
      </c>
      <c r="K147" s="39" t="s">
        <v>25</v>
      </c>
      <c r="L147" s="39"/>
      <c r="M147" s="39"/>
      <c r="N147" s="39"/>
      <c r="O147" s="39"/>
      <c r="P147" s="39"/>
      <c r="Q147" s="39"/>
      <c r="R147" s="39"/>
      <c r="S147" s="39"/>
      <c r="T147" s="39"/>
      <c r="U147" s="39"/>
      <c r="V147" s="39"/>
      <c r="W147" s="39"/>
      <c r="X147" s="39"/>
    </row>
    <row r="148" spans="1:24" ht="14.25" customHeight="1" x14ac:dyDescent="0.3">
      <c r="A148" s="39"/>
      <c r="B148" s="39" t="str">
        <f t="shared" si="0"/>
        <v>00006421231 кільцева ланцюгова зірочка 3/8" 7 зубів</v>
      </c>
      <c r="C148" s="39" t="str">
        <f>TEXT(Raw_Articul_Data!$D148,"00000000000")</f>
        <v>00006421231</v>
      </c>
      <c r="D148" s="42">
        <v>6421231</v>
      </c>
      <c r="E148" s="39" t="s">
        <v>2885</v>
      </c>
      <c r="F148" s="39"/>
      <c r="G148" s="39" t="s">
        <v>32</v>
      </c>
      <c r="H148" s="39" t="s">
        <v>2790</v>
      </c>
      <c r="I148" s="39" t="s">
        <v>23</v>
      </c>
      <c r="J148" s="44" t="s">
        <v>55</v>
      </c>
      <c r="K148" s="39" t="s">
        <v>25</v>
      </c>
      <c r="L148" s="39"/>
      <c r="M148" s="39"/>
      <c r="N148" s="39"/>
      <c r="O148" s="39"/>
      <c r="P148" s="39"/>
      <c r="Q148" s="39"/>
      <c r="R148" s="39"/>
      <c r="S148" s="39"/>
      <c r="T148" s="39"/>
      <c r="U148" s="39"/>
      <c r="V148" s="39"/>
      <c r="W148" s="39"/>
      <c r="X148" s="39"/>
    </row>
    <row r="149" spans="1:24" ht="14.25" customHeight="1" x14ac:dyDescent="0.3">
      <c r="A149" s="39"/>
      <c r="B149" s="39" t="str">
        <f t="shared" si="0"/>
        <v>00006421234 кільцева ланцюгова зірочка .325" 8 зубів</v>
      </c>
      <c r="C149" s="39" t="str">
        <f>TEXT(Raw_Articul_Data!$D149,"00000000000")</f>
        <v>00006421234</v>
      </c>
      <c r="D149" s="42">
        <v>6421234</v>
      </c>
      <c r="E149" s="39" t="s">
        <v>2887</v>
      </c>
      <c r="F149" s="39"/>
      <c r="G149" s="39" t="s">
        <v>32</v>
      </c>
      <c r="H149" s="39" t="s">
        <v>2790</v>
      </c>
      <c r="I149" s="39" t="s">
        <v>23</v>
      </c>
      <c r="J149" s="44" t="s">
        <v>55</v>
      </c>
      <c r="K149" s="39" t="s">
        <v>25</v>
      </c>
      <c r="L149" s="39"/>
      <c r="M149" s="39"/>
      <c r="N149" s="39"/>
      <c r="O149" s="39"/>
      <c r="P149" s="39"/>
      <c r="Q149" s="39"/>
      <c r="R149" s="39"/>
      <c r="S149" s="39"/>
      <c r="T149" s="39"/>
      <c r="U149" s="39"/>
      <c r="V149" s="39"/>
      <c r="W149" s="39"/>
      <c r="X149" s="39"/>
    </row>
    <row r="150" spans="1:24" ht="14.25" customHeight="1" x14ac:dyDescent="0.3">
      <c r="A150" s="39"/>
      <c r="B150" s="39" t="str">
        <f t="shared" si="0"/>
        <v>00006421236 зірочка ведуча</v>
      </c>
      <c r="C150" s="39" t="str">
        <f>TEXT(Raw_Articul_Data!$D150,"00000000000")</f>
        <v>00006421236</v>
      </c>
      <c r="D150" s="42">
        <v>6421236</v>
      </c>
      <c r="E150" s="39" t="s">
        <v>2883</v>
      </c>
      <c r="F150" s="39"/>
      <c r="G150" s="39" t="s">
        <v>32</v>
      </c>
      <c r="H150" s="39" t="s">
        <v>2790</v>
      </c>
      <c r="I150" s="39" t="s">
        <v>23</v>
      </c>
      <c r="J150" s="44" t="s">
        <v>55</v>
      </c>
      <c r="K150" s="39" t="s">
        <v>25</v>
      </c>
      <c r="L150" s="39"/>
      <c r="M150" s="39"/>
      <c r="N150" s="39"/>
      <c r="O150" s="39"/>
      <c r="P150" s="39"/>
      <c r="Q150" s="39"/>
      <c r="R150" s="39"/>
      <c r="S150" s="39"/>
      <c r="T150" s="39"/>
      <c r="U150" s="39"/>
      <c r="V150" s="39"/>
      <c r="W150" s="39"/>
      <c r="X150" s="39"/>
    </row>
    <row r="151" spans="1:24" ht="14.25" customHeight="1" x14ac:dyDescent="0.3">
      <c r="A151" s="39"/>
      <c r="B151" s="39" t="str">
        <f t="shared" si="0"/>
        <v>00006421239 кільцева ланцюгова зірочка 0.325" 9 зубів</v>
      </c>
      <c r="C151" s="39" t="str">
        <f>TEXT(Raw_Articul_Data!$D151,"00000000000")</f>
        <v>00006421239</v>
      </c>
      <c r="D151" s="42">
        <v>6421239</v>
      </c>
      <c r="E151" s="39" t="s">
        <v>2888</v>
      </c>
      <c r="F151" s="39"/>
      <c r="G151" s="39" t="s">
        <v>32</v>
      </c>
      <c r="H151" s="39" t="s">
        <v>2790</v>
      </c>
      <c r="I151" s="39" t="s">
        <v>23</v>
      </c>
      <c r="J151" s="44" t="s">
        <v>55</v>
      </c>
      <c r="K151" s="39" t="s">
        <v>25</v>
      </c>
      <c r="L151" s="39"/>
      <c r="M151" s="39"/>
      <c r="N151" s="39"/>
      <c r="O151" s="39"/>
      <c r="P151" s="39"/>
      <c r="Q151" s="39"/>
      <c r="R151" s="39"/>
      <c r="S151" s="39"/>
      <c r="T151" s="39"/>
      <c r="U151" s="39"/>
      <c r="V151" s="39"/>
      <c r="W151" s="39"/>
      <c r="X151" s="39"/>
    </row>
    <row r="152" spans="1:24" ht="14.25" customHeight="1" x14ac:dyDescent="0.3">
      <c r="A152" s="39"/>
      <c r="B152" s="39" t="str">
        <f t="shared" si="0"/>
        <v>00006421240 кільцева ланцюгова зірочка 3/8" picco 7 зубів</v>
      </c>
      <c r="C152" s="39" t="str">
        <f>TEXT(Raw_Articul_Data!$D152,"00000000000")</f>
        <v>00006421240</v>
      </c>
      <c r="D152" s="42">
        <v>6421240</v>
      </c>
      <c r="E152" s="39" t="s">
        <v>2889</v>
      </c>
      <c r="F152" s="39"/>
      <c r="G152" s="39" t="s">
        <v>32</v>
      </c>
      <c r="H152" s="39" t="s">
        <v>2790</v>
      </c>
      <c r="I152" s="39" t="s">
        <v>23</v>
      </c>
      <c r="J152" s="44" t="s">
        <v>55</v>
      </c>
      <c r="K152" s="39" t="s">
        <v>25</v>
      </c>
      <c r="L152" s="39"/>
      <c r="M152" s="39"/>
      <c r="N152" s="39"/>
      <c r="O152" s="39"/>
      <c r="P152" s="39"/>
      <c r="Q152" s="39"/>
      <c r="R152" s="39"/>
      <c r="S152" s="39"/>
      <c r="T152" s="39"/>
      <c r="U152" s="39"/>
      <c r="V152" s="39"/>
      <c r="W152" s="39"/>
      <c r="X152" s="39"/>
    </row>
    <row r="153" spans="1:24" ht="14.25" customHeight="1" x14ac:dyDescent="0.3">
      <c r="A153" s="39"/>
      <c r="B153" s="39" t="str">
        <f t="shared" si="0"/>
        <v>00006506600 швидкозажимний пристрій</v>
      </c>
      <c r="C153" s="39" t="str">
        <f>TEXT(Raw_Articul_Data!$D153,"00000000000")</f>
        <v>00006506600</v>
      </c>
      <c r="D153" s="42">
        <v>6506600</v>
      </c>
      <c r="E153" s="39" t="s">
        <v>2890</v>
      </c>
      <c r="F153" s="39"/>
      <c r="G153" s="39" t="s">
        <v>32</v>
      </c>
      <c r="H153" s="39" t="s">
        <v>2790</v>
      </c>
      <c r="I153" s="39" t="s">
        <v>23</v>
      </c>
      <c r="J153" s="44" t="s">
        <v>34</v>
      </c>
      <c r="K153" s="39" t="s">
        <v>25</v>
      </c>
      <c r="L153" s="39"/>
      <c r="M153" s="39"/>
      <c r="N153" s="39"/>
      <c r="O153" s="39"/>
      <c r="P153" s="39"/>
      <c r="Q153" s="39"/>
      <c r="R153" s="39"/>
      <c r="S153" s="39"/>
      <c r="T153" s="39"/>
      <c r="U153" s="39"/>
      <c r="V153" s="39"/>
      <c r="W153" s="39"/>
      <c r="X153" s="39"/>
    </row>
    <row r="154" spans="1:24" ht="14.25" customHeight="1" x14ac:dyDescent="0.3">
      <c r="A154" s="39"/>
      <c r="B154" s="39" t="str">
        <f t="shared" si="0"/>
        <v>00006567700 уловлювач ланцюга</v>
      </c>
      <c r="C154" s="39" t="str">
        <f>TEXT(Raw_Articul_Data!$D154,"00000000000")</f>
        <v>00006567700</v>
      </c>
      <c r="D154" s="42">
        <v>6567700</v>
      </c>
      <c r="E154" s="39" t="s">
        <v>2891</v>
      </c>
      <c r="F154" s="39"/>
      <c r="G154" s="39" t="s">
        <v>32</v>
      </c>
      <c r="H154" s="39" t="s">
        <v>2790</v>
      </c>
      <c r="I154" s="39" t="s">
        <v>23</v>
      </c>
      <c r="J154" s="44" t="s">
        <v>28</v>
      </c>
      <c r="K154" s="39" t="s">
        <v>25</v>
      </c>
      <c r="L154" s="39"/>
      <c r="M154" s="39"/>
      <c r="N154" s="39"/>
      <c r="O154" s="39"/>
      <c r="P154" s="39"/>
      <c r="Q154" s="39"/>
      <c r="R154" s="39"/>
      <c r="S154" s="39"/>
      <c r="T154" s="39"/>
      <c r="U154" s="39"/>
      <c r="V154" s="39"/>
      <c r="W154" s="39"/>
      <c r="X154" s="39"/>
    </row>
    <row r="155" spans="1:24" ht="14.25" customHeight="1" x14ac:dyDescent="0.3">
      <c r="A155" s="39"/>
      <c r="B155" s="39" t="str">
        <f t="shared" si="0"/>
        <v>00006600800 зубчатий упор</v>
      </c>
      <c r="C155" s="39" t="str">
        <f>TEXT(Raw_Articul_Data!$D155,"00000000000")</f>
        <v>00006600800</v>
      </c>
      <c r="D155" s="42">
        <v>6600800</v>
      </c>
      <c r="E155" s="39" t="s">
        <v>2892</v>
      </c>
      <c r="F155" s="39"/>
      <c r="G155" s="39" t="s">
        <v>32</v>
      </c>
      <c r="H155" s="39" t="s">
        <v>2790</v>
      </c>
      <c r="I155" s="39" t="s">
        <v>23</v>
      </c>
      <c r="J155" s="44" t="s">
        <v>28</v>
      </c>
      <c r="K155" s="39" t="s">
        <v>25</v>
      </c>
      <c r="L155" s="39"/>
      <c r="M155" s="39"/>
      <c r="N155" s="39"/>
      <c r="O155" s="39"/>
      <c r="P155" s="39"/>
      <c r="Q155" s="39"/>
      <c r="R155" s="39"/>
      <c r="S155" s="39"/>
      <c r="T155" s="39"/>
      <c r="U155" s="39"/>
      <c r="V155" s="39"/>
      <c r="W155" s="39"/>
      <c r="X155" s="39"/>
    </row>
    <row r="156" spans="1:24" ht="14.25" customHeight="1" x14ac:dyDescent="0.3">
      <c r="A156" s="39"/>
      <c r="B156" s="39" t="str">
        <f t="shared" si="0"/>
        <v>00006600801 зубчатий упор</v>
      </c>
      <c r="C156" s="39" t="str">
        <f>TEXT(Raw_Articul_Data!$D156,"00000000000")</f>
        <v>00006600801</v>
      </c>
      <c r="D156" s="42">
        <v>6600801</v>
      </c>
      <c r="E156" s="39" t="s">
        <v>2892</v>
      </c>
      <c r="F156" s="39"/>
      <c r="G156" s="39" t="s">
        <v>32</v>
      </c>
      <c r="H156" s="39" t="s">
        <v>2790</v>
      </c>
      <c r="I156" s="39" t="s">
        <v>23</v>
      </c>
      <c r="J156" s="44" t="s">
        <v>28</v>
      </c>
      <c r="K156" s="39" t="s">
        <v>25</v>
      </c>
      <c r="L156" s="39"/>
      <c r="M156" s="39"/>
      <c r="N156" s="39"/>
      <c r="O156" s="39"/>
      <c r="P156" s="39"/>
      <c r="Q156" s="39"/>
      <c r="R156" s="39"/>
      <c r="S156" s="39"/>
      <c r="T156" s="39"/>
      <c r="U156" s="39"/>
      <c r="V156" s="39"/>
      <c r="W156" s="39"/>
      <c r="X156" s="39"/>
    </row>
    <row r="157" spans="1:24" ht="14.25" customHeight="1" x14ac:dyDescent="0.3">
      <c r="A157" s="39"/>
      <c r="B157" s="39" t="str">
        <f t="shared" si="0"/>
        <v>00006600850 зубчатий упор</v>
      </c>
      <c r="C157" s="39" t="str">
        <f>TEXT(Raw_Articul_Data!$D157,"00000000000")</f>
        <v>00006600850</v>
      </c>
      <c r="D157" s="42">
        <v>6600850</v>
      </c>
      <c r="E157" s="39" t="s">
        <v>2892</v>
      </c>
      <c r="F157" s="39"/>
      <c r="G157" s="39" t="s">
        <v>32</v>
      </c>
      <c r="H157" s="39" t="s">
        <v>2790</v>
      </c>
      <c r="I157" s="39" t="s">
        <v>23</v>
      </c>
      <c r="J157" s="44" t="s">
        <v>28</v>
      </c>
      <c r="K157" s="39" t="s">
        <v>25</v>
      </c>
      <c r="L157" s="39"/>
      <c r="M157" s="39"/>
      <c r="N157" s="39"/>
      <c r="O157" s="39"/>
      <c r="P157" s="39"/>
      <c r="Q157" s="39"/>
      <c r="R157" s="39"/>
      <c r="S157" s="39"/>
      <c r="T157" s="39"/>
      <c r="U157" s="39"/>
      <c r="V157" s="39"/>
      <c r="W157" s="39"/>
      <c r="X157" s="39"/>
    </row>
    <row r="158" spans="1:24" ht="14.25" customHeight="1" x14ac:dyDescent="0.3">
      <c r="A158" s="39"/>
      <c r="B158" s="39" t="str">
        <f t="shared" si="0"/>
        <v>00006640700 упор</v>
      </c>
      <c r="C158" s="39" t="str">
        <f>TEXT(Raw_Articul_Data!$D158,"00000000000")</f>
        <v>00006640700</v>
      </c>
      <c r="D158" s="42">
        <v>6640700</v>
      </c>
      <c r="E158" s="39" t="s">
        <v>2893</v>
      </c>
      <c r="F158" s="39"/>
      <c r="G158" s="39" t="s">
        <v>32</v>
      </c>
      <c r="H158" s="39" t="s">
        <v>2790</v>
      </c>
      <c r="I158" s="39" t="s">
        <v>23</v>
      </c>
      <c r="J158" s="44" t="s">
        <v>28</v>
      </c>
      <c r="K158" s="39" t="s">
        <v>25</v>
      </c>
      <c r="L158" s="39"/>
      <c r="M158" s="39"/>
      <c r="N158" s="39"/>
      <c r="O158" s="39"/>
      <c r="P158" s="39"/>
      <c r="Q158" s="39"/>
      <c r="R158" s="39"/>
      <c r="S158" s="39"/>
      <c r="T158" s="39"/>
      <c r="U158" s="39"/>
      <c r="V158" s="39"/>
      <c r="W158" s="39"/>
      <c r="X158" s="39"/>
    </row>
    <row r="159" spans="1:24" ht="14.25" customHeight="1" x14ac:dyDescent="0.3">
      <c r="A159" s="39"/>
      <c r="B159" s="39" t="str">
        <f t="shared" si="0"/>
        <v>00006642402 шпилька d8</v>
      </c>
      <c r="C159" s="39" t="str">
        <f>TEXT(Raw_Articul_Data!$D159,"00000000000")</f>
        <v>00006642402</v>
      </c>
      <c r="D159" s="42">
        <v>6642402</v>
      </c>
      <c r="E159" s="39" t="s">
        <v>2894</v>
      </c>
      <c r="F159" s="39"/>
      <c r="G159" s="39" t="s">
        <v>32</v>
      </c>
      <c r="H159" s="39" t="s">
        <v>2790</v>
      </c>
      <c r="I159" s="39" t="s">
        <v>23</v>
      </c>
      <c r="J159" s="44" t="s">
        <v>55</v>
      </c>
      <c r="K159" s="39" t="s">
        <v>25</v>
      </c>
      <c r="L159" s="39"/>
      <c r="M159" s="39"/>
      <c r="N159" s="39"/>
      <c r="O159" s="39"/>
      <c r="P159" s="39"/>
      <c r="Q159" s="39"/>
      <c r="R159" s="39"/>
      <c r="S159" s="39"/>
      <c r="T159" s="39"/>
      <c r="U159" s="39"/>
      <c r="V159" s="39"/>
      <c r="W159" s="39"/>
      <c r="X159" s="39"/>
    </row>
    <row r="160" spans="1:24" ht="14.25" customHeight="1" x14ac:dyDescent="0.3">
      <c r="A160" s="39"/>
      <c r="B160" s="39" t="str">
        <f t="shared" si="0"/>
        <v>00006642403 шпилька d8</v>
      </c>
      <c r="C160" s="39" t="str">
        <f>TEXT(Raw_Articul_Data!$D160,"00000000000")</f>
        <v>00006642403</v>
      </c>
      <c r="D160" s="42">
        <v>6642403</v>
      </c>
      <c r="E160" s="39" t="s">
        <v>2894</v>
      </c>
      <c r="F160" s="39"/>
      <c r="G160" s="39" t="s">
        <v>32</v>
      </c>
      <c r="H160" s="39" t="s">
        <v>2790</v>
      </c>
      <c r="I160" s="39" t="s">
        <v>23</v>
      </c>
      <c r="J160" s="44" t="s">
        <v>28</v>
      </c>
      <c r="K160" s="39" t="s">
        <v>25</v>
      </c>
      <c r="L160" s="39"/>
      <c r="M160" s="39"/>
      <c r="N160" s="39"/>
      <c r="O160" s="39"/>
      <c r="P160" s="39"/>
      <c r="Q160" s="39"/>
      <c r="R160" s="39"/>
      <c r="S160" s="39"/>
      <c r="T160" s="39"/>
      <c r="U160" s="39"/>
      <c r="V160" s="39"/>
      <c r="W160" s="39"/>
      <c r="X160" s="39"/>
    </row>
    <row r="161" spans="1:24" ht="14.25" customHeight="1" x14ac:dyDescent="0.3">
      <c r="A161" s="39"/>
      <c r="B161" s="39" t="str">
        <f t="shared" si="0"/>
        <v>00006642404 гвинт з буртиком м8</v>
      </c>
      <c r="C161" s="39" t="str">
        <f>TEXT(Raw_Articul_Data!$D161,"00000000000")</f>
        <v>00006642404</v>
      </c>
      <c r="D161" s="42">
        <v>6642404</v>
      </c>
      <c r="E161" s="39" t="s">
        <v>2895</v>
      </c>
      <c r="F161" s="39"/>
      <c r="G161" s="39" t="s">
        <v>32</v>
      </c>
      <c r="H161" s="39" t="s">
        <v>2790</v>
      </c>
      <c r="I161" s="39" t="s">
        <v>23</v>
      </c>
      <c r="J161" s="44" t="s">
        <v>28</v>
      </c>
      <c r="K161" s="39" t="s">
        <v>25</v>
      </c>
      <c r="L161" s="39"/>
      <c r="M161" s="39"/>
      <c r="N161" s="39"/>
      <c r="O161" s="39"/>
      <c r="P161" s="39"/>
      <c r="Q161" s="39"/>
      <c r="R161" s="39"/>
      <c r="S161" s="39"/>
      <c r="T161" s="39"/>
      <c r="U161" s="39"/>
      <c r="V161" s="39"/>
      <c r="W161" s="39"/>
      <c r="X161" s="39"/>
    </row>
    <row r="162" spans="1:24" ht="14.25" customHeight="1" x14ac:dyDescent="0.3">
      <c r="A162" s="39"/>
      <c r="B162" s="39" t="str">
        <f t="shared" si="0"/>
        <v>00006642405 гвинт з буртиком м8</v>
      </c>
      <c r="C162" s="39" t="str">
        <f>TEXT(Raw_Articul_Data!$D162,"00000000000")</f>
        <v>00006642405</v>
      </c>
      <c r="D162" s="42">
        <v>6642405</v>
      </c>
      <c r="E162" s="39" t="s">
        <v>2895</v>
      </c>
      <c r="F162" s="39"/>
      <c r="G162" s="39" t="s">
        <v>32</v>
      </c>
      <c r="H162" s="39" t="s">
        <v>2790</v>
      </c>
      <c r="I162" s="39" t="s">
        <v>23</v>
      </c>
      <c r="J162" s="44" t="s">
        <v>1906</v>
      </c>
      <c r="K162" s="39" t="s">
        <v>25</v>
      </c>
      <c r="L162" s="39"/>
      <c r="M162" s="39"/>
      <c r="N162" s="39"/>
      <c r="O162" s="39"/>
      <c r="P162" s="39"/>
      <c r="Q162" s="39"/>
      <c r="R162" s="39"/>
      <c r="S162" s="39"/>
      <c r="T162" s="39"/>
      <c r="U162" s="39"/>
      <c r="V162" s="39"/>
      <c r="W162" s="39"/>
      <c r="X162" s="39"/>
    </row>
    <row r="163" spans="1:24" ht="14.25" customHeight="1" x14ac:dyDescent="0.3">
      <c r="A163" s="39"/>
      <c r="B163" s="39" t="str">
        <f t="shared" si="0"/>
        <v>00006642406 гвинт з буртиком м8</v>
      </c>
      <c r="C163" s="39" t="str">
        <f>TEXT(Raw_Articul_Data!$D163,"00000000000")</f>
        <v>00006642406</v>
      </c>
      <c r="D163" s="42">
        <v>6642406</v>
      </c>
      <c r="E163" s="39" t="s">
        <v>2895</v>
      </c>
      <c r="F163" s="39"/>
      <c r="G163" s="39" t="s">
        <v>32</v>
      </c>
      <c r="H163" s="39" t="s">
        <v>2790</v>
      </c>
      <c r="I163" s="39" t="s">
        <v>23</v>
      </c>
      <c r="J163" s="44" t="s">
        <v>28</v>
      </c>
      <c r="K163" s="39" t="s">
        <v>25</v>
      </c>
      <c r="L163" s="39"/>
      <c r="M163" s="39"/>
      <c r="N163" s="39"/>
      <c r="O163" s="39"/>
      <c r="P163" s="39"/>
      <c r="Q163" s="39"/>
      <c r="R163" s="39"/>
      <c r="S163" s="39"/>
      <c r="T163" s="39"/>
      <c r="U163" s="39"/>
      <c r="V163" s="39"/>
      <c r="W163" s="39"/>
      <c r="X163" s="39"/>
    </row>
    <row r="164" spans="1:24" ht="14.25" customHeight="1" x14ac:dyDescent="0.3">
      <c r="A164" s="39"/>
      <c r="B164" s="39" t="str">
        <f t="shared" si="0"/>
        <v>00006642407 гвинт з буртикуом м8</v>
      </c>
      <c r="C164" s="39" t="str">
        <f>TEXT(Raw_Articul_Data!$D164,"00000000000")</f>
        <v>00006642407</v>
      </c>
      <c r="D164" s="42">
        <v>6642407</v>
      </c>
      <c r="E164" s="39" t="s">
        <v>2896</v>
      </c>
      <c r="F164" s="39"/>
      <c r="G164" s="39" t="s">
        <v>32</v>
      </c>
      <c r="H164" s="39" t="s">
        <v>2790</v>
      </c>
      <c r="I164" s="39" t="s">
        <v>23</v>
      </c>
      <c r="J164" s="44" t="s">
        <v>28</v>
      </c>
      <c r="K164" s="39" t="s">
        <v>25</v>
      </c>
      <c r="L164" s="39"/>
      <c r="M164" s="39"/>
      <c r="N164" s="39"/>
      <c r="O164" s="39"/>
      <c r="P164" s="39"/>
      <c r="Q164" s="39"/>
      <c r="R164" s="39"/>
      <c r="S164" s="39"/>
      <c r="T164" s="39"/>
      <c r="U164" s="39"/>
      <c r="V164" s="39"/>
      <c r="W164" s="39"/>
      <c r="X164" s="39"/>
    </row>
    <row r="165" spans="1:24" ht="14.25" customHeight="1" x14ac:dyDescent="0.3">
      <c r="A165" s="39"/>
      <c r="B165" s="39" t="str">
        <f t="shared" si="0"/>
        <v>00006642411 гвинт з буртиком d9/m8</v>
      </c>
      <c r="C165" s="39" t="str">
        <f>TEXT(Raw_Articul_Data!$D165,"00000000000")</f>
        <v>00006642411</v>
      </c>
      <c r="D165" s="42">
        <v>6642411</v>
      </c>
      <c r="E165" s="39" t="s">
        <v>2897</v>
      </c>
      <c r="F165" s="39"/>
      <c r="G165" s="39" t="s">
        <v>32</v>
      </c>
      <c r="H165" s="39" t="s">
        <v>2790</v>
      </c>
      <c r="I165" s="39" t="s">
        <v>23</v>
      </c>
      <c r="J165" s="44" t="s">
        <v>28</v>
      </c>
      <c r="K165" s="39" t="s">
        <v>25</v>
      </c>
      <c r="L165" s="39"/>
      <c r="M165" s="39"/>
      <c r="N165" s="39"/>
      <c r="O165" s="39"/>
      <c r="P165" s="39"/>
      <c r="Q165" s="39"/>
      <c r="R165" s="39"/>
      <c r="S165" s="39"/>
      <c r="T165" s="39"/>
      <c r="U165" s="39"/>
      <c r="V165" s="39"/>
      <c r="W165" s="39"/>
      <c r="X165" s="39"/>
    </row>
    <row r="166" spans="1:24" ht="14.25" customHeight="1" x14ac:dyDescent="0.3">
      <c r="A166" s="39"/>
      <c r="B166" s="39" t="str">
        <f t="shared" si="0"/>
        <v>00006642412 шпилька d8</v>
      </c>
      <c r="C166" s="39" t="str">
        <f>TEXT(Raw_Articul_Data!$D166,"00000000000")</f>
        <v>00006642412</v>
      </c>
      <c r="D166" s="42">
        <v>6642412</v>
      </c>
      <c r="E166" s="39" t="s">
        <v>2894</v>
      </c>
      <c r="F166" s="39"/>
      <c r="G166" s="39" t="s">
        <v>32</v>
      </c>
      <c r="H166" s="39" t="s">
        <v>2790</v>
      </c>
      <c r="I166" s="39" t="s">
        <v>23</v>
      </c>
      <c r="J166" s="44" t="s">
        <v>28</v>
      </c>
      <c r="K166" s="39" t="s">
        <v>25</v>
      </c>
      <c r="L166" s="39"/>
      <c r="M166" s="39"/>
      <c r="N166" s="39"/>
      <c r="O166" s="39"/>
      <c r="P166" s="39"/>
      <c r="Q166" s="39"/>
      <c r="R166" s="39"/>
      <c r="S166" s="39"/>
      <c r="T166" s="39"/>
      <c r="U166" s="39"/>
      <c r="V166" s="39"/>
      <c r="W166" s="39"/>
      <c r="X166" s="39"/>
    </row>
    <row r="167" spans="1:24" ht="14.25" customHeight="1" x14ac:dyDescent="0.3">
      <c r="A167" s="39"/>
      <c r="B167" s="39" t="str">
        <f t="shared" si="0"/>
        <v>00006642413 шпилька м8</v>
      </c>
      <c r="C167" s="39" t="str">
        <f>TEXT(Raw_Articul_Data!$D167,"00000000000")</f>
        <v>00006642413</v>
      </c>
      <c r="D167" s="42">
        <v>6642413</v>
      </c>
      <c r="E167" s="39" t="s">
        <v>2898</v>
      </c>
      <c r="F167" s="39"/>
      <c r="G167" s="39" t="s">
        <v>32</v>
      </c>
      <c r="H167" s="39" t="s">
        <v>2790</v>
      </c>
      <c r="I167" s="39" t="s">
        <v>23</v>
      </c>
      <c r="J167" s="44" t="s">
        <v>28</v>
      </c>
      <c r="K167" s="39" t="s">
        <v>25</v>
      </c>
      <c r="L167" s="39"/>
      <c r="M167" s="39"/>
      <c r="N167" s="39"/>
      <c r="O167" s="39"/>
      <c r="P167" s="39"/>
      <c r="Q167" s="39"/>
      <c r="R167" s="39"/>
      <c r="S167" s="39"/>
      <c r="T167" s="39"/>
      <c r="U167" s="39"/>
      <c r="V167" s="39"/>
      <c r="W167" s="39"/>
      <c r="X167" s="39"/>
    </row>
    <row r="168" spans="1:24" ht="14.25" customHeight="1" x14ac:dyDescent="0.3">
      <c r="A168" s="39"/>
      <c r="B168" s="39" t="str">
        <f t="shared" si="0"/>
        <v>00006642414 шпилька d9/m8</v>
      </c>
      <c r="C168" s="39" t="str">
        <f>TEXT(Raw_Articul_Data!$D168,"00000000000")</f>
        <v>00006642414</v>
      </c>
      <c r="D168" s="42">
        <v>6642414</v>
      </c>
      <c r="E168" s="39" t="s">
        <v>2899</v>
      </c>
      <c r="F168" s="39"/>
      <c r="G168" s="39" t="s">
        <v>32</v>
      </c>
      <c r="H168" s="39" t="s">
        <v>2790</v>
      </c>
      <c r="I168" s="39" t="s">
        <v>23</v>
      </c>
      <c r="J168" s="44" t="s">
        <v>28</v>
      </c>
      <c r="K168" s="39" t="s">
        <v>25</v>
      </c>
      <c r="L168" s="39"/>
      <c r="M168" s="39"/>
      <c r="N168" s="39"/>
      <c r="O168" s="39"/>
      <c r="P168" s="39"/>
      <c r="Q168" s="39"/>
      <c r="R168" s="39"/>
      <c r="S168" s="39"/>
      <c r="T168" s="39"/>
      <c r="U168" s="39"/>
      <c r="V168" s="39"/>
      <c r="W168" s="39"/>
      <c r="X168" s="39"/>
    </row>
    <row r="169" spans="1:24" ht="14.25" customHeight="1" x14ac:dyDescent="0.3">
      <c r="A169" s="39"/>
      <c r="B169" s="39" t="str">
        <f t="shared" si="0"/>
        <v>00006642415 шпилька d9/m8</v>
      </c>
      <c r="C169" s="39" t="str">
        <f>TEXT(Raw_Articul_Data!$D169,"00000000000")</f>
        <v>00006642415</v>
      </c>
      <c r="D169" s="42">
        <v>6642415</v>
      </c>
      <c r="E169" s="39" t="s">
        <v>2899</v>
      </c>
      <c r="F169" s="39"/>
      <c r="G169" s="39" t="s">
        <v>32</v>
      </c>
      <c r="H169" s="39" t="s">
        <v>2790</v>
      </c>
      <c r="I169" s="39" t="s">
        <v>23</v>
      </c>
      <c r="J169" s="44" t="s">
        <v>28</v>
      </c>
      <c r="K169" s="39" t="s">
        <v>25</v>
      </c>
      <c r="L169" s="39"/>
      <c r="M169" s="39"/>
      <c r="N169" s="39"/>
      <c r="O169" s="39"/>
      <c r="P169" s="39"/>
      <c r="Q169" s="39"/>
      <c r="R169" s="39"/>
      <c r="S169" s="39"/>
      <c r="T169" s="39"/>
      <c r="U169" s="39"/>
      <c r="V169" s="39"/>
      <c r="W169" s="39"/>
      <c r="X169" s="39"/>
    </row>
    <row r="170" spans="1:24" ht="14.25" customHeight="1" x14ac:dyDescent="0.3">
      <c r="A170" s="39"/>
      <c r="B170" s="39" t="str">
        <f t="shared" si="0"/>
        <v>00006642417 шпилька м8</v>
      </c>
      <c r="C170" s="39" t="str">
        <f>TEXT(Raw_Articul_Data!$D170,"00000000000")</f>
        <v>00006642417</v>
      </c>
      <c r="D170" s="42">
        <v>6642417</v>
      </c>
      <c r="E170" s="39" t="s">
        <v>2898</v>
      </c>
      <c r="F170" s="39"/>
      <c r="G170" s="39" t="s">
        <v>32</v>
      </c>
      <c r="H170" s="39" t="s">
        <v>2790</v>
      </c>
      <c r="I170" s="39" t="s">
        <v>23</v>
      </c>
      <c r="J170" s="44" t="s">
        <v>28</v>
      </c>
      <c r="K170" s="39" t="s">
        <v>25</v>
      </c>
      <c r="L170" s="39"/>
      <c r="M170" s="39"/>
      <c r="N170" s="39"/>
      <c r="O170" s="39"/>
      <c r="P170" s="39"/>
      <c r="Q170" s="39"/>
      <c r="R170" s="39"/>
      <c r="S170" s="39"/>
      <c r="T170" s="39"/>
      <c r="U170" s="39"/>
      <c r="V170" s="39"/>
      <c r="W170" s="39"/>
      <c r="X170" s="39"/>
    </row>
    <row r="171" spans="1:24" ht="14.25" customHeight="1" x14ac:dyDescent="0.3">
      <c r="A171" s="39"/>
      <c r="B171" s="39" t="str">
        <f t="shared" si="0"/>
        <v>00006700206 пустотілий гвинт</v>
      </c>
      <c r="C171" s="39" t="str">
        <f>TEXT(Raw_Articul_Data!$D171,"00000000000")</f>
        <v>00006700206</v>
      </c>
      <c r="D171" s="42">
        <v>6700206</v>
      </c>
      <c r="E171" s="39" t="s">
        <v>2900</v>
      </c>
      <c r="F171" s="39"/>
      <c r="G171" s="39" t="s">
        <v>32</v>
      </c>
      <c r="H171" s="39" t="s">
        <v>2790</v>
      </c>
      <c r="I171" s="39" t="s">
        <v>23</v>
      </c>
      <c r="J171" s="44" t="s">
        <v>28</v>
      </c>
      <c r="K171" s="39" t="s">
        <v>25</v>
      </c>
      <c r="L171" s="39"/>
      <c r="M171" s="39"/>
      <c r="N171" s="39"/>
      <c r="O171" s="39"/>
      <c r="P171" s="39"/>
      <c r="Q171" s="39"/>
      <c r="R171" s="39"/>
      <c r="S171" s="39"/>
      <c r="T171" s="39"/>
      <c r="U171" s="39"/>
      <c r="V171" s="39"/>
      <c r="W171" s="39"/>
      <c r="X171" s="39"/>
    </row>
    <row r="172" spans="1:24" ht="14.25" customHeight="1" x14ac:dyDescent="0.3">
      <c r="A172" s="39"/>
      <c r="B172" s="39" t="str">
        <f t="shared" si="0"/>
        <v>00006700207 пустотілий гвинт</v>
      </c>
      <c r="C172" s="39" t="str">
        <f>TEXT(Raw_Articul_Data!$D172,"00000000000")</f>
        <v>00006700207</v>
      </c>
      <c r="D172" s="42">
        <v>6700207</v>
      </c>
      <c r="E172" s="39" t="s">
        <v>2900</v>
      </c>
      <c r="F172" s="39"/>
      <c r="G172" s="39" t="s">
        <v>32</v>
      </c>
      <c r="H172" s="39" t="s">
        <v>2790</v>
      </c>
      <c r="I172" s="39" t="s">
        <v>23</v>
      </c>
      <c r="J172" s="44" t="s">
        <v>28</v>
      </c>
      <c r="K172" s="39" t="s">
        <v>25</v>
      </c>
      <c r="L172" s="39"/>
      <c r="M172" s="39"/>
      <c r="N172" s="39"/>
      <c r="O172" s="39"/>
      <c r="P172" s="39"/>
      <c r="Q172" s="39"/>
      <c r="R172" s="39"/>
      <c r="S172" s="39"/>
      <c r="T172" s="39"/>
      <c r="U172" s="39"/>
      <c r="V172" s="39"/>
      <c r="W172" s="39"/>
      <c r="X172" s="39"/>
    </row>
    <row r="173" spans="1:24" ht="14.25" customHeight="1" x14ac:dyDescent="0.3">
      <c r="A173" s="39"/>
      <c r="B173" s="39" t="str">
        <f t="shared" si="0"/>
        <v>00006705000 клапан</v>
      </c>
      <c r="C173" s="39" t="str">
        <f>TEXT(Raw_Articul_Data!$D173,"00000000000")</f>
        <v>00006705000</v>
      </c>
      <c r="D173" s="42">
        <v>6705000</v>
      </c>
      <c r="E173" s="39" t="s">
        <v>2901</v>
      </c>
      <c r="F173" s="39"/>
      <c r="G173" s="39" t="s">
        <v>32</v>
      </c>
      <c r="H173" s="39" t="s">
        <v>2790</v>
      </c>
      <c r="I173" s="39" t="s">
        <v>23</v>
      </c>
      <c r="J173" s="44" t="s">
        <v>28</v>
      </c>
      <c r="K173" s="39" t="s">
        <v>25</v>
      </c>
      <c r="L173" s="39"/>
      <c r="M173" s="39"/>
      <c r="N173" s="39"/>
      <c r="O173" s="39"/>
      <c r="P173" s="39"/>
      <c r="Q173" s="39"/>
      <c r="R173" s="39"/>
      <c r="S173" s="39"/>
      <c r="T173" s="39"/>
      <c r="U173" s="39"/>
      <c r="V173" s="39"/>
      <c r="W173" s="39"/>
      <c r="X173" s="39"/>
    </row>
    <row r="174" spans="1:24" ht="14.25" customHeight="1" x14ac:dyDescent="0.3">
      <c r="A174" s="39"/>
      <c r="B174" s="39" t="str">
        <f t="shared" si="0"/>
        <v>00006706000 резервуар для води 10л</v>
      </c>
      <c r="C174" s="39" t="str">
        <f>TEXT(Raw_Articul_Data!$D174,"00000000000")</f>
        <v>00006706000</v>
      </c>
      <c r="D174" s="42">
        <v>6706000</v>
      </c>
      <c r="E174" s="39" t="s">
        <v>29</v>
      </c>
      <c r="F174" s="39"/>
      <c r="G174" s="39" t="s">
        <v>21</v>
      </c>
      <c r="H174" s="39" t="s">
        <v>30</v>
      </c>
      <c r="I174" s="39" t="s">
        <v>23</v>
      </c>
      <c r="J174" s="44" t="s">
        <v>28</v>
      </c>
      <c r="K174" s="39" t="s">
        <v>25</v>
      </c>
      <c r="L174" s="39"/>
      <c r="M174" s="39"/>
      <c r="N174" s="39"/>
      <c r="O174" s="39"/>
      <c r="P174" s="39"/>
      <c r="Q174" s="39"/>
      <c r="R174" s="39"/>
      <c r="S174" s="39"/>
      <c r="T174" s="39"/>
      <c r="U174" s="39"/>
      <c r="V174" s="39"/>
      <c r="W174" s="39"/>
      <c r="X174" s="39"/>
    </row>
    <row r="175" spans="1:24" ht="14.25" customHeight="1" x14ac:dyDescent="0.3">
      <c r="A175" s="39"/>
      <c r="B175" s="39" t="str">
        <f t="shared" si="0"/>
        <v>00006707703 рукоятка</v>
      </c>
      <c r="C175" s="39" t="str">
        <f>TEXT(Raw_Articul_Data!$D175,"00000000000")</f>
        <v>00006707703</v>
      </c>
      <c r="D175" s="42">
        <v>6707703</v>
      </c>
      <c r="E175" s="39" t="s">
        <v>2902</v>
      </c>
      <c r="F175" s="39"/>
      <c r="G175" s="39" t="s">
        <v>32</v>
      </c>
      <c r="H175" s="39" t="s">
        <v>2790</v>
      </c>
      <c r="I175" s="39" t="s">
        <v>23</v>
      </c>
      <c r="J175" s="44" t="s">
        <v>28</v>
      </c>
      <c r="K175" s="39" t="s">
        <v>25</v>
      </c>
      <c r="L175" s="39"/>
      <c r="M175" s="39"/>
      <c r="N175" s="39"/>
      <c r="O175" s="39"/>
      <c r="P175" s="39"/>
      <c r="Q175" s="39"/>
      <c r="R175" s="39"/>
      <c r="S175" s="39"/>
      <c r="T175" s="39"/>
      <c r="U175" s="39"/>
      <c r="V175" s="39"/>
      <c r="W175" s="39"/>
      <c r="X175" s="39"/>
    </row>
    <row r="176" spans="1:24" ht="14.25" customHeight="1" x14ac:dyDescent="0.3">
      <c r="A176" s="39"/>
      <c r="B176" s="39" t="str">
        <f t="shared" si="0"/>
        <v>00006792000 ущільнення</v>
      </c>
      <c r="C176" s="39" t="str">
        <f>TEXT(Raw_Articul_Data!$D176,"00000000000")</f>
        <v>00006792000</v>
      </c>
      <c r="D176" s="42">
        <v>6792000</v>
      </c>
      <c r="E176" s="39" t="s">
        <v>2903</v>
      </c>
      <c r="F176" s="39"/>
      <c r="G176" s="39" t="s">
        <v>32</v>
      </c>
      <c r="H176" s="39" t="s">
        <v>2790</v>
      </c>
      <c r="I176" s="39" t="s">
        <v>23</v>
      </c>
      <c r="J176" s="44" t="s">
        <v>28</v>
      </c>
      <c r="K176" s="39" t="s">
        <v>25</v>
      </c>
      <c r="L176" s="39"/>
      <c r="M176" s="39"/>
      <c r="N176" s="39"/>
      <c r="O176" s="39"/>
      <c r="P176" s="39"/>
      <c r="Q176" s="39"/>
      <c r="R176" s="39"/>
      <c r="S176" s="39"/>
      <c r="T176" s="39"/>
      <c r="U176" s="39"/>
      <c r="V176" s="39"/>
      <c r="W176" s="39"/>
      <c r="X176" s="39"/>
    </row>
    <row r="177" spans="1:24" ht="14.25" customHeight="1" x14ac:dyDescent="0.3">
      <c r="A177" s="39"/>
      <c r="B177" s="39" t="str">
        <f t="shared" si="0"/>
        <v>00007000400 колесо</v>
      </c>
      <c r="C177" s="39" t="str">
        <f>TEXT(Raw_Articul_Data!$D177,"00000000000")</f>
        <v>00007000400</v>
      </c>
      <c r="D177" s="42">
        <v>7000400</v>
      </c>
      <c r="E177" s="39" t="s">
        <v>2904</v>
      </c>
      <c r="F177" s="39"/>
      <c r="G177" s="39" t="s">
        <v>32</v>
      </c>
      <c r="H177" s="39" t="s">
        <v>2790</v>
      </c>
      <c r="I177" s="39" t="s">
        <v>23</v>
      </c>
      <c r="J177" s="44" t="s">
        <v>45</v>
      </c>
      <c r="K177" s="39" t="s">
        <v>25</v>
      </c>
      <c r="L177" s="39"/>
      <c r="M177" s="39"/>
      <c r="N177" s="39"/>
      <c r="O177" s="39"/>
      <c r="P177" s="39"/>
      <c r="Q177" s="39"/>
      <c r="R177" s="39"/>
      <c r="S177" s="39"/>
      <c r="T177" s="39"/>
      <c r="U177" s="39"/>
      <c r="V177" s="39"/>
      <c r="W177" s="39"/>
      <c r="X177" s="39"/>
    </row>
    <row r="178" spans="1:24" ht="14.25" customHeight="1" x14ac:dyDescent="0.3">
      <c r="A178" s="39"/>
      <c r="B178" s="39" t="str">
        <f t="shared" si="0"/>
        <v>00007000415 колесо</v>
      </c>
      <c r="C178" s="39" t="str">
        <f>TEXT(Raw_Articul_Data!$D178,"00000000000")</f>
        <v>00007000415</v>
      </c>
      <c r="D178" s="42">
        <v>7000415</v>
      </c>
      <c r="E178" s="39" t="s">
        <v>2904</v>
      </c>
      <c r="F178" s="39"/>
      <c r="G178" s="39" t="s">
        <v>32</v>
      </c>
      <c r="H178" s="39" t="s">
        <v>2790</v>
      </c>
      <c r="I178" s="39" t="s">
        <v>23</v>
      </c>
      <c r="J178" s="44" t="s">
        <v>45</v>
      </c>
      <c r="K178" s="39" t="s">
        <v>25</v>
      </c>
      <c r="L178" s="39"/>
      <c r="M178" s="39"/>
      <c r="N178" s="39"/>
      <c r="O178" s="39"/>
      <c r="P178" s="39"/>
      <c r="Q178" s="39"/>
      <c r="R178" s="39"/>
      <c r="S178" s="39"/>
      <c r="T178" s="39"/>
      <c r="U178" s="39"/>
      <c r="V178" s="39"/>
      <c r="W178" s="39"/>
      <c r="X178" s="39"/>
    </row>
    <row r="179" spans="1:24" ht="14.25" customHeight="1" x14ac:dyDescent="0.3">
      <c r="A179" s="39"/>
      <c r="B179" s="39" t="str">
        <f t="shared" si="0"/>
        <v>00007000425 колесо</v>
      </c>
      <c r="C179" s="39" t="str">
        <f>TEXT(Raw_Articul_Data!$D179,"00000000000")</f>
        <v>00007000425</v>
      </c>
      <c r="D179" s="42">
        <v>7000425</v>
      </c>
      <c r="E179" s="39" t="s">
        <v>2904</v>
      </c>
      <c r="F179" s="39"/>
      <c r="G179" s="39" t="s">
        <v>32</v>
      </c>
      <c r="H179" s="39" t="s">
        <v>2790</v>
      </c>
      <c r="I179" s="39" t="s">
        <v>23</v>
      </c>
      <c r="J179" s="44" t="s">
        <v>45</v>
      </c>
      <c r="K179" s="39" t="s">
        <v>25</v>
      </c>
      <c r="L179" s="39"/>
      <c r="M179" s="39"/>
      <c r="N179" s="39"/>
      <c r="O179" s="39"/>
      <c r="P179" s="39"/>
      <c r="Q179" s="39"/>
      <c r="R179" s="39"/>
      <c r="S179" s="39"/>
      <c r="T179" s="39"/>
      <c r="U179" s="39"/>
      <c r="V179" s="39"/>
      <c r="W179" s="39"/>
      <c r="X179" s="39"/>
    </row>
    <row r="180" spans="1:24" ht="14.25" customHeight="1" x14ac:dyDescent="0.3">
      <c r="A180" s="39"/>
      <c r="B180" s="39" t="str">
        <f t="shared" si="0"/>
        <v>00007000440 колесо заднє</v>
      </c>
      <c r="C180" s="39" t="str">
        <f>TEXT(Raw_Articul_Data!$D180,"00000000000")</f>
        <v>00007000440</v>
      </c>
      <c r="D180" s="42">
        <v>7000440</v>
      </c>
      <c r="E180" s="39" t="s">
        <v>2905</v>
      </c>
      <c r="F180" s="39"/>
      <c r="G180" s="39" t="s">
        <v>32</v>
      </c>
      <c r="H180" s="39" t="s">
        <v>2790</v>
      </c>
      <c r="I180" s="39" t="s">
        <v>23</v>
      </c>
      <c r="J180" s="44" t="s">
        <v>45</v>
      </c>
      <c r="K180" s="39" t="s">
        <v>25</v>
      </c>
      <c r="L180" s="39"/>
      <c r="M180" s="39"/>
      <c r="N180" s="39"/>
      <c r="O180" s="39"/>
      <c r="P180" s="39"/>
      <c r="Q180" s="39"/>
      <c r="R180" s="39"/>
      <c r="S180" s="39"/>
      <c r="T180" s="39"/>
      <c r="U180" s="39"/>
      <c r="V180" s="39"/>
      <c r="W180" s="39"/>
      <c r="X180" s="39"/>
    </row>
    <row r="181" spans="1:24" ht="14.25" customHeight="1" x14ac:dyDescent="0.3">
      <c r="A181" s="39"/>
      <c r="B181" s="39" t="str">
        <f t="shared" si="0"/>
        <v>00007000441 колесо переднє</v>
      </c>
      <c r="C181" s="39" t="str">
        <f>TEXT(Raw_Articul_Data!$D181,"00000000000")</f>
        <v>00007000441</v>
      </c>
      <c r="D181" s="42">
        <v>7000441</v>
      </c>
      <c r="E181" s="39" t="s">
        <v>2906</v>
      </c>
      <c r="F181" s="39"/>
      <c r="G181" s="39" t="s">
        <v>32</v>
      </c>
      <c r="H181" s="39" t="s">
        <v>2790</v>
      </c>
      <c r="I181" s="39" t="s">
        <v>23</v>
      </c>
      <c r="J181" s="44" t="s">
        <v>28</v>
      </c>
      <c r="K181" s="39" t="s">
        <v>25</v>
      </c>
      <c r="L181" s="39"/>
      <c r="M181" s="39"/>
      <c r="N181" s="39"/>
      <c r="O181" s="39"/>
      <c r="P181" s="39"/>
      <c r="Q181" s="39"/>
      <c r="R181" s="39"/>
      <c r="S181" s="39"/>
      <c r="T181" s="39"/>
      <c r="U181" s="39"/>
      <c r="V181" s="39"/>
      <c r="W181" s="39"/>
      <c r="X181" s="39"/>
    </row>
    <row r="182" spans="1:24" ht="14.25" customHeight="1" x14ac:dyDescent="0.3">
      <c r="A182" s="39"/>
      <c r="B182" s="39" t="str">
        <f t="shared" si="0"/>
        <v>00007000445 колесо заднє</v>
      </c>
      <c r="C182" s="39" t="str">
        <f>TEXT(Raw_Articul_Data!$D182,"00000000000")</f>
        <v>00007000445</v>
      </c>
      <c r="D182" s="42">
        <v>7000445</v>
      </c>
      <c r="E182" s="39" t="s">
        <v>2905</v>
      </c>
      <c r="F182" s="39"/>
      <c r="G182" s="39" t="s">
        <v>32</v>
      </c>
      <c r="H182" s="39" t="s">
        <v>2790</v>
      </c>
      <c r="I182" s="39" t="s">
        <v>23</v>
      </c>
      <c r="J182" s="44" t="s">
        <v>45</v>
      </c>
      <c r="K182" s="39" t="s">
        <v>25</v>
      </c>
      <c r="L182" s="39"/>
      <c r="M182" s="39"/>
      <c r="N182" s="39"/>
      <c r="O182" s="39"/>
      <c r="P182" s="39"/>
      <c r="Q182" s="39"/>
      <c r="R182" s="39"/>
      <c r="S182" s="39"/>
      <c r="T182" s="39"/>
      <c r="U182" s="39"/>
      <c r="V182" s="39"/>
      <c r="W182" s="39"/>
      <c r="X182" s="39"/>
    </row>
    <row r="183" spans="1:24" ht="14.25" customHeight="1" x14ac:dyDescent="0.3">
      <c r="A183" s="39"/>
      <c r="B183" s="39" t="str">
        <f t="shared" si="0"/>
        <v>00007013600 кришка</v>
      </c>
      <c r="C183" s="39" t="str">
        <f>TEXT(Raw_Articul_Data!$D183,"00000000000")</f>
        <v>00007013600</v>
      </c>
      <c r="D183" s="42">
        <v>7013600</v>
      </c>
      <c r="E183" s="39" t="s">
        <v>2801</v>
      </c>
      <c r="F183" s="39"/>
      <c r="G183" s="39" t="s">
        <v>32</v>
      </c>
      <c r="H183" s="39" t="s">
        <v>2790</v>
      </c>
      <c r="I183" s="39" t="s">
        <v>23</v>
      </c>
      <c r="J183" s="44" t="s">
        <v>45</v>
      </c>
      <c r="K183" s="39" t="s">
        <v>25</v>
      </c>
      <c r="L183" s="39"/>
      <c r="M183" s="39"/>
      <c r="N183" s="39"/>
      <c r="O183" s="39"/>
      <c r="P183" s="39"/>
      <c r="Q183" s="39"/>
      <c r="R183" s="39"/>
      <c r="S183" s="39"/>
      <c r="T183" s="39"/>
      <c r="U183" s="39"/>
      <c r="V183" s="39"/>
      <c r="W183" s="39"/>
      <c r="X183" s="39"/>
    </row>
    <row r="184" spans="1:24" ht="14.25" customHeight="1" x14ac:dyDescent="0.3">
      <c r="A184" s="39"/>
      <c r="B184" s="39" t="str">
        <f t="shared" si="0"/>
        <v>00007013601 кришка</v>
      </c>
      <c r="C184" s="39" t="str">
        <f>TEXT(Raw_Articul_Data!$D184,"00000000000")</f>
        <v>00007013601</v>
      </c>
      <c r="D184" s="42">
        <v>7013601</v>
      </c>
      <c r="E184" s="39" t="s">
        <v>2801</v>
      </c>
      <c r="F184" s="39"/>
      <c r="G184" s="39" t="s">
        <v>32</v>
      </c>
      <c r="H184" s="39" t="s">
        <v>2790</v>
      </c>
      <c r="I184" s="39" t="s">
        <v>23</v>
      </c>
      <c r="J184" s="44" t="s">
        <v>45</v>
      </c>
      <c r="K184" s="39" t="s">
        <v>25</v>
      </c>
      <c r="L184" s="39"/>
      <c r="M184" s="39"/>
      <c r="N184" s="39"/>
      <c r="O184" s="39"/>
      <c r="P184" s="39"/>
      <c r="Q184" s="39"/>
      <c r="R184" s="39"/>
      <c r="S184" s="39"/>
      <c r="T184" s="39"/>
      <c r="U184" s="39"/>
      <c r="V184" s="39"/>
      <c r="W184" s="39"/>
      <c r="X184" s="39"/>
    </row>
    <row r="185" spans="1:24" ht="14.25" customHeight="1" x14ac:dyDescent="0.3">
      <c r="A185" s="39"/>
      <c r="B185" s="39" t="str">
        <f t="shared" si="0"/>
        <v>00007025000 втулка ножа</v>
      </c>
      <c r="C185" s="39" t="str">
        <f>TEXT(Raw_Articul_Data!$D185,"00000000000")</f>
        <v>00007025000</v>
      </c>
      <c r="D185" s="42">
        <v>7025000</v>
      </c>
      <c r="E185" s="39" t="s">
        <v>2907</v>
      </c>
      <c r="F185" s="39"/>
      <c r="G185" s="39" t="s">
        <v>32</v>
      </c>
      <c r="H185" s="39" t="s">
        <v>2790</v>
      </c>
      <c r="I185" s="39" t="s">
        <v>23</v>
      </c>
      <c r="J185" s="44" t="s">
        <v>45</v>
      </c>
      <c r="K185" s="39" t="s">
        <v>25</v>
      </c>
      <c r="L185" s="39"/>
      <c r="M185" s="39"/>
      <c r="N185" s="39"/>
      <c r="O185" s="39"/>
      <c r="P185" s="39"/>
      <c r="Q185" s="39"/>
      <c r="R185" s="39"/>
      <c r="S185" s="39"/>
      <c r="T185" s="39"/>
      <c r="U185" s="39"/>
      <c r="V185" s="39"/>
      <c r="W185" s="39"/>
      <c r="X185" s="39"/>
    </row>
    <row r="186" spans="1:24" ht="14.25" customHeight="1" x14ac:dyDescent="0.3">
      <c r="A186" s="39"/>
      <c r="B186" s="39" t="str">
        <f t="shared" si="0"/>
        <v>00007025005 втулка ножа</v>
      </c>
      <c r="C186" s="39" t="str">
        <f>TEXT(Raw_Articul_Data!$D186,"00000000000")</f>
        <v>00007025005</v>
      </c>
      <c r="D186" s="42">
        <v>7025005</v>
      </c>
      <c r="E186" s="39" t="s">
        <v>2907</v>
      </c>
      <c r="F186" s="39"/>
      <c r="G186" s="39" t="s">
        <v>32</v>
      </c>
      <c r="H186" s="39" t="s">
        <v>2790</v>
      </c>
      <c r="I186" s="39" t="s">
        <v>23</v>
      </c>
      <c r="J186" s="44" t="s">
        <v>45</v>
      </c>
      <c r="K186" s="39" t="s">
        <v>25</v>
      </c>
      <c r="L186" s="39"/>
      <c r="M186" s="39"/>
      <c r="N186" s="39"/>
      <c r="O186" s="39"/>
      <c r="P186" s="39"/>
      <c r="Q186" s="39"/>
      <c r="R186" s="39"/>
      <c r="S186" s="39"/>
      <c r="T186" s="39"/>
      <c r="U186" s="39"/>
      <c r="V186" s="39"/>
      <c r="W186" s="39"/>
      <c r="X186" s="39"/>
    </row>
    <row r="187" spans="1:24" ht="14.25" customHeight="1" x14ac:dyDescent="0.3">
      <c r="A187" s="39"/>
      <c r="B187" s="39" t="str">
        <f t="shared" si="0"/>
        <v>00007025010 втулка ножа</v>
      </c>
      <c r="C187" s="39" t="str">
        <f>TEXT(Raw_Articul_Data!$D187,"00000000000")</f>
        <v>00007025010</v>
      </c>
      <c r="D187" s="42">
        <v>7025010</v>
      </c>
      <c r="E187" s="39" t="s">
        <v>2907</v>
      </c>
      <c r="F187" s="39"/>
      <c r="G187" s="39" t="s">
        <v>32</v>
      </c>
      <c r="H187" s="39" t="s">
        <v>2790</v>
      </c>
      <c r="I187" s="39" t="s">
        <v>23</v>
      </c>
      <c r="J187" s="44" t="s">
        <v>45</v>
      </c>
      <c r="K187" s="39" t="s">
        <v>25</v>
      </c>
      <c r="L187" s="39"/>
      <c r="M187" s="39"/>
      <c r="N187" s="39"/>
      <c r="O187" s="39"/>
      <c r="P187" s="39"/>
      <c r="Q187" s="39"/>
      <c r="R187" s="39"/>
      <c r="S187" s="39"/>
      <c r="T187" s="39"/>
      <c r="U187" s="39"/>
      <c r="V187" s="39"/>
      <c r="W187" s="39"/>
      <c r="X187" s="39"/>
    </row>
    <row r="188" spans="1:24" ht="14.25" customHeight="1" x14ac:dyDescent="0.3">
      <c r="A188" s="39"/>
      <c r="B188" s="39" t="str">
        <f t="shared" si="0"/>
        <v>00007025015 втулка ножа</v>
      </c>
      <c r="C188" s="39" t="str">
        <f>TEXT(Raw_Articul_Data!$D188,"00000000000")</f>
        <v>00007025015</v>
      </c>
      <c r="D188" s="42">
        <v>7025015</v>
      </c>
      <c r="E188" s="39" t="s">
        <v>2907</v>
      </c>
      <c r="F188" s="39"/>
      <c r="G188" s="39" t="s">
        <v>32</v>
      </c>
      <c r="H188" s="39" t="s">
        <v>2790</v>
      </c>
      <c r="I188" s="39" t="s">
        <v>23</v>
      </c>
      <c r="J188" s="44" t="s">
        <v>45</v>
      </c>
      <c r="K188" s="39" t="s">
        <v>25</v>
      </c>
      <c r="L188" s="39"/>
      <c r="M188" s="39"/>
      <c r="N188" s="39"/>
      <c r="O188" s="39"/>
      <c r="P188" s="39"/>
      <c r="Q188" s="39"/>
      <c r="R188" s="39"/>
      <c r="S188" s="39"/>
      <c r="T188" s="39"/>
      <c r="U188" s="39"/>
      <c r="V188" s="39"/>
      <c r="W188" s="39"/>
      <c r="X188" s="39"/>
    </row>
    <row r="189" spans="1:24" ht="14.25" customHeight="1" x14ac:dyDescent="0.3">
      <c r="A189" s="39"/>
      <c r="B189" s="39" t="str">
        <f t="shared" si="0"/>
        <v>00007025016 втулка ножа</v>
      </c>
      <c r="C189" s="39" t="str">
        <f>TEXT(Raw_Articul_Data!$D189,"00000000000")</f>
        <v>00007025016</v>
      </c>
      <c r="D189" s="42">
        <v>7025016</v>
      </c>
      <c r="E189" s="39" t="s">
        <v>2907</v>
      </c>
      <c r="F189" s="39"/>
      <c r="G189" s="39" t="s">
        <v>32</v>
      </c>
      <c r="H189" s="39" t="s">
        <v>2790</v>
      </c>
      <c r="I189" s="39" t="s">
        <v>23</v>
      </c>
      <c r="J189" s="44" t="s">
        <v>45</v>
      </c>
      <c r="K189" s="39" t="s">
        <v>25</v>
      </c>
      <c r="L189" s="39"/>
      <c r="M189" s="39"/>
      <c r="N189" s="39"/>
      <c r="O189" s="39"/>
      <c r="P189" s="39"/>
      <c r="Q189" s="39"/>
      <c r="R189" s="39"/>
      <c r="S189" s="39"/>
      <c r="T189" s="39"/>
      <c r="U189" s="39"/>
      <c r="V189" s="39"/>
      <c r="W189" s="39"/>
      <c r="X189" s="39"/>
    </row>
    <row r="190" spans="1:24" ht="14.25" customHeight="1" x14ac:dyDescent="0.3">
      <c r="A190" s="39"/>
      <c r="B190" s="39" t="str">
        <f t="shared" si="0"/>
        <v>00007026600 зажимна шайба</v>
      </c>
      <c r="C190" s="39" t="str">
        <f>TEXT(Raw_Articul_Data!$D190,"00000000000")</f>
        <v>00007026600</v>
      </c>
      <c r="D190" s="42">
        <v>7026600</v>
      </c>
      <c r="E190" s="39" t="s">
        <v>2908</v>
      </c>
      <c r="F190" s="39"/>
      <c r="G190" s="39" t="s">
        <v>32</v>
      </c>
      <c r="H190" s="39" t="s">
        <v>2790</v>
      </c>
      <c r="I190" s="39" t="s">
        <v>23</v>
      </c>
      <c r="J190" s="44" t="s">
        <v>45</v>
      </c>
      <c r="K190" s="39" t="s">
        <v>25</v>
      </c>
      <c r="L190" s="39"/>
      <c r="M190" s="39"/>
      <c r="N190" s="39"/>
      <c r="O190" s="39"/>
      <c r="P190" s="39"/>
      <c r="Q190" s="39"/>
      <c r="R190" s="39"/>
      <c r="S190" s="39"/>
      <c r="T190" s="39"/>
      <c r="U190" s="39"/>
      <c r="V190" s="39"/>
      <c r="W190" s="39"/>
      <c r="X190" s="39"/>
    </row>
    <row r="191" spans="1:24" ht="14.25" customHeight="1" x14ac:dyDescent="0.3">
      <c r="A191" s="39"/>
      <c r="B191" s="39" t="str">
        <f t="shared" si="0"/>
        <v>00007033101 зажим кабеля</v>
      </c>
      <c r="C191" s="39" t="str">
        <f>TEXT(Raw_Articul_Data!$D191,"00000000000")</f>
        <v>00007033101</v>
      </c>
      <c r="D191" s="42">
        <v>7033101</v>
      </c>
      <c r="E191" s="39" t="s">
        <v>2909</v>
      </c>
      <c r="F191" s="39"/>
      <c r="G191" s="39" t="s">
        <v>32</v>
      </c>
      <c r="H191" s="39" t="s">
        <v>2790</v>
      </c>
      <c r="I191" s="39" t="s">
        <v>23</v>
      </c>
      <c r="J191" s="44" t="s">
        <v>164</v>
      </c>
      <c r="K191" s="39" t="s">
        <v>25</v>
      </c>
      <c r="L191" s="39"/>
      <c r="M191" s="39"/>
      <c r="N191" s="39"/>
      <c r="O191" s="39"/>
      <c r="P191" s="39"/>
      <c r="Q191" s="39"/>
      <c r="R191" s="39"/>
      <c r="S191" s="39"/>
      <c r="T191" s="39"/>
      <c r="U191" s="39"/>
      <c r="V191" s="39"/>
      <c r="W191" s="39"/>
      <c r="X191" s="39"/>
    </row>
    <row r="192" spans="1:24" ht="14.25" customHeight="1" x14ac:dyDescent="0.3">
      <c r="A192" s="39"/>
      <c r="B192" s="39" t="str">
        <f t="shared" si="0"/>
        <v>00007033705 гвинт м8х50</v>
      </c>
      <c r="C192" s="39" t="str">
        <f>TEXT(Raw_Articul_Data!$D192,"00000000000")</f>
        <v>00007033705</v>
      </c>
      <c r="D192" s="42">
        <v>7033705</v>
      </c>
      <c r="E192" s="39" t="s">
        <v>2910</v>
      </c>
      <c r="F192" s="39"/>
      <c r="G192" s="39" t="s">
        <v>32</v>
      </c>
      <c r="H192" s="39" t="s">
        <v>2790</v>
      </c>
      <c r="I192" s="39" t="s">
        <v>23</v>
      </c>
      <c r="J192" s="44" t="s">
        <v>191</v>
      </c>
      <c r="K192" s="39" t="s">
        <v>25</v>
      </c>
      <c r="L192" s="39"/>
      <c r="M192" s="39"/>
      <c r="N192" s="39"/>
      <c r="O192" s="39"/>
      <c r="P192" s="39"/>
      <c r="Q192" s="39"/>
      <c r="R192" s="39"/>
      <c r="S192" s="39"/>
      <c r="T192" s="39"/>
      <c r="U192" s="39"/>
      <c r="V192" s="39"/>
      <c r="W192" s="39"/>
      <c r="X192" s="39"/>
    </row>
    <row r="193" spans="1:24" ht="14.25" customHeight="1" x14ac:dyDescent="0.3">
      <c r="A193" s="39"/>
      <c r="B193" s="39" t="str">
        <f t="shared" si="0"/>
        <v>00007036300 планка</v>
      </c>
      <c r="C193" s="39" t="str">
        <f>TEXT(Raw_Articul_Data!$D193,"00000000000")</f>
        <v>00007036300</v>
      </c>
      <c r="D193" s="42">
        <v>7036300</v>
      </c>
      <c r="E193" s="39" t="s">
        <v>2911</v>
      </c>
      <c r="F193" s="39"/>
      <c r="G193" s="39" t="s">
        <v>32</v>
      </c>
      <c r="H193" s="39" t="s">
        <v>2790</v>
      </c>
      <c r="I193" s="39" t="s">
        <v>23</v>
      </c>
      <c r="J193" s="44" t="s">
        <v>45</v>
      </c>
      <c r="K193" s="39" t="s">
        <v>25</v>
      </c>
      <c r="L193" s="39"/>
      <c r="M193" s="39"/>
      <c r="N193" s="39"/>
      <c r="O193" s="39"/>
      <c r="P193" s="39"/>
      <c r="Q193" s="39"/>
      <c r="R193" s="39"/>
      <c r="S193" s="39"/>
      <c r="T193" s="39"/>
      <c r="U193" s="39"/>
      <c r="V193" s="39"/>
      <c r="W193" s="39"/>
      <c r="X193" s="39"/>
    </row>
    <row r="194" spans="1:24" ht="14.25" customHeight="1" x14ac:dyDescent="0.3">
      <c r="A194" s="39"/>
      <c r="B194" s="39" t="str">
        <f t="shared" si="0"/>
        <v>00007039000 палець</v>
      </c>
      <c r="C194" s="39" t="str">
        <f>TEXT(Raw_Articul_Data!$D194,"00000000000")</f>
        <v>00007039000</v>
      </c>
      <c r="D194" s="42">
        <v>7039000</v>
      </c>
      <c r="E194" s="39" t="s">
        <v>2912</v>
      </c>
      <c r="F194" s="39"/>
      <c r="G194" s="39" t="s">
        <v>32</v>
      </c>
      <c r="H194" s="39" t="s">
        <v>2790</v>
      </c>
      <c r="I194" s="39" t="s">
        <v>23</v>
      </c>
      <c r="J194" s="44" t="s">
        <v>1908</v>
      </c>
      <c r="K194" s="39" t="s">
        <v>25</v>
      </c>
      <c r="L194" s="39"/>
      <c r="M194" s="39"/>
      <c r="N194" s="39"/>
      <c r="O194" s="39"/>
      <c r="P194" s="39"/>
      <c r="Q194" s="39"/>
      <c r="R194" s="39"/>
      <c r="S194" s="39"/>
      <c r="T194" s="39"/>
      <c r="U194" s="39"/>
      <c r="V194" s="39"/>
      <c r="W194" s="39"/>
      <c r="X194" s="39"/>
    </row>
    <row r="195" spans="1:24" ht="14.25" customHeight="1" x14ac:dyDescent="0.3">
      <c r="A195" s="39"/>
      <c r="B195" s="39" t="str">
        <f t="shared" si="0"/>
        <v>00007039600 травозбірник</v>
      </c>
      <c r="C195" s="39" t="str">
        <f>TEXT(Raw_Articul_Data!$D195,"00000000000")</f>
        <v>00007039600</v>
      </c>
      <c r="D195" s="42">
        <v>7039600</v>
      </c>
      <c r="E195" s="39" t="s">
        <v>2913</v>
      </c>
      <c r="F195" s="39"/>
      <c r="G195" s="39" t="s">
        <v>32</v>
      </c>
      <c r="H195" s="39" t="s">
        <v>2790</v>
      </c>
      <c r="I195" s="39" t="s">
        <v>23</v>
      </c>
      <c r="J195" s="44" t="s">
        <v>45</v>
      </c>
      <c r="K195" s="39" t="s">
        <v>25</v>
      </c>
      <c r="L195" s="39"/>
      <c r="M195" s="39"/>
      <c r="N195" s="39"/>
      <c r="O195" s="39"/>
      <c r="P195" s="39"/>
      <c r="Q195" s="39"/>
      <c r="R195" s="39"/>
      <c r="S195" s="39"/>
      <c r="T195" s="39"/>
      <c r="U195" s="39"/>
      <c r="V195" s="39"/>
      <c r="W195" s="39"/>
      <c r="X195" s="39"/>
    </row>
    <row r="196" spans="1:24" ht="14.25" customHeight="1" x14ac:dyDescent="0.3">
      <c r="A196" s="39"/>
      <c r="B196" s="39" t="str">
        <f t="shared" si="0"/>
        <v>00007039605 контейнер для трави</v>
      </c>
      <c r="C196" s="39" t="str">
        <f>TEXT(Raw_Articul_Data!$D196,"00000000000")</f>
        <v>00007039605</v>
      </c>
      <c r="D196" s="42">
        <v>7039605</v>
      </c>
      <c r="E196" s="39" t="s">
        <v>2914</v>
      </c>
      <c r="F196" s="39"/>
      <c r="G196" s="39" t="s">
        <v>32</v>
      </c>
      <c r="H196" s="39" t="s">
        <v>2790</v>
      </c>
      <c r="I196" s="39" t="s">
        <v>23</v>
      </c>
      <c r="J196" s="44" t="s">
        <v>45</v>
      </c>
      <c r="K196" s="39" t="s">
        <v>25</v>
      </c>
      <c r="L196" s="39"/>
      <c r="M196" s="39"/>
      <c r="N196" s="39"/>
      <c r="O196" s="39"/>
      <c r="P196" s="39"/>
      <c r="Q196" s="39"/>
      <c r="R196" s="39"/>
      <c r="S196" s="39"/>
      <c r="T196" s="39"/>
      <c r="U196" s="39"/>
      <c r="V196" s="39"/>
      <c r="W196" s="39"/>
      <c r="X196" s="39"/>
    </row>
    <row r="197" spans="1:24" ht="14.25" customHeight="1" x14ac:dyDescent="0.3">
      <c r="A197" s="39"/>
      <c r="B197" s="39" t="str">
        <f t="shared" si="0"/>
        <v>00007040300 ковпак колеса</v>
      </c>
      <c r="C197" s="39" t="str">
        <f>TEXT(Raw_Articul_Data!$D197,"00000000000")</f>
        <v>00007040300</v>
      </c>
      <c r="D197" s="42">
        <v>7040300</v>
      </c>
      <c r="E197" s="39" t="s">
        <v>2915</v>
      </c>
      <c r="F197" s="39"/>
      <c r="G197" s="39" t="s">
        <v>32</v>
      </c>
      <c r="H197" s="39" t="s">
        <v>2790</v>
      </c>
      <c r="I197" s="39" t="s">
        <v>23</v>
      </c>
      <c r="J197" s="44" t="s">
        <v>28</v>
      </c>
      <c r="K197" s="39" t="s">
        <v>25</v>
      </c>
      <c r="L197" s="39"/>
      <c r="M197" s="39"/>
      <c r="N197" s="39"/>
      <c r="O197" s="39"/>
      <c r="P197" s="39"/>
      <c r="Q197" s="39"/>
      <c r="R197" s="39"/>
      <c r="S197" s="39"/>
      <c r="T197" s="39"/>
      <c r="U197" s="39"/>
      <c r="V197" s="39"/>
      <c r="W197" s="39"/>
      <c r="X197" s="39"/>
    </row>
    <row r="198" spans="1:24" ht="14.25" customHeight="1" x14ac:dyDescent="0.3">
      <c r="A198" s="39"/>
      <c r="B198" s="39" t="str">
        <f t="shared" si="0"/>
        <v>00007040305 ковпак колеса</v>
      </c>
      <c r="C198" s="39" t="str">
        <f>TEXT(Raw_Articul_Data!$D198,"00000000000")</f>
        <v>00007040305</v>
      </c>
      <c r="D198" s="42">
        <v>7040305</v>
      </c>
      <c r="E198" s="39" t="s">
        <v>2915</v>
      </c>
      <c r="F198" s="39"/>
      <c r="G198" s="39" t="s">
        <v>32</v>
      </c>
      <c r="H198" s="39" t="s">
        <v>2790</v>
      </c>
      <c r="I198" s="39" t="s">
        <v>23</v>
      </c>
      <c r="J198" s="44" t="s">
        <v>28</v>
      </c>
      <c r="K198" s="39" t="s">
        <v>25</v>
      </c>
      <c r="L198" s="39"/>
      <c r="M198" s="39"/>
      <c r="N198" s="39"/>
      <c r="O198" s="39"/>
      <c r="P198" s="39"/>
      <c r="Q198" s="39"/>
      <c r="R198" s="39"/>
      <c r="S198" s="39"/>
      <c r="T198" s="39"/>
      <c r="U198" s="39"/>
      <c r="V198" s="39"/>
      <c r="W198" s="39"/>
      <c r="X198" s="39"/>
    </row>
    <row r="199" spans="1:24" ht="14.25" customHeight="1" x14ac:dyDescent="0.3">
      <c r="A199" s="39"/>
      <c r="B199" s="39" t="str">
        <f t="shared" si="0"/>
        <v>00007043200 гільза</v>
      </c>
      <c r="C199" s="39" t="str">
        <f>TEXT(Raw_Articul_Data!$D199,"00000000000")</f>
        <v>00007043200</v>
      </c>
      <c r="D199" s="42">
        <v>7043200</v>
      </c>
      <c r="E199" s="39" t="s">
        <v>2850</v>
      </c>
      <c r="F199" s="39"/>
      <c r="G199" s="39" t="s">
        <v>32</v>
      </c>
      <c r="H199" s="39" t="s">
        <v>2790</v>
      </c>
      <c r="I199" s="39" t="s">
        <v>23</v>
      </c>
      <c r="J199" s="44" t="s">
        <v>164</v>
      </c>
      <c r="K199" s="39" t="s">
        <v>25</v>
      </c>
      <c r="L199" s="39"/>
      <c r="M199" s="39"/>
      <c r="N199" s="39"/>
      <c r="O199" s="39"/>
      <c r="P199" s="39"/>
      <c r="Q199" s="39"/>
      <c r="R199" s="39"/>
      <c r="S199" s="39"/>
      <c r="T199" s="39"/>
      <c r="U199" s="39"/>
      <c r="V199" s="39"/>
      <c r="W199" s="39"/>
      <c r="X199" s="39"/>
    </row>
    <row r="200" spans="1:24" ht="14.25" customHeight="1" x14ac:dyDescent="0.3">
      <c r="A200" s="39"/>
      <c r="B200" s="39" t="str">
        <f t="shared" si="0"/>
        <v>00007043600 захисне покриття</v>
      </c>
      <c r="C200" s="39" t="str">
        <f>TEXT(Raw_Articul_Data!$D200,"00000000000")</f>
        <v>00007043600</v>
      </c>
      <c r="D200" s="42">
        <v>7043600</v>
      </c>
      <c r="E200" s="39" t="s">
        <v>2916</v>
      </c>
      <c r="F200" s="39"/>
      <c r="G200" s="39" t="s">
        <v>32</v>
      </c>
      <c r="H200" s="39" t="s">
        <v>2790</v>
      </c>
      <c r="I200" s="39" t="s">
        <v>23</v>
      </c>
      <c r="J200" s="44" t="s">
        <v>45</v>
      </c>
      <c r="K200" s="39" t="s">
        <v>25</v>
      </c>
      <c r="L200" s="39"/>
      <c r="M200" s="39"/>
      <c r="N200" s="39"/>
      <c r="O200" s="39"/>
      <c r="P200" s="39"/>
      <c r="Q200" s="39"/>
      <c r="R200" s="39"/>
      <c r="S200" s="39"/>
      <c r="T200" s="39"/>
      <c r="U200" s="39"/>
      <c r="V200" s="39"/>
      <c r="W200" s="39"/>
      <c r="X200" s="39"/>
    </row>
    <row r="201" spans="1:24" ht="14.25" customHeight="1" x14ac:dyDescent="0.3">
      <c r="A201" s="39"/>
      <c r="B201" s="39" t="str">
        <f t="shared" si="0"/>
        <v>00007045401 тримач</v>
      </c>
      <c r="C201" s="39" t="str">
        <f>TEXT(Raw_Articul_Data!$D201,"00000000000")</f>
        <v>00007045401</v>
      </c>
      <c r="D201" s="42">
        <v>7045401</v>
      </c>
      <c r="E201" s="39" t="s">
        <v>2820</v>
      </c>
      <c r="F201" s="39"/>
      <c r="G201" s="39" t="s">
        <v>32</v>
      </c>
      <c r="H201" s="39" t="s">
        <v>2790</v>
      </c>
      <c r="I201" s="39" t="s">
        <v>23</v>
      </c>
      <c r="J201" s="44" t="s">
        <v>45</v>
      </c>
      <c r="K201" s="39" t="s">
        <v>25</v>
      </c>
      <c r="L201" s="39"/>
      <c r="M201" s="39"/>
      <c r="N201" s="39"/>
      <c r="O201" s="39"/>
      <c r="P201" s="39"/>
      <c r="Q201" s="39"/>
      <c r="R201" s="39"/>
      <c r="S201" s="39"/>
      <c r="T201" s="39"/>
      <c r="U201" s="39"/>
      <c r="V201" s="39"/>
      <c r="W201" s="39"/>
      <c r="X201" s="39"/>
    </row>
    <row r="202" spans="1:24" ht="14.25" customHeight="1" x14ac:dyDescent="0.3">
      <c r="A202" s="39"/>
      <c r="B202" s="39" t="str">
        <f t="shared" si="0"/>
        <v>00007046700 камера 15x6,0 - 6</v>
      </c>
      <c r="C202" s="39" t="str">
        <f>TEXT(Raw_Articul_Data!$D202,"00000000000")</f>
        <v>00007046700</v>
      </c>
      <c r="D202" s="42">
        <v>7046700</v>
      </c>
      <c r="E202" s="39" t="s">
        <v>31</v>
      </c>
      <c r="F202" s="39"/>
      <c r="G202" s="39" t="s">
        <v>32</v>
      </c>
      <c r="H202" s="39" t="s">
        <v>33</v>
      </c>
      <c r="I202" s="39" t="s">
        <v>23</v>
      </c>
      <c r="J202" s="44" t="s">
        <v>34</v>
      </c>
      <c r="K202" s="39" t="s">
        <v>25</v>
      </c>
      <c r="L202" s="39"/>
      <c r="M202" s="39"/>
      <c r="N202" s="39"/>
      <c r="O202" s="39"/>
      <c r="P202" s="39"/>
      <c r="Q202" s="39"/>
      <c r="R202" s="39"/>
      <c r="S202" s="39"/>
      <c r="T202" s="39"/>
      <c r="U202" s="39"/>
      <c r="V202" s="39"/>
      <c r="W202" s="39"/>
      <c r="X202" s="39"/>
    </row>
    <row r="203" spans="1:24" ht="14.25" customHeight="1" x14ac:dyDescent="0.3">
      <c r="A203" s="39"/>
      <c r="B203" s="39" t="str">
        <f t="shared" si="0"/>
        <v>00007046703 камера 20х10,0-8</v>
      </c>
      <c r="C203" s="39" t="str">
        <f>TEXT(Raw_Articul_Data!$D203,"00000000000")</f>
        <v>00007046703</v>
      </c>
      <c r="D203" s="42">
        <v>7046703</v>
      </c>
      <c r="E203" s="39" t="s">
        <v>35</v>
      </c>
      <c r="F203" s="39"/>
      <c r="G203" s="39" t="s">
        <v>32</v>
      </c>
      <c r="H203" s="39" t="s">
        <v>33</v>
      </c>
      <c r="I203" s="39" t="s">
        <v>23</v>
      </c>
      <c r="J203" s="44" t="s">
        <v>34</v>
      </c>
      <c r="K203" s="39" t="s">
        <v>25</v>
      </c>
      <c r="L203" s="39"/>
      <c r="M203" s="39"/>
      <c r="N203" s="39"/>
      <c r="O203" s="39"/>
      <c r="P203" s="39"/>
      <c r="Q203" s="39"/>
      <c r="R203" s="39"/>
      <c r="S203" s="39"/>
      <c r="T203" s="39"/>
      <c r="U203" s="39"/>
      <c r="V203" s="39"/>
      <c r="W203" s="39"/>
      <c r="X203" s="39"/>
    </row>
    <row r="204" spans="1:24" ht="14.25" customHeight="1" x14ac:dyDescent="0.3">
      <c r="A204" s="39"/>
      <c r="B204" s="39" t="str">
        <f t="shared" si="0"/>
        <v>00007048300 шпонка обгонної муфти</v>
      </c>
      <c r="C204" s="39" t="str">
        <f>TEXT(Raw_Articul_Data!$D204,"00000000000")</f>
        <v>00007048300</v>
      </c>
      <c r="D204" s="42">
        <v>7048300</v>
      </c>
      <c r="E204" s="39" t="s">
        <v>2917</v>
      </c>
      <c r="F204" s="39"/>
      <c r="G204" s="39" t="s">
        <v>32</v>
      </c>
      <c r="H204" s="39" t="s">
        <v>2790</v>
      </c>
      <c r="I204" s="39" t="s">
        <v>23</v>
      </c>
      <c r="J204" s="44" t="s">
        <v>28</v>
      </c>
      <c r="K204" s="39" t="s">
        <v>25</v>
      </c>
      <c r="L204" s="39"/>
      <c r="M204" s="39"/>
      <c r="N204" s="39"/>
      <c r="O204" s="39"/>
      <c r="P204" s="39"/>
      <c r="Q204" s="39"/>
      <c r="R204" s="39"/>
      <c r="S204" s="39"/>
      <c r="T204" s="39"/>
      <c r="U204" s="39"/>
      <c r="V204" s="39"/>
      <c r="W204" s="39"/>
      <c r="X204" s="39"/>
    </row>
    <row r="205" spans="1:24" ht="14.25" customHeight="1" x14ac:dyDescent="0.3">
      <c r="A205" s="39"/>
      <c r="B205" s="39" t="str">
        <f t="shared" si="0"/>
        <v>00007060100 фіксатор</v>
      </c>
      <c r="C205" s="39" t="str">
        <f>TEXT(Raw_Articul_Data!$D205,"00000000000")</f>
        <v>00007060100</v>
      </c>
      <c r="D205" s="42">
        <v>7060100</v>
      </c>
      <c r="E205" s="39" t="s">
        <v>2918</v>
      </c>
      <c r="F205" s="39"/>
      <c r="G205" s="39" t="s">
        <v>32</v>
      </c>
      <c r="H205" s="39" t="s">
        <v>2790</v>
      </c>
      <c r="I205" s="39" t="s">
        <v>23</v>
      </c>
      <c r="J205" s="44" t="s">
        <v>28</v>
      </c>
      <c r="K205" s="39" t="s">
        <v>25</v>
      </c>
      <c r="L205" s="39"/>
      <c r="M205" s="39"/>
      <c r="N205" s="39"/>
      <c r="O205" s="39"/>
      <c r="P205" s="39"/>
      <c r="Q205" s="39"/>
      <c r="R205" s="39"/>
      <c r="S205" s="39"/>
      <c r="T205" s="39"/>
      <c r="U205" s="39"/>
      <c r="V205" s="39"/>
      <c r="W205" s="39"/>
      <c r="X205" s="39"/>
    </row>
    <row r="206" spans="1:24" ht="14.25" customHeight="1" x14ac:dyDescent="0.3">
      <c r="A206" s="39"/>
      <c r="B206" s="39" t="str">
        <f t="shared" si="0"/>
        <v>00007062400 відкидна кришка</v>
      </c>
      <c r="C206" s="39" t="str">
        <f>TEXT(Raw_Articul_Data!$D206,"00000000000")</f>
        <v>00007062400</v>
      </c>
      <c r="D206" s="42">
        <v>7062400</v>
      </c>
      <c r="E206" s="39" t="s">
        <v>2919</v>
      </c>
      <c r="F206" s="39"/>
      <c r="G206" s="39" t="s">
        <v>32</v>
      </c>
      <c r="H206" s="39" t="s">
        <v>2790</v>
      </c>
      <c r="I206" s="39" t="s">
        <v>23</v>
      </c>
      <c r="J206" s="44" t="s">
        <v>45</v>
      </c>
      <c r="K206" s="39" t="s">
        <v>25</v>
      </c>
      <c r="L206" s="39"/>
      <c r="M206" s="39"/>
      <c r="N206" s="39"/>
      <c r="O206" s="39"/>
      <c r="P206" s="39"/>
      <c r="Q206" s="39"/>
      <c r="R206" s="39"/>
      <c r="S206" s="39"/>
      <c r="T206" s="39"/>
      <c r="U206" s="39"/>
      <c r="V206" s="39"/>
      <c r="W206" s="39"/>
      <c r="X206" s="39"/>
    </row>
    <row r="207" spans="1:24" ht="14.25" customHeight="1" x14ac:dyDescent="0.3">
      <c r="A207" s="39"/>
      <c r="B207" s="39" t="str">
        <f t="shared" si="0"/>
        <v>00007064100 ковпачок</v>
      </c>
      <c r="C207" s="39" t="str">
        <f>TEXT(Raw_Articul_Data!$D207,"00000000000")</f>
        <v>00007064100</v>
      </c>
      <c r="D207" s="42">
        <v>7064100</v>
      </c>
      <c r="E207" s="39" t="s">
        <v>2809</v>
      </c>
      <c r="F207" s="39"/>
      <c r="G207" s="39" t="s">
        <v>32</v>
      </c>
      <c r="H207" s="39" t="s">
        <v>2790</v>
      </c>
      <c r="I207" s="39" t="s">
        <v>23</v>
      </c>
      <c r="J207" s="44" t="s">
        <v>28</v>
      </c>
      <c r="K207" s="39" t="s">
        <v>25</v>
      </c>
      <c r="L207" s="39"/>
      <c r="M207" s="39"/>
      <c r="N207" s="39"/>
      <c r="O207" s="39"/>
      <c r="P207" s="39"/>
      <c r="Q207" s="39"/>
      <c r="R207" s="39"/>
      <c r="S207" s="39"/>
      <c r="T207" s="39"/>
      <c r="U207" s="39"/>
      <c r="V207" s="39"/>
      <c r="W207" s="39"/>
      <c r="X207" s="39"/>
    </row>
    <row r="208" spans="1:24" ht="14.25" customHeight="1" x14ac:dyDescent="0.3">
      <c r="A208" s="39"/>
      <c r="B208" s="39" t="str">
        <f t="shared" si="0"/>
        <v>00007065901 палець</v>
      </c>
      <c r="C208" s="39" t="str">
        <f>TEXT(Raw_Articul_Data!$D208,"00000000000")</f>
        <v>00007065901</v>
      </c>
      <c r="D208" s="42">
        <v>7065901</v>
      </c>
      <c r="E208" s="39" t="s">
        <v>2912</v>
      </c>
      <c r="F208" s="39"/>
      <c r="G208" s="39" t="s">
        <v>32</v>
      </c>
      <c r="H208" s="39" t="s">
        <v>2790</v>
      </c>
      <c r="I208" s="39" t="s">
        <v>23</v>
      </c>
      <c r="J208" s="44" t="s">
        <v>45</v>
      </c>
      <c r="K208" s="39" t="s">
        <v>25</v>
      </c>
      <c r="L208" s="39"/>
      <c r="M208" s="39"/>
      <c r="N208" s="39"/>
      <c r="O208" s="39"/>
      <c r="P208" s="39"/>
      <c r="Q208" s="39"/>
      <c r="R208" s="39"/>
      <c r="S208" s="39"/>
      <c r="T208" s="39"/>
      <c r="U208" s="39"/>
      <c r="V208" s="39"/>
      <c r="W208" s="39"/>
      <c r="X208" s="39"/>
    </row>
    <row r="209" spans="1:24" ht="14.25" customHeight="1" x14ac:dyDescent="0.3">
      <c r="A209" s="39"/>
      <c r="B209" s="39" t="str">
        <f t="shared" si="0"/>
        <v>00007084200 розпірна втулка</v>
      </c>
      <c r="C209" s="39" t="str">
        <f>TEXT(Raw_Articul_Data!$D209,"00000000000")</f>
        <v>00007084200</v>
      </c>
      <c r="D209" s="42">
        <v>7084200</v>
      </c>
      <c r="E209" s="39" t="s">
        <v>2920</v>
      </c>
      <c r="F209" s="39"/>
      <c r="G209" s="39" t="s">
        <v>32</v>
      </c>
      <c r="H209" s="39" t="s">
        <v>2790</v>
      </c>
      <c r="I209" s="39" t="s">
        <v>23</v>
      </c>
      <c r="J209" s="44" t="s">
        <v>28</v>
      </c>
      <c r="K209" s="39" t="s">
        <v>25</v>
      </c>
      <c r="L209" s="39"/>
      <c r="M209" s="39"/>
      <c r="N209" s="39"/>
      <c r="O209" s="39"/>
      <c r="P209" s="39"/>
      <c r="Q209" s="39"/>
      <c r="R209" s="39"/>
      <c r="S209" s="39"/>
      <c r="T209" s="39"/>
      <c r="U209" s="39"/>
      <c r="V209" s="39"/>
      <c r="W209" s="39"/>
      <c r="X209" s="39"/>
    </row>
    <row r="210" spans="1:24" ht="14.25" customHeight="1" x14ac:dyDescent="0.3">
      <c r="A210" s="39"/>
      <c r="B210" s="39" t="str">
        <f t="shared" si="0"/>
        <v>00007088000 заслінка</v>
      </c>
      <c r="C210" s="39" t="str">
        <f>TEXT(Raw_Articul_Data!$D210,"00000000000")</f>
        <v>00007088000</v>
      </c>
      <c r="D210" s="42">
        <v>7088000</v>
      </c>
      <c r="E210" s="39" t="s">
        <v>2921</v>
      </c>
      <c r="F210" s="39"/>
      <c r="G210" s="39" t="s">
        <v>32</v>
      </c>
      <c r="H210" s="39" t="s">
        <v>2790</v>
      </c>
      <c r="I210" s="39" t="s">
        <v>23</v>
      </c>
      <c r="J210" s="44" t="s">
        <v>45</v>
      </c>
      <c r="K210" s="39" t="s">
        <v>25</v>
      </c>
      <c r="L210" s="39"/>
      <c r="M210" s="39"/>
      <c r="N210" s="39"/>
      <c r="O210" s="39"/>
      <c r="P210" s="39"/>
      <c r="Q210" s="39"/>
      <c r="R210" s="39"/>
      <c r="S210" s="39"/>
      <c r="T210" s="39"/>
      <c r="U210" s="39"/>
      <c r="V210" s="39"/>
      <c r="W210" s="39"/>
      <c r="X210" s="39"/>
    </row>
    <row r="211" spans="1:24" ht="14.25" customHeight="1" x14ac:dyDescent="0.3">
      <c r="A211" s="39"/>
      <c r="B211" s="39" t="str">
        <f t="shared" si="0"/>
        <v>00007107102 хвостовик 1м</v>
      </c>
      <c r="C211" s="39" t="str">
        <f>TEXT(Raw_Articul_Data!$D211,"00000000000")</f>
        <v>00007107102</v>
      </c>
      <c r="D211" s="42">
        <v>7107102</v>
      </c>
      <c r="E211" s="39" t="s">
        <v>2922</v>
      </c>
      <c r="F211" s="39"/>
      <c r="G211" s="39" t="s">
        <v>32</v>
      </c>
      <c r="H211" s="39" t="s">
        <v>2790</v>
      </c>
      <c r="I211" s="39" t="s">
        <v>23</v>
      </c>
      <c r="J211" s="44" t="s">
        <v>55</v>
      </c>
      <c r="K211" s="39" t="s">
        <v>25</v>
      </c>
      <c r="L211" s="39"/>
      <c r="M211" s="39"/>
      <c r="N211" s="39"/>
      <c r="O211" s="39"/>
      <c r="P211" s="39"/>
      <c r="Q211" s="39"/>
      <c r="R211" s="39"/>
      <c r="S211" s="39"/>
      <c r="T211" s="39"/>
      <c r="U211" s="39"/>
      <c r="V211" s="39"/>
      <c r="W211" s="39"/>
      <c r="X211" s="39"/>
    </row>
    <row r="212" spans="1:24" ht="14.25" customHeight="1" x14ac:dyDescent="0.3">
      <c r="A212" s="39"/>
      <c r="B212" s="39" t="str">
        <f t="shared" si="0"/>
        <v>00007108800 ремінь двоплічний</v>
      </c>
      <c r="C212" s="39" t="str">
        <f>TEXT(Raw_Articul_Data!$D212,"00000000000")</f>
        <v>00007108800</v>
      </c>
      <c r="D212" s="42">
        <v>7108800</v>
      </c>
      <c r="E212" s="39" t="s">
        <v>36</v>
      </c>
      <c r="F212" s="39"/>
      <c r="G212" s="39" t="s">
        <v>21</v>
      </c>
      <c r="H212" s="39" t="s">
        <v>37</v>
      </c>
      <c r="I212" s="39" t="s">
        <v>23</v>
      </c>
      <c r="J212" s="44" t="s">
        <v>34</v>
      </c>
      <c r="K212" s="39" t="s">
        <v>25</v>
      </c>
      <c r="L212" s="39"/>
      <c r="M212" s="39"/>
      <c r="N212" s="39"/>
      <c r="O212" s="39"/>
      <c r="P212" s="39"/>
      <c r="Q212" s="39"/>
      <c r="R212" s="39"/>
      <c r="S212" s="39"/>
      <c r="T212" s="39"/>
      <c r="U212" s="39"/>
      <c r="V212" s="39"/>
      <c r="W212" s="39"/>
      <c r="X212" s="39"/>
    </row>
    <row r="213" spans="1:24" ht="14.25" customHeight="1" x14ac:dyDescent="0.3">
      <c r="A213" s="39"/>
      <c r="B213" s="39" t="str">
        <f t="shared" si="0"/>
        <v>00007109001 ремінь для лісового господарства advance x-treem</v>
      </c>
      <c r="C213" s="39" t="str">
        <f>TEXT(Raw_Articul_Data!$D213,"00000000000")</f>
        <v>00007109001</v>
      </c>
      <c r="D213" s="42">
        <v>7109001</v>
      </c>
      <c r="E213" s="39" t="s">
        <v>38</v>
      </c>
      <c r="F213" s="39"/>
      <c r="G213" s="39" t="s">
        <v>21</v>
      </c>
      <c r="H213" s="39" t="s">
        <v>39</v>
      </c>
      <c r="I213" s="39" t="s">
        <v>23</v>
      </c>
      <c r="J213" s="44" t="s">
        <v>40</v>
      </c>
      <c r="K213" s="39" t="s">
        <v>25</v>
      </c>
      <c r="L213" s="39"/>
      <c r="M213" s="39"/>
      <c r="N213" s="39"/>
      <c r="O213" s="39"/>
      <c r="P213" s="39"/>
      <c r="Q213" s="39"/>
      <c r="R213" s="39"/>
      <c r="S213" s="39"/>
      <c r="T213" s="39"/>
      <c r="U213" s="39"/>
      <c r="V213" s="39"/>
      <c r="W213" s="39"/>
      <c r="X213" s="39"/>
    </row>
    <row r="214" spans="1:24" ht="14.25" customHeight="1" x14ac:dyDescent="0.3">
      <c r="A214" s="39"/>
      <c r="B214" s="39" t="str">
        <f t="shared" si="0"/>
        <v>00007112500 гільза</v>
      </c>
      <c r="C214" s="39" t="str">
        <f>TEXT(Raw_Articul_Data!$D214,"00000000000")</f>
        <v>00007112500</v>
      </c>
      <c r="D214" s="42">
        <v>7112500</v>
      </c>
      <c r="E214" s="39" t="s">
        <v>2850</v>
      </c>
      <c r="F214" s="39"/>
      <c r="G214" s="39" t="s">
        <v>32</v>
      </c>
      <c r="H214" s="39" t="s">
        <v>2790</v>
      </c>
      <c r="I214" s="39" t="s">
        <v>23</v>
      </c>
      <c r="J214" s="44" t="s">
        <v>55</v>
      </c>
      <c r="K214" s="39" t="s">
        <v>25</v>
      </c>
      <c r="L214" s="39"/>
      <c r="M214" s="39"/>
      <c r="N214" s="39"/>
      <c r="O214" s="39"/>
      <c r="P214" s="39"/>
      <c r="Q214" s="39"/>
      <c r="R214" s="39"/>
      <c r="S214" s="39"/>
      <c r="T214" s="39"/>
      <c r="U214" s="39"/>
      <c r="V214" s="39"/>
      <c r="W214" s="39"/>
      <c r="X214" s="39"/>
    </row>
    <row r="215" spans="1:24" ht="14.25" customHeight="1" x14ac:dyDescent="0.3">
      <c r="A215" s="39"/>
      <c r="B215" s="39" t="str">
        <f t="shared" si="0"/>
        <v>00007118700 гвинт з буртиком</v>
      </c>
      <c r="C215" s="39" t="str">
        <f>TEXT(Raw_Articul_Data!$D215,"00000000000")</f>
        <v>00007118700</v>
      </c>
      <c r="D215" s="42">
        <v>7118700</v>
      </c>
      <c r="E215" s="39" t="s">
        <v>2923</v>
      </c>
      <c r="F215" s="39"/>
      <c r="G215" s="39" t="s">
        <v>32</v>
      </c>
      <c r="H215" s="39" t="s">
        <v>2790</v>
      </c>
      <c r="I215" s="39" t="s">
        <v>23</v>
      </c>
      <c r="J215" s="44" t="s">
        <v>28</v>
      </c>
      <c r="K215" s="39" t="s">
        <v>25</v>
      </c>
      <c r="L215" s="39"/>
      <c r="M215" s="39"/>
      <c r="N215" s="39"/>
      <c r="O215" s="39"/>
      <c r="P215" s="39"/>
      <c r="Q215" s="39"/>
      <c r="R215" s="39"/>
      <c r="S215" s="39"/>
      <c r="T215" s="39"/>
      <c r="U215" s="39"/>
      <c r="V215" s="39"/>
      <c r="W215" s="39"/>
      <c r="X215" s="39"/>
    </row>
    <row r="216" spans="1:24" ht="14.25" customHeight="1" x14ac:dyDescent="0.3">
      <c r="A216" s="39"/>
      <c r="B216" s="39" t="str">
        <f t="shared" si="0"/>
        <v>00007163100 підкладка</v>
      </c>
      <c r="C216" s="39" t="str">
        <f>TEXT(Raw_Articul_Data!$D216,"00000000000")</f>
        <v>00007163100</v>
      </c>
      <c r="D216" s="42">
        <v>7163100</v>
      </c>
      <c r="E216" s="39" t="s">
        <v>2924</v>
      </c>
      <c r="F216" s="39"/>
      <c r="G216" s="39" t="s">
        <v>32</v>
      </c>
      <c r="H216" s="39" t="s">
        <v>2790</v>
      </c>
      <c r="I216" s="39" t="s">
        <v>23</v>
      </c>
      <c r="J216" s="44" t="s">
        <v>55</v>
      </c>
      <c r="K216" s="39" t="s">
        <v>25</v>
      </c>
      <c r="L216" s="39"/>
      <c r="M216" s="39"/>
      <c r="N216" s="39"/>
      <c r="O216" s="39"/>
      <c r="P216" s="39"/>
      <c r="Q216" s="39"/>
      <c r="R216" s="39"/>
      <c r="S216" s="39"/>
      <c r="T216" s="39"/>
      <c r="U216" s="39"/>
      <c r="V216" s="39"/>
      <c r="W216" s="39"/>
      <c r="X216" s="39"/>
    </row>
    <row r="217" spans="1:24" ht="14.25" customHeight="1" x14ac:dyDescent="0.3">
      <c r="A217" s="39"/>
      <c r="B217" s="39" t="str">
        <f t="shared" si="0"/>
        <v>00007163101 підкладка</v>
      </c>
      <c r="C217" s="39" t="str">
        <f>TEXT(Raw_Articul_Data!$D217,"00000000000")</f>
        <v>00007163101</v>
      </c>
      <c r="D217" s="42">
        <v>7163101</v>
      </c>
      <c r="E217" s="39" t="s">
        <v>2924</v>
      </c>
      <c r="F217" s="39"/>
      <c r="G217" s="39" t="s">
        <v>32</v>
      </c>
      <c r="H217" s="39" t="s">
        <v>2790</v>
      </c>
      <c r="I217" s="39" t="s">
        <v>23</v>
      </c>
      <c r="J217" s="44" t="s">
        <v>55</v>
      </c>
      <c r="K217" s="39" t="s">
        <v>25</v>
      </c>
      <c r="L217" s="39"/>
      <c r="M217" s="39"/>
      <c r="N217" s="39"/>
      <c r="O217" s="39"/>
      <c r="P217" s="39"/>
      <c r="Q217" s="39"/>
      <c r="R217" s="39"/>
      <c r="S217" s="39"/>
      <c r="T217" s="39"/>
      <c r="U217" s="39"/>
      <c r="V217" s="39"/>
      <c r="W217" s="39"/>
      <c r="X217" s="39"/>
    </row>
    <row r="218" spans="1:24" ht="14.25" customHeight="1" x14ac:dyDescent="0.3">
      <c r="A218" s="39"/>
      <c r="B218" s="39" t="str">
        <f t="shared" si="0"/>
        <v>00007317700 клапан</v>
      </c>
      <c r="C218" s="39" t="str">
        <f>TEXT(Raw_Articul_Data!$D218,"00000000000")</f>
        <v>00007317700</v>
      </c>
      <c r="D218" s="45">
        <v>7317700</v>
      </c>
      <c r="E218" s="46" t="s">
        <v>2901</v>
      </c>
      <c r="F218" s="46"/>
      <c r="G218" s="47" t="s">
        <v>32</v>
      </c>
      <c r="H218" s="47" t="s">
        <v>2790</v>
      </c>
      <c r="I218" s="47" t="s">
        <v>23</v>
      </c>
      <c r="J218" s="48" t="s">
        <v>34</v>
      </c>
      <c r="K218" s="48" t="s">
        <v>25</v>
      </c>
      <c r="L218" s="39"/>
      <c r="M218" s="39"/>
      <c r="N218" s="39"/>
      <c r="O218" s="39"/>
      <c r="P218" s="39"/>
      <c r="Q218" s="39"/>
      <c r="R218" s="39"/>
      <c r="S218" s="39"/>
      <c r="T218" s="39"/>
      <c r="U218" s="39"/>
      <c r="V218" s="39"/>
      <c r="W218" s="39"/>
      <c r="X218" s="39"/>
    </row>
    <row r="219" spans="1:24" ht="14.25" customHeight="1" x14ac:dyDescent="0.3">
      <c r="A219" s="39"/>
      <c r="B219" s="39" t="str">
        <f t="shared" si="0"/>
        <v>00007504300 державка 2-в-1 .404"</v>
      </c>
      <c r="C219" s="39" t="str">
        <f>TEXT(Raw_Articul_Data!$D219,"00000000000")</f>
        <v>00007504300</v>
      </c>
      <c r="D219" s="45">
        <v>7504300</v>
      </c>
      <c r="E219" s="46" t="s">
        <v>41</v>
      </c>
      <c r="F219" s="46"/>
      <c r="G219" s="47" t="s">
        <v>21</v>
      </c>
      <c r="H219" s="47" t="s">
        <v>42</v>
      </c>
      <c r="I219" s="47" t="s">
        <v>23</v>
      </c>
      <c r="J219" s="48" t="s">
        <v>28</v>
      </c>
      <c r="K219" s="48" t="s">
        <v>25</v>
      </c>
      <c r="L219" s="39"/>
      <c r="M219" s="39"/>
      <c r="N219" s="39"/>
      <c r="O219" s="39"/>
      <c r="P219" s="39"/>
      <c r="Q219" s="39"/>
      <c r="R219" s="39"/>
      <c r="S219" s="39"/>
      <c r="T219" s="39"/>
      <c r="U219" s="39"/>
      <c r="V219" s="39"/>
      <c r="W219" s="39"/>
      <c r="X219" s="39"/>
    </row>
    <row r="220" spans="1:24" ht="14.25" customHeight="1" x14ac:dyDescent="0.3">
      <c r="A220" s="39"/>
      <c r="B220" s="39" t="str">
        <f t="shared" si="0"/>
        <v>00007509900 заточна решітка</v>
      </c>
      <c r="C220" s="39" t="str">
        <f>TEXT(Raw_Articul_Data!$D220,"00000000000")</f>
        <v>00007509900</v>
      </c>
      <c r="D220" s="45">
        <v>7509900</v>
      </c>
      <c r="E220" s="46" t="s">
        <v>43</v>
      </c>
      <c r="F220" s="46"/>
      <c r="G220" s="47" t="s">
        <v>21</v>
      </c>
      <c r="H220" s="47" t="s">
        <v>44</v>
      </c>
      <c r="I220" s="47" t="s">
        <v>23</v>
      </c>
      <c r="J220" s="48" t="s">
        <v>45</v>
      </c>
      <c r="K220" s="48" t="s">
        <v>25</v>
      </c>
      <c r="L220" s="39"/>
      <c r="M220" s="39"/>
      <c r="N220" s="39"/>
      <c r="O220" s="39"/>
      <c r="P220" s="39"/>
      <c r="Q220" s="39"/>
      <c r="R220" s="39"/>
      <c r="S220" s="39"/>
      <c r="T220" s="39"/>
      <c r="U220" s="39"/>
      <c r="V220" s="39"/>
      <c r="W220" s="39"/>
      <c r="X220" s="39"/>
    </row>
    <row r="221" spans="1:24" ht="14.25" customHeight="1" x14ac:dyDescent="0.3">
      <c r="A221" s="39"/>
      <c r="B221" s="39" t="str">
        <f t="shared" si="0"/>
        <v>00007601800 поворотна рукоятка</v>
      </c>
      <c r="C221" s="39" t="str">
        <f>TEXT(Raw_Articul_Data!$D221,"00000000000")</f>
        <v>00007601800</v>
      </c>
      <c r="D221" s="45">
        <v>7601800</v>
      </c>
      <c r="E221" s="46" t="s">
        <v>2925</v>
      </c>
      <c r="F221" s="46"/>
      <c r="G221" s="47" t="s">
        <v>32</v>
      </c>
      <c r="H221" s="47" t="s">
        <v>2790</v>
      </c>
      <c r="I221" s="47" t="s">
        <v>23</v>
      </c>
      <c r="J221" s="48" t="s">
        <v>45</v>
      </c>
      <c r="K221" s="48" t="s">
        <v>25</v>
      </c>
      <c r="L221" s="39"/>
      <c r="M221" s="39"/>
      <c r="N221" s="39"/>
      <c r="O221" s="39"/>
      <c r="P221" s="39"/>
      <c r="Q221" s="39"/>
      <c r="R221" s="39"/>
      <c r="S221" s="39"/>
      <c r="T221" s="39"/>
      <c r="U221" s="39"/>
      <c r="V221" s="39"/>
      <c r="W221" s="39"/>
      <c r="X221" s="39"/>
    </row>
    <row r="222" spans="1:24" ht="14.25" customHeight="1" x14ac:dyDescent="0.3">
      <c r="A222" s="39"/>
      <c r="B222" s="39" t="str">
        <f t="shared" si="0"/>
        <v>00007603801 направляюча троса</v>
      </c>
      <c r="C222" s="39" t="str">
        <f>TEXT(Raw_Articul_Data!$D222,"00000000000")</f>
        <v>00007603801</v>
      </c>
      <c r="D222" s="45">
        <v>7603801</v>
      </c>
      <c r="E222" s="46" t="s">
        <v>2926</v>
      </c>
      <c r="F222" s="46"/>
      <c r="G222" s="47" t="s">
        <v>32</v>
      </c>
      <c r="H222" s="47" t="s">
        <v>2790</v>
      </c>
      <c r="I222" s="47" t="s">
        <v>23</v>
      </c>
      <c r="J222" s="48" t="s">
        <v>45</v>
      </c>
      <c r="K222" s="48" t="s">
        <v>25</v>
      </c>
      <c r="L222" s="39"/>
      <c r="M222" s="39"/>
      <c r="N222" s="39"/>
      <c r="O222" s="39"/>
      <c r="P222" s="39"/>
      <c r="Q222" s="39"/>
      <c r="R222" s="39"/>
      <c r="S222" s="39"/>
      <c r="T222" s="39"/>
      <c r="U222" s="39"/>
      <c r="V222" s="39"/>
      <c r="W222" s="39"/>
      <c r="X222" s="39"/>
    </row>
    <row r="223" spans="1:24" ht="14.25" customHeight="1" x14ac:dyDescent="0.3">
      <c r="A223" s="39"/>
      <c r="B223" s="39" t="str">
        <f t="shared" si="0"/>
        <v>00007603811 направляюча троса</v>
      </c>
      <c r="C223" s="39" t="str">
        <f>TEXT(Raw_Articul_Data!$D223,"00000000000")</f>
        <v>00007603811</v>
      </c>
      <c r="D223" s="45">
        <v>7603811</v>
      </c>
      <c r="E223" s="46" t="s">
        <v>2926</v>
      </c>
      <c r="F223" s="46"/>
      <c r="G223" s="47" t="s">
        <v>32</v>
      </c>
      <c r="H223" s="47" t="s">
        <v>2790</v>
      </c>
      <c r="I223" s="47" t="s">
        <v>23</v>
      </c>
      <c r="J223" s="48" t="s">
        <v>45</v>
      </c>
      <c r="K223" s="48" t="s">
        <v>25</v>
      </c>
      <c r="L223" s="39"/>
      <c r="M223" s="39"/>
      <c r="N223" s="39"/>
      <c r="O223" s="39"/>
      <c r="P223" s="39"/>
      <c r="Q223" s="39"/>
      <c r="R223" s="39"/>
      <c r="S223" s="39"/>
      <c r="T223" s="39"/>
      <c r="U223" s="39"/>
      <c r="V223" s="39"/>
      <c r="W223" s="39"/>
      <c r="X223" s="39"/>
    </row>
    <row r="224" spans="1:24" ht="14.25" customHeight="1" x14ac:dyDescent="0.3">
      <c r="A224" s="39"/>
      <c r="B224" s="39" t="str">
        <f t="shared" si="0"/>
        <v>00007603820 направляюча троса</v>
      </c>
      <c r="C224" s="39" t="str">
        <f>TEXT(Raw_Articul_Data!$D224,"00000000000")</f>
        <v>00007603820</v>
      </c>
      <c r="D224" s="45">
        <v>7603820</v>
      </c>
      <c r="E224" s="46" t="s">
        <v>2926</v>
      </c>
      <c r="F224" s="46"/>
      <c r="G224" s="47" t="s">
        <v>32</v>
      </c>
      <c r="H224" s="47" t="s">
        <v>2790</v>
      </c>
      <c r="I224" s="47" t="s">
        <v>23</v>
      </c>
      <c r="J224" s="48" t="s">
        <v>45</v>
      </c>
      <c r="K224" s="48" t="s">
        <v>25</v>
      </c>
      <c r="L224" s="39"/>
      <c r="M224" s="39"/>
      <c r="N224" s="39"/>
      <c r="O224" s="39"/>
      <c r="P224" s="39"/>
      <c r="Q224" s="39"/>
      <c r="R224" s="39"/>
      <c r="S224" s="39"/>
      <c r="T224" s="39"/>
      <c r="U224" s="39"/>
      <c r="V224" s="39"/>
      <c r="W224" s="39"/>
      <c r="X224" s="39"/>
    </row>
    <row r="225" spans="1:24" ht="14.25" customHeight="1" x14ac:dyDescent="0.3">
      <c r="A225" s="39"/>
      <c r="B225" s="39" t="str">
        <f t="shared" si="0"/>
        <v>00007638100 направляюча втулка</v>
      </c>
      <c r="C225" s="39" t="str">
        <f>TEXT(Raw_Articul_Data!$D225,"00000000000")</f>
        <v>00007638100</v>
      </c>
      <c r="D225" s="45">
        <v>7638100</v>
      </c>
      <c r="E225" s="46" t="s">
        <v>2927</v>
      </c>
      <c r="F225" s="46"/>
      <c r="G225" s="47" t="s">
        <v>32</v>
      </c>
      <c r="H225" s="47" t="s">
        <v>2790</v>
      </c>
      <c r="I225" s="47" t="s">
        <v>23</v>
      </c>
      <c r="J225" s="48" t="s">
        <v>28</v>
      </c>
      <c r="K225" s="48" t="s">
        <v>25</v>
      </c>
      <c r="L225" s="39"/>
      <c r="M225" s="39"/>
      <c r="N225" s="39"/>
      <c r="O225" s="39"/>
      <c r="P225" s="39"/>
      <c r="Q225" s="39"/>
      <c r="R225" s="39"/>
      <c r="S225" s="39"/>
      <c r="T225" s="39"/>
      <c r="U225" s="39"/>
      <c r="V225" s="39"/>
      <c r="W225" s="39"/>
      <c r="X225" s="39"/>
    </row>
    <row r="226" spans="1:24" ht="14.25" customHeight="1" x14ac:dyDescent="0.3">
      <c r="A226" s="39"/>
      <c r="B226" s="39" t="str">
        <f t="shared" si="0"/>
        <v>00007903901 захисний пристрій при транспортуванні</v>
      </c>
      <c r="C226" s="39" t="str">
        <f>TEXT(Raw_Articul_Data!$D226,"00000000000")</f>
        <v>00007903901</v>
      </c>
      <c r="D226" s="45">
        <v>7903901</v>
      </c>
      <c r="E226" s="46" t="s">
        <v>2928</v>
      </c>
      <c r="F226" s="46"/>
      <c r="G226" s="47" t="s">
        <v>32</v>
      </c>
      <c r="H226" s="47" t="s">
        <v>2790</v>
      </c>
      <c r="I226" s="47" t="s">
        <v>23</v>
      </c>
      <c r="J226" s="48" t="s">
        <v>55</v>
      </c>
      <c r="K226" s="48" t="s">
        <v>25</v>
      </c>
      <c r="L226" s="39"/>
      <c r="M226" s="39"/>
      <c r="N226" s="39"/>
      <c r="O226" s="39"/>
      <c r="P226" s="39"/>
      <c r="Q226" s="39"/>
      <c r="R226" s="39"/>
      <c r="S226" s="39"/>
      <c r="T226" s="39"/>
      <c r="U226" s="39"/>
      <c r="V226" s="39"/>
      <c r="W226" s="39"/>
      <c r="X226" s="39"/>
    </row>
    <row r="227" spans="1:24" ht="14.25" customHeight="1" x14ac:dyDescent="0.3">
      <c r="A227" s="39"/>
      <c r="B227" s="39" t="str">
        <f t="shared" si="0"/>
        <v>00007904400 ранцева система rts</v>
      </c>
      <c r="C227" s="39" t="str">
        <f>TEXT(Raw_Articul_Data!$D227,"00000000000")</f>
        <v>00007904400</v>
      </c>
      <c r="D227" s="45">
        <v>7904400</v>
      </c>
      <c r="E227" s="46" t="s">
        <v>46</v>
      </c>
      <c r="F227" s="46"/>
      <c r="G227" s="47" t="s">
        <v>21</v>
      </c>
      <c r="H227" s="47" t="s">
        <v>47</v>
      </c>
      <c r="I227" s="47" t="s">
        <v>23</v>
      </c>
      <c r="J227" s="48" t="s">
        <v>24</v>
      </c>
      <c r="K227" s="48" t="s">
        <v>25</v>
      </c>
      <c r="L227" s="39"/>
      <c r="M227" s="39"/>
      <c r="N227" s="39"/>
      <c r="O227" s="39"/>
      <c r="P227" s="39"/>
      <c r="Q227" s="39"/>
      <c r="R227" s="39"/>
      <c r="S227" s="39"/>
      <c r="T227" s="39"/>
      <c r="U227" s="39"/>
      <c r="V227" s="39"/>
      <c r="W227" s="39"/>
      <c r="X227" s="39"/>
    </row>
    <row r="228" spans="1:24" ht="14.25" customHeight="1" x14ac:dyDescent="0.3">
      <c r="A228" s="39"/>
      <c r="B228" s="39" t="str">
        <f t="shared" si="0"/>
        <v>00007906100 комбінований гвинт m4</v>
      </c>
      <c r="C228" s="39" t="str">
        <f>TEXT(Raw_Articul_Data!$D228,"00000000000")</f>
        <v>00007906100</v>
      </c>
      <c r="D228" s="45">
        <v>7906100</v>
      </c>
      <c r="E228" s="46" t="s">
        <v>2929</v>
      </c>
      <c r="F228" s="46"/>
      <c r="G228" s="47" t="s">
        <v>32</v>
      </c>
      <c r="H228" s="47" t="s">
        <v>2790</v>
      </c>
      <c r="I228" s="47" t="s">
        <v>23</v>
      </c>
      <c r="J228" s="48" t="s">
        <v>28</v>
      </c>
      <c r="K228" s="48" t="s">
        <v>25</v>
      </c>
      <c r="L228" s="39"/>
      <c r="M228" s="39"/>
      <c r="N228" s="39"/>
      <c r="O228" s="39"/>
      <c r="P228" s="39"/>
      <c r="Q228" s="39"/>
      <c r="R228" s="39"/>
      <c r="S228" s="39"/>
      <c r="T228" s="39"/>
      <c r="U228" s="39"/>
      <c r="V228" s="39"/>
      <c r="W228" s="39"/>
      <c r="X228" s="39"/>
    </row>
    <row r="229" spans="1:24" ht="14.25" customHeight="1" x14ac:dyDescent="0.3">
      <c r="A229" s="39"/>
      <c r="B229" s="39" t="str">
        <f t="shared" si="0"/>
        <v>00007906103 комбінований гвинт m5</v>
      </c>
      <c r="C229" s="39" t="str">
        <f>TEXT(Raw_Articul_Data!$D229,"00000000000")</f>
        <v>00007906103</v>
      </c>
      <c r="D229" s="45">
        <v>7906103</v>
      </c>
      <c r="E229" s="46" t="s">
        <v>2930</v>
      </c>
      <c r="F229" s="46"/>
      <c r="G229" s="47" t="s">
        <v>32</v>
      </c>
      <c r="H229" s="47" t="s">
        <v>2790</v>
      </c>
      <c r="I229" s="47" t="s">
        <v>23</v>
      </c>
      <c r="J229" s="48" t="s">
        <v>28</v>
      </c>
      <c r="K229" s="48" t="s">
        <v>25</v>
      </c>
      <c r="L229" s="39"/>
      <c r="M229" s="39"/>
      <c r="N229" s="39"/>
      <c r="O229" s="39"/>
      <c r="P229" s="39"/>
      <c r="Q229" s="39"/>
      <c r="R229" s="39"/>
      <c r="S229" s="39"/>
      <c r="T229" s="39"/>
      <c r="U229" s="39"/>
      <c r="V229" s="39"/>
      <c r="W229" s="39"/>
      <c r="X229" s="39"/>
    </row>
    <row r="230" spans="1:24" ht="14.25" customHeight="1" x14ac:dyDescent="0.3">
      <c r="A230" s="39"/>
      <c r="B230" s="39" t="str">
        <f t="shared" si="0"/>
        <v>00007907700 нагрудний ремінь</v>
      </c>
      <c r="C230" s="39" t="str">
        <f>TEXT(Raw_Articul_Data!$D230,"00000000000")</f>
        <v>00007907700</v>
      </c>
      <c r="D230" s="45">
        <v>7907700</v>
      </c>
      <c r="E230" s="46" t="s">
        <v>2931</v>
      </c>
      <c r="F230" s="46"/>
      <c r="G230" s="47" t="s">
        <v>32</v>
      </c>
      <c r="H230" s="47" t="s">
        <v>2790</v>
      </c>
      <c r="I230" s="47" t="s">
        <v>23</v>
      </c>
      <c r="J230" s="48" t="s">
        <v>24</v>
      </c>
      <c r="K230" s="48" t="s">
        <v>25</v>
      </c>
      <c r="L230" s="39"/>
      <c r="M230" s="39"/>
      <c r="N230" s="39"/>
      <c r="O230" s="39"/>
      <c r="P230" s="39"/>
      <c r="Q230" s="39"/>
      <c r="R230" s="39"/>
      <c r="S230" s="39"/>
      <c r="T230" s="39"/>
      <c r="U230" s="39"/>
      <c r="V230" s="39"/>
      <c r="W230" s="39"/>
      <c r="X230" s="39"/>
    </row>
    <row r="231" spans="1:24" ht="14.25" customHeight="1" x14ac:dyDescent="0.3">
      <c r="A231" s="39"/>
      <c r="B231" s="39" t="str">
        <f t="shared" si="0"/>
        <v>00007908600 зажим нт</v>
      </c>
      <c r="C231" s="39" t="str">
        <f>TEXT(Raw_Articul_Data!$D231,"00000000000")</f>
        <v>00007908600</v>
      </c>
      <c r="D231" s="42">
        <v>7908600</v>
      </c>
      <c r="E231" s="39" t="s">
        <v>2932</v>
      </c>
      <c r="F231" s="39"/>
      <c r="G231" s="39" t="s">
        <v>32</v>
      </c>
      <c r="H231" s="39" t="s">
        <v>2790</v>
      </c>
      <c r="I231" s="39" t="s">
        <v>23</v>
      </c>
      <c r="J231" s="44" t="s">
        <v>55</v>
      </c>
      <c r="K231" s="44" t="s">
        <v>25</v>
      </c>
      <c r="L231" s="39"/>
      <c r="M231" s="39"/>
      <c r="N231" s="39"/>
      <c r="O231" s="39"/>
      <c r="P231" s="39"/>
      <c r="Q231" s="39"/>
      <c r="R231" s="39"/>
      <c r="S231" s="39"/>
      <c r="T231" s="39"/>
      <c r="U231" s="39"/>
      <c r="V231" s="39"/>
      <c r="W231" s="39"/>
      <c r="X231" s="39"/>
    </row>
    <row r="232" spans="1:24" ht="14.25" customHeight="1" x14ac:dyDescent="0.3">
      <c r="A232" s="39"/>
      <c r="B232" s="39" t="str">
        <f t="shared" si="0"/>
        <v>00007908801 проушина переносного ременя</v>
      </c>
      <c r="C232" s="39" t="str">
        <f>TEXT(Raw_Articul_Data!$D232,"00000000000")</f>
        <v>00007908801</v>
      </c>
      <c r="D232" s="42">
        <v>7908801</v>
      </c>
      <c r="E232" s="39" t="s">
        <v>2933</v>
      </c>
      <c r="F232" s="39"/>
      <c r="G232" s="39" t="s">
        <v>32</v>
      </c>
      <c r="H232" s="39" t="s">
        <v>2790</v>
      </c>
      <c r="I232" s="39" t="s">
        <v>23</v>
      </c>
      <c r="J232" s="44" t="s">
        <v>55</v>
      </c>
      <c r="K232" s="44" t="s">
        <v>25</v>
      </c>
      <c r="L232" s="39"/>
      <c r="M232" s="39"/>
      <c r="N232" s="39"/>
      <c r="O232" s="39"/>
      <c r="P232" s="39"/>
      <c r="Q232" s="39"/>
      <c r="R232" s="39"/>
      <c r="S232" s="39"/>
      <c r="T232" s="39"/>
      <c r="U232" s="39"/>
      <c r="V232" s="39"/>
      <c r="W232" s="39"/>
      <c r="X232" s="39"/>
    </row>
    <row r="233" spans="1:24" ht="14.25" customHeight="1" x14ac:dyDescent="0.3">
      <c r="A233" s="39"/>
      <c r="B233" s="39" t="str">
        <f t="shared" si="0"/>
        <v>00007908808 кріплення ременя в зборі</v>
      </c>
      <c r="C233" s="39" t="str">
        <f>TEXT(Raw_Articul_Data!$D233,"00000000000")</f>
        <v>00007908808</v>
      </c>
      <c r="D233" s="42">
        <v>7908808</v>
      </c>
      <c r="E233" s="39" t="s">
        <v>2934</v>
      </c>
      <c r="F233" s="39"/>
      <c r="G233" s="39" t="s">
        <v>32</v>
      </c>
      <c r="H233" s="39" t="s">
        <v>2790</v>
      </c>
      <c r="I233" s="39" t="s">
        <v>23</v>
      </c>
      <c r="J233" s="44" t="s">
        <v>55</v>
      </c>
      <c r="K233" s="44" t="s">
        <v>25</v>
      </c>
      <c r="L233" s="39"/>
      <c r="M233" s="39"/>
      <c r="N233" s="39"/>
      <c r="O233" s="39"/>
      <c r="P233" s="39"/>
      <c r="Q233" s="39"/>
      <c r="R233" s="39"/>
      <c r="S233" s="39"/>
      <c r="T233" s="39"/>
      <c r="U233" s="39"/>
      <c r="V233" s="39"/>
      <c r="W233" s="39"/>
      <c r="X233" s="39"/>
    </row>
    <row r="234" spans="1:24" ht="14.25" customHeight="1" x14ac:dyDescent="0.3">
      <c r="A234" s="39"/>
      <c r="B234" s="39" t="str">
        <f t="shared" si="0"/>
        <v>00007912009 шланг рукоятки, діам.19 мм*5м</v>
      </c>
      <c r="C234" s="39" t="str">
        <f>TEXT(Raw_Articul_Data!$D234,"00000000000")</f>
        <v>00007912009</v>
      </c>
      <c r="D234" s="42">
        <v>7912009</v>
      </c>
      <c r="E234" s="39" t="s">
        <v>2935</v>
      </c>
      <c r="F234" s="39"/>
      <c r="G234" s="39" t="s">
        <v>32</v>
      </c>
      <c r="H234" s="39" t="s">
        <v>2790</v>
      </c>
      <c r="I234" s="39" t="s">
        <v>23</v>
      </c>
      <c r="J234" s="44" t="s">
        <v>28</v>
      </c>
      <c r="K234" s="44" t="s">
        <v>25</v>
      </c>
      <c r="L234" s="39"/>
      <c r="M234" s="39"/>
      <c r="N234" s="39"/>
      <c r="O234" s="39"/>
      <c r="P234" s="39"/>
      <c r="Q234" s="39"/>
      <c r="R234" s="39"/>
      <c r="S234" s="39"/>
      <c r="T234" s="39"/>
      <c r="U234" s="39"/>
      <c r="V234" s="39"/>
      <c r="W234" s="39"/>
      <c r="X234" s="39"/>
    </row>
    <row r="235" spans="1:24" ht="14.25" customHeight="1" x14ac:dyDescent="0.3">
      <c r="A235" s="39"/>
      <c r="B235" s="39" t="str">
        <f t="shared" si="0"/>
        <v>00007913102 пружина</v>
      </c>
      <c r="C235" s="39" t="str">
        <f>TEXT(Raw_Articul_Data!$D235,"00000000000")</f>
        <v>00007913102</v>
      </c>
      <c r="D235" s="42">
        <v>7913102</v>
      </c>
      <c r="E235" s="39" t="s">
        <v>2817</v>
      </c>
      <c r="F235" s="39"/>
      <c r="G235" s="39" t="s">
        <v>32</v>
      </c>
      <c r="H235" s="39" t="s">
        <v>2790</v>
      </c>
      <c r="I235" s="39" t="s">
        <v>23</v>
      </c>
      <c r="J235" s="44" t="s">
        <v>28</v>
      </c>
      <c r="K235" s="44" t="s">
        <v>25</v>
      </c>
      <c r="L235" s="39"/>
      <c r="M235" s="39"/>
      <c r="N235" s="39"/>
      <c r="O235" s="39"/>
      <c r="P235" s="39"/>
      <c r="Q235" s="39"/>
      <c r="R235" s="39"/>
      <c r="S235" s="39"/>
      <c r="T235" s="39"/>
      <c r="U235" s="39"/>
      <c r="V235" s="39"/>
      <c r="W235" s="39"/>
      <c r="X235" s="39"/>
    </row>
    <row r="236" spans="1:24" ht="14.25" customHeight="1" x14ac:dyDescent="0.3">
      <c r="A236" s="39"/>
      <c r="B236" s="39" t="str">
        <f t="shared" si="0"/>
        <v>00007913103 пружина</v>
      </c>
      <c r="C236" s="39" t="str">
        <f>TEXT(Raw_Articul_Data!$D236,"00000000000")</f>
        <v>00007913103</v>
      </c>
      <c r="D236" s="42">
        <v>7913103</v>
      </c>
      <c r="E236" s="39" t="s">
        <v>2817</v>
      </c>
      <c r="F236" s="39"/>
      <c r="G236" s="39" t="s">
        <v>32</v>
      </c>
      <c r="H236" s="39" t="s">
        <v>2790</v>
      </c>
      <c r="I236" s="39" t="s">
        <v>23</v>
      </c>
      <c r="J236" s="44" t="s">
        <v>28</v>
      </c>
      <c r="K236" s="44" t="s">
        <v>25</v>
      </c>
      <c r="L236" s="39"/>
      <c r="M236" s="39"/>
      <c r="N236" s="39"/>
      <c r="O236" s="39"/>
      <c r="P236" s="39"/>
      <c r="Q236" s="39"/>
      <c r="R236" s="39"/>
      <c r="S236" s="39"/>
      <c r="T236" s="39"/>
      <c r="U236" s="39"/>
      <c r="V236" s="39"/>
      <c r="W236" s="39"/>
      <c r="X236" s="39"/>
    </row>
    <row r="237" spans="1:24" ht="14.25" customHeight="1" x14ac:dyDescent="0.3">
      <c r="A237" s="39"/>
      <c r="B237" s="39" t="str">
        <f t="shared" si="0"/>
        <v>00007913104 пружина</v>
      </c>
      <c r="C237" s="39" t="str">
        <f>TEXT(Raw_Articul_Data!$D237,"00000000000")</f>
        <v>00007913104</v>
      </c>
      <c r="D237" s="42">
        <v>7913104</v>
      </c>
      <c r="E237" s="39" t="s">
        <v>2817</v>
      </c>
      <c r="F237" s="39"/>
      <c r="G237" s="39" t="s">
        <v>32</v>
      </c>
      <c r="H237" s="39" t="s">
        <v>2790</v>
      </c>
      <c r="I237" s="39" t="s">
        <v>23</v>
      </c>
      <c r="J237" s="44" t="s">
        <v>28</v>
      </c>
      <c r="K237" s="44" t="s">
        <v>25</v>
      </c>
      <c r="L237" s="39"/>
      <c r="M237" s="39"/>
      <c r="N237" s="39"/>
      <c r="O237" s="39"/>
      <c r="P237" s="39"/>
      <c r="Q237" s="39"/>
      <c r="R237" s="39"/>
      <c r="S237" s="39"/>
      <c r="T237" s="39"/>
      <c r="U237" s="39"/>
      <c r="V237" s="39"/>
      <c r="W237" s="39"/>
      <c r="X237" s="39"/>
    </row>
    <row r="238" spans="1:24" ht="14.25" customHeight="1" x14ac:dyDescent="0.3">
      <c r="A238" s="39"/>
      <c r="B238" s="39" t="str">
        <f t="shared" si="0"/>
        <v>00007913106 пружина</v>
      </c>
      <c r="C238" s="39" t="str">
        <f>TEXT(Raw_Articul_Data!$D238,"00000000000")</f>
        <v>00007913106</v>
      </c>
      <c r="D238" s="42">
        <v>7913106</v>
      </c>
      <c r="E238" s="39" t="s">
        <v>2817</v>
      </c>
      <c r="F238" s="39"/>
      <c r="G238" s="39" t="s">
        <v>32</v>
      </c>
      <c r="H238" s="39" t="s">
        <v>2790</v>
      </c>
      <c r="I238" s="39" t="s">
        <v>23</v>
      </c>
      <c r="J238" s="44" t="s">
        <v>28</v>
      </c>
      <c r="K238" s="44" t="s">
        <v>25</v>
      </c>
      <c r="L238" s="39"/>
      <c r="M238" s="39"/>
      <c r="N238" s="39"/>
      <c r="O238" s="39"/>
      <c r="P238" s="39"/>
      <c r="Q238" s="39"/>
      <c r="R238" s="39"/>
      <c r="S238" s="39"/>
      <c r="T238" s="39"/>
      <c r="U238" s="39"/>
      <c r="V238" s="39"/>
      <c r="W238" s="39"/>
      <c r="X238" s="39"/>
    </row>
    <row r="239" spans="1:24" ht="14.25" customHeight="1" x14ac:dyDescent="0.3">
      <c r="A239" s="39"/>
      <c r="B239" s="39" t="str">
        <f t="shared" si="0"/>
        <v>00007913107 пружина</v>
      </c>
      <c r="C239" s="39" t="str">
        <f>TEXT(Raw_Articul_Data!$D239,"00000000000")</f>
        <v>00007913107</v>
      </c>
      <c r="D239" s="42">
        <v>7913107</v>
      </c>
      <c r="E239" s="39" t="s">
        <v>2817</v>
      </c>
      <c r="F239" s="39"/>
      <c r="G239" s="39" t="s">
        <v>32</v>
      </c>
      <c r="H239" s="39" t="s">
        <v>2790</v>
      </c>
      <c r="I239" s="39" t="s">
        <v>23</v>
      </c>
      <c r="J239" s="44" t="s">
        <v>28</v>
      </c>
      <c r="K239" s="44" t="s">
        <v>25</v>
      </c>
      <c r="L239" s="39"/>
      <c r="M239" s="39"/>
      <c r="N239" s="39"/>
      <c r="O239" s="39"/>
      <c r="P239" s="39"/>
      <c r="Q239" s="39"/>
      <c r="R239" s="39"/>
      <c r="S239" s="39"/>
      <c r="T239" s="39"/>
      <c r="U239" s="39"/>
      <c r="V239" s="39"/>
      <c r="W239" s="39"/>
      <c r="X239" s="39"/>
    </row>
    <row r="240" spans="1:24" ht="14.25" customHeight="1" x14ac:dyDescent="0.3">
      <c r="A240" s="39"/>
      <c r="B240" s="39" t="str">
        <f t="shared" si="0"/>
        <v>00007917904 втулка</v>
      </c>
      <c r="C240" s="39" t="str">
        <f>TEXT(Raw_Articul_Data!$D240,"00000000000")</f>
        <v>00007917904</v>
      </c>
      <c r="D240" s="42">
        <v>7917904</v>
      </c>
      <c r="E240" s="39" t="s">
        <v>2153</v>
      </c>
      <c r="F240" s="39"/>
      <c r="G240" s="39" t="s">
        <v>32</v>
      </c>
      <c r="H240" s="39" t="s">
        <v>2790</v>
      </c>
      <c r="I240" s="39" t="s">
        <v>23</v>
      </c>
      <c r="J240" s="44" t="s">
        <v>28</v>
      </c>
      <c r="K240" s="44" t="s">
        <v>25</v>
      </c>
      <c r="L240" s="39"/>
      <c r="M240" s="39"/>
      <c r="N240" s="39"/>
      <c r="O240" s="39"/>
      <c r="P240" s="39"/>
      <c r="Q240" s="39"/>
      <c r="R240" s="39"/>
      <c r="S240" s="39"/>
      <c r="T240" s="39"/>
      <c r="U240" s="39"/>
      <c r="V240" s="39"/>
      <c r="W240" s="39"/>
      <c r="X240" s="39"/>
    </row>
    <row r="241" spans="1:24" ht="14.25" customHeight="1" x14ac:dyDescent="0.3">
      <c r="A241" s="39"/>
      <c r="B241" s="39" t="str">
        <f t="shared" si="0"/>
        <v>00007926600 гвинт з півкруглою головкою</v>
      </c>
      <c r="C241" s="39" t="str">
        <f>TEXT(Raw_Articul_Data!$D241,"00000000000")</f>
        <v>00007926600</v>
      </c>
      <c r="D241" s="42">
        <v>7926600</v>
      </c>
      <c r="E241" s="39" t="s">
        <v>2936</v>
      </c>
      <c r="F241" s="39"/>
      <c r="G241" s="39" t="s">
        <v>32</v>
      </c>
      <c r="H241" s="39" t="s">
        <v>2790</v>
      </c>
      <c r="I241" s="39" t="s">
        <v>23</v>
      </c>
      <c r="J241" s="44" t="s">
        <v>55</v>
      </c>
      <c r="K241" s="44" t="s">
        <v>25</v>
      </c>
      <c r="L241" s="39"/>
      <c r="M241" s="39"/>
      <c r="N241" s="39"/>
      <c r="O241" s="39"/>
      <c r="P241" s="39"/>
      <c r="Q241" s="39"/>
      <c r="R241" s="39"/>
      <c r="S241" s="39"/>
      <c r="T241" s="39"/>
      <c r="U241" s="39"/>
      <c r="V241" s="39"/>
      <c r="W241" s="39"/>
      <c r="X241" s="39"/>
    </row>
    <row r="242" spans="1:24" ht="14.25" customHeight="1" x14ac:dyDescent="0.3">
      <c r="A242" s="39"/>
      <c r="B242" s="39" t="str">
        <f t="shared" si="0"/>
        <v>00007929140 подовження чохла для шини, 30см</v>
      </c>
      <c r="C242" s="39" t="str">
        <f>TEXT(Raw_Articul_Data!$D242,"00000000000")</f>
        <v>00007929140</v>
      </c>
      <c r="D242" s="42">
        <v>7929140</v>
      </c>
      <c r="E242" s="39" t="s">
        <v>48</v>
      </c>
      <c r="F242" s="39"/>
      <c r="G242" s="39" t="s">
        <v>32</v>
      </c>
      <c r="H242" s="39" t="s">
        <v>49</v>
      </c>
      <c r="I242" s="39" t="s">
        <v>23</v>
      </c>
      <c r="J242" s="44" t="s">
        <v>50</v>
      </c>
      <c r="K242" s="44" t="s">
        <v>25</v>
      </c>
      <c r="L242" s="39"/>
      <c r="M242" s="39"/>
      <c r="N242" s="39"/>
      <c r="O242" s="39"/>
      <c r="P242" s="39"/>
      <c r="Q242" s="39"/>
      <c r="R242" s="39"/>
      <c r="S242" s="39"/>
      <c r="T242" s="39"/>
      <c r="U242" s="39"/>
      <c r="V242" s="39"/>
      <c r="W242" s="39"/>
      <c r="X242" s="39"/>
    </row>
    <row r="243" spans="1:24" ht="14.25" customHeight="1" x14ac:dyDescent="0.3">
      <c r="A243" s="39"/>
      <c r="B243" s="39" t="str">
        <f t="shared" si="0"/>
        <v>00007929160 захист ланцюга 35см</v>
      </c>
      <c r="C243" s="39" t="str">
        <f>TEXT(Raw_Articul_Data!$D243,"00000000000")</f>
        <v>00007929160</v>
      </c>
      <c r="D243" s="42">
        <v>7929160</v>
      </c>
      <c r="E243" s="39" t="s">
        <v>51</v>
      </c>
      <c r="F243" s="39"/>
      <c r="G243" s="39" t="s">
        <v>32</v>
      </c>
      <c r="H243" s="39" t="s">
        <v>52</v>
      </c>
      <c r="I243" s="39" t="s">
        <v>23</v>
      </c>
      <c r="J243" s="44" t="s">
        <v>28</v>
      </c>
      <c r="K243" s="44" t="s">
        <v>25</v>
      </c>
      <c r="L243" s="39"/>
      <c r="M243" s="39"/>
      <c r="N243" s="39"/>
      <c r="O243" s="39"/>
      <c r="P243" s="39"/>
      <c r="Q243" s="39"/>
      <c r="R243" s="39"/>
      <c r="S243" s="39"/>
      <c r="T243" s="39"/>
      <c r="U243" s="39"/>
      <c r="V243" s="39"/>
      <c r="W243" s="39"/>
      <c r="X243" s="39"/>
    </row>
    <row r="244" spans="1:24" ht="14.25" customHeight="1" x14ac:dyDescent="0.3">
      <c r="A244" s="39"/>
      <c r="B244" s="39" t="str">
        <f t="shared" si="0"/>
        <v>00007929161 захист ланцюга 40 см</v>
      </c>
      <c r="C244" s="39" t="str">
        <f>TEXT(Raw_Articul_Data!$D244,"00000000000")</f>
        <v>00007929161</v>
      </c>
      <c r="D244" s="42">
        <v>7929161</v>
      </c>
      <c r="E244" s="39" t="s">
        <v>53</v>
      </c>
      <c r="F244" s="39"/>
      <c r="G244" s="39" t="s">
        <v>32</v>
      </c>
      <c r="H244" s="39" t="s">
        <v>54</v>
      </c>
      <c r="I244" s="39" t="s">
        <v>23</v>
      </c>
      <c r="J244" s="44" t="s">
        <v>55</v>
      </c>
      <c r="K244" s="44" t="s">
        <v>25</v>
      </c>
      <c r="L244" s="39"/>
      <c r="M244" s="39"/>
      <c r="N244" s="39"/>
      <c r="O244" s="39"/>
      <c r="P244" s="39"/>
      <c r="Q244" s="39"/>
      <c r="R244" s="39"/>
      <c r="S244" s="39"/>
      <c r="T244" s="39"/>
      <c r="U244" s="39"/>
      <c r="V244" s="39"/>
      <c r="W244" s="39"/>
      <c r="X244" s="39"/>
    </row>
    <row r="245" spans="1:24" ht="14.25" customHeight="1" x14ac:dyDescent="0.3">
      <c r="A245" s="39"/>
      <c r="B245" s="39" t="str">
        <f t="shared" si="0"/>
        <v>00007929164 пристрій для захисту рук</v>
      </c>
      <c r="C245" s="39" t="str">
        <f>TEXT(Raw_Articul_Data!$D245,"00000000000")</f>
        <v>00007929164</v>
      </c>
      <c r="D245" s="42">
        <v>7929164</v>
      </c>
      <c r="E245" s="39" t="s">
        <v>1454</v>
      </c>
      <c r="F245" s="39"/>
      <c r="G245" s="39" t="s">
        <v>32</v>
      </c>
      <c r="H245" s="39" t="s">
        <v>2790</v>
      </c>
      <c r="I245" s="39" t="s">
        <v>23</v>
      </c>
      <c r="J245" s="44" t="s">
        <v>28</v>
      </c>
      <c r="K245" s="44" t="s">
        <v>25</v>
      </c>
      <c r="L245" s="39"/>
      <c r="M245" s="39"/>
      <c r="N245" s="39"/>
      <c r="O245" s="39"/>
      <c r="P245" s="39"/>
      <c r="Q245" s="39"/>
      <c r="R245" s="39"/>
      <c r="S245" s="39"/>
      <c r="T245" s="39"/>
      <c r="U245" s="39"/>
      <c r="V245" s="39"/>
      <c r="W245" s="39"/>
      <c r="X245" s="39"/>
    </row>
    <row r="246" spans="1:24" ht="14.25" customHeight="1" x14ac:dyDescent="0.3">
      <c r="A246" s="39"/>
      <c r="B246" s="39" t="str">
        <f t="shared" si="0"/>
        <v>00007929170 захист ланцюга 25см 3005 mini</v>
      </c>
      <c r="C246" s="39" t="str">
        <f>TEXT(Raw_Articul_Data!$D246,"00000000000")</f>
        <v>00007929170</v>
      </c>
      <c r="D246" s="42">
        <v>7929170</v>
      </c>
      <c r="E246" s="39" t="s">
        <v>56</v>
      </c>
      <c r="F246" s="39"/>
      <c r="G246" s="39" t="s">
        <v>32</v>
      </c>
      <c r="H246" s="39" t="s">
        <v>57</v>
      </c>
      <c r="I246" s="39" t="s">
        <v>23</v>
      </c>
      <c r="J246" s="44" t="s">
        <v>50</v>
      </c>
      <c r="K246" s="44" t="s">
        <v>25</v>
      </c>
      <c r="L246" s="39"/>
      <c r="M246" s="39"/>
      <c r="N246" s="39"/>
      <c r="O246" s="39"/>
      <c r="P246" s="39"/>
      <c r="Q246" s="39"/>
      <c r="R246" s="39"/>
      <c r="S246" s="39"/>
      <c r="T246" s="39"/>
      <c r="U246" s="39"/>
      <c r="V246" s="39"/>
      <c r="W246" s="39"/>
      <c r="X246" s="39"/>
    </row>
    <row r="247" spans="1:24" ht="14.25" customHeight="1" x14ac:dyDescent="0.3">
      <c r="A247" s="39"/>
      <c r="B247" s="39" t="str">
        <f t="shared" si="0"/>
        <v>00007929171 захист ланцюга 30-35см 3005 mini</v>
      </c>
      <c r="C247" s="39" t="str">
        <f>TEXT(Raw_Articul_Data!$D247,"00000000000")</f>
        <v>00007929171</v>
      </c>
      <c r="D247" s="42">
        <v>7929171</v>
      </c>
      <c r="E247" s="39" t="s">
        <v>58</v>
      </c>
      <c r="F247" s="39"/>
      <c r="G247" s="39" t="s">
        <v>32</v>
      </c>
      <c r="H247" s="39" t="s">
        <v>59</v>
      </c>
      <c r="I247" s="39" t="s">
        <v>23</v>
      </c>
      <c r="J247" s="44" t="s">
        <v>50</v>
      </c>
      <c r="K247" s="44" t="s">
        <v>25</v>
      </c>
      <c r="L247" s="39"/>
      <c r="M247" s="39"/>
      <c r="N247" s="39"/>
      <c r="O247" s="39"/>
      <c r="P247" s="39"/>
      <c r="Q247" s="39"/>
      <c r="R247" s="39"/>
      <c r="S247" s="39"/>
      <c r="T247" s="39"/>
      <c r="U247" s="39"/>
      <c r="V247" s="39"/>
      <c r="W247" s="39"/>
      <c r="X247" s="39"/>
    </row>
    <row r="248" spans="1:24" ht="14.25" customHeight="1" x14ac:dyDescent="0.3">
      <c r="A248" s="39"/>
      <c r="B248" s="39" t="str">
        <f t="shared" si="0"/>
        <v>00007929172 захист ланцюга 30-35см 3005</v>
      </c>
      <c r="C248" s="39" t="str">
        <f>TEXT(Raw_Articul_Data!$D248,"00000000000")</f>
        <v>00007929172</v>
      </c>
      <c r="D248" s="42">
        <v>7929172</v>
      </c>
      <c r="E248" s="39" t="s">
        <v>60</v>
      </c>
      <c r="F248" s="39"/>
      <c r="G248" s="39" t="s">
        <v>32</v>
      </c>
      <c r="H248" s="39" t="s">
        <v>61</v>
      </c>
      <c r="I248" s="39" t="s">
        <v>23</v>
      </c>
      <c r="J248" s="44" t="s">
        <v>50</v>
      </c>
      <c r="K248" s="44" t="s">
        <v>25</v>
      </c>
      <c r="L248" s="39"/>
      <c r="M248" s="39"/>
      <c r="N248" s="39"/>
      <c r="O248" s="39"/>
      <c r="P248" s="39"/>
      <c r="Q248" s="39"/>
      <c r="R248" s="39"/>
      <c r="S248" s="39"/>
      <c r="T248" s="39"/>
      <c r="U248" s="39"/>
      <c r="V248" s="39"/>
      <c r="W248" s="39"/>
      <c r="X248" s="39"/>
    </row>
    <row r="249" spans="1:24" ht="14.25" customHeight="1" x14ac:dyDescent="0.3">
      <c r="A249" s="39"/>
      <c r="B249" s="39" t="str">
        <f t="shared" si="0"/>
        <v>00007929173 захист ланцюга 40-45см 3005</v>
      </c>
      <c r="C249" s="39" t="str">
        <f>TEXT(Raw_Articul_Data!$D249,"00000000000")</f>
        <v>00007929173</v>
      </c>
      <c r="D249" s="42">
        <v>7929173</v>
      </c>
      <c r="E249" s="39" t="s">
        <v>62</v>
      </c>
      <c r="F249" s="39"/>
      <c r="G249" s="39" t="s">
        <v>32</v>
      </c>
      <c r="H249" s="39" t="s">
        <v>63</v>
      </c>
      <c r="I249" s="39" t="s">
        <v>23</v>
      </c>
      <c r="J249" s="44" t="s">
        <v>50</v>
      </c>
      <c r="K249" s="44" t="s">
        <v>25</v>
      </c>
      <c r="L249" s="39"/>
      <c r="M249" s="39"/>
      <c r="N249" s="39"/>
      <c r="O249" s="39"/>
      <c r="P249" s="39"/>
      <c r="Q249" s="39"/>
      <c r="R249" s="39"/>
      <c r="S249" s="39"/>
      <c r="T249" s="39"/>
      <c r="U249" s="39"/>
      <c r="V249" s="39"/>
      <c r="W249" s="39"/>
      <c r="X249" s="39"/>
    </row>
    <row r="250" spans="1:24" ht="14.25" customHeight="1" x14ac:dyDescent="0.3">
      <c r="A250" s="39"/>
      <c r="B250" s="39" t="str">
        <f t="shared" si="0"/>
        <v>00007929174 захист ланцюга 32 - 37см 3003/3002</v>
      </c>
      <c r="C250" s="39" t="str">
        <f>TEXT(Raw_Articul_Data!$D250,"00000000000")</f>
        <v>00007929174</v>
      </c>
      <c r="D250" s="42">
        <v>7929174</v>
      </c>
      <c r="E250" s="39" t="s">
        <v>64</v>
      </c>
      <c r="F250" s="39"/>
      <c r="G250" s="39" t="s">
        <v>32</v>
      </c>
      <c r="H250" s="39" t="s">
        <v>65</v>
      </c>
      <c r="I250" s="39" t="s">
        <v>23</v>
      </c>
      <c r="J250" s="44" t="s">
        <v>24</v>
      </c>
      <c r="K250" s="44" t="s">
        <v>25</v>
      </c>
      <c r="L250" s="39"/>
      <c r="M250" s="39"/>
      <c r="N250" s="39"/>
      <c r="O250" s="39"/>
      <c r="P250" s="39"/>
      <c r="Q250" s="39"/>
      <c r="R250" s="39"/>
      <c r="S250" s="39"/>
      <c r="T250" s="39"/>
      <c r="U250" s="39"/>
      <c r="V250" s="39"/>
      <c r="W250" s="39"/>
      <c r="X250" s="39"/>
    </row>
    <row r="251" spans="1:24" ht="14.25" customHeight="1" x14ac:dyDescent="0.3">
      <c r="A251" s="39"/>
      <c r="B251" s="39" t="str">
        <f t="shared" si="0"/>
        <v>00007929175 захист ланцюга 40-45см 3003</v>
      </c>
      <c r="C251" s="39" t="str">
        <f>TEXT(Raw_Articul_Data!$D251,"00000000000")</f>
        <v>00007929175</v>
      </c>
      <c r="D251" s="42">
        <v>7929175</v>
      </c>
      <c r="E251" s="39" t="s">
        <v>66</v>
      </c>
      <c r="F251" s="39"/>
      <c r="G251" s="39" t="s">
        <v>32</v>
      </c>
      <c r="H251" s="39" t="s">
        <v>67</v>
      </c>
      <c r="I251" s="39" t="s">
        <v>23</v>
      </c>
      <c r="J251" s="44" t="s">
        <v>50</v>
      </c>
      <c r="K251" s="44" t="s">
        <v>25</v>
      </c>
      <c r="L251" s="39"/>
      <c r="M251" s="39"/>
      <c r="N251" s="39"/>
      <c r="O251" s="39"/>
      <c r="P251" s="39"/>
      <c r="Q251" s="39"/>
      <c r="R251" s="39"/>
      <c r="S251" s="39"/>
      <c r="T251" s="39"/>
      <c r="U251" s="39"/>
      <c r="V251" s="39"/>
      <c r="W251" s="39"/>
      <c r="X251" s="39"/>
    </row>
    <row r="252" spans="1:24" ht="14.25" customHeight="1" x14ac:dyDescent="0.3">
      <c r="A252" s="39"/>
      <c r="B252" s="39" t="str">
        <f t="shared" si="0"/>
        <v>00007929176 захист ланцюга 50-55см</v>
      </c>
      <c r="C252" s="39" t="str">
        <f>TEXT(Raw_Articul_Data!$D252,"00000000000")</f>
        <v>00007929176</v>
      </c>
      <c r="D252" s="42">
        <v>7929176</v>
      </c>
      <c r="E252" s="39" t="s">
        <v>68</v>
      </c>
      <c r="F252" s="39"/>
      <c r="G252" s="39" t="s">
        <v>32</v>
      </c>
      <c r="H252" s="39" t="s">
        <v>69</v>
      </c>
      <c r="I252" s="39" t="s">
        <v>23</v>
      </c>
      <c r="J252" s="44" t="s">
        <v>50</v>
      </c>
      <c r="K252" s="44" t="s">
        <v>25</v>
      </c>
      <c r="L252" s="39"/>
      <c r="M252" s="39"/>
      <c r="N252" s="39"/>
      <c r="O252" s="39"/>
      <c r="P252" s="39"/>
      <c r="Q252" s="39"/>
      <c r="R252" s="39"/>
      <c r="S252" s="39"/>
      <c r="T252" s="39"/>
      <c r="U252" s="39"/>
      <c r="V252" s="39"/>
      <c r="W252" s="39"/>
      <c r="X252" s="39"/>
    </row>
    <row r="253" spans="1:24" ht="14.25" customHeight="1" x14ac:dyDescent="0.3">
      <c r="A253" s="39"/>
      <c r="B253" s="39" t="str">
        <f t="shared" si="0"/>
        <v>00007929177 захист ланцюга 63см</v>
      </c>
      <c r="C253" s="39" t="str">
        <f>TEXT(Raw_Articul_Data!$D253,"00000000000")</f>
        <v>00007929177</v>
      </c>
      <c r="D253" s="42">
        <v>7929177</v>
      </c>
      <c r="E253" s="39" t="s">
        <v>70</v>
      </c>
      <c r="F253" s="39"/>
      <c r="G253" s="39" t="s">
        <v>32</v>
      </c>
      <c r="H253" s="39" t="s">
        <v>71</v>
      </c>
      <c r="I253" s="39" t="s">
        <v>23</v>
      </c>
      <c r="J253" s="44" t="s">
        <v>50</v>
      </c>
      <c r="K253" s="44" t="s">
        <v>25</v>
      </c>
      <c r="L253" s="39"/>
      <c r="M253" s="39"/>
      <c r="N253" s="39"/>
      <c r="O253" s="39"/>
      <c r="P253" s="39"/>
      <c r="Q253" s="39"/>
      <c r="R253" s="39"/>
      <c r="S253" s="39"/>
      <c r="T253" s="39"/>
      <c r="U253" s="39"/>
      <c r="V253" s="39"/>
      <c r="W253" s="39"/>
      <c r="X253" s="39"/>
    </row>
    <row r="254" spans="1:24" ht="14.25" customHeight="1" x14ac:dyDescent="0.3">
      <c r="A254" s="39"/>
      <c r="B254" s="39" t="str">
        <f t="shared" si="0"/>
        <v>00007929178 захист ланцюга 71-75см</v>
      </c>
      <c r="C254" s="39" t="str">
        <f>TEXT(Raw_Articul_Data!$D254,"00000000000")</f>
        <v>00007929178</v>
      </c>
      <c r="D254" s="42">
        <v>7929178</v>
      </c>
      <c r="E254" s="39" t="s">
        <v>72</v>
      </c>
      <c r="F254" s="39"/>
      <c r="G254" s="39" t="s">
        <v>32</v>
      </c>
      <c r="H254" s="39" t="s">
        <v>73</v>
      </c>
      <c r="I254" s="39" t="s">
        <v>23</v>
      </c>
      <c r="J254" s="44" t="s">
        <v>50</v>
      </c>
      <c r="K254" s="44" t="s">
        <v>25</v>
      </c>
      <c r="L254" s="39"/>
      <c r="M254" s="39"/>
      <c r="N254" s="39"/>
      <c r="O254" s="39"/>
      <c r="P254" s="39"/>
      <c r="Q254" s="39"/>
      <c r="R254" s="39"/>
      <c r="S254" s="39"/>
      <c r="T254" s="39"/>
      <c r="U254" s="39"/>
      <c r="V254" s="39"/>
      <c r="W254" s="39"/>
      <c r="X254" s="39"/>
    </row>
    <row r="255" spans="1:24" ht="14.25" customHeight="1" x14ac:dyDescent="0.3">
      <c r="A255" s="39"/>
      <c r="B255" s="39" t="str">
        <f t="shared" si="0"/>
        <v>00007929179 захист ланцюга 80-90см</v>
      </c>
      <c r="C255" s="39" t="str">
        <f>TEXT(Raw_Articul_Data!$D255,"00000000000")</f>
        <v>00007929179</v>
      </c>
      <c r="D255" s="42">
        <v>7929179</v>
      </c>
      <c r="E255" s="39" t="s">
        <v>74</v>
      </c>
      <c r="F255" s="39"/>
      <c r="G255" s="39" t="s">
        <v>32</v>
      </c>
      <c r="H255" s="39" t="s">
        <v>75</v>
      </c>
      <c r="I255" s="39" t="s">
        <v>23</v>
      </c>
      <c r="J255" s="44" t="s">
        <v>50</v>
      </c>
      <c r="K255" s="44" t="s">
        <v>25</v>
      </c>
      <c r="L255" s="39"/>
      <c r="M255" s="39"/>
      <c r="N255" s="39"/>
      <c r="O255" s="39"/>
      <c r="P255" s="39"/>
      <c r="Q255" s="39"/>
      <c r="R255" s="39"/>
      <c r="S255" s="39"/>
      <c r="T255" s="39"/>
      <c r="U255" s="39"/>
      <c r="V255" s="39"/>
      <c r="W255" s="39"/>
      <c r="X255" s="39"/>
    </row>
    <row r="256" spans="1:24" ht="14.25" customHeight="1" x14ac:dyDescent="0.3">
      <c r="A256" s="39"/>
      <c r="B256" s="39" t="str">
        <f t="shared" si="0"/>
        <v>00007929600 захисний кожух 500 мм</v>
      </c>
      <c r="C256" s="39" t="str">
        <f>TEXT(Raw_Articul_Data!$D256,"00000000000")</f>
        <v>00007929600</v>
      </c>
      <c r="D256" s="42">
        <v>7929600</v>
      </c>
      <c r="E256" s="39" t="s">
        <v>76</v>
      </c>
      <c r="F256" s="39"/>
      <c r="G256" s="39" t="s">
        <v>32</v>
      </c>
      <c r="H256" s="39" t="s">
        <v>77</v>
      </c>
      <c r="I256" s="39" t="s">
        <v>23</v>
      </c>
      <c r="J256" s="44" t="s">
        <v>24</v>
      </c>
      <c r="K256" s="44" t="s">
        <v>25</v>
      </c>
      <c r="L256" s="39"/>
      <c r="M256" s="39"/>
      <c r="N256" s="39"/>
      <c r="O256" s="39"/>
      <c r="P256" s="39"/>
      <c r="Q256" s="39"/>
      <c r="R256" s="39"/>
      <c r="S256" s="39"/>
      <c r="T256" s="39"/>
      <c r="U256" s="39"/>
      <c r="V256" s="39"/>
      <c r="W256" s="39"/>
      <c r="X256" s="39"/>
    </row>
    <row r="257" spans="1:24" ht="14.25" customHeight="1" x14ac:dyDescent="0.3">
      <c r="A257" s="39"/>
      <c r="B257" s="39" t="str">
        <f t="shared" si="0"/>
        <v>00007929601 захисний кожух 600мм/24"</v>
      </c>
      <c r="C257" s="39" t="str">
        <f>TEXT(Raw_Articul_Data!$D257,"00000000000")</f>
        <v>00007929601</v>
      </c>
      <c r="D257" s="42">
        <v>7929601</v>
      </c>
      <c r="E257" s="39" t="s">
        <v>2937</v>
      </c>
      <c r="F257" s="39"/>
      <c r="G257" s="39" t="s">
        <v>32</v>
      </c>
      <c r="H257" s="39" t="s">
        <v>2790</v>
      </c>
      <c r="I257" s="39" t="s">
        <v>23</v>
      </c>
      <c r="J257" s="44" t="s">
        <v>24</v>
      </c>
      <c r="K257" s="44" t="s">
        <v>25</v>
      </c>
      <c r="L257" s="39"/>
      <c r="M257" s="39"/>
      <c r="N257" s="39"/>
      <c r="O257" s="39"/>
      <c r="P257" s="39"/>
      <c r="Q257" s="39"/>
      <c r="R257" s="39"/>
      <c r="S257" s="39"/>
      <c r="T257" s="39"/>
      <c r="U257" s="39"/>
      <c r="V257" s="39"/>
      <c r="W257" s="39"/>
      <c r="X257" s="39"/>
    </row>
    <row r="258" spans="1:24" ht="14.25" customHeight="1" x14ac:dyDescent="0.3">
      <c r="A258" s="39"/>
      <c r="B258" s="39" t="str">
        <f t="shared" ref="B258:B512" si="1">CONCATENATE(C258," ", LOWER(E258))</f>
        <v>00008550100 шланг</v>
      </c>
      <c r="C258" s="39" t="str">
        <f>TEXT(Raw_Articul_Data!$D258,"00000000000")</f>
        <v>00008550100</v>
      </c>
      <c r="D258" s="42">
        <v>8550100</v>
      </c>
      <c r="E258" s="39" t="s">
        <v>1791</v>
      </c>
      <c r="F258" s="39"/>
      <c r="G258" s="39" t="s">
        <v>32</v>
      </c>
      <c r="H258" s="39" t="s">
        <v>2790</v>
      </c>
      <c r="I258" s="39" t="s">
        <v>23</v>
      </c>
      <c r="J258" s="44" t="s">
        <v>28</v>
      </c>
      <c r="K258" s="44" t="s">
        <v>25</v>
      </c>
      <c r="L258" s="39"/>
      <c r="M258" s="39"/>
      <c r="N258" s="39"/>
      <c r="O258" s="39"/>
      <c r="P258" s="39"/>
      <c r="Q258" s="39"/>
      <c r="R258" s="39"/>
      <c r="S258" s="39"/>
      <c r="T258" s="39"/>
      <c r="U258" s="39"/>
      <c r="V258" s="39"/>
      <c r="W258" s="39"/>
      <c r="X258" s="39"/>
    </row>
    <row r="259" spans="1:24" ht="14.25" customHeight="1" x14ac:dyDescent="0.3">
      <c r="A259" s="39"/>
      <c r="B259" s="39" t="str">
        <f t="shared" si="1"/>
        <v>00008810111 комбіканістра stihl 5+3л б/клапана-дозатора</v>
      </c>
      <c r="C259" s="39" t="str">
        <f>TEXT(Raw_Articul_Data!$D259,"00000000000")</f>
        <v>00008810111</v>
      </c>
      <c r="D259" s="42">
        <v>8810111</v>
      </c>
      <c r="E259" s="39" t="s">
        <v>78</v>
      </c>
      <c r="F259" s="39"/>
      <c r="G259" s="39" t="s">
        <v>21</v>
      </c>
      <c r="H259" s="39" t="s">
        <v>79</v>
      </c>
      <c r="I259" s="39" t="s">
        <v>23</v>
      </c>
      <c r="J259" s="44" t="s">
        <v>28</v>
      </c>
      <c r="K259" s="44" t="s">
        <v>25</v>
      </c>
      <c r="L259" s="39"/>
      <c r="M259" s="39"/>
      <c r="N259" s="39"/>
      <c r="O259" s="39"/>
      <c r="P259" s="39"/>
      <c r="Q259" s="39"/>
      <c r="R259" s="39"/>
      <c r="S259" s="39"/>
      <c r="T259" s="39"/>
      <c r="U259" s="39"/>
      <c r="V259" s="39"/>
      <c r="W259" s="39"/>
      <c r="X259" s="39"/>
    </row>
    <row r="260" spans="1:24" ht="14.25" customHeight="1" x14ac:dyDescent="0.3">
      <c r="A260" s="39"/>
      <c r="B260" s="39" t="str">
        <f t="shared" si="1"/>
        <v>00008810113 комбіканістра stihl 5+3л б/клапана-дозатора profi</v>
      </c>
      <c r="C260" s="39" t="str">
        <f>TEXT(Raw_Articul_Data!$D260,"00000000000")</f>
        <v>00008810113</v>
      </c>
      <c r="D260" s="42">
        <v>8810113</v>
      </c>
      <c r="E260" s="39" t="s">
        <v>80</v>
      </c>
      <c r="F260" s="39"/>
      <c r="G260" s="39" t="s">
        <v>21</v>
      </c>
      <c r="H260" s="39" t="s">
        <v>81</v>
      </c>
      <c r="I260" s="39" t="s">
        <v>23</v>
      </c>
      <c r="J260" s="44" t="s">
        <v>28</v>
      </c>
      <c r="K260" s="44" t="s">
        <v>25</v>
      </c>
      <c r="L260" s="39"/>
      <c r="M260" s="39"/>
      <c r="N260" s="39"/>
      <c r="O260" s="39"/>
      <c r="P260" s="39"/>
      <c r="Q260" s="39"/>
      <c r="R260" s="39"/>
      <c r="S260" s="39"/>
      <c r="T260" s="39"/>
      <c r="U260" s="39"/>
      <c r="V260" s="39"/>
      <c r="W260" s="39"/>
      <c r="X260" s="39"/>
    </row>
    <row r="261" spans="1:24" ht="14.25" customHeight="1" x14ac:dyDescent="0.3">
      <c r="A261" s="39"/>
      <c r="B261" s="39" t="str">
        <f t="shared" si="1"/>
        <v>00008810120 комбіканістра stihl 5+3л б/клапана-дозатора біла</v>
      </c>
      <c r="C261" s="39" t="str">
        <f>TEXT(Raw_Articul_Data!$D261,"00000000000")</f>
        <v>00008810120</v>
      </c>
      <c r="D261" s="42">
        <v>8810120</v>
      </c>
      <c r="E261" s="39" t="s">
        <v>82</v>
      </c>
      <c r="F261" s="39"/>
      <c r="G261" s="39" t="s">
        <v>21</v>
      </c>
      <c r="H261" s="39" t="s">
        <v>83</v>
      </c>
      <c r="I261" s="39" t="s">
        <v>23</v>
      </c>
      <c r="J261" s="44" t="s">
        <v>28</v>
      </c>
      <c r="K261" s="44" t="s">
        <v>25</v>
      </c>
      <c r="L261" s="39"/>
      <c r="M261" s="39"/>
      <c r="N261" s="39"/>
      <c r="O261" s="39"/>
      <c r="P261" s="39"/>
      <c r="Q261" s="39"/>
      <c r="R261" s="39"/>
      <c r="S261" s="39"/>
      <c r="T261" s="39"/>
      <c r="U261" s="39"/>
      <c r="V261" s="39"/>
      <c r="W261" s="39"/>
      <c r="X261" s="39"/>
    </row>
    <row r="262" spans="1:24" ht="14.25" customHeight="1" x14ac:dyDescent="0.3">
      <c r="A262" s="39"/>
      <c r="B262" s="39" t="str">
        <f t="shared" si="1"/>
        <v>00008810124 комбіканістра професійна 3/1,5л</v>
      </c>
      <c r="C262" s="39" t="str">
        <f>TEXT(Raw_Articul_Data!$D262,"00000000000")</f>
        <v>00008810124</v>
      </c>
      <c r="D262" s="42">
        <v>8810124</v>
      </c>
      <c r="E262" s="39" t="s">
        <v>84</v>
      </c>
      <c r="F262" s="39"/>
      <c r="G262" s="39" t="s">
        <v>21</v>
      </c>
      <c r="H262" s="39" t="s">
        <v>85</v>
      </c>
      <c r="I262" s="39" t="s">
        <v>23</v>
      </c>
      <c r="J262" s="44" t="s">
        <v>28</v>
      </c>
      <c r="K262" s="44" t="s">
        <v>25</v>
      </c>
      <c r="L262" s="39"/>
      <c r="M262" s="39"/>
      <c r="N262" s="39"/>
      <c r="O262" s="39"/>
      <c r="P262" s="39"/>
      <c r="Q262" s="39"/>
      <c r="R262" s="39"/>
      <c r="S262" s="39"/>
      <c r="T262" s="39"/>
      <c r="U262" s="39"/>
      <c r="V262" s="39"/>
      <c r="W262" s="39"/>
      <c r="X262" s="39"/>
    </row>
    <row r="263" spans="1:24" ht="14.25" customHeight="1" x14ac:dyDescent="0.3">
      <c r="A263" s="39"/>
      <c r="B263" s="39" t="str">
        <f t="shared" si="1"/>
        <v>00008810126 футляр для системи заправки стандартних каністр</v>
      </c>
      <c r="C263" s="39" t="str">
        <f>TEXT(Raw_Articul_Data!$D263,"00000000000")</f>
        <v>00008810126</v>
      </c>
      <c r="D263" s="42">
        <v>8810126</v>
      </c>
      <c r="E263" s="39" t="s">
        <v>86</v>
      </c>
      <c r="F263" s="39"/>
      <c r="G263" s="39" t="s">
        <v>87</v>
      </c>
      <c r="H263" s="39" t="s">
        <v>88</v>
      </c>
      <c r="I263" s="39" t="s">
        <v>23</v>
      </c>
      <c r="J263" s="44" t="s">
        <v>28</v>
      </c>
      <c r="K263" s="44" t="s">
        <v>25</v>
      </c>
      <c r="L263" s="39"/>
      <c r="M263" s="39"/>
      <c r="N263" s="39"/>
      <c r="O263" s="39"/>
      <c r="P263" s="39"/>
      <c r="Q263" s="39"/>
      <c r="R263" s="39"/>
      <c r="S263" s="39"/>
      <c r="T263" s="39"/>
      <c r="U263" s="39"/>
      <c r="V263" s="39"/>
      <c r="W263" s="39"/>
      <c r="X263" s="39"/>
    </row>
    <row r="264" spans="1:24" ht="14.25" customHeight="1" x14ac:dyDescent="0.3">
      <c r="A264" s="39"/>
      <c r="B264" s="39" t="str">
        <f t="shared" si="1"/>
        <v>00008810127 футляр для комбіканістри</v>
      </c>
      <c r="C264" s="39" t="str">
        <f>TEXT(Raw_Articul_Data!$D264,"00000000000")</f>
        <v>00008810127</v>
      </c>
      <c r="D264" s="42">
        <v>8810127</v>
      </c>
      <c r="E264" s="39" t="s">
        <v>89</v>
      </c>
      <c r="F264" s="39"/>
      <c r="G264" s="39" t="s">
        <v>87</v>
      </c>
      <c r="H264" s="39" t="s">
        <v>90</v>
      </c>
      <c r="I264" s="39" t="s">
        <v>23</v>
      </c>
      <c r="J264" s="44" t="s">
        <v>28</v>
      </c>
      <c r="K264" s="44" t="s">
        <v>25</v>
      </c>
      <c r="L264" s="39"/>
      <c r="M264" s="39"/>
      <c r="N264" s="39"/>
      <c r="O264" s="39"/>
      <c r="P264" s="39"/>
      <c r="Q264" s="39"/>
      <c r="R264" s="39"/>
      <c r="S264" s="39"/>
      <c r="T264" s="39"/>
      <c r="U264" s="39"/>
      <c r="V264" s="39"/>
      <c r="W264" s="39"/>
      <c r="X264" s="39"/>
    </row>
    <row r="265" spans="1:24" ht="14.25" customHeight="1" x14ac:dyDescent="0.3">
      <c r="A265" s="39"/>
      <c r="B265" s="39" t="str">
        <f t="shared" si="1"/>
        <v>00008810128 зливна трубка з ковпачком для комбіканістри</v>
      </c>
      <c r="C265" s="39" t="str">
        <f>TEXT(Raw_Articul_Data!$D265,"00000000000")</f>
        <v>00008810128</v>
      </c>
      <c r="D265" s="42">
        <v>8810128</v>
      </c>
      <c r="E265" s="39" t="s">
        <v>91</v>
      </c>
      <c r="F265" s="39"/>
      <c r="G265" s="39" t="s">
        <v>87</v>
      </c>
      <c r="H265" s="39" t="s">
        <v>92</v>
      </c>
      <c r="I265" s="39" t="s">
        <v>23</v>
      </c>
      <c r="J265" s="44" t="s">
        <v>28</v>
      </c>
      <c r="K265" s="44" t="s">
        <v>25</v>
      </c>
      <c r="L265" s="39"/>
      <c r="M265" s="39"/>
      <c r="N265" s="39"/>
      <c r="O265" s="39"/>
      <c r="P265" s="39"/>
      <c r="Q265" s="39"/>
      <c r="R265" s="39"/>
      <c r="S265" s="39"/>
      <c r="T265" s="39"/>
      <c r="U265" s="39"/>
      <c r="V265" s="39"/>
      <c r="W265" s="39"/>
      <c r="X265" s="39"/>
    </row>
    <row r="266" spans="1:24" ht="14.25" customHeight="1" x14ac:dyDescent="0.3">
      <c r="A266" s="39"/>
      <c r="B266" s="39" t="str">
        <f t="shared" si="1"/>
        <v>00008810129 кришка з захистом від дітей, зелена</v>
      </c>
      <c r="C266" s="39" t="str">
        <f>TEXT(Raw_Articul_Data!$D266,"00000000000")</f>
        <v>00008810129</v>
      </c>
      <c r="D266" s="42">
        <v>8810129</v>
      </c>
      <c r="E266" s="39" t="s">
        <v>2938</v>
      </c>
      <c r="F266" s="39"/>
      <c r="G266" s="39" t="s">
        <v>32</v>
      </c>
      <c r="H266" s="39" t="s">
        <v>2790</v>
      </c>
      <c r="I266" s="39" t="s">
        <v>23</v>
      </c>
      <c r="J266" s="44" t="s">
        <v>28</v>
      </c>
      <c r="K266" s="44" t="s">
        <v>25</v>
      </c>
      <c r="L266" s="39"/>
      <c r="M266" s="39"/>
      <c r="N266" s="39"/>
      <c r="O266" s="39"/>
      <c r="P266" s="39"/>
      <c r="Q266" s="39"/>
      <c r="R266" s="39"/>
      <c r="S266" s="39"/>
      <c r="T266" s="39"/>
      <c r="U266" s="39"/>
      <c r="V266" s="39"/>
      <c r="W266" s="39"/>
      <c r="X266" s="39"/>
    </row>
    <row r="267" spans="1:24" ht="14.25" customHeight="1" x14ac:dyDescent="0.3">
      <c r="A267" s="39"/>
      <c r="B267" s="39" t="str">
        <f t="shared" si="1"/>
        <v>00008810131 кришка з захистом від дітей, чорна</v>
      </c>
      <c r="C267" s="39" t="str">
        <f>TEXT(Raw_Articul_Data!$D267,"00000000000")</f>
        <v>00008810131</v>
      </c>
      <c r="D267" s="42">
        <v>8810131</v>
      </c>
      <c r="E267" s="39" t="s">
        <v>2939</v>
      </c>
      <c r="F267" s="39"/>
      <c r="G267" s="39" t="s">
        <v>32</v>
      </c>
      <c r="H267" s="39" t="s">
        <v>2790</v>
      </c>
      <c r="I267" s="39" t="s">
        <v>23</v>
      </c>
      <c r="J267" s="44" t="s">
        <v>28</v>
      </c>
      <c r="K267" s="44" t="s">
        <v>25</v>
      </c>
      <c r="L267" s="39"/>
      <c r="M267" s="39"/>
      <c r="N267" s="39"/>
      <c r="O267" s="39"/>
      <c r="P267" s="39"/>
      <c r="Q267" s="39"/>
      <c r="R267" s="39"/>
      <c r="S267" s="39"/>
      <c r="T267" s="39"/>
      <c r="U267" s="39"/>
      <c r="V267" s="39"/>
      <c r="W267" s="39"/>
      <c r="X267" s="39"/>
    </row>
    <row r="268" spans="1:24" ht="14.25" customHeight="1" x14ac:dyDescent="0.3">
      <c r="A268" s="39"/>
      <c r="B268" s="39" t="str">
        <f t="shared" si="1"/>
        <v>00008810182 ємність мірна 500мл</v>
      </c>
      <c r="C268" s="39" t="str">
        <f>TEXT(Raw_Articul_Data!$D268,"00000000000")</f>
        <v>00008810182</v>
      </c>
      <c r="D268" s="42">
        <v>8810182</v>
      </c>
      <c r="E268" s="39" t="s">
        <v>93</v>
      </c>
      <c r="F268" s="39"/>
      <c r="G268" s="39" t="s">
        <v>87</v>
      </c>
      <c r="H268" s="39" t="s">
        <v>94</v>
      </c>
      <c r="I268" s="39" t="s">
        <v>23</v>
      </c>
      <c r="J268" s="44" t="s">
        <v>28</v>
      </c>
      <c r="K268" s="44" t="s">
        <v>25</v>
      </c>
      <c r="L268" s="39"/>
      <c r="M268" s="39"/>
      <c r="N268" s="39"/>
      <c r="O268" s="39"/>
      <c r="P268" s="39"/>
      <c r="Q268" s="39"/>
      <c r="R268" s="39"/>
      <c r="S268" s="39"/>
      <c r="T268" s="39"/>
      <c r="U268" s="39"/>
      <c r="V268" s="39"/>
      <c r="W268" s="39"/>
      <c r="X268" s="39"/>
    </row>
    <row r="269" spans="1:24" ht="14.25" customHeight="1" x14ac:dyDescent="0.3">
      <c r="A269" s="39"/>
      <c r="B269" s="39" t="str">
        <f t="shared" si="1"/>
        <v>00008810186 ємність мірна 100мл</v>
      </c>
      <c r="C269" s="39" t="str">
        <f>TEXT(Raw_Articul_Data!$D269,"00000000000")</f>
        <v>00008810186</v>
      </c>
      <c r="D269" s="42">
        <v>8810186</v>
      </c>
      <c r="E269" s="39" t="s">
        <v>95</v>
      </c>
      <c r="F269" s="39"/>
      <c r="G269" s="39" t="s">
        <v>87</v>
      </c>
      <c r="H269" s="39" t="s">
        <v>94</v>
      </c>
      <c r="I269" s="39" t="s">
        <v>23</v>
      </c>
      <c r="J269" s="44" t="s">
        <v>28</v>
      </c>
      <c r="K269" s="44" t="s">
        <v>25</v>
      </c>
      <c r="L269" s="39"/>
      <c r="M269" s="39"/>
      <c r="N269" s="39"/>
      <c r="O269" s="39"/>
      <c r="P269" s="39"/>
      <c r="Q269" s="39"/>
      <c r="R269" s="39"/>
      <c r="S269" s="39"/>
      <c r="T269" s="39"/>
      <c r="U269" s="39"/>
      <c r="V269" s="39"/>
      <c r="W269" s="39"/>
      <c r="X269" s="39"/>
    </row>
    <row r="270" spans="1:24" ht="14.25" customHeight="1" x14ac:dyDescent="0.3">
      <c r="A270" s="39"/>
      <c r="B270" s="39" t="str">
        <f t="shared" si="1"/>
        <v>00008810200 каністра stihl для бензина 5л, червона</v>
      </c>
      <c r="C270" s="39" t="str">
        <f>TEXT(Raw_Articul_Data!$D270,"00000000000")</f>
        <v>00008810200</v>
      </c>
      <c r="D270" s="42">
        <v>8810200</v>
      </c>
      <c r="E270" s="39" t="s">
        <v>96</v>
      </c>
      <c r="F270" s="39"/>
      <c r="G270" s="39" t="s">
        <v>21</v>
      </c>
      <c r="H270" s="39" t="s">
        <v>97</v>
      </c>
      <c r="I270" s="39" t="s">
        <v>23</v>
      </c>
      <c r="J270" s="44" t="s">
        <v>28</v>
      </c>
      <c r="K270" s="44" t="s">
        <v>25</v>
      </c>
      <c r="L270" s="39"/>
      <c r="M270" s="39"/>
      <c r="N270" s="39"/>
      <c r="O270" s="39"/>
      <c r="P270" s="39"/>
      <c r="Q270" s="39"/>
      <c r="R270" s="39"/>
      <c r="S270" s="39"/>
      <c r="T270" s="39"/>
      <c r="U270" s="39"/>
      <c r="V270" s="39"/>
      <c r="W270" s="39"/>
      <c r="X270" s="39"/>
    </row>
    <row r="271" spans="1:24" ht="14.25" customHeight="1" x14ac:dyDescent="0.3">
      <c r="A271" s="39"/>
      <c r="B271" s="39" t="str">
        <f t="shared" si="1"/>
        <v>00008810202 каністра stihl для бензина 5л,прозора</v>
      </c>
      <c r="C271" s="39" t="str">
        <f>TEXT(Raw_Articul_Data!$D271,"00000000000")</f>
        <v>00008810202</v>
      </c>
      <c r="D271" s="42">
        <v>8810202</v>
      </c>
      <c r="E271" s="39" t="s">
        <v>98</v>
      </c>
      <c r="F271" s="39"/>
      <c r="G271" s="39" t="s">
        <v>21</v>
      </c>
      <c r="H271" s="39" t="s">
        <v>99</v>
      </c>
      <c r="I271" s="39" t="s">
        <v>23</v>
      </c>
      <c r="J271" s="44" t="s">
        <v>28</v>
      </c>
      <c r="K271" s="44" t="s">
        <v>25</v>
      </c>
      <c r="L271" s="39"/>
      <c r="M271" s="39"/>
      <c r="N271" s="39"/>
      <c r="O271" s="39"/>
      <c r="P271" s="39"/>
      <c r="Q271" s="39"/>
      <c r="R271" s="39"/>
      <c r="S271" s="39"/>
      <c r="T271" s="39"/>
      <c r="U271" s="39"/>
      <c r="V271" s="39"/>
      <c r="W271" s="39"/>
      <c r="X271" s="39"/>
    </row>
    <row r="272" spans="1:24" ht="14.25" customHeight="1" x14ac:dyDescent="0.3">
      <c r="A272" s="39"/>
      <c r="B272" s="39" t="str">
        <f t="shared" si="1"/>
        <v>00008810204 каністра stihl для бензина 3л, прозора</v>
      </c>
      <c r="C272" s="39" t="str">
        <f>TEXT(Raw_Articul_Data!$D272,"00000000000")</f>
        <v>00008810204</v>
      </c>
      <c r="D272" s="42">
        <v>8810204</v>
      </c>
      <c r="E272" s="39" t="s">
        <v>100</v>
      </c>
      <c r="F272" s="39"/>
      <c r="G272" s="39" t="s">
        <v>21</v>
      </c>
      <c r="H272" s="39" t="s">
        <v>101</v>
      </c>
      <c r="I272" s="39" t="s">
        <v>23</v>
      </c>
      <c r="J272" s="44" t="s">
        <v>28</v>
      </c>
      <c r="K272" s="44" t="s">
        <v>25</v>
      </c>
      <c r="L272" s="39"/>
      <c r="M272" s="39"/>
      <c r="N272" s="39"/>
      <c r="O272" s="39"/>
      <c r="P272" s="39"/>
      <c r="Q272" s="39"/>
      <c r="R272" s="39"/>
      <c r="S272" s="39"/>
      <c r="T272" s="39"/>
      <c r="U272" s="39"/>
      <c r="V272" s="39"/>
      <c r="W272" s="39"/>
      <c r="X272" s="39"/>
    </row>
    <row r="273" spans="1:24" ht="14.25" customHeight="1" x14ac:dyDescent="0.3">
      <c r="A273" s="39"/>
      <c r="B273" s="39" t="str">
        <f t="shared" si="1"/>
        <v>00008810209 каністра stihl для бензина 20л, прозора</v>
      </c>
      <c r="C273" s="39" t="str">
        <f>TEXT(Raw_Articul_Data!$D273,"00000000000")</f>
        <v>00008810209</v>
      </c>
      <c r="D273" s="42">
        <v>8810209</v>
      </c>
      <c r="E273" s="39" t="s">
        <v>102</v>
      </c>
      <c r="F273" s="39"/>
      <c r="G273" s="39" t="s">
        <v>21</v>
      </c>
      <c r="H273" s="39" t="s">
        <v>103</v>
      </c>
      <c r="I273" s="39" t="s">
        <v>23</v>
      </c>
      <c r="J273" s="44" t="s">
        <v>28</v>
      </c>
      <c r="K273" s="44" t="s">
        <v>25</v>
      </c>
      <c r="L273" s="39"/>
      <c r="M273" s="39"/>
      <c r="N273" s="39"/>
      <c r="O273" s="39"/>
      <c r="P273" s="39"/>
      <c r="Q273" s="39"/>
      <c r="R273" s="39"/>
      <c r="S273" s="39"/>
      <c r="T273" s="39"/>
      <c r="U273" s="39"/>
      <c r="V273" s="39"/>
      <c r="W273" s="39"/>
      <c r="X273" s="39"/>
    </row>
    <row r="274" spans="1:24" ht="14.25" customHeight="1" x14ac:dyDescent="0.3">
      <c r="A274" s="39"/>
      <c r="B274" s="39" t="str">
        <f t="shared" si="1"/>
        <v>00008810211 гнучкий випускний патрубок</v>
      </c>
      <c r="C274" s="39" t="str">
        <f>TEXT(Raw_Articul_Data!$D274,"00000000000")</f>
        <v>00008810211</v>
      </c>
      <c r="D274" s="42">
        <v>8810211</v>
      </c>
      <c r="E274" s="39" t="s">
        <v>104</v>
      </c>
      <c r="F274" s="39"/>
      <c r="G274" s="39" t="s">
        <v>87</v>
      </c>
      <c r="H274" s="39" t="s">
        <v>105</v>
      </c>
      <c r="I274" s="39" t="s">
        <v>23</v>
      </c>
      <c r="J274" s="44" t="s">
        <v>106</v>
      </c>
      <c r="K274" s="44" t="s">
        <v>25</v>
      </c>
      <c r="L274" s="39"/>
      <c r="M274" s="39"/>
      <c r="N274" s="39"/>
      <c r="O274" s="39"/>
      <c r="P274" s="39"/>
      <c r="Q274" s="39"/>
      <c r="R274" s="39"/>
      <c r="S274" s="39"/>
      <c r="T274" s="39"/>
      <c r="U274" s="39"/>
      <c r="V274" s="39"/>
      <c r="W274" s="39"/>
      <c r="X274" s="39"/>
    </row>
    <row r="275" spans="1:24" ht="14.25" customHeight="1" x14ac:dyDescent="0.3">
      <c r="A275" s="39"/>
      <c r="B275" s="39" t="str">
        <f t="shared" si="1"/>
        <v>00008810217 зливний шланг для каністр stihl</v>
      </c>
      <c r="C275" s="39" t="str">
        <f>TEXT(Raw_Articul_Data!$D275,"00000000000")</f>
        <v>00008810217</v>
      </c>
      <c r="D275" s="42">
        <v>8810217</v>
      </c>
      <c r="E275" s="39" t="s">
        <v>107</v>
      </c>
      <c r="F275" s="39"/>
      <c r="G275" s="39" t="s">
        <v>87</v>
      </c>
      <c r="H275" s="39" t="s">
        <v>108</v>
      </c>
      <c r="I275" s="39" t="s">
        <v>23</v>
      </c>
      <c r="J275" s="44" t="s">
        <v>28</v>
      </c>
      <c r="K275" s="44" t="s">
        <v>25</v>
      </c>
      <c r="L275" s="39"/>
      <c r="M275" s="39"/>
      <c r="N275" s="39"/>
      <c r="O275" s="39"/>
      <c r="P275" s="39"/>
      <c r="Q275" s="39"/>
      <c r="R275" s="39"/>
      <c r="S275" s="39"/>
      <c r="T275" s="39"/>
      <c r="U275" s="39"/>
      <c r="V275" s="39"/>
      <c r="W275" s="39"/>
      <c r="X275" s="39"/>
    </row>
    <row r="276" spans="1:24" ht="14.25" customHeight="1" x14ac:dyDescent="0.3">
      <c r="A276" s="39"/>
      <c r="B276" s="39" t="str">
        <f t="shared" si="1"/>
        <v>00008810402 струбцина мала</v>
      </c>
      <c r="C276" s="39" t="str">
        <f>TEXT(Raw_Articul_Data!$D276,"00000000000")</f>
        <v>00008810402</v>
      </c>
      <c r="D276" s="42">
        <v>8810402</v>
      </c>
      <c r="E276" s="39" t="s">
        <v>109</v>
      </c>
      <c r="F276" s="39"/>
      <c r="G276" s="39" t="s">
        <v>21</v>
      </c>
      <c r="H276" s="39" t="s">
        <v>110</v>
      </c>
      <c r="I276" s="39" t="s">
        <v>23</v>
      </c>
      <c r="J276" s="44" t="s">
        <v>34</v>
      </c>
      <c r="K276" s="44" t="s">
        <v>25</v>
      </c>
      <c r="L276" s="39"/>
      <c r="M276" s="39"/>
      <c r="N276" s="39"/>
      <c r="O276" s="39"/>
      <c r="P276" s="39"/>
      <c r="Q276" s="39"/>
      <c r="R276" s="39"/>
      <c r="S276" s="39"/>
      <c r="T276" s="39"/>
      <c r="U276" s="39"/>
      <c r="V276" s="39"/>
      <c r="W276" s="39"/>
      <c r="X276" s="39"/>
    </row>
    <row r="277" spans="1:24" ht="14.25" customHeight="1" x14ac:dyDescent="0.3">
      <c r="A277" s="39"/>
      <c r="B277" s="39" t="str">
        <f t="shared" si="1"/>
        <v>00008810403 струбцина велика</v>
      </c>
      <c r="C277" s="39" t="str">
        <f>TEXT(Raw_Articul_Data!$D277,"00000000000")</f>
        <v>00008810403</v>
      </c>
      <c r="D277" s="42">
        <v>8810403</v>
      </c>
      <c r="E277" s="39" t="s">
        <v>111</v>
      </c>
      <c r="F277" s="39"/>
      <c r="G277" s="39" t="s">
        <v>21</v>
      </c>
      <c r="H277" s="39" t="s">
        <v>112</v>
      </c>
      <c r="I277" s="39" t="s">
        <v>23</v>
      </c>
      <c r="J277" s="44" t="s">
        <v>34</v>
      </c>
      <c r="K277" s="44" t="s">
        <v>25</v>
      </c>
      <c r="L277" s="39"/>
      <c r="M277" s="39"/>
      <c r="N277" s="39"/>
      <c r="O277" s="39"/>
      <c r="P277" s="39"/>
      <c r="Q277" s="39"/>
      <c r="R277" s="39"/>
      <c r="S277" s="39"/>
      <c r="T277" s="39"/>
      <c r="U277" s="39"/>
      <c r="V277" s="39"/>
      <c r="W277" s="39"/>
      <c r="X277" s="39"/>
    </row>
    <row r="278" spans="1:24" ht="14.25" customHeight="1" x14ac:dyDescent="0.3">
      <c r="A278" s="39"/>
      <c r="B278" s="39" t="str">
        <f t="shared" si="1"/>
        <v>00008810507 сумка для мотокоси/комбі</v>
      </c>
      <c r="C278" s="39" t="str">
        <f>TEXT(Raw_Articul_Data!$D278,"00000000000")</f>
        <v>00008810507</v>
      </c>
      <c r="D278" s="42">
        <v>8810507</v>
      </c>
      <c r="E278" s="39" t="s">
        <v>113</v>
      </c>
      <c r="F278" s="39"/>
      <c r="G278" s="39" t="s">
        <v>21</v>
      </c>
      <c r="H278" s="39" t="s">
        <v>114</v>
      </c>
      <c r="I278" s="39" t="s">
        <v>23</v>
      </c>
      <c r="J278" s="44" t="s">
        <v>34</v>
      </c>
      <c r="K278" s="44" t="s">
        <v>25</v>
      </c>
      <c r="L278" s="39"/>
      <c r="M278" s="39"/>
      <c r="N278" s="39"/>
      <c r="O278" s="39"/>
      <c r="P278" s="39"/>
      <c r="Q278" s="39"/>
      <c r="R278" s="39"/>
      <c r="S278" s="39"/>
      <c r="T278" s="39"/>
      <c r="U278" s="39"/>
      <c r="V278" s="39"/>
      <c r="W278" s="39"/>
      <c r="X278" s="39"/>
    </row>
    <row r="279" spans="1:24" ht="14.25" customHeight="1" x14ac:dyDescent="0.3">
      <c r="A279" s="39"/>
      <c r="B279" s="39" t="str">
        <f t="shared" si="1"/>
        <v>00008810508 сумка для бензопили</v>
      </c>
      <c r="C279" s="39" t="str">
        <f>TEXT(Raw_Articul_Data!$D279,"00000000000")</f>
        <v>00008810508</v>
      </c>
      <c r="D279" s="42">
        <v>8810508</v>
      </c>
      <c r="E279" s="39" t="s">
        <v>115</v>
      </c>
      <c r="F279" s="39"/>
      <c r="G279" s="39" t="s">
        <v>21</v>
      </c>
      <c r="H279" s="39" t="s">
        <v>116</v>
      </c>
      <c r="I279" s="39" t="s">
        <v>23</v>
      </c>
      <c r="J279" s="44" t="s">
        <v>34</v>
      </c>
      <c r="K279" s="44" t="s">
        <v>25</v>
      </c>
      <c r="L279" s="39"/>
      <c r="M279" s="39"/>
      <c r="N279" s="39"/>
      <c r="O279" s="39"/>
      <c r="P279" s="39"/>
      <c r="Q279" s="39"/>
      <c r="R279" s="39"/>
      <c r="S279" s="39"/>
      <c r="T279" s="39"/>
      <c r="U279" s="39"/>
      <c r="V279" s="39"/>
      <c r="W279" s="39"/>
      <c r="X279" s="39"/>
    </row>
    <row r="280" spans="1:24" ht="14.25" customHeight="1" x14ac:dyDescent="0.3">
      <c r="A280" s="39"/>
      <c r="B280" s="39" t="str">
        <f t="shared" si="1"/>
        <v>00008810600 пояс шкіряний для інструмента коричневий</v>
      </c>
      <c r="C280" s="39" t="str">
        <f>TEXT(Raw_Articul_Data!$D280,"00000000000")</f>
        <v>00008810600</v>
      </c>
      <c r="D280" s="42">
        <v>8810600</v>
      </c>
      <c r="E280" s="39" t="s">
        <v>117</v>
      </c>
      <c r="F280" s="39"/>
      <c r="G280" s="39" t="s">
        <v>118</v>
      </c>
      <c r="H280" s="39" t="s">
        <v>119</v>
      </c>
      <c r="I280" s="39" t="s">
        <v>23</v>
      </c>
      <c r="J280" s="44" t="s">
        <v>28</v>
      </c>
      <c r="K280" s="44" t="s">
        <v>25</v>
      </c>
      <c r="L280" s="39"/>
      <c r="M280" s="39"/>
      <c r="N280" s="39"/>
      <c r="O280" s="39"/>
      <c r="P280" s="39"/>
      <c r="Q280" s="39"/>
      <c r="R280" s="39"/>
      <c r="S280" s="39"/>
      <c r="T280" s="39"/>
      <c r="U280" s="39"/>
      <c r="V280" s="39"/>
      <c r="W280" s="39"/>
      <c r="X280" s="39"/>
    </row>
    <row r="281" spans="1:24" ht="14.25" customHeight="1" x14ac:dyDescent="0.3">
      <c r="A281" s="39"/>
      <c r="B281" s="39" t="str">
        <f t="shared" si="1"/>
        <v>00008810602 пояс шкіряний для інструмента чорний</v>
      </c>
      <c r="C281" s="39" t="str">
        <f>TEXT(Raw_Articul_Data!$D281,"00000000000")</f>
        <v>00008810602</v>
      </c>
      <c r="D281" s="42">
        <v>8810602</v>
      </c>
      <c r="E281" s="39" t="s">
        <v>120</v>
      </c>
      <c r="F281" s="39"/>
      <c r="G281" s="39" t="s">
        <v>118</v>
      </c>
      <c r="H281" s="39" t="s">
        <v>119</v>
      </c>
      <c r="I281" s="39" t="s">
        <v>23</v>
      </c>
      <c r="J281" s="44" t="s">
        <v>28</v>
      </c>
      <c r="K281" s="44" t="s">
        <v>25</v>
      </c>
      <c r="L281" s="39"/>
      <c r="M281" s="39"/>
      <c r="N281" s="39"/>
      <c r="O281" s="39"/>
      <c r="P281" s="39"/>
      <c r="Q281" s="39"/>
      <c r="R281" s="39"/>
      <c r="S281" s="39"/>
      <c r="T281" s="39"/>
      <c r="U281" s="39"/>
      <c r="V281" s="39"/>
      <c r="W281" s="39"/>
      <c r="X281" s="39"/>
    </row>
    <row r="282" spans="1:24" ht="14.25" customHeight="1" x14ac:dyDescent="0.3">
      <c r="A282" s="39"/>
      <c r="B282" s="39" t="str">
        <f t="shared" si="1"/>
        <v>00008810800 рулетка stihl метал.15м</v>
      </c>
      <c r="C282" s="39" t="str">
        <f>TEXT(Raw_Articul_Data!$D282,"00000000000")</f>
        <v>00008810800</v>
      </c>
      <c r="D282" s="42">
        <v>8810800</v>
      </c>
      <c r="E282" s="39" t="s">
        <v>121</v>
      </c>
      <c r="F282" s="39"/>
      <c r="G282" s="39" t="s">
        <v>21</v>
      </c>
      <c r="H282" s="39" t="s">
        <v>122</v>
      </c>
      <c r="I282" s="39" t="s">
        <v>23</v>
      </c>
      <c r="J282" s="44" t="s">
        <v>123</v>
      </c>
      <c r="K282" s="44" t="s">
        <v>25</v>
      </c>
      <c r="L282" s="39"/>
      <c r="M282" s="39"/>
      <c r="N282" s="39"/>
      <c r="O282" s="39"/>
      <c r="P282" s="39"/>
      <c r="Q282" s="39"/>
      <c r="R282" s="39"/>
      <c r="S282" s="39"/>
      <c r="T282" s="39"/>
      <c r="U282" s="39"/>
      <c r="V282" s="39"/>
      <c r="W282" s="39"/>
      <c r="X282" s="39"/>
    </row>
    <row r="283" spans="1:24" ht="14.25" customHeight="1" x14ac:dyDescent="0.3">
      <c r="A283" s="39"/>
      <c r="B283" s="39" t="str">
        <f t="shared" si="1"/>
        <v>00008810801 рулетка stihl метал.25м</v>
      </c>
      <c r="C283" s="39" t="str">
        <f>TEXT(Raw_Articul_Data!$D283,"00000000000")</f>
        <v>00008810801</v>
      </c>
      <c r="D283" s="42">
        <v>8810801</v>
      </c>
      <c r="E283" s="39" t="s">
        <v>124</v>
      </c>
      <c r="F283" s="39"/>
      <c r="G283" s="39" t="s">
        <v>21</v>
      </c>
      <c r="H283" s="39" t="s">
        <v>125</v>
      </c>
      <c r="I283" s="39" t="s">
        <v>23</v>
      </c>
      <c r="J283" s="44" t="s">
        <v>123</v>
      </c>
      <c r="K283" s="44" t="s">
        <v>25</v>
      </c>
      <c r="L283" s="39"/>
      <c r="M283" s="39"/>
      <c r="N283" s="39"/>
      <c r="O283" s="39"/>
      <c r="P283" s="39"/>
      <c r="Q283" s="39"/>
      <c r="R283" s="39"/>
      <c r="S283" s="39"/>
      <c r="T283" s="39"/>
      <c r="U283" s="39"/>
      <c r="V283" s="39"/>
      <c r="W283" s="39"/>
      <c r="X283" s="39"/>
    </row>
    <row r="284" spans="1:24" ht="14.25" customHeight="1" x14ac:dyDescent="0.3">
      <c r="A284" s="39"/>
      <c r="B284" s="39" t="str">
        <f t="shared" si="1"/>
        <v>00008810804 рулетка stihl метал.20м</v>
      </c>
      <c r="C284" s="39" t="str">
        <f>TEXT(Raw_Articul_Data!$D284,"00000000000")</f>
        <v>00008810804</v>
      </c>
      <c r="D284" s="42">
        <v>8810804</v>
      </c>
      <c r="E284" s="39" t="s">
        <v>126</v>
      </c>
      <c r="F284" s="39"/>
      <c r="G284" s="39" t="s">
        <v>21</v>
      </c>
      <c r="H284" s="39" t="s">
        <v>127</v>
      </c>
      <c r="I284" s="39" t="s">
        <v>23</v>
      </c>
      <c r="J284" s="44" t="s">
        <v>123</v>
      </c>
      <c r="K284" s="44" t="s">
        <v>25</v>
      </c>
      <c r="L284" s="39"/>
      <c r="M284" s="39"/>
      <c r="N284" s="39"/>
      <c r="O284" s="39"/>
      <c r="P284" s="39"/>
      <c r="Q284" s="39"/>
      <c r="R284" s="39"/>
      <c r="S284" s="39"/>
      <c r="T284" s="39"/>
      <c r="U284" s="39"/>
      <c r="V284" s="39"/>
      <c r="W284" s="39"/>
      <c r="X284" s="39"/>
    </row>
    <row r="285" spans="1:24" ht="14.25" customHeight="1" x14ac:dyDescent="0.3">
      <c r="A285" s="39"/>
      <c r="B285" s="39" t="str">
        <f t="shared" si="1"/>
        <v>00008810850 катушка до вимірювальної стрічки</v>
      </c>
      <c r="C285" s="39" t="str">
        <f>TEXT(Raw_Articul_Data!$D285,"00000000000")</f>
        <v>00008810850</v>
      </c>
      <c r="D285" s="42">
        <v>8810850</v>
      </c>
      <c r="E285" s="39" t="s">
        <v>2940</v>
      </c>
      <c r="F285" s="39"/>
      <c r="G285" s="39" t="s">
        <v>32</v>
      </c>
      <c r="H285" s="39" t="s">
        <v>2790</v>
      </c>
      <c r="I285" s="39" t="s">
        <v>23</v>
      </c>
      <c r="J285" s="44" t="s">
        <v>123</v>
      </c>
      <c r="K285" s="44" t="s">
        <v>25</v>
      </c>
      <c r="L285" s="39"/>
      <c r="M285" s="39"/>
      <c r="N285" s="39"/>
      <c r="O285" s="39"/>
      <c r="P285" s="39"/>
      <c r="Q285" s="39"/>
      <c r="R285" s="39"/>
      <c r="S285" s="39"/>
      <c r="T285" s="39"/>
      <c r="U285" s="39"/>
      <c r="V285" s="39"/>
      <c r="W285" s="39"/>
      <c r="X285" s="39"/>
    </row>
    <row r="286" spans="1:24" ht="14.25" customHeight="1" x14ac:dyDescent="0.3">
      <c r="A286" s="39"/>
      <c r="B286" s="39" t="str">
        <f t="shared" si="1"/>
        <v>00008810852 вісь з зубчатим колесом</v>
      </c>
      <c r="C286" s="39" t="str">
        <f>TEXT(Raw_Articul_Data!$D286,"00000000000")</f>
        <v>00008810852</v>
      </c>
      <c r="D286" s="42">
        <v>8810852</v>
      </c>
      <c r="E286" s="39" t="s">
        <v>2941</v>
      </c>
      <c r="F286" s="39"/>
      <c r="G286" s="39" t="s">
        <v>32</v>
      </c>
      <c r="H286" s="39" t="s">
        <v>2790</v>
      </c>
      <c r="I286" s="39" t="s">
        <v>23</v>
      </c>
      <c r="J286" s="44" t="s">
        <v>123</v>
      </c>
      <c r="K286" s="44" t="s">
        <v>25</v>
      </c>
      <c r="L286" s="39"/>
      <c r="M286" s="39"/>
      <c r="N286" s="39"/>
      <c r="O286" s="39"/>
      <c r="P286" s="39"/>
      <c r="Q286" s="39"/>
      <c r="R286" s="39"/>
      <c r="S286" s="39"/>
      <c r="T286" s="39"/>
      <c r="U286" s="39"/>
      <c r="V286" s="39"/>
      <c r="W286" s="39"/>
      <c r="X286" s="39"/>
    </row>
    <row r="287" spans="1:24" ht="14.25" customHeight="1" x14ac:dyDescent="0.3">
      <c r="A287" s="39"/>
      <c r="B287" s="39" t="str">
        <f t="shared" si="1"/>
        <v>00008810853 колесо передачі</v>
      </c>
      <c r="C287" s="39" t="str">
        <f>TEXT(Raw_Articul_Data!$D287,"00000000000")</f>
        <v>00008810853</v>
      </c>
      <c r="D287" s="42">
        <v>8810853</v>
      </c>
      <c r="E287" s="39" t="s">
        <v>2942</v>
      </c>
      <c r="F287" s="39"/>
      <c r="G287" s="39" t="s">
        <v>32</v>
      </c>
      <c r="H287" s="39" t="s">
        <v>2790</v>
      </c>
      <c r="I287" s="39" t="s">
        <v>23</v>
      </c>
      <c r="J287" s="44" t="s">
        <v>123</v>
      </c>
      <c r="K287" s="44" t="s">
        <v>25</v>
      </c>
      <c r="L287" s="39"/>
      <c r="M287" s="39"/>
      <c r="N287" s="39"/>
      <c r="O287" s="39"/>
      <c r="P287" s="39"/>
      <c r="Q287" s="39"/>
      <c r="R287" s="39"/>
      <c r="S287" s="39"/>
      <c r="T287" s="39"/>
      <c r="U287" s="39"/>
      <c r="V287" s="39"/>
      <c r="W287" s="39"/>
      <c r="X287" s="39"/>
    </row>
    <row r="288" spans="1:24" ht="14.25" customHeight="1" x14ac:dyDescent="0.3">
      <c r="A288" s="39"/>
      <c r="B288" s="39" t="str">
        <f t="shared" si="1"/>
        <v>00008810868 крюк</v>
      </c>
      <c r="C288" s="39" t="str">
        <f>TEXT(Raw_Articul_Data!$D288,"00000000000")</f>
        <v>00008810868</v>
      </c>
      <c r="D288" s="42">
        <v>8810868</v>
      </c>
      <c r="E288" s="39" t="s">
        <v>2943</v>
      </c>
      <c r="F288" s="39"/>
      <c r="G288" s="39" t="s">
        <v>32</v>
      </c>
      <c r="H288" s="39" t="s">
        <v>2790</v>
      </c>
      <c r="I288" s="39" t="s">
        <v>23</v>
      </c>
      <c r="J288" s="44" t="s">
        <v>123</v>
      </c>
      <c r="K288" s="44" t="s">
        <v>25</v>
      </c>
      <c r="L288" s="39"/>
      <c r="M288" s="39"/>
      <c r="N288" s="39"/>
      <c r="O288" s="39"/>
      <c r="P288" s="39"/>
      <c r="Q288" s="39"/>
      <c r="R288" s="39"/>
      <c r="S288" s="39"/>
      <c r="T288" s="39"/>
      <c r="U288" s="39"/>
      <c r="V288" s="39"/>
      <c r="W288" s="39"/>
      <c r="X288" s="39"/>
    </row>
    <row r="289" spans="1:24" ht="14.25" customHeight="1" x14ac:dyDescent="0.3">
      <c r="A289" s="39"/>
      <c r="B289" s="39" t="str">
        <f t="shared" si="1"/>
        <v>00008810871 стрічка до рулетки stihl металл.15м</v>
      </c>
      <c r="C289" s="39" t="str">
        <f>TEXT(Raw_Articul_Data!$D289,"00000000000")</f>
        <v>00008810871</v>
      </c>
      <c r="D289" s="42">
        <v>8810871</v>
      </c>
      <c r="E289" s="39" t="s">
        <v>128</v>
      </c>
      <c r="F289" s="39"/>
      <c r="G289" s="39" t="s">
        <v>32</v>
      </c>
      <c r="H289" s="39" t="s">
        <v>129</v>
      </c>
      <c r="I289" s="39" t="s">
        <v>23</v>
      </c>
      <c r="J289" s="44" t="s">
        <v>123</v>
      </c>
      <c r="K289" s="44" t="s">
        <v>25</v>
      </c>
      <c r="L289" s="39"/>
      <c r="M289" s="39"/>
      <c r="N289" s="39"/>
      <c r="O289" s="39"/>
      <c r="P289" s="39"/>
      <c r="Q289" s="39"/>
      <c r="R289" s="39"/>
      <c r="S289" s="39"/>
      <c r="T289" s="39"/>
      <c r="U289" s="39"/>
      <c r="V289" s="39"/>
      <c r="W289" s="39"/>
      <c r="X289" s="39"/>
    </row>
    <row r="290" spans="1:24" ht="14.25" customHeight="1" x14ac:dyDescent="0.3">
      <c r="A290" s="39"/>
      <c r="B290" s="39" t="str">
        <f t="shared" si="1"/>
        <v>00008810872 стрічка до рулетки stihl металл.25м</v>
      </c>
      <c r="C290" s="39" t="str">
        <f>TEXT(Raw_Articul_Data!$D290,"00000000000")</f>
        <v>00008810872</v>
      </c>
      <c r="D290" s="42">
        <v>8810872</v>
      </c>
      <c r="E290" s="39" t="s">
        <v>2944</v>
      </c>
      <c r="F290" s="39"/>
      <c r="G290" s="39" t="s">
        <v>32</v>
      </c>
      <c r="H290" s="39" t="s">
        <v>2790</v>
      </c>
      <c r="I290" s="39" t="s">
        <v>23</v>
      </c>
      <c r="J290" s="44" t="s">
        <v>123</v>
      </c>
      <c r="K290" s="44" t="s">
        <v>25</v>
      </c>
      <c r="L290" s="39"/>
      <c r="M290" s="39"/>
      <c r="N290" s="39"/>
      <c r="O290" s="39"/>
      <c r="P290" s="39"/>
      <c r="Q290" s="39"/>
      <c r="R290" s="39"/>
      <c r="S290" s="39"/>
      <c r="T290" s="39"/>
      <c r="U290" s="39"/>
      <c r="V290" s="39"/>
      <c r="W290" s="39"/>
      <c r="X290" s="39"/>
    </row>
    <row r="291" spans="1:24" ht="14.25" customHeight="1" x14ac:dyDescent="0.3">
      <c r="A291" s="39"/>
      <c r="B291" s="39" t="str">
        <f t="shared" si="1"/>
        <v>00008810874 гвинт</v>
      </c>
      <c r="C291" s="39" t="str">
        <f>TEXT(Raw_Articul_Data!$D291,"00000000000")</f>
        <v>00008810874</v>
      </c>
      <c r="D291" s="42">
        <v>8810874</v>
      </c>
      <c r="E291" s="39" t="s">
        <v>2811</v>
      </c>
      <c r="F291" s="39"/>
      <c r="G291" s="39" t="s">
        <v>32</v>
      </c>
      <c r="H291" s="39" t="s">
        <v>2790</v>
      </c>
      <c r="I291" s="39" t="s">
        <v>23</v>
      </c>
      <c r="J291" s="44" t="s">
        <v>123</v>
      </c>
      <c r="K291" s="44" t="s">
        <v>25</v>
      </c>
      <c r="L291" s="39"/>
      <c r="M291" s="39"/>
      <c r="N291" s="39"/>
      <c r="O291" s="39"/>
      <c r="P291" s="39"/>
      <c r="Q291" s="39"/>
      <c r="R291" s="39"/>
      <c r="S291" s="39"/>
      <c r="T291" s="39"/>
      <c r="U291" s="39"/>
      <c r="V291" s="39"/>
      <c r="W291" s="39"/>
      <c r="X291" s="39"/>
    </row>
    <row r="292" spans="1:24" ht="14.25" customHeight="1" x14ac:dyDescent="0.3">
      <c r="A292" s="39"/>
      <c r="B292" s="39" t="str">
        <f t="shared" si="1"/>
        <v>00008810875 скоба</v>
      </c>
      <c r="C292" s="39" t="str">
        <f>TEXT(Raw_Articul_Data!$D292,"00000000000")</f>
        <v>00008810875</v>
      </c>
      <c r="D292" s="42">
        <v>8810875</v>
      </c>
      <c r="E292" s="39" t="s">
        <v>2945</v>
      </c>
      <c r="F292" s="39"/>
      <c r="G292" s="39" t="s">
        <v>32</v>
      </c>
      <c r="H292" s="39" t="s">
        <v>2790</v>
      </c>
      <c r="I292" s="39" t="s">
        <v>23</v>
      </c>
      <c r="J292" s="44" t="s">
        <v>123</v>
      </c>
      <c r="K292" s="44" t="s">
        <v>25</v>
      </c>
      <c r="L292" s="39"/>
      <c r="M292" s="39"/>
      <c r="N292" s="39"/>
      <c r="O292" s="39"/>
      <c r="P292" s="39"/>
      <c r="Q292" s="39"/>
      <c r="R292" s="39"/>
      <c r="S292" s="39"/>
      <c r="T292" s="39"/>
      <c r="U292" s="39"/>
      <c r="V292" s="39"/>
      <c r="W292" s="39"/>
      <c r="X292" s="39"/>
    </row>
    <row r="293" spans="1:24" ht="14.25" customHeight="1" x14ac:dyDescent="0.3">
      <c r="A293" s="39"/>
      <c r="B293" s="39" t="str">
        <f t="shared" si="1"/>
        <v>00008810876 кінцеве з'єднання 50см</v>
      </c>
      <c r="C293" s="39" t="str">
        <f>TEXT(Raw_Articul_Data!$D293,"00000000000")</f>
        <v>00008810876</v>
      </c>
      <c r="D293" s="42">
        <v>8810876</v>
      </c>
      <c r="E293" s="39" t="s">
        <v>2946</v>
      </c>
      <c r="F293" s="39"/>
      <c r="G293" s="39" t="s">
        <v>32</v>
      </c>
      <c r="H293" s="39" t="s">
        <v>2790</v>
      </c>
      <c r="I293" s="39" t="s">
        <v>23</v>
      </c>
      <c r="J293" s="44" t="s">
        <v>123</v>
      </c>
      <c r="K293" s="44" t="s">
        <v>25</v>
      </c>
      <c r="L293" s="39"/>
      <c r="M293" s="39"/>
      <c r="N293" s="39"/>
      <c r="O293" s="39"/>
      <c r="P293" s="39"/>
      <c r="Q293" s="39"/>
      <c r="R293" s="39"/>
      <c r="S293" s="39"/>
      <c r="T293" s="39"/>
      <c r="U293" s="39"/>
      <c r="V293" s="39"/>
      <c r="W293" s="39"/>
      <c r="X293" s="39"/>
    </row>
    <row r="294" spans="1:24" ht="14.25" customHeight="1" x14ac:dyDescent="0.3">
      <c r="A294" s="39"/>
      <c r="B294" s="39" t="str">
        <f t="shared" si="1"/>
        <v>00008810877 вертлюг</v>
      </c>
      <c r="C294" s="39" t="str">
        <f>TEXT(Raw_Articul_Data!$D294,"00000000000")</f>
        <v>00008810877</v>
      </c>
      <c r="D294" s="42">
        <v>8810877</v>
      </c>
      <c r="E294" s="39" t="s">
        <v>2947</v>
      </c>
      <c r="F294" s="39"/>
      <c r="G294" s="39" t="s">
        <v>32</v>
      </c>
      <c r="H294" s="39" t="s">
        <v>2790</v>
      </c>
      <c r="I294" s="39" t="s">
        <v>23</v>
      </c>
      <c r="J294" s="44" t="s">
        <v>123</v>
      </c>
      <c r="K294" s="44" t="s">
        <v>25</v>
      </c>
      <c r="L294" s="39"/>
      <c r="M294" s="39"/>
      <c r="N294" s="39"/>
      <c r="O294" s="39"/>
      <c r="P294" s="39"/>
      <c r="Q294" s="39"/>
      <c r="R294" s="39"/>
      <c r="S294" s="39"/>
      <c r="T294" s="39"/>
      <c r="U294" s="39"/>
      <c r="V294" s="39"/>
      <c r="W294" s="39"/>
      <c r="X294" s="39"/>
    </row>
    <row r="295" spans="1:24" ht="14.25" customHeight="1" x14ac:dyDescent="0.3">
      <c r="A295" s="39"/>
      <c r="B295" s="39" t="str">
        <f t="shared" si="1"/>
        <v>00008810879 заклепка 100шт</v>
      </c>
      <c r="C295" s="39" t="str">
        <f>TEXT(Raw_Articul_Data!$D295,"00000000000")</f>
        <v>00008810879</v>
      </c>
      <c r="D295" s="42">
        <v>8810879</v>
      </c>
      <c r="E295" s="39" t="s">
        <v>2948</v>
      </c>
      <c r="F295" s="39"/>
      <c r="G295" s="39" t="s">
        <v>32</v>
      </c>
      <c r="H295" s="39" t="s">
        <v>2790</v>
      </c>
      <c r="I295" s="39" t="s">
        <v>23</v>
      </c>
      <c r="J295" s="44" t="s">
        <v>123</v>
      </c>
      <c r="K295" s="44" t="s">
        <v>25</v>
      </c>
      <c r="L295" s="39"/>
      <c r="M295" s="39"/>
      <c r="N295" s="39"/>
      <c r="O295" s="39"/>
      <c r="P295" s="39"/>
      <c r="Q295" s="39"/>
      <c r="R295" s="39"/>
      <c r="S295" s="39"/>
      <c r="T295" s="39"/>
      <c r="U295" s="39"/>
      <c r="V295" s="39"/>
      <c r="W295" s="39"/>
      <c r="X295" s="39"/>
    </row>
    <row r="296" spans="1:24" ht="14.25" customHeight="1" x14ac:dyDescent="0.3">
      <c r="A296" s="39"/>
      <c r="B296" s="39" t="str">
        <f t="shared" si="1"/>
        <v>00008810882 кінцеве з'єднання 1м</v>
      </c>
      <c r="C296" s="39" t="str">
        <f>TEXT(Raw_Articul_Data!$D296,"00000000000")</f>
        <v>00008810882</v>
      </c>
      <c r="D296" s="42">
        <v>8810882</v>
      </c>
      <c r="E296" s="39" t="s">
        <v>2949</v>
      </c>
      <c r="F296" s="39"/>
      <c r="G296" s="39" t="s">
        <v>32</v>
      </c>
      <c r="H296" s="39" t="s">
        <v>2790</v>
      </c>
      <c r="I296" s="39" t="s">
        <v>23</v>
      </c>
      <c r="J296" s="44" t="s">
        <v>123</v>
      </c>
      <c r="K296" s="44" t="s">
        <v>25</v>
      </c>
      <c r="L296" s="39"/>
      <c r="M296" s="39"/>
      <c r="N296" s="39"/>
      <c r="O296" s="39"/>
      <c r="P296" s="39"/>
      <c r="Q296" s="39"/>
      <c r="R296" s="39"/>
      <c r="S296" s="39"/>
      <c r="T296" s="39"/>
      <c r="U296" s="39"/>
      <c r="V296" s="39"/>
      <c r="W296" s="39"/>
      <c r="X296" s="39"/>
    </row>
    <row r="297" spans="1:24" ht="14.25" customHeight="1" x14ac:dyDescent="0.3">
      <c r="A297" s="39"/>
      <c r="B297" s="39" t="str">
        <f t="shared" si="1"/>
        <v>00008810885 вимірювальна стрічка 20м</v>
      </c>
      <c r="C297" s="39" t="str">
        <f>TEXT(Raw_Articul_Data!$D297,"00000000000")</f>
        <v>00008810885</v>
      </c>
      <c r="D297" s="42">
        <v>8810885</v>
      </c>
      <c r="E297" s="39" t="s">
        <v>130</v>
      </c>
      <c r="F297" s="39"/>
      <c r="G297" s="39" t="s">
        <v>32</v>
      </c>
      <c r="H297" s="39" t="s">
        <v>7265</v>
      </c>
      <c r="I297" s="39" t="s">
        <v>23</v>
      </c>
      <c r="J297" s="44"/>
      <c r="K297" s="44" t="s">
        <v>25</v>
      </c>
      <c r="L297" s="39"/>
      <c r="M297" s="39"/>
      <c r="N297" s="39"/>
      <c r="O297" s="39"/>
      <c r="P297" s="39"/>
      <c r="Q297" s="39"/>
      <c r="R297" s="39"/>
      <c r="S297" s="39"/>
      <c r="T297" s="39"/>
      <c r="U297" s="39"/>
      <c r="V297" s="39"/>
      <c r="W297" s="39"/>
      <c r="X297" s="39"/>
    </row>
    <row r="298" spans="1:24" ht="14.25" customHeight="1" x14ac:dyDescent="0.3">
      <c r="A298" s="39"/>
      <c r="B298" s="39" t="str">
        <f t="shared" si="1"/>
        <v>00008810886 пружина</v>
      </c>
      <c r="C298" s="39" t="str">
        <f>TEXT(Raw_Articul_Data!$D298,"00000000000")</f>
        <v>00008810886</v>
      </c>
      <c r="D298" s="42">
        <v>8810886</v>
      </c>
      <c r="E298" s="39" t="s">
        <v>2817</v>
      </c>
      <c r="F298" s="39"/>
      <c r="G298" s="39" t="s">
        <v>32</v>
      </c>
      <c r="H298" s="39" t="s">
        <v>2790</v>
      </c>
      <c r="I298" s="39" t="s">
        <v>23</v>
      </c>
      <c r="J298" s="44" t="s">
        <v>123</v>
      </c>
      <c r="K298" s="44" t="s">
        <v>25</v>
      </c>
      <c r="L298" s="39"/>
      <c r="M298" s="39"/>
      <c r="N298" s="39"/>
      <c r="O298" s="39"/>
      <c r="P298" s="39"/>
      <c r="Q298" s="39"/>
      <c r="R298" s="39"/>
      <c r="S298" s="39"/>
      <c r="T298" s="39"/>
      <c r="U298" s="39"/>
      <c r="V298" s="39"/>
      <c r="W298" s="39"/>
      <c r="X298" s="39"/>
    </row>
    <row r="299" spans="1:24" ht="14.25" customHeight="1" x14ac:dyDescent="0.3">
      <c r="A299" s="39"/>
      <c r="B299" s="39" t="str">
        <f t="shared" si="1"/>
        <v>00008811500 крейда stihl синя</v>
      </c>
      <c r="C299" s="39" t="str">
        <f>TEXT(Raw_Articul_Data!$D299,"00000000000")</f>
        <v>00008811500</v>
      </c>
      <c r="D299" s="42">
        <v>8811500</v>
      </c>
      <c r="E299" s="39" t="s">
        <v>131</v>
      </c>
      <c r="F299" s="39"/>
      <c r="G299" s="39" t="s">
        <v>32</v>
      </c>
      <c r="H299" s="39" t="s">
        <v>132</v>
      </c>
      <c r="I299" s="39" t="s">
        <v>23</v>
      </c>
      <c r="J299" s="44" t="s">
        <v>133</v>
      </c>
      <c r="K299" s="44" t="s">
        <v>25</v>
      </c>
      <c r="L299" s="39"/>
      <c r="M299" s="39"/>
      <c r="N299" s="39"/>
      <c r="O299" s="39"/>
      <c r="P299" s="39"/>
      <c r="Q299" s="39"/>
      <c r="R299" s="39"/>
      <c r="S299" s="39"/>
      <c r="T299" s="39"/>
      <c r="U299" s="39"/>
      <c r="V299" s="39"/>
      <c r="W299" s="39"/>
      <c r="X299" s="39"/>
    </row>
    <row r="300" spans="1:24" ht="14.25" customHeight="1" x14ac:dyDescent="0.3">
      <c r="A300" s="39"/>
      <c r="B300" s="39" t="str">
        <f t="shared" si="1"/>
        <v>00008811501 крейда stihl червона</v>
      </c>
      <c r="C300" s="39" t="str">
        <f>TEXT(Raw_Articul_Data!$D300,"00000000000")</f>
        <v>00008811501</v>
      </c>
      <c r="D300" s="42">
        <v>8811501</v>
      </c>
      <c r="E300" s="39" t="s">
        <v>134</v>
      </c>
      <c r="F300" s="39"/>
      <c r="G300" s="39" t="s">
        <v>32</v>
      </c>
      <c r="H300" s="39" t="s">
        <v>132</v>
      </c>
      <c r="I300" s="39" t="s">
        <v>23</v>
      </c>
      <c r="J300" s="44" t="s">
        <v>133</v>
      </c>
      <c r="K300" s="44" t="s">
        <v>25</v>
      </c>
      <c r="L300" s="39"/>
      <c r="M300" s="39"/>
      <c r="N300" s="39"/>
      <c r="O300" s="39"/>
      <c r="P300" s="39"/>
      <c r="Q300" s="39"/>
      <c r="R300" s="39"/>
      <c r="S300" s="39"/>
      <c r="T300" s="39"/>
      <c r="U300" s="39"/>
      <c r="V300" s="39"/>
      <c r="W300" s="39"/>
      <c r="X300" s="39"/>
    </row>
    <row r="301" spans="1:24" ht="14.25" customHeight="1" x14ac:dyDescent="0.3">
      <c r="A301" s="39"/>
      <c r="B301" s="39" t="str">
        <f t="shared" si="1"/>
        <v>00008811502 крейда stihl зелена</v>
      </c>
      <c r="C301" s="39" t="str">
        <f>TEXT(Raw_Articul_Data!$D301,"00000000000")</f>
        <v>00008811502</v>
      </c>
      <c r="D301" s="42">
        <v>8811502</v>
      </c>
      <c r="E301" s="39" t="s">
        <v>135</v>
      </c>
      <c r="F301" s="39"/>
      <c r="G301" s="39" t="s">
        <v>32</v>
      </c>
      <c r="H301" s="39" t="s">
        <v>132</v>
      </c>
      <c r="I301" s="39" t="s">
        <v>23</v>
      </c>
      <c r="J301" s="44" t="s">
        <v>133</v>
      </c>
      <c r="K301" s="44" t="s">
        <v>25</v>
      </c>
      <c r="L301" s="39"/>
      <c r="M301" s="39"/>
      <c r="N301" s="39"/>
      <c r="O301" s="39"/>
      <c r="P301" s="39"/>
      <c r="Q301" s="39"/>
      <c r="R301" s="39"/>
      <c r="S301" s="39"/>
      <c r="T301" s="39"/>
      <c r="U301" s="39"/>
      <c r="V301" s="39"/>
      <c r="W301" s="39"/>
      <c r="X301" s="39"/>
    </row>
    <row r="302" spans="1:24" ht="14.25" customHeight="1" x14ac:dyDescent="0.3">
      <c r="A302" s="39"/>
      <c r="B302" s="39" t="str">
        <f t="shared" si="1"/>
        <v>00008811503 крейда stihl жовта</v>
      </c>
      <c r="C302" s="39" t="str">
        <f>TEXT(Raw_Articul_Data!$D302,"00000000000")</f>
        <v>00008811503</v>
      </c>
      <c r="D302" s="42">
        <v>8811503</v>
      </c>
      <c r="E302" s="39" t="s">
        <v>136</v>
      </c>
      <c r="F302" s="39"/>
      <c r="G302" s="39" t="s">
        <v>32</v>
      </c>
      <c r="H302" s="39" t="s">
        <v>132</v>
      </c>
      <c r="I302" s="39" t="s">
        <v>23</v>
      </c>
      <c r="J302" s="44" t="s">
        <v>133</v>
      </c>
      <c r="K302" s="44" t="s">
        <v>25</v>
      </c>
      <c r="L302" s="39"/>
      <c r="M302" s="39"/>
      <c r="N302" s="39"/>
      <c r="O302" s="39"/>
      <c r="P302" s="39"/>
      <c r="Q302" s="39"/>
      <c r="R302" s="39"/>
      <c r="S302" s="39"/>
      <c r="T302" s="39"/>
      <c r="U302" s="39"/>
      <c r="V302" s="39"/>
      <c r="W302" s="39"/>
      <c r="X302" s="39"/>
    </row>
    <row r="303" spans="1:24" ht="14.25" customHeight="1" x14ac:dyDescent="0.3">
      <c r="A303" s="39"/>
      <c r="B303" s="39" t="str">
        <f t="shared" si="1"/>
        <v>00008811504 крейда stihl чорна</v>
      </c>
      <c r="C303" s="39" t="str">
        <f>TEXT(Raw_Articul_Data!$D303,"00000000000")</f>
        <v>00008811504</v>
      </c>
      <c r="D303" s="42">
        <v>8811504</v>
      </c>
      <c r="E303" s="39" t="s">
        <v>137</v>
      </c>
      <c r="F303" s="39"/>
      <c r="G303" s="39" t="s">
        <v>32</v>
      </c>
      <c r="H303" s="39" t="s">
        <v>132</v>
      </c>
      <c r="I303" s="39" t="s">
        <v>23</v>
      </c>
      <c r="J303" s="44" t="s">
        <v>133</v>
      </c>
      <c r="K303" s="44" t="s">
        <v>25</v>
      </c>
      <c r="L303" s="39"/>
      <c r="M303" s="39"/>
      <c r="N303" s="39"/>
      <c r="O303" s="39"/>
      <c r="P303" s="39"/>
      <c r="Q303" s="39"/>
      <c r="R303" s="39"/>
      <c r="S303" s="39"/>
      <c r="T303" s="39"/>
      <c r="U303" s="39"/>
      <c r="V303" s="39"/>
      <c r="W303" s="39"/>
      <c r="X303" s="39"/>
    </row>
    <row r="304" spans="1:24" ht="14.25" customHeight="1" x14ac:dyDescent="0.3">
      <c r="A304" s="39"/>
      <c r="B304" s="39" t="str">
        <f t="shared" si="1"/>
        <v>00008811602 тримач для крейди</v>
      </c>
      <c r="C304" s="39" t="str">
        <f>TEXT(Raw_Articul_Data!$D304,"00000000000")</f>
        <v>00008811602</v>
      </c>
      <c r="D304" s="42">
        <v>8811602</v>
      </c>
      <c r="E304" s="39" t="s">
        <v>138</v>
      </c>
      <c r="F304" s="39"/>
      <c r="G304" s="39" t="s">
        <v>21</v>
      </c>
      <c r="H304" s="39" t="s">
        <v>139</v>
      </c>
      <c r="I304" s="39" t="s">
        <v>23</v>
      </c>
      <c r="J304" s="44" t="s">
        <v>34</v>
      </c>
      <c r="K304" s="44" t="s">
        <v>25</v>
      </c>
      <c r="L304" s="39"/>
      <c r="M304" s="39"/>
      <c r="N304" s="39"/>
      <c r="O304" s="39"/>
      <c r="P304" s="39"/>
      <c r="Q304" s="39"/>
      <c r="R304" s="39"/>
      <c r="S304" s="39"/>
      <c r="T304" s="39"/>
      <c r="U304" s="39"/>
      <c r="V304" s="39"/>
      <c r="W304" s="39"/>
      <c r="X304" s="39"/>
    </row>
    <row r="305" spans="1:24" ht="14.25" customHeight="1" x14ac:dyDescent="0.3">
      <c r="A305" s="39"/>
      <c r="B305" s="39" t="str">
        <f t="shared" si="1"/>
        <v>00008811914 колун 50см 1250г</v>
      </c>
      <c r="C305" s="39" t="str">
        <f>TEXT(Raw_Articul_Data!$D305,"00000000000")</f>
        <v>00008811914</v>
      </c>
      <c r="D305" s="42">
        <v>8811914</v>
      </c>
      <c r="E305" s="39" t="s">
        <v>140</v>
      </c>
      <c r="F305" s="39"/>
      <c r="G305" s="39" t="s">
        <v>141</v>
      </c>
      <c r="H305" s="39" t="s">
        <v>142</v>
      </c>
      <c r="I305" s="39" t="s">
        <v>23</v>
      </c>
      <c r="J305" s="44" t="s">
        <v>28</v>
      </c>
      <c r="K305" s="44" t="s">
        <v>25</v>
      </c>
      <c r="L305" s="39"/>
      <c r="M305" s="39"/>
      <c r="N305" s="39"/>
      <c r="O305" s="39"/>
      <c r="P305" s="39"/>
      <c r="Q305" s="39"/>
      <c r="R305" s="39"/>
      <c r="S305" s="39"/>
      <c r="T305" s="39"/>
      <c r="U305" s="39"/>
      <c r="V305" s="39"/>
      <c r="W305" s="39"/>
      <c r="X305" s="39"/>
    </row>
    <row r="306" spans="1:24" ht="14.25" customHeight="1" x14ac:dyDescent="0.3">
      <c r="A306" s="39"/>
      <c r="B306" s="39" t="str">
        <f t="shared" si="1"/>
        <v>00008811957 сокира універсальна ax16s 70см 1550г з захисною гільзою</v>
      </c>
      <c r="C306" s="39" t="str">
        <f>TEXT(Raw_Articul_Data!$D306,"00000000000")</f>
        <v>00008811957</v>
      </c>
      <c r="D306" s="42">
        <v>8811957</v>
      </c>
      <c r="E306" s="39" t="s">
        <v>143</v>
      </c>
      <c r="F306" s="39"/>
      <c r="G306" s="39" t="s">
        <v>141</v>
      </c>
      <c r="H306" s="39" t="s">
        <v>144</v>
      </c>
      <c r="I306" s="39" t="s">
        <v>23</v>
      </c>
      <c r="J306" s="44" t="s">
        <v>28</v>
      </c>
      <c r="K306" s="44" t="s">
        <v>25</v>
      </c>
      <c r="L306" s="39"/>
      <c r="M306" s="39"/>
      <c r="N306" s="39"/>
      <c r="O306" s="39"/>
      <c r="P306" s="39"/>
      <c r="Q306" s="39"/>
      <c r="R306" s="39"/>
      <c r="S306" s="39"/>
      <c r="T306" s="39"/>
      <c r="U306" s="39"/>
      <c r="V306" s="39"/>
      <c r="W306" s="39"/>
      <c r="X306" s="39"/>
    </row>
    <row r="307" spans="1:24" ht="14.25" customHeight="1" x14ac:dyDescent="0.3">
      <c r="A307" s="39"/>
      <c r="B307" s="39" t="str">
        <f t="shared" si="1"/>
        <v>00008811969 сокира лісника 40см 600г</v>
      </c>
      <c r="C307" s="39" t="str">
        <f>TEXT(Raw_Articul_Data!$D307,"00000000000")</f>
        <v>00008811969</v>
      </c>
      <c r="D307" s="42">
        <v>8811969</v>
      </c>
      <c r="E307" s="39" t="s">
        <v>145</v>
      </c>
      <c r="F307" s="39"/>
      <c r="G307" s="39" t="s">
        <v>141</v>
      </c>
      <c r="H307" s="39" t="s">
        <v>146</v>
      </c>
      <c r="I307" s="39" t="s">
        <v>23</v>
      </c>
      <c r="J307" s="44" t="s">
        <v>45</v>
      </c>
      <c r="K307" s="44" t="s">
        <v>25</v>
      </c>
      <c r="L307" s="39"/>
      <c r="M307" s="39"/>
      <c r="N307" s="39"/>
      <c r="O307" s="39"/>
      <c r="P307" s="39"/>
      <c r="Q307" s="39"/>
      <c r="R307" s="39"/>
      <c r="S307" s="39"/>
      <c r="T307" s="39"/>
      <c r="U307" s="39"/>
      <c r="V307" s="39"/>
      <c r="W307" s="39"/>
      <c r="X307" s="39"/>
    </row>
    <row r="308" spans="1:24" ht="14.25" customHeight="1" x14ac:dyDescent="0.3">
      <c r="A308" s="39"/>
      <c r="B308" s="39" t="str">
        <f t="shared" si="1"/>
        <v>00008811971 сокира лісника 1000г</v>
      </c>
      <c r="C308" s="39" t="str">
        <f>TEXT(Raw_Articul_Data!$D308,"00000000000")</f>
        <v>00008811971</v>
      </c>
      <c r="D308" s="42">
        <v>8811971</v>
      </c>
      <c r="E308" s="39" t="s">
        <v>147</v>
      </c>
      <c r="F308" s="39"/>
      <c r="G308" s="39" t="s">
        <v>141</v>
      </c>
      <c r="H308" s="39" t="s">
        <v>148</v>
      </c>
      <c r="I308" s="39" t="s">
        <v>23</v>
      </c>
      <c r="J308" s="44" t="s">
        <v>45</v>
      </c>
      <c r="K308" s="44" t="s">
        <v>25</v>
      </c>
      <c r="L308" s="39"/>
      <c r="M308" s="39"/>
      <c r="N308" s="39"/>
      <c r="O308" s="39"/>
      <c r="P308" s="39"/>
      <c r="Q308" s="39"/>
      <c r="R308" s="39"/>
      <c r="S308" s="39"/>
      <c r="T308" s="39"/>
      <c r="U308" s="39"/>
      <c r="V308" s="39"/>
      <c r="W308" s="39"/>
      <c r="X308" s="39"/>
    </row>
    <row r="309" spans="1:24" ht="14.25" customHeight="1" x14ac:dyDescent="0.3">
      <c r="A309" s="39"/>
      <c r="B309" s="39" t="str">
        <f t="shared" si="1"/>
        <v>00008812009 колун 85см 3000г</v>
      </c>
      <c r="C309" s="39" t="str">
        <f>TEXT(Raw_Articul_Data!$D309,"00000000000")</f>
        <v>00008812009</v>
      </c>
      <c r="D309" s="42">
        <v>8812009</v>
      </c>
      <c r="E309" s="39" t="s">
        <v>149</v>
      </c>
      <c r="F309" s="39"/>
      <c r="G309" s="39" t="s">
        <v>141</v>
      </c>
      <c r="H309" s="39" t="s">
        <v>150</v>
      </c>
      <c r="I309" s="39" t="s">
        <v>23</v>
      </c>
      <c r="J309" s="44" t="s">
        <v>34</v>
      </c>
      <c r="K309" s="44" t="s">
        <v>25</v>
      </c>
      <c r="L309" s="39"/>
      <c r="M309" s="39"/>
      <c r="N309" s="39"/>
      <c r="O309" s="39"/>
      <c r="P309" s="39"/>
      <c r="Q309" s="39"/>
      <c r="R309" s="39"/>
      <c r="S309" s="39"/>
      <c r="T309" s="39"/>
      <c r="U309" s="39"/>
      <c r="V309" s="39"/>
      <c r="W309" s="39"/>
      <c r="X309" s="39"/>
    </row>
    <row r="310" spans="1:24" ht="14.25" customHeight="1" x14ac:dyDescent="0.3">
      <c r="A310" s="39"/>
      <c r="B310" s="39" t="str">
        <f t="shared" si="1"/>
        <v>00008812011 колун 90см 3300г</v>
      </c>
      <c r="C310" s="39" t="str">
        <f>TEXT(Raw_Articul_Data!$D310,"00000000000")</f>
        <v>00008812011</v>
      </c>
      <c r="D310" s="42">
        <v>8812011</v>
      </c>
      <c r="E310" s="39" t="s">
        <v>151</v>
      </c>
      <c r="F310" s="39"/>
      <c r="G310" s="39" t="s">
        <v>141</v>
      </c>
      <c r="H310" s="39" t="s">
        <v>152</v>
      </c>
      <c r="I310" s="39" t="s">
        <v>23</v>
      </c>
      <c r="J310" s="44" t="s">
        <v>28</v>
      </c>
      <c r="K310" s="44" t="s">
        <v>25</v>
      </c>
      <c r="L310" s="39"/>
      <c r="M310" s="39"/>
      <c r="N310" s="39"/>
      <c r="O310" s="39"/>
      <c r="P310" s="39"/>
      <c r="Q310" s="39"/>
      <c r="R310" s="39"/>
      <c r="S310" s="39"/>
      <c r="T310" s="39"/>
      <c r="U310" s="39"/>
      <c r="V310" s="39"/>
      <c r="W310" s="39"/>
      <c r="X310" s="39"/>
    </row>
    <row r="311" spans="1:24" ht="14.25" customHeight="1" x14ac:dyDescent="0.3">
      <c r="A311" s="39"/>
      <c r="B311" s="39" t="str">
        <f t="shared" si="1"/>
        <v>00008812014 колун 80см 2800г</v>
      </c>
      <c r="C311" s="39" t="str">
        <f>TEXT(Raw_Articul_Data!$D311,"00000000000")</f>
        <v>00008812014</v>
      </c>
      <c r="D311" s="42">
        <v>8812014</v>
      </c>
      <c r="E311" s="39" t="s">
        <v>153</v>
      </c>
      <c r="F311" s="39"/>
      <c r="G311" s="39" t="s">
        <v>141</v>
      </c>
      <c r="H311" s="39" t="s">
        <v>154</v>
      </c>
      <c r="I311" s="39" t="s">
        <v>23</v>
      </c>
      <c r="J311" s="44" t="s">
        <v>28</v>
      </c>
      <c r="K311" s="44" t="s">
        <v>25</v>
      </c>
      <c r="L311" s="39"/>
      <c r="M311" s="39"/>
      <c r="N311" s="39"/>
      <c r="O311" s="39"/>
      <c r="P311" s="39"/>
      <c r="Q311" s="39"/>
      <c r="R311" s="39"/>
      <c r="S311" s="39"/>
      <c r="T311" s="39"/>
      <c r="U311" s="39"/>
      <c r="V311" s="39"/>
      <c r="W311" s="39"/>
      <c r="X311" s="39"/>
    </row>
    <row r="312" spans="1:24" ht="14.25" customHeight="1" x14ac:dyDescent="0.3">
      <c r="A312" s="39"/>
      <c r="B312" s="39" t="str">
        <f t="shared" si="1"/>
        <v>00008812146 дерев'яна рукоятка з горіхового дерева 80см до колуна 2500г</v>
      </c>
      <c r="C312" s="39" t="str">
        <f>TEXT(Raw_Articul_Data!$D312,"00000000000")</f>
        <v>00008812146</v>
      </c>
      <c r="D312" s="42">
        <v>8812146</v>
      </c>
      <c r="E312" s="39" t="s">
        <v>155</v>
      </c>
      <c r="F312" s="39"/>
      <c r="G312" s="39" t="s">
        <v>32</v>
      </c>
      <c r="H312" s="39" t="s">
        <v>156</v>
      </c>
      <c r="I312" s="39" t="s">
        <v>23</v>
      </c>
      <c r="J312" s="44" t="s">
        <v>28</v>
      </c>
      <c r="K312" s="44" t="s">
        <v>25</v>
      </c>
      <c r="L312" s="39"/>
      <c r="M312" s="39"/>
      <c r="N312" s="39"/>
      <c r="O312" s="39"/>
      <c r="P312" s="39"/>
      <c r="Q312" s="39"/>
      <c r="R312" s="39"/>
      <c r="S312" s="39"/>
      <c r="T312" s="39"/>
      <c r="U312" s="39"/>
      <c r="V312" s="39"/>
      <c r="W312" s="39"/>
      <c r="X312" s="39"/>
    </row>
    <row r="313" spans="1:24" ht="14.25" customHeight="1" x14ac:dyDescent="0.3">
      <c r="A313" s="39"/>
      <c r="B313" s="39" t="str">
        <f t="shared" si="1"/>
        <v>00008812148 дерев'яна рукоятка (ясен), 85см</v>
      </c>
      <c r="C313" s="39" t="str">
        <f>TEXT(Raw_Articul_Data!$D313,"00000000000")</f>
        <v>00008812148</v>
      </c>
      <c r="D313" s="42">
        <v>8812148</v>
      </c>
      <c r="E313" s="39" t="s">
        <v>157</v>
      </c>
      <c r="F313" s="39"/>
      <c r="G313" s="39" t="s">
        <v>32</v>
      </c>
      <c r="H313" s="39" t="s">
        <v>158</v>
      </c>
      <c r="I313" s="39" t="s">
        <v>23</v>
      </c>
      <c r="J313" s="44" t="s">
        <v>28</v>
      </c>
      <c r="K313" s="44" t="s">
        <v>25</v>
      </c>
      <c r="L313" s="39"/>
      <c r="M313" s="39"/>
      <c r="N313" s="39"/>
      <c r="O313" s="39"/>
      <c r="P313" s="39"/>
      <c r="Q313" s="39"/>
      <c r="R313" s="39"/>
      <c r="S313" s="39"/>
      <c r="T313" s="39"/>
      <c r="U313" s="39"/>
      <c r="V313" s="39"/>
      <c r="W313" s="39"/>
      <c r="X313" s="39"/>
    </row>
    <row r="314" spans="1:24" ht="14.25" customHeight="1" x14ac:dyDescent="0.3">
      <c r="A314" s="39"/>
      <c r="B314" s="39" t="str">
        <f t="shared" si="1"/>
        <v>00008812180 клин дерев'яний</v>
      </c>
      <c r="C314" s="39" t="str">
        <f>TEXT(Raw_Articul_Data!$D314,"00000000000")</f>
        <v>00008812180</v>
      </c>
      <c r="D314" s="42">
        <v>8812180</v>
      </c>
      <c r="E314" s="39" t="s">
        <v>2950</v>
      </c>
      <c r="F314" s="39"/>
      <c r="G314" s="39" t="s">
        <v>32</v>
      </c>
      <c r="H314" s="39" t="s">
        <v>2790</v>
      </c>
      <c r="I314" s="39" t="s">
        <v>23</v>
      </c>
      <c r="J314" s="44" t="s">
        <v>45</v>
      </c>
      <c r="K314" s="44" t="s">
        <v>25</v>
      </c>
      <c r="L314" s="39"/>
      <c r="M314" s="39"/>
      <c r="N314" s="39"/>
      <c r="O314" s="39"/>
      <c r="P314" s="39"/>
      <c r="Q314" s="39"/>
      <c r="R314" s="39"/>
      <c r="S314" s="39"/>
      <c r="T314" s="39"/>
      <c r="U314" s="39"/>
      <c r="V314" s="39"/>
      <c r="W314" s="39"/>
      <c r="X314" s="39"/>
    </row>
    <row r="315" spans="1:24" ht="14.25" customHeight="1" x14ac:dyDescent="0.3">
      <c r="A315" s="39"/>
      <c r="B315" s="39" t="str">
        <f t="shared" si="1"/>
        <v>00008812182 клин кільцевий 18мм</v>
      </c>
      <c r="C315" s="39" t="str">
        <f>TEXT(Raw_Articul_Data!$D315,"00000000000")</f>
        <v>00008812182</v>
      </c>
      <c r="D315" s="42">
        <v>8812182</v>
      </c>
      <c r="E315" s="39" t="s">
        <v>2951</v>
      </c>
      <c r="F315" s="39"/>
      <c r="G315" s="39" t="s">
        <v>32</v>
      </c>
      <c r="H315" s="39" t="s">
        <v>2790</v>
      </c>
      <c r="I315" s="39" t="s">
        <v>23</v>
      </c>
      <c r="J315" s="44" t="s">
        <v>28</v>
      </c>
      <c r="K315" s="44" t="s">
        <v>25</v>
      </c>
      <c r="L315" s="39"/>
      <c r="M315" s="39"/>
      <c r="N315" s="39"/>
      <c r="O315" s="39"/>
      <c r="P315" s="39"/>
      <c r="Q315" s="39"/>
      <c r="R315" s="39"/>
      <c r="S315" s="39"/>
      <c r="T315" s="39"/>
      <c r="U315" s="39"/>
      <c r="V315" s="39"/>
      <c r="W315" s="39"/>
      <c r="X315" s="39"/>
    </row>
    <row r="316" spans="1:24" ht="14.25" customHeight="1" x14ac:dyDescent="0.3">
      <c r="A316" s="39"/>
      <c r="B316" s="39" t="str">
        <f t="shared" si="1"/>
        <v>00008812201 валочний клин</v>
      </c>
      <c r="C316" s="39" t="str">
        <f>TEXT(Raw_Articul_Data!$D316,"00000000000")</f>
        <v>00008812201</v>
      </c>
      <c r="D316" s="42">
        <v>8812201</v>
      </c>
      <c r="E316" s="39" t="s">
        <v>159</v>
      </c>
      <c r="F316" s="39"/>
      <c r="G316" s="39" t="s">
        <v>87</v>
      </c>
      <c r="H316" s="39" t="s">
        <v>160</v>
      </c>
      <c r="I316" s="39" t="s">
        <v>23</v>
      </c>
      <c r="J316" s="44" t="s">
        <v>161</v>
      </c>
      <c r="K316" s="44" t="s">
        <v>25</v>
      </c>
      <c r="L316" s="39"/>
      <c r="M316" s="39"/>
      <c r="N316" s="39"/>
      <c r="O316" s="39"/>
      <c r="P316" s="39"/>
      <c r="Q316" s="39"/>
      <c r="R316" s="39"/>
      <c r="S316" s="39"/>
      <c r="T316" s="39"/>
      <c r="U316" s="39"/>
      <c r="V316" s="39"/>
      <c r="W316" s="39"/>
      <c r="X316" s="39"/>
    </row>
    <row r="317" spans="1:24" ht="14.25" customHeight="1" x14ac:dyDescent="0.3">
      <c r="A317" s="39"/>
      <c r="B317" s="39" t="str">
        <f t="shared" si="1"/>
        <v>00008812212 валочний клин з пластику 19см</v>
      </c>
      <c r="C317" s="39" t="str">
        <f>TEXT(Raw_Articul_Data!$D317,"00000000000")</f>
        <v>00008812212</v>
      </c>
      <c r="D317" s="42">
        <v>8812212</v>
      </c>
      <c r="E317" s="39" t="s">
        <v>162</v>
      </c>
      <c r="F317" s="39"/>
      <c r="G317" s="39" t="s">
        <v>87</v>
      </c>
      <c r="H317" s="39" t="s">
        <v>163</v>
      </c>
      <c r="I317" s="39" t="s">
        <v>23</v>
      </c>
      <c r="J317" s="44" t="s">
        <v>164</v>
      </c>
      <c r="K317" s="44" t="s">
        <v>25</v>
      </c>
      <c r="L317" s="39"/>
      <c r="M317" s="39"/>
      <c r="N317" s="39"/>
      <c r="O317" s="39"/>
      <c r="P317" s="39"/>
      <c r="Q317" s="39"/>
      <c r="R317" s="39"/>
      <c r="S317" s="39"/>
      <c r="T317" s="39"/>
      <c r="U317" s="39"/>
      <c r="V317" s="39"/>
      <c r="W317" s="39"/>
      <c r="X317" s="39"/>
    </row>
    <row r="318" spans="1:24" ht="14.25" customHeight="1" x14ac:dyDescent="0.3">
      <c r="A318" s="39"/>
      <c r="B318" s="39" t="str">
        <f t="shared" si="1"/>
        <v>00008812213 валочний клин з пластику 23см</v>
      </c>
      <c r="C318" s="39" t="str">
        <f>TEXT(Raw_Articul_Data!$D318,"00000000000")</f>
        <v>00008812213</v>
      </c>
      <c r="D318" s="42">
        <v>8812213</v>
      </c>
      <c r="E318" s="39" t="s">
        <v>165</v>
      </c>
      <c r="F318" s="39"/>
      <c r="G318" s="39" t="s">
        <v>87</v>
      </c>
      <c r="H318" s="39" t="s">
        <v>166</v>
      </c>
      <c r="I318" s="39" t="s">
        <v>23</v>
      </c>
      <c r="J318" s="44" t="s">
        <v>164</v>
      </c>
      <c r="K318" s="44" t="s">
        <v>25</v>
      </c>
      <c r="L318" s="39"/>
      <c r="M318" s="39"/>
      <c r="N318" s="39"/>
      <c r="O318" s="39"/>
      <c r="P318" s="39"/>
      <c r="Q318" s="39"/>
      <c r="R318" s="39"/>
      <c r="S318" s="39"/>
      <c r="T318" s="39"/>
      <c r="U318" s="39"/>
      <c r="V318" s="39"/>
      <c r="W318" s="39"/>
      <c r="X318" s="39"/>
    </row>
    <row r="319" spans="1:24" ht="14.25" customHeight="1" x14ac:dyDescent="0.3">
      <c r="A319" s="39"/>
      <c r="B319" s="39" t="str">
        <f t="shared" si="1"/>
        <v>00008812214 валочний клин з пластику 25см</v>
      </c>
      <c r="C319" s="39" t="str">
        <f>TEXT(Raw_Articul_Data!$D319,"00000000000")</f>
        <v>00008812214</v>
      </c>
      <c r="D319" s="42">
        <v>8812214</v>
      </c>
      <c r="E319" s="39" t="s">
        <v>167</v>
      </c>
      <c r="F319" s="39"/>
      <c r="G319" s="39" t="s">
        <v>87</v>
      </c>
      <c r="H319" s="39" t="s">
        <v>168</v>
      </c>
      <c r="I319" s="39" t="s">
        <v>23</v>
      </c>
      <c r="J319" s="44" t="s">
        <v>164</v>
      </c>
      <c r="K319" s="44" t="s">
        <v>25</v>
      </c>
      <c r="L319" s="39"/>
      <c r="M319" s="39"/>
      <c r="N319" s="39"/>
      <c r="O319" s="39"/>
      <c r="P319" s="39"/>
      <c r="Q319" s="39"/>
      <c r="R319" s="39"/>
      <c r="S319" s="39"/>
      <c r="T319" s="39"/>
      <c r="U319" s="39"/>
      <c r="V319" s="39"/>
      <c r="W319" s="39"/>
      <c r="X319" s="39"/>
    </row>
    <row r="320" spans="1:24" ht="14.25" customHeight="1" x14ac:dyDescent="0.3">
      <c r="A320" s="39"/>
      <c r="B320" s="39" t="str">
        <f t="shared" si="1"/>
        <v>00008812221 поворотний клин з алюмінію 920г</v>
      </c>
      <c r="C320" s="39" t="str">
        <f>TEXT(Raw_Articul_Data!$D320,"00000000000")</f>
        <v>00008812221</v>
      </c>
      <c r="D320" s="42">
        <v>8812221</v>
      </c>
      <c r="E320" s="39" t="s">
        <v>169</v>
      </c>
      <c r="F320" s="39"/>
      <c r="G320" s="39" t="s">
        <v>87</v>
      </c>
      <c r="H320" s="39" t="s">
        <v>170</v>
      </c>
      <c r="I320" s="39" t="s">
        <v>23</v>
      </c>
      <c r="J320" s="44" t="s">
        <v>28</v>
      </c>
      <c r="K320" s="44" t="s">
        <v>25</v>
      </c>
      <c r="L320" s="39"/>
      <c r="M320" s="39"/>
      <c r="N320" s="39"/>
      <c r="O320" s="39"/>
      <c r="P320" s="39"/>
      <c r="Q320" s="39"/>
      <c r="R320" s="39"/>
      <c r="S320" s="39"/>
      <c r="T320" s="39"/>
      <c r="U320" s="39"/>
      <c r="V320" s="39"/>
      <c r="W320" s="39"/>
      <c r="X320" s="39"/>
    </row>
    <row r="321" spans="1:24" ht="14.25" customHeight="1" x14ac:dyDescent="0.3">
      <c r="A321" s="39"/>
      <c r="B321" s="39" t="str">
        <f t="shared" si="1"/>
        <v>00008812222 клин з алюмінія 600г</v>
      </c>
      <c r="C321" s="39" t="str">
        <f>TEXT(Raw_Articul_Data!$D321,"00000000000")</f>
        <v>00008812222</v>
      </c>
      <c r="D321" s="42">
        <v>8812222</v>
      </c>
      <c r="E321" s="39" t="s">
        <v>171</v>
      </c>
      <c r="F321" s="39"/>
      <c r="G321" s="39" t="s">
        <v>87</v>
      </c>
      <c r="H321" s="39" t="s">
        <v>172</v>
      </c>
      <c r="I321" s="39" t="s">
        <v>23</v>
      </c>
      <c r="J321" s="44" t="s">
        <v>28</v>
      </c>
      <c r="K321" s="44" t="s">
        <v>25</v>
      </c>
      <c r="L321" s="39"/>
      <c r="M321" s="39"/>
      <c r="N321" s="39"/>
      <c r="O321" s="39"/>
      <c r="P321" s="39"/>
      <c r="Q321" s="39"/>
      <c r="R321" s="39"/>
      <c r="S321" s="39"/>
      <c r="T321" s="39"/>
      <c r="U321" s="39"/>
      <c r="V321" s="39"/>
      <c r="W321" s="39"/>
      <c r="X321" s="39"/>
    </row>
    <row r="322" spans="1:24" ht="14.25" customHeight="1" x14ac:dyDescent="0.3">
      <c r="A322" s="39"/>
      <c r="B322" s="39" t="str">
        <f t="shared" si="1"/>
        <v>00008812223 клин для валки дерев з алюмінію 800г</v>
      </c>
      <c r="C322" s="39" t="str">
        <f>TEXT(Raw_Articul_Data!$D322,"00000000000")</f>
        <v>00008812223</v>
      </c>
      <c r="D322" s="42">
        <v>8812223</v>
      </c>
      <c r="E322" s="39" t="s">
        <v>173</v>
      </c>
      <c r="F322" s="39"/>
      <c r="G322" s="39" t="s">
        <v>87</v>
      </c>
      <c r="H322" s="39" t="s">
        <v>174</v>
      </c>
      <c r="I322" s="39" t="s">
        <v>23</v>
      </c>
      <c r="J322" s="44" t="s">
        <v>28</v>
      </c>
      <c r="K322" s="44" t="s">
        <v>25</v>
      </c>
      <c r="L322" s="39"/>
      <c r="M322" s="39"/>
      <c r="N322" s="39"/>
      <c r="O322" s="39"/>
      <c r="P322" s="39"/>
      <c r="Q322" s="39"/>
      <c r="R322" s="39"/>
      <c r="S322" s="39"/>
      <c r="T322" s="39"/>
      <c r="U322" s="39"/>
      <c r="V322" s="39"/>
      <c r="W322" s="39"/>
      <c r="X322" s="39"/>
    </row>
    <row r="323" spans="1:24" ht="14.25" customHeight="1" x14ac:dyDescent="0.3">
      <c r="A323" s="39"/>
      <c r="B323" s="39" t="str">
        <f t="shared" si="1"/>
        <v>00008812700 лопатка валочна 130см 3400г</v>
      </c>
      <c r="C323" s="39" t="str">
        <f>TEXT(Raw_Articul_Data!$D323,"00000000000")</f>
        <v>00008812700</v>
      </c>
      <c r="D323" s="42">
        <v>8812700</v>
      </c>
      <c r="E323" s="39" t="s">
        <v>175</v>
      </c>
      <c r="F323" s="39"/>
      <c r="G323" s="39" t="s">
        <v>21</v>
      </c>
      <c r="H323" s="39" t="s">
        <v>176</v>
      </c>
      <c r="I323" s="39" t="s">
        <v>23</v>
      </c>
      <c r="J323" s="44" t="s">
        <v>161</v>
      </c>
      <c r="K323" s="44" t="s">
        <v>25</v>
      </c>
      <c r="L323" s="39"/>
      <c r="M323" s="39"/>
      <c r="N323" s="39"/>
      <c r="O323" s="39"/>
      <c r="P323" s="39"/>
      <c r="Q323" s="39"/>
      <c r="R323" s="39"/>
      <c r="S323" s="39"/>
      <c r="T323" s="39"/>
      <c r="U323" s="39"/>
      <c r="V323" s="39"/>
      <c r="W323" s="39"/>
      <c r="X323" s="39"/>
    </row>
    <row r="324" spans="1:24" ht="14.25" customHeight="1" x14ac:dyDescent="0.3">
      <c r="A324" s="39"/>
      <c r="B324" s="39" t="str">
        <f t="shared" si="1"/>
        <v>00008812701 лопатка валочна 80см 1800г</v>
      </c>
      <c r="C324" s="39" t="str">
        <f>TEXT(Raw_Articul_Data!$D324,"00000000000")</f>
        <v>00008812701</v>
      </c>
      <c r="D324" s="42">
        <v>8812701</v>
      </c>
      <c r="E324" s="39" t="s">
        <v>177</v>
      </c>
      <c r="F324" s="39"/>
      <c r="G324" s="39" t="s">
        <v>21</v>
      </c>
      <c r="H324" s="39" t="s">
        <v>178</v>
      </c>
      <c r="I324" s="39" t="s">
        <v>23</v>
      </c>
      <c r="J324" s="44" t="s">
        <v>161</v>
      </c>
      <c r="K324" s="44" t="s">
        <v>25</v>
      </c>
      <c r="L324" s="39"/>
      <c r="M324" s="39"/>
      <c r="N324" s="39"/>
      <c r="O324" s="39"/>
      <c r="P324" s="39"/>
      <c r="Q324" s="39"/>
      <c r="R324" s="39"/>
      <c r="S324" s="39"/>
      <c r="T324" s="39"/>
      <c r="U324" s="39"/>
      <c r="V324" s="39"/>
      <c r="W324" s="39"/>
      <c r="X324" s="39"/>
    </row>
    <row r="325" spans="1:24" ht="14.25" customHeight="1" x14ac:dyDescent="0.3">
      <c r="A325" s="39"/>
      <c r="B325" s="39" t="str">
        <f t="shared" si="1"/>
        <v>00008812800 ручна сапка 35см 500г</v>
      </c>
      <c r="C325" s="39" t="str">
        <f>TEXT(Raw_Articul_Data!$D325,"00000000000")</f>
        <v>00008812800</v>
      </c>
      <c r="D325" s="42">
        <v>8812800</v>
      </c>
      <c r="E325" s="39" t="s">
        <v>179</v>
      </c>
      <c r="F325" s="39"/>
      <c r="G325" s="39" t="s">
        <v>21</v>
      </c>
      <c r="H325" s="39" t="s">
        <v>180</v>
      </c>
      <c r="I325" s="39" t="s">
        <v>23</v>
      </c>
      <c r="J325" s="44" t="s">
        <v>164</v>
      </c>
      <c r="K325" s="44" t="s">
        <v>25</v>
      </c>
      <c r="L325" s="39"/>
      <c r="M325" s="39"/>
      <c r="N325" s="39"/>
      <c r="O325" s="39"/>
      <c r="P325" s="39"/>
      <c r="Q325" s="39"/>
      <c r="R325" s="39"/>
      <c r="S325" s="39"/>
      <c r="T325" s="39"/>
      <c r="U325" s="39"/>
      <c r="V325" s="39"/>
      <c r="W325" s="39"/>
      <c r="X325" s="39"/>
    </row>
    <row r="326" spans="1:24" ht="14.25" customHeight="1" x14ac:dyDescent="0.3">
      <c r="A326" s="39"/>
      <c r="B326" s="39" t="str">
        <f t="shared" si="1"/>
        <v>00008812805 багор з алюмінію</v>
      </c>
      <c r="C326" s="39" t="str">
        <f>TEXT(Raw_Articul_Data!$D326,"00000000000")</f>
        <v>00008812805</v>
      </c>
      <c r="D326" s="42">
        <v>8812805</v>
      </c>
      <c r="E326" s="39" t="s">
        <v>181</v>
      </c>
      <c r="F326" s="39"/>
      <c r="G326" s="39" t="s">
        <v>21</v>
      </c>
      <c r="H326" s="39" t="s">
        <v>182</v>
      </c>
      <c r="I326" s="39" t="s">
        <v>23</v>
      </c>
      <c r="J326" s="44" t="s">
        <v>164</v>
      </c>
      <c r="K326" s="44" t="s">
        <v>25</v>
      </c>
      <c r="L326" s="39"/>
      <c r="M326" s="39"/>
      <c r="N326" s="39"/>
      <c r="O326" s="39"/>
      <c r="P326" s="39"/>
      <c r="Q326" s="39"/>
      <c r="R326" s="39"/>
      <c r="S326" s="39"/>
      <c r="T326" s="39"/>
      <c r="U326" s="39"/>
      <c r="V326" s="39"/>
      <c r="W326" s="39"/>
      <c r="X326" s="39"/>
    </row>
    <row r="327" spans="1:24" ht="14.25" customHeight="1" x14ac:dyDescent="0.3">
      <c r="A327" s="39"/>
      <c r="B327" s="39" t="str">
        <f t="shared" si="1"/>
        <v>00008812905 крюк</v>
      </c>
      <c r="C327" s="39" t="str">
        <f>TEXT(Raw_Articul_Data!$D327,"00000000000")</f>
        <v>00008812905</v>
      </c>
      <c r="D327" s="42">
        <v>8812905</v>
      </c>
      <c r="E327" s="39" t="s">
        <v>2943</v>
      </c>
      <c r="F327" s="39"/>
      <c r="G327" s="39" t="s">
        <v>32</v>
      </c>
      <c r="H327" s="39" t="s">
        <v>2790</v>
      </c>
      <c r="I327" s="39" t="s">
        <v>23</v>
      </c>
      <c r="J327" s="44" t="s">
        <v>161</v>
      </c>
      <c r="K327" s="44" t="s">
        <v>25</v>
      </c>
      <c r="L327" s="39"/>
      <c r="M327" s="39"/>
      <c r="N327" s="39"/>
      <c r="O327" s="39"/>
      <c r="P327" s="39"/>
      <c r="Q327" s="39"/>
      <c r="R327" s="39"/>
      <c r="S327" s="39"/>
      <c r="T327" s="39"/>
      <c r="U327" s="39"/>
      <c r="V327" s="39"/>
      <c r="W327" s="39"/>
      <c r="X327" s="39"/>
    </row>
    <row r="328" spans="1:24" ht="14.25" customHeight="1" x14ac:dyDescent="0.3">
      <c r="A328" s="39"/>
      <c r="B328" s="39" t="str">
        <f t="shared" si="1"/>
        <v>00008812907 гак для перетягування колод fz 10</v>
      </c>
      <c r="C328" s="39" t="str">
        <f>TEXT(Raw_Articul_Data!$D328,"00000000000")</f>
        <v>00008812907</v>
      </c>
      <c r="D328" s="42">
        <v>8812907</v>
      </c>
      <c r="E328" s="39" t="s">
        <v>183</v>
      </c>
      <c r="F328" s="39"/>
      <c r="G328" s="39" t="s">
        <v>21</v>
      </c>
      <c r="H328" s="39" t="s">
        <v>184</v>
      </c>
      <c r="I328" s="39" t="s">
        <v>23</v>
      </c>
      <c r="J328" s="44" t="s">
        <v>161</v>
      </c>
      <c r="K328" s="44" t="s">
        <v>25</v>
      </c>
      <c r="L328" s="39"/>
      <c r="M328" s="39"/>
      <c r="N328" s="39"/>
      <c r="O328" s="39"/>
      <c r="P328" s="39"/>
      <c r="Q328" s="39"/>
      <c r="R328" s="39"/>
      <c r="S328" s="39"/>
      <c r="T328" s="39"/>
      <c r="U328" s="39"/>
      <c r="V328" s="39"/>
      <c r="W328" s="39"/>
      <c r="X328" s="39"/>
    </row>
    <row r="329" spans="1:24" ht="14.25" customHeight="1" x14ac:dyDescent="0.3">
      <c r="A329" s="39"/>
      <c r="B329" s="39" t="str">
        <f t="shared" si="1"/>
        <v>00008813005 ручний крюк для складання колод 20см  fp 20</v>
      </c>
      <c r="C329" s="39" t="str">
        <f>TEXT(Raw_Articul_Data!$D329,"00000000000")</f>
        <v>00008813005</v>
      </c>
      <c r="D329" s="42">
        <v>8813005</v>
      </c>
      <c r="E329" s="39" t="s">
        <v>185</v>
      </c>
      <c r="F329" s="39"/>
      <c r="G329" s="39" t="s">
        <v>21</v>
      </c>
      <c r="H329" s="39" t="s">
        <v>186</v>
      </c>
      <c r="I329" s="39" t="s">
        <v>23</v>
      </c>
      <c r="J329" s="44" t="s">
        <v>161</v>
      </c>
      <c r="K329" s="44" t="s">
        <v>25</v>
      </c>
      <c r="L329" s="39"/>
      <c r="M329" s="39"/>
      <c r="N329" s="39"/>
      <c r="O329" s="39"/>
      <c r="P329" s="39"/>
      <c r="Q329" s="39"/>
      <c r="R329" s="39"/>
      <c r="S329" s="39"/>
      <c r="T329" s="39"/>
      <c r="U329" s="39"/>
      <c r="V329" s="39"/>
      <c r="W329" s="39"/>
      <c r="X329" s="39"/>
    </row>
    <row r="330" spans="1:24" ht="14.25" customHeight="1" x14ac:dyDescent="0.3">
      <c r="A330" s="39"/>
      <c r="B330" s="39" t="str">
        <f t="shared" si="1"/>
        <v>00008813400 швейцарський серп 43см 650г</v>
      </c>
      <c r="C330" s="39" t="str">
        <f>TEXT(Raw_Articul_Data!$D330,"00000000000")</f>
        <v>00008813400</v>
      </c>
      <c r="D330" s="42">
        <v>8813400</v>
      </c>
      <c r="E330" s="39" t="s">
        <v>187</v>
      </c>
      <c r="F330" s="39"/>
      <c r="G330" s="39" t="s">
        <v>21</v>
      </c>
      <c r="H330" s="39" t="s">
        <v>188</v>
      </c>
      <c r="I330" s="39" t="s">
        <v>23</v>
      </c>
      <c r="J330" s="44" t="s">
        <v>45</v>
      </c>
      <c r="K330" s="44" t="s">
        <v>25</v>
      </c>
      <c r="L330" s="39"/>
      <c r="M330" s="39"/>
      <c r="N330" s="39"/>
      <c r="O330" s="39"/>
      <c r="P330" s="39"/>
      <c r="Q330" s="39"/>
      <c r="R330" s="39"/>
      <c r="S330" s="39"/>
      <c r="T330" s="39"/>
      <c r="U330" s="39"/>
      <c r="V330" s="39"/>
      <c r="W330" s="39"/>
      <c r="X330" s="39"/>
    </row>
    <row r="331" spans="1:24" ht="14.25" customHeight="1" x14ac:dyDescent="0.3">
      <c r="A331" s="39"/>
      <c r="B331" s="39" t="str">
        <f t="shared" si="1"/>
        <v>00008813604 садові ножиці stihl pg10</v>
      </c>
      <c r="C331" s="39" t="str">
        <f>TEXT(Raw_Articul_Data!$D331,"00000000000")</f>
        <v>00008813604</v>
      </c>
      <c r="D331" s="42">
        <v>8813604</v>
      </c>
      <c r="E331" s="39" t="s">
        <v>189</v>
      </c>
      <c r="F331" s="39"/>
      <c r="G331" s="39" t="s">
        <v>21</v>
      </c>
      <c r="H331" s="39" t="s">
        <v>190</v>
      </c>
      <c r="I331" s="39" t="s">
        <v>23</v>
      </c>
      <c r="J331" s="44" t="s">
        <v>191</v>
      </c>
      <c r="K331" s="44" t="s">
        <v>25</v>
      </c>
      <c r="L331" s="39"/>
      <c r="M331" s="39"/>
      <c r="N331" s="39"/>
      <c r="O331" s="39"/>
      <c r="P331" s="39"/>
      <c r="Q331" s="39"/>
      <c r="R331" s="39"/>
      <c r="S331" s="39"/>
      <c r="T331" s="39"/>
      <c r="U331" s="39"/>
      <c r="V331" s="39"/>
      <c r="W331" s="39"/>
      <c r="X331" s="39"/>
    </row>
    <row r="332" spans="1:24" ht="14.25" customHeight="1" x14ac:dyDescent="0.3">
      <c r="A332" s="39"/>
      <c r="B332" s="39" t="str">
        <f t="shared" si="1"/>
        <v>00008813637 садові ножиці stihl pg20</v>
      </c>
      <c r="C332" s="39" t="str">
        <f>TEXT(Raw_Articul_Data!$D332,"00000000000")</f>
        <v>00008813637</v>
      </c>
      <c r="D332" s="42">
        <v>8813637</v>
      </c>
      <c r="E332" s="39" t="s">
        <v>192</v>
      </c>
      <c r="F332" s="39"/>
      <c r="G332" s="39" t="s">
        <v>21</v>
      </c>
      <c r="H332" s="39" t="s">
        <v>193</v>
      </c>
      <c r="I332" s="39" t="s">
        <v>23</v>
      </c>
      <c r="J332" s="44" t="s">
        <v>28</v>
      </c>
      <c r="K332" s="44" t="s">
        <v>25</v>
      </c>
      <c r="L332" s="39"/>
      <c r="M332" s="39"/>
      <c r="N332" s="39"/>
      <c r="O332" s="39"/>
      <c r="P332" s="39"/>
      <c r="Q332" s="39"/>
      <c r="R332" s="39"/>
      <c r="S332" s="39"/>
      <c r="T332" s="39"/>
      <c r="U332" s="39"/>
      <c r="V332" s="39"/>
      <c r="W332" s="39"/>
      <c r="X332" s="39"/>
    </row>
    <row r="333" spans="1:24" ht="14.25" customHeight="1" x14ac:dyDescent="0.3">
      <c r="A333" s="39"/>
      <c r="B333" s="39" t="str">
        <f t="shared" si="1"/>
        <v>00008813638 садові ножиці stihl pg30</v>
      </c>
      <c r="C333" s="39" t="str">
        <f>TEXT(Raw_Articul_Data!$D333,"00000000000")</f>
        <v>00008813638</v>
      </c>
      <c r="D333" s="42">
        <v>8813638</v>
      </c>
      <c r="E333" s="39" t="s">
        <v>194</v>
      </c>
      <c r="F333" s="39"/>
      <c r="G333" s="39" t="s">
        <v>21</v>
      </c>
      <c r="H333" s="39" t="s">
        <v>195</v>
      </c>
      <c r="I333" s="39" t="s">
        <v>23</v>
      </c>
      <c r="J333" s="44" t="s">
        <v>28</v>
      </c>
      <c r="K333" s="44" t="s">
        <v>25</v>
      </c>
      <c r="L333" s="39"/>
      <c r="M333" s="39"/>
      <c r="N333" s="39"/>
      <c r="O333" s="39"/>
      <c r="P333" s="39"/>
      <c r="Q333" s="39"/>
      <c r="R333" s="39"/>
      <c r="S333" s="39"/>
      <c r="T333" s="39"/>
      <c r="U333" s="39"/>
      <c r="V333" s="39"/>
      <c r="W333" s="39"/>
      <c r="X333" s="39"/>
    </row>
    <row r="334" spans="1:24" ht="14.25" customHeight="1" x14ac:dyDescent="0.3">
      <c r="A334" s="39"/>
      <c r="B334" s="39" t="str">
        <f t="shared" si="1"/>
        <v>00008813639 садові ножиці stihl pg25</v>
      </c>
      <c r="C334" s="39" t="str">
        <f>TEXT(Raw_Articul_Data!$D334,"00000000000")</f>
        <v>00008813639</v>
      </c>
      <c r="D334" s="42">
        <v>8813639</v>
      </c>
      <c r="E334" s="39" t="s">
        <v>196</v>
      </c>
      <c r="F334" s="39"/>
      <c r="G334" s="39" t="s">
        <v>21</v>
      </c>
      <c r="H334" s="39" t="s">
        <v>197</v>
      </c>
      <c r="I334" s="39" t="s">
        <v>23</v>
      </c>
      <c r="J334" s="44" t="s">
        <v>28</v>
      </c>
      <c r="K334" s="44" t="s">
        <v>25</v>
      </c>
      <c r="L334" s="39"/>
      <c r="M334" s="39"/>
      <c r="N334" s="39"/>
      <c r="O334" s="39"/>
      <c r="P334" s="39"/>
      <c r="Q334" s="39"/>
      <c r="R334" s="39"/>
      <c r="S334" s="39"/>
      <c r="T334" s="39"/>
      <c r="U334" s="39"/>
      <c r="V334" s="39"/>
      <c r="W334" s="39"/>
      <c r="X334" s="39"/>
    </row>
    <row r="335" spans="1:24" ht="14.25" customHeight="1" x14ac:dyDescent="0.3">
      <c r="A335" s="39"/>
      <c r="B335" s="39" t="str">
        <f t="shared" si="1"/>
        <v>00008813644 поясна сумка для ножиць</v>
      </c>
      <c r="C335" s="39" t="str">
        <f>TEXT(Raw_Articul_Data!$D335,"00000000000")</f>
        <v>00008813644</v>
      </c>
      <c r="D335" s="42">
        <v>8813644</v>
      </c>
      <c r="E335" s="39" t="s">
        <v>198</v>
      </c>
      <c r="F335" s="39"/>
      <c r="G335" s="39" t="s">
        <v>21</v>
      </c>
      <c r="H335" s="39" t="s">
        <v>199</v>
      </c>
      <c r="I335" s="39" t="s">
        <v>23</v>
      </c>
      <c r="J335" s="44" t="s">
        <v>28</v>
      </c>
      <c r="K335" s="44" t="s">
        <v>25</v>
      </c>
      <c r="L335" s="39"/>
      <c r="M335" s="39"/>
      <c r="N335" s="39"/>
      <c r="O335" s="39"/>
      <c r="P335" s="39"/>
      <c r="Q335" s="39"/>
      <c r="R335" s="39"/>
      <c r="S335" s="39"/>
      <c r="T335" s="39"/>
      <c r="U335" s="39"/>
      <c r="V335" s="39"/>
      <c r="W335" s="39"/>
      <c r="X335" s="39"/>
    </row>
    <row r="336" spans="1:24" ht="14.25" customHeight="1" x14ac:dyDescent="0.3">
      <c r="A336" s="39"/>
      <c r="B336" s="39" t="str">
        <f t="shared" si="1"/>
        <v>00008813646 ріжуче лезо</v>
      </c>
      <c r="C336" s="39" t="str">
        <f>TEXT(Raw_Articul_Data!$D336,"00000000000")</f>
        <v>00008813646</v>
      </c>
      <c r="D336" s="42">
        <v>8813646</v>
      </c>
      <c r="E336" s="39" t="s">
        <v>2952</v>
      </c>
      <c r="F336" s="39"/>
      <c r="G336" s="39" t="s">
        <v>32</v>
      </c>
      <c r="H336" s="39" t="s">
        <v>2790</v>
      </c>
      <c r="I336" s="39" t="s">
        <v>23</v>
      </c>
      <c r="J336" s="44" t="s">
        <v>28</v>
      </c>
      <c r="K336" s="44" t="s">
        <v>25</v>
      </c>
      <c r="L336" s="39"/>
      <c r="M336" s="39"/>
      <c r="N336" s="39"/>
      <c r="O336" s="39"/>
      <c r="P336" s="39"/>
      <c r="Q336" s="39"/>
      <c r="R336" s="39"/>
      <c r="S336" s="39"/>
      <c r="T336" s="39"/>
      <c r="U336" s="39"/>
      <c r="V336" s="39"/>
      <c r="W336" s="39"/>
      <c r="X336" s="39"/>
    </row>
    <row r="337" spans="1:24" ht="14.25" customHeight="1" x14ac:dyDescent="0.3">
      <c r="A337" s="39"/>
      <c r="B337" s="39" t="str">
        <f t="shared" si="1"/>
        <v>00008813653 садові ножиці для гілок рв25</v>
      </c>
      <c r="C337" s="39" t="str">
        <f>TEXT(Raw_Articul_Data!$D337,"00000000000")</f>
        <v>00008813653</v>
      </c>
      <c r="D337" s="42">
        <v>8813653</v>
      </c>
      <c r="E337" s="39" t="s">
        <v>200</v>
      </c>
      <c r="F337" s="39"/>
      <c r="G337" s="39" t="s">
        <v>21</v>
      </c>
      <c r="H337" s="39" t="s">
        <v>201</v>
      </c>
      <c r="I337" s="39" t="s">
        <v>23</v>
      </c>
      <c r="J337" s="44" t="s">
        <v>28</v>
      </c>
      <c r="K337" s="44" t="s">
        <v>25</v>
      </c>
      <c r="L337" s="39"/>
      <c r="M337" s="39"/>
      <c r="N337" s="39"/>
      <c r="O337" s="39"/>
      <c r="P337" s="39"/>
      <c r="Q337" s="39"/>
      <c r="R337" s="39"/>
      <c r="S337" s="39"/>
      <c r="T337" s="39"/>
      <c r="U337" s="39"/>
      <c r="V337" s="39"/>
      <c r="W337" s="39"/>
      <c r="X337" s="39"/>
    </row>
    <row r="338" spans="1:24" ht="14.25" customHeight="1" x14ac:dyDescent="0.3">
      <c r="A338" s="39"/>
      <c r="B338" s="39" t="str">
        <f t="shared" si="1"/>
        <v>00008813654 комплект запасних частин</v>
      </c>
      <c r="C338" s="39" t="str">
        <f>TEXT(Raw_Articul_Data!$D338,"00000000000")</f>
        <v>00008813654</v>
      </c>
      <c r="D338" s="42">
        <v>8813654</v>
      </c>
      <c r="E338" s="39" t="s">
        <v>202</v>
      </c>
      <c r="F338" s="39"/>
      <c r="G338" s="39" t="s">
        <v>32</v>
      </c>
      <c r="H338" s="39" t="s">
        <v>203</v>
      </c>
      <c r="I338" s="39" t="s">
        <v>23</v>
      </c>
      <c r="J338" s="44" t="s">
        <v>28</v>
      </c>
      <c r="K338" s="44" t="s">
        <v>25</v>
      </c>
      <c r="L338" s="39"/>
      <c r="M338" s="39"/>
      <c r="N338" s="39"/>
      <c r="O338" s="39"/>
      <c r="P338" s="39"/>
      <c r="Q338" s="39"/>
      <c r="R338" s="39"/>
      <c r="S338" s="39"/>
      <c r="T338" s="39"/>
      <c r="U338" s="39"/>
      <c r="V338" s="39"/>
      <c r="W338" s="39"/>
      <c r="X338" s="39"/>
    </row>
    <row r="339" spans="1:24" ht="14.25" customHeight="1" x14ac:dyDescent="0.3">
      <c r="A339" s="39"/>
      <c r="B339" s="39" t="str">
        <f t="shared" si="1"/>
        <v>00008813655 комплект запасних частин</v>
      </c>
      <c r="C339" s="39" t="str">
        <f>TEXT(Raw_Articul_Data!$D339,"00000000000")</f>
        <v>00008813655</v>
      </c>
      <c r="D339" s="42">
        <v>8813655</v>
      </c>
      <c r="E339" s="39" t="s">
        <v>202</v>
      </c>
      <c r="F339" s="39"/>
      <c r="G339" s="39" t="s">
        <v>32</v>
      </c>
      <c r="H339" s="39" t="s">
        <v>2790</v>
      </c>
      <c r="I339" s="39" t="s">
        <v>23</v>
      </c>
      <c r="J339" s="44" t="s">
        <v>28</v>
      </c>
      <c r="K339" s="44" t="s">
        <v>25</v>
      </c>
      <c r="L339" s="39"/>
      <c r="M339" s="39"/>
      <c r="N339" s="39"/>
      <c r="O339" s="39"/>
      <c r="P339" s="39"/>
      <c r="Q339" s="39"/>
      <c r="R339" s="39"/>
      <c r="S339" s="39"/>
      <c r="T339" s="39"/>
      <c r="U339" s="39"/>
      <c r="V339" s="39"/>
      <c r="W339" s="39"/>
      <c r="X339" s="39"/>
    </row>
    <row r="340" spans="1:24" ht="14.25" customHeight="1" x14ac:dyDescent="0.3">
      <c r="A340" s="39"/>
      <c r="B340" s="39" t="str">
        <f t="shared" si="1"/>
        <v>00008813656 комплект запасних частин</v>
      </c>
      <c r="C340" s="39" t="str">
        <f>TEXT(Raw_Articul_Data!$D340,"00000000000")</f>
        <v>00008813656</v>
      </c>
      <c r="D340" s="42">
        <v>8813656</v>
      </c>
      <c r="E340" s="39" t="s">
        <v>202</v>
      </c>
      <c r="F340" s="39"/>
      <c r="G340" s="39" t="s">
        <v>32</v>
      </c>
      <c r="H340" s="39" t="s">
        <v>2790</v>
      </c>
      <c r="I340" s="39" t="s">
        <v>23</v>
      </c>
      <c r="J340" s="44" t="s">
        <v>28</v>
      </c>
      <c r="K340" s="44" t="s">
        <v>25</v>
      </c>
      <c r="L340" s="39"/>
      <c r="M340" s="39"/>
      <c r="N340" s="39"/>
      <c r="O340" s="39"/>
      <c r="P340" s="39"/>
      <c r="Q340" s="39"/>
      <c r="R340" s="39"/>
      <c r="S340" s="39"/>
      <c r="T340" s="39"/>
      <c r="U340" s="39"/>
      <c r="V340" s="39"/>
      <c r="W340" s="39"/>
      <c r="X340" s="39"/>
    </row>
    <row r="341" spans="1:24" ht="14.25" customHeight="1" x14ac:dyDescent="0.3">
      <c r="A341" s="39"/>
      <c r="B341" s="39" t="str">
        <f t="shared" si="1"/>
        <v>00008813657 комплект запасних частин</v>
      </c>
      <c r="C341" s="39" t="str">
        <f>TEXT(Raw_Articul_Data!$D341,"00000000000")</f>
        <v>00008813657</v>
      </c>
      <c r="D341" s="42">
        <v>8813657</v>
      </c>
      <c r="E341" s="39" t="s">
        <v>202</v>
      </c>
      <c r="F341" s="39"/>
      <c r="G341" s="39" t="s">
        <v>32</v>
      </c>
      <c r="H341" s="39" t="s">
        <v>2790</v>
      </c>
      <c r="I341" s="39" t="s">
        <v>23</v>
      </c>
      <c r="J341" s="44" t="s">
        <v>28</v>
      </c>
      <c r="K341" s="44" t="s">
        <v>25</v>
      </c>
      <c r="L341" s="39"/>
      <c r="M341" s="39"/>
      <c r="N341" s="39"/>
      <c r="O341" s="39"/>
      <c r="P341" s="39"/>
      <c r="Q341" s="39"/>
      <c r="R341" s="39"/>
      <c r="S341" s="39"/>
      <c r="T341" s="39"/>
      <c r="U341" s="39"/>
      <c r="V341" s="39"/>
      <c r="W341" s="39"/>
      <c r="X341" s="39"/>
    </row>
    <row r="342" spans="1:24" ht="14.25" customHeight="1" x14ac:dyDescent="0.3">
      <c r="A342" s="39"/>
      <c r="B342" s="39" t="str">
        <f t="shared" si="1"/>
        <v>00008813664 садові ножиці для гілок рв20</v>
      </c>
      <c r="C342" s="39" t="str">
        <f>TEXT(Raw_Articul_Data!$D342,"00000000000")</f>
        <v>00008813664</v>
      </c>
      <c r="D342" s="42">
        <v>8813664</v>
      </c>
      <c r="E342" s="39" t="s">
        <v>204</v>
      </c>
      <c r="F342" s="39"/>
      <c r="G342" s="39" t="s">
        <v>21</v>
      </c>
      <c r="H342" s="39" t="s">
        <v>205</v>
      </c>
      <c r="I342" s="39" t="s">
        <v>23</v>
      </c>
      <c r="J342" s="44" t="s">
        <v>28</v>
      </c>
      <c r="K342" s="44" t="s">
        <v>25</v>
      </c>
      <c r="L342" s="39"/>
      <c r="M342" s="39"/>
      <c r="N342" s="39"/>
      <c r="O342" s="39"/>
      <c r="P342" s="39"/>
      <c r="Q342" s="39"/>
      <c r="R342" s="39"/>
      <c r="S342" s="39"/>
      <c r="T342" s="39"/>
      <c r="U342" s="39"/>
      <c r="V342" s="39"/>
      <c r="W342" s="39"/>
      <c r="X342" s="39"/>
    </row>
    <row r="343" spans="1:24" ht="14.25" customHeight="1" x14ac:dyDescent="0.3">
      <c r="A343" s="39"/>
      <c r="B343" s="39" t="str">
        <f t="shared" si="1"/>
        <v>00008813665 садові ножиці для гілок рв35</v>
      </c>
      <c r="C343" s="39" t="str">
        <f>TEXT(Raw_Articul_Data!$D343,"00000000000")</f>
        <v>00008813665</v>
      </c>
      <c r="D343" s="42">
        <v>8813665</v>
      </c>
      <c r="E343" s="39" t="s">
        <v>206</v>
      </c>
      <c r="F343" s="39"/>
      <c r="G343" s="39" t="s">
        <v>21</v>
      </c>
      <c r="H343" s="39" t="s">
        <v>207</v>
      </c>
      <c r="I343" s="39" t="s">
        <v>23</v>
      </c>
      <c r="J343" s="44" t="s">
        <v>28</v>
      </c>
      <c r="K343" s="44" t="s">
        <v>25</v>
      </c>
      <c r="L343" s="39"/>
      <c r="M343" s="39"/>
      <c r="N343" s="39"/>
      <c r="O343" s="39"/>
      <c r="P343" s="39"/>
      <c r="Q343" s="39"/>
      <c r="R343" s="39"/>
      <c r="S343" s="39"/>
      <c r="T343" s="39"/>
      <c r="U343" s="39"/>
      <c r="V343" s="39"/>
      <c r="W343" s="39"/>
      <c r="X343" s="39"/>
    </row>
    <row r="344" spans="1:24" ht="14.25" customHeight="1" x14ac:dyDescent="0.3">
      <c r="A344" s="39"/>
      <c r="B344" s="39" t="str">
        <f t="shared" si="1"/>
        <v>00008813666 комплект запасних частин до секатора</v>
      </c>
      <c r="C344" s="39" t="str">
        <f>TEXT(Raw_Articul_Data!$D344,"00000000000")</f>
        <v>00008813666</v>
      </c>
      <c r="D344" s="42">
        <v>8813666</v>
      </c>
      <c r="E344" s="39" t="s">
        <v>2953</v>
      </c>
      <c r="F344" s="39"/>
      <c r="G344" s="39" t="s">
        <v>32</v>
      </c>
      <c r="H344" s="39" t="s">
        <v>2790</v>
      </c>
      <c r="I344" s="39" t="s">
        <v>23</v>
      </c>
      <c r="J344" s="44" t="s">
        <v>28</v>
      </c>
      <c r="K344" s="44" t="s">
        <v>25</v>
      </c>
      <c r="L344" s="39"/>
      <c r="M344" s="39"/>
      <c r="N344" s="39"/>
      <c r="O344" s="39"/>
      <c r="P344" s="39"/>
      <c r="Q344" s="39"/>
      <c r="R344" s="39"/>
      <c r="S344" s="39"/>
      <c r="T344" s="39"/>
      <c r="U344" s="39"/>
      <c r="V344" s="39"/>
      <c r="W344" s="39"/>
      <c r="X344" s="39"/>
    </row>
    <row r="345" spans="1:24" ht="14.25" customHeight="1" x14ac:dyDescent="0.3">
      <c r="A345" s="39"/>
      <c r="B345" s="39" t="str">
        <f t="shared" si="1"/>
        <v>00008813669 садові ножиці для сучків pb10</v>
      </c>
      <c r="C345" s="39" t="str">
        <f>TEXT(Raw_Articul_Data!$D345,"00000000000")</f>
        <v>00008813669</v>
      </c>
      <c r="D345" s="42">
        <v>8813669</v>
      </c>
      <c r="E345" s="39" t="s">
        <v>208</v>
      </c>
      <c r="F345" s="39"/>
      <c r="G345" s="39" t="s">
        <v>21</v>
      </c>
      <c r="H345" s="39" t="s">
        <v>209</v>
      </c>
      <c r="I345" s="39" t="s">
        <v>23</v>
      </c>
      <c r="J345" s="44" t="s">
        <v>28</v>
      </c>
      <c r="K345" s="44" t="s">
        <v>25</v>
      </c>
      <c r="L345" s="39"/>
      <c r="M345" s="39"/>
      <c r="N345" s="39"/>
      <c r="O345" s="39"/>
      <c r="P345" s="39"/>
      <c r="Q345" s="39"/>
      <c r="R345" s="39"/>
      <c r="S345" s="39"/>
      <c r="T345" s="39"/>
      <c r="U345" s="39"/>
      <c r="V345" s="39"/>
      <c r="W345" s="39"/>
      <c r="X345" s="39"/>
    </row>
    <row r="346" spans="1:24" ht="14.25" customHeight="1" x14ac:dyDescent="0.3">
      <c r="A346" s="39"/>
      <c r="B346" s="39" t="str">
        <f t="shared" si="1"/>
        <v>00008813670 садові ножиці для сучків pb11</v>
      </c>
      <c r="C346" s="39" t="str">
        <f>TEXT(Raw_Articul_Data!$D346,"00000000000")</f>
        <v>00008813670</v>
      </c>
      <c r="D346" s="42">
        <v>8813670</v>
      </c>
      <c r="E346" s="39" t="s">
        <v>210</v>
      </c>
      <c r="F346" s="39"/>
      <c r="G346" s="39" t="s">
        <v>21</v>
      </c>
      <c r="H346" s="39" t="s">
        <v>211</v>
      </c>
      <c r="I346" s="39" t="s">
        <v>23</v>
      </c>
      <c r="J346" s="44" t="s">
        <v>28</v>
      </c>
      <c r="K346" s="44" t="s">
        <v>25</v>
      </c>
      <c r="L346" s="39"/>
      <c r="M346" s="39"/>
      <c r="N346" s="39"/>
      <c r="O346" s="39"/>
      <c r="P346" s="39"/>
      <c r="Q346" s="39"/>
      <c r="R346" s="39"/>
      <c r="S346" s="39"/>
      <c r="T346" s="39"/>
      <c r="U346" s="39"/>
      <c r="V346" s="39"/>
      <c r="W346" s="39"/>
      <c r="X346" s="39"/>
    </row>
    <row r="347" spans="1:24" ht="14.25" customHeight="1" x14ac:dyDescent="0.3">
      <c r="A347" s="39"/>
      <c r="B347" s="39" t="str">
        <f t="shared" si="1"/>
        <v>00008813671 садові ножиці для кущів рн10</v>
      </c>
      <c r="C347" s="39" t="str">
        <f>TEXT(Raw_Articul_Data!$D347,"00000000000")</f>
        <v>00008813671</v>
      </c>
      <c r="D347" s="42">
        <v>8813671</v>
      </c>
      <c r="E347" s="39" t="s">
        <v>212</v>
      </c>
      <c r="F347" s="39"/>
      <c r="G347" s="39" t="s">
        <v>21</v>
      </c>
      <c r="H347" s="39" t="s">
        <v>213</v>
      </c>
      <c r="I347" s="39" t="s">
        <v>23</v>
      </c>
      <c r="J347" s="44" t="s">
        <v>28</v>
      </c>
      <c r="K347" s="44" t="s">
        <v>25</v>
      </c>
      <c r="L347" s="39"/>
      <c r="M347" s="39"/>
      <c r="N347" s="39"/>
      <c r="O347" s="39"/>
      <c r="P347" s="39"/>
      <c r="Q347" s="39"/>
      <c r="R347" s="39"/>
      <c r="S347" s="39"/>
      <c r="T347" s="39"/>
      <c r="U347" s="39"/>
      <c r="V347" s="39"/>
      <c r="W347" s="39"/>
      <c r="X347" s="39"/>
    </row>
    <row r="348" spans="1:24" ht="14.25" customHeight="1" x14ac:dyDescent="0.3">
      <c r="A348" s="39"/>
      <c r="B348" s="39" t="str">
        <f t="shared" si="1"/>
        <v>00008813672 пилка для телескопічного штоку</v>
      </c>
      <c r="C348" s="39" t="str">
        <f>TEXT(Raw_Articul_Data!$D348,"00000000000")</f>
        <v>00008813672</v>
      </c>
      <c r="D348" s="42">
        <v>8813672</v>
      </c>
      <c r="E348" s="39" t="s">
        <v>214</v>
      </c>
      <c r="F348" s="39"/>
      <c r="G348" s="39" t="s">
        <v>21</v>
      </c>
      <c r="H348" s="39" t="s">
        <v>215</v>
      </c>
      <c r="I348" s="39" t="s">
        <v>23</v>
      </c>
      <c r="J348" s="44" t="s">
        <v>28</v>
      </c>
      <c r="K348" s="44" t="s">
        <v>25</v>
      </c>
      <c r="L348" s="39"/>
      <c r="M348" s="39"/>
      <c r="N348" s="39"/>
      <c r="O348" s="39"/>
      <c r="P348" s="39"/>
      <c r="Q348" s="39"/>
      <c r="R348" s="39"/>
      <c r="S348" s="39"/>
      <c r="T348" s="39"/>
      <c r="U348" s="39"/>
      <c r="V348" s="39"/>
      <c r="W348" s="39"/>
      <c r="X348" s="39"/>
    </row>
    <row r="349" spans="1:24" ht="14.25" customHeight="1" x14ac:dyDescent="0.3">
      <c r="A349" s="39"/>
      <c r="B349" s="39" t="str">
        <f t="shared" si="1"/>
        <v>00008814111 пила обрізна super turbocut</v>
      </c>
      <c r="C349" s="39" t="str">
        <f>TEXT(Raw_Articul_Data!$D349,"00000000000")</f>
        <v>00008814111</v>
      </c>
      <c r="D349" s="42">
        <v>8814111</v>
      </c>
      <c r="E349" s="39" t="s">
        <v>216</v>
      </c>
      <c r="F349" s="39"/>
      <c r="G349" s="39" t="s">
        <v>21</v>
      </c>
      <c r="H349" s="39" t="s">
        <v>217</v>
      </c>
      <c r="I349" s="39" t="s">
        <v>23</v>
      </c>
      <c r="J349" s="44" t="s">
        <v>218</v>
      </c>
      <c r="K349" s="44" t="s">
        <v>25</v>
      </c>
      <c r="L349" s="39"/>
      <c r="M349" s="39"/>
      <c r="N349" s="39"/>
      <c r="O349" s="39"/>
      <c r="P349" s="39"/>
      <c r="Q349" s="39"/>
      <c r="R349" s="39"/>
      <c r="S349" s="39"/>
      <c r="T349" s="39"/>
      <c r="U349" s="39"/>
      <c r="V349" s="39"/>
      <c r="W349" s="39"/>
      <c r="X349" s="39"/>
    </row>
    <row r="350" spans="1:24" ht="14.25" customHeight="1" x14ac:dyDescent="0.3">
      <c r="A350" s="39"/>
      <c r="B350" s="39" t="str">
        <f t="shared" si="1"/>
        <v>00008814113 телескопічний шток 456см</v>
      </c>
      <c r="C350" s="39" t="str">
        <f>TEXT(Raw_Articul_Data!$D350,"00000000000")</f>
        <v>00008814113</v>
      </c>
      <c r="D350" s="42">
        <v>8814113</v>
      </c>
      <c r="E350" s="39" t="s">
        <v>219</v>
      </c>
      <c r="F350" s="39"/>
      <c r="G350" s="39" t="s">
        <v>21</v>
      </c>
      <c r="H350" s="39" t="s">
        <v>220</v>
      </c>
      <c r="I350" s="39" t="s">
        <v>23</v>
      </c>
      <c r="J350" s="44" t="s">
        <v>218</v>
      </c>
      <c r="K350" s="44" t="s">
        <v>25</v>
      </c>
      <c r="L350" s="39"/>
      <c r="M350" s="39"/>
      <c r="N350" s="39"/>
      <c r="O350" s="39"/>
      <c r="P350" s="39"/>
      <c r="Q350" s="39"/>
      <c r="R350" s="39"/>
      <c r="S350" s="39"/>
      <c r="T350" s="39"/>
      <c r="U350" s="39"/>
      <c r="V350" s="39"/>
      <c r="W350" s="39"/>
      <c r="X350" s="39"/>
    </row>
    <row r="351" spans="1:24" ht="14.25" customHeight="1" x14ac:dyDescent="0.3">
      <c r="A351" s="39"/>
      <c r="B351" s="39" t="str">
        <f t="shared" si="1"/>
        <v>00008814141 пила super turbocut</v>
      </c>
      <c r="C351" s="39" t="str">
        <f>TEXT(Raw_Articul_Data!$D351,"00000000000")</f>
        <v>00008814141</v>
      </c>
      <c r="D351" s="42">
        <v>8814141</v>
      </c>
      <c r="E351" s="39" t="s">
        <v>221</v>
      </c>
      <c r="F351" s="39"/>
      <c r="G351" s="39" t="s">
        <v>21</v>
      </c>
      <c r="H351" s="39" t="s">
        <v>222</v>
      </c>
      <c r="I351" s="39" t="s">
        <v>23</v>
      </c>
      <c r="J351" s="44" t="s">
        <v>218</v>
      </c>
      <c r="K351" s="44" t="s">
        <v>25</v>
      </c>
      <c r="L351" s="39"/>
      <c r="M351" s="39"/>
      <c r="N351" s="39"/>
      <c r="O351" s="39"/>
      <c r="P351" s="39"/>
      <c r="Q351" s="39"/>
      <c r="R351" s="39"/>
      <c r="S351" s="39"/>
      <c r="T351" s="39"/>
      <c r="U351" s="39"/>
      <c r="V351" s="39"/>
      <c r="W351" s="39"/>
      <c r="X351" s="39"/>
    </row>
    <row r="352" spans="1:24" ht="14.25" customHeight="1" x14ac:dyDescent="0.3">
      <c r="A352" s="39"/>
      <c r="B352" s="39" t="str">
        <f t="shared" si="1"/>
        <v>00008814401 гак для перетягування колод</v>
      </c>
      <c r="C352" s="39" t="str">
        <f>TEXT(Raw_Articul_Data!$D352,"00000000000")</f>
        <v>00008814401</v>
      </c>
      <c r="D352" s="42">
        <v>8814401</v>
      </c>
      <c r="E352" s="39" t="s">
        <v>223</v>
      </c>
      <c r="F352" s="39"/>
      <c r="G352" s="39" t="s">
        <v>21</v>
      </c>
      <c r="H352" s="39" t="s">
        <v>224</v>
      </c>
      <c r="I352" s="39" t="s">
        <v>23</v>
      </c>
      <c r="J352" s="44" t="s">
        <v>161</v>
      </c>
      <c r="K352" s="44" t="s">
        <v>25</v>
      </c>
      <c r="L352" s="39"/>
      <c r="M352" s="39"/>
      <c r="N352" s="39"/>
      <c r="O352" s="39"/>
      <c r="P352" s="39"/>
      <c r="Q352" s="39"/>
      <c r="R352" s="39"/>
      <c r="S352" s="39"/>
      <c r="T352" s="39"/>
      <c r="U352" s="39"/>
      <c r="V352" s="39"/>
      <c r="W352" s="39"/>
      <c r="X352" s="39"/>
    </row>
    <row r="353" spans="1:24" ht="14.25" customHeight="1" x14ac:dyDescent="0.3">
      <c r="A353" s="39"/>
      <c r="B353" s="39" t="str">
        <f t="shared" si="1"/>
        <v>00008814500 ручка напильника stihl пластм.</v>
      </c>
      <c r="C353" s="39" t="str">
        <f>TEXT(Raw_Articul_Data!$D353,"00000000000")</f>
        <v>00008814500</v>
      </c>
      <c r="D353" s="42">
        <v>8814500</v>
      </c>
      <c r="E353" s="39" t="s">
        <v>225</v>
      </c>
      <c r="F353" s="39"/>
      <c r="G353" s="39" t="s">
        <v>21</v>
      </c>
      <c r="H353" s="39" t="s">
        <v>226</v>
      </c>
      <c r="I353" s="39" t="s">
        <v>23</v>
      </c>
      <c r="J353" s="44" t="s">
        <v>123</v>
      </c>
      <c r="K353" s="44" t="s">
        <v>25</v>
      </c>
      <c r="L353" s="39"/>
      <c r="M353" s="39"/>
      <c r="N353" s="39"/>
      <c r="O353" s="39"/>
      <c r="P353" s="39"/>
      <c r="Q353" s="39"/>
      <c r="R353" s="39"/>
      <c r="S353" s="39"/>
      <c r="T353" s="39"/>
      <c r="U353" s="39"/>
      <c r="V353" s="39"/>
      <c r="W353" s="39"/>
      <c r="X353" s="39"/>
    </row>
    <row r="354" spans="1:24" ht="14.25" customHeight="1" x14ac:dyDescent="0.3">
      <c r="A354" s="39"/>
      <c r="B354" s="39" t="str">
        <f t="shared" si="1"/>
        <v>00008814502 державка двокомпонентна fh1</v>
      </c>
      <c r="C354" s="39" t="str">
        <f>TEXT(Raw_Articul_Data!$D354,"00000000000")</f>
        <v>00008814502</v>
      </c>
      <c r="D354" s="42">
        <v>8814502</v>
      </c>
      <c r="E354" s="39" t="s">
        <v>227</v>
      </c>
      <c r="F354" s="39"/>
      <c r="G354" s="39" t="s">
        <v>21</v>
      </c>
      <c r="H354" s="39" t="s">
        <v>228</v>
      </c>
      <c r="I354" s="39" t="s">
        <v>23</v>
      </c>
      <c r="J354" s="44" t="s">
        <v>28</v>
      </c>
      <c r="K354" s="44" t="s">
        <v>25</v>
      </c>
      <c r="L354" s="39"/>
      <c r="M354" s="39"/>
      <c r="N354" s="39"/>
      <c r="O354" s="39"/>
      <c r="P354" s="39"/>
      <c r="Q354" s="39"/>
      <c r="R354" s="39"/>
      <c r="S354" s="39"/>
      <c r="T354" s="39"/>
      <c r="U354" s="39"/>
      <c r="V354" s="39"/>
      <c r="W354" s="39"/>
      <c r="X354" s="39"/>
    </row>
    <row r="355" spans="1:24" ht="14.25" customHeight="1" x14ac:dyDescent="0.3">
      <c r="A355" s="39"/>
      <c r="B355" s="39" t="str">
        <f t="shared" si="1"/>
        <v xml:space="preserve">00008814503 державка двокомпонентна fh3 </v>
      </c>
      <c r="C355" s="39" t="str">
        <f>TEXT(Raw_Articul_Data!$D355,"00000000000")</f>
        <v>00008814503</v>
      </c>
      <c r="D355" s="42">
        <v>8814503</v>
      </c>
      <c r="E355" s="39" t="s">
        <v>229</v>
      </c>
      <c r="F355" s="39"/>
      <c r="G355" s="39" t="s">
        <v>32</v>
      </c>
      <c r="H355" s="39" t="s">
        <v>230</v>
      </c>
      <c r="I355" s="39" t="s">
        <v>23</v>
      </c>
      <c r="J355" s="44" t="s">
        <v>28</v>
      </c>
      <c r="K355" s="44" t="s">
        <v>25</v>
      </c>
      <c r="L355" s="39"/>
      <c r="M355" s="39"/>
      <c r="N355" s="39"/>
      <c r="O355" s="39"/>
      <c r="P355" s="39"/>
      <c r="Q355" s="39"/>
      <c r="R355" s="39"/>
      <c r="S355" s="39"/>
      <c r="T355" s="39"/>
      <c r="U355" s="39"/>
      <c r="V355" s="39"/>
      <c r="W355" s="39"/>
      <c r="X355" s="39"/>
    </row>
    <row r="356" spans="1:24" ht="14.25" customHeight="1" x14ac:dyDescent="0.3">
      <c r="A356" s="39"/>
      <c r="B356" s="39" t="str">
        <f t="shared" si="1"/>
        <v>00008814504 ручка напильника пластикова</v>
      </c>
      <c r="C356" s="39" t="str">
        <f>TEXT(Raw_Articul_Data!$D356,"00000000000")</f>
        <v>00008814504</v>
      </c>
      <c r="D356" s="42">
        <v>8814504</v>
      </c>
      <c r="E356" s="39" t="s">
        <v>231</v>
      </c>
      <c r="F356" s="39"/>
      <c r="G356" s="39" t="s">
        <v>32</v>
      </c>
      <c r="H356" s="39" t="s">
        <v>232</v>
      </c>
      <c r="I356" s="39" t="s">
        <v>23</v>
      </c>
      <c r="J356" s="44" t="s">
        <v>233</v>
      </c>
      <c r="K356" s="44" t="s">
        <v>25</v>
      </c>
      <c r="L356" s="39"/>
      <c r="M356" s="39"/>
      <c r="N356" s="39"/>
      <c r="O356" s="39"/>
      <c r="P356" s="39"/>
      <c r="Q356" s="39"/>
      <c r="R356" s="39"/>
      <c r="S356" s="39"/>
      <c r="T356" s="39"/>
      <c r="U356" s="39"/>
      <c r="V356" s="39"/>
      <c r="W356" s="39"/>
      <c r="X356" s="39"/>
    </row>
    <row r="357" spans="1:24" ht="14.25" customHeight="1" x14ac:dyDescent="0.3">
      <c r="A357" s="39"/>
      <c r="B357" s="39" t="str">
        <f t="shared" si="1"/>
        <v>00008814602 козел дерев'яний</v>
      </c>
      <c r="C357" s="39" t="str">
        <f>TEXT(Raw_Articul_Data!$D357,"00000000000")</f>
        <v>00008814602</v>
      </c>
      <c r="D357" s="42">
        <v>8814602</v>
      </c>
      <c r="E357" s="39" t="s">
        <v>234</v>
      </c>
      <c r="F357" s="39"/>
      <c r="G357" s="39" t="s">
        <v>21</v>
      </c>
      <c r="H357" s="39" t="s">
        <v>235</v>
      </c>
      <c r="I357" s="39" t="s">
        <v>23</v>
      </c>
      <c r="J357" s="44" t="s">
        <v>28</v>
      </c>
      <c r="K357" s="44" t="s">
        <v>25</v>
      </c>
      <c r="L357" s="39"/>
      <c r="M357" s="39"/>
      <c r="N357" s="39"/>
      <c r="O357" s="39"/>
      <c r="P357" s="39"/>
      <c r="Q357" s="39"/>
      <c r="R357" s="39"/>
      <c r="S357" s="39"/>
      <c r="T357" s="39"/>
      <c r="U357" s="39"/>
      <c r="V357" s="39"/>
      <c r="W357" s="39"/>
      <c r="X357" s="39"/>
    </row>
    <row r="358" spans="1:24" ht="14.25" customHeight="1" x14ac:dyDescent="0.3">
      <c r="A358" s="39"/>
      <c r="B358" s="39" t="str">
        <f t="shared" si="1"/>
        <v>00008814720 mатрица 1/4", 3/8" picco</v>
      </c>
      <c r="C358" s="39" t="str">
        <f>TEXT(Raw_Articul_Data!$D358,"00000000000")</f>
        <v>00008814720</v>
      </c>
      <c r="D358" s="42">
        <v>8814720</v>
      </c>
      <c r="E358" s="39" t="s">
        <v>236</v>
      </c>
      <c r="F358" s="39"/>
      <c r="G358" s="39" t="s">
        <v>32</v>
      </c>
      <c r="H358" s="39" t="s">
        <v>237</v>
      </c>
      <c r="I358" s="39" t="s">
        <v>23</v>
      </c>
      <c r="J358" s="44"/>
      <c r="K358" s="44" t="s">
        <v>25</v>
      </c>
      <c r="L358" s="39"/>
      <c r="M358" s="39"/>
      <c r="N358" s="39"/>
      <c r="O358" s="39"/>
      <c r="P358" s="39"/>
      <c r="Q358" s="39"/>
      <c r="R358" s="39"/>
      <c r="S358" s="39"/>
      <c r="T358" s="39"/>
      <c r="U358" s="39"/>
      <c r="V358" s="39"/>
      <c r="W358" s="39"/>
      <c r="X358" s="39"/>
    </row>
    <row r="359" spans="1:24" ht="14.25" customHeight="1" x14ac:dyDescent="0.3">
      <c r="A359" s="39"/>
      <c r="B359" s="39" t="str">
        <f t="shared" si="1"/>
        <v>00008814721 mатриця 0.325", 3/8" тopic</v>
      </c>
      <c r="C359" s="39" t="str">
        <f>TEXT(Raw_Articul_Data!$D359,"00000000000")</f>
        <v>00008814721</v>
      </c>
      <c r="D359" s="42">
        <v>8814721</v>
      </c>
      <c r="E359" s="39" t="s">
        <v>238</v>
      </c>
      <c r="F359" s="39"/>
      <c r="G359" s="39" t="s">
        <v>32</v>
      </c>
      <c r="H359" s="39" t="s">
        <v>237</v>
      </c>
      <c r="I359" s="39" t="s">
        <v>23</v>
      </c>
      <c r="J359" s="44"/>
      <c r="K359" s="44" t="s">
        <v>25</v>
      </c>
      <c r="L359" s="39"/>
      <c r="M359" s="39"/>
      <c r="N359" s="39"/>
      <c r="O359" s="39"/>
      <c r="P359" s="39"/>
      <c r="Q359" s="39"/>
      <c r="R359" s="39"/>
      <c r="S359" s="39"/>
      <c r="T359" s="39"/>
      <c r="U359" s="39"/>
      <c r="V359" s="39"/>
      <c r="W359" s="39"/>
      <c r="X359" s="39"/>
    </row>
    <row r="360" spans="1:24" ht="14.25" customHeight="1" x14ac:dyDescent="0.3">
      <c r="A360" s="39"/>
      <c r="B360" s="39" t="str">
        <f t="shared" si="1"/>
        <v>00008815501 багатофункціональний інструмент</v>
      </c>
      <c r="C360" s="39" t="str">
        <f>TEXT(Raw_Articul_Data!$D360,"00000000000")</f>
        <v>00008815501</v>
      </c>
      <c r="D360" s="42">
        <v>8815501</v>
      </c>
      <c r="E360" s="39" t="s">
        <v>239</v>
      </c>
      <c r="F360" s="39"/>
      <c r="G360" s="39" t="s">
        <v>118</v>
      </c>
      <c r="H360" s="39" t="s">
        <v>240</v>
      </c>
      <c r="I360" s="39" t="s">
        <v>23</v>
      </c>
      <c r="J360" s="44" t="s">
        <v>50</v>
      </c>
      <c r="K360" s="44" t="s">
        <v>25</v>
      </c>
      <c r="L360" s="39"/>
      <c r="M360" s="39"/>
      <c r="N360" s="39"/>
      <c r="O360" s="39"/>
      <c r="P360" s="39"/>
      <c r="Q360" s="39"/>
      <c r="R360" s="39"/>
      <c r="S360" s="39"/>
      <c r="T360" s="39"/>
      <c r="U360" s="39"/>
      <c r="V360" s="39"/>
      <c r="W360" s="39"/>
      <c r="X360" s="39"/>
    </row>
    <row r="361" spans="1:24" ht="14.25" customHeight="1" x14ac:dyDescent="0.3">
      <c r="A361" s="39"/>
      <c r="B361" s="39" t="str">
        <f t="shared" si="1"/>
        <v>00008815502 багатофункціональний інструмент</v>
      </c>
      <c r="C361" s="39" t="str">
        <f>TEXT(Raw_Articul_Data!$D361,"00000000000")</f>
        <v>00008815502</v>
      </c>
      <c r="D361" s="42">
        <v>8815502</v>
      </c>
      <c r="E361" s="39" t="s">
        <v>239</v>
      </c>
      <c r="F361" s="39"/>
      <c r="G361" s="39" t="s">
        <v>118</v>
      </c>
      <c r="H361" s="39" t="s">
        <v>241</v>
      </c>
      <c r="I361" s="39" t="s">
        <v>23</v>
      </c>
      <c r="J361" s="44" t="s">
        <v>50</v>
      </c>
      <c r="K361" s="44" t="s">
        <v>25</v>
      </c>
      <c r="L361" s="39"/>
      <c r="M361" s="39"/>
      <c r="N361" s="39"/>
      <c r="O361" s="39"/>
      <c r="P361" s="39"/>
      <c r="Q361" s="39"/>
      <c r="R361" s="39"/>
      <c r="S361" s="39"/>
      <c r="T361" s="39"/>
      <c r="U361" s="39"/>
      <c r="V361" s="39"/>
      <c r="W361" s="39"/>
      <c r="X361" s="39"/>
    </row>
    <row r="362" spans="1:24" ht="14.25" customHeight="1" x14ac:dyDescent="0.3">
      <c r="A362" s="39"/>
      <c r="B362" s="39" t="str">
        <f t="shared" si="1"/>
        <v>00008816001 заточний камінь</v>
      </c>
      <c r="C362" s="39" t="str">
        <f>TEXT(Raw_Articul_Data!$D362,"00000000000")</f>
        <v>00008816001</v>
      </c>
      <c r="D362" s="42">
        <v>8816001</v>
      </c>
      <c r="E362" s="39" t="s">
        <v>242</v>
      </c>
      <c r="F362" s="39"/>
      <c r="G362" s="39" t="s">
        <v>32</v>
      </c>
      <c r="H362" s="39" t="s">
        <v>243</v>
      </c>
      <c r="I362" s="39" t="s">
        <v>23</v>
      </c>
      <c r="J362" s="44" t="s">
        <v>34</v>
      </c>
      <c r="K362" s="44" t="s">
        <v>25</v>
      </c>
      <c r="L362" s="39"/>
      <c r="M362" s="39"/>
      <c r="N362" s="39"/>
      <c r="O362" s="39"/>
      <c r="P362" s="39"/>
      <c r="Q362" s="39"/>
      <c r="R362" s="39"/>
      <c r="S362" s="39"/>
      <c r="T362" s="39"/>
      <c r="U362" s="39"/>
      <c r="V362" s="39"/>
      <c r="W362" s="39"/>
      <c r="X362" s="39"/>
    </row>
    <row r="363" spans="1:24" ht="14.25" customHeight="1" x14ac:dyDescent="0.3">
      <c r="A363" s="39"/>
      <c r="B363" s="39" t="str">
        <f t="shared" si="1"/>
        <v>00008816101 телескопічний шток 320см</v>
      </c>
      <c r="C363" s="39" t="str">
        <f>TEXT(Raw_Articul_Data!$D363,"00000000000")</f>
        <v>00008816101</v>
      </c>
      <c r="D363" s="42">
        <v>8816101</v>
      </c>
      <c r="E363" s="39" t="s">
        <v>244</v>
      </c>
      <c r="F363" s="39"/>
      <c r="G363" s="39" t="s">
        <v>21</v>
      </c>
      <c r="H363" s="39" t="s">
        <v>245</v>
      </c>
      <c r="I363" s="39" t="s">
        <v>23</v>
      </c>
      <c r="J363" s="44" t="s">
        <v>28</v>
      </c>
      <c r="K363" s="44" t="s">
        <v>25</v>
      </c>
      <c r="L363" s="39"/>
      <c r="M363" s="39"/>
      <c r="N363" s="39"/>
      <c r="O363" s="39"/>
      <c r="P363" s="39"/>
      <c r="Q363" s="39"/>
      <c r="R363" s="39"/>
      <c r="S363" s="39"/>
      <c r="T363" s="39"/>
      <c r="U363" s="39"/>
      <c r="V363" s="39"/>
      <c r="W363" s="39"/>
      <c r="X363" s="39"/>
    </row>
    <row r="364" spans="1:24" ht="14.25" customHeight="1" x14ac:dyDescent="0.3">
      <c r="A364" s="39"/>
      <c r="B364" s="39" t="str">
        <f t="shared" si="1"/>
        <v>00008816500 садові ножиці для прорідження рв30</v>
      </c>
      <c r="C364" s="39" t="str">
        <f>TEXT(Raw_Articul_Data!$D364,"00000000000")</f>
        <v>00008816500</v>
      </c>
      <c r="D364" s="42">
        <v>8816500</v>
      </c>
      <c r="E364" s="39" t="s">
        <v>246</v>
      </c>
      <c r="F364" s="39"/>
      <c r="G364" s="39" t="s">
        <v>21</v>
      </c>
      <c r="H364" s="39" t="s">
        <v>247</v>
      </c>
      <c r="I364" s="39" t="s">
        <v>23</v>
      </c>
      <c r="J364" s="44" t="s">
        <v>28</v>
      </c>
      <c r="K364" s="44" t="s">
        <v>25</v>
      </c>
      <c r="L364" s="39"/>
      <c r="M364" s="39"/>
      <c r="N364" s="39"/>
      <c r="O364" s="39"/>
      <c r="P364" s="39"/>
      <c r="Q364" s="39"/>
      <c r="R364" s="39"/>
      <c r="S364" s="39"/>
      <c r="T364" s="39"/>
      <c r="U364" s="39"/>
      <c r="V364" s="39"/>
      <c r="W364" s="39"/>
      <c r="X364" s="39"/>
    </row>
    <row r="365" spans="1:24" ht="14.25" customHeight="1" x14ac:dyDescent="0.3">
      <c r="A365" s="39"/>
      <c r="B365" s="39" t="str">
        <f t="shared" si="1"/>
        <v>00008816602 сокира лісника з полімеру 1950г</v>
      </c>
      <c r="C365" s="39" t="str">
        <f>TEXT(Raw_Articul_Data!$D365,"00000000000")</f>
        <v>00008816602</v>
      </c>
      <c r="D365" s="42">
        <v>8816602</v>
      </c>
      <c r="E365" s="39" t="s">
        <v>248</v>
      </c>
      <c r="F365" s="39"/>
      <c r="G365" s="39" t="s">
        <v>141</v>
      </c>
      <c r="H365" s="39" t="s">
        <v>249</v>
      </c>
      <c r="I365" s="39" t="s">
        <v>23</v>
      </c>
      <c r="J365" s="44" t="s">
        <v>28</v>
      </c>
      <c r="K365" s="44" t="s">
        <v>25</v>
      </c>
      <c r="L365" s="39"/>
      <c r="M365" s="39"/>
      <c r="N365" s="39"/>
      <c r="O365" s="39"/>
      <c r="P365" s="39"/>
      <c r="Q365" s="39"/>
      <c r="R365" s="39"/>
      <c r="S365" s="39"/>
      <c r="T365" s="39"/>
      <c r="U365" s="39"/>
      <c r="V365" s="39"/>
      <c r="W365" s="39"/>
      <c r="X365" s="39"/>
    </row>
    <row r="366" spans="1:24" ht="14.25" customHeight="1" x14ac:dyDescent="0.3">
      <c r="A366" s="39"/>
      <c r="B366" s="39" t="str">
        <f t="shared" si="1"/>
        <v>00008816701 сокира лісника з полімеру 1450г</v>
      </c>
      <c r="C366" s="39" t="str">
        <f>TEXT(Raw_Articul_Data!$D366,"00000000000")</f>
        <v>00008816701</v>
      </c>
      <c r="D366" s="42">
        <v>8816701</v>
      </c>
      <c r="E366" s="39" t="s">
        <v>250</v>
      </c>
      <c r="F366" s="39"/>
      <c r="G366" s="39" t="s">
        <v>141</v>
      </c>
      <c r="H366" s="39" t="s">
        <v>251</v>
      </c>
      <c r="I366" s="39" t="s">
        <v>23</v>
      </c>
      <c r="J366" s="44" t="s">
        <v>28</v>
      </c>
      <c r="K366" s="44" t="s">
        <v>25</v>
      </c>
      <c r="L366" s="39"/>
      <c r="M366" s="39"/>
      <c r="N366" s="39"/>
      <c r="O366" s="39"/>
      <c r="P366" s="39"/>
      <c r="Q366" s="39"/>
      <c r="R366" s="39"/>
      <c r="S366" s="39"/>
      <c r="T366" s="39"/>
      <c r="U366" s="39"/>
      <c r="V366" s="39"/>
      <c r="W366" s="39"/>
      <c r="X366" s="39"/>
    </row>
    <row r="367" spans="1:24" ht="14.25" customHeight="1" x14ac:dyDescent="0.3">
      <c r="A367" s="39"/>
      <c r="B367" s="39" t="str">
        <f t="shared" si="1"/>
        <v>00008816801 сокира лісника з полімеру 640г</v>
      </c>
      <c r="C367" s="39" t="str">
        <f>TEXT(Raw_Articul_Data!$D367,"00000000000")</f>
        <v>00008816801</v>
      </c>
      <c r="D367" s="42">
        <v>8816801</v>
      </c>
      <c r="E367" s="39" t="s">
        <v>252</v>
      </c>
      <c r="F367" s="39"/>
      <c r="G367" s="39" t="s">
        <v>141</v>
      </c>
      <c r="H367" s="39" t="s">
        <v>253</v>
      </c>
      <c r="I367" s="39" t="s">
        <v>23</v>
      </c>
      <c r="J367" s="44" t="s">
        <v>28</v>
      </c>
      <c r="K367" s="44" t="s">
        <v>25</v>
      </c>
      <c r="L367" s="39"/>
      <c r="M367" s="39"/>
      <c r="N367" s="39"/>
      <c r="O367" s="39"/>
      <c r="P367" s="39"/>
      <c r="Q367" s="39"/>
      <c r="R367" s="39"/>
      <c r="S367" s="39"/>
      <c r="T367" s="39"/>
      <c r="U367" s="39"/>
      <c r="V367" s="39"/>
      <c r="W367" s="39"/>
      <c r="X367" s="39"/>
    </row>
    <row r="368" spans="1:24" ht="14.25" customHeight="1" x14ac:dyDescent="0.3">
      <c r="A368" s="39"/>
      <c r="B368" s="39" t="str">
        <f t="shared" si="1"/>
        <v>00008818204 ніж для косильної струни</v>
      </c>
      <c r="C368" s="39" t="str">
        <f>TEXT(Raw_Articul_Data!$D368,"00000000000")</f>
        <v>00008818204</v>
      </c>
      <c r="D368" s="42">
        <v>8818204</v>
      </c>
      <c r="E368" s="39" t="s">
        <v>254</v>
      </c>
      <c r="F368" s="39"/>
      <c r="G368" s="39" t="s">
        <v>32</v>
      </c>
      <c r="H368" s="39" t="s">
        <v>255</v>
      </c>
      <c r="I368" s="39" t="s">
        <v>23</v>
      </c>
      <c r="J368" s="44" t="s">
        <v>256</v>
      </c>
      <c r="K368" s="44" t="s">
        <v>25</v>
      </c>
      <c r="L368" s="39"/>
      <c r="M368" s="39"/>
      <c r="N368" s="39"/>
      <c r="O368" s="39"/>
      <c r="P368" s="39"/>
      <c r="Q368" s="39"/>
      <c r="R368" s="39"/>
      <c r="S368" s="39"/>
      <c r="T368" s="39"/>
      <c r="U368" s="39"/>
      <c r="V368" s="39"/>
      <c r="W368" s="39"/>
      <c r="X368" s="39"/>
    </row>
    <row r="369" spans="1:24" ht="14.25" customHeight="1" x14ac:dyDescent="0.3">
      <c r="A369" s="39"/>
      <c r="B369" s="39" t="str">
        <f t="shared" si="1"/>
        <v>00008818500 садові ножиці felco f2</v>
      </c>
      <c r="C369" s="39" t="str">
        <f>TEXT(Raw_Articul_Data!$D369,"00000000000")</f>
        <v>00008818500</v>
      </c>
      <c r="D369" s="42">
        <v>8818500</v>
      </c>
      <c r="E369" s="39" t="s">
        <v>257</v>
      </c>
      <c r="F369" s="39"/>
      <c r="G369" s="39" t="s">
        <v>21</v>
      </c>
      <c r="H369" s="39" t="s">
        <v>258</v>
      </c>
      <c r="I369" s="39" t="s">
        <v>23</v>
      </c>
      <c r="J369" s="44" t="s">
        <v>259</v>
      </c>
      <c r="K369" s="44" t="s">
        <v>25</v>
      </c>
      <c r="L369" s="39"/>
      <c r="M369" s="39"/>
      <c r="N369" s="39"/>
      <c r="O369" s="39"/>
      <c r="P369" s="39"/>
      <c r="Q369" s="39"/>
      <c r="R369" s="39"/>
      <c r="S369" s="39"/>
      <c r="T369" s="39"/>
      <c r="U369" s="39"/>
      <c r="V369" s="39"/>
      <c r="W369" s="39"/>
      <c r="X369" s="39"/>
    </row>
    <row r="370" spans="1:24" ht="14.25" customHeight="1" x14ac:dyDescent="0.3">
      <c r="A370" s="39"/>
      <c r="B370" s="39" t="str">
        <f t="shared" si="1"/>
        <v>00008818501 садові ножиці felco f6</v>
      </c>
      <c r="C370" s="39" t="str">
        <f>TEXT(Raw_Articul_Data!$D370,"00000000000")</f>
        <v>00008818501</v>
      </c>
      <c r="D370" s="42">
        <v>8818501</v>
      </c>
      <c r="E370" s="39" t="s">
        <v>260</v>
      </c>
      <c r="F370" s="39"/>
      <c r="G370" s="39" t="s">
        <v>21</v>
      </c>
      <c r="H370" s="39" t="s">
        <v>261</v>
      </c>
      <c r="I370" s="39" t="s">
        <v>23</v>
      </c>
      <c r="J370" s="44" t="s">
        <v>259</v>
      </c>
      <c r="K370" s="44" t="s">
        <v>25</v>
      </c>
      <c r="L370" s="39"/>
      <c r="M370" s="39"/>
      <c r="N370" s="39"/>
      <c r="O370" s="39"/>
      <c r="P370" s="39"/>
      <c r="Q370" s="39"/>
      <c r="R370" s="39"/>
      <c r="S370" s="39"/>
      <c r="T370" s="39"/>
      <c r="U370" s="39"/>
      <c r="V370" s="39"/>
      <c r="W370" s="39"/>
      <c r="X370" s="39"/>
    </row>
    <row r="371" spans="1:24" ht="14.25" customHeight="1" x14ac:dyDescent="0.3">
      <c r="A371" s="39"/>
      <c r="B371" s="39" t="str">
        <f t="shared" si="1"/>
        <v>00008818502 садові ножиці felco f7</v>
      </c>
      <c r="C371" s="39" t="str">
        <f>TEXT(Raw_Articul_Data!$D371,"00000000000")</f>
        <v>00008818502</v>
      </c>
      <c r="D371" s="42">
        <v>8818502</v>
      </c>
      <c r="E371" s="39" t="s">
        <v>262</v>
      </c>
      <c r="F371" s="39"/>
      <c r="G371" s="39" t="s">
        <v>21</v>
      </c>
      <c r="H371" s="39" t="s">
        <v>263</v>
      </c>
      <c r="I371" s="39" t="s">
        <v>23</v>
      </c>
      <c r="J371" s="44" t="s">
        <v>259</v>
      </c>
      <c r="K371" s="44" t="s">
        <v>25</v>
      </c>
      <c r="L371" s="39"/>
      <c r="M371" s="39"/>
      <c r="N371" s="39"/>
      <c r="O371" s="39"/>
      <c r="P371" s="39"/>
      <c r="Q371" s="39"/>
      <c r="R371" s="39"/>
      <c r="S371" s="39"/>
      <c r="T371" s="39"/>
      <c r="U371" s="39"/>
      <c r="V371" s="39"/>
      <c r="W371" s="39"/>
      <c r="X371" s="39"/>
    </row>
    <row r="372" spans="1:24" ht="14.25" customHeight="1" x14ac:dyDescent="0.3">
      <c r="A372" s="39"/>
      <c r="B372" s="39" t="str">
        <f t="shared" si="1"/>
        <v>00008818503 садові ножиці felco f8</v>
      </c>
      <c r="C372" s="39" t="str">
        <f>TEXT(Raw_Articul_Data!$D372,"00000000000")</f>
        <v>00008818503</v>
      </c>
      <c r="D372" s="42">
        <v>8818503</v>
      </c>
      <c r="E372" s="39" t="s">
        <v>264</v>
      </c>
      <c r="F372" s="39"/>
      <c r="G372" s="39" t="s">
        <v>21</v>
      </c>
      <c r="H372" s="39" t="s">
        <v>265</v>
      </c>
      <c r="I372" s="39" t="s">
        <v>23</v>
      </c>
      <c r="J372" s="44" t="s">
        <v>259</v>
      </c>
      <c r="K372" s="44" t="s">
        <v>25</v>
      </c>
      <c r="L372" s="39"/>
      <c r="M372" s="39"/>
      <c r="N372" s="39"/>
      <c r="O372" s="39"/>
      <c r="P372" s="39"/>
      <c r="Q372" s="39"/>
      <c r="R372" s="39"/>
      <c r="S372" s="39"/>
      <c r="T372" s="39"/>
      <c r="U372" s="39"/>
      <c r="V372" s="39"/>
      <c r="W372" s="39"/>
      <c r="X372" s="39"/>
    </row>
    <row r="373" spans="1:24" ht="14.25" customHeight="1" x14ac:dyDescent="0.3">
      <c r="A373" s="39"/>
      <c r="B373" s="39" t="str">
        <f t="shared" si="1"/>
        <v>00008818504 садові ножиці felco f9 (для шульги)</v>
      </c>
      <c r="C373" s="39" t="str">
        <f>TEXT(Raw_Articul_Data!$D373,"00000000000")</f>
        <v>00008818504</v>
      </c>
      <c r="D373" s="42">
        <v>8818504</v>
      </c>
      <c r="E373" s="39" t="s">
        <v>266</v>
      </c>
      <c r="F373" s="39"/>
      <c r="G373" s="39" t="s">
        <v>21</v>
      </c>
      <c r="H373" s="39" t="s">
        <v>265</v>
      </c>
      <c r="I373" s="39" t="s">
        <v>23</v>
      </c>
      <c r="J373" s="44" t="s">
        <v>259</v>
      </c>
      <c r="K373" s="44" t="s">
        <v>25</v>
      </c>
      <c r="L373" s="39"/>
      <c r="M373" s="39"/>
      <c r="N373" s="39"/>
      <c r="O373" s="39"/>
      <c r="P373" s="39"/>
      <c r="Q373" s="39"/>
      <c r="R373" s="39"/>
      <c r="S373" s="39"/>
      <c r="T373" s="39"/>
      <c r="U373" s="39"/>
      <c r="V373" s="39"/>
      <c r="W373" s="39"/>
      <c r="X373" s="39"/>
    </row>
    <row r="374" spans="1:24" ht="14.25" customHeight="1" x14ac:dyDescent="0.3">
      <c r="A374" s="39"/>
      <c r="B374" s="39" t="str">
        <f t="shared" si="1"/>
        <v>00008818700 ручна складна пилка pr16</v>
      </c>
      <c r="C374" s="39" t="str">
        <f>TEXT(Raw_Articul_Data!$D374,"00000000000")</f>
        <v>00008818700</v>
      </c>
      <c r="D374" s="42">
        <v>8818700</v>
      </c>
      <c r="E374" s="39" t="s">
        <v>267</v>
      </c>
      <c r="F374" s="39"/>
      <c r="G374" s="39" t="s">
        <v>21</v>
      </c>
      <c r="H374" s="39" t="s">
        <v>268</v>
      </c>
      <c r="I374" s="39" t="s">
        <v>23</v>
      </c>
      <c r="J374" s="44" t="s">
        <v>269</v>
      </c>
      <c r="K374" s="44" t="s">
        <v>25</v>
      </c>
      <c r="L374" s="39"/>
      <c r="M374" s="39"/>
      <c r="N374" s="39"/>
      <c r="O374" s="39"/>
      <c r="P374" s="39"/>
      <c r="Q374" s="39"/>
      <c r="R374" s="39"/>
      <c r="S374" s="39"/>
      <c r="T374" s="39"/>
      <c r="U374" s="39"/>
      <c r="V374" s="39"/>
      <c r="W374" s="39"/>
      <c r="X374" s="39"/>
    </row>
    <row r="375" spans="1:24" ht="14.25" customHeight="1" x14ac:dyDescent="0.3">
      <c r="A375" s="39"/>
      <c r="B375" s="39" t="str">
        <f t="shared" si="1"/>
        <v>00008818701 пилка для гілок megacut 24см</v>
      </c>
      <c r="C375" s="39" t="str">
        <f>TEXT(Raw_Articul_Data!$D375,"00000000000")</f>
        <v>00008818701</v>
      </c>
      <c r="D375" s="42">
        <v>8818701</v>
      </c>
      <c r="E375" s="39" t="s">
        <v>270</v>
      </c>
      <c r="F375" s="39"/>
      <c r="G375" s="39" t="s">
        <v>21</v>
      </c>
      <c r="H375" s="39" t="s">
        <v>271</v>
      </c>
      <c r="I375" s="39" t="s">
        <v>23</v>
      </c>
      <c r="J375" s="44" t="s">
        <v>269</v>
      </c>
      <c r="K375" s="44" t="s">
        <v>25</v>
      </c>
      <c r="L375" s="39"/>
      <c r="M375" s="39"/>
      <c r="N375" s="39"/>
      <c r="O375" s="39"/>
      <c r="P375" s="39"/>
      <c r="Q375" s="39"/>
      <c r="R375" s="39"/>
      <c r="S375" s="39"/>
      <c r="T375" s="39"/>
      <c r="U375" s="39"/>
      <c r="V375" s="39"/>
      <c r="W375" s="39"/>
      <c r="X375" s="39"/>
    </row>
    <row r="376" spans="1:24" ht="14.25" customHeight="1" x14ac:dyDescent="0.3">
      <c r="A376" s="39"/>
      <c r="B376" s="39" t="str">
        <f t="shared" si="1"/>
        <v>00008818702 пила для обрізки гілок та сучків pr33</v>
      </c>
      <c r="C376" s="39" t="str">
        <f>TEXT(Raw_Articul_Data!$D376,"00000000000")</f>
        <v>00008818702</v>
      </c>
      <c r="D376" s="42">
        <v>8818702</v>
      </c>
      <c r="E376" s="39" t="s">
        <v>272</v>
      </c>
      <c r="F376" s="39"/>
      <c r="G376" s="39" t="s">
        <v>21</v>
      </c>
      <c r="H376" s="39" t="s">
        <v>273</v>
      </c>
      <c r="I376" s="39" t="s">
        <v>23</v>
      </c>
      <c r="J376" s="44" t="s">
        <v>269</v>
      </c>
      <c r="K376" s="44" t="s">
        <v>25</v>
      </c>
      <c r="L376" s="39"/>
      <c r="M376" s="39"/>
      <c r="N376" s="39"/>
      <c r="O376" s="39"/>
      <c r="P376" s="39"/>
      <c r="Q376" s="39"/>
      <c r="R376" s="39"/>
      <c r="S376" s="39"/>
      <c r="T376" s="39"/>
      <c r="U376" s="39"/>
      <c r="V376" s="39"/>
      <c r="W376" s="39"/>
      <c r="X376" s="39"/>
    </row>
    <row r="377" spans="1:24" ht="14.25" customHeight="1" x14ac:dyDescent="0.3">
      <c r="A377" s="39"/>
      <c r="B377" s="39" t="str">
        <f t="shared" si="1"/>
        <v>00008818703 пила для обрізки гілок та сучків pr27c</v>
      </c>
      <c r="C377" s="39" t="str">
        <f>TEXT(Raw_Articul_Data!$D377,"00000000000")</f>
        <v>00008818703</v>
      </c>
      <c r="D377" s="42">
        <v>8818703</v>
      </c>
      <c r="E377" s="39" t="s">
        <v>274</v>
      </c>
      <c r="F377" s="39"/>
      <c r="G377" s="39" t="s">
        <v>21</v>
      </c>
      <c r="H377" s="39" t="s">
        <v>275</v>
      </c>
      <c r="I377" s="39" t="s">
        <v>23</v>
      </c>
      <c r="J377" s="44" t="s">
        <v>269</v>
      </c>
      <c r="K377" s="44" t="s">
        <v>25</v>
      </c>
      <c r="L377" s="39"/>
      <c r="M377" s="39"/>
      <c r="N377" s="39"/>
      <c r="O377" s="39"/>
      <c r="P377" s="39"/>
      <c r="Q377" s="39"/>
      <c r="R377" s="39"/>
      <c r="S377" s="39"/>
      <c r="T377" s="39"/>
      <c r="U377" s="39"/>
      <c r="V377" s="39"/>
      <c r="W377" s="39"/>
      <c r="X377" s="39"/>
    </row>
    <row r="378" spans="1:24" ht="14.25" customHeight="1" x14ac:dyDescent="0.3">
      <c r="A378" s="39"/>
      <c r="B378" s="39" t="str">
        <f t="shared" si="1"/>
        <v>00008818704 пила для обрізки гілок та сучків pr33c</v>
      </c>
      <c r="C378" s="39" t="str">
        <f>TEXT(Raw_Articul_Data!$D378,"00000000000")</f>
        <v>00008818704</v>
      </c>
      <c r="D378" s="42">
        <v>8818704</v>
      </c>
      <c r="E378" s="39" t="s">
        <v>276</v>
      </c>
      <c r="F378" s="39"/>
      <c r="G378" s="39" t="s">
        <v>21</v>
      </c>
      <c r="H378" s="39" t="s">
        <v>277</v>
      </c>
      <c r="I378" s="39" t="s">
        <v>23</v>
      </c>
      <c r="J378" s="44" t="s">
        <v>269</v>
      </c>
      <c r="K378" s="44" t="s">
        <v>25</v>
      </c>
      <c r="L378" s="39"/>
      <c r="M378" s="39"/>
      <c r="N378" s="39"/>
      <c r="O378" s="39"/>
      <c r="P378" s="39"/>
      <c r="Q378" s="39"/>
      <c r="R378" s="39"/>
      <c r="S378" s="39"/>
      <c r="T378" s="39"/>
      <c r="U378" s="39"/>
      <c r="V378" s="39"/>
      <c r="W378" s="39"/>
      <c r="X378" s="39"/>
    </row>
    <row r="379" spans="1:24" ht="14.25" customHeight="1" x14ac:dyDescent="0.3">
      <c r="A379" s="39"/>
      <c r="B379" s="39" t="str">
        <f t="shared" si="1"/>
        <v>00008818803 випускний кран</v>
      </c>
      <c r="C379" s="39" t="str">
        <f>TEXT(Raw_Articul_Data!$D379,"00000000000")</f>
        <v>00008818803</v>
      </c>
      <c r="D379" s="42">
        <v>8818803</v>
      </c>
      <c r="E379" s="39" t="s">
        <v>2954</v>
      </c>
      <c r="F379" s="39"/>
      <c r="G379" s="39" t="s">
        <v>32</v>
      </c>
      <c r="H379" s="39" t="s">
        <v>2790</v>
      </c>
      <c r="I379" s="39" t="s">
        <v>23</v>
      </c>
      <c r="J379" s="44" t="s">
        <v>259</v>
      </c>
      <c r="K379" s="44" t="s">
        <v>25</v>
      </c>
      <c r="L379" s="39"/>
      <c r="M379" s="39"/>
      <c r="N379" s="39"/>
      <c r="O379" s="39"/>
      <c r="P379" s="39"/>
      <c r="Q379" s="39"/>
      <c r="R379" s="39"/>
      <c r="S379" s="39"/>
      <c r="T379" s="39"/>
      <c r="U379" s="39"/>
      <c r="V379" s="39"/>
      <c r="W379" s="39"/>
      <c r="X379" s="39"/>
    </row>
    <row r="380" spans="1:24" ht="14.25" customHeight="1" x14ac:dyDescent="0.3">
      <c r="A380" s="39"/>
      <c r="B380" s="39" t="str">
        <f t="shared" si="1"/>
        <v>00008818804 випускна трубка, чорна</v>
      </c>
      <c r="C380" s="39" t="str">
        <f>TEXT(Raw_Articul_Data!$D380,"00000000000")</f>
        <v>00008818804</v>
      </c>
      <c r="D380" s="42">
        <v>8818804</v>
      </c>
      <c r="E380" s="39" t="s">
        <v>2955</v>
      </c>
      <c r="F380" s="39"/>
      <c r="G380" s="39" t="s">
        <v>32</v>
      </c>
      <c r="H380" s="39" t="s">
        <v>2790</v>
      </c>
      <c r="I380" s="39" t="s">
        <v>23</v>
      </c>
      <c r="J380" s="44" t="s">
        <v>28</v>
      </c>
      <c r="K380" s="44" t="s">
        <v>25</v>
      </c>
      <c r="L380" s="39"/>
      <c r="M380" s="39"/>
      <c r="N380" s="39"/>
      <c r="O380" s="39"/>
      <c r="P380" s="39"/>
      <c r="Q380" s="39"/>
      <c r="R380" s="39"/>
      <c r="S380" s="39"/>
      <c r="T380" s="39"/>
      <c r="U380" s="39"/>
      <c r="V380" s="39"/>
      <c r="W380" s="39"/>
      <c r="X380" s="39"/>
    </row>
    <row r="381" spans="1:24" ht="14.25" customHeight="1" x14ac:dyDescent="0.3">
      <c r="A381" s="39"/>
      <c r="B381" s="39" t="str">
        <f t="shared" si="1"/>
        <v>00008819411 пляшка для змішування 1л</v>
      </c>
      <c r="C381" s="39" t="str">
        <f>TEXT(Raw_Articul_Data!$D381,"00000000000")</f>
        <v>00008819411</v>
      </c>
      <c r="D381" s="42">
        <v>8819411</v>
      </c>
      <c r="E381" s="39" t="s">
        <v>278</v>
      </c>
      <c r="F381" s="39"/>
      <c r="G381" s="39" t="s">
        <v>21</v>
      </c>
      <c r="H381" s="39" t="s">
        <v>279</v>
      </c>
      <c r="I381" s="39" t="s">
        <v>23</v>
      </c>
      <c r="J381" s="44" t="s">
        <v>280</v>
      </c>
      <c r="K381" s="44" t="s">
        <v>25</v>
      </c>
      <c r="L381" s="39"/>
      <c r="M381" s="39"/>
      <c r="N381" s="39"/>
      <c r="O381" s="39"/>
      <c r="P381" s="39"/>
      <c r="Q381" s="39"/>
      <c r="R381" s="39"/>
      <c r="S381" s="39"/>
      <c r="T381" s="39"/>
      <c r="U381" s="39"/>
      <c r="V381" s="39"/>
      <c r="W381" s="39"/>
      <c r="X381" s="39"/>
    </row>
    <row r="382" spans="1:24" ht="14.25" customHeight="1" x14ac:dyDescent="0.3">
      <c r="A382" s="39"/>
      <c r="B382" s="39" t="str">
        <f t="shared" si="1"/>
        <v>00008819801 інструмент для заточування 3-в-1</v>
      </c>
      <c r="C382" s="39" t="str">
        <f>TEXT(Raw_Articul_Data!$D382,"00000000000")</f>
        <v>00008819801</v>
      </c>
      <c r="D382" s="42">
        <v>8819801</v>
      </c>
      <c r="E382" s="39" t="s">
        <v>281</v>
      </c>
      <c r="F382" s="39"/>
      <c r="G382" s="39" t="s">
        <v>21</v>
      </c>
      <c r="H382" s="39" t="s">
        <v>282</v>
      </c>
      <c r="I382" s="39" t="s">
        <v>23</v>
      </c>
      <c r="J382" s="44" t="s">
        <v>55</v>
      </c>
      <c r="K382" s="44" t="s">
        <v>25</v>
      </c>
      <c r="L382" s="39"/>
      <c r="M382" s="39"/>
      <c r="N382" s="39"/>
      <c r="O382" s="39"/>
      <c r="P382" s="39"/>
      <c r="Q382" s="39"/>
      <c r="R382" s="39"/>
      <c r="S382" s="39"/>
      <c r="T382" s="39"/>
      <c r="U382" s="39"/>
      <c r="V382" s="39"/>
      <c r="W382" s="39"/>
      <c r="X382" s="39"/>
    </row>
    <row r="383" spans="1:24" ht="14.25" customHeight="1" x14ac:dyDescent="0.3">
      <c r="A383" s="39"/>
      <c r="B383" s="39" t="str">
        <f t="shared" si="1"/>
        <v>00008819905 ріжуче полотно</v>
      </c>
      <c r="C383" s="39" t="str">
        <f>TEXT(Raw_Articul_Data!$D383,"00000000000")</f>
        <v>00008819905</v>
      </c>
      <c r="D383" s="42">
        <v>8819905</v>
      </c>
      <c r="E383" s="39" t="s">
        <v>2956</v>
      </c>
      <c r="F383" s="39"/>
      <c r="G383" s="39" t="s">
        <v>32</v>
      </c>
      <c r="H383" s="39" t="s">
        <v>2790</v>
      </c>
      <c r="I383" s="39" t="s">
        <v>23</v>
      </c>
      <c r="J383" s="44" t="s">
        <v>269</v>
      </c>
      <c r="K383" s="44" t="s">
        <v>25</v>
      </c>
      <c r="L383" s="39"/>
      <c r="M383" s="39"/>
      <c r="N383" s="39"/>
      <c r="O383" s="39"/>
      <c r="P383" s="39"/>
      <c r="Q383" s="39"/>
      <c r="R383" s="39"/>
      <c r="S383" s="39"/>
      <c r="T383" s="39"/>
      <c r="U383" s="39"/>
      <c r="V383" s="39"/>
      <c r="W383" s="39"/>
      <c r="X383" s="39"/>
    </row>
    <row r="384" spans="1:24" ht="14.25" customHeight="1" x14ac:dyDescent="0.3">
      <c r="A384" s="39"/>
      <c r="B384" s="39" t="str">
        <f t="shared" si="1"/>
        <v>00008819908 лезо з пружиною</v>
      </c>
      <c r="C384" s="39" t="str">
        <f>TEXT(Raw_Articul_Data!$D384,"00000000000")</f>
        <v>00008819908</v>
      </c>
      <c r="D384" s="42">
        <v>8819908</v>
      </c>
      <c r="E384" s="39" t="s">
        <v>2957</v>
      </c>
      <c r="F384" s="39"/>
      <c r="G384" s="39" t="s">
        <v>32</v>
      </c>
      <c r="H384" s="39" t="s">
        <v>2790</v>
      </c>
      <c r="I384" s="39" t="s">
        <v>23</v>
      </c>
      <c r="J384" s="44" t="s">
        <v>259</v>
      </c>
      <c r="K384" s="44" t="s">
        <v>25</v>
      </c>
      <c r="L384" s="39"/>
      <c r="M384" s="39"/>
      <c r="N384" s="39"/>
      <c r="O384" s="39"/>
      <c r="P384" s="39"/>
      <c r="Q384" s="39"/>
      <c r="R384" s="39"/>
      <c r="S384" s="39"/>
      <c r="T384" s="39"/>
      <c r="U384" s="39"/>
      <c r="V384" s="39"/>
      <c r="W384" s="39"/>
      <c r="X384" s="39"/>
    </row>
    <row r="385" spans="1:24" ht="14.25" customHeight="1" x14ac:dyDescent="0.3">
      <c r="A385" s="39"/>
      <c r="B385" s="39" t="str">
        <f t="shared" si="1"/>
        <v>00008819911 лезо з пружиною</v>
      </c>
      <c r="C385" s="39" t="str">
        <f>TEXT(Raw_Articul_Data!$D385,"00000000000")</f>
        <v>00008819911</v>
      </c>
      <c r="D385" s="42">
        <v>8819911</v>
      </c>
      <c r="E385" s="39" t="s">
        <v>2957</v>
      </c>
      <c r="F385" s="39"/>
      <c r="G385" s="39" t="s">
        <v>32</v>
      </c>
      <c r="H385" s="39" t="s">
        <v>2790</v>
      </c>
      <c r="I385" s="39" t="s">
        <v>23</v>
      </c>
      <c r="J385" s="44" t="s">
        <v>259</v>
      </c>
      <c r="K385" s="44" t="s">
        <v>25</v>
      </c>
      <c r="L385" s="39"/>
      <c r="M385" s="39"/>
      <c r="N385" s="39"/>
      <c r="O385" s="39"/>
      <c r="P385" s="39"/>
      <c r="Q385" s="39"/>
      <c r="R385" s="39"/>
      <c r="S385" s="39"/>
      <c r="T385" s="39"/>
      <c r="U385" s="39"/>
      <c r="V385" s="39"/>
      <c r="W385" s="39"/>
      <c r="X385" s="39"/>
    </row>
    <row r="386" spans="1:24" ht="14.25" customHeight="1" x14ac:dyDescent="0.3">
      <c r="A386" s="39"/>
      <c r="B386" s="39" t="str">
        <f t="shared" si="1"/>
        <v>00008819930 ріжуче полотно</v>
      </c>
      <c r="C386" s="39" t="str">
        <f>TEXT(Raw_Articul_Data!$D386,"00000000000")</f>
        <v>00008819930</v>
      </c>
      <c r="D386" s="42">
        <v>8819930</v>
      </c>
      <c r="E386" s="39" t="s">
        <v>2956</v>
      </c>
      <c r="F386" s="39"/>
      <c r="G386" s="39" t="s">
        <v>32</v>
      </c>
      <c r="H386" s="39" t="s">
        <v>2790</v>
      </c>
      <c r="I386" s="39" t="s">
        <v>23</v>
      </c>
      <c r="J386" s="44" t="s">
        <v>269</v>
      </c>
      <c r="K386" s="44" t="s">
        <v>25</v>
      </c>
      <c r="L386" s="39"/>
      <c r="M386" s="39"/>
      <c r="N386" s="39"/>
      <c r="O386" s="39"/>
      <c r="P386" s="39"/>
      <c r="Q386" s="39"/>
      <c r="R386" s="39"/>
      <c r="S386" s="39"/>
      <c r="T386" s="39"/>
      <c r="U386" s="39"/>
      <c r="V386" s="39"/>
      <c r="W386" s="39"/>
      <c r="X386" s="39"/>
    </row>
    <row r="387" spans="1:24" ht="14.25" customHeight="1" x14ac:dyDescent="0.3">
      <c r="A387" s="39"/>
      <c r="B387" s="39" t="str">
        <f t="shared" si="1"/>
        <v>00008819931 пиляльне полотно</v>
      </c>
      <c r="C387" s="39" t="str">
        <f>TEXT(Raw_Articul_Data!$D387,"00000000000")</f>
        <v>00008819931</v>
      </c>
      <c r="D387" s="42">
        <v>8819931</v>
      </c>
      <c r="E387" s="39" t="s">
        <v>2958</v>
      </c>
      <c r="F387" s="39"/>
      <c r="G387" s="39" t="s">
        <v>32</v>
      </c>
      <c r="H387" s="39" t="s">
        <v>2790</v>
      </c>
      <c r="I387" s="39" t="s">
        <v>23</v>
      </c>
      <c r="J387" s="44" t="s">
        <v>269</v>
      </c>
      <c r="K387" s="44" t="s">
        <v>25</v>
      </c>
      <c r="L387" s="39"/>
      <c r="M387" s="39"/>
      <c r="N387" s="39"/>
      <c r="O387" s="39"/>
      <c r="P387" s="39"/>
      <c r="Q387" s="39"/>
      <c r="R387" s="39"/>
      <c r="S387" s="39"/>
      <c r="T387" s="39"/>
      <c r="U387" s="39"/>
      <c r="V387" s="39"/>
      <c r="W387" s="39"/>
      <c r="X387" s="39"/>
    </row>
    <row r="388" spans="1:24" ht="14.25" customHeight="1" x14ac:dyDescent="0.3">
      <c r="A388" s="39"/>
      <c r="B388" s="39" t="str">
        <f t="shared" si="1"/>
        <v>00008825900 коробка для зберігання ланцюга</v>
      </c>
      <c r="C388" s="39" t="str">
        <f>TEXT(Raw_Articul_Data!$D388,"00000000000")</f>
        <v>00008825900</v>
      </c>
      <c r="D388" s="42">
        <v>8825900</v>
      </c>
      <c r="E388" s="39" t="s">
        <v>283</v>
      </c>
      <c r="F388" s="39"/>
      <c r="G388" s="39" t="s">
        <v>32</v>
      </c>
      <c r="H388" s="39" t="s">
        <v>284</v>
      </c>
      <c r="I388" s="39" t="s">
        <v>23</v>
      </c>
      <c r="J388" s="44" t="s">
        <v>28</v>
      </c>
      <c r="K388" s="44" t="s">
        <v>25</v>
      </c>
      <c r="L388" s="39"/>
      <c r="M388" s="39"/>
      <c r="N388" s="39"/>
      <c r="O388" s="39"/>
      <c r="P388" s="39"/>
      <c r="Q388" s="39"/>
      <c r="R388" s="39"/>
      <c r="S388" s="39"/>
      <c r="T388" s="39"/>
      <c r="U388" s="39"/>
      <c r="V388" s="39"/>
      <c r="W388" s="39"/>
      <c r="X388" s="39"/>
    </row>
    <row r="389" spans="1:24" ht="14.25" customHeight="1" x14ac:dyDescent="0.3">
      <c r="A389" s="39"/>
      <c r="B389" s="39" t="str">
        <f t="shared" si="1"/>
        <v>00008829700 коробка для зберігання приладдя до акумуляторної техніки</v>
      </c>
      <c r="C389" s="39" t="str">
        <f>TEXT(Raw_Articul_Data!$D389,"00000000000")</f>
        <v>00008829700</v>
      </c>
      <c r="D389" s="42">
        <v>8829700</v>
      </c>
      <c r="E389" s="39" t="s">
        <v>285</v>
      </c>
      <c r="F389" s="39"/>
      <c r="G389" s="39" t="s">
        <v>21</v>
      </c>
      <c r="H389" s="39" t="s">
        <v>286</v>
      </c>
      <c r="I389" s="39" t="s">
        <v>23</v>
      </c>
      <c r="J389" s="44" t="s">
        <v>28</v>
      </c>
      <c r="K389" s="44" t="s">
        <v>25</v>
      </c>
      <c r="L389" s="39"/>
      <c r="M389" s="39"/>
      <c r="N389" s="39"/>
      <c r="O389" s="39"/>
      <c r="P389" s="39"/>
      <c r="Q389" s="39"/>
      <c r="R389" s="39"/>
      <c r="S389" s="39"/>
      <c r="T389" s="39"/>
      <c r="U389" s="39"/>
      <c r="V389" s="39"/>
      <c r="W389" s="39"/>
      <c r="X389" s="39"/>
    </row>
    <row r="390" spans="1:24" ht="14.25" customHeight="1" x14ac:dyDescent="0.3">
      <c r="A390" s="39"/>
      <c r="B390" s="39" t="str">
        <f t="shared" si="1"/>
        <v>00008829702 коробка для зберігання приладдя до акумуляторного інструменту</v>
      </c>
      <c r="C390" s="39" t="str">
        <f>TEXT(Raw_Articul_Data!$D390,"00000000000")</f>
        <v>00008829702</v>
      </c>
      <c r="D390" s="42">
        <v>8829702</v>
      </c>
      <c r="E390" s="39" t="s">
        <v>287</v>
      </c>
      <c r="F390" s="39"/>
      <c r="G390" s="39" t="s">
        <v>21</v>
      </c>
      <c r="H390" s="39" t="s">
        <v>288</v>
      </c>
      <c r="I390" s="39" t="s">
        <v>23</v>
      </c>
      <c r="J390" s="44" t="s">
        <v>28</v>
      </c>
      <c r="K390" s="44" t="s">
        <v>25</v>
      </c>
      <c r="L390" s="39"/>
      <c r="M390" s="39"/>
      <c r="N390" s="39"/>
      <c r="O390" s="39"/>
      <c r="P390" s="39"/>
      <c r="Q390" s="39"/>
      <c r="R390" s="39"/>
      <c r="S390" s="39"/>
      <c r="T390" s="39"/>
      <c r="U390" s="39"/>
      <c r="V390" s="39"/>
      <c r="W390" s="39"/>
      <c r="X390" s="39"/>
    </row>
    <row r="391" spans="1:24" ht="14.25" customHeight="1" x14ac:dyDescent="0.3">
      <c r="A391" s="39"/>
      <c r="B391" s="39" t="str">
        <f t="shared" si="1"/>
        <v>00008840163 внутрішя оснастка шолому</v>
      </c>
      <c r="C391" s="39" t="str">
        <f>TEXT(Raw_Articul_Data!$D391,"00000000000")</f>
        <v>00008840163</v>
      </c>
      <c r="D391" s="42">
        <v>8840163</v>
      </c>
      <c r="E391" s="39" t="s">
        <v>289</v>
      </c>
      <c r="F391" s="39"/>
      <c r="G391" s="39" t="s">
        <v>32</v>
      </c>
      <c r="H391" s="39" t="s">
        <v>290</v>
      </c>
      <c r="I391" s="39" t="s">
        <v>23</v>
      </c>
      <c r="J391" s="44" t="s">
        <v>28</v>
      </c>
      <c r="K391" s="44" t="s">
        <v>25</v>
      </c>
      <c r="L391" s="39"/>
      <c r="M391" s="39"/>
      <c r="N391" s="39"/>
      <c r="O391" s="39"/>
      <c r="P391" s="39"/>
      <c r="Q391" s="39"/>
      <c r="R391" s="39"/>
      <c r="S391" s="39"/>
      <c r="T391" s="39"/>
      <c r="U391" s="39"/>
      <c r="V391" s="39"/>
      <c r="W391" s="39"/>
      <c r="X391" s="39"/>
    </row>
    <row r="392" spans="1:24" ht="14.25" customHeight="1" x14ac:dyDescent="0.3">
      <c r="A392" s="39"/>
      <c r="B392" s="39" t="str">
        <f t="shared" si="1"/>
        <v>00008840173 тримач забрала</v>
      </c>
      <c r="C392" s="39" t="str">
        <f>TEXT(Raw_Articul_Data!$D392,"00000000000")</f>
        <v>00008840173</v>
      </c>
      <c r="D392" s="42">
        <v>8840173</v>
      </c>
      <c r="E392" s="39" t="s">
        <v>291</v>
      </c>
      <c r="F392" s="39"/>
      <c r="G392" s="39" t="s">
        <v>32</v>
      </c>
      <c r="H392" s="39" t="s">
        <v>292</v>
      </c>
      <c r="I392" s="39" t="s">
        <v>23</v>
      </c>
      <c r="J392" s="44" t="s">
        <v>28</v>
      </c>
      <c r="K392" s="44" t="s">
        <v>25</v>
      </c>
      <c r="L392" s="39"/>
      <c r="M392" s="39"/>
      <c r="N392" s="39"/>
      <c r="O392" s="39"/>
      <c r="P392" s="39"/>
      <c r="Q392" s="39"/>
      <c r="R392" s="39"/>
      <c r="S392" s="39"/>
      <c r="T392" s="39"/>
      <c r="U392" s="39"/>
      <c r="V392" s="39"/>
      <c r="W392" s="39"/>
      <c r="X392" s="39"/>
    </row>
    <row r="393" spans="1:24" ht="14.25" customHeight="1" x14ac:dyDescent="0.3">
      <c r="A393" s="39"/>
      <c r="B393" s="39" t="str">
        <f t="shared" si="1"/>
        <v>00008840174 захисний екран (нейлонова сітка) для захисту обличчя</v>
      </c>
      <c r="C393" s="39" t="str">
        <f>TEXT(Raw_Articul_Data!$D393,"00000000000")</f>
        <v>00008840174</v>
      </c>
      <c r="D393" s="42">
        <v>8840174</v>
      </c>
      <c r="E393" s="39" t="s">
        <v>293</v>
      </c>
      <c r="F393" s="39"/>
      <c r="G393" s="39" t="s">
        <v>32</v>
      </c>
      <c r="H393" s="39" t="s">
        <v>294</v>
      </c>
      <c r="I393" s="39" t="s">
        <v>23</v>
      </c>
      <c r="J393" s="44" t="s">
        <v>28</v>
      </c>
      <c r="K393" s="44" t="s">
        <v>25</v>
      </c>
      <c r="L393" s="39"/>
      <c r="M393" s="39"/>
      <c r="N393" s="39"/>
      <c r="O393" s="39"/>
      <c r="P393" s="39"/>
      <c r="Q393" s="39"/>
      <c r="R393" s="39"/>
      <c r="S393" s="39"/>
      <c r="T393" s="39"/>
      <c r="U393" s="39"/>
      <c r="V393" s="39"/>
      <c r="W393" s="39"/>
      <c r="X393" s="39"/>
    </row>
    <row r="394" spans="1:24" ht="14.25" customHeight="1" x14ac:dyDescent="0.3">
      <c r="A394" s="39"/>
      <c r="B394" s="39" t="str">
        <f t="shared" si="1"/>
        <v>00008840182 окуляри інтегровані до шолома</v>
      </c>
      <c r="C394" s="39" t="str">
        <f>TEXT(Raw_Articul_Data!$D394,"00000000000")</f>
        <v>00008840182</v>
      </c>
      <c r="D394" s="42">
        <v>8840182</v>
      </c>
      <c r="E394" s="39" t="s">
        <v>295</v>
      </c>
      <c r="F394" s="39"/>
      <c r="G394" s="39" t="s">
        <v>32</v>
      </c>
      <c r="H394" s="39" t="s">
        <v>296</v>
      </c>
      <c r="I394" s="39" t="s">
        <v>23</v>
      </c>
      <c r="J394" s="44" t="s">
        <v>28</v>
      </c>
      <c r="K394" s="44" t="s">
        <v>25</v>
      </c>
      <c r="L394" s="39"/>
      <c r="M394" s="39"/>
      <c r="N394" s="39"/>
      <c r="O394" s="39"/>
      <c r="P394" s="39"/>
      <c r="Q394" s="39"/>
      <c r="R394" s="39"/>
      <c r="S394" s="39"/>
      <c r="T394" s="39"/>
      <c r="U394" s="39"/>
      <c r="V394" s="39"/>
      <c r="W394" s="39"/>
      <c r="X394" s="39"/>
    </row>
    <row r="395" spans="1:24" ht="14.25" customHeight="1" x14ac:dyDescent="0.3">
      <c r="A395" s="39"/>
      <c r="B395" s="39" t="str">
        <f t="shared" si="1"/>
        <v>00008840185 навушники</v>
      </c>
      <c r="C395" s="39" t="str">
        <f>TEXT(Raw_Articul_Data!$D395,"00000000000")</f>
        <v>00008840185</v>
      </c>
      <c r="D395" s="42">
        <v>8840185</v>
      </c>
      <c r="E395" s="39" t="s">
        <v>2959</v>
      </c>
      <c r="F395" s="39"/>
      <c r="G395" s="39" t="s">
        <v>32</v>
      </c>
      <c r="H395" s="39" t="s">
        <v>2790</v>
      </c>
      <c r="I395" s="39" t="s">
        <v>23</v>
      </c>
      <c r="J395" s="44" t="s">
        <v>28</v>
      </c>
      <c r="K395" s="44" t="s">
        <v>25</v>
      </c>
      <c r="L395" s="39"/>
      <c r="M395" s="39"/>
      <c r="N395" s="39"/>
      <c r="O395" s="39"/>
      <c r="P395" s="39"/>
      <c r="Q395" s="39"/>
      <c r="R395" s="39"/>
      <c r="S395" s="39"/>
      <c r="T395" s="39"/>
      <c r="U395" s="39"/>
      <c r="V395" s="39"/>
      <c r="W395" s="39"/>
      <c r="X395" s="39"/>
    </row>
    <row r="396" spans="1:24" ht="14.25" customHeight="1" x14ac:dyDescent="0.3">
      <c r="A396" s="39"/>
      <c r="B396" s="39" t="str">
        <f t="shared" si="1"/>
        <v>00008840224 тримач забрала з шарнірною системою</v>
      </c>
      <c r="C396" s="39" t="str">
        <f>TEXT(Raw_Articul_Data!$D396,"00000000000")</f>
        <v>00008840224</v>
      </c>
      <c r="D396" s="42">
        <v>8840224</v>
      </c>
      <c r="E396" s="39" t="s">
        <v>2960</v>
      </c>
      <c r="F396" s="39"/>
      <c r="G396" s="39" t="s">
        <v>32</v>
      </c>
      <c r="H396" s="39" t="s">
        <v>2790</v>
      </c>
      <c r="I396" s="39" t="s">
        <v>23</v>
      </c>
      <c r="J396" s="44" t="s">
        <v>34</v>
      </c>
      <c r="K396" s="44" t="s">
        <v>25</v>
      </c>
      <c r="L396" s="39"/>
      <c r="M396" s="39"/>
      <c r="N396" s="39"/>
      <c r="O396" s="39"/>
      <c r="P396" s="39"/>
      <c r="Q396" s="39"/>
      <c r="R396" s="39"/>
      <c r="S396" s="39"/>
      <c r="T396" s="39"/>
      <c r="U396" s="39"/>
      <c r="V396" s="39"/>
      <c r="W396" s="39"/>
      <c r="X396" s="39"/>
    </row>
    <row r="397" spans="1:24" ht="14.25" customHeight="1" x14ac:dyDescent="0.3">
      <c r="A397" s="39"/>
      <c r="B397" s="39" t="str">
        <f t="shared" si="1"/>
        <v>00008840251 захист обличчя з навушниками та нейлоновою сіткою</v>
      </c>
      <c r="C397" s="39" t="str">
        <f>TEXT(Raw_Articul_Data!$D397,"00000000000")</f>
        <v>00008840251</v>
      </c>
      <c r="D397" s="42">
        <v>8840251</v>
      </c>
      <c r="E397" s="39" t="s">
        <v>297</v>
      </c>
      <c r="F397" s="39" t="s">
        <v>7264</v>
      </c>
      <c r="G397" s="39" t="s">
        <v>21</v>
      </c>
      <c r="H397" s="39" t="s">
        <v>298</v>
      </c>
      <c r="I397" s="39" t="s">
        <v>23</v>
      </c>
      <c r="J397" s="44" t="s">
        <v>34</v>
      </c>
      <c r="K397" s="44" t="s">
        <v>25</v>
      </c>
      <c r="L397" s="39"/>
      <c r="M397" s="39"/>
      <c r="N397" s="39"/>
      <c r="O397" s="39"/>
      <c r="P397" s="39"/>
      <c r="Q397" s="39"/>
      <c r="R397" s="39"/>
      <c r="S397" s="39"/>
      <c r="T397" s="39"/>
      <c r="U397" s="39"/>
      <c r="V397" s="39"/>
      <c r="W397" s="39"/>
      <c r="X397" s="39"/>
    </row>
    <row r="398" spans="1:24" ht="14.25" customHeight="1" x14ac:dyDescent="0.3">
      <c r="A398" s="39"/>
      <c r="B398" s="39" t="str">
        <f t="shared" si="1"/>
        <v>00008840253 захист обличчя з полімерним екраном та навушниками</v>
      </c>
      <c r="C398" s="39" t="str">
        <f>TEXT(Raw_Articul_Data!$D398,"00000000000")</f>
        <v>00008840253</v>
      </c>
      <c r="D398" s="42">
        <v>8840253</v>
      </c>
      <c r="E398" s="39" t="s">
        <v>299</v>
      </c>
      <c r="F398" s="39" t="s">
        <v>7264</v>
      </c>
      <c r="G398" s="39" t="s">
        <v>21</v>
      </c>
      <c r="H398" s="39" t="s">
        <v>300</v>
      </c>
      <c r="I398" s="39" t="s">
        <v>23</v>
      </c>
      <c r="J398" s="44" t="s">
        <v>34</v>
      </c>
      <c r="K398" s="44" t="s">
        <v>25</v>
      </c>
      <c r="L398" s="39"/>
      <c r="M398" s="39"/>
      <c r="N398" s="39"/>
      <c r="O398" s="39"/>
      <c r="P398" s="39"/>
      <c r="Q398" s="39"/>
      <c r="R398" s="39"/>
      <c r="S398" s="39"/>
      <c r="T398" s="39"/>
      <c r="U398" s="39"/>
      <c r="V398" s="39"/>
      <c r="W398" s="39"/>
      <c r="X398" s="39"/>
    </row>
    <row r="399" spans="1:24" ht="14.25" customHeight="1" x14ac:dyDescent="0.3">
      <c r="A399" s="39"/>
      <c r="B399" s="39" t="str">
        <f t="shared" si="1"/>
        <v>00008840254 захист обличчя з нейлоновою сіткою та навушниками</v>
      </c>
      <c r="C399" s="39" t="str">
        <f>TEXT(Raw_Articul_Data!$D399,"00000000000")</f>
        <v>00008840254</v>
      </c>
      <c r="D399" s="42">
        <v>8840254</v>
      </c>
      <c r="E399" s="39" t="s">
        <v>301</v>
      </c>
      <c r="F399" s="39" t="s">
        <v>7264</v>
      </c>
      <c r="G399" s="39" t="s">
        <v>32</v>
      </c>
      <c r="H399" s="39" t="s">
        <v>302</v>
      </c>
      <c r="I399" s="39" t="s">
        <v>23</v>
      </c>
      <c r="J399" s="44" t="s">
        <v>34</v>
      </c>
      <c r="K399" s="44" t="s">
        <v>25</v>
      </c>
      <c r="L399" s="39"/>
      <c r="M399" s="39"/>
      <c r="N399" s="39"/>
      <c r="O399" s="39"/>
      <c r="P399" s="39"/>
      <c r="Q399" s="39"/>
      <c r="R399" s="39"/>
      <c r="S399" s="39"/>
      <c r="T399" s="39"/>
      <c r="U399" s="39"/>
      <c r="V399" s="39"/>
      <c r="W399" s="39"/>
      <c r="X399" s="39"/>
    </row>
    <row r="400" spans="1:24" ht="14.25" customHeight="1" x14ac:dyDescent="0.3">
      <c r="A400" s="39"/>
      <c r="B400" s="39" t="str">
        <f t="shared" si="1"/>
        <v>00008840358 окуляри захисні super otg прозорі</v>
      </c>
      <c r="C400" s="39" t="str">
        <f>TEXT(Raw_Articul_Data!$D400,"00000000000")</f>
        <v>00008840358</v>
      </c>
      <c r="D400" s="42">
        <v>8840358</v>
      </c>
      <c r="E400" s="39" t="s">
        <v>303</v>
      </c>
      <c r="F400" s="39" t="s">
        <v>7264</v>
      </c>
      <c r="G400" s="39" t="s">
        <v>21</v>
      </c>
      <c r="H400" s="39" t="s">
        <v>304</v>
      </c>
      <c r="I400" s="39" t="s">
        <v>23</v>
      </c>
      <c r="J400" s="44" t="s">
        <v>28</v>
      </c>
      <c r="K400" s="44" t="s">
        <v>25</v>
      </c>
      <c r="L400" s="39"/>
      <c r="M400" s="39"/>
      <c r="N400" s="39"/>
      <c r="O400" s="39"/>
      <c r="P400" s="39"/>
      <c r="Q400" s="39"/>
      <c r="R400" s="39"/>
      <c r="S400" s="39"/>
      <c r="T400" s="39"/>
      <c r="U400" s="39"/>
      <c r="V400" s="39"/>
      <c r="W400" s="39"/>
      <c r="X400" s="39"/>
    </row>
    <row r="401" spans="1:24" ht="14.25" customHeight="1" x14ac:dyDescent="0.3">
      <c r="A401" s="39"/>
      <c r="B401" s="39" t="str">
        <f t="shared" si="1"/>
        <v>00008840359 окуляри захисні ultrasonic прозорі</v>
      </c>
      <c r="C401" s="39" t="str">
        <f>TEXT(Raw_Articul_Data!$D401,"00000000000")</f>
        <v>00008840359</v>
      </c>
      <c r="D401" s="42">
        <v>8840359</v>
      </c>
      <c r="E401" s="39" t="s">
        <v>305</v>
      </c>
      <c r="F401" s="39" t="s">
        <v>7264</v>
      </c>
      <c r="G401" s="39" t="s">
        <v>21</v>
      </c>
      <c r="H401" s="39" t="s">
        <v>306</v>
      </c>
      <c r="I401" s="39" t="s">
        <v>23</v>
      </c>
      <c r="J401" s="44" t="s">
        <v>28</v>
      </c>
      <c r="K401" s="44" t="s">
        <v>25</v>
      </c>
      <c r="L401" s="39"/>
      <c r="M401" s="39"/>
      <c r="N401" s="39"/>
      <c r="O401" s="39"/>
      <c r="P401" s="39"/>
      <c r="Q401" s="39"/>
      <c r="R401" s="39"/>
      <c r="S401" s="39"/>
      <c r="T401" s="39"/>
      <c r="U401" s="39"/>
      <c r="V401" s="39"/>
      <c r="W401" s="39"/>
      <c r="X401" s="39"/>
    </row>
    <row r="402" spans="1:24" ht="14.25" customHeight="1" x14ac:dyDescent="0.3">
      <c r="A402" s="39"/>
      <c r="B402" s="39" t="str">
        <f t="shared" si="1"/>
        <v>00008840360 окуляри захисні function light оранжеві</v>
      </c>
      <c r="C402" s="39" t="str">
        <f>TEXT(Raw_Articul_Data!$D402,"00000000000")</f>
        <v>00008840360</v>
      </c>
      <c r="D402" s="42">
        <v>8840360</v>
      </c>
      <c r="E402" s="39" t="s">
        <v>307</v>
      </c>
      <c r="F402" s="39" t="s">
        <v>7264</v>
      </c>
      <c r="G402" s="39" t="s">
        <v>21</v>
      </c>
      <c r="H402" s="39" t="s">
        <v>308</v>
      </c>
      <c r="I402" s="39" t="s">
        <v>23</v>
      </c>
      <c r="J402" s="44" t="s">
        <v>191</v>
      </c>
      <c r="K402" s="44" t="s">
        <v>25</v>
      </c>
      <c r="L402" s="39"/>
      <c r="M402" s="39"/>
      <c r="N402" s="39"/>
      <c r="O402" s="39"/>
      <c r="P402" s="39"/>
      <c r="Q402" s="39"/>
      <c r="R402" s="39"/>
      <c r="S402" s="39"/>
      <c r="T402" s="39"/>
      <c r="U402" s="39"/>
      <c r="V402" s="39"/>
      <c r="W402" s="39"/>
      <c r="X402" s="39"/>
    </row>
    <row r="403" spans="1:24" ht="14.25" customHeight="1" x14ac:dyDescent="0.3">
      <c r="A403" s="39"/>
      <c r="B403" s="39" t="str">
        <f t="shared" si="1"/>
        <v>00008840361 окуляри захисні function light прозорі</v>
      </c>
      <c r="C403" s="39" t="str">
        <f>TEXT(Raw_Articul_Data!$D403,"00000000000")</f>
        <v>00008840361</v>
      </c>
      <c r="D403" s="42">
        <v>8840361</v>
      </c>
      <c r="E403" s="39" t="s">
        <v>309</v>
      </c>
      <c r="F403" s="39" t="s">
        <v>7264</v>
      </c>
      <c r="G403" s="39" t="s">
        <v>21</v>
      </c>
      <c r="H403" s="39" t="s">
        <v>310</v>
      </c>
      <c r="I403" s="39" t="s">
        <v>23</v>
      </c>
      <c r="J403" s="44" t="s">
        <v>191</v>
      </c>
      <c r="K403" s="44" t="s">
        <v>25</v>
      </c>
      <c r="L403" s="39"/>
      <c r="M403" s="39"/>
      <c r="N403" s="39"/>
      <c r="O403" s="39"/>
      <c r="P403" s="39"/>
      <c r="Q403" s="39"/>
      <c r="R403" s="39"/>
      <c r="S403" s="39"/>
      <c r="T403" s="39"/>
      <c r="U403" s="39"/>
      <c r="V403" s="39"/>
      <c r="W403" s="39"/>
      <c r="X403" s="39"/>
    </row>
    <row r="404" spans="1:24" ht="14.25" customHeight="1" x14ac:dyDescent="0.3">
      <c r="A404" s="39"/>
      <c r="B404" s="39" t="str">
        <f t="shared" si="1"/>
        <v>00008840362 окуляри захисні function light затемнені</v>
      </c>
      <c r="C404" s="39" t="str">
        <f>TEXT(Raw_Articul_Data!$D404,"00000000000")</f>
        <v>00008840362</v>
      </c>
      <c r="D404" s="42">
        <v>8840362</v>
      </c>
      <c r="E404" s="39" t="s">
        <v>311</v>
      </c>
      <c r="F404" s="39" t="s">
        <v>7264</v>
      </c>
      <c r="G404" s="39" t="s">
        <v>21</v>
      </c>
      <c r="H404" s="39" t="s">
        <v>312</v>
      </c>
      <c r="I404" s="39" t="s">
        <v>23</v>
      </c>
      <c r="J404" s="44" t="s">
        <v>191</v>
      </c>
      <c r="K404" s="44" t="s">
        <v>25</v>
      </c>
      <c r="L404" s="39"/>
      <c r="M404" s="39"/>
      <c r="N404" s="39"/>
      <c r="O404" s="39"/>
      <c r="P404" s="39"/>
      <c r="Q404" s="39"/>
      <c r="R404" s="39"/>
      <c r="S404" s="39"/>
      <c r="T404" s="39"/>
      <c r="U404" s="39"/>
      <c r="V404" s="39"/>
      <c r="W404" s="39"/>
      <c r="X404" s="39"/>
    </row>
    <row r="405" spans="1:24" ht="14.25" customHeight="1" x14ac:dyDescent="0.3">
      <c r="A405" s="39"/>
      <c r="B405" s="39" t="str">
        <f t="shared" si="1"/>
        <v>00008840364 окуляри захисні dynamic contrast оранжеві</v>
      </c>
      <c r="C405" s="39" t="str">
        <f>TEXT(Raw_Articul_Data!$D405,"00000000000")</f>
        <v>00008840364</v>
      </c>
      <c r="D405" s="42">
        <v>8840364</v>
      </c>
      <c r="E405" s="39" t="s">
        <v>313</v>
      </c>
      <c r="F405" s="39" t="s">
        <v>7264</v>
      </c>
      <c r="G405" s="39" t="s">
        <v>21</v>
      </c>
      <c r="H405" s="39" t="s">
        <v>314</v>
      </c>
      <c r="I405" s="39" t="s">
        <v>23</v>
      </c>
      <c r="J405" s="44" t="s">
        <v>191</v>
      </c>
      <c r="K405" s="44" t="s">
        <v>25</v>
      </c>
      <c r="L405" s="39"/>
      <c r="M405" s="39"/>
      <c r="N405" s="39"/>
      <c r="O405" s="39"/>
      <c r="P405" s="39"/>
      <c r="Q405" s="39"/>
      <c r="R405" s="39"/>
      <c r="S405" s="39"/>
      <c r="T405" s="39"/>
      <c r="U405" s="39"/>
      <c r="V405" s="39"/>
      <c r="W405" s="39"/>
      <c r="X405" s="39"/>
    </row>
    <row r="406" spans="1:24" ht="14.25" customHeight="1" x14ac:dyDescent="0.3">
      <c r="A406" s="39"/>
      <c r="B406" s="39" t="str">
        <f t="shared" si="1"/>
        <v>00008840365 окуляри захисні dynamic contrast затемнені</v>
      </c>
      <c r="C406" s="39" t="str">
        <f>TEXT(Raw_Articul_Data!$D406,"00000000000")</f>
        <v>00008840365</v>
      </c>
      <c r="D406" s="42">
        <v>8840365</v>
      </c>
      <c r="E406" s="39" t="s">
        <v>315</v>
      </c>
      <c r="F406" s="39" t="s">
        <v>7264</v>
      </c>
      <c r="G406" s="39" t="s">
        <v>21</v>
      </c>
      <c r="H406" s="39" t="s">
        <v>316</v>
      </c>
      <c r="I406" s="39" t="s">
        <v>23</v>
      </c>
      <c r="J406" s="44" t="s">
        <v>191</v>
      </c>
      <c r="K406" s="44" t="s">
        <v>25</v>
      </c>
      <c r="L406" s="39"/>
      <c r="M406" s="39"/>
      <c r="N406" s="39"/>
      <c r="O406" s="39"/>
      <c r="P406" s="39"/>
      <c r="Q406" s="39"/>
      <c r="R406" s="39"/>
      <c r="S406" s="39"/>
      <c r="T406" s="39"/>
      <c r="U406" s="39"/>
      <c r="V406" s="39"/>
      <c r="W406" s="39"/>
      <c r="X406" s="39"/>
    </row>
    <row r="407" spans="1:24" ht="14.25" customHeight="1" x14ac:dyDescent="0.3">
      <c r="A407" s="39"/>
      <c r="B407" s="39" t="str">
        <f t="shared" si="1"/>
        <v>00008840366 окуляри захисні dynamic contrast прозорі</v>
      </c>
      <c r="C407" s="39" t="str">
        <f>TEXT(Raw_Articul_Data!$D407,"00000000000")</f>
        <v>00008840366</v>
      </c>
      <c r="D407" s="42">
        <v>8840366</v>
      </c>
      <c r="E407" s="39" t="s">
        <v>317</v>
      </c>
      <c r="F407" s="39" t="s">
        <v>7264</v>
      </c>
      <c r="G407" s="39" t="s">
        <v>21</v>
      </c>
      <c r="H407" s="39" t="s">
        <v>318</v>
      </c>
      <c r="I407" s="39" t="s">
        <v>23</v>
      </c>
      <c r="J407" s="44" t="s">
        <v>191</v>
      </c>
      <c r="K407" s="44" t="s">
        <v>25</v>
      </c>
      <c r="L407" s="39"/>
      <c r="M407" s="39"/>
      <c r="N407" s="39"/>
      <c r="O407" s="39"/>
      <c r="P407" s="39"/>
      <c r="Q407" s="39"/>
      <c r="R407" s="39"/>
      <c r="S407" s="39"/>
      <c r="T407" s="39"/>
      <c r="U407" s="39"/>
      <c r="V407" s="39"/>
      <c r="W407" s="39"/>
      <c r="X407" s="39"/>
    </row>
    <row r="408" spans="1:24" ht="14.25" customHeight="1" x14ac:dyDescent="0.3">
      <c r="A408" s="39"/>
      <c r="B408" s="39" t="str">
        <f t="shared" si="1"/>
        <v>00008840367 окуляри захисні function стандарт прозорі</v>
      </c>
      <c r="C408" s="39" t="str">
        <f>TEXT(Raw_Articul_Data!$D408,"00000000000")</f>
        <v>00008840367</v>
      </c>
      <c r="D408" s="42">
        <v>8840367</v>
      </c>
      <c r="E408" s="39" t="s">
        <v>319</v>
      </c>
      <c r="F408" s="39" t="s">
        <v>7264</v>
      </c>
      <c r="G408" s="39" t="s">
        <v>21</v>
      </c>
      <c r="H408" s="39" t="s">
        <v>320</v>
      </c>
      <c r="I408" s="39" t="s">
        <v>23</v>
      </c>
      <c r="J408" s="44" t="s">
        <v>259</v>
      </c>
      <c r="K408" s="44" t="s">
        <v>25</v>
      </c>
      <c r="L408" s="39"/>
      <c r="M408" s="39"/>
      <c r="N408" s="39"/>
      <c r="O408" s="39"/>
      <c r="P408" s="39"/>
      <c r="Q408" s="39"/>
      <c r="R408" s="39"/>
      <c r="S408" s="39"/>
      <c r="T408" s="39"/>
      <c r="U408" s="39"/>
      <c r="V408" s="39"/>
      <c r="W408" s="39"/>
      <c r="X408" s="39"/>
    </row>
    <row r="409" spans="1:24" ht="14.25" customHeight="1" x14ac:dyDescent="0.3">
      <c r="A409" s="39"/>
      <c r="B409" s="39" t="str">
        <f t="shared" si="1"/>
        <v>00008840370 окуляри dynamic light plus</v>
      </c>
      <c r="C409" s="39" t="str">
        <f>TEXT(Raw_Articul_Data!$D409,"00000000000")</f>
        <v>00008840370</v>
      </c>
      <c r="D409" s="42">
        <v>8840370</v>
      </c>
      <c r="E409" s="39" t="s">
        <v>321</v>
      </c>
      <c r="F409" s="39" t="s">
        <v>7264</v>
      </c>
      <c r="G409" s="39" t="s">
        <v>21</v>
      </c>
      <c r="H409" s="39" t="s">
        <v>322</v>
      </c>
      <c r="I409" s="39" t="s">
        <v>23</v>
      </c>
      <c r="J409" s="44" t="s">
        <v>28</v>
      </c>
      <c r="K409" s="44" t="s">
        <v>25</v>
      </c>
      <c r="L409" s="39"/>
      <c r="M409" s="39"/>
      <c r="N409" s="39"/>
      <c r="O409" s="39"/>
      <c r="P409" s="39"/>
      <c r="Q409" s="39"/>
      <c r="R409" s="39"/>
      <c r="S409" s="39"/>
      <c r="T409" s="39"/>
      <c r="U409" s="39"/>
      <c r="V409" s="39"/>
      <c r="W409" s="39"/>
      <c r="X409" s="39"/>
    </row>
    <row r="410" spans="1:24" ht="14.25" customHeight="1" x14ac:dyDescent="0.3">
      <c r="A410" s="39"/>
      <c r="B410" s="39" t="str">
        <f t="shared" si="1"/>
        <v>00008840373 окуляри захисні advance super fit оранжеві</v>
      </c>
      <c r="C410" s="39" t="str">
        <f>TEXT(Raw_Articul_Data!$D410,"00000000000")</f>
        <v>00008840373</v>
      </c>
      <c r="D410" s="42">
        <v>8840373</v>
      </c>
      <c r="E410" s="39" t="s">
        <v>323</v>
      </c>
      <c r="F410" s="39" t="s">
        <v>7264</v>
      </c>
      <c r="G410" s="39" t="s">
        <v>21</v>
      </c>
      <c r="H410" s="39" t="s">
        <v>324</v>
      </c>
      <c r="I410" s="39" t="s">
        <v>23</v>
      </c>
      <c r="J410" s="44" t="s">
        <v>28</v>
      </c>
      <c r="K410" s="44" t="s">
        <v>25</v>
      </c>
      <c r="L410" s="39"/>
      <c r="M410" s="39"/>
      <c r="N410" s="39"/>
      <c r="O410" s="39"/>
      <c r="P410" s="39"/>
      <c r="Q410" s="39"/>
      <c r="R410" s="39"/>
      <c r="S410" s="39"/>
      <c r="T410" s="39"/>
      <c r="U410" s="39"/>
      <c r="V410" s="39"/>
      <c r="W410" s="39"/>
      <c r="X410" s="39"/>
    </row>
    <row r="411" spans="1:24" ht="14.25" customHeight="1" x14ac:dyDescent="0.3">
      <c r="A411" s="39"/>
      <c r="B411" s="39" t="str">
        <f t="shared" si="1"/>
        <v>00008840374 окуляри захисні advance super fit затемнені</v>
      </c>
      <c r="C411" s="39" t="str">
        <f>TEXT(Raw_Articul_Data!$D411,"00000000000")</f>
        <v>00008840374</v>
      </c>
      <c r="D411" s="42">
        <v>8840374</v>
      </c>
      <c r="E411" s="39" t="s">
        <v>325</v>
      </c>
      <c r="F411" s="39" t="s">
        <v>7264</v>
      </c>
      <c r="G411" s="39" t="s">
        <v>21</v>
      </c>
      <c r="H411" s="39" t="s">
        <v>326</v>
      </c>
      <c r="I411" s="39" t="s">
        <v>23</v>
      </c>
      <c r="J411" s="44" t="s">
        <v>28</v>
      </c>
      <c r="K411" s="44" t="s">
        <v>25</v>
      </c>
      <c r="L411" s="39"/>
      <c r="M411" s="39"/>
      <c r="N411" s="39"/>
      <c r="O411" s="39"/>
      <c r="P411" s="39"/>
      <c r="Q411" s="39"/>
      <c r="R411" s="39"/>
      <c r="S411" s="39"/>
      <c r="T411" s="39"/>
      <c r="U411" s="39"/>
      <c r="V411" s="39"/>
      <c r="W411" s="39"/>
      <c r="X411" s="39"/>
    </row>
    <row r="412" spans="1:24" ht="14.25" customHeight="1" x14ac:dyDescent="0.3">
      <c r="A412" s="39"/>
      <c r="B412" s="39" t="str">
        <f t="shared" si="1"/>
        <v>00008840375 окуляри захисні advance super fit прозорі</v>
      </c>
      <c r="C412" s="39" t="str">
        <f>TEXT(Raw_Articul_Data!$D412,"00000000000")</f>
        <v>00008840375</v>
      </c>
      <c r="D412" s="42">
        <v>8840375</v>
      </c>
      <c r="E412" s="39" t="s">
        <v>327</v>
      </c>
      <c r="F412" s="39" t="s">
        <v>7264</v>
      </c>
      <c r="G412" s="39" t="s">
        <v>21</v>
      </c>
      <c r="H412" s="39" t="s">
        <v>326</v>
      </c>
      <c r="I412" s="39" t="s">
        <v>23</v>
      </c>
      <c r="J412" s="44" t="s">
        <v>28</v>
      </c>
      <c r="K412" s="44" t="s">
        <v>25</v>
      </c>
      <c r="L412" s="39"/>
      <c r="M412" s="39"/>
      <c r="N412" s="39"/>
      <c r="O412" s="39"/>
      <c r="P412" s="39"/>
      <c r="Q412" s="39"/>
      <c r="R412" s="39"/>
      <c r="S412" s="39"/>
      <c r="T412" s="39"/>
      <c r="U412" s="39"/>
      <c r="V412" s="39"/>
      <c r="W412" s="39"/>
      <c r="X412" s="39"/>
    </row>
    <row r="413" spans="1:24" ht="14.25" customHeight="1" x14ac:dyDescent="0.3">
      <c r="A413" s="39"/>
      <c r="B413" s="39" t="str">
        <f t="shared" si="1"/>
        <v>00008840436 шарнірна система (справа і зліва) із 4-х частин</v>
      </c>
      <c r="C413" s="39" t="str">
        <f>TEXT(Raw_Articul_Data!$D413,"00000000000")</f>
        <v>00008840436</v>
      </c>
      <c r="D413" s="42">
        <v>8840436</v>
      </c>
      <c r="E413" s="39" t="s">
        <v>2961</v>
      </c>
      <c r="F413" s="39"/>
      <c r="G413" s="39" t="s">
        <v>32</v>
      </c>
      <c r="H413" s="39" t="s">
        <v>2790</v>
      </c>
      <c r="I413" s="39" t="s">
        <v>23</v>
      </c>
      <c r="J413" s="44" t="s">
        <v>50</v>
      </c>
      <c r="K413" s="44" t="s">
        <v>25</v>
      </c>
      <c r="L413" s="39"/>
      <c r="M413" s="39"/>
      <c r="N413" s="39"/>
      <c r="O413" s="39"/>
      <c r="P413" s="39"/>
      <c r="Q413" s="39"/>
      <c r="R413" s="39"/>
      <c r="S413" s="39"/>
      <c r="T413" s="39"/>
      <c r="U413" s="39"/>
      <c r="V413" s="39"/>
      <c r="W413" s="39"/>
      <c r="X413" s="39"/>
    </row>
    <row r="414" spans="1:24" ht="14.25" customHeight="1" x14ac:dyDescent="0.3">
      <c r="A414" s="39"/>
      <c r="B414" s="39" t="str">
        <f t="shared" si="1"/>
        <v xml:space="preserve">00008840473 кріплення каски </v>
      </c>
      <c r="C414" s="39" t="str">
        <f>TEXT(Raw_Articul_Data!$D414,"00000000000")</f>
        <v>00008840473</v>
      </c>
      <c r="D414" s="42">
        <v>8840473</v>
      </c>
      <c r="E414" s="39" t="s">
        <v>328</v>
      </c>
      <c r="F414" s="39"/>
      <c r="G414" s="39" t="s">
        <v>32</v>
      </c>
      <c r="H414" s="39" t="s">
        <v>329</v>
      </c>
      <c r="I414" s="39" t="s">
        <v>23</v>
      </c>
      <c r="J414" s="44" t="s">
        <v>50</v>
      </c>
      <c r="K414" s="44" t="s">
        <v>25</v>
      </c>
      <c r="L414" s="39"/>
      <c r="M414" s="39"/>
      <c r="N414" s="39"/>
      <c r="O414" s="39"/>
      <c r="P414" s="39"/>
      <c r="Q414" s="39"/>
      <c r="R414" s="39"/>
      <c r="S414" s="39"/>
      <c r="T414" s="39"/>
      <c r="U414" s="39"/>
      <c r="V414" s="39"/>
      <c r="W414" s="39"/>
      <c r="X414" s="39"/>
    </row>
    <row r="415" spans="1:24" ht="14.25" customHeight="1" x14ac:dyDescent="0.3">
      <c r="A415" s="39"/>
      <c r="B415" s="39" t="str">
        <f t="shared" si="1"/>
        <v>00008840475 тримач забрала</v>
      </c>
      <c r="C415" s="39" t="str">
        <f>TEXT(Raw_Articul_Data!$D415,"00000000000")</f>
        <v>00008840475</v>
      </c>
      <c r="D415" s="42">
        <v>8840475</v>
      </c>
      <c r="E415" s="39" t="s">
        <v>291</v>
      </c>
      <c r="F415" s="39"/>
      <c r="G415" s="39" t="s">
        <v>32</v>
      </c>
      <c r="H415" s="39" t="s">
        <v>2790</v>
      </c>
      <c r="I415" s="39" t="s">
        <v>23</v>
      </c>
      <c r="J415" s="44" t="s">
        <v>34</v>
      </c>
      <c r="K415" s="44" t="s">
        <v>25</v>
      </c>
      <c r="L415" s="39"/>
      <c r="M415" s="39"/>
      <c r="N415" s="39"/>
      <c r="O415" s="39"/>
      <c r="P415" s="39"/>
      <c r="Q415" s="39"/>
      <c r="R415" s="39"/>
      <c r="S415" s="39"/>
      <c r="T415" s="39"/>
      <c r="U415" s="39"/>
      <c r="V415" s="39"/>
      <c r="W415" s="39"/>
      <c r="X415" s="39"/>
    </row>
    <row r="416" spans="1:24" ht="14.25" customHeight="1" x14ac:dyDescent="0.3">
      <c r="A416" s="39"/>
      <c r="B416" s="39" t="str">
        <f t="shared" si="1"/>
        <v>00008840478 тримач забрала, включаючи шарнірну систему</v>
      </c>
      <c r="C416" s="39" t="str">
        <f>TEXT(Raw_Articul_Data!$D416,"00000000000")</f>
        <v>00008840478</v>
      </c>
      <c r="D416" s="42">
        <v>8840478</v>
      </c>
      <c r="E416" s="39" t="s">
        <v>2962</v>
      </c>
      <c r="F416" s="39"/>
      <c r="G416" s="39" t="s">
        <v>32</v>
      </c>
      <c r="H416" s="39" t="s">
        <v>2790</v>
      </c>
      <c r="I416" s="39" t="s">
        <v>23</v>
      </c>
      <c r="J416" s="44" t="s">
        <v>34</v>
      </c>
      <c r="K416" s="44" t="s">
        <v>25</v>
      </c>
      <c r="L416" s="39"/>
      <c r="M416" s="39"/>
      <c r="N416" s="39"/>
      <c r="O416" s="39"/>
      <c r="P416" s="39"/>
      <c r="Q416" s="39"/>
      <c r="R416" s="39"/>
      <c r="S416" s="39"/>
      <c r="T416" s="39"/>
      <c r="U416" s="39"/>
      <c r="V416" s="39"/>
      <c r="W416" s="39"/>
      <c r="X416" s="39"/>
    </row>
    <row r="417" spans="1:24" ht="14.25" customHeight="1" x14ac:dyDescent="0.3">
      <c r="A417" s="39"/>
      <c r="B417" s="39" t="str">
        <f t="shared" si="1"/>
        <v>00008840526 підтримуюча скоба</v>
      </c>
      <c r="C417" s="39" t="str">
        <f>TEXT(Raw_Articul_Data!$D417,"00000000000")</f>
        <v>00008840526</v>
      </c>
      <c r="D417" s="42">
        <v>8840526</v>
      </c>
      <c r="E417" s="39" t="s">
        <v>2963</v>
      </c>
      <c r="F417" s="39"/>
      <c r="G417" s="39" t="s">
        <v>32</v>
      </c>
      <c r="H417" s="39" t="s">
        <v>2790</v>
      </c>
      <c r="I417" s="39" t="s">
        <v>23</v>
      </c>
      <c r="J417" s="44" t="s">
        <v>34</v>
      </c>
      <c r="K417" s="44" t="s">
        <v>25</v>
      </c>
      <c r="L417" s="39"/>
      <c r="M417" s="39"/>
      <c r="N417" s="39"/>
      <c r="O417" s="39"/>
      <c r="P417" s="39"/>
      <c r="Q417" s="39"/>
      <c r="R417" s="39"/>
      <c r="S417" s="39"/>
      <c r="T417" s="39"/>
      <c r="U417" s="39"/>
      <c r="V417" s="39"/>
      <c r="W417" s="39"/>
      <c r="X417" s="39"/>
    </row>
    <row r="418" spans="1:24" ht="14.25" customHeight="1" x14ac:dyDescent="0.3">
      <c r="A418" s="39"/>
      <c r="B418" s="39" t="str">
        <f t="shared" si="1"/>
        <v>00008840539 навушники concept 23</v>
      </c>
      <c r="C418" s="39" t="str">
        <f>TEXT(Raw_Articul_Data!$D418,"00000000000")</f>
        <v>00008840539</v>
      </c>
      <c r="D418" s="42">
        <v>8840539</v>
      </c>
      <c r="E418" s="39" t="s">
        <v>330</v>
      </c>
      <c r="F418" s="39" t="s">
        <v>7264</v>
      </c>
      <c r="G418" s="39" t="s">
        <v>21</v>
      </c>
      <c r="H418" s="39" t="s">
        <v>331</v>
      </c>
      <c r="I418" s="39" t="s">
        <v>23</v>
      </c>
      <c r="J418" s="44" t="s">
        <v>259</v>
      </c>
      <c r="K418" s="44" t="s">
        <v>25</v>
      </c>
      <c r="L418" s="39"/>
      <c r="M418" s="39"/>
      <c r="N418" s="39"/>
      <c r="O418" s="39"/>
      <c r="P418" s="39"/>
      <c r="Q418" s="39"/>
      <c r="R418" s="39"/>
      <c r="S418" s="39"/>
      <c r="T418" s="39"/>
      <c r="U418" s="39"/>
      <c r="V418" s="39"/>
      <c r="W418" s="39"/>
      <c r="X418" s="39"/>
    </row>
    <row r="419" spans="1:24" ht="14.25" customHeight="1" x14ac:dyDescent="0.3">
      <c r="A419" s="39"/>
      <c r="B419" s="39" t="str">
        <f t="shared" si="1"/>
        <v>00008840540 скоба на захист обличчя</v>
      </c>
      <c r="C419" s="39" t="str">
        <f>TEXT(Raw_Articul_Data!$D419,"00000000000")</f>
        <v>00008840540</v>
      </c>
      <c r="D419" s="42">
        <v>8840540</v>
      </c>
      <c r="E419" s="39" t="s">
        <v>2964</v>
      </c>
      <c r="F419" s="39"/>
      <c r="G419" s="39" t="s">
        <v>32</v>
      </c>
      <c r="H419" s="39" t="s">
        <v>2790</v>
      </c>
      <c r="I419" s="39" t="s">
        <v>23</v>
      </c>
      <c r="J419" s="44" t="s">
        <v>161</v>
      </c>
      <c r="K419" s="44" t="s">
        <v>25</v>
      </c>
      <c r="L419" s="39"/>
      <c r="M419" s="39"/>
      <c r="N419" s="39"/>
      <c r="O419" s="39"/>
      <c r="P419" s="39"/>
      <c r="Q419" s="39"/>
      <c r="R419" s="39"/>
      <c r="S419" s="39"/>
      <c r="T419" s="39"/>
      <c r="U419" s="39"/>
      <c r="V419" s="39"/>
      <c r="W419" s="39"/>
      <c r="X419" s="39"/>
    </row>
    <row r="420" spans="1:24" ht="14.25" customHeight="1" x14ac:dyDescent="0.3">
      <c r="A420" s="39"/>
      <c r="B420" s="39" t="str">
        <f t="shared" si="1"/>
        <v>00008840541 навушники concept 24</v>
      </c>
      <c r="C420" s="39" t="str">
        <f>TEXT(Raw_Articul_Data!$D420,"00000000000")</f>
        <v>00008840541</v>
      </c>
      <c r="D420" s="42">
        <v>8840541</v>
      </c>
      <c r="E420" s="39" t="s">
        <v>332</v>
      </c>
      <c r="F420" s="39" t="s">
        <v>7264</v>
      </c>
      <c r="G420" s="39" t="s">
        <v>21</v>
      </c>
      <c r="H420" s="39" t="s">
        <v>333</v>
      </c>
      <c r="I420" s="39" t="s">
        <v>23</v>
      </c>
      <c r="J420" s="44" t="s">
        <v>259</v>
      </c>
      <c r="K420" s="44" t="s">
        <v>25</v>
      </c>
      <c r="L420" s="39"/>
      <c r="M420" s="39"/>
      <c r="N420" s="39"/>
      <c r="O420" s="39"/>
      <c r="P420" s="39"/>
      <c r="Q420" s="39"/>
      <c r="R420" s="39"/>
      <c r="S420" s="39"/>
      <c r="T420" s="39"/>
      <c r="U420" s="39"/>
      <c r="V420" s="39"/>
      <c r="W420" s="39"/>
      <c r="X420" s="39"/>
    </row>
    <row r="421" spans="1:24" ht="14.25" customHeight="1" x14ac:dyDescent="0.3">
      <c r="A421" s="39"/>
      <c r="B421" s="39" t="str">
        <f t="shared" si="1"/>
        <v>00008841511 підтяжки</v>
      </c>
      <c r="C421" s="39" t="str">
        <f>TEXT(Raw_Articul_Data!$D421,"00000000000")</f>
        <v>00008841511</v>
      </c>
      <c r="D421" s="42">
        <v>8841511</v>
      </c>
      <c r="E421" s="39" t="s">
        <v>334</v>
      </c>
      <c r="F421" s="39"/>
      <c r="G421" s="39"/>
      <c r="H421" s="39"/>
      <c r="I421" s="39" t="s">
        <v>23</v>
      </c>
      <c r="J421" s="44"/>
      <c r="K421" s="44" t="s">
        <v>25</v>
      </c>
      <c r="L421" s="39"/>
      <c r="M421" s="39"/>
      <c r="N421" s="39"/>
      <c r="O421" s="39"/>
      <c r="P421" s="39"/>
      <c r="Q421" s="39"/>
      <c r="R421" s="39"/>
      <c r="S421" s="39"/>
      <c r="T421" s="39"/>
      <c r="U421" s="39"/>
      <c r="V421" s="39"/>
      <c r="W421" s="39"/>
      <c r="X421" s="39"/>
    </row>
    <row r="422" spans="1:24" ht="14.25" customHeight="1" x14ac:dyDescent="0.3">
      <c r="A422" s="39"/>
      <c r="B422" s="39" t="str">
        <f t="shared" si="1"/>
        <v>00008841576 підтяжки</v>
      </c>
      <c r="C422" s="39" t="str">
        <f>TEXT(Raw_Articul_Data!$D422,"00000000000")</f>
        <v>00008841576</v>
      </c>
      <c r="D422" s="42">
        <v>8841576</v>
      </c>
      <c r="E422" s="39" t="s">
        <v>334</v>
      </c>
      <c r="F422" s="39"/>
      <c r="G422" s="39"/>
      <c r="H422" s="39"/>
      <c r="I422" s="39" t="s">
        <v>23</v>
      </c>
      <c r="J422" s="44" t="s">
        <v>28</v>
      </c>
      <c r="K422" s="44" t="s">
        <v>25</v>
      </c>
      <c r="L422" s="39"/>
      <c r="M422" s="39"/>
      <c r="N422" s="39"/>
      <c r="O422" s="39"/>
      <c r="P422" s="39"/>
      <c r="Q422" s="39"/>
      <c r="R422" s="39"/>
      <c r="S422" s="39"/>
      <c r="T422" s="39"/>
      <c r="U422" s="39"/>
      <c r="V422" s="39"/>
      <c r="W422" s="39"/>
      <c r="X422" s="39"/>
    </row>
    <row r="423" spans="1:24" ht="14.25" customHeight="1" x14ac:dyDescent="0.3">
      <c r="A423" s="39"/>
      <c r="B423" s="39" t="str">
        <f t="shared" si="1"/>
        <v>00008841579 підтяжки</v>
      </c>
      <c r="C423" s="39" t="str">
        <f>TEXT(Raw_Articul_Data!$D423,"00000000000")</f>
        <v>00008841579</v>
      </c>
      <c r="D423" s="42">
        <v>8841579</v>
      </c>
      <c r="E423" s="39" t="s">
        <v>334</v>
      </c>
      <c r="F423" s="39"/>
      <c r="G423" s="39"/>
      <c r="H423" s="39"/>
      <c r="I423" s="39" t="s">
        <v>23</v>
      </c>
      <c r="J423" s="44" t="s">
        <v>28</v>
      </c>
      <c r="K423" s="44" t="s">
        <v>25</v>
      </c>
      <c r="L423" s="39"/>
      <c r="M423" s="39"/>
      <c r="N423" s="39"/>
      <c r="O423" s="39"/>
      <c r="P423" s="39"/>
      <c r="Q423" s="39"/>
      <c r="R423" s="39"/>
      <c r="S423" s="39"/>
      <c r="T423" s="39"/>
      <c r="U423" s="39"/>
      <c r="V423" s="39"/>
      <c r="W423" s="39"/>
      <c r="X423" s="39"/>
    </row>
    <row r="424" spans="1:24" ht="14.25" customHeight="1" x14ac:dyDescent="0.3">
      <c r="A424" s="39"/>
      <c r="B424" s="39" t="str">
        <f t="shared" si="1"/>
        <v>00008880801 шолом захисний advance vent</v>
      </c>
      <c r="C424" s="39" t="str">
        <f>TEXT(Raw_Articul_Data!$D424,"00000000000")</f>
        <v>00008880801</v>
      </c>
      <c r="D424" s="42">
        <v>8880801</v>
      </c>
      <c r="E424" s="39" t="s">
        <v>335</v>
      </c>
      <c r="F424" s="39" t="s">
        <v>7264</v>
      </c>
      <c r="G424" s="39" t="s">
        <v>21</v>
      </c>
      <c r="H424" s="39" t="s">
        <v>336</v>
      </c>
      <c r="I424" s="39" t="s">
        <v>23</v>
      </c>
      <c r="J424" s="44" t="s">
        <v>161</v>
      </c>
      <c r="K424" s="44" t="s">
        <v>25</v>
      </c>
      <c r="L424" s="39"/>
      <c r="M424" s="39"/>
      <c r="N424" s="39"/>
      <c r="O424" s="39"/>
      <c r="P424" s="39"/>
      <c r="Q424" s="39"/>
      <c r="R424" s="39"/>
      <c r="S424" s="39"/>
      <c r="T424" s="39"/>
      <c r="U424" s="39"/>
      <c r="V424" s="39"/>
      <c r="W424" s="39"/>
      <c r="X424" s="39"/>
    </row>
    <row r="425" spans="1:24" ht="14.25" customHeight="1" x14ac:dyDescent="0.3">
      <c r="A425" s="39"/>
      <c r="B425" s="39" t="str">
        <f t="shared" si="1"/>
        <v>00008880807 шолом захисний  dynamic x-ergo</v>
      </c>
      <c r="C425" s="39" t="str">
        <f>TEXT(Raw_Articul_Data!$D425,"00000000000")</f>
        <v>00008880807</v>
      </c>
      <c r="D425" s="42">
        <v>8880807</v>
      </c>
      <c r="E425" s="39" t="s">
        <v>337</v>
      </c>
      <c r="F425" s="39" t="s">
        <v>7264</v>
      </c>
      <c r="G425" s="39" t="s">
        <v>21</v>
      </c>
      <c r="H425" s="39" t="s">
        <v>338</v>
      </c>
      <c r="I425" s="39" t="s">
        <v>23</v>
      </c>
      <c r="J425" s="44" t="s">
        <v>28</v>
      </c>
      <c r="K425" s="44" t="s">
        <v>25</v>
      </c>
      <c r="L425" s="39"/>
      <c r="M425" s="39"/>
      <c r="N425" s="39"/>
      <c r="O425" s="39"/>
      <c r="P425" s="39"/>
      <c r="Q425" s="39"/>
      <c r="R425" s="39"/>
      <c r="S425" s="39"/>
      <c r="T425" s="39"/>
      <c r="U425" s="39"/>
      <c r="V425" s="39"/>
      <c r="W425" s="39"/>
      <c r="X425" s="39"/>
    </row>
    <row r="426" spans="1:24" ht="14.25" customHeight="1" x14ac:dyDescent="0.3">
      <c r="A426" s="39"/>
      <c r="B426" s="39" t="str">
        <f t="shared" si="1"/>
        <v>00008880808 шолом захисний dynamic ergo</v>
      </c>
      <c r="C426" s="39" t="str">
        <f>TEXT(Raw_Articul_Data!$D426,"00000000000")</f>
        <v>00008880808</v>
      </c>
      <c r="D426" s="42">
        <v>8880808</v>
      </c>
      <c r="E426" s="39" t="s">
        <v>339</v>
      </c>
      <c r="F426" s="39" t="s">
        <v>7264</v>
      </c>
      <c r="G426" s="39" t="s">
        <v>21</v>
      </c>
      <c r="H426" s="39" t="s">
        <v>340</v>
      </c>
      <c r="I426" s="39" t="s">
        <v>23</v>
      </c>
      <c r="J426" s="44" t="s">
        <v>28</v>
      </c>
      <c r="K426" s="44" t="s">
        <v>25</v>
      </c>
      <c r="L426" s="39"/>
      <c r="M426" s="39"/>
      <c r="N426" s="39"/>
      <c r="O426" s="39"/>
      <c r="P426" s="39"/>
      <c r="Q426" s="39"/>
      <c r="R426" s="39"/>
      <c r="S426" s="39"/>
      <c r="T426" s="39"/>
      <c r="U426" s="39"/>
      <c r="V426" s="39"/>
      <c r="W426" s="39"/>
      <c r="X426" s="39"/>
    </row>
    <row r="427" spans="1:24" ht="14.25" customHeight="1" x14ac:dyDescent="0.3">
      <c r="A427" s="39"/>
      <c r="B427" s="39" t="str">
        <f t="shared" si="1"/>
        <v>00008880810 шолом захисний function basic</v>
      </c>
      <c r="C427" s="39" t="str">
        <f>TEXT(Raw_Articul_Data!$D427,"00000000000")</f>
        <v>00008880810</v>
      </c>
      <c r="D427" s="42">
        <v>8880810</v>
      </c>
      <c r="E427" s="39" t="s">
        <v>341</v>
      </c>
      <c r="F427" s="39" t="s">
        <v>7264</v>
      </c>
      <c r="G427" s="39" t="s">
        <v>21</v>
      </c>
      <c r="H427" s="39" t="s">
        <v>342</v>
      </c>
      <c r="I427" s="39" t="s">
        <v>23</v>
      </c>
      <c r="J427" s="44" t="s">
        <v>343</v>
      </c>
      <c r="K427" s="44" t="s">
        <v>25</v>
      </c>
      <c r="L427" s="39"/>
      <c r="M427" s="39"/>
      <c r="N427" s="39"/>
      <c r="O427" s="39"/>
      <c r="P427" s="39"/>
      <c r="Q427" s="39"/>
      <c r="R427" s="39"/>
      <c r="S427" s="39"/>
      <c r="T427" s="39"/>
      <c r="U427" s="39"/>
      <c r="V427" s="39"/>
      <c r="W427" s="39"/>
      <c r="X427" s="39"/>
    </row>
    <row r="428" spans="1:24" ht="14.25" customHeight="1" x14ac:dyDescent="0.3">
      <c r="A428" s="39"/>
      <c r="B428" s="39" t="str">
        <f t="shared" si="1"/>
        <v>00008880825 шолом захисний dynamic light</v>
      </c>
      <c r="C428" s="39" t="str">
        <f>TEXT(Raw_Articul_Data!$D428,"00000000000")</f>
        <v>00008880825</v>
      </c>
      <c r="D428" s="42">
        <v>8880825</v>
      </c>
      <c r="E428" s="39" t="s">
        <v>344</v>
      </c>
      <c r="F428" s="39" t="s">
        <v>7264</v>
      </c>
      <c r="G428" s="39" t="s">
        <v>21</v>
      </c>
      <c r="H428" s="39" t="s">
        <v>345</v>
      </c>
      <c r="I428" s="39" t="s">
        <v>23</v>
      </c>
      <c r="J428" s="44" t="s">
        <v>50</v>
      </c>
      <c r="K428" s="44" t="s">
        <v>25</v>
      </c>
      <c r="L428" s="39"/>
      <c r="M428" s="39"/>
      <c r="N428" s="39"/>
      <c r="O428" s="39"/>
      <c r="P428" s="39"/>
      <c r="Q428" s="39"/>
      <c r="R428" s="39"/>
      <c r="S428" s="39"/>
      <c r="T428" s="39"/>
      <c r="U428" s="39"/>
      <c r="V428" s="39"/>
      <c r="W428" s="39"/>
      <c r="X428" s="39"/>
    </row>
    <row r="429" spans="1:24" ht="14.25" customHeight="1" x14ac:dyDescent="0.3">
      <c r="A429" s="39"/>
      <c r="B429" s="39" t="str">
        <f t="shared" si="1"/>
        <v>00008885948 термоштани advance, р.s</v>
      </c>
      <c r="C429" s="39" t="str">
        <f>TEXT(Raw_Articul_Data!$D429,"00000000000")</f>
        <v>00008885948</v>
      </c>
      <c r="D429" s="42">
        <v>8885948</v>
      </c>
      <c r="E429" s="39" t="s">
        <v>346</v>
      </c>
      <c r="F429" s="39"/>
      <c r="G429" s="39"/>
      <c r="H429" s="39"/>
      <c r="I429" s="39" t="s">
        <v>23</v>
      </c>
      <c r="J429" s="44" t="s">
        <v>347</v>
      </c>
      <c r="K429" s="44" t="s">
        <v>25</v>
      </c>
      <c r="L429" s="39"/>
      <c r="M429" s="39"/>
      <c r="N429" s="39"/>
      <c r="O429" s="39"/>
      <c r="P429" s="39"/>
      <c r="Q429" s="39"/>
      <c r="R429" s="39"/>
      <c r="S429" s="39"/>
      <c r="T429" s="39"/>
      <c r="U429" s="39"/>
      <c r="V429" s="39"/>
      <c r="W429" s="39"/>
      <c r="X429" s="39"/>
    </row>
    <row r="430" spans="1:24" ht="14.25" customHeight="1" x14ac:dyDescent="0.3">
      <c r="A430" s="39"/>
      <c r="B430" s="39" t="str">
        <f t="shared" si="1"/>
        <v>00008885952 термоштани advance, р.м</v>
      </c>
      <c r="C430" s="39" t="str">
        <f>TEXT(Raw_Articul_Data!$D430,"00000000000")</f>
        <v>00008885952</v>
      </c>
      <c r="D430" s="42">
        <v>8885952</v>
      </c>
      <c r="E430" s="39" t="s">
        <v>348</v>
      </c>
      <c r="F430" s="39"/>
      <c r="G430" s="39"/>
      <c r="H430" s="39"/>
      <c r="I430" s="39" t="s">
        <v>23</v>
      </c>
      <c r="J430" s="44" t="s">
        <v>347</v>
      </c>
      <c r="K430" s="44" t="s">
        <v>25</v>
      </c>
      <c r="L430" s="39"/>
      <c r="M430" s="39"/>
      <c r="N430" s="39"/>
      <c r="O430" s="39"/>
      <c r="P430" s="39"/>
      <c r="Q430" s="39"/>
      <c r="R430" s="39"/>
      <c r="S430" s="39"/>
      <c r="T430" s="39"/>
      <c r="U430" s="39"/>
      <c r="V430" s="39"/>
      <c r="W430" s="39"/>
      <c r="X430" s="39"/>
    </row>
    <row r="431" spans="1:24" ht="14.25" customHeight="1" x14ac:dyDescent="0.3">
      <c r="A431" s="39"/>
      <c r="B431" s="39" t="str">
        <f t="shared" si="1"/>
        <v>00008885956 термоштани advance, р.l</v>
      </c>
      <c r="C431" s="39" t="str">
        <f>TEXT(Raw_Articul_Data!$D431,"00000000000")</f>
        <v>00008885956</v>
      </c>
      <c r="D431" s="42">
        <v>8885956</v>
      </c>
      <c r="E431" s="39" t="s">
        <v>349</v>
      </c>
      <c r="F431" s="39"/>
      <c r="G431" s="39"/>
      <c r="H431" s="39"/>
      <c r="I431" s="39" t="s">
        <v>23</v>
      </c>
      <c r="J431" s="44" t="s">
        <v>347</v>
      </c>
      <c r="K431" s="44" t="s">
        <v>25</v>
      </c>
      <c r="L431" s="39"/>
      <c r="M431" s="39"/>
      <c r="N431" s="39"/>
      <c r="O431" s="39"/>
      <c r="P431" s="39"/>
      <c r="Q431" s="39"/>
      <c r="R431" s="39"/>
      <c r="S431" s="39"/>
      <c r="T431" s="39"/>
      <c r="U431" s="39"/>
      <c r="V431" s="39"/>
      <c r="W431" s="39"/>
      <c r="X431" s="39"/>
    </row>
    <row r="432" spans="1:24" ht="14.25" customHeight="1" x14ac:dyDescent="0.3">
      <c r="A432" s="39"/>
      <c r="B432" s="39" t="str">
        <f t="shared" si="1"/>
        <v>00008886048 термобілизна з довгим рукавом, р.48</v>
      </c>
      <c r="C432" s="39" t="str">
        <f>TEXT(Raw_Articul_Data!$D432,"00000000000")</f>
        <v>00008886048</v>
      </c>
      <c r="D432" s="42">
        <v>8886048</v>
      </c>
      <c r="E432" s="39" t="s">
        <v>350</v>
      </c>
      <c r="F432" s="39"/>
      <c r="G432" s="39"/>
      <c r="H432" s="39"/>
      <c r="I432" s="39" t="s">
        <v>23</v>
      </c>
      <c r="J432" s="44" t="s">
        <v>28</v>
      </c>
      <c r="K432" s="44" t="s">
        <v>25</v>
      </c>
      <c r="L432" s="39"/>
      <c r="M432" s="39"/>
      <c r="N432" s="39"/>
      <c r="O432" s="39"/>
      <c r="P432" s="39"/>
      <c r="Q432" s="39"/>
      <c r="R432" s="39"/>
      <c r="S432" s="39"/>
      <c r="T432" s="39"/>
      <c r="U432" s="39"/>
      <c r="V432" s="39"/>
      <c r="W432" s="39"/>
      <c r="X432" s="39"/>
    </row>
    <row r="433" spans="1:24" ht="14.25" customHeight="1" x14ac:dyDescent="0.3">
      <c r="A433" s="39"/>
      <c r="B433" s="39" t="str">
        <f t="shared" si="1"/>
        <v>00008886052 термобілизна з довгим рукавом, р.52</v>
      </c>
      <c r="C433" s="39" t="str">
        <f>TEXT(Raw_Articul_Data!$D433,"00000000000")</f>
        <v>00008886052</v>
      </c>
      <c r="D433" s="42">
        <v>8886052</v>
      </c>
      <c r="E433" s="39" t="s">
        <v>351</v>
      </c>
      <c r="F433" s="39"/>
      <c r="G433" s="39"/>
      <c r="H433" s="39"/>
      <c r="I433" s="39" t="s">
        <v>23</v>
      </c>
      <c r="J433" s="44" t="s">
        <v>347</v>
      </c>
      <c r="K433" s="44" t="s">
        <v>25</v>
      </c>
      <c r="L433" s="39"/>
      <c r="M433" s="39"/>
      <c r="N433" s="39"/>
      <c r="O433" s="39"/>
      <c r="P433" s="39"/>
      <c r="Q433" s="39"/>
      <c r="R433" s="39"/>
      <c r="S433" s="39"/>
      <c r="T433" s="39"/>
      <c r="U433" s="39"/>
      <c r="V433" s="39"/>
      <c r="W433" s="39"/>
      <c r="X433" s="39"/>
    </row>
    <row r="434" spans="1:24" ht="14.25" customHeight="1" x14ac:dyDescent="0.3">
      <c r="A434" s="39"/>
      <c r="B434" s="39" t="str">
        <f t="shared" si="1"/>
        <v>00008886056 термобілизна з довгим рукавом, р.56</v>
      </c>
      <c r="C434" s="39" t="str">
        <f>TEXT(Raw_Articul_Data!$D434,"00000000000")</f>
        <v>00008886056</v>
      </c>
      <c r="D434" s="42">
        <v>8886056</v>
      </c>
      <c r="E434" s="39" t="s">
        <v>352</v>
      </c>
      <c r="F434" s="39"/>
      <c r="G434" s="39"/>
      <c r="H434" s="39"/>
      <c r="I434" s="39" t="s">
        <v>23</v>
      </c>
      <c r="J434" s="44" t="s">
        <v>347</v>
      </c>
      <c r="K434" s="44" t="s">
        <v>25</v>
      </c>
      <c r="L434" s="39"/>
      <c r="M434" s="39"/>
      <c r="N434" s="39"/>
      <c r="O434" s="39"/>
      <c r="P434" s="39"/>
      <c r="Q434" s="39"/>
      <c r="R434" s="39"/>
      <c r="S434" s="39"/>
      <c r="T434" s="39"/>
      <c r="U434" s="39"/>
      <c r="V434" s="39"/>
      <c r="W434" s="39"/>
      <c r="X434" s="39"/>
    </row>
    <row r="435" spans="1:24" ht="14.25" customHeight="1" x14ac:dyDescent="0.3">
      <c r="A435" s="39"/>
      <c r="B435" s="39" t="str">
        <f t="shared" si="1"/>
        <v>00008898003 ремінь на підборіддя</v>
      </c>
      <c r="C435" s="39" t="str">
        <f>TEXT(Raw_Articul_Data!$D435,"00000000000")</f>
        <v>00008898003</v>
      </c>
      <c r="D435" s="42">
        <v>8898003</v>
      </c>
      <c r="E435" s="39" t="s">
        <v>353</v>
      </c>
      <c r="F435" s="39"/>
      <c r="G435" s="39" t="s">
        <v>32</v>
      </c>
      <c r="H435" s="39" t="s">
        <v>354</v>
      </c>
      <c r="I435" s="39" t="s">
        <v>23</v>
      </c>
      <c r="J435" s="44" t="s">
        <v>343</v>
      </c>
      <c r="K435" s="44" t="s">
        <v>25</v>
      </c>
      <c r="L435" s="39"/>
      <c r="M435" s="39"/>
      <c r="N435" s="39"/>
      <c r="O435" s="39"/>
      <c r="P435" s="39"/>
      <c r="Q435" s="39"/>
      <c r="R435" s="39"/>
      <c r="S435" s="39"/>
      <c r="T435" s="39"/>
      <c r="U435" s="39"/>
      <c r="V435" s="39"/>
      <c r="W435" s="39"/>
      <c r="X435" s="39"/>
    </row>
    <row r="436" spans="1:24" ht="14.25" customHeight="1" x14ac:dyDescent="0.3">
      <c r="A436" s="39"/>
      <c r="B436" s="39" t="str">
        <f t="shared" si="1"/>
        <v>00008898006 оснащення для захисту потилиці та шиї</v>
      </c>
      <c r="C436" s="39" t="str">
        <f>TEXT(Raw_Articul_Data!$D436,"00000000000")</f>
        <v>00008898006</v>
      </c>
      <c r="D436" s="42">
        <v>8898006</v>
      </c>
      <c r="E436" s="39" t="s">
        <v>355</v>
      </c>
      <c r="F436" s="39"/>
      <c r="G436" s="39" t="s">
        <v>32</v>
      </c>
      <c r="H436" s="39" t="s">
        <v>356</v>
      </c>
      <c r="I436" s="39" t="s">
        <v>23</v>
      </c>
      <c r="J436" s="44" t="s">
        <v>161</v>
      </c>
      <c r="K436" s="44" t="s">
        <v>25</v>
      </c>
      <c r="L436" s="39"/>
      <c r="M436" s="39"/>
      <c r="N436" s="39"/>
      <c r="O436" s="39"/>
      <c r="P436" s="39"/>
      <c r="Q436" s="39"/>
      <c r="R436" s="39"/>
      <c r="S436" s="39"/>
      <c r="T436" s="39"/>
      <c r="U436" s="39"/>
      <c r="V436" s="39"/>
      <c r="W436" s="39"/>
      <c r="X436" s="39"/>
    </row>
    <row r="437" spans="1:24" ht="14.25" customHeight="1" x14ac:dyDescent="0.3">
      <c r="A437" s="39"/>
      <c r="B437" s="39" t="str">
        <f t="shared" si="1"/>
        <v>00008898009 оснащення для захисту потилиці та шиї</v>
      </c>
      <c r="C437" s="39" t="str">
        <f>TEXT(Raw_Articul_Data!$D437,"00000000000")</f>
        <v>00008898009</v>
      </c>
      <c r="D437" s="42">
        <v>8898009</v>
      </c>
      <c r="E437" s="39" t="s">
        <v>355</v>
      </c>
      <c r="F437" s="39"/>
      <c r="G437" s="39" t="s">
        <v>32</v>
      </c>
      <c r="H437" s="39" t="s">
        <v>357</v>
      </c>
      <c r="I437" s="39" t="s">
        <v>23</v>
      </c>
      <c r="J437" s="44" t="s">
        <v>34</v>
      </c>
      <c r="K437" s="44" t="s">
        <v>25</v>
      </c>
      <c r="L437" s="39"/>
      <c r="M437" s="39"/>
      <c r="N437" s="39"/>
      <c r="O437" s="39"/>
      <c r="P437" s="39"/>
      <c r="Q437" s="39"/>
      <c r="R437" s="39"/>
      <c r="S437" s="39"/>
      <c r="T437" s="39"/>
      <c r="U437" s="39"/>
      <c r="V437" s="39"/>
      <c r="W437" s="39"/>
      <c r="X437" s="39"/>
    </row>
    <row r="438" spans="1:24" ht="14.25" customHeight="1" x14ac:dyDescent="0.3">
      <c r="A438" s="39"/>
      <c r="B438" s="39" t="str">
        <f t="shared" si="1"/>
        <v>00008898010 ремінь на підборіддя</v>
      </c>
      <c r="C438" s="39" t="str">
        <f>TEXT(Raw_Articul_Data!$D438,"00000000000")</f>
        <v>00008898010</v>
      </c>
      <c r="D438" s="42">
        <v>8898010</v>
      </c>
      <c r="E438" s="39" t="s">
        <v>353</v>
      </c>
      <c r="F438" s="39"/>
      <c r="G438" s="39" t="s">
        <v>32</v>
      </c>
      <c r="H438" s="39" t="s">
        <v>358</v>
      </c>
      <c r="I438" s="39" t="s">
        <v>23</v>
      </c>
      <c r="J438" s="44" t="s">
        <v>34</v>
      </c>
      <c r="K438" s="44" t="s">
        <v>25</v>
      </c>
      <c r="L438" s="39"/>
      <c r="M438" s="39"/>
      <c r="N438" s="39"/>
      <c r="O438" s="39"/>
      <c r="P438" s="39"/>
      <c r="Q438" s="39"/>
      <c r="R438" s="39"/>
      <c r="S438" s="39"/>
      <c r="T438" s="39"/>
      <c r="U438" s="39"/>
      <c r="V438" s="39"/>
      <c r="W438" s="39"/>
      <c r="X438" s="39"/>
    </row>
    <row r="439" spans="1:24" ht="14.25" customHeight="1" x14ac:dyDescent="0.3">
      <c r="A439" s="39"/>
      <c r="B439" s="39" t="str">
        <f t="shared" si="1"/>
        <v>00008899011 протизасліплююче захисне оснащення</v>
      </c>
      <c r="C439" s="39" t="str">
        <f>TEXT(Raw_Articul_Data!$D439,"00000000000")</f>
        <v>00008899011</v>
      </c>
      <c r="D439" s="42">
        <v>8899011</v>
      </c>
      <c r="E439" s="39" t="s">
        <v>359</v>
      </c>
      <c r="F439" s="39"/>
      <c r="G439" s="39" t="s">
        <v>32</v>
      </c>
      <c r="H439" s="39" t="s">
        <v>360</v>
      </c>
      <c r="I439" s="39" t="s">
        <v>23</v>
      </c>
      <c r="J439" s="44" t="s">
        <v>161</v>
      </c>
      <c r="K439" s="44" t="s">
        <v>25</v>
      </c>
      <c r="L439" s="39"/>
      <c r="M439" s="39"/>
      <c r="N439" s="39"/>
      <c r="O439" s="39"/>
      <c r="P439" s="39"/>
      <c r="Q439" s="39"/>
      <c r="R439" s="39"/>
      <c r="S439" s="39"/>
      <c r="T439" s="39"/>
      <c r="U439" s="39"/>
      <c r="V439" s="39"/>
      <c r="W439" s="39"/>
      <c r="X439" s="39"/>
    </row>
    <row r="440" spans="1:24" ht="14.25" customHeight="1" x14ac:dyDescent="0.3">
      <c r="A440" s="39"/>
      <c r="B440" s="39" t="str">
        <f t="shared" si="1"/>
        <v>00008899013 тримач забрала</v>
      </c>
      <c r="C440" s="39" t="str">
        <f>TEXT(Raw_Articul_Data!$D440,"00000000000")</f>
        <v>00008899013</v>
      </c>
      <c r="D440" s="42">
        <v>8899013</v>
      </c>
      <c r="E440" s="39" t="s">
        <v>291</v>
      </c>
      <c r="F440" s="39"/>
      <c r="G440" s="39" t="s">
        <v>32</v>
      </c>
      <c r="H440" s="39" t="s">
        <v>361</v>
      </c>
      <c r="I440" s="39" t="s">
        <v>23</v>
      </c>
      <c r="J440" s="44" t="s">
        <v>161</v>
      </c>
      <c r="K440" s="44" t="s">
        <v>25</v>
      </c>
      <c r="L440" s="39"/>
      <c r="M440" s="39"/>
      <c r="N440" s="39"/>
      <c r="O440" s="39"/>
      <c r="P440" s="39"/>
      <c r="Q440" s="39"/>
      <c r="R440" s="39"/>
      <c r="S440" s="39"/>
      <c r="T440" s="39"/>
      <c r="U440" s="39"/>
      <c r="V440" s="39"/>
      <c r="W440" s="39"/>
      <c r="X440" s="39"/>
    </row>
    <row r="441" spans="1:24" ht="14.25" customHeight="1" x14ac:dyDescent="0.3">
      <c r="A441" s="39"/>
      <c r="B441" s="39" t="str">
        <f t="shared" si="1"/>
        <v>00008899014 захисний екран (металева сітка) для захисту обличчя</v>
      </c>
      <c r="C441" s="39" t="str">
        <f>TEXT(Raw_Articul_Data!$D441,"00000000000")</f>
        <v>00008899014</v>
      </c>
      <c r="D441" s="42">
        <v>8899014</v>
      </c>
      <c r="E441" s="39" t="s">
        <v>362</v>
      </c>
      <c r="F441" s="39"/>
      <c r="G441" s="39" t="s">
        <v>32</v>
      </c>
      <c r="H441" s="39" t="s">
        <v>363</v>
      </c>
      <c r="I441" s="39" t="s">
        <v>23</v>
      </c>
      <c r="J441" s="44" t="s">
        <v>161</v>
      </c>
      <c r="K441" s="44" t="s">
        <v>25</v>
      </c>
      <c r="L441" s="39"/>
      <c r="M441" s="39"/>
      <c r="N441" s="39"/>
      <c r="O441" s="39"/>
      <c r="P441" s="39"/>
      <c r="Q441" s="39"/>
      <c r="R441" s="39"/>
      <c r="S441" s="39"/>
      <c r="T441" s="39"/>
      <c r="U441" s="39"/>
      <c r="V441" s="39"/>
      <c r="W441" s="39"/>
      <c r="X441" s="39"/>
    </row>
    <row r="442" spans="1:24" ht="14.25" customHeight="1" x14ac:dyDescent="0.3">
      <c r="A442" s="39"/>
      <c r="B442" s="39" t="str">
        <f t="shared" si="1"/>
        <v>00008899015 навушники помаранчеві</v>
      </c>
      <c r="C442" s="39" t="str">
        <f>TEXT(Raw_Articul_Data!$D442,"00000000000")</f>
        <v>00008899015</v>
      </c>
      <c r="D442" s="42">
        <v>8899015</v>
      </c>
      <c r="E442" s="39" t="s">
        <v>364</v>
      </c>
      <c r="F442" s="39" t="s">
        <v>7264</v>
      </c>
      <c r="G442" s="39" t="s">
        <v>21</v>
      </c>
      <c r="H442" s="39" t="s">
        <v>365</v>
      </c>
      <c r="I442" s="39" t="s">
        <v>23</v>
      </c>
      <c r="J442" s="44" t="s">
        <v>161</v>
      </c>
      <c r="K442" s="44" t="s">
        <v>25</v>
      </c>
      <c r="L442" s="39"/>
      <c r="M442" s="39"/>
      <c r="N442" s="39"/>
      <c r="O442" s="39"/>
      <c r="P442" s="39"/>
      <c r="Q442" s="39"/>
      <c r="R442" s="39"/>
      <c r="S442" s="39"/>
      <c r="T442" s="39"/>
      <c r="U442" s="39"/>
      <c r="V442" s="39"/>
      <c r="W442" s="39"/>
      <c r="X442" s="39"/>
    </row>
    <row r="443" spans="1:24" ht="14.25" customHeight="1" x14ac:dyDescent="0.3">
      <c r="A443" s="39"/>
      <c r="B443" s="39" t="str">
        <f t="shared" si="1"/>
        <v>00008899019 накладки для навушників</v>
      </c>
      <c r="C443" s="39" t="str">
        <f>TEXT(Raw_Articul_Data!$D443,"00000000000")</f>
        <v>00008899019</v>
      </c>
      <c r="D443" s="42">
        <v>8899019</v>
      </c>
      <c r="E443" s="39" t="s">
        <v>366</v>
      </c>
      <c r="F443" s="39" t="s">
        <v>7264</v>
      </c>
      <c r="G443" s="39" t="s">
        <v>21</v>
      </c>
      <c r="H443" s="39" t="s">
        <v>367</v>
      </c>
      <c r="I443" s="39" t="s">
        <v>23</v>
      </c>
      <c r="J443" s="44" t="s">
        <v>34</v>
      </c>
      <c r="K443" s="44" t="s">
        <v>25</v>
      </c>
      <c r="L443" s="39"/>
      <c r="M443" s="39"/>
      <c r="N443" s="39"/>
      <c r="O443" s="39"/>
      <c r="P443" s="39"/>
      <c r="Q443" s="39"/>
      <c r="R443" s="39"/>
      <c r="S443" s="39"/>
      <c r="T443" s="39"/>
      <c r="U443" s="39"/>
      <c r="V443" s="39"/>
      <c r="W443" s="39"/>
      <c r="X443" s="39"/>
    </row>
    <row r="444" spans="1:24" ht="14.25" customHeight="1" x14ac:dyDescent="0.3">
      <c r="A444" s="39"/>
      <c r="B444" s="39" t="str">
        <f t="shared" si="1"/>
        <v>00008899025 захисний екран (полімерне забрало)</v>
      </c>
      <c r="C444" s="39" t="str">
        <f>TEXT(Raw_Articul_Data!$D444,"00000000000")</f>
        <v>00008899025</v>
      </c>
      <c r="D444" s="42">
        <v>8899025</v>
      </c>
      <c r="E444" s="39" t="s">
        <v>368</v>
      </c>
      <c r="F444" s="39"/>
      <c r="G444" s="39" t="s">
        <v>32</v>
      </c>
      <c r="H444" s="39" t="s">
        <v>369</v>
      </c>
      <c r="I444" s="39" t="s">
        <v>23</v>
      </c>
      <c r="J444" s="44" t="s">
        <v>34</v>
      </c>
      <c r="K444" s="44" t="s">
        <v>25</v>
      </c>
      <c r="L444" s="39"/>
      <c r="M444" s="39"/>
      <c r="N444" s="39"/>
      <c r="O444" s="39"/>
      <c r="P444" s="39"/>
      <c r="Q444" s="39"/>
      <c r="R444" s="39"/>
      <c r="S444" s="39"/>
      <c r="T444" s="39"/>
      <c r="U444" s="39"/>
      <c r="V444" s="39"/>
      <c r="W444" s="39"/>
      <c r="X444" s="39"/>
    </row>
    <row r="445" spans="1:24" ht="14.25" customHeight="1" x14ac:dyDescent="0.3">
      <c r="A445" s="39"/>
      <c r="B445" s="39" t="str">
        <f t="shared" si="1"/>
        <v>00008899028 захисний екран (нейлонова сітка) для захисту обличчя</v>
      </c>
      <c r="C445" s="39" t="str">
        <f>TEXT(Raw_Articul_Data!$D445,"00000000000")</f>
        <v>00008899028</v>
      </c>
      <c r="D445" s="42">
        <v>8899028</v>
      </c>
      <c r="E445" s="39" t="s">
        <v>293</v>
      </c>
      <c r="F445" s="39"/>
      <c r="G445" s="39" t="s">
        <v>32</v>
      </c>
      <c r="H445" s="39" t="s">
        <v>294</v>
      </c>
      <c r="I445" s="39" t="s">
        <v>23</v>
      </c>
      <c r="J445" s="44" t="s">
        <v>343</v>
      </c>
      <c r="K445" s="44" t="s">
        <v>25</v>
      </c>
      <c r="L445" s="39"/>
      <c r="M445" s="39"/>
      <c r="N445" s="39"/>
      <c r="O445" s="39"/>
      <c r="P445" s="39"/>
      <c r="Q445" s="39"/>
      <c r="R445" s="39"/>
      <c r="S445" s="39"/>
      <c r="T445" s="39"/>
      <c r="U445" s="39"/>
      <c r="V445" s="39"/>
      <c r="W445" s="39"/>
      <c r="X445" s="39"/>
    </row>
    <row r="446" spans="1:24" ht="14.25" customHeight="1" x14ac:dyDescent="0.3">
      <c r="A446" s="39"/>
      <c r="B446" s="39" t="str">
        <f t="shared" si="1"/>
        <v>00008899029 захисний екран (нейлонова сітка) для захисту обличчя</v>
      </c>
      <c r="C446" s="39" t="str">
        <f>TEXT(Raw_Articul_Data!$D446,"00000000000")</f>
        <v>00008899029</v>
      </c>
      <c r="D446" s="42">
        <v>8899029</v>
      </c>
      <c r="E446" s="39" t="s">
        <v>293</v>
      </c>
      <c r="F446" s="39"/>
      <c r="G446" s="39" t="s">
        <v>32</v>
      </c>
      <c r="H446" s="39" t="s">
        <v>370</v>
      </c>
      <c r="I446" s="39" t="s">
        <v>23</v>
      </c>
      <c r="J446" s="44" t="s">
        <v>50</v>
      </c>
      <c r="K446" s="44" t="s">
        <v>25</v>
      </c>
      <c r="L446" s="39"/>
      <c r="M446" s="39"/>
      <c r="N446" s="39"/>
      <c r="O446" s="39"/>
      <c r="P446" s="39"/>
      <c r="Q446" s="39"/>
      <c r="R446" s="39"/>
      <c r="S446" s="39"/>
      <c r="T446" s="39"/>
      <c r="U446" s="39"/>
      <c r="V446" s="39"/>
      <c r="W446" s="39"/>
      <c r="X446" s="39"/>
    </row>
    <row r="447" spans="1:24" ht="14.25" customHeight="1" x14ac:dyDescent="0.3">
      <c r="A447" s="39"/>
      <c r="B447" s="39" t="str">
        <f t="shared" si="1"/>
        <v>00008899042 тримач нейлонової сітки</v>
      </c>
      <c r="C447" s="39" t="str">
        <f>TEXT(Raw_Articul_Data!$D447,"00000000000")</f>
        <v>00008899042</v>
      </c>
      <c r="D447" s="42">
        <v>8899042</v>
      </c>
      <c r="E447" s="39" t="s">
        <v>371</v>
      </c>
      <c r="F447" s="39"/>
      <c r="G447" s="39" t="s">
        <v>32</v>
      </c>
      <c r="H447" s="39" t="s">
        <v>372</v>
      </c>
      <c r="I447" s="39" t="s">
        <v>23</v>
      </c>
      <c r="J447" s="44" t="s">
        <v>343</v>
      </c>
      <c r="K447" s="44" t="s">
        <v>25</v>
      </c>
      <c r="L447" s="39"/>
      <c r="M447" s="39"/>
      <c r="N447" s="39"/>
      <c r="O447" s="39"/>
      <c r="P447" s="39"/>
      <c r="Q447" s="39"/>
      <c r="R447" s="39"/>
      <c r="S447" s="39"/>
      <c r="T447" s="39"/>
      <c r="U447" s="39"/>
      <c r="V447" s="39"/>
      <c r="W447" s="39"/>
      <c r="X447" s="39"/>
    </row>
    <row r="448" spans="1:24" ht="14.25" customHeight="1" x14ac:dyDescent="0.3">
      <c r="A448" s="39"/>
      <c r="B448" s="39" t="str">
        <f t="shared" si="1"/>
        <v>00008899044 налобна частина</v>
      </c>
      <c r="C448" s="39" t="str">
        <f>TEXT(Raw_Articul_Data!$D448,"00000000000")</f>
        <v>00008899044</v>
      </c>
      <c r="D448" s="42">
        <v>8899044</v>
      </c>
      <c r="E448" s="39" t="s">
        <v>373</v>
      </c>
      <c r="F448" s="39"/>
      <c r="G448" s="39" t="s">
        <v>32</v>
      </c>
      <c r="H448" s="39" t="s">
        <v>372</v>
      </c>
      <c r="I448" s="39" t="s">
        <v>23</v>
      </c>
      <c r="J448" s="44" t="s">
        <v>343</v>
      </c>
      <c r="K448" s="44" t="s">
        <v>25</v>
      </c>
      <c r="L448" s="39"/>
      <c r="M448" s="39"/>
      <c r="N448" s="39"/>
      <c r="O448" s="39"/>
      <c r="P448" s="39"/>
      <c r="Q448" s="39"/>
      <c r="R448" s="39"/>
      <c r="S448" s="39"/>
      <c r="T448" s="39"/>
      <c r="U448" s="39"/>
      <c r="V448" s="39"/>
      <c r="W448" s="39"/>
      <c r="X448" s="39"/>
    </row>
    <row r="449" spans="1:24" ht="14.25" customHeight="1" x14ac:dyDescent="0.3">
      <c r="A449" s="39"/>
      <c r="B449" s="39" t="str">
        <f t="shared" si="1"/>
        <v>00008899052 внутрішнє остнащення шолома advance vent</v>
      </c>
      <c r="C449" s="39" t="str">
        <f>TEXT(Raw_Articul_Data!$D449,"00000000000")</f>
        <v>00008899052</v>
      </c>
      <c r="D449" s="42">
        <v>8899052</v>
      </c>
      <c r="E449" s="39" t="s">
        <v>2965</v>
      </c>
      <c r="F449" s="39"/>
      <c r="G449" s="39" t="s">
        <v>32</v>
      </c>
      <c r="H449" s="39" t="s">
        <v>2790</v>
      </c>
      <c r="I449" s="39" t="s">
        <v>23</v>
      </c>
      <c r="J449" s="44"/>
      <c r="K449" s="44" t="s">
        <v>25</v>
      </c>
      <c r="L449" s="39"/>
      <c r="M449" s="39"/>
      <c r="N449" s="39"/>
      <c r="O449" s="39"/>
      <c r="P449" s="39"/>
      <c r="Q449" s="39"/>
      <c r="R449" s="39"/>
      <c r="S449" s="39"/>
      <c r="T449" s="39"/>
      <c r="U449" s="39"/>
      <c r="V449" s="39"/>
      <c r="W449" s="39"/>
      <c r="X449" s="39"/>
    </row>
    <row r="450" spans="1:24" ht="14.25" customHeight="1" x14ac:dyDescent="0.3">
      <c r="A450" s="39"/>
      <c r="B450" s="39" t="str">
        <f t="shared" si="1"/>
        <v>00008903400 комбінований гаєчний ключ</v>
      </c>
      <c r="C450" s="39" t="str">
        <f>TEXT(Raw_Articul_Data!$D450,"00000000000")</f>
        <v>00008903400</v>
      </c>
      <c r="D450" s="42">
        <v>8903400</v>
      </c>
      <c r="E450" s="39" t="s">
        <v>2966</v>
      </c>
      <c r="F450" s="39"/>
      <c r="G450" s="39" t="s">
        <v>32</v>
      </c>
      <c r="H450" s="39" t="s">
        <v>2790</v>
      </c>
      <c r="I450" s="39" t="s">
        <v>23</v>
      </c>
      <c r="J450" s="44" t="s">
        <v>45</v>
      </c>
      <c r="K450" s="44" t="s">
        <v>25</v>
      </c>
      <c r="L450" s="39"/>
      <c r="M450" s="39"/>
      <c r="N450" s="39"/>
      <c r="O450" s="39"/>
      <c r="P450" s="39"/>
      <c r="Q450" s="39"/>
      <c r="R450" s="39"/>
      <c r="S450" s="39"/>
      <c r="T450" s="39"/>
      <c r="U450" s="39"/>
      <c r="V450" s="39"/>
      <c r="W450" s="39"/>
      <c r="X450" s="39"/>
    </row>
    <row r="451" spans="1:24" ht="14.25" customHeight="1" x14ac:dyDescent="0.3">
      <c r="A451" s="39"/>
      <c r="B451" s="39" t="str">
        <f t="shared" si="1"/>
        <v>00008903401 універсальний ключ</v>
      </c>
      <c r="C451" s="39" t="str">
        <f>TEXT(Raw_Articul_Data!$D451,"00000000000")</f>
        <v>00008903401</v>
      </c>
      <c r="D451" s="42">
        <v>8903401</v>
      </c>
      <c r="E451" s="39" t="s">
        <v>2967</v>
      </c>
      <c r="F451" s="39"/>
      <c r="G451" s="39" t="s">
        <v>32</v>
      </c>
      <c r="H451" s="39" t="s">
        <v>2790</v>
      </c>
      <c r="I451" s="39" t="s">
        <v>23</v>
      </c>
      <c r="J451" s="44" t="s">
        <v>45</v>
      </c>
      <c r="K451" s="44" t="s">
        <v>25</v>
      </c>
      <c r="L451" s="39"/>
      <c r="M451" s="39"/>
      <c r="N451" s="39"/>
      <c r="O451" s="39"/>
      <c r="P451" s="39"/>
      <c r="Q451" s="39"/>
      <c r="R451" s="39"/>
      <c r="S451" s="39"/>
      <c r="T451" s="39"/>
      <c r="U451" s="39"/>
      <c r="V451" s="39"/>
      <c r="W451" s="39"/>
      <c r="X451" s="39"/>
    </row>
    <row r="452" spans="1:24" ht="14.25" customHeight="1" x14ac:dyDescent="0.3">
      <c r="A452" s="39"/>
      <c r="B452" s="39" t="str">
        <f t="shared" si="1"/>
        <v>00008903402 комбінований гаєчний ключ</v>
      </c>
      <c r="C452" s="39" t="str">
        <f>TEXT(Raw_Articul_Data!$D452,"00000000000")</f>
        <v>00008903402</v>
      </c>
      <c r="D452" s="42">
        <v>8903402</v>
      </c>
      <c r="E452" s="39" t="s">
        <v>2966</v>
      </c>
      <c r="F452" s="39"/>
      <c r="G452" s="39" t="s">
        <v>32</v>
      </c>
      <c r="H452" s="39" t="s">
        <v>2790</v>
      </c>
      <c r="I452" s="39" t="s">
        <v>23</v>
      </c>
      <c r="J452" s="44" t="s">
        <v>45</v>
      </c>
      <c r="K452" s="44" t="s">
        <v>25</v>
      </c>
      <c r="L452" s="39"/>
      <c r="M452" s="39"/>
      <c r="N452" s="39"/>
      <c r="O452" s="39"/>
      <c r="P452" s="39"/>
      <c r="Q452" s="39"/>
      <c r="R452" s="39"/>
      <c r="S452" s="39"/>
      <c r="T452" s="39"/>
      <c r="U452" s="39"/>
      <c r="V452" s="39"/>
      <c r="W452" s="39"/>
      <c r="X452" s="39"/>
    </row>
    <row r="453" spans="1:24" ht="14.25" customHeight="1" x14ac:dyDescent="0.3">
      <c r="A453" s="39"/>
      <c r="B453" s="39" t="str">
        <f t="shared" si="1"/>
        <v>00008905004 заправочна система для бензопили</v>
      </c>
      <c r="C453" s="39" t="str">
        <f>TEXT(Raw_Articul_Data!$D453,"00000000000")</f>
        <v>00008905004</v>
      </c>
      <c r="D453" s="42">
        <v>8905004</v>
      </c>
      <c r="E453" s="39" t="s">
        <v>374</v>
      </c>
      <c r="F453" s="39"/>
      <c r="G453" s="39" t="s">
        <v>87</v>
      </c>
      <c r="H453" s="39" t="s">
        <v>375</v>
      </c>
      <c r="I453" s="39" t="s">
        <v>23</v>
      </c>
      <c r="J453" s="44" t="s">
        <v>28</v>
      </c>
      <c r="K453" s="44" t="s">
        <v>25</v>
      </c>
      <c r="L453" s="39"/>
      <c r="M453" s="39"/>
      <c r="N453" s="39"/>
      <c r="O453" s="39"/>
      <c r="P453" s="39"/>
      <c r="Q453" s="39"/>
      <c r="R453" s="39"/>
      <c r="S453" s="39"/>
      <c r="T453" s="39"/>
      <c r="U453" s="39"/>
      <c r="V453" s="39"/>
      <c r="W453" s="39"/>
      <c r="X453" s="39"/>
    </row>
    <row r="454" spans="1:24" ht="14.25" customHeight="1" x14ac:dyDescent="0.3">
      <c r="A454" s="39"/>
      <c r="B454" s="39" t="str">
        <f t="shared" si="1"/>
        <v>00008905005 клапан-дозатор</v>
      </c>
      <c r="C454" s="39" t="str">
        <f>TEXT(Raw_Articul_Data!$D454,"00000000000")</f>
        <v>00008905005</v>
      </c>
      <c r="D454" s="42">
        <v>8905005</v>
      </c>
      <c r="E454" s="39" t="s">
        <v>376</v>
      </c>
      <c r="F454" s="39"/>
      <c r="G454" s="39" t="s">
        <v>87</v>
      </c>
      <c r="H454" s="39" t="s">
        <v>377</v>
      </c>
      <c r="I454" s="39" t="s">
        <v>23</v>
      </c>
      <c r="J454" s="44" t="s">
        <v>28</v>
      </c>
      <c r="K454" s="44" t="s">
        <v>25</v>
      </c>
      <c r="L454" s="39"/>
      <c r="M454" s="39"/>
      <c r="N454" s="39"/>
      <c r="O454" s="39"/>
      <c r="P454" s="39"/>
      <c r="Q454" s="39"/>
      <c r="R454" s="39"/>
      <c r="S454" s="39"/>
      <c r="T454" s="39"/>
      <c r="U454" s="39"/>
      <c r="V454" s="39"/>
      <c r="W454" s="39"/>
      <c r="X454" s="39"/>
    </row>
    <row r="455" spans="1:24" ht="14.25" customHeight="1" x14ac:dyDescent="0.3">
      <c r="A455" s="39"/>
      <c r="B455" s="39" t="str">
        <f t="shared" si="1"/>
        <v>00008909200 валочний клин</v>
      </c>
      <c r="C455" s="39" t="str">
        <f>TEXT(Raw_Articul_Data!$D455,"00000000000")</f>
        <v>00008909200</v>
      </c>
      <c r="D455" s="42">
        <v>8909200</v>
      </c>
      <c r="E455" s="39" t="s">
        <v>159</v>
      </c>
      <c r="F455" s="39"/>
      <c r="G455" s="39" t="s">
        <v>87</v>
      </c>
      <c r="H455" s="39" t="s">
        <v>378</v>
      </c>
      <c r="I455" s="39" t="s">
        <v>23</v>
      </c>
      <c r="J455" s="44" t="s">
        <v>28</v>
      </c>
      <c r="K455" s="44" t="s">
        <v>25</v>
      </c>
      <c r="L455" s="39"/>
      <c r="M455" s="39"/>
      <c r="N455" s="39"/>
      <c r="O455" s="39"/>
      <c r="P455" s="39"/>
      <c r="Q455" s="39"/>
      <c r="R455" s="39"/>
      <c r="S455" s="39"/>
      <c r="T455" s="39"/>
      <c r="U455" s="39"/>
      <c r="V455" s="39"/>
      <c r="W455" s="39"/>
      <c r="X455" s="39"/>
    </row>
    <row r="456" spans="1:24" ht="14.25" customHeight="1" x14ac:dyDescent="0.3">
      <c r="A456" s="39"/>
      <c r="B456" s="39" t="str">
        <f t="shared" si="1"/>
        <v>00008934005 шаблон для напильника</v>
      </c>
      <c r="C456" s="39" t="str">
        <f>TEXT(Raw_Articul_Data!$D456,"00000000000")</f>
        <v>00008934005</v>
      </c>
      <c r="D456" s="42">
        <v>8934005</v>
      </c>
      <c r="E456" s="39" t="s">
        <v>379</v>
      </c>
      <c r="F456" s="39"/>
      <c r="G456" s="39" t="s">
        <v>21</v>
      </c>
      <c r="H456" s="39" t="s">
        <v>380</v>
      </c>
      <c r="I456" s="39" t="s">
        <v>23</v>
      </c>
      <c r="J456" s="44" t="s">
        <v>28</v>
      </c>
      <c r="K456" s="44" t="s">
        <v>25</v>
      </c>
      <c r="L456" s="39"/>
      <c r="M456" s="39"/>
      <c r="N456" s="39"/>
      <c r="O456" s="39"/>
      <c r="P456" s="39"/>
      <c r="Q456" s="39"/>
      <c r="R456" s="39"/>
      <c r="S456" s="39"/>
      <c r="T456" s="39"/>
      <c r="U456" s="39"/>
      <c r="V456" s="39"/>
      <c r="W456" s="39"/>
      <c r="X456" s="39"/>
    </row>
    <row r="457" spans="1:24" ht="14.25" customHeight="1" x14ac:dyDescent="0.3">
      <c r="A457" s="39"/>
      <c r="B457" s="39" t="str">
        <f t="shared" si="1"/>
        <v>00008934006 шаблон обпилювальний fl1 1/4"p</v>
      </c>
      <c r="C457" s="39" t="str">
        <f>TEXT(Raw_Articul_Data!$D457,"00000000000")</f>
        <v>00008934006</v>
      </c>
      <c r="D457" s="42">
        <v>8934006</v>
      </c>
      <c r="E457" s="39" t="s">
        <v>381</v>
      </c>
      <c r="F457" s="39"/>
      <c r="G457" s="39" t="s">
        <v>21</v>
      </c>
      <c r="H457" s="39" t="s">
        <v>382</v>
      </c>
      <c r="I457" s="39" t="s">
        <v>23</v>
      </c>
      <c r="J457" s="44" t="s">
        <v>233</v>
      </c>
      <c r="K457" s="44" t="s">
        <v>25</v>
      </c>
      <c r="L457" s="39"/>
      <c r="M457" s="39"/>
      <c r="N457" s="39"/>
      <c r="O457" s="39"/>
      <c r="P457" s="39"/>
      <c r="Q457" s="39"/>
      <c r="R457" s="39"/>
      <c r="S457" s="39"/>
      <c r="T457" s="39"/>
      <c r="U457" s="39"/>
      <c r="V457" s="39"/>
      <c r="W457" s="39"/>
      <c r="X457" s="39"/>
    </row>
    <row r="458" spans="1:24" ht="14.25" customHeight="1" x14ac:dyDescent="0.3">
      <c r="A458" s="39"/>
      <c r="B458" s="39" t="str">
        <f t="shared" si="1"/>
        <v xml:space="preserve">00008934007 шаблон обпилювальний fl2 3/8"p </v>
      </c>
      <c r="C458" s="39" t="str">
        <f>TEXT(Raw_Articul_Data!$D458,"00000000000")</f>
        <v>00008934007</v>
      </c>
      <c r="D458" s="42">
        <v>8934007</v>
      </c>
      <c r="E458" s="39" t="s">
        <v>383</v>
      </c>
      <c r="F458" s="39"/>
      <c r="G458" s="39" t="s">
        <v>21</v>
      </c>
      <c r="H458" s="39" t="s">
        <v>384</v>
      </c>
      <c r="I458" s="39" t="s">
        <v>23</v>
      </c>
      <c r="J458" s="44" t="s">
        <v>233</v>
      </c>
      <c r="K458" s="44" t="s">
        <v>25</v>
      </c>
      <c r="L458" s="39"/>
      <c r="M458" s="39"/>
      <c r="N458" s="39"/>
      <c r="O458" s="39"/>
      <c r="P458" s="39"/>
      <c r="Q458" s="39"/>
      <c r="R458" s="39"/>
      <c r="S458" s="39"/>
      <c r="T458" s="39"/>
      <c r="U458" s="39"/>
      <c r="V458" s="39"/>
      <c r="W458" s="39"/>
      <c r="X458" s="39"/>
    </row>
    <row r="459" spans="1:24" ht="14.25" customHeight="1" x14ac:dyDescent="0.3">
      <c r="A459" s="39"/>
      <c r="B459" s="39" t="str">
        <f t="shared" si="1"/>
        <v>00008934008 шаблон обпилювальний fl3 .325"</v>
      </c>
      <c r="C459" s="39" t="str">
        <f>TEXT(Raw_Articul_Data!$D459,"00000000000")</f>
        <v>00008934008</v>
      </c>
      <c r="D459" s="42">
        <v>8934008</v>
      </c>
      <c r="E459" s="39" t="s">
        <v>385</v>
      </c>
      <c r="F459" s="39"/>
      <c r="G459" s="39" t="s">
        <v>21</v>
      </c>
      <c r="H459" s="39" t="s">
        <v>384</v>
      </c>
      <c r="I459" s="39" t="s">
        <v>23</v>
      </c>
      <c r="J459" s="44" t="s">
        <v>233</v>
      </c>
      <c r="K459" s="44" t="s">
        <v>25</v>
      </c>
      <c r="L459" s="39"/>
      <c r="M459" s="39"/>
      <c r="N459" s="39"/>
      <c r="O459" s="39"/>
      <c r="P459" s="39"/>
      <c r="Q459" s="39"/>
      <c r="R459" s="39"/>
      <c r="S459" s="39"/>
      <c r="T459" s="39"/>
      <c r="U459" s="39"/>
      <c r="V459" s="39"/>
      <c r="W459" s="39"/>
      <c r="X459" s="39"/>
    </row>
    <row r="460" spans="1:24" ht="14.25" customHeight="1" x14ac:dyDescent="0.3">
      <c r="A460" s="39"/>
      <c r="B460" s="39" t="str">
        <f t="shared" si="1"/>
        <v>00008934009 шаблон обпилювальний fl4 3/8"</v>
      </c>
      <c r="C460" s="39" t="str">
        <f>TEXT(Raw_Articul_Data!$D460,"00000000000")</f>
        <v>00008934009</v>
      </c>
      <c r="D460" s="42">
        <v>8934009</v>
      </c>
      <c r="E460" s="39" t="s">
        <v>386</v>
      </c>
      <c r="F460" s="39"/>
      <c r="G460" s="39" t="s">
        <v>21</v>
      </c>
      <c r="H460" s="39" t="s">
        <v>384</v>
      </c>
      <c r="I460" s="39" t="s">
        <v>23</v>
      </c>
      <c r="J460" s="44" t="s">
        <v>233</v>
      </c>
      <c r="K460" s="44" t="s">
        <v>25</v>
      </c>
      <c r="L460" s="39"/>
      <c r="M460" s="39"/>
      <c r="N460" s="39"/>
      <c r="O460" s="39"/>
      <c r="P460" s="39"/>
      <c r="Q460" s="39"/>
      <c r="R460" s="39"/>
      <c r="S460" s="39"/>
      <c r="T460" s="39"/>
      <c r="U460" s="39"/>
      <c r="V460" s="39"/>
      <c r="W460" s="39"/>
      <c r="X460" s="39"/>
    </row>
    <row r="461" spans="1:24" ht="14.25" customHeight="1" x14ac:dyDescent="0.3">
      <c r="A461" s="39"/>
      <c r="B461" s="39" t="str">
        <f t="shared" si="1"/>
        <v>00008934101 контрольний калібр</v>
      </c>
      <c r="C461" s="39" t="str">
        <f>TEXT(Raw_Articul_Data!$D461,"00000000000")</f>
        <v>00008934101</v>
      </c>
      <c r="D461" s="42">
        <v>8934101</v>
      </c>
      <c r="E461" s="39" t="s">
        <v>387</v>
      </c>
      <c r="F461" s="39"/>
      <c r="G461" s="39" t="s">
        <v>21</v>
      </c>
      <c r="H461" s="39" t="s">
        <v>388</v>
      </c>
      <c r="I461" s="39" t="s">
        <v>23</v>
      </c>
      <c r="J461" s="44" t="s">
        <v>28</v>
      </c>
      <c r="K461" s="44" t="s">
        <v>25</v>
      </c>
      <c r="L461" s="39"/>
      <c r="M461" s="39"/>
      <c r="N461" s="39"/>
      <c r="O461" s="39"/>
      <c r="P461" s="39"/>
      <c r="Q461" s="39"/>
      <c r="R461" s="39"/>
      <c r="S461" s="39"/>
      <c r="T461" s="39"/>
      <c r="U461" s="39"/>
      <c r="V461" s="39"/>
      <c r="W461" s="39"/>
      <c r="X461" s="39"/>
    </row>
    <row r="462" spans="1:24" ht="14.25" customHeight="1" x14ac:dyDescent="0.3">
      <c r="A462" s="39"/>
      <c r="B462" s="39" t="str">
        <f t="shared" si="1"/>
        <v>00008934105 контрольний шаблон</v>
      </c>
      <c r="C462" s="39" t="str">
        <f>TEXT(Raw_Articul_Data!$D462,"00000000000")</f>
        <v>00008934105</v>
      </c>
      <c r="D462" s="42">
        <v>8934105</v>
      </c>
      <c r="E462" s="39" t="s">
        <v>389</v>
      </c>
      <c r="F462" s="39"/>
      <c r="G462" s="39" t="s">
        <v>21</v>
      </c>
      <c r="H462" s="39" t="s">
        <v>390</v>
      </c>
      <c r="I462" s="39" t="s">
        <v>23</v>
      </c>
      <c r="J462" s="44" t="s">
        <v>28</v>
      </c>
      <c r="K462" s="44" t="s">
        <v>25</v>
      </c>
      <c r="L462" s="39"/>
      <c r="M462" s="39"/>
      <c r="N462" s="39"/>
      <c r="O462" s="39"/>
      <c r="P462" s="39"/>
      <c r="Q462" s="39"/>
      <c r="R462" s="39"/>
      <c r="S462" s="39"/>
      <c r="T462" s="39"/>
      <c r="U462" s="39"/>
      <c r="V462" s="39"/>
      <c r="W462" s="39"/>
      <c r="X462" s="39"/>
    </row>
    <row r="463" spans="1:24" ht="14.25" customHeight="1" x14ac:dyDescent="0.3">
      <c r="A463" s="39"/>
      <c r="B463" s="39" t="str">
        <f t="shared" si="1"/>
        <v>00008935905 упорна планка</v>
      </c>
      <c r="C463" s="39" t="str">
        <f>TEXT(Raw_Articul_Data!$D463,"00000000000")</f>
        <v>00008935905</v>
      </c>
      <c r="D463" s="42">
        <v>8935905</v>
      </c>
      <c r="E463" s="39" t="s">
        <v>2968</v>
      </c>
      <c r="F463" s="39"/>
      <c r="G463" s="39" t="s">
        <v>32</v>
      </c>
      <c r="H463" s="39" t="s">
        <v>2790</v>
      </c>
      <c r="I463" s="39" t="s">
        <v>23</v>
      </c>
      <c r="J463" s="44" t="s">
        <v>28</v>
      </c>
      <c r="K463" s="44" t="s">
        <v>25</v>
      </c>
      <c r="L463" s="39"/>
      <c r="M463" s="39"/>
      <c r="N463" s="39"/>
      <c r="O463" s="39"/>
      <c r="P463" s="39"/>
      <c r="Q463" s="39"/>
      <c r="R463" s="39"/>
      <c r="S463" s="39"/>
      <c r="T463" s="39"/>
      <c r="U463" s="39"/>
      <c r="V463" s="39"/>
      <c r="W463" s="39"/>
      <c r="X463" s="39"/>
    </row>
    <row r="464" spans="1:24" ht="14.25" customHeight="1" x14ac:dyDescent="0.3">
      <c r="A464" s="39"/>
      <c r="B464" s="39" t="str">
        <f t="shared" si="1"/>
        <v>00008936401 напилок круглий 3,2х200мм</v>
      </c>
      <c r="C464" s="39" t="str">
        <f>TEXT(Raw_Articul_Data!$D464,"00000000000")</f>
        <v>00008936401</v>
      </c>
      <c r="D464" s="42">
        <v>8936401</v>
      </c>
      <c r="E464" s="39" t="s">
        <v>391</v>
      </c>
      <c r="F464" s="39"/>
      <c r="G464" s="39" t="s">
        <v>32</v>
      </c>
      <c r="H464" s="39" t="s">
        <v>392</v>
      </c>
      <c r="I464" s="39" t="s">
        <v>23</v>
      </c>
      <c r="J464" s="44" t="s">
        <v>28</v>
      </c>
      <c r="K464" s="44" t="s">
        <v>25</v>
      </c>
      <c r="L464" s="39"/>
      <c r="M464" s="39"/>
      <c r="N464" s="39"/>
      <c r="O464" s="39"/>
      <c r="P464" s="39"/>
      <c r="Q464" s="39"/>
      <c r="R464" s="39"/>
      <c r="S464" s="39"/>
      <c r="T464" s="39"/>
      <c r="U464" s="39"/>
      <c r="V464" s="39"/>
      <c r="W464" s="39"/>
      <c r="X464" s="39"/>
    </row>
    <row r="465" spans="1:24" ht="14.25" customHeight="1" x14ac:dyDescent="0.3">
      <c r="A465" s="39"/>
      <c r="B465" s="39" t="str">
        <f t="shared" si="1"/>
        <v>00009002118 коробка для упаковки ланцюгів pd/rd</v>
      </c>
      <c r="C465" s="39" t="str">
        <f>TEXT(Raw_Articul_Data!$D465,"00000000000")</f>
        <v>00009002118</v>
      </c>
      <c r="D465" s="42">
        <v>9002118</v>
      </c>
      <c r="E465" s="39" t="s">
        <v>393</v>
      </c>
      <c r="F465" s="39"/>
      <c r="G465" s="39" t="s">
        <v>32</v>
      </c>
      <c r="H465" s="39" t="s">
        <v>394</v>
      </c>
      <c r="I465" s="39" t="s">
        <v>23</v>
      </c>
      <c r="J465" s="44" t="s">
        <v>259</v>
      </c>
      <c r="K465" s="44" t="s">
        <v>25</v>
      </c>
      <c r="L465" s="39"/>
      <c r="M465" s="39"/>
      <c r="N465" s="39"/>
      <c r="O465" s="39"/>
      <c r="P465" s="39"/>
      <c r="Q465" s="39"/>
      <c r="R465" s="39"/>
      <c r="S465" s="39"/>
      <c r="T465" s="39"/>
      <c r="U465" s="39"/>
      <c r="V465" s="39"/>
      <c r="W465" s="39"/>
      <c r="X465" s="39"/>
    </row>
    <row r="466" spans="1:24" ht="14.25" customHeight="1" x14ac:dyDescent="0.3">
      <c r="A466" s="39"/>
      <c r="B466" s="39" t="str">
        <f t="shared" si="1"/>
        <v>00009003356 коробка для упаковки ланцюгів ps/rs</v>
      </c>
      <c r="C466" s="39" t="str">
        <f>TEXT(Raw_Articul_Data!$D466,"00000000000")</f>
        <v>00009003356</v>
      </c>
      <c r="D466" s="42">
        <v>9003356</v>
      </c>
      <c r="E466" s="39" t="s">
        <v>395</v>
      </c>
      <c r="F466" s="39"/>
      <c r="G466" s="39" t="s">
        <v>32</v>
      </c>
      <c r="H466" s="39" t="s">
        <v>394</v>
      </c>
      <c r="I466" s="39" t="s">
        <v>23</v>
      </c>
      <c r="J466" s="44" t="s">
        <v>259</v>
      </c>
      <c r="K466" s="44" t="s">
        <v>25</v>
      </c>
      <c r="L466" s="39"/>
      <c r="M466" s="39"/>
      <c r="N466" s="39"/>
      <c r="O466" s="39"/>
      <c r="P466" s="39"/>
      <c r="Q466" s="39"/>
      <c r="R466" s="39"/>
      <c r="S466" s="39"/>
      <c r="T466" s="39"/>
      <c r="U466" s="39"/>
      <c r="V466" s="39"/>
      <c r="W466" s="39"/>
      <c r="X466" s="39"/>
    </row>
    <row r="467" spans="1:24" ht="14.25" customHeight="1" x14ac:dyDescent="0.3">
      <c r="A467" s="39"/>
      <c r="B467" s="39" t="str">
        <f t="shared" si="1"/>
        <v>00009003380 коробка для упаковки ланцюгів pm/rm</v>
      </c>
      <c r="C467" s="39" t="str">
        <f>TEXT(Raw_Articul_Data!$D467,"00000000000")</f>
        <v>00009003380</v>
      </c>
      <c r="D467" s="42">
        <v>9003380</v>
      </c>
      <c r="E467" s="39" t="s">
        <v>396</v>
      </c>
      <c r="F467" s="39"/>
      <c r="G467" s="39" t="s">
        <v>32</v>
      </c>
      <c r="H467" s="39" t="s">
        <v>394</v>
      </c>
      <c r="I467" s="39" t="s">
        <v>23</v>
      </c>
      <c r="J467" s="44" t="s">
        <v>259</v>
      </c>
      <c r="K467" s="44" t="s">
        <v>25</v>
      </c>
      <c r="L467" s="39"/>
      <c r="M467" s="39"/>
      <c r="N467" s="39"/>
      <c r="O467" s="39"/>
      <c r="P467" s="39"/>
      <c r="Q467" s="39"/>
      <c r="R467" s="39"/>
      <c r="S467" s="39"/>
      <c r="T467" s="39"/>
      <c r="U467" s="39"/>
      <c r="V467" s="39"/>
      <c r="W467" s="39"/>
      <c r="X467" s="39"/>
    </row>
    <row r="468" spans="1:24" ht="14.25" customHeight="1" x14ac:dyDescent="0.3">
      <c r="A468" s="39"/>
      <c r="B468" s="39" t="str">
        <f t="shared" si="1"/>
        <v>00009004008 футляр для бензопили 40см</v>
      </c>
      <c r="C468" s="39" t="str">
        <f>TEXT(Raw_Articul_Data!$D468,"00000000000")</f>
        <v>00009004008</v>
      </c>
      <c r="D468" s="42">
        <v>9004008</v>
      </c>
      <c r="E468" s="39" t="s">
        <v>397</v>
      </c>
      <c r="F468" s="39"/>
      <c r="G468" s="39" t="s">
        <v>21</v>
      </c>
      <c r="H468" s="39" t="s">
        <v>398</v>
      </c>
      <c r="I468" s="39" t="s">
        <v>23</v>
      </c>
      <c r="J468" s="44" t="s">
        <v>55</v>
      </c>
      <c r="K468" s="44" t="s">
        <v>25</v>
      </c>
      <c r="L468" s="39"/>
      <c r="M468" s="39"/>
      <c r="N468" s="39"/>
      <c r="O468" s="39"/>
      <c r="P468" s="39"/>
      <c r="Q468" s="39"/>
      <c r="R468" s="39"/>
      <c r="S468" s="39"/>
      <c r="T468" s="39"/>
      <c r="U468" s="39"/>
      <c r="V468" s="39"/>
      <c r="W468" s="39"/>
      <c r="X468" s="39"/>
    </row>
    <row r="469" spans="1:24" ht="14.25" customHeight="1" x14ac:dyDescent="0.3">
      <c r="A469" s="39"/>
      <c r="B469" s="39" t="str">
        <f t="shared" si="1"/>
        <v>00009302200 пусковий тросик, діам. 4,5 мм х 30,5 м</v>
      </c>
      <c r="C469" s="39" t="str">
        <f>TEXT(Raw_Articul_Data!$D469,"00000000000")</f>
        <v>00009302200</v>
      </c>
      <c r="D469" s="42">
        <v>9302200</v>
      </c>
      <c r="E469" s="39" t="s">
        <v>2969</v>
      </c>
      <c r="F469" s="39"/>
      <c r="G469" s="39" t="s">
        <v>32</v>
      </c>
      <c r="H469" s="39" t="s">
        <v>2790</v>
      </c>
      <c r="I469" s="39" t="s">
        <v>23</v>
      </c>
      <c r="J469" s="44" t="s">
        <v>28</v>
      </c>
      <c r="K469" s="44" t="s">
        <v>25</v>
      </c>
      <c r="L469" s="39"/>
      <c r="M469" s="39"/>
      <c r="N469" s="39"/>
      <c r="O469" s="39"/>
      <c r="P469" s="39"/>
      <c r="Q469" s="39"/>
      <c r="R469" s="39"/>
      <c r="S469" s="39"/>
      <c r="T469" s="39"/>
      <c r="U469" s="39"/>
      <c r="V469" s="39"/>
      <c r="W469" s="39"/>
      <c r="X469" s="39"/>
    </row>
    <row r="470" spans="1:24" ht="14.25" customHeight="1" x14ac:dyDescent="0.3">
      <c r="A470" s="39"/>
      <c r="B470" s="39" t="str">
        <f t="shared" si="1"/>
        <v>00009302203 пусковий тросик, діам. 3,5 мм х 30,5 м</v>
      </c>
      <c r="C470" s="39" t="str">
        <f>TEXT(Raw_Articul_Data!$D470,"00000000000")</f>
        <v>00009302203</v>
      </c>
      <c r="D470" s="42">
        <v>9302203</v>
      </c>
      <c r="E470" s="39" t="s">
        <v>2970</v>
      </c>
      <c r="F470" s="39"/>
      <c r="G470" s="39" t="s">
        <v>32</v>
      </c>
      <c r="H470" s="39" t="s">
        <v>2790</v>
      </c>
      <c r="I470" s="39" t="s">
        <v>23</v>
      </c>
      <c r="J470" s="44" t="s">
        <v>28</v>
      </c>
      <c r="K470" s="44" t="s">
        <v>25</v>
      </c>
      <c r="L470" s="39"/>
      <c r="M470" s="39"/>
      <c r="N470" s="39"/>
      <c r="O470" s="39"/>
      <c r="P470" s="39"/>
      <c r="Q470" s="39"/>
      <c r="R470" s="39"/>
      <c r="S470" s="39"/>
      <c r="T470" s="39"/>
      <c r="U470" s="39"/>
      <c r="V470" s="39"/>
      <c r="W470" s="39"/>
      <c r="X470" s="39"/>
    </row>
    <row r="471" spans="1:24" ht="14.25" customHeight="1" x14ac:dyDescent="0.3">
      <c r="A471" s="39"/>
      <c r="B471" s="39" t="str">
        <f t="shared" si="1"/>
        <v>00009302208 пусковий тросик, діам. 3 мм х 30,5 м</v>
      </c>
      <c r="C471" s="39" t="str">
        <f>TEXT(Raw_Articul_Data!$D471,"00000000000")</f>
        <v>00009302208</v>
      </c>
      <c r="D471" s="42">
        <v>9302208</v>
      </c>
      <c r="E471" s="39" t="s">
        <v>2971</v>
      </c>
      <c r="F471" s="39"/>
      <c r="G471" s="39" t="s">
        <v>32</v>
      </c>
      <c r="H471" s="39" t="s">
        <v>2790</v>
      </c>
      <c r="I471" s="39" t="s">
        <v>23</v>
      </c>
      <c r="J471" s="44" t="s">
        <v>28</v>
      </c>
      <c r="K471" s="44" t="s">
        <v>25</v>
      </c>
      <c r="L471" s="39"/>
      <c r="M471" s="39"/>
      <c r="N471" s="39"/>
      <c r="O471" s="39"/>
      <c r="P471" s="39"/>
      <c r="Q471" s="39"/>
      <c r="R471" s="39"/>
      <c r="S471" s="39"/>
      <c r="T471" s="39"/>
      <c r="U471" s="39"/>
      <c r="V471" s="39"/>
      <c r="W471" s="39"/>
      <c r="X471" s="39"/>
    </row>
    <row r="472" spans="1:24" ht="14.25" customHeight="1" x14ac:dyDescent="0.3">
      <c r="A472" s="39"/>
      <c r="B472" s="39" t="str">
        <f t="shared" si="1"/>
        <v>00009302211 пусковий тросик, діам. 3 мм х 60,8 м</v>
      </c>
      <c r="C472" s="39" t="str">
        <f>TEXT(Raw_Articul_Data!$D472,"00000000000")</f>
        <v>00009302211</v>
      </c>
      <c r="D472" s="42">
        <v>9302211</v>
      </c>
      <c r="E472" s="39" t="s">
        <v>2972</v>
      </c>
      <c r="F472" s="39"/>
      <c r="G472" s="39" t="s">
        <v>32</v>
      </c>
      <c r="H472" s="39" t="s">
        <v>2790</v>
      </c>
      <c r="I472" s="39" t="s">
        <v>23</v>
      </c>
      <c r="J472" s="44" t="s">
        <v>28</v>
      </c>
      <c r="K472" s="44" t="s">
        <v>25</v>
      </c>
      <c r="L472" s="39"/>
      <c r="M472" s="39"/>
      <c r="N472" s="39"/>
      <c r="O472" s="39"/>
      <c r="P472" s="39"/>
      <c r="Q472" s="39"/>
      <c r="R472" s="39"/>
      <c r="S472" s="39"/>
      <c r="T472" s="39"/>
      <c r="U472" s="39"/>
      <c r="V472" s="39"/>
      <c r="W472" s="39"/>
      <c r="X472" s="39"/>
    </row>
    <row r="473" spans="1:24" ht="14.25" customHeight="1" x14ac:dyDescent="0.3">
      <c r="A473" s="39"/>
      <c r="B473" s="39" t="str">
        <f t="shared" si="1"/>
        <v>00009302212 пусковий тросик, діам. 3,5 мм х 60,8 м</v>
      </c>
      <c r="C473" s="39" t="str">
        <f>TEXT(Raw_Articul_Data!$D473,"00000000000")</f>
        <v>00009302212</v>
      </c>
      <c r="D473" s="42">
        <v>9302212</v>
      </c>
      <c r="E473" s="39" t="s">
        <v>2973</v>
      </c>
      <c r="F473" s="39"/>
      <c r="G473" s="39" t="s">
        <v>32</v>
      </c>
      <c r="H473" s="39" t="s">
        <v>2790</v>
      </c>
      <c r="I473" s="39" t="s">
        <v>23</v>
      </c>
      <c r="J473" s="44" t="s">
        <v>28</v>
      </c>
      <c r="K473" s="44" t="s">
        <v>25</v>
      </c>
      <c r="L473" s="39"/>
      <c r="M473" s="39"/>
      <c r="N473" s="39"/>
      <c r="O473" s="39"/>
      <c r="P473" s="39"/>
      <c r="Q473" s="39"/>
      <c r="R473" s="39"/>
      <c r="S473" s="39"/>
      <c r="T473" s="39"/>
      <c r="U473" s="39"/>
      <c r="V473" s="39"/>
      <c r="W473" s="39"/>
      <c r="X473" s="39"/>
    </row>
    <row r="474" spans="1:24" ht="14.25" customHeight="1" x14ac:dyDescent="0.3">
      <c r="A474" s="39"/>
      <c r="B474" s="39" t="str">
        <f t="shared" si="1"/>
        <v>00009302213 пусковий тросик, діам. 4,5 мм х 60,8 м</v>
      </c>
      <c r="C474" s="39" t="str">
        <f>TEXT(Raw_Articul_Data!$D474,"00000000000")</f>
        <v>00009302213</v>
      </c>
      <c r="D474" s="42">
        <v>9302213</v>
      </c>
      <c r="E474" s="39" t="s">
        <v>2974</v>
      </c>
      <c r="F474" s="39"/>
      <c r="G474" s="39" t="s">
        <v>32</v>
      </c>
      <c r="H474" s="39" t="s">
        <v>2790</v>
      </c>
      <c r="I474" s="39" t="s">
        <v>23</v>
      </c>
      <c r="J474" s="44" t="s">
        <v>28</v>
      </c>
      <c r="K474" s="44" t="s">
        <v>25</v>
      </c>
      <c r="L474" s="39"/>
      <c r="M474" s="39"/>
      <c r="N474" s="39"/>
      <c r="O474" s="39"/>
      <c r="P474" s="39"/>
      <c r="Q474" s="39"/>
      <c r="R474" s="39"/>
      <c r="S474" s="39"/>
      <c r="T474" s="39"/>
      <c r="U474" s="39"/>
      <c r="V474" s="39"/>
      <c r="W474" s="39"/>
      <c r="X474" s="39"/>
    </row>
    <row r="475" spans="1:24" ht="14.25" customHeight="1" x14ac:dyDescent="0.3">
      <c r="A475" s="39"/>
      <c r="B475" s="39" t="str">
        <f t="shared" si="1"/>
        <v>00009302227 косильна струна 2,7мм*208м кругла</v>
      </c>
      <c r="C475" s="39" t="str">
        <f>TEXT(Raw_Articul_Data!$D475,"00000000000")</f>
        <v>00009302227</v>
      </c>
      <c r="D475" s="42">
        <v>9302227</v>
      </c>
      <c r="E475" s="39" t="s">
        <v>399</v>
      </c>
      <c r="F475" s="39"/>
      <c r="G475" s="39" t="s">
        <v>32</v>
      </c>
      <c r="H475" s="39" t="s">
        <v>400</v>
      </c>
      <c r="I475" s="39" t="s">
        <v>23</v>
      </c>
      <c r="J475" s="44" t="s">
        <v>55</v>
      </c>
      <c r="K475" s="44" t="s">
        <v>25</v>
      </c>
      <c r="L475" s="39"/>
      <c r="M475" s="39"/>
      <c r="N475" s="39"/>
      <c r="O475" s="39"/>
      <c r="P475" s="39"/>
      <c r="Q475" s="39"/>
      <c r="R475" s="39"/>
      <c r="S475" s="39"/>
      <c r="T475" s="39"/>
      <c r="U475" s="39"/>
      <c r="V475" s="39"/>
      <c r="W475" s="39"/>
      <c r="X475" s="39"/>
    </row>
    <row r="476" spans="1:24" ht="14.25" customHeight="1" x14ac:dyDescent="0.3">
      <c r="A476" s="39"/>
      <c r="B476" s="39" t="str">
        <f t="shared" si="1"/>
        <v>00009302246 косильна струна 2,4мм*253м кругла</v>
      </c>
      <c r="C476" s="39" t="str">
        <f>TEXT(Raw_Articul_Data!$D476,"00000000000")</f>
        <v>00009302246</v>
      </c>
      <c r="D476" s="42">
        <v>9302246</v>
      </c>
      <c r="E476" s="39" t="s">
        <v>401</v>
      </c>
      <c r="F476" s="39"/>
      <c r="G476" s="39" t="s">
        <v>32</v>
      </c>
      <c r="H476" s="39" t="s">
        <v>402</v>
      </c>
      <c r="I476" s="39" t="s">
        <v>23</v>
      </c>
      <c r="J476" s="44" t="s">
        <v>55</v>
      </c>
      <c r="K476" s="44" t="s">
        <v>25</v>
      </c>
      <c r="L476" s="39"/>
      <c r="M476" s="39"/>
      <c r="N476" s="39"/>
      <c r="O476" s="39"/>
      <c r="P476" s="39"/>
      <c r="Q476" s="39"/>
      <c r="R476" s="39"/>
      <c r="S476" s="39"/>
      <c r="T476" s="39"/>
      <c r="U476" s="39"/>
      <c r="V476" s="39"/>
      <c r="W476" s="39"/>
      <c r="X476" s="39"/>
    </row>
    <row r="477" spans="1:24" ht="14.25" customHeight="1" x14ac:dyDescent="0.3">
      <c r="A477" s="39"/>
      <c r="B477" s="39" t="str">
        <f t="shared" si="1"/>
        <v>00009302251 провід системи запалювання 10 м</v>
      </c>
      <c r="C477" s="39" t="str">
        <f>TEXT(Raw_Articul_Data!$D477,"00000000000")</f>
        <v>00009302251</v>
      </c>
      <c r="D477" s="42">
        <v>9302251</v>
      </c>
      <c r="E477" s="39" t="s">
        <v>2975</v>
      </c>
      <c r="F477" s="39"/>
      <c r="G477" s="39" t="s">
        <v>32</v>
      </c>
      <c r="H477" s="39" t="s">
        <v>2790</v>
      </c>
      <c r="I477" s="39" t="s">
        <v>23</v>
      </c>
      <c r="J477" s="44" t="s">
        <v>1908</v>
      </c>
      <c r="K477" s="44" t="s">
        <v>25</v>
      </c>
      <c r="L477" s="39"/>
      <c r="M477" s="39"/>
      <c r="N477" s="39"/>
      <c r="O477" s="39"/>
      <c r="P477" s="39"/>
      <c r="Q477" s="39"/>
      <c r="R477" s="39"/>
      <c r="S477" s="39"/>
      <c r="T477" s="39"/>
      <c r="U477" s="39"/>
      <c r="V477" s="39"/>
      <c r="W477" s="39"/>
      <c r="X477" s="39"/>
    </row>
    <row r="478" spans="1:24" ht="14.25" customHeight="1" x14ac:dyDescent="0.3">
      <c r="A478" s="39"/>
      <c r="B478" s="39" t="str">
        <f t="shared" si="1"/>
        <v>00009302263 косильна струна 2,0мм*360м кругла</v>
      </c>
      <c r="C478" s="39" t="str">
        <f>TEXT(Raw_Articul_Data!$D478,"00000000000")</f>
        <v>00009302263</v>
      </c>
      <c r="D478" s="42">
        <v>9302263</v>
      </c>
      <c r="E478" s="39" t="s">
        <v>403</v>
      </c>
      <c r="F478" s="39"/>
      <c r="G478" s="39" t="s">
        <v>32</v>
      </c>
      <c r="H478" s="39" t="s">
        <v>404</v>
      </c>
      <c r="I478" s="39" t="s">
        <v>23</v>
      </c>
      <c r="J478" s="44" t="s">
        <v>55</v>
      </c>
      <c r="K478" s="44" t="s">
        <v>25</v>
      </c>
      <c r="L478" s="39"/>
      <c r="M478" s="39"/>
      <c r="N478" s="39"/>
      <c r="O478" s="39"/>
      <c r="P478" s="39"/>
      <c r="Q478" s="39"/>
      <c r="R478" s="39"/>
      <c r="S478" s="39"/>
      <c r="T478" s="39"/>
      <c r="U478" s="39"/>
      <c r="V478" s="39"/>
      <c r="W478" s="39"/>
      <c r="X478" s="39"/>
    </row>
    <row r="479" spans="1:24" ht="14.25" customHeight="1" x14ac:dyDescent="0.3">
      <c r="A479" s="39"/>
      <c r="B479" s="39" t="str">
        <f t="shared" si="1"/>
        <v>00009302264 косильна струна 2,0мм*601м кругла</v>
      </c>
      <c r="C479" s="39" t="str">
        <f>TEXT(Raw_Articul_Data!$D479,"00000000000")</f>
        <v>00009302264</v>
      </c>
      <c r="D479" s="42">
        <v>9302264</v>
      </c>
      <c r="E479" s="39" t="s">
        <v>405</v>
      </c>
      <c r="F479" s="39"/>
      <c r="G479" s="39" t="s">
        <v>32</v>
      </c>
      <c r="H479" s="39" t="s">
        <v>404</v>
      </c>
      <c r="I479" s="39" t="s">
        <v>23</v>
      </c>
      <c r="J479" s="44" t="s">
        <v>55</v>
      </c>
      <c r="K479" s="44" t="s">
        <v>25</v>
      </c>
      <c r="L479" s="39"/>
      <c r="M479" s="39"/>
      <c r="N479" s="39"/>
      <c r="O479" s="39"/>
      <c r="P479" s="39"/>
      <c r="Q479" s="39"/>
      <c r="R479" s="39"/>
      <c r="S479" s="39"/>
      <c r="T479" s="39"/>
      <c r="U479" s="39"/>
      <c r="V479" s="39"/>
      <c r="W479" s="39"/>
      <c r="X479" s="39"/>
    </row>
    <row r="480" spans="1:24" ht="14.25" customHeight="1" x14ac:dyDescent="0.3">
      <c r="A480" s="39"/>
      <c r="B480" s="39" t="str">
        <f t="shared" si="1"/>
        <v>00009302267 пусковий тросик, діам. 3,5 мм / 28 шт.</v>
      </c>
      <c r="C480" s="39" t="str">
        <f>TEXT(Raw_Articul_Data!$D480,"00000000000")</f>
        <v>00009302267</v>
      </c>
      <c r="D480" s="42">
        <v>9302267</v>
      </c>
      <c r="E480" s="39" t="s">
        <v>2976</v>
      </c>
      <c r="F480" s="39"/>
      <c r="G480" s="39" t="s">
        <v>32</v>
      </c>
      <c r="H480" s="39" t="s">
        <v>2790</v>
      </c>
      <c r="I480" s="39" t="s">
        <v>23</v>
      </c>
      <c r="J480" s="44" t="s">
        <v>28</v>
      </c>
      <c r="K480" s="44" t="s">
        <v>25</v>
      </c>
      <c r="L480" s="39"/>
      <c r="M480" s="39"/>
      <c r="N480" s="39"/>
      <c r="O480" s="39"/>
      <c r="P480" s="39"/>
      <c r="Q480" s="39"/>
      <c r="R480" s="39"/>
      <c r="S480" s="39"/>
      <c r="T480" s="39"/>
      <c r="U480" s="39"/>
      <c r="V480" s="39"/>
      <c r="W480" s="39"/>
      <c r="X480" s="39"/>
    </row>
    <row r="481" spans="1:24" ht="14.25" customHeight="1" x14ac:dyDescent="0.3">
      <c r="A481" s="39"/>
      <c r="B481" s="39" t="str">
        <f t="shared" si="1"/>
        <v>00009302268 пусковий тросик, діам. 4,5 мм, 28 шт.</v>
      </c>
      <c r="C481" s="39" t="str">
        <f>TEXT(Raw_Articul_Data!$D481,"00000000000")</f>
        <v>00009302268</v>
      </c>
      <c r="D481" s="42">
        <v>9302268</v>
      </c>
      <c r="E481" s="39" t="s">
        <v>2977</v>
      </c>
      <c r="F481" s="39"/>
      <c r="G481" s="39" t="s">
        <v>32</v>
      </c>
      <c r="H481" s="39" t="s">
        <v>2790</v>
      </c>
      <c r="I481" s="39" t="s">
        <v>23</v>
      </c>
      <c r="J481" s="44" t="s">
        <v>28</v>
      </c>
      <c r="K481" s="44" t="s">
        <v>25</v>
      </c>
      <c r="L481" s="39"/>
      <c r="M481" s="39"/>
      <c r="N481" s="39"/>
      <c r="O481" s="39"/>
      <c r="P481" s="39"/>
      <c r="Q481" s="39"/>
      <c r="R481" s="39"/>
      <c r="S481" s="39"/>
      <c r="T481" s="39"/>
      <c r="U481" s="39"/>
      <c r="V481" s="39"/>
      <c r="W481" s="39"/>
      <c r="X481" s="39"/>
    </row>
    <row r="482" spans="1:24" ht="14.25" customHeight="1" x14ac:dyDescent="0.3">
      <c r="A482" s="39"/>
      <c r="B482" s="39" t="str">
        <f t="shared" si="1"/>
        <v>00009302281 пусковий тросик, діам. 2,7 мм х 30,8 м</v>
      </c>
      <c r="C482" s="39" t="str">
        <f>TEXT(Raw_Articul_Data!$D482,"00000000000")</f>
        <v>00009302281</v>
      </c>
      <c r="D482" s="42">
        <v>9302281</v>
      </c>
      <c r="E482" s="39" t="s">
        <v>2978</v>
      </c>
      <c r="F482" s="39"/>
      <c r="G482" s="39" t="s">
        <v>32</v>
      </c>
      <c r="H482" s="39" t="s">
        <v>2790</v>
      </c>
      <c r="I482" s="39" t="s">
        <v>23</v>
      </c>
      <c r="J482" s="44" t="s">
        <v>28</v>
      </c>
      <c r="K482" s="44" t="s">
        <v>25</v>
      </c>
      <c r="L482" s="39"/>
      <c r="M482" s="39"/>
      <c r="N482" s="39"/>
      <c r="O482" s="39"/>
      <c r="P482" s="39"/>
      <c r="Q482" s="39"/>
      <c r="R482" s="39"/>
      <c r="S482" s="39"/>
      <c r="T482" s="39"/>
      <c r="U482" s="39"/>
      <c r="V482" s="39"/>
      <c r="W482" s="39"/>
      <c r="X482" s="39"/>
    </row>
    <row r="483" spans="1:24" ht="14.25" customHeight="1" x14ac:dyDescent="0.3">
      <c r="A483" s="39"/>
      <c r="B483" s="39" t="str">
        <f t="shared" si="1"/>
        <v>00009302284 косильна струна кругла 1,4мм*16м</v>
      </c>
      <c r="C483" s="39" t="str">
        <f>TEXT(Raw_Articul_Data!$D483,"00000000000")</f>
        <v>00009302284</v>
      </c>
      <c r="D483" s="42">
        <v>9302284</v>
      </c>
      <c r="E483" s="39" t="s">
        <v>406</v>
      </c>
      <c r="F483" s="39"/>
      <c r="G483" s="39" t="s">
        <v>32</v>
      </c>
      <c r="H483" s="39" t="s">
        <v>407</v>
      </c>
      <c r="I483" s="39" t="s">
        <v>23</v>
      </c>
      <c r="J483" s="44" t="s">
        <v>28</v>
      </c>
      <c r="K483" s="44" t="s">
        <v>25</v>
      </c>
      <c r="L483" s="39"/>
      <c r="M483" s="39"/>
      <c r="N483" s="39"/>
      <c r="O483" s="39"/>
      <c r="P483" s="39"/>
      <c r="Q483" s="39"/>
      <c r="R483" s="39"/>
      <c r="S483" s="39"/>
      <c r="T483" s="39"/>
      <c r="U483" s="39"/>
      <c r="V483" s="39"/>
      <c r="W483" s="39"/>
      <c r="X483" s="39"/>
    </row>
    <row r="484" spans="1:24" ht="14.25" customHeight="1" x14ac:dyDescent="0.3">
      <c r="A484" s="39"/>
      <c r="B484" s="39" t="str">
        <f t="shared" si="1"/>
        <v>00009302287 косильна струна 3,3мм*137м кругла</v>
      </c>
      <c r="C484" s="39" t="str">
        <f>TEXT(Raw_Articul_Data!$D484,"00000000000")</f>
        <v>00009302287</v>
      </c>
      <c r="D484" s="42">
        <v>9302287</v>
      </c>
      <c r="E484" s="39" t="s">
        <v>408</v>
      </c>
      <c r="F484" s="39"/>
      <c r="G484" s="39" t="s">
        <v>32</v>
      </c>
      <c r="H484" s="39" t="s">
        <v>409</v>
      </c>
      <c r="I484" s="39" t="s">
        <v>23</v>
      </c>
      <c r="J484" s="44" t="s">
        <v>55</v>
      </c>
      <c r="K484" s="44" t="s">
        <v>25</v>
      </c>
      <c r="L484" s="39"/>
      <c r="M484" s="39"/>
      <c r="N484" s="39"/>
      <c r="O484" s="39"/>
      <c r="P484" s="39"/>
      <c r="Q484" s="39"/>
      <c r="R484" s="39"/>
      <c r="S484" s="39"/>
      <c r="T484" s="39"/>
      <c r="U484" s="39"/>
      <c r="V484" s="39"/>
      <c r="W484" s="39"/>
      <c r="X484" s="39"/>
    </row>
    <row r="485" spans="1:24" ht="14.25" customHeight="1" x14ac:dyDescent="0.3">
      <c r="A485" s="39"/>
      <c r="B485" s="39" t="str">
        <f t="shared" si="1"/>
        <v>00009302289 косильна струна 2,7мм*347м кругла</v>
      </c>
      <c r="C485" s="39" t="str">
        <f>TEXT(Raw_Articul_Data!$D485,"00000000000")</f>
        <v>00009302289</v>
      </c>
      <c r="D485" s="42">
        <v>9302289</v>
      </c>
      <c r="E485" s="39" t="s">
        <v>410</v>
      </c>
      <c r="F485" s="39"/>
      <c r="G485" s="39" t="s">
        <v>32</v>
      </c>
      <c r="H485" s="39" t="s">
        <v>400</v>
      </c>
      <c r="I485" s="39" t="s">
        <v>23</v>
      </c>
      <c r="J485" s="44" t="s">
        <v>55</v>
      </c>
      <c r="K485" s="44" t="s">
        <v>25</v>
      </c>
      <c r="L485" s="39"/>
      <c r="M485" s="39"/>
      <c r="N485" s="39"/>
      <c r="O485" s="39"/>
      <c r="P485" s="39"/>
      <c r="Q485" s="39"/>
      <c r="R485" s="39"/>
      <c r="S485" s="39"/>
      <c r="T485" s="39"/>
      <c r="U485" s="39"/>
      <c r="V485" s="39"/>
      <c r="W485" s="39"/>
      <c r="X485" s="39"/>
    </row>
    <row r="486" spans="1:24" ht="14.25" customHeight="1" x14ac:dyDescent="0.3">
      <c r="A486" s="39"/>
      <c r="B486" s="39" t="str">
        <f t="shared" si="1"/>
        <v>00009302290 косильна струна 3,3мм*228м кругла</v>
      </c>
      <c r="C486" s="39" t="str">
        <f>TEXT(Raw_Articul_Data!$D486,"00000000000")</f>
        <v>00009302290</v>
      </c>
      <c r="D486" s="42">
        <v>9302290</v>
      </c>
      <c r="E486" s="39" t="s">
        <v>411</v>
      </c>
      <c r="F486" s="39"/>
      <c r="G486" s="39" t="s">
        <v>32</v>
      </c>
      <c r="H486" s="39" t="s">
        <v>409</v>
      </c>
      <c r="I486" s="39" t="s">
        <v>23</v>
      </c>
      <c r="J486" s="44" t="s">
        <v>55</v>
      </c>
      <c r="K486" s="44" t="s">
        <v>25</v>
      </c>
      <c r="L486" s="39"/>
      <c r="M486" s="39"/>
      <c r="N486" s="39"/>
      <c r="O486" s="39"/>
      <c r="P486" s="39"/>
      <c r="Q486" s="39"/>
      <c r="R486" s="39"/>
      <c r="S486" s="39"/>
      <c r="T486" s="39"/>
      <c r="U486" s="39"/>
      <c r="V486" s="39"/>
      <c r="W486" s="39"/>
      <c r="X486" s="39"/>
    </row>
    <row r="487" spans="1:24" ht="14.25" customHeight="1" x14ac:dyDescent="0.3">
      <c r="A487" s="39"/>
      <c r="B487" s="39" t="str">
        <f t="shared" si="1"/>
        <v>00009302297 пусковий тросик діам. 4мм х 30м</v>
      </c>
      <c r="C487" s="39" t="str">
        <f>TEXT(Raw_Articul_Data!$D487,"00000000000")</f>
        <v>00009302297</v>
      </c>
      <c r="D487" s="42">
        <v>9302297</v>
      </c>
      <c r="E487" s="39" t="s">
        <v>2979</v>
      </c>
      <c r="F487" s="39"/>
      <c r="G487" s="39" t="s">
        <v>32</v>
      </c>
      <c r="H487" s="39" t="s">
        <v>2790</v>
      </c>
      <c r="I487" s="39" t="s">
        <v>23</v>
      </c>
      <c r="J487" s="44" t="s">
        <v>28</v>
      </c>
      <c r="K487" s="44" t="s">
        <v>25</v>
      </c>
      <c r="L487" s="39"/>
      <c r="M487" s="39"/>
      <c r="N487" s="39"/>
      <c r="O487" s="39"/>
      <c r="P487" s="39"/>
      <c r="Q487" s="39"/>
      <c r="R487" s="39"/>
      <c r="S487" s="39"/>
      <c r="T487" s="39"/>
      <c r="U487" s="39"/>
      <c r="V487" s="39"/>
      <c r="W487" s="39"/>
      <c r="X487" s="39"/>
    </row>
    <row r="488" spans="1:24" ht="14.25" customHeight="1" x14ac:dyDescent="0.3">
      <c r="A488" s="39"/>
      <c r="B488" s="39" t="str">
        <f t="shared" si="1"/>
        <v>00009302334 косильна струна 1,6мм*19м кругла</v>
      </c>
      <c r="C488" s="39" t="str">
        <f>TEXT(Raw_Articul_Data!$D488,"00000000000")</f>
        <v>00009302334</v>
      </c>
      <c r="D488" s="42">
        <v>9302334</v>
      </c>
      <c r="E488" s="39" t="s">
        <v>412</v>
      </c>
      <c r="F488" s="39"/>
      <c r="G488" s="39" t="s">
        <v>32</v>
      </c>
      <c r="H488" s="39" t="s">
        <v>413</v>
      </c>
      <c r="I488" s="39" t="s">
        <v>23</v>
      </c>
      <c r="J488" s="44" t="s">
        <v>55</v>
      </c>
      <c r="K488" s="44" t="s">
        <v>25</v>
      </c>
      <c r="L488" s="39"/>
      <c r="M488" s="39"/>
      <c r="N488" s="39"/>
      <c r="O488" s="39"/>
      <c r="P488" s="39"/>
      <c r="Q488" s="39"/>
      <c r="R488" s="39"/>
      <c r="S488" s="39"/>
      <c r="T488" s="39"/>
      <c r="U488" s="39"/>
      <c r="V488" s="39"/>
      <c r="W488" s="39"/>
      <c r="X488" s="39"/>
    </row>
    <row r="489" spans="1:24" ht="14.25" customHeight="1" x14ac:dyDescent="0.3">
      <c r="A489" s="39"/>
      <c r="B489" s="39" t="str">
        <f t="shared" si="1"/>
        <v>00009302335 косильна струна 2,0мм*14м кругла</v>
      </c>
      <c r="C489" s="39" t="str">
        <f>TEXT(Raw_Articul_Data!$D489,"00000000000")</f>
        <v>00009302335</v>
      </c>
      <c r="D489" s="42">
        <v>9302335</v>
      </c>
      <c r="E489" s="39" t="s">
        <v>414</v>
      </c>
      <c r="F489" s="39"/>
      <c r="G489" s="39" t="s">
        <v>32</v>
      </c>
      <c r="H489" s="39" t="s">
        <v>404</v>
      </c>
      <c r="I489" s="39" t="s">
        <v>23</v>
      </c>
      <c r="J489" s="44" t="s">
        <v>55</v>
      </c>
      <c r="K489" s="44" t="s">
        <v>25</v>
      </c>
      <c r="L489" s="39"/>
      <c r="M489" s="39"/>
      <c r="N489" s="39"/>
      <c r="O489" s="39"/>
      <c r="P489" s="39"/>
      <c r="Q489" s="39"/>
      <c r="R489" s="39"/>
      <c r="S489" s="39"/>
      <c r="T489" s="39"/>
      <c r="U489" s="39"/>
      <c r="V489" s="39"/>
      <c r="W489" s="39"/>
      <c r="X489" s="39"/>
    </row>
    <row r="490" spans="1:24" ht="14.25" customHeight="1" x14ac:dyDescent="0.3">
      <c r="A490" s="39"/>
      <c r="B490" s="39" t="str">
        <f t="shared" si="1"/>
        <v>00009302336 косильна струна 2,0мм*60м кругла</v>
      </c>
      <c r="C490" s="39" t="str">
        <f>TEXT(Raw_Articul_Data!$D490,"00000000000")</f>
        <v>00009302336</v>
      </c>
      <c r="D490" s="42">
        <v>9302336</v>
      </c>
      <c r="E490" s="39" t="s">
        <v>415</v>
      </c>
      <c r="F490" s="39"/>
      <c r="G490" s="39" t="s">
        <v>32</v>
      </c>
      <c r="H490" s="39" t="s">
        <v>404</v>
      </c>
      <c r="I490" s="39" t="s">
        <v>23</v>
      </c>
      <c r="J490" s="44" t="s">
        <v>55</v>
      </c>
      <c r="K490" s="44" t="s">
        <v>25</v>
      </c>
      <c r="L490" s="39"/>
      <c r="M490" s="39"/>
      <c r="N490" s="39"/>
      <c r="O490" s="39"/>
      <c r="P490" s="39"/>
      <c r="Q490" s="39"/>
      <c r="R490" s="39"/>
      <c r="S490" s="39"/>
      <c r="T490" s="39"/>
      <c r="U490" s="39"/>
      <c r="V490" s="39"/>
      <c r="W490" s="39"/>
      <c r="X490" s="39"/>
    </row>
    <row r="491" spans="1:24" ht="14.25" customHeight="1" x14ac:dyDescent="0.3">
      <c r="A491" s="39"/>
      <c r="B491" s="39" t="str">
        <f t="shared" si="1"/>
        <v>00009302337 косильна струна 2,0мм*119м кругла</v>
      </c>
      <c r="C491" s="39" t="str">
        <f>TEXT(Raw_Articul_Data!$D491,"00000000000")</f>
        <v>00009302337</v>
      </c>
      <c r="D491" s="42">
        <v>9302337</v>
      </c>
      <c r="E491" s="39" t="s">
        <v>416</v>
      </c>
      <c r="F491" s="39"/>
      <c r="G491" s="39" t="s">
        <v>32</v>
      </c>
      <c r="H491" s="39" t="s">
        <v>404</v>
      </c>
      <c r="I491" s="39" t="s">
        <v>23</v>
      </c>
      <c r="J491" s="44" t="s">
        <v>55</v>
      </c>
      <c r="K491" s="44" t="s">
        <v>25</v>
      </c>
      <c r="L491" s="39"/>
      <c r="M491" s="39"/>
      <c r="N491" s="39"/>
      <c r="O491" s="39"/>
      <c r="P491" s="39"/>
      <c r="Q491" s="39"/>
      <c r="R491" s="39"/>
      <c r="S491" s="39"/>
      <c r="T491" s="39"/>
      <c r="U491" s="39"/>
      <c r="V491" s="39"/>
      <c r="W491" s="39"/>
      <c r="X491" s="39"/>
    </row>
    <row r="492" spans="1:24" ht="14.25" customHeight="1" x14ac:dyDescent="0.3">
      <c r="A492" s="39"/>
      <c r="B492" s="39" t="str">
        <f t="shared" si="1"/>
        <v>00009302338 косильна струна 2,4мм*14м кругла</v>
      </c>
      <c r="C492" s="39" t="str">
        <f>TEXT(Raw_Articul_Data!$D492,"00000000000")</f>
        <v>00009302338</v>
      </c>
      <c r="D492" s="42">
        <v>9302338</v>
      </c>
      <c r="E492" s="39" t="s">
        <v>417</v>
      </c>
      <c r="F492" s="39"/>
      <c r="G492" s="39" t="s">
        <v>32</v>
      </c>
      <c r="H492" s="39" t="s">
        <v>402</v>
      </c>
      <c r="I492" s="39" t="s">
        <v>23</v>
      </c>
      <c r="J492" s="44" t="s">
        <v>55</v>
      </c>
      <c r="K492" s="44" t="s">
        <v>25</v>
      </c>
      <c r="L492" s="39"/>
      <c r="M492" s="39"/>
      <c r="N492" s="39"/>
      <c r="O492" s="39"/>
      <c r="P492" s="39"/>
      <c r="Q492" s="39"/>
      <c r="R492" s="39"/>
      <c r="S492" s="39"/>
      <c r="T492" s="39"/>
      <c r="U492" s="39"/>
      <c r="V492" s="39"/>
      <c r="W492" s="39"/>
      <c r="X492" s="39"/>
    </row>
    <row r="493" spans="1:24" ht="14.25" customHeight="1" x14ac:dyDescent="0.3">
      <c r="A493" s="39"/>
      <c r="B493" s="39" t="str">
        <f t="shared" si="1"/>
        <v>00009302339 косильна струна 2,4мм*41м кругла</v>
      </c>
      <c r="C493" s="39" t="str">
        <f>TEXT(Raw_Articul_Data!$D493,"00000000000")</f>
        <v>00009302339</v>
      </c>
      <c r="D493" s="42">
        <v>9302339</v>
      </c>
      <c r="E493" s="39" t="s">
        <v>418</v>
      </c>
      <c r="F493" s="39"/>
      <c r="G493" s="39" t="s">
        <v>32</v>
      </c>
      <c r="H493" s="39" t="s">
        <v>402</v>
      </c>
      <c r="I493" s="39" t="s">
        <v>23</v>
      </c>
      <c r="J493" s="44" t="s">
        <v>55</v>
      </c>
      <c r="K493" s="44" t="s">
        <v>25</v>
      </c>
      <c r="L493" s="39"/>
      <c r="M493" s="39"/>
      <c r="N493" s="39"/>
      <c r="O493" s="39"/>
      <c r="P493" s="39"/>
      <c r="Q493" s="39"/>
      <c r="R493" s="39"/>
      <c r="S493" s="39"/>
      <c r="T493" s="39"/>
      <c r="U493" s="39"/>
      <c r="V493" s="39"/>
      <c r="W493" s="39"/>
      <c r="X493" s="39"/>
    </row>
    <row r="494" spans="1:24" ht="14.25" customHeight="1" x14ac:dyDescent="0.3">
      <c r="A494" s="39"/>
      <c r="B494" s="39" t="str">
        <f t="shared" si="1"/>
        <v>00009302340 косильна струна 2,4мм*83м кругла</v>
      </c>
      <c r="C494" s="39" t="str">
        <f>TEXT(Raw_Articul_Data!$D494,"00000000000")</f>
        <v>00009302340</v>
      </c>
      <c r="D494" s="42">
        <v>9302340</v>
      </c>
      <c r="E494" s="39" t="s">
        <v>419</v>
      </c>
      <c r="F494" s="39"/>
      <c r="G494" s="39" t="s">
        <v>32</v>
      </c>
      <c r="H494" s="39" t="s">
        <v>420</v>
      </c>
      <c r="I494" s="39" t="s">
        <v>23</v>
      </c>
      <c r="J494" s="44" t="s">
        <v>55</v>
      </c>
      <c r="K494" s="44" t="s">
        <v>25</v>
      </c>
      <c r="L494" s="39"/>
      <c r="M494" s="39"/>
      <c r="N494" s="39"/>
      <c r="O494" s="39"/>
      <c r="P494" s="39"/>
      <c r="Q494" s="39"/>
      <c r="R494" s="39"/>
      <c r="S494" s="39"/>
      <c r="T494" s="39"/>
      <c r="U494" s="39"/>
      <c r="V494" s="39"/>
      <c r="W494" s="39"/>
      <c r="X494" s="39"/>
    </row>
    <row r="495" spans="1:24" ht="14.25" customHeight="1" x14ac:dyDescent="0.3">
      <c r="A495" s="39"/>
      <c r="B495" s="39" t="str">
        <f t="shared" si="1"/>
        <v>00009302341 косильна струна 2,7мм*9м кругла</v>
      </c>
      <c r="C495" s="39" t="str">
        <f>TEXT(Raw_Articul_Data!$D495,"00000000000")</f>
        <v>00009302341</v>
      </c>
      <c r="D495" s="42">
        <v>9302341</v>
      </c>
      <c r="E495" s="39" t="s">
        <v>421</v>
      </c>
      <c r="F495" s="39"/>
      <c r="G495" s="39" t="s">
        <v>32</v>
      </c>
      <c r="H495" s="39" t="s">
        <v>400</v>
      </c>
      <c r="I495" s="39" t="s">
        <v>23</v>
      </c>
      <c r="J495" s="44" t="s">
        <v>55</v>
      </c>
      <c r="K495" s="44" t="s">
        <v>25</v>
      </c>
      <c r="L495" s="39"/>
      <c r="M495" s="39"/>
      <c r="N495" s="39"/>
      <c r="O495" s="39"/>
      <c r="P495" s="39"/>
      <c r="Q495" s="39"/>
      <c r="R495" s="39"/>
      <c r="S495" s="39"/>
      <c r="T495" s="39"/>
      <c r="U495" s="39"/>
      <c r="V495" s="39"/>
      <c r="W495" s="39"/>
      <c r="X495" s="39"/>
    </row>
    <row r="496" spans="1:24" ht="14.25" customHeight="1" x14ac:dyDescent="0.3">
      <c r="A496" s="39"/>
      <c r="B496" s="39" t="str">
        <f t="shared" si="1"/>
        <v>00009302342 косильна струна 2,7мм*32м кругла</v>
      </c>
      <c r="C496" s="39" t="str">
        <f>TEXT(Raw_Articul_Data!$D496,"00000000000")</f>
        <v>00009302342</v>
      </c>
      <c r="D496" s="42">
        <v>9302342</v>
      </c>
      <c r="E496" s="39" t="s">
        <v>422</v>
      </c>
      <c r="F496" s="39"/>
      <c r="G496" s="39" t="s">
        <v>32</v>
      </c>
      <c r="H496" s="39" t="s">
        <v>400</v>
      </c>
      <c r="I496" s="39" t="s">
        <v>23</v>
      </c>
      <c r="J496" s="44" t="s">
        <v>55</v>
      </c>
      <c r="K496" s="44" t="s">
        <v>25</v>
      </c>
      <c r="L496" s="39"/>
      <c r="M496" s="39"/>
      <c r="N496" s="39"/>
      <c r="O496" s="39"/>
      <c r="P496" s="39"/>
      <c r="Q496" s="39"/>
      <c r="R496" s="39"/>
      <c r="S496" s="39"/>
      <c r="T496" s="39"/>
      <c r="U496" s="39"/>
      <c r="V496" s="39"/>
      <c r="W496" s="39"/>
      <c r="X496" s="39"/>
    </row>
    <row r="497" spans="1:24" ht="14.25" customHeight="1" x14ac:dyDescent="0.3">
      <c r="A497" s="39"/>
      <c r="B497" s="39" t="str">
        <f t="shared" si="1"/>
        <v>00009302343 косильна струна 2,7мм*65м кругла</v>
      </c>
      <c r="C497" s="39" t="str">
        <f>TEXT(Raw_Articul_Data!$D497,"00000000000")</f>
        <v>00009302343</v>
      </c>
      <c r="D497" s="42">
        <v>9302343</v>
      </c>
      <c r="E497" s="39" t="s">
        <v>423</v>
      </c>
      <c r="F497" s="39"/>
      <c r="G497" s="39" t="s">
        <v>32</v>
      </c>
      <c r="H497" s="39" t="s">
        <v>400</v>
      </c>
      <c r="I497" s="39" t="s">
        <v>23</v>
      </c>
      <c r="J497" s="44" t="s">
        <v>55</v>
      </c>
      <c r="K497" s="44" t="s">
        <v>25</v>
      </c>
      <c r="L497" s="39"/>
      <c r="M497" s="39"/>
      <c r="N497" s="39"/>
      <c r="O497" s="39"/>
      <c r="P497" s="39"/>
      <c r="Q497" s="39"/>
      <c r="R497" s="39"/>
      <c r="S497" s="39"/>
      <c r="T497" s="39"/>
      <c r="U497" s="39"/>
      <c r="V497" s="39"/>
      <c r="W497" s="39"/>
      <c r="X497" s="39"/>
    </row>
    <row r="498" spans="1:24" ht="14.25" customHeight="1" x14ac:dyDescent="0.3">
      <c r="A498" s="39"/>
      <c r="B498" s="39" t="str">
        <f t="shared" si="1"/>
        <v>00009302344 косильна струна 3,0мм*53м кругла</v>
      </c>
      <c r="C498" s="39" t="str">
        <f>TEXT(Raw_Articul_Data!$D498,"00000000000")</f>
        <v>00009302344</v>
      </c>
      <c r="D498" s="42">
        <v>9302344</v>
      </c>
      <c r="E498" s="39" t="s">
        <v>424</v>
      </c>
      <c r="F498" s="39"/>
      <c r="G498" s="39" t="s">
        <v>32</v>
      </c>
      <c r="H498" s="39" t="s">
        <v>425</v>
      </c>
      <c r="I498" s="39" t="s">
        <v>23</v>
      </c>
      <c r="J498" s="44" t="s">
        <v>55</v>
      </c>
      <c r="K498" s="44" t="s">
        <v>25</v>
      </c>
      <c r="L498" s="39"/>
      <c r="M498" s="39"/>
      <c r="N498" s="39"/>
      <c r="O498" s="39"/>
      <c r="P498" s="39"/>
      <c r="Q498" s="39"/>
      <c r="R498" s="39"/>
      <c r="S498" s="39"/>
      <c r="T498" s="39"/>
      <c r="U498" s="39"/>
      <c r="V498" s="39"/>
      <c r="W498" s="39"/>
      <c r="X498" s="39"/>
    </row>
    <row r="499" spans="1:24" ht="14.25" customHeight="1" x14ac:dyDescent="0.3">
      <c r="A499" s="39"/>
      <c r="B499" s="39" t="str">
        <f t="shared" si="1"/>
        <v>00009302345 косильна струна 3,3мм*6м кругла</v>
      </c>
      <c r="C499" s="39" t="str">
        <f>TEXT(Raw_Articul_Data!$D499,"00000000000")</f>
        <v>00009302345</v>
      </c>
      <c r="D499" s="42">
        <v>9302345</v>
      </c>
      <c r="E499" s="39" t="s">
        <v>426</v>
      </c>
      <c r="F499" s="39"/>
      <c r="G499" s="39" t="s">
        <v>32</v>
      </c>
      <c r="H499" s="39" t="s">
        <v>427</v>
      </c>
      <c r="I499" s="39" t="s">
        <v>23</v>
      </c>
      <c r="J499" s="44" t="s">
        <v>55</v>
      </c>
      <c r="K499" s="44" t="s">
        <v>25</v>
      </c>
      <c r="L499" s="39"/>
      <c r="M499" s="39"/>
      <c r="N499" s="39"/>
      <c r="O499" s="39"/>
      <c r="P499" s="39"/>
      <c r="Q499" s="39"/>
      <c r="R499" s="39"/>
      <c r="S499" s="39"/>
      <c r="T499" s="39"/>
      <c r="U499" s="39"/>
      <c r="V499" s="39"/>
      <c r="W499" s="39"/>
      <c r="X499" s="39"/>
    </row>
    <row r="500" spans="1:24" ht="14.25" customHeight="1" x14ac:dyDescent="0.3">
      <c r="A500" s="39"/>
      <c r="B500" s="39" t="str">
        <f t="shared" si="1"/>
        <v>00009302346 косильна струна 3,3мм*19м кругла</v>
      </c>
      <c r="C500" s="39" t="str">
        <f>TEXT(Raw_Articul_Data!$D500,"00000000000")</f>
        <v>00009302346</v>
      </c>
      <c r="D500" s="42">
        <v>9302346</v>
      </c>
      <c r="E500" s="39" t="s">
        <v>428</v>
      </c>
      <c r="F500" s="39"/>
      <c r="G500" s="39" t="s">
        <v>32</v>
      </c>
      <c r="H500" s="39" t="s">
        <v>427</v>
      </c>
      <c r="I500" s="39" t="s">
        <v>23</v>
      </c>
      <c r="J500" s="44" t="s">
        <v>55</v>
      </c>
      <c r="K500" s="44" t="s">
        <v>25</v>
      </c>
      <c r="L500" s="39"/>
      <c r="M500" s="39"/>
      <c r="N500" s="39"/>
      <c r="O500" s="39"/>
      <c r="P500" s="39"/>
      <c r="Q500" s="39"/>
      <c r="R500" s="39"/>
      <c r="S500" s="39"/>
      <c r="T500" s="39"/>
      <c r="U500" s="39"/>
      <c r="V500" s="39"/>
      <c r="W500" s="39"/>
      <c r="X500" s="39"/>
    </row>
    <row r="501" spans="1:24" ht="14.25" customHeight="1" x14ac:dyDescent="0.3">
      <c r="A501" s="39"/>
      <c r="B501" s="39" t="str">
        <f t="shared" si="1"/>
        <v>00009302347 косильна струна 3,3мм*38м кругла</v>
      </c>
      <c r="C501" s="39" t="str">
        <f>TEXT(Raw_Articul_Data!$D501,"00000000000")</f>
        <v>00009302347</v>
      </c>
      <c r="D501" s="42">
        <v>9302347</v>
      </c>
      <c r="E501" s="39" t="s">
        <v>429</v>
      </c>
      <c r="F501" s="39"/>
      <c r="G501" s="39" t="s">
        <v>32</v>
      </c>
      <c r="H501" s="39" t="s">
        <v>427</v>
      </c>
      <c r="I501" s="39" t="s">
        <v>23</v>
      </c>
      <c r="J501" s="44" t="s">
        <v>55</v>
      </c>
      <c r="K501" s="44" t="s">
        <v>25</v>
      </c>
      <c r="L501" s="39"/>
      <c r="M501" s="39"/>
      <c r="N501" s="39"/>
      <c r="O501" s="39"/>
      <c r="P501" s="39"/>
      <c r="Q501" s="39"/>
      <c r="R501" s="39"/>
      <c r="S501" s="39"/>
      <c r="T501" s="39"/>
      <c r="U501" s="39"/>
      <c r="V501" s="39"/>
      <c r="W501" s="39"/>
      <c r="X501" s="39"/>
    </row>
    <row r="502" spans="1:24" ht="14.25" customHeight="1" x14ac:dyDescent="0.3">
      <c r="A502" s="39"/>
      <c r="B502" s="39" t="str">
        <f t="shared" si="1"/>
        <v>00009302416 косильна струна 2,0мм*14м кругла тиха</v>
      </c>
      <c r="C502" s="39" t="str">
        <f>TEXT(Raw_Articul_Data!$D502,"00000000000")</f>
        <v>00009302416</v>
      </c>
      <c r="D502" s="42">
        <v>9302416</v>
      </c>
      <c r="E502" s="39" t="s">
        <v>430</v>
      </c>
      <c r="F502" s="39"/>
      <c r="G502" s="39" t="s">
        <v>32</v>
      </c>
      <c r="H502" s="39" t="s">
        <v>431</v>
      </c>
      <c r="I502" s="39" t="s">
        <v>23</v>
      </c>
      <c r="J502" s="44" t="s">
        <v>55</v>
      </c>
      <c r="K502" s="44" t="s">
        <v>25</v>
      </c>
      <c r="L502" s="39"/>
      <c r="M502" s="39"/>
      <c r="N502" s="39"/>
      <c r="O502" s="39"/>
      <c r="P502" s="39"/>
      <c r="Q502" s="39"/>
      <c r="R502" s="39"/>
      <c r="S502" s="39"/>
      <c r="T502" s="39"/>
      <c r="U502" s="39"/>
      <c r="V502" s="39"/>
      <c r="W502" s="39"/>
      <c r="X502" s="39"/>
    </row>
    <row r="503" spans="1:24" ht="14.25" customHeight="1" x14ac:dyDescent="0.3">
      <c r="A503" s="39"/>
      <c r="B503" s="39" t="str">
        <f t="shared" si="1"/>
        <v>00009302418 косильна струна 2,0мм*60м кругла тиха</v>
      </c>
      <c r="C503" s="39" t="str">
        <f>TEXT(Raw_Articul_Data!$D503,"00000000000")</f>
        <v>00009302418</v>
      </c>
      <c r="D503" s="42">
        <v>9302418</v>
      </c>
      <c r="E503" s="39" t="s">
        <v>432</v>
      </c>
      <c r="F503" s="39"/>
      <c r="G503" s="39" t="s">
        <v>32</v>
      </c>
      <c r="H503" s="39" t="s">
        <v>431</v>
      </c>
      <c r="I503" s="39" t="s">
        <v>23</v>
      </c>
      <c r="J503" s="44" t="s">
        <v>55</v>
      </c>
      <c r="K503" s="44" t="s">
        <v>25</v>
      </c>
      <c r="L503" s="39"/>
      <c r="M503" s="39"/>
      <c r="N503" s="39"/>
      <c r="O503" s="39"/>
      <c r="P503" s="39"/>
      <c r="Q503" s="39"/>
      <c r="R503" s="39"/>
      <c r="S503" s="39"/>
      <c r="T503" s="39"/>
      <c r="U503" s="39"/>
      <c r="V503" s="39"/>
      <c r="W503" s="39"/>
      <c r="X503" s="39"/>
    </row>
    <row r="504" spans="1:24" ht="14.25" customHeight="1" x14ac:dyDescent="0.3">
      <c r="A504" s="39"/>
      <c r="B504" s="39" t="str">
        <f t="shared" si="1"/>
        <v>00009302419 косильна струна 2,4мм*14м кругла тиха</v>
      </c>
      <c r="C504" s="39" t="str">
        <f>TEXT(Raw_Articul_Data!$D504,"00000000000")</f>
        <v>00009302419</v>
      </c>
      <c r="D504" s="42">
        <v>9302419</v>
      </c>
      <c r="E504" s="39" t="s">
        <v>433</v>
      </c>
      <c r="F504" s="39"/>
      <c r="G504" s="39" t="s">
        <v>32</v>
      </c>
      <c r="H504" s="39" t="s">
        <v>434</v>
      </c>
      <c r="I504" s="39" t="s">
        <v>23</v>
      </c>
      <c r="J504" s="44" t="s">
        <v>55</v>
      </c>
      <c r="K504" s="44" t="s">
        <v>25</v>
      </c>
      <c r="L504" s="39"/>
      <c r="M504" s="39"/>
      <c r="N504" s="39"/>
      <c r="O504" s="39"/>
      <c r="P504" s="39"/>
      <c r="Q504" s="39"/>
      <c r="R504" s="39"/>
      <c r="S504" s="39"/>
      <c r="T504" s="39"/>
      <c r="U504" s="39"/>
      <c r="V504" s="39"/>
      <c r="W504" s="39"/>
      <c r="X504" s="39"/>
    </row>
    <row r="505" spans="1:24" ht="14.25" customHeight="1" x14ac:dyDescent="0.3">
      <c r="A505" s="39"/>
      <c r="B505" s="39" t="str">
        <f t="shared" si="1"/>
        <v>00009302421 косильна струна 2,4мм*83м кругла тиха</v>
      </c>
      <c r="C505" s="39" t="str">
        <f>TEXT(Raw_Articul_Data!$D505,"00000000000")</f>
        <v>00009302421</v>
      </c>
      <c r="D505" s="42">
        <v>9302421</v>
      </c>
      <c r="E505" s="39" t="s">
        <v>435</v>
      </c>
      <c r="F505" s="39"/>
      <c r="G505" s="39" t="s">
        <v>32</v>
      </c>
      <c r="H505" s="39" t="s">
        <v>434</v>
      </c>
      <c r="I505" s="39" t="s">
        <v>23</v>
      </c>
      <c r="J505" s="44" t="s">
        <v>55</v>
      </c>
      <c r="K505" s="44" t="s">
        <v>25</v>
      </c>
      <c r="L505" s="39"/>
      <c r="M505" s="39"/>
      <c r="N505" s="39"/>
      <c r="O505" s="39"/>
      <c r="P505" s="39"/>
      <c r="Q505" s="39"/>
      <c r="R505" s="39"/>
      <c r="S505" s="39"/>
      <c r="T505" s="39"/>
      <c r="U505" s="39"/>
      <c r="V505" s="39"/>
      <c r="W505" s="39"/>
      <c r="X505" s="39"/>
    </row>
    <row r="506" spans="1:24" ht="14.25" customHeight="1" x14ac:dyDescent="0.3">
      <c r="A506" s="39"/>
      <c r="B506" s="39" t="str">
        <f t="shared" si="1"/>
        <v>00009302422 косильна струна 2,7мм*9м кругла тиха</v>
      </c>
      <c r="C506" s="39" t="str">
        <f>TEXT(Raw_Articul_Data!$D506,"00000000000")</f>
        <v>00009302422</v>
      </c>
      <c r="D506" s="42">
        <v>9302422</v>
      </c>
      <c r="E506" s="39" t="s">
        <v>436</v>
      </c>
      <c r="F506" s="39"/>
      <c r="G506" s="39" t="s">
        <v>32</v>
      </c>
      <c r="H506" s="39" t="s">
        <v>437</v>
      </c>
      <c r="I506" s="39" t="s">
        <v>23</v>
      </c>
      <c r="J506" s="44" t="s">
        <v>55</v>
      </c>
      <c r="K506" s="44" t="s">
        <v>25</v>
      </c>
      <c r="L506" s="39"/>
      <c r="M506" s="39"/>
      <c r="N506" s="39"/>
      <c r="O506" s="39"/>
      <c r="P506" s="39"/>
      <c r="Q506" s="39"/>
      <c r="R506" s="39"/>
      <c r="S506" s="39"/>
      <c r="T506" s="39"/>
      <c r="U506" s="39"/>
      <c r="V506" s="39"/>
      <c r="W506" s="39"/>
      <c r="X506" s="39"/>
    </row>
    <row r="507" spans="1:24" ht="14.25" customHeight="1" x14ac:dyDescent="0.3">
      <c r="A507" s="39"/>
      <c r="B507" s="39" t="str">
        <f t="shared" si="1"/>
        <v>00009302423 косильна струна 2,7мм*65м кругла тиха</v>
      </c>
      <c r="C507" s="39" t="str">
        <f>TEXT(Raw_Articul_Data!$D507,"00000000000")</f>
        <v>00009302423</v>
      </c>
      <c r="D507" s="42">
        <v>9302423</v>
      </c>
      <c r="E507" s="39" t="s">
        <v>438</v>
      </c>
      <c r="F507" s="39"/>
      <c r="G507" s="39" t="s">
        <v>32</v>
      </c>
      <c r="H507" s="39" t="s">
        <v>437</v>
      </c>
      <c r="I507" s="39" t="s">
        <v>23</v>
      </c>
      <c r="J507" s="44" t="s">
        <v>55</v>
      </c>
      <c r="K507" s="44" t="s">
        <v>25</v>
      </c>
      <c r="L507" s="39"/>
      <c r="M507" s="39"/>
      <c r="N507" s="39"/>
      <c r="O507" s="39"/>
      <c r="P507" s="39"/>
      <c r="Q507" s="39"/>
      <c r="R507" s="39"/>
      <c r="S507" s="39"/>
      <c r="T507" s="39"/>
      <c r="U507" s="39"/>
      <c r="V507" s="39"/>
      <c r="W507" s="39"/>
      <c r="X507" s="39"/>
    </row>
    <row r="508" spans="1:24" ht="14.25" customHeight="1" x14ac:dyDescent="0.3">
      <c r="A508" s="39"/>
      <c r="B508" s="39" t="str">
        <f t="shared" si="1"/>
        <v>00009302424 косильна струна 2,0мм*119м кругла тиха</v>
      </c>
      <c r="C508" s="39" t="str">
        <f>TEXT(Raw_Articul_Data!$D508,"00000000000")</f>
        <v>00009302424</v>
      </c>
      <c r="D508" s="42">
        <v>9302424</v>
      </c>
      <c r="E508" s="39" t="s">
        <v>439</v>
      </c>
      <c r="F508" s="39"/>
      <c r="G508" s="39" t="s">
        <v>32</v>
      </c>
      <c r="H508" s="39" t="s">
        <v>431</v>
      </c>
      <c r="I508" s="39" t="s">
        <v>23</v>
      </c>
      <c r="J508" s="44" t="s">
        <v>55</v>
      </c>
      <c r="K508" s="44" t="s">
        <v>25</v>
      </c>
      <c r="L508" s="39"/>
      <c r="M508" s="39"/>
      <c r="N508" s="39"/>
      <c r="O508" s="39"/>
      <c r="P508" s="39"/>
      <c r="Q508" s="39"/>
      <c r="R508" s="39"/>
      <c r="S508" s="39"/>
      <c r="T508" s="39"/>
      <c r="U508" s="39"/>
      <c r="V508" s="39"/>
      <c r="W508" s="39"/>
      <c r="X508" s="39"/>
    </row>
    <row r="509" spans="1:24" ht="14.25" customHeight="1" x14ac:dyDescent="0.3">
      <c r="A509" s="39"/>
      <c r="B509" s="39" t="str">
        <f t="shared" si="1"/>
        <v>00009302535 косильна струна 2,4мм*253м кругла тиха</v>
      </c>
      <c r="C509" s="39" t="str">
        <f>TEXT(Raw_Articul_Data!$D509,"00000000000")</f>
        <v>00009302535</v>
      </c>
      <c r="D509" s="42">
        <v>9302535</v>
      </c>
      <c r="E509" s="39" t="s">
        <v>440</v>
      </c>
      <c r="F509" s="39"/>
      <c r="G509" s="39" t="s">
        <v>32</v>
      </c>
      <c r="H509" s="39" t="s">
        <v>441</v>
      </c>
      <c r="I509" s="39" t="s">
        <v>23</v>
      </c>
      <c r="J509" s="44" t="s">
        <v>55</v>
      </c>
      <c r="K509" s="44" t="s">
        <v>25</v>
      </c>
      <c r="L509" s="39"/>
      <c r="M509" s="39"/>
      <c r="N509" s="39"/>
      <c r="O509" s="39"/>
      <c r="P509" s="39"/>
      <c r="Q509" s="39"/>
      <c r="R509" s="39"/>
      <c r="S509" s="39"/>
      <c r="T509" s="39"/>
      <c r="U509" s="39"/>
      <c r="V509" s="39"/>
      <c r="W509" s="39"/>
      <c r="X509" s="39"/>
    </row>
    <row r="510" spans="1:24" ht="14.25" customHeight="1" x14ac:dyDescent="0.3">
      <c r="A510" s="39"/>
      <c r="B510" s="39" t="str">
        <f t="shared" si="1"/>
        <v>00009302542 косильна струна 3,0мм*162м кругла</v>
      </c>
      <c r="C510" s="39" t="str">
        <f>TEXT(Raw_Articul_Data!$D510,"00000000000")</f>
        <v>00009302542</v>
      </c>
      <c r="D510" s="42">
        <v>9302542</v>
      </c>
      <c r="E510" s="39" t="s">
        <v>442</v>
      </c>
      <c r="F510" s="39"/>
      <c r="G510" s="39" t="s">
        <v>32</v>
      </c>
      <c r="H510" s="39" t="s">
        <v>425</v>
      </c>
      <c r="I510" s="39" t="s">
        <v>23</v>
      </c>
      <c r="J510" s="44" t="s">
        <v>55</v>
      </c>
      <c r="K510" s="44" t="s">
        <v>25</v>
      </c>
      <c r="L510" s="39"/>
      <c r="M510" s="39"/>
      <c r="N510" s="39"/>
      <c r="O510" s="39"/>
      <c r="P510" s="39"/>
      <c r="Q510" s="39"/>
      <c r="R510" s="39"/>
      <c r="S510" s="39"/>
      <c r="T510" s="39"/>
      <c r="U510" s="39"/>
      <c r="V510" s="39"/>
      <c r="W510" s="39"/>
      <c r="X510" s="39"/>
    </row>
    <row r="511" spans="1:24" ht="14.25" customHeight="1" x14ac:dyDescent="0.3">
      <c r="A511" s="39"/>
      <c r="B511" s="39" t="str">
        <f t="shared" si="1"/>
        <v>00009302543 косильна струна 3,0мм*271м кругла</v>
      </c>
      <c r="C511" s="39" t="str">
        <f>TEXT(Raw_Articul_Data!$D511,"00000000000")</f>
        <v>00009302543</v>
      </c>
      <c r="D511" s="42">
        <v>9302543</v>
      </c>
      <c r="E511" s="39" t="s">
        <v>443</v>
      </c>
      <c r="F511" s="39"/>
      <c r="G511" s="39" t="s">
        <v>32</v>
      </c>
      <c r="H511" s="39" t="s">
        <v>425</v>
      </c>
      <c r="I511" s="39" t="s">
        <v>23</v>
      </c>
      <c r="J511" s="44" t="s">
        <v>55</v>
      </c>
      <c r="K511" s="44" t="s">
        <v>25</v>
      </c>
      <c r="L511" s="39"/>
      <c r="M511" s="39"/>
      <c r="N511" s="39"/>
      <c r="O511" s="39"/>
      <c r="P511" s="39"/>
      <c r="Q511" s="39"/>
      <c r="R511" s="39"/>
      <c r="S511" s="39"/>
      <c r="T511" s="39"/>
      <c r="U511" s="39"/>
      <c r="V511" s="39"/>
      <c r="W511" s="39"/>
      <c r="X511" s="39"/>
    </row>
    <row r="512" spans="1:24" ht="14.25" customHeight="1" x14ac:dyDescent="0.3">
      <c r="A512" s="39"/>
      <c r="B512" s="39" t="str">
        <f t="shared" si="1"/>
        <v>00009302569 косильна струна 3,3мм*573м кругла</v>
      </c>
      <c r="C512" s="39" t="str">
        <f>TEXT(Raw_Articul_Data!$D512,"00000000000")</f>
        <v>00009302569</v>
      </c>
      <c r="D512" s="42">
        <v>9302569</v>
      </c>
      <c r="E512" s="39" t="s">
        <v>444</v>
      </c>
      <c r="F512" s="39"/>
      <c r="G512" s="39" t="s">
        <v>32</v>
      </c>
      <c r="H512" s="39" t="s">
        <v>409</v>
      </c>
      <c r="I512" s="39" t="s">
        <v>23</v>
      </c>
      <c r="J512" s="44" t="s">
        <v>55</v>
      </c>
      <c r="K512" s="44" t="s">
        <v>25</v>
      </c>
      <c r="L512" s="39"/>
      <c r="M512" s="39"/>
      <c r="N512" s="39"/>
      <c r="O512" s="39"/>
      <c r="P512" s="39"/>
      <c r="Q512" s="39"/>
      <c r="R512" s="39"/>
      <c r="S512" s="39"/>
      <c r="T512" s="39"/>
      <c r="U512" s="39"/>
      <c r="V512" s="39"/>
      <c r="W512" s="39"/>
      <c r="X512" s="39"/>
    </row>
    <row r="513" spans="1:24" ht="14.25" customHeight="1" x14ac:dyDescent="0.3">
      <c r="A513" s="39"/>
      <c r="B513" s="39" t="str">
        <f t="shared" ref="B513:B767" si="2">CONCATENATE(C513," ", LOWER(E513))</f>
        <v>00009302612 косильна струна 2,4мм*253м квадратна</v>
      </c>
      <c r="C513" s="39" t="str">
        <f>TEXT(Raw_Articul_Data!$D513,"00000000000")</f>
        <v>00009302612</v>
      </c>
      <c r="D513" s="42">
        <v>9302612</v>
      </c>
      <c r="E513" s="39" t="s">
        <v>445</v>
      </c>
      <c r="F513" s="39"/>
      <c r="G513" s="39" t="s">
        <v>32</v>
      </c>
      <c r="H513" s="39" t="s">
        <v>446</v>
      </c>
      <c r="I513" s="39" t="s">
        <v>23</v>
      </c>
      <c r="J513" s="44" t="s">
        <v>55</v>
      </c>
      <c r="K513" s="44" t="s">
        <v>25</v>
      </c>
      <c r="L513" s="39"/>
      <c r="M513" s="39"/>
      <c r="N513" s="39"/>
      <c r="O513" s="39"/>
      <c r="P513" s="39"/>
      <c r="Q513" s="39"/>
      <c r="R513" s="39"/>
      <c r="S513" s="39"/>
      <c r="T513" s="39"/>
      <c r="U513" s="39"/>
      <c r="V513" s="39"/>
      <c r="W513" s="39"/>
      <c r="X513" s="39"/>
    </row>
    <row r="514" spans="1:24" ht="14.25" customHeight="1" x14ac:dyDescent="0.3">
      <c r="A514" s="39"/>
      <c r="B514" s="39" t="str">
        <f t="shared" si="2"/>
        <v>00009302613 косильна струна 2,4мм*420м квадратна</v>
      </c>
      <c r="C514" s="39" t="str">
        <f>TEXT(Raw_Articul_Data!$D514,"00000000000")</f>
        <v>00009302613</v>
      </c>
      <c r="D514" s="42">
        <v>9302613</v>
      </c>
      <c r="E514" s="39" t="s">
        <v>447</v>
      </c>
      <c r="F514" s="39"/>
      <c r="G514" s="39" t="s">
        <v>32</v>
      </c>
      <c r="H514" s="39" t="s">
        <v>446</v>
      </c>
      <c r="I514" s="39" t="s">
        <v>23</v>
      </c>
      <c r="J514" s="44" t="s">
        <v>55</v>
      </c>
      <c r="K514" s="44" t="s">
        <v>25</v>
      </c>
      <c r="L514" s="39"/>
      <c r="M514" s="39"/>
      <c r="N514" s="39"/>
      <c r="O514" s="39"/>
      <c r="P514" s="39"/>
      <c r="Q514" s="39"/>
      <c r="R514" s="39"/>
      <c r="S514" s="39"/>
      <c r="T514" s="39"/>
      <c r="U514" s="39"/>
      <c r="V514" s="39"/>
      <c r="W514" s="39"/>
      <c r="X514" s="39"/>
    </row>
    <row r="515" spans="1:24" ht="14.25" customHeight="1" x14ac:dyDescent="0.3">
      <c r="A515" s="39"/>
      <c r="B515" s="39" t="str">
        <f t="shared" si="2"/>
        <v>00009302616 косильна струна 2,7мм*208м квадратна</v>
      </c>
      <c r="C515" s="39" t="str">
        <f>TEXT(Raw_Articul_Data!$D515,"00000000000")</f>
        <v>00009302616</v>
      </c>
      <c r="D515" s="42">
        <v>9302616</v>
      </c>
      <c r="E515" s="39" t="s">
        <v>448</v>
      </c>
      <c r="F515" s="39"/>
      <c r="G515" s="39" t="s">
        <v>32</v>
      </c>
      <c r="H515" s="39" t="s">
        <v>449</v>
      </c>
      <c r="I515" s="39" t="s">
        <v>23</v>
      </c>
      <c r="J515" s="44" t="s">
        <v>55</v>
      </c>
      <c r="K515" s="44" t="s">
        <v>25</v>
      </c>
      <c r="L515" s="39"/>
      <c r="M515" s="39"/>
      <c r="N515" s="39"/>
      <c r="O515" s="39"/>
      <c r="P515" s="39"/>
      <c r="Q515" s="39"/>
      <c r="R515" s="39"/>
      <c r="S515" s="39"/>
      <c r="T515" s="39"/>
      <c r="U515" s="39"/>
      <c r="V515" s="39"/>
      <c r="W515" s="39"/>
      <c r="X515" s="39"/>
    </row>
    <row r="516" spans="1:24" ht="14.25" customHeight="1" x14ac:dyDescent="0.3">
      <c r="A516" s="39"/>
      <c r="B516" s="39" t="str">
        <f t="shared" si="2"/>
        <v>00009302617 косильна струна 2,7мм*347м квадратна</v>
      </c>
      <c r="C516" s="39" t="str">
        <f>TEXT(Raw_Articul_Data!$D516,"00000000000")</f>
        <v>00009302617</v>
      </c>
      <c r="D516" s="42">
        <v>9302617</v>
      </c>
      <c r="E516" s="39" t="s">
        <v>450</v>
      </c>
      <c r="F516" s="39"/>
      <c r="G516" s="39" t="s">
        <v>32</v>
      </c>
      <c r="H516" s="39" t="s">
        <v>451</v>
      </c>
      <c r="I516" s="39" t="s">
        <v>23</v>
      </c>
      <c r="J516" s="44" t="s">
        <v>55</v>
      </c>
      <c r="K516" s="44" t="s">
        <v>25</v>
      </c>
      <c r="L516" s="39"/>
      <c r="M516" s="39"/>
      <c r="N516" s="39"/>
      <c r="O516" s="39"/>
      <c r="P516" s="39"/>
      <c r="Q516" s="39"/>
      <c r="R516" s="39"/>
      <c r="S516" s="39"/>
      <c r="T516" s="39"/>
      <c r="U516" s="39"/>
      <c r="V516" s="39"/>
      <c r="W516" s="39"/>
      <c r="X516" s="39"/>
    </row>
    <row r="517" spans="1:24" ht="14.25" customHeight="1" x14ac:dyDescent="0.3">
      <c r="A517" s="39"/>
      <c r="B517" s="39" t="str">
        <f t="shared" si="2"/>
        <v>00009302619 косильна струна 3,0мм*162м квадратна</v>
      </c>
      <c r="C517" s="39" t="str">
        <f>TEXT(Raw_Articul_Data!$D517,"00000000000")</f>
        <v>00009302619</v>
      </c>
      <c r="D517" s="42">
        <v>9302619</v>
      </c>
      <c r="E517" s="39" t="s">
        <v>452</v>
      </c>
      <c r="F517" s="39"/>
      <c r="G517" s="39" t="s">
        <v>32</v>
      </c>
      <c r="H517" s="39" t="s">
        <v>453</v>
      </c>
      <c r="I517" s="39" t="s">
        <v>23</v>
      </c>
      <c r="J517" s="44" t="s">
        <v>55</v>
      </c>
      <c r="K517" s="44" t="s">
        <v>25</v>
      </c>
      <c r="L517" s="39"/>
      <c r="M517" s="39"/>
      <c r="N517" s="39"/>
      <c r="O517" s="39"/>
      <c r="P517" s="39"/>
      <c r="Q517" s="39"/>
      <c r="R517" s="39"/>
      <c r="S517" s="39"/>
      <c r="T517" s="39"/>
      <c r="U517" s="39"/>
      <c r="V517" s="39"/>
      <c r="W517" s="39"/>
      <c r="X517" s="39"/>
    </row>
    <row r="518" spans="1:24" ht="14.25" customHeight="1" x14ac:dyDescent="0.3">
      <c r="A518" s="39"/>
      <c r="B518" s="39" t="str">
        <f t="shared" si="2"/>
        <v>00009302620 косильна струна 3,0мм*271м квадратна</v>
      </c>
      <c r="C518" s="39" t="str">
        <f>TEXT(Raw_Articul_Data!$D518,"00000000000")</f>
        <v>00009302620</v>
      </c>
      <c r="D518" s="42">
        <v>9302620</v>
      </c>
      <c r="E518" s="39" t="s">
        <v>454</v>
      </c>
      <c r="F518" s="39"/>
      <c r="G518" s="39" t="s">
        <v>32</v>
      </c>
      <c r="H518" s="39" t="s">
        <v>453</v>
      </c>
      <c r="I518" s="39" t="s">
        <v>23</v>
      </c>
      <c r="J518" s="44" t="s">
        <v>55</v>
      </c>
      <c r="K518" s="44" t="s">
        <v>25</v>
      </c>
      <c r="L518" s="39"/>
      <c r="M518" s="39"/>
      <c r="N518" s="39"/>
      <c r="O518" s="39"/>
      <c r="P518" s="39"/>
      <c r="Q518" s="39"/>
      <c r="R518" s="39"/>
      <c r="S518" s="39"/>
      <c r="T518" s="39"/>
      <c r="U518" s="39"/>
      <c r="V518" s="39"/>
      <c r="W518" s="39"/>
      <c r="X518" s="39"/>
    </row>
    <row r="519" spans="1:24" ht="14.25" customHeight="1" x14ac:dyDescent="0.3">
      <c r="A519" s="39"/>
      <c r="B519" s="39" t="str">
        <f t="shared" si="2"/>
        <v>00009302622 косильна струна 3,3мм*137м  квадратна</v>
      </c>
      <c r="C519" s="39" t="str">
        <f>TEXT(Raw_Articul_Data!$D519,"00000000000")</f>
        <v>00009302622</v>
      </c>
      <c r="D519" s="42">
        <v>9302622</v>
      </c>
      <c r="E519" s="39" t="s">
        <v>455</v>
      </c>
      <c r="F519" s="39"/>
      <c r="G519" s="39" t="s">
        <v>32</v>
      </c>
      <c r="H519" s="39" t="s">
        <v>456</v>
      </c>
      <c r="I519" s="39" t="s">
        <v>23</v>
      </c>
      <c r="J519" s="44" t="s">
        <v>55</v>
      </c>
      <c r="K519" s="44" t="s">
        <v>25</v>
      </c>
      <c r="L519" s="39"/>
      <c r="M519" s="39"/>
      <c r="N519" s="39"/>
      <c r="O519" s="39"/>
      <c r="P519" s="39"/>
      <c r="Q519" s="39"/>
      <c r="R519" s="39"/>
      <c r="S519" s="39"/>
      <c r="T519" s="39"/>
      <c r="U519" s="39"/>
      <c r="V519" s="39"/>
      <c r="W519" s="39"/>
      <c r="X519" s="39"/>
    </row>
    <row r="520" spans="1:24" ht="14.25" customHeight="1" x14ac:dyDescent="0.3">
      <c r="A520" s="39"/>
      <c r="B520" s="39" t="str">
        <f t="shared" si="2"/>
        <v>00009302623 косильна струна 3,3мм*228м квадратна</v>
      </c>
      <c r="C520" s="39" t="str">
        <f>TEXT(Raw_Articul_Data!$D520,"00000000000")</f>
        <v>00009302623</v>
      </c>
      <c r="D520" s="42">
        <v>9302623</v>
      </c>
      <c r="E520" s="39" t="s">
        <v>457</v>
      </c>
      <c r="F520" s="39"/>
      <c r="G520" s="39" t="s">
        <v>32</v>
      </c>
      <c r="H520" s="39" t="s">
        <v>456</v>
      </c>
      <c r="I520" s="39" t="s">
        <v>23</v>
      </c>
      <c r="J520" s="44" t="s">
        <v>55</v>
      </c>
      <c r="K520" s="44" t="s">
        <v>25</v>
      </c>
      <c r="L520" s="39"/>
      <c r="M520" s="39"/>
      <c r="N520" s="39"/>
      <c r="O520" s="39"/>
      <c r="P520" s="39"/>
      <c r="Q520" s="39"/>
      <c r="R520" s="39"/>
      <c r="S520" s="39"/>
      <c r="T520" s="39"/>
      <c r="U520" s="39"/>
      <c r="V520" s="39"/>
      <c r="W520" s="39"/>
      <c r="X520" s="39"/>
    </row>
    <row r="521" spans="1:24" ht="14.25" customHeight="1" x14ac:dyDescent="0.3">
      <c r="A521" s="39"/>
      <c r="B521" s="39" t="str">
        <f t="shared" si="2"/>
        <v>00009302640 косильна струна 2,4мм*41м квадратна</v>
      </c>
      <c r="C521" s="39" t="str">
        <f>TEXT(Raw_Articul_Data!$D521,"00000000000")</f>
        <v>00009302640</v>
      </c>
      <c r="D521" s="42">
        <v>9302640</v>
      </c>
      <c r="E521" s="39" t="s">
        <v>458</v>
      </c>
      <c r="F521" s="39"/>
      <c r="G521" s="39" t="s">
        <v>32</v>
      </c>
      <c r="H521" s="39" t="s">
        <v>446</v>
      </c>
      <c r="I521" s="39" t="s">
        <v>23</v>
      </c>
      <c r="J521" s="44" t="s">
        <v>55</v>
      </c>
      <c r="K521" s="44" t="s">
        <v>25</v>
      </c>
      <c r="L521" s="39"/>
      <c r="M521" s="39"/>
      <c r="N521" s="39"/>
      <c r="O521" s="39"/>
      <c r="P521" s="39"/>
      <c r="Q521" s="39"/>
      <c r="R521" s="39"/>
      <c r="S521" s="39"/>
      <c r="T521" s="39"/>
      <c r="U521" s="39"/>
      <c r="V521" s="39"/>
      <c r="W521" s="39"/>
      <c r="X521" s="39"/>
    </row>
    <row r="522" spans="1:24" ht="14.25" customHeight="1" x14ac:dyDescent="0.3">
      <c r="A522" s="39"/>
      <c r="B522" s="39" t="str">
        <f t="shared" si="2"/>
        <v>00009302641 косильна струна 2,4мм*83м квадратна</v>
      </c>
      <c r="C522" s="39" t="str">
        <f>TEXT(Raw_Articul_Data!$D522,"00000000000")</f>
        <v>00009302641</v>
      </c>
      <c r="D522" s="42">
        <v>9302641</v>
      </c>
      <c r="E522" s="39" t="s">
        <v>459</v>
      </c>
      <c r="F522" s="39"/>
      <c r="G522" s="39" t="s">
        <v>32</v>
      </c>
      <c r="H522" s="39" t="s">
        <v>446</v>
      </c>
      <c r="I522" s="39" t="s">
        <v>23</v>
      </c>
      <c r="J522" s="44" t="s">
        <v>55</v>
      </c>
      <c r="K522" s="44" t="s">
        <v>25</v>
      </c>
      <c r="L522" s="39"/>
      <c r="M522" s="39"/>
      <c r="N522" s="39"/>
      <c r="O522" s="39"/>
      <c r="P522" s="39"/>
      <c r="Q522" s="39"/>
      <c r="R522" s="39"/>
      <c r="S522" s="39"/>
      <c r="T522" s="39"/>
      <c r="U522" s="39"/>
      <c r="V522" s="39"/>
      <c r="W522" s="39"/>
      <c r="X522" s="39"/>
    </row>
    <row r="523" spans="1:24" ht="14.25" customHeight="1" x14ac:dyDescent="0.3">
      <c r="A523" s="39"/>
      <c r="B523" s="39" t="str">
        <f t="shared" si="2"/>
        <v>00009302642 косильна струна 2,7мм*32м квадратна</v>
      </c>
      <c r="C523" s="39" t="str">
        <f>TEXT(Raw_Articul_Data!$D523,"00000000000")</f>
        <v>00009302642</v>
      </c>
      <c r="D523" s="42">
        <v>9302642</v>
      </c>
      <c r="E523" s="39" t="s">
        <v>460</v>
      </c>
      <c r="F523" s="39"/>
      <c r="G523" s="39" t="s">
        <v>32</v>
      </c>
      <c r="H523" s="39" t="s">
        <v>451</v>
      </c>
      <c r="I523" s="39" t="s">
        <v>23</v>
      </c>
      <c r="J523" s="44" t="s">
        <v>55</v>
      </c>
      <c r="K523" s="44" t="s">
        <v>25</v>
      </c>
      <c r="L523" s="39"/>
      <c r="M523" s="39"/>
      <c r="N523" s="39"/>
      <c r="O523" s="39"/>
      <c r="P523" s="39"/>
      <c r="Q523" s="39"/>
      <c r="R523" s="39"/>
      <c r="S523" s="39"/>
      <c r="T523" s="39"/>
      <c r="U523" s="39"/>
      <c r="V523" s="39"/>
      <c r="W523" s="39"/>
      <c r="X523" s="39"/>
    </row>
    <row r="524" spans="1:24" ht="14.25" customHeight="1" x14ac:dyDescent="0.3">
      <c r="A524" s="39"/>
      <c r="B524" s="39" t="str">
        <f t="shared" si="2"/>
        <v>00009302643 косильна струна 2,7мм*65м квадратна</v>
      </c>
      <c r="C524" s="39" t="str">
        <f>TEXT(Raw_Articul_Data!$D524,"00000000000")</f>
        <v>00009302643</v>
      </c>
      <c r="D524" s="42">
        <v>9302643</v>
      </c>
      <c r="E524" s="39" t="s">
        <v>461</v>
      </c>
      <c r="F524" s="39"/>
      <c r="G524" s="39" t="s">
        <v>32</v>
      </c>
      <c r="H524" s="39" t="s">
        <v>451</v>
      </c>
      <c r="I524" s="39" t="s">
        <v>23</v>
      </c>
      <c r="J524" s="44" t="s">
        <v>55</v>
      </c>
      <c r="K524" s="44" t="s">
        <v>25</v>
      </c>
      <c r="L524" s="39"/>
      <c r="M524" s="39"/>
      <c r="N524" s="39"/>
      <c r="O524" s="39"/>
      <c r="P524" s="39"/>
      <c r="Q524" s="39"/>
      <c r="R524" s="39"/>
      <c r="S524" s="39"/>
      <c r="T524" s="39"/>
      <c r="U524" s="39"/>
      <c r="V524" s="39"/>
      <c r="W524" s="39"/>
      <c r="X524" s="39"/>
    </row>
    <row r="525" spans="1:24" ht="14.25" customHeight="1" x14ac:dyDescent="0.3">
      <c r="A525" s="39"/>
      <c r="B525" s="39" t="str">
        <f t="shared" si="2"/>
        <v>00009302644 косильна струна 3,0мм*53м квадратна</v>
      </c>
      <c r="C525" s="39" t="str">
        <f>TEXT(Raw_Articul_Data!$D525,"00000000000")</f>
        <v>00009302644</v>
      </c>
      <c r="D525" s="42">
        <v>9302644</v>
      </c>
      <c r="E525" s="39" t="s">
        <v>462</v>
      </c>
      <c r="F525" s="39"/>
      <c r="G525" s="39" t="s">
        <v>32</v>
      </c>
      <c r="H525" s="39" t="s">
        <v>453</v>
      </c>
      <c r="I525" s="39" t="s">
        <v>23</v>
      </c>
      <c r="J525" s="44" t="s">
        <v>55</v>
      </c>
      <c r="K525" s="44" t="s">
        <v>25</v>
      </c>
      <c r="L525" s="39"/>
      <c r="M525" s="39"/>
      <c r="N525" s="39"/>
      <c r="O525" s="39"/>
      <c r="P525" s="39"/>
      <c r="Q525" s="39"/>
      <c r="R525" s="39"/>
      <c r="S525" s="39"/>
      <c r="T525" s="39"/>
      <c r="U525" s="39"/>
      <c r="V525" s="39"/>
      <c r="W525" s="39"/>
      <c r="X525" s="39"/>
    </row>
    <row r="526" spans="1:24" ht="14.25" customHeight="1" x14ac:dyDescent="0.3">
      <c r="A526" s="39"/>
      <c r="B526" s="39" t="str">
        <f t="shared" si="2"/>
        <v>00009302645 косильна струна 3,3мм*38м квадратна</v>
      </c>
      <c r="C526" s="39" t="str">
        <f>TEXT(Raw_Articul_Data!$D526,"00000000000")</f>
        <v>00009302645</v>
      </c>
      <c r="D526" s="42">
        <v>9302645</v>
      </c>
      <c r="E526" s="39" t="s">
        <v>463</v>
      </c>
      <c r="F526" s="39"/>
      <c r="G526" s="39" t="s">
        <v>32</v>
      </c>
      <c r="H526" s="39" t="s">
        <v>464</v>
      </c>
      <c r="I526" s="39" t="s">
        <v>23</v>
      </c>
      <c r="J526" s="44" t="s">
        <v>55</v>
      </c>
      <c r="K526" s="44" t="s">
        <v>25</v>
      </c>
      <c r="L526" s="39"/>
      <c r="M526" s="39"/>
      <c r="N526" s="39"/>
      <c r="O526" s="39"/>
      <c r="P526" s="39"/>
      <c r="Q526" s="39"/>
      <c r="R526" s="39"/>
      <c r="S526" s="39"/>
      <c r="T526" s="39"/>
      <c r="U526" s="39"/>
      <c r="V526" s="39"/>
      <c r="W526" s="39"/>
      <c r="X526" s="39"/>
    </row>
    <row r="527" spans="1:24" ht="14.25" customHeight="1" x14ac:dyDescent="0.3">
      <c r="A527" s="39"/>
      <c r="B527" s="39" t="str">
        <f t="shared" si="2"/>
        <v>00009302802 шланг  2,2x5,4x1000</v>
      </c>
      <c r="C527" s="39" t="str">
        <f>TEXT(Raw_Articul_Data!$D527,"00000000000")</f>
        <v>00009302802</v>
      </c>
      <c r="D527" s="42">
        <v>9302802</v>
      </c>
      <c r="E527" s="39" t="s">
        <v>2980</v>
      </c>
      <c r="F527" s="39"/>
      <c r="G527" s="39" t="s">
        <v>32</v>
      </c>
      <c r="H527" s="39" t="s">
        <v>2790</v>
      </c>
      <c r="I527" s="39" t="s">
        <v>23</v>
      </c>
      <c r="J527" s="44" t="s">
        <v>28</v>
      </c>
      <c r="K527" s="44" t="s">
        <v>25</v>
      </c>
      <c r="L527" s="39"/>
      <c r="M527" s="39"/>
      <c r="N527" s="39"/>
      <c r="O527" s="39"/>
      <c r="P527" s="39"/>
      <c r="Q527" s="39"/>
      <c r="R527" s="39"/>
      <c r="S527" s="39"/>
      <c r="T527" s="39"/>
      <c r="U527" s="39"/>
      <c r="V527" s="39"/>
      <c r="W527" s="39"/>
      <c r="X527" s="39"/>
    </row>
    <row r="528" spans="1:24" ht="14.25" customHeight="1" x14ac:dyDescent="0.3">
      <c r="A528" s="39"/>
      <c r="B528" s="39" t="str">
        <f t="shared" si="2"/>
        <v>00009302803 шланг 3,1x5,7x1000 мм</v>
      </c>
      <c r="C528" s="39" t="str">
        <f>TEXT(Raw_Articul_Data!$D528,"00000000000")</f>
        <v>00009302803</v>
      </c>
      <c r="D528" s="42">
        <v>9302803</v>
      </c>
      <c r="E528" s="39" t="s">
        <v>2981</v>
      </c>
      <c r="F528" s="39"/>
      <c r="G528" s="39" t="s">
        <v>32</v>
      </c>
      <c r="H528" s="39" t="s">
        <v>2790</v>
      </c>
      <c r="I528" s="39" t="s">
        <v>23</v>
      </c>
      <c r="J528" s="44" t="s">
        <v>28</v>
      </c>
      <c r="K528" s="44" t="s">
        <v>25</v>
      </c>
      <c r="L528" s="39"/>
      <c r="M528" s="39"/>
      <c r="N528" s="39"/>
      <c r="O528" s="39"/>
      <c r="P528" s="39"/>
      <c r="Q528" s="39"/>
      <c r="R528" s="39"/>
      <c r="S528" s="39"/>
      <c r="T528" s="39"/>
      <c r="U528" s="39"/>
      <c r="V528" s="39"/>
      <c r="W528" s="39"/>
      <c r="X528" s="39"/>
    </row>
    <row r="529" spans="1:24" ht="14.25" customHeight="1" x14ac:dyDescent="0.3">
      <c r="A529" s="39"/>
      <c r="B529" s="39" t="str">
        <f t="shared" si="2"/>
        <v>00009302804 шланг 3,1x6,7x1000 mm</v>
      </c>
      <c r="C529" s="39" t="str">
        <f>TEXT(Raw_Articul_Data!$D529,"00000000000")</f>
        <v>00009302804</v>
      </c>
      <c r="D529" s="42">
        <v>9302804</v>
      </c>
      <c r="E529" s="39" t="s">
        <v>2982</v>
      </c>
      <c r="F529" s="39"/>
      <c r="G529" s="39" t="s">
        <v>32</v>
      </c>
      <c r="H529" s="39" t="s">
        <v>2790</v>
      </c>
      <c r="I529" s="39" t="s">
        <v>23</v>
      </c>
      <c r="J529" s="44" t="s">
        <v>28</v>
      </c>
      <c r="K529" s="44" t="s">
        <v>25</v>
      </c>
      <c r="L529" s="39"/>
      <c r="M529" s="39"/>
      <c r="N529" s="39"/>
      <c r="O529" s="39"/>
      <c r="P529" s="39"/>
      <c r="Q529" s="39"/>
      <c r="R529" s="39"/>
      <c r="S529" s="39"/>
      <c r="T529" s="39"/>
      <c r="U529" s="39"/>
      <c r="V529" s="39"/>
      <c r="W529" s="39"/>
      <c r="X529" s="39"/>
    </row>
    <row r="530" spans="1:24" ht="14.25" customHeight="1" x14ac:dyDescent="0.3">
      <c r="A530" s="39"/>
      <c r="B530" s="39" t="str">
        <f t="shared" si="2"/>
        <v>00009303303 косильна струна 2,7мм*215м п'ятикутна</v>
      </c>
      <c r="C530" s="39" t="str">
        <f>TEXT(Raw_Articul_Data!$D530,"00000000000")</f>
        <v>00009303303</v>
      </c>
      <c r="D530" s="42">
        <v>9303303</v>
      </c>
      <c r="E530" s="39" t="s">
        <v>465</v>
      </c>
      <c r="F530" s="39"/>
      <c r="G530" s="39" t="s">
        <v>32</v>
      </c>
      <c r="H530" s="39" t="s">
        <v>466</v>
      </c>
      <c r="I530" s="39" t="s">
        <v>23</v>
      </c>
      <c r="J530" s="44" t="s">
        <v>55</v>
      </c>
      <c r="K530" s="44" t="s">
        <v>25</v>
      </c>
      <c r="L530" s="39"/>
      <c r="M530" s="39"/>
      <c r="N530" s="39"/>
      <c r="O530" s="39"/>
      <c r="P530" s="39"/>
      <c r="Q530" s="39"/>
      <c r="R530" s="39"/>
      <c r="S530" s="39"/>
      <c r="T530" s="39"/>
      <c r="U530" s="39"/>
      <c r="V530" s="39"/>
      <c r="W530" s="39"/>
      <c r="X530" s="39"/>
    </row>
    <row r="531" spans="1:24" ht="14.25" customHeight="1" x14ac:dyDescent="0.3">
      <c r="A531" s="39"/>
      <c r="B531" s="39" t="str">
        <f t="shared" si="2"/>
        <v>00009303305 косильна струна 3,0мм*203м п'ятикутна</v>
      </c>
      <c r="C531" s="39" t="str">
        <f>TEXT(Raw_Articul_Data!$D531,"00000000000")</f>
        <v>00009303305</v>
      </c>
      <c r="D531" s="42">
        <v>9303305</v>
      </c>
      <c r="E531" s="39" t="s">
        <v>467</v>
      </c>
      <c r="F531" s="39"/>
      <c r="G531" s="39" t="s">
        <v>32</v>
      </c>
      <c r="H531" s="39" t="s">
        <v>468</v>
      </c>
      <c r="I531" s="39" t="s">
        <v>23</v>
      </c>
      <c r="J531" s="44" t="s">
        <v>55</v>
      </c>
      <c r="K531" s="44" t="s">
        <v>25</v>
      </c>
      <c r="L531" s="39"/>
      <c r="M531" s="39"/>
      <c r="N531" s="39"/>
      <c r="O531" s="39"/>
      <c r="P531" s="39"/>
      <c r="Q531" s="39"/>
      <c r="R531" s="39"/>
      <c r="S531" s="39"/>
      <c r="T531" s="39"/>
      <c r="U531" s="39"/>
      <c r="V531" s="39"/>
      <c r="W531" s="39"/>
      <c r="X531" s="39"/>
    </row>
    <row r="532" spans="1:24" ht="14.25" customHeight="1" x14ac:dyDescent="0.3">
      <c r="A532" s="39"/>
      <c r="B532" s="39" t="str">
        <f t="shared" si="2"/>
        <v>00009303306 косильна струна 3,0мм*339м п'ятикутна</v>
      </c>
      <c r="C532" s="39" t="str">
        <f>TEXT(Raw_Articul_Data!$D532,"00000000000")</f>
        <v>00009303306</v>
      </c>
      <c r="D532" s="42">
        <v>9303306</v>
      </c>
      <c r="E532" s="39" t="s">
        <v>469</v>
      </c>
      <c r="F532" s="39"/>
      <c r="G532" s="39" t="s">
        <v>32</v>
      </c>
      <c r="H532" s="39" t="s">
        <v>468</v>
      </c>
      <c r="I532" s="39" t="s">
        <v>23</v>
      </c>
      <c r="J532" s="44" t="s">
        <v>55</v>
      </c>
      <c r="K532" s="44" t="s">
        <v>25</v>
      </c>
      <c r="L532" s="39"/>
      <c r="M532" s="39"/>
      <c r="N532" s="39"/>
      <c r="O532" s="39"/>
      <c r="P532" s="39"/>
      <c r="Q532" s="39"/>
      <c r="R532" s="39"/>
      <c r="S532" s="39"/>
      <c r="T532" s="39"/>
      <c r="U532" s="39"/>
      <c r="V532" s="39"/>
      <c r="W532" s="39"/>
      <c r="X532" s="39"/>
    </row>
    <row r="533" spans="1:24" ht="14.25" customHeight="1" x14ac:dyDescent="0.3">
      <c r="A533" s="39"/>
      <c r="B533" s="39" t="str">
        <f t="shared" si="2"/>
        <v>00009303339 косильна струна 2,4мм*291м п'ятикутна</v>
      </c>
      <c r="C533" s="39" t="str">
        <f>TEXT(Raw_Articul_Data!$D533,"00000000000")</f>
        <v>00009303339</v>
      </c>
      <c r="D533" s="42">
        <v>9303339</v>
      </c>
      <c r="E533" s="39" t="s">
        <v>470</v>
      </c>
      <c r="F533" s="39"/>
      <c r="G533" s="39" t="s">
        <v>32</v>
      </c>
      <c r="H533" s="39" t="s">
        <v>471</v>
      </c>
      <c r="I533" s="39" t="s">
        <v>23</v>
      </c>
      <c r="J533" s="44" t="s">
        <v>55</v>
      </c>
      <c r="K533" s="44" t="s">
        <v>25</v>
      </c>
      <c r="L533" s="39"/>
      <c r="M533" s="39"/>
      <c r="N533" s="39"/>
      <c r="O533" s="39"/>
      <c r="P533" s="39"/>
      <c r="Q533" s="39"/>
      <c r="R533" s="39"/>
      <c r="S533" s="39"/>
      <c r="T533" s="39"/>
      <c r="U533" s="39"/>
      <c r="V533" s="39"/>
      <c r="W533" s="39"/>
      <c r="X533" s="39"/>
    </row>
    <row r="534" spans="1:24" ht="14.25" customHeight="1" x14ac:dyDescent="0.3">
      <c r="A534" s="39"/>
      <c r="B534" s="39" t="str">
        <f t="shared" si="2"/>
        <v>00009303340 косильна струна 2,4мм*48м п'ятикутна</v>
      </c>
      <c r="C534" s="39" t="str">
        <f>TEXT(Raw_Articul_Data!$D534,"00000000000")</f>
        <v>00009303340</v>
      </c>
      <c r="D534" s="42">
        <v>9303340</v>
      </c>
      <c r="E534" s="39" t="s">
        <v>472</v>
      </c>
      <c r="F534" s="39"/>
      <c r="G534" s="39" t="s">
        <v>32</v>
      </c>
      <c r="H534" s="39" t="s">
        <v>471</v>
      </c>
      <c r="I534" s="39" t="s">
        <v>23</v>
      </c>
      <c r="J534" s="44" t="s">
        <v>55</v>
      </c>
      <c r="K534" s="44" t="s">
        <v>25</v>
      </c>
      <c r="L534" s="39"/>
      <c r="M534" s="39"/>
      <c r="N534" s="39"/>
      <c r="O534" s="39"/>
      <c r="P534" s="39"/>
      <c r="Q534" s="39"/>
      <c r="R534" s="39"/>
      <c r="S534" s="39"/>
      <c r="T534" s="39"/>
      <c r="U534" s="39"/>
      <c r="V534" s="39"/>
      <c r="W534" s="39"/>
      <c r="X534" s="39"/>
    </row>
    <row r="535" spans="1:24" ht="14.25" customHeight="1" x14ac:dyDescent="0.3">
      <c r="A535" s="39"/>
      <c r="B535" s="39" t="str">
        <f t="shared" si="2"/>
        <v>00009303341 косильна струна 2,4мм*97м п'ятикутна</v>
      </c>
      <c r="C535" s="39" t="str">
        <f>TEXT(Raw_Articul_Data!$D535,"00000000000")</f>
        <v>00009303341</v>
      </c>
      <c r="D535" s="42">
        <v>9303341</v>
      </c>
      <c r="E535" s="39" t="s">
        <v>473</v>
      </c>
      <c r="F535" s="39"/>
      <c r="G535" s="39" t="s">
        <v>32</v>
      </c>
      <c r="H535" s="39" t="s">
        <v>471</v>
      </c>
      <c r="I535" s="39" t="s">
        <v>23</v>
      </c>
      <c r="J535" s="44" t="s">
        <v>55</v>
      </c>
      <c r="K535" s="44" t="s">
        <v>25</v>
      </c>
      <c r="L535" s="39"/>
      <c r="M535" s="39"/>
      <c r="N535" s="39"/>
      <c r="O535" s="39"/>
      <c r="P535" s="39"/>
      <c r="Q535" s="39"/>
      <c r="R535" s="39"/>
      <c r="S535" s="39"/>
      <c r="T535" s="39"/>
      <c r="U535" s="39"/>
      <c r="V535" s="39"/>
      <c r="W535" s="39"/>
      <c r="X535" s="39"/>
    </row>
    <row r="536" spans="1:24" ht="14.25" customHeight="1" x14ac:dyDescent="0.3">
      <c r="A536" s="39"/>
      <c r="B536" s="39" t="str">
        <f t="shared" si="2"/>
        <v>00009303343 косильна струна 2,7мм*77м п'ятикутна</v>
      </c>
      <c r="C536" s="39" t="str">
        <f>TEXT(Raw_Articul_Data!$D536,"00000000000")</f>
        <v>00009303343</v>
      </c>
      <c r="D536" s="42">
        <v>9303343</v>
      </c>
      <c r="E536" s="39" t="s">
        <v>474</v>
      </c>
      <c r="F536" s="39"/>
      <c r="G536" s="39" t="s">
        <v>32</v>
      </c>
      <c r="H536" s="39" t="s">
        <v>466</v>
      </c>
      <c r="I536" s="39" t="s">
        <v>23</v>
      </c>
      <c r="J536" s="44" t="s">
        <v>55</v>
      </c>
      <c r="K536" s="44" t="s">
        <v>25</v>
      </c>
      <c r="L536" s="39"/>
      <c r="M536" s="39"/>
      <c r="N536" s="39"/>
      <c r="O536" s="39"/>
      <c r="P536" s="39"/>
      <c r="Q536" s="39"/>
      <c r="R536" s="39"/>
      <c r="S536" s="39"/>
      <c r="T536" s="39"/>
      <c r="U536" s="39"/>
      <c r="V536" s="39"/>
      <c r="W536" s="39"/>
      <c r="X536" s="39"/>
    </row>
    <row r="537" spans="1:24" ht="14.25" customHeight="1" x14ac:dyDescent="0.3">
      <c r="A537" s="39"/>
      <c r="B537" s="39" t="str">
        <f t="shared" si="2"/>
        <v>00009303344 косильна струна 3,0мм*58м п'ятикутна</v>
      </c>
      <c r="C537" s="39" t="str">
        <f>TEXT(Raw_Articul_Data!$D537,"00000000000")</f>
        <v>00009303344</v>
      </c>
      <c r="D537" s="42">
        <v>9303344</v>
      </c>
      <c r="E537" s="39" t="s">
        <v>475</v>
      </c>
      <c r="F537" s="39"/>
      <c r="G537" s="39" t="s">
        <v>32</v>
      </c>
      <c r="H537" s="39" t="s">
        <v>468</v>
      </c>
      <c r="I537" s="39" t="s">
        <v>23</v>
      </c>
      <c r="J537" s="44" t="s">
        <v>55</v>
      </c>
      <c r="K537" s="44" t="s">
        <v>25</v>
      </c>
      <c r="L537" s="39"/>
      <c r="M537" s="39"/>
      <c r="N537" s="39"/>
      <c r="O537" s="39"/>
      <c r="P537" s="39"/>
      <c r="Q537" s="39"/>
      <c r="R537" s="39"/>
      <c r="S537" s="39"/>
      <c r="T537" s="39"/>
      <c r="U537" s="39"/>
      <c r="V537" s="39"/>
      <c r="W537" s="39"/>
      <c r="X537" s="39"/>
    </row>
    <row r="538" spans="1:24" ht="14.25" customHeight="1" x14ac:dyDescent="0.3">
      <c r="A538" s="39"/>
      <c r="B538" s="39" t="str">
        <f t="shared" si="2"/>
        <v>00009303405 косильна струна 2,7мм*370м х-подібна</v>
      </c>
      <c r="C538" s="39" t="str">
        <f>TEXT(Raw_Articul_Data!$D538,"00000000000")</f>
        <v>00009303405</v>
      </c>
      <c r="D538" s="42">
        <v>9303405</v>
      </c>
      <c r="E538" s="39" t="s">
        <v>476</v>
      </c>
      <c r="F538" s="39"/>
      <c r="G538" s="39" t="s">
        <v>32</v>
      </c>
      <c r="H538" s="39" t="s">
        <v>477</v>
      </c>
      <c r="I538" s="39" t="s">
        <v>23</v>
      </c>
      <c r="J538" s="44" t="s">
        <v>55</v>
      </c>
      <c r="K538" s="44" t="s">
        <v>25</v>
      </c>
      <c r="L538" s="39"/>
      <c r="M538" s="39"/>
      <c r="N538" s="39"/>
      <c r="O538" s="39"/>
      <c r="P538" s="39"/>
      <c r="Q538" s="39"/>
      <c r="R538" s="39"/>
      <c r="S538" s="39"/>
      <c r="T538" s="39"/>
      <c r="U538" s="39"/>
      <c r="V538" s="39"/>
      <c r="W538" s="39"/>
      <c r="X538" s="39"/>
    </row>
    <row r="539" spans="1:24" ht="14.25" customHeight="1" x14ac:dyDescent="0.3">
      <c r="A539" s="39"/>
      <c r="B539" s="39" t="str">
        <f t="shared" si="2"/>
        <v>00009303503 косильна струна 2х195мм, р.l, зубчатий</v>
      </c>
      <c r="C539" s="39" t="str">
        <f>TEXT(Raw_Articul_Data!$D539,"00000000000")</f>
        <v>00009303503</v>
      </c>
      <c r="D539" s="42">
        <v>9303503</v>
      </c>
      <c r="E539" s="39" t="s">
        <v>478</v>
      </c>
      <c r="F539" s="39"/>
      <c r="G539" s="39" t="s">
        <v>32</v>
      </c>
      <c r="H539" s="39" t="s">
        <v>479</v>
      </c>
      <c r="I539" s="39" t="s">
        <v>23</v>
      </c>
      <c r="J539" s="44" t="s">
        <v>256</v>
      </c>
      <c r="K539" s="44" t="s">
        <v>25</v>
      </c>
      <c r="L539" s="39"/>
      <c r="M539" s="39"/>
      <c r="N539" s="39"/>
      <c r="O539" s="39"/>
      <c r="P539" s="39"/>
      <c r="Q539" s="39"/>
      <c r="R539" s="39"/>
      <c r="S539" s="39"/>
      <c r="T539" s="39"/>
      <c r="U539" s="39"/>
      <c r="V539" s="39"/>
      <c r="W539" s="39"/>
      <c r="X539" s="39"/>
    </row>
    <row r="540" spans="1:24" ht="14.25" customHeight="1" x14ac:dyDescent="0.3">
      <c r="A540" s="39"/>
      <c r="B540" s="39" t="str">
        <f t="shared" si="2"/>
        <v>00009303504 косильна струна 3х185мм, р.хl, зубчатий</v>
      </c>
      <c r="C540" s="39" t="str">
        <f>TEXT(Raw_Articul_Data!$D540,"00000000000")</f>
        <v>00009303504</v>
      </c>
      <c r="D540" s="42">
        <v>9303504</v>
      </c>
      <c r="E540" s="39" t="s">
        <v>480</v>
      </c>
      <c r="F540" s="39"/>
      <c r="G540" s="39" t="s">
        <v>32</v>
      </c>
      <c r="H540" s="39" t="s">
        <v>481</v>
      </c>
      <c r="I540" s="39" t="s">
        <v>23</v>
      </c>
      <c r="J540" s="44" t="s">
        <v>256</v>
      </c>
      <c r="K540" s="44" t="s">
        <v>25</v>
      </c>
      <c r="L540" s="39"/>
      <c r="M540" s="39"/>
      <c r="N540" s="39"/>
      <c r="O540" s="39"/>
      <c r="P540" s="39"/>
      <c r="Q540" s="39"/>
      <c r="R540" s="39"/>
      <c r="S540" s="39"/>
      <c r="T540" s="39"/>
      <c r="U540" s="39"/>
      <c r="V540" s="39"/>
      <c r="W540" s="39"/>
      <c r="X540" s="39"/>
    </row>
    <row r="541" spans="1:24" ht="14.25" customHeight="1" x14ac:dyDescent="0.3">
      <c r="A541" s="39"/>
      <c r="B541" s="39" t="str">
        <f t="shared" si="2"/>
        <v>00009303505 косильна струна 4х215мм, р.ххl, зубчатий</v>
      </c>
      <c r="C541" s="39" t="str">
        <f>TEXT(Raw_Articul_Data!$D541,"00000000000")</f>
        <v>00009303505</v>
      </c>
      <c r="D541" s="42">
        <v>9303505</v>
      </c>
      <c r="E541" s="39" t="s">
        <v>482</v>
      </c>
      <c r="F541" s="39"/>
      <c r="G541" s="39" t="s">
        <v>32</v>
      </c>
      <c r="H541" s="39" t="s">
        <v>483</v>
      </c>
      <c r="I541" s="39" t="s">
        <v>23</v>
      </c>
      <c r="J541" s="44" t="s">
        <v>256</v>
      </c>
      <c r="K541" s="44" t="s">
        <v>25</v>
      </c>
      <c r="L541" s="39"/>
      <c r="M541" s="39"/>
      <c r="N541" s="39"/>
      <c r="O541" s="39"/>
      <c r="P541" s="39"/>
      <c r="Q541" s="39"/>
      <c r="R541" s="39"/>
      <c r="S541" s="39"/>
      <c r="T541" s="39"/>
      <c r="U541" s="39"/>
      <c r="V541" s="39"/>
      <c r="W541" s="39"/>
      <c r="X541" s="39"/>
    </row>
    <row r="542" spans="1:24" ht="14.25" customHeight="1" x14ac:dyDescent="0.3">
      <c r="A542" s="39"/>
      <c r="B542" s="39" t="str">
        <f t="shared" si="2"/>
        <v>00009303603 косильна струна 4,0мм*87м кругла</v>
      </c>
      <c r="C542" s="39" t="str">
        <f>TEXT(Raw_Articul_Data!$D542,"00000000000")</f>
        <v>00009303603</v>
      </c>
      <c r="D542" s="42">
        <v>9303603</v>
      </c>
      <c r="E542" s="39" t="s">
        <v>484</v>
      </c>
      <c r="F542" s="39"/>
      <c r="G542" s="39" t="s">
        <v>32</v>
      </c>
      <c r="H542" s="39" t="s">
        <v>485</v>
      </c>
      <c r="I542" s="39" t="s">
        <v>23</v>
      </c>
      <c r="J542" s="44" t="s">
        <v>55</v>
      </c>
      <c r="K542" s="44" t="s">
        <v>25</v>
      </c>
      <c r="L542" s="39"/>
      <c r="M542" s="39"/>
      <c r="N542" s="39"/>
      <c r="O542" s="39"/>
      <c r="P542" s="39"/>
      <c r="Q542" s="39"/>
      <c r="R542" s="39"/>
      <c r="S542" s="39"/>
      <c r="T542" s="39"/>
      <c r="U542" s="39"/>
      <c r="V542" s="39"/>
      <c r="W542" s="39"/>
      <c r="X542" s="39"/>
    </row>
    <row r="543" spans="1:24" ht="14.25" customHeight="1" x14ac:dyDescent="0.3">
      <c r="A543" s="39"/>
      <c r="B543" s="39" t="str">
        <f t="shared" si="2"/>
        <v>00009303607 косильна струна 4,0мм*27м кругла</v>
      </c>
      <c r="C543" s="39" t="str">
        <f>TEXT(Raw_Articul_Data!$D543,"00000000000")</f>
        <v>00009303607</v>
      </c>
      <c r="D543" s="42">
        <v>9303607</v>
      </c>
      <c r="E543" s="39" t="s">
        <v>486</v>
      </c>
      <c r="F543" s="39"/>
      <c r="G543" s="39" t="s">
        <v>32</v>
      </c>
      <c r="H543" s="39" t="s">
        <v>485</v>
      </c>
      <c r="I543" s="39" t="s">
        <v>23</v>
      </c>
      <c r="J543" s="44" t="s">
        <v>55</v>
      </c>
      <c r="K543" s="44" t="s">
        <v>25</v>
      </c>
      <c r="L543" s="39"/>
      <c r="M543" s="39"/>
      <c r="N543" s="39"/>
      <c r="O543" s="39"/>
      <c r="P543" s="39"/>
      <c r="Q543" s="39"/>
      <c r="R543" s="39"/>
      <c r="S543" s="39"/>
      <c r="T543" s="39"/>
      <c r="U543" s="39"/>
      <c r="V543" s="39"/>
      <c r="W543" s="39"/>
      <c r="X543" s="39"/>
    </row>
    <row r="544" spans="1:24" ht="14.25" customHeight="1" x14ac:dyDescent="0.3">
      <c r="A544" s="39"/>
      <c r="B544" s="39" t="str">
        <f t="shared" si="2"/>
        <v>00009304300 косильна струна 2,4мм*35м cf3 pro</v>
      </c>
      <c r="C544" s="39" t="str">
        <f>TEXT(Raw_Articul_Data!$D544,"00000000000")</f>
        <v>00009304300</v>
      </c>
      <c r="D544" s="42">
        <v>9304300</v>
      </c>
      <c r="E544" s="39" t="s">
        <v>487</v>
      </c>
      <c r="F544" s="39"/>
      <c r="G544" s="39" t="s">
        <v>32</v>
      </c>
      <c r="H544" s="39" t="s">
        <v>488</v>
      </c>
      <c r="I544" s="39" t="s">
        <v>23</v>
      </c>
      <c r="J544" s="44" t="s">
        <v>55</v>
      </c>
      <c r="K544" s="44" t="s">
        <v>25</v>
      </c>
      <c r="L544" s="39"/>
      <c r="M544" s="39"/>
      <c r="N544" s="39"/>
      <c r="O544" s="39"/>
      <c r="P544" s="39"/>
      <c r="Q544" s="39"/>
      <c r="R544" s="39"/>
      <c r="S544" s="39"/>
      <c r="T544" s="39"/>
      <c r="U544" s="39"/>
      <c r="V544" s="39"/>
      <c r="W544" s="39"/>
      <c r="X544" s="39"/>
    </row>
    <row r="545" spans="1:24" ht="14.25" customHeight="1" x14ac:dyDescent="0.3">
      <c r="A545" s="39"/>
      <c r="B545" s="39" t="str">
        <f t="shared" si="2"/>
        <v>00009304301 косильна струна 2,7мм*26м cf3 pro</v>
      </c>
      <c r="C545" s="39" t="str">
        <f>TEXT(Raw_Articul_Data!$D545,"00000000000")</f>
        <v>00009304301</v>
      </c>
      <c r="D545" s="42">
        <v>9304301</v>
      </c>
      <c r="E545" s="39" t="s">
        <v>489</v>
      </c>
      <c r="F545" s="39"/>
      <c r="G545" s="39" t="s">
        <v>32</v>
      </c>
      <c r="H545" s="39" t="s">
        <v>490</v>
      </c>
      <c r="I545" s="39" t="s">
        <v>23</v>
      </c>
      <c r="J545" s="44" t="s">
        <v>55</v>
      </c>
      <c r="K545" s="44" t="s">
        <v>25</v>
      </c>
      <c r="L545" s="39"/>
      <c r="M545" s="39"/>
      <c r="N545" s="39"/>
      <c r="O545" s="39"/>
      <c r="P545" s="39"/>
      <c r="Q545" s="39"/>
      <c r="R545" s="39"/>
      <c r="S545" s="39"/>
      <c r="T545" s="39"/>
      <c r="U545" s="39"/>
      <c r="V545" s="39"/>
      <c r="W545" s="39"/>
      <c r="X545" s="39"/>
    </row>
    <row r="546" spans="1:24" ht="14.25" customHeight="1" x14ac:dyDescent="0.3">
      <c r="A546" s="39"/>
      <c r="B546" s="39" t="str">
        <f t="shared" si="2"/>
        <v>00009304302 косильна струна 3,0мм*21м cf3 pro</v>
      </c>
      <c r="C546" s="39" t="str">
        <f>TEXT(Raw_Articul_Data!$D546,"00000000000")</f>
        <v>00009304302</v>
      </c>
      <c r="D546" s="42">
        <v>9304302</v>
      </c>
      <c r="E546" s="39" t="s">
        <v>491</v>
      </c>
      <c r="F546" s="39"/>
      <c r="G546" s="39" t="s">
        <v>32</v>
      </c>
      <c r="H546" s="39" t="s">
        <v>492</v>
      </c>
      <c r="I546" s="39" t="s">
        <v>23</v>
      </c>
      <c r="J546" s="44" t="s">
        <v>55</v>
      </c>
      <c r="K546" s="44" t="s">
        <v>25</v>
      </c>
      <c r="L546" s="39"/>
      <c r="M546" s="39"/>
      <c r="N546" s="39"/>
      <c r="O546" s="39"/>
      <c r="P546" s="39"/>
      <c r="Q546" s="39"/>
      <c r="R546" s="39"/>
      <c r="S546" s="39"/>
      <c r="T546" s="39"/>
      <c r="U546" s="39"/>
      <c r="V546" s="39"/>
      <c r="W546" s="39"/>
      <c r="X546" s="39"/>
    </row>
    <row r="547" spans="1:24" ht="14.25" customHeight="1" x14ac:dyDescent="0.3">
      <c r="A547" s="39"/>
      <c r="B547" s="39" t="str">
        <f t="shared" si="2"/>
        <v>00009304303 косильна струна 2,4мм*70м cf3 pro</v>
      </c>
      <c r="C547" s="39" t="str">
        <f>TEXT(Raw_Articul_Data!$D547,"00000000000")</f>
        <v>00009304303</v>
      </c>
      <c r="D547" s="42">
        <v>9304303</v>
      </c>
      <c r="E547" s="39" t="s">
        <v>493</v>
      </c>
      <c r="F547" s="39"/>
      <c r="G547" s="39" t="s">
        <v>32</v>
      </c>
      <c r="H547" s="39" t="s">
        <v>490</v>
      </c>
      <c r="I547" s="39" t="s">
        <v>23</v>
      </c>
      <c r="J547" s="44" t="s">
        <v>55</v>
      </c>
      <c r="K547" s="44" t="s">
        <v>25</v>
      </c>
      <c r="L547" s="39"/>
      <c r="M547" s="39"/>
      <c r="N547" s="39"/>
      <c r="O547" s="39"/>
      <c r="P547" s="39"/>
      <c r="Q547" s="39"/>
      <c r="R547" s="39"/>
      <c r="S547" s="39"/>
      <c r="T547" s="39"/>
      <c r="U547" s="39"/>
      <c r="V547" s="39"/>
      <c r="W547" s="39"/>
      <c r="X547" s="39"/>
    </row>
    <row r="548" spans="1:24" ht="14.25" customHeight="1" x14ac:dyDescent="0.3">
      <c r="A548" s="39"/>
      <c r="B548" s="39" t="str">
        <f t="shared" si="2"/>
        <v>00009304304 косильна струна 2,7мм*53м cf3 pro</v>
      </c>
      <c r="C548" s="39" t="str">
        <f>TEXT(Raw_Articul_Data!$D548,"00000000000")</f>
        <v>00009304304</v>
      </c>
      <c r="D548" s="42">
        <v>9304304</v>
      </c>
      <c r="E548" s="39" t="s">
        <v>494</v>
      </c>
      <c r="F548" s="39"/>
      <c r="G548" s="39" t="s">
        <v>32</v>
      </c>
      <c r="H548" s="39" t="s">
        <v>490</v>
      </c>
      <c r="I548" s="39" t="s">
        <v>23</v>
      </c>
      <c r="J548" s="44" t="s">
        <v>55</v>
      </c>
      <c r="K548" s="44" t="s">
        <v>25</v>
      </c>
      <c r="L548" s="39"/>
      <c r="M548" s="39"/>
      <c r="N548" s="39"/>
      <c r="O548" s="39"/>
      <c r="P548" s="39"/>
      <c r="Q548" s="39"/>
      <c r="R548" s="39"/>
      <c r="S548" s="39"/>
      <c r="T548" s="39"/>
      <c r="U548" s="39"/>
      <c r="V548" s="39"/>
      <c r="W548" s="39"/>
      <c r="X548" s="39"/>
    </row>
    <row r="549" spans="1:24" ht="14.25" customHeight="1" x14ac:dyDescent="0.3">
      <c r="A549" s="39"/>
      <c r="B549" s="39" t="str">
        <f t="shared" si="2"/>
        <v>00009304305 косильна струна 3,0мм*43м cf3 pro</v>
      </c>
      <c r="C549" s="39" t="str">
        <f>TEXT(Raw_Articul_Data!$D549,"00000000000")</f>
        <v>00009304305</v>
      </c>
      <c r="D549" s="42">
        <v>9304305</v>
      </c>
      <c r="E549" s="39" t="s">
        <v>495</v>
      </c>
      <c r="F549" s="39"/>
      <c r="G549" s="39" t="s">
        <v>32</v>
      </c>
      <c r="H549" s="39" t="s">
        <v>492</v>
      </c>
      <c r="I549" s="39" t="s">
        <v>23</v>
      </c>
      <c r="J549" s="44" t="s">
        <v>55</v>
      </c>
      <c r="K549" s="44" t="s">
        <v>25</v>
      </c>
      <c r="L549" s="39"/>
      <c r="M549" s="39"/>
      <c r="N549" s="39"/>
      <c r="O549" s="39"/>
      <c r="P549" s="39"/>
      <c r="Q549" s="39"/>
      <c r="R549" s="39"/>
      <c r="S549" s="39"/>
      <c r="T549" s="39"/>
      <c r="U549" s="39"/>
      <c r="V549" s="39"/>
      <c r="W549" s="39"/>
      <c r="X549" s="39"/>
    </row>
    <row r="550" spans="1:24" ht="14.25" customHeight="1" x14ac:dyDescent="0.3">
      <c r="A550" s="39"/>
      <c r="B550" s="39" t="str">
        <f t="shared" si="2"/>
        <v>00009304311 косильна струна 3,3мм*34м cf3 pro</v>
      </c>
      <c r="C550" s="39" t="str">
        <f>TEXT(Raw_Articul_Data!$D550,"00000000000")</f>
        <v>00009304311</v>
      </c>
      <c r="D550" s="42">
        <v>9304311</v>
      </c>
      <c r="E550" s="39" t="s">
        <v>496</v>
      </c>
      <c r="F550" s="39"/>
      <c r="G550" s="39" t="s">
        <v>32</v>
      </c>
      <c r="H550" s="39" t="s">
        <v>497</v>
      </c>
      <c r="I550" s="39" t="s">
        <v>23</v>
      </c>
      <c r="J550" s="44" t="s">
        <v>55</v>
      </c>
      <c r="K550" s="44" t="s">
        <v>25</v>
      </c>
      <c r="L550" s="39"/>
      <c r="M550" s="39"/>
      <c r="N550" s="39"/>
      <c r="O550" s="39"/>
      <c r="P550" s="39"/>
      <c r="Q550" s="39"/>
      <c r="R550" s="39"/>
      <c r="S550" s="39"/>
      <c r="T550" s="39"/>
      <c r="U550" s="39"/>
      <c r="V550" s="39"/>
      <c r="W550" s="39"/>
      <c r="X550" s="39"/>
    </row>
    <row r="551" spans="1:24" ht="14.25" customHeight="1" x14ac:dyDescent="0.3">
      <c r="A551" s="39"/>
      <c r="B551" s="39" t="str">
        <f t="shared" si="2"/>
        <v>00009374054 шланг 10x2x1070</v>
      </c>
      <c r="C551" s="39" t="str">
        <f>TEXT(Raw_Articul_Data!$D551,"00000000000")</f>
        <v>00009374054</v>
      </c>
      <c r="D551" s="42">
        <v>9374054</v>
      </c>
      <c r="E551" s="39" t="s">
        <v>2983</v>
      </c>
      <c r="F551" s="39"/>
      <c r="G551" s="39" t="s">
        <v>32</v>
      </c>
      <c r="H551" s="39" t="s">
        <v>2790</v>
      </c>
      <c r="I551" s="39" t="s">
        <v>23</v>
      </c>
      <c r="J551" s="44" t="s">
        <v>28</v>
      </c>
      <c r="K551" s="44" t="s">
        <v>25</v>
      </c>
      <c r="L551" s="39"/>
      <c r="M551" s="39"/>
      <c r="N551" s="39"/>
      <c r="O551" s="39"/>
      <c r="P551" s="39"/>
      <c r="Q551" s="39"/>
      <c r="R551" s="39"/>
      <c r="S551" s="39"/>
      <c r="T551" s="39"/>
      <c r="U551" s="39"/>
      <c r="V551" s="39"/>
      <c r="W551" s="39"/>
      <c r="X551" s="39"/>
    </row>
    <row r="552" spans="1:24" ht="14.25" customHeight="1" x14ac:dyDescent="0.3">
      <c r="A552" s="39"/>
      <c r="B552" s="39" t="str">
        <f t="shared" si="2"/>
        <v>00009374080 шланг</v>
      </c>
      <c r="C552" s="39" t="str">
        <f>TEXT(Raw_Articul_Data!$D552,"00000000000")</f>
        <v>00009374080</v>
      </c>
      <c r="D552" s="42">
        <v>9374080</v>
      </c>
      <c r="E552" s="39" t="s">
        <v>1791</v>
      </c>
      <c r="F552" s="39"/>
      <c r="G552" s="39" t="s">
        <v>32</v>
      </c>
      <c r="H552" s="39" t="s">
        <v>2790</v>
      </c>
      <c r="I552" s="39" t="s">
        <v>23</v>
      </c>
      <c r="J552" s="44" t="s">
        <v>28</v>
      </c>
      <c r="K552" s="44" t="s">
        <v>25</v>
      </c>
      <c r="L552" s="39"/>
      <c r="M552" s="39"/>
      <c r="N552" s="39"/>
      <c r="O552" s="39"/>
      <c r="P552" s="39"/>
      <c r="Q552" s="39"/>
      <c r="R552" s="39"/>
      <c r="S552" s="39"/>
      <c r="T552" s="39"/>
      <c r="U552" s="39"/>
      <c r="V552" s="39"/>
      <c r="W552" s="39"/>
      <c r="X552" s="39"/>
    </row>
    <row r="553" spans="1:24" ht="14.25" customHeight="1" x14ac:dyDescent="0.3">
      <c r="A553" s="39"/>
      <c r="B553" s="39" t="str">
        <f t="shared" si="2"/>
        <v>00009374111 шланг</v>
      </c>
      <c r="C553" s="39" t="str">
        <f>TEXT(Raw_Articul_Data!$D553,"00000000000")</f>
        <v>00009374111</v>
      </c>
      <c r="D553" s="42">
        <v>9374111</v>
      </c>
      <c r="E553" s="39" t="s">
        <v>1791</v>
      </c>
      <c r="F553" s="39"/>
      <c r="G553" s="39" t="s">
        <v>32</v>
      </c>
      <c r="H553" s="39" t="s">
        <v>2790</v>
      </c>
      <c r="I553" s="39" t="s">
        <v>23</v>
      </c>
      <c r="J553" s="44" t="s">
        <v>28</v>
      </c>
      <c r="K553" s="44" t="s">
        <v>25</v>
      </c>
      <c r="L553" s="39"/>
      <c r="M553" s="39"/>
      <c r="N553" s="39"/>
      <c r="O553" s="39"/>
      <c r="P553" s="39"/>
      <c r="Q553" s="39"/>
      <c r="R553" s="39"/>
      <c r="S553" s="39"/>
      <c r="T553" s="39"/>
      <c r="U553" s="39"/>
      <c r="V553" s="39"/>
      <c r="W553" s="39"/>
      <c r="X553" s="39"/>
    </row>
    <row r="554" spans="1:24" ht="14.25" customHeight="1" x14ac:dyDescent="0.3">
      <c r="A554" s="39"/>
      <c r="B554" s="39" t="str">
        <f t="shared" si="2"/>
        <v>00009374142 шланг, 1м</v>
      </c>
      <c r="C554" s="39" t="str">
        <f>TEXT(Raw_Articul_Data!$D554,"00000000000")</f>
        <v>00009374142</v>
      </c>
      <c r="D554" s="42">
        <v>9374142</v>
      </c>
      <c r="E554" s="39" t="s">
        <v>7239</v>
      </c>
      <c r="F554" s="39"/>
      <c r="G554" s="39"/>
      <c r="H554" s="39"/>
      <c r="I554" s="39"/>
      <c r="J554" s="44"/>
      <c r="K554" s="44"/>
      <c r="L554" s="39"/>
      <c r="M554" s="39"/>
      <c r="N554" s="39"/>
      <c r="O554" s="39"/>
      <c r="P554" s="39"/>
      <c r="Q554" s="39"/>
      <c r="R554" s="39"/>
      <c r="S554" s="39"/>
      <c r="T554" s="39"/>
      <c r="U554" s="39"/>
      <c r="V554" s="39"/>
      <c r="W554" s="39"/>
      <c r="X554" s="39"/>
    </row>
    <row r="555" spans="1:24" ht="14.25" customHeight="1" x14ac:dyDescent="0.3">
      <c r="A555" s="39"/>
      <c r="B555" s="39" t="str">
        <f t="shared" si="2"/>
        <v>00009375004 шланг 3,1х5,7мм х1м</v>
      </c>
      <c r="C555" s="39" t="str">
        <f>TEXT(Raw_Articul_Data!$D555,"00000000000")</f>
        <v>00009375004</v>
      </c>
      <c r="D555" s="42">
        <v>9375004</v>
      </c>
      <c r="E555" s="39" t="s">
        <v>2984</v>
      </c>
      <c r="F555" s="39"/>
      <c r="G555" s="39" t="s">
        <v>32</v>
      </c>
      <c r="H555" s="39" t="s">
        <v>2790</v>
      </c>
      <c r="I555" s="39" t="s">
        <v>23</v>
      </c>
      <c r="J555" s="44" t="s">
        <v>28</v>
      </c>
      <c r="K555" s="44" t="s">
        <v>25</v>
      </c>
      <c r="L555" s="39"/>
      <c r="M555" s="39"/>
      <c r="N555" s="39"/>
      <c r="O555" s="39"/>
      <c r="P555" s="39"/>
      <c r="Q555" s="39"/>
      <c r="R555" s="39"/>
      <c r="S555" s="39"/>
      <c r="T555" s="39"/>
      <c r="U555" s="39"/>
      <c r="V555" s="39"/>
      <c r="W555" s="39"/>
      <c r="X555" s="39"/>
    </row>
    <row r="556" spans="1:24" ht="14.25" customHeight="1" x14ac:dyDescent="0.3">
      <c r="A556" s="39"/>
      <c r="B556" s="39" t="str">
        <f t="shared" si="2"/>
        <v>00009375006 шланг 2.2x5.4мм x 1м, r5</v>
      </c>
      <c r="C556" s="39" t="str">
        <f>TEXT(Raw_Articul_Data!$D556,"00000000000")</f>
        <v>00009375006</v>
      </c>
      <c r="D556" s="42">
        <v>9375006</v>
      </c>
      <c r="E556" s="39" t="s">
        <v>2985</v>
      </c>
      <c r="F556" s="39"/>
      <c r="G556" s="39" t="s">
        <v>32</v>
      </c>
      <c r="H556" s="39" t="s">
        <v>2790</v>
      </c>
      <c r="I556" s="39" t="s">
        <v>23</v>
      </c>
      <c r="J556" s="44" t="s">
        <v>28</v>
      </c>
      <c r="K556" s="44" t="s">
        <v>25</v>
      </c>
      <c r="L556" s="39"/>
      <c r="M556" s="39"/>
      <c r="N556" s="39"/>
      <c r="O556" s="39"/>
      <c r="P556" s="39"/>
      <c r="Q556" s="39"/>
      <c r="R556" s="39"/>
      <c r="S556" s="39"/>
      <c r="T556" s="39"/>
      <c r="U556" s="39"/>
      <c r="V556" s="39"/>
      <c r="W556" s="39"/>
      <c r="X556" s="39"/>
    </row>
    <row r="557" spans="1:24" ht="14.25" customHeight="1" x14ac:dyDescent="0.3">
      <c r="A557" s="39"/>
      <c r="B557" s="39" t="str">
        <f t="shared" si="2"/>
        <v>00009375037 шланг</v>
      </c>
      <c r="C557" s="39" t="str">
        <f>TEXT(Raw_Articul_Data!$D557,"00000000000")</f>
        <v>00009375037</v>
      </c>
      <c r="D557" s="42">
        <v>9375037</v>
      </c>
      <c r="E557" s="39" t="s">
        <v>1791</v>
      </c>
      <c r="F557" s="39"/>
      <c r="G557" s="39" t="s">
        <v>32</v>
      </c>
      <c r="H557" s="39" t="s">
        <v>2790</v>
      </c>
      <c r="I557" s="39" t="s">
        <v>23</v>
      </c>
      <c r="J557" s="44" t="s">
        <v>28</v>
      </c>
      <c r="K557" s="44" t="s">
        <v>25</v>
      </c>
      <c r="L557" s="39"/>
      <c r="M557" s="39"/>
      <c r="N557" s="39"/>
      <c r="O557" s="39"/>
      <c r="P557" s="39"/>
      <c r="Q557" s="39"/>
      <c r="R557" s="39"/>
      <c r="S557" s="39"/>
      <c r="T557" s="39"/>
      <c r="U557" s="39"/>
      <c r="V557" s="39"/>
      <c r="W557" s="39"/>
      <c r="X557" s="39"/>
    </row>
    <row r="558" spans="1:24" ht="14.25" customHeight="1" x14ac:dyDescent="0.3">
      <c r="A558" s="39"/>
      <c r="B558" s="39" t="str">
        <f t="shared" si="2"/>
        <v>00009509421 установочний гвинт</v>
      </c>
      <c r="C558" s="39" t="str">
        <f>TEXT(Raw_Articul_Data!$D558,"00000000000")</f>
        <v>00009509421</v>
      </c>
      <c r="D558" s="42">
        <v>9509421</v>
      </c>
      <c r="E558" s="39" t="s">
        <v>2986</v>
      </c>
      <c r="F558" s="39"/>
      <c r="G558" s="39" t="s">
        <v>32</v>
      </c>
      <c r="H558" s="39" t="s">
        <v>2790</v>
      </c>
      <c r="I558" s="39" t="s">
        <v>23</v>
      </c>
      <c r="J558" s="44" t="s">
        <v>28</v>
      </c>
      <c r="K558" s="44" t="s">
        <v>25</v>
      </c>
      <c r="L558" s="39"/>
      <c r="M558" s="39"/>
      <c r="N558" s="39"/>
      <c r="O558" s="39"/>
      <c r="P558" s="39"/>
      <c r="Q558" s="39"/>
      <c r="R558" s="39"/>
      <c r="S558" s="39"/>
      <c r="T558" s="39"/>
      <c r="U558" s="39"/>
      <c r="V558" s="39"/>
      <c r="W558" s="39"/>
      <c r="X558" s="39"/>
    </row>
    <row r="559" spans="1:24" ht="14.25" customHeight="1" x14ac:dyDescent="0.3">
      <c r="A559" s="39"/>
      <c r="B559" s="39" t="str">
        <f t="shared" si="2"/>
        <v>00009510600 гвинт з шестигранною головкою м6</v>
      </c>
      <c r="C559" s="39" t="str">
        <f>TEXT(Raw_Articul_Data!$D559,"00000000000")</f>
        <v>00009510600</v>
      </c>
      <c r="D559" s="42">
        <v>9510600</v>
      </c>
      <c r="E559" s="39" t="s">
        <v>2987</v>
      </c>
      <c r="F559" s="39"/>
      <c r="G559" s="39" t="s">
        <v>32</v>
      </c>
      <c r="H559" s="39" t="s">
        <v>2790</v>
      </c>
      <c r="I559" s="39" t="s">
        <v>23</v>
      </c>
      <c r="J559" s="44" t="s">
        <v>28</v>
      </c>
      <c r="K559" s="44" t="s">
        <v>25</v>
      </c>
      <c r="L559" s="39"/>
      <c r="M559" s="39"/>
      <c r="N559" s="39"/>
      <c r="O559" s="39"/>
      <c r="P559" s="39"/>
      <c r="Q559" s="39"/>
      <c r="R559" s="39"/>
      <c r="S559" s="39"/>
      <c r="T559" s="39"/>
      <c r="U559" s="39"/>
      <c r="V559" s="39"/>
      <c r="W559" s="39"/>
      <c r="X559" s="39"/>
    </row>
    <row r="560" spans="1:24" ht="14.25" customHeight="1" x14ac:dyDescent="0.3">
      <c r="A560" s="39"/>
      <c r="B560" s="39" t="str">
        <f t="shared" si="2"/>
        <v>00009510606 гвинт з шестигранною головкою</v>
      </c>
      <c r="C560" s="39" t="str">
        <f>TEXT(Raw_Articul_Data!$D560,"00000000000")</f>
        <v>00009510606</v>
      </c>
      <c r="D560" s="42">
        <v>9510606</v>
      </c>
      <c r="E560" s="39" t="s">
        <v>2988</v>
      </c>
      <c r="F560" s="39"/>
      <c r="G560" s="39" t="s">
        <v>32</v>
      </c>
      <c r="H560" s="39" t="s">
        <v>2790</v>
      </c>
      <c r="I560" s="39" t="s">
        <v>23</v>
      </c>
      <c r="J560" s="44" t="s">
        <v>28</v>
      </c>
      <c r="K560" s="44" t="s">
        <v>25</v>
      </c>
      <c r="L560" s="39"/>
      <c r="M560" s="39"/>
      <c r="N560" s="39"/>
      <c r="O560" s="39"/>
      <c r="P560" s="39"/>
      <c r="Q560" s="39"/>
      <c r="R560" s="39"/>
      <c r="S560" s="39"/>
      <c r="T560" s="39"/>
      <c r="U560" s="39"/>
      <c r="V560" s="39"/>
      <c r="W560" s="39"/>
      <c r="X560" s="39"/>
    </row>
    <row r="561" spans="1:24" ht="14.25" customHeight="1" x14ac:dyDescent="0.3">
      <c r="A561" s="39"/>
      <c r="B561" s="39" t="str">
        <f t="shared" si="2"/>
        <v>00009511100 гвинт is d5 х 20</v>
      </c>
      <c r="C561" s="39" t="str">
        <f>TEXT(Raw_Articul_Data!$D561,"00000000000")</f>
        <v>00009511100</v>
      </c>
      <c r="D561" s="42">
        <v>9511100</v>
      </c>
      <c r="E561" s="39" t="s">
        <v>2989</v>
      </c>
      <c r="F561" s="39"/>
      <c r="G561" s="39" t="s">
        <v>32</v>
      </c>
      <c r="H561" s="39" t="s">
        <v>2790</v>
      </c>
      <c r="I561" s="39" t="s">
        <v>23</v>
      </c>
      <c r="J561" s="44" t="s">
        <v>28</v>
      </c>
      <c r="K561" s="44" t="s">
        <v>25</v>
      </c>
      <c r="L561" s="39"/>
      <c r="M561" s="39"/>
      <c r="N561" s="39"/>
      <c r="O561" s="39"/>
      <c r="P561" s="39"/>
      <c r="Q561" s="39"/>
      <c r="R561" s="39"/>
      <c r="S561" s="39"/>
      <c r="T561" s="39"/>
      <c r="U561" s="39"/>
      <c r="V561" s="39"/>
      <c r="W561" s="39"/>
      <c r="X561" s="39"/>
    </row>
    <row r="562" spans="1:24" ht="14.25" customHeight="1" x14ac:dyDescent="0.3">
      <c r="A562" s="39"/>
      <c r="B562" s="39" t="str">
        <f t="shared" si="2"/>
        <v>00009511102 гвинт d5 х26</v>
      </c>
      <c r="C562" s="39" t="str">
        <f>TEXT(Raw_Articul_Data!$D562,"00000000000")</f>
        <v>00009511102</v>
      </c>
      <c r="D562" s="42">
        <v>9511102</v>
      </c>
      <c r="E562" s="39" t="s">
        <v>2990</v>
      </c>
      <c r="F562" s="39"/>
      <c r="G562" s="39" t="s">
        <v>32</v>
      </c>
      <c r="H562" s="39" t="s">
        <v>2790</v>
      </c>
      <c r="I562" s="39" t="s">
        <v>23</v>
      </c>
      <c r="J562" s="44" t="s">
        <v>28</v>
      </c>
      <c r="K562" s="44" t="s">
        <v>25</v>
      </c>
      <c r="L562" s="39"/>
      <c r="M562" s="39"/>
      <c r="N562" s="39"/>
      <c r="O562" s="39"/>
      <c r="P562" s="39"/>
      <c r="Q562" s="39"/>
      <c r="R562" s="39"/>
      <c r="S562" s="39"/>
      <c r="T562" s="39"/>
      <c r="U562" s="39"/>
      <c r="V562" s="39"/>
      <c r="W562" s="39"/>
      <c r="X562" s="39"/>
    </row>
    <row r="563" spans="1:24" ht="14.25" customHeight="1" x14ac:dyDescent="0.3">
      <c r="A563" s="39"/>
      <c r="B563" s="39" t="str">
        <f t="shared" si="2"/>
        <v>00009511105 гвинт з циліндричною головкою is р5 х 14</v>
      </c>
      <c r="C563" s="39" t="str">
        <f>TEXT(Raw_Articul_Data!$D563,"00000000000")</f>
        <v>00009511105</v>
      </c>
      <c r="D563" s="42">
        <v>9511105</v>
      </c>
      <c r="E563" s="39" t="s">
        <v>2991</v>
      </c>
      <c r="F563" s="39"/>
      <c r="G563" s="39" t="s">
        <v>32</v>
      </c>
      <c r="H563" s="39" t="s">
        <v>2790</v>
      </c>
      <c r="I563" s="39" t="s">
        <v>23</v>
      </c>
      <c r="J563" s="44" t="s">
        <v>28</v>
      </c>
      <c r="K563" s="44" t="s">
        <v>25</v>
      </c>
      <c r="L563" s="39"/>
      <c r="M563" s="39"/>
      <c r="N563" s="39"/>
      <c r="O563" s="39"/>
      <c r="P563" s="39"/>
      <c r="Q563" s="39"/>
      <c r="R563" s="39"/>
      <c r="S563" s="39"/>
      <c r="T563" s="39"/>
      <c r="U563" s="39"/>
      <c r="V563" s="39"/>
      <c r="W563" s="39"/>
      <c r="X563" s="39"/>
    </row>
    <row r="564" spans="1:24" ht="14.25" customHeight="1" x14ac:dyDescent="0.3">
      <c r="A564" s="39"/>
      <c r="B564" s="39" t="str">
        <f t="shared" si="2"/>
        <v>00009511109 гвинт is м5х20</v>
      </c>
      <c r="C564" s="39" t="str">
        <f>TEXT(Raw_Articul_Data!$D564,"00000000000")</f>
        <v>00009511109</v>
      </c>
      <c r="D564" s="42">
        <v>9511109</v>
      </c>
      <c r="E564" s="39" t="s">
        <v>2992</v>
      </c>
      <c r="F564" s="39"/>
      <c r="G564" s="39" t="s">
        <v>32</v>
      </c>
      <c r="H564" s="39" t="s">
        <v>2790</v>
      </c>
      <c r="I564" s="39" t="s">
        <v>23</v>
      </c>
      <c r="J564" s="44" t="s">
        <v>28</v>
      </c>
      <c r="K564" s="44" t="s">
        <v>25</v>
      </c>
      <c r="L564" s="39"/>
      <c r="M564" s="39"/>
      <c r="N564" s="39"/>
      <c r="O564" s="39"/>
      <c r="P564" s="39"/>
      <c r="Q564" s="39"/>
      <c r="R564" s="39"/>
      <c r="S564" s="39"/>
      <c r="T564" s="39"/>
      <c r="U564" s="39"/>
      <c r="V564" s="39"/>
      <c r="W564" s="39"/>
      <c r="X564" s="39"/>
    </row>
    <row r="565" spans="1:24" ht="14.25" customHeight="1" x14ac:dyDescent="0.3">
      <c r="A565" s="39"/>
      <c r="B565" s="39" t="str">
        <f t="shared" si="2"/>
        <v>00009513504 гвинт</v>
      </c>
      <c r="C565" s="39" t="str">
        <f>TEXT(Raw_Articul_Data!$D565,"00000000000")</f>
        <v>00009513504</v>
      </c>
      <c r="D565" s="42">
        <v>9513504</v>
      </c>
      <c r="E565" s="39" t="s">
        <v>2811</v>
      </c>
      <c r="F565" s="39"/>
      <c r="G565" s="39" t="s">
        <v>32</v>
      </c>
      <c r="H565" s="39" t="s">
        <v>2790</v>
      </c>
      <c r="I565" s="39" t="s">
        <v>23</v>
      </c>
      <c r="J565" s="44" t="s">
        <v>28</v>
      </c>
      <c r="K565" s="44" t="s">
        <v>25</v>
      </c>
      <c r="L565" s="39"/>
      <c r="M565" s="39"/>
      <c r="N565" s="39"/>
      <c r="O565" s="39"/>
      <c r="P565" s="39"/>
      <c r="Q565" s="39"/>
      <c r="R565" s="39"/>
      <c r="S565" s="39"/>
      <c r="T565" s="39"/>
      <c r="U565" s="39"/>
      <c r="V565" s="39"/>
      <c r="W565" s="39"/>
      <c r="X565" s="39"/>
    </row>
    <row r="566" spans="1:24" ht="14.25" customHeight="1" x14ac:dyDescent="0.3">
      <c r="A566" s="39"/>
      <c r="B566" s="39" t="str">
        <f t="shared" si="2"/>
        <v>00009516210 різьбова шпилька м12</v>
      </c>
      <c r="C566" s="39" t="str">
        <f>TEXT(Raw_Articul_Data!$D566,"00000000000")</f>
        <v>00009516210</v>
      </c>
      <c r="D566" s="42">
        <v>9516210</v>
      </c>
      <c r="E566" s="39" t="s">
        <v>2993</v>
      </c>
      <c r="F566" s="39"/>
      <c r="G566" s="39" t="s">
        <v>32</v>
      </c>
      <c r="H566" s="39" t="s">
        <v>2790</v>
      </c>
      <c r="I566" s="39" t="s">
        <v>23</v>
      </c>
      <c r="J566" s="44" t="s">
        <v>28</v>
      </c>
      <c r="K566" s="44" t="s">
        <v>25</v>
      </c>
      <c r="L566" s="39"/>
      <c r="M566" s="39"/>
      <c r="N566" s="39"/>
      <c r="O566" s="39"/>
      <c r="P566" s="39"/>
      <c r="Q566" s="39"/>
      <c r="R566" s="39"/>
      <c r="S566" s="39"/>
      <c r="T566" s="39"/>
      <c r="U566" s="39"/>
      <c r="V566" s="39"/>
      <c r="W566" s="39"/>
      <c r="X566" s="39"/>
    </row>
    <row r="567" spans="1:24" ht="14.25" customHeight="1" x14ac:dyDescent="0.3">
      <c r="A567" s="39"/>
      <c r="B567" s="39" t="str">
        <f t="shared" si="2"/>
        <v>00009516500 установочний гвинт</v>
      </c>
      <c r="C567" s="39" t="str">
        <f>TEXT(Raw_Articul_Data!$D567,"00000000000")</f>
        <v>00009516500</v>
      </c>
      <c r="D567" s="42">
        <v>9516500</v>
      </c>
      <c r="E567" s="39" t="s">
        <v>2986</v>
      </c>
      <c r="F567" s="39"/>
      <c r="G567" s="39" t="s">
        <v>32</v>
      </c>
      <c r="H567" s="39" t="s">
        <v>2790</v>
      </c>
      <c r="I567" s="39" t="s">
        <v>23</v>
      </c>
      <c r="J567" s="44" t="s">
        <v>28</v>
      </c>
      <c r="K567" s="44" t="s">
        <v>25</v>
      </c>
      <c r="L567" s="39"/>
      <c r="M567" s="39"/>
      <c r="N567" s="39"/>
      <c r="O567" s="39"/>
      <c r="P567" s="39"/>
      <c r="Q567" s="39"/>
      <c r="R567" s="39"/>
      <c r="S567" s="39"/>
      <c r="T567" s="39"/>
      <c r="U567" s="39"/>
      <c r="V567" s="39"/>
      <c r="W567" s="39"/>
      <c r="X567" s="39"/>
    </row>
    <row r="568" spans="1:24" ht="14.25" customHeight="1" x14ac:dyDescent="0.3">
      <c r="A568" s="39"/>
      <c r="B568" s="39" t="str">
        <f t="shared" si="2"/>
        <v>00009530808 шпилька</v>
      </c>
      <c r="C568" s="39" t="str">
        <f>TEXT(Raw_Articul_Data!$D568,"00000000000")</f>
        <v>00009530808</v>
      </c>
      <c r="D568" s="42">
        <v>9530808</v>
      </c>
      <c r="E568" s="39" t="s">
        <v>2994</v>
      </c>
      <c r="F568" s="39"/>
      <c r="G568" s="39" t="s">
        <v>32</v>
      </c>
      <c r="H568" s="39" t="s">
        <v>2790</v>
      </c>
      <c r="I568" s="39" t="s">
        <v>23</v>
      </c>
      <c r="J568" s="44" t="s">
        <v>28</v>
      </c>
      <c r="K568" s="44" t="s">
        <v>25</v>
      </c>
      <c r="L568" s="39"/>
      <c r="M568" s="39"/>
      <c r="N568" s="39"/>
      <c r="O568" s="39"/>
      <c r="P568" s="39"/>
      <c r="Q568" s="39"/>
      <c r="R568" s="39"/>
      <c r="S568" s="39"/>
      <c r="T568" s="39"/>
      <c r="U568" s="39"/>
      <c r="V568" s="39"/>
      <c r="W568" s="39"/>
      <c r="X568" s="39"/>
    </row>
    <row r="569" spans="1:24" ht="14.25" customHeight="1" x14ac:dyDescent="0.3">
      <c r="A569" s="39"/>
      <c r="B569" s="39" t="str">
        <f t="shared" si="2"/>
        <v>00009530810 шпилька м5</v>
      </c>
      <c r="C569" s="39" t="str">
        <f>TEXT(Raw_Articul_Data!$D569,"00000000000")</f>
        <v>00009530810</v>
      </c>
      <c r="D569" s="42">
        <v>9530810</v>
      </c>
      <c r="E569" s="39" t="s">
        <v>2995</v>
      </c>
      <c r="F569" s="39"/>
      <c r="G569" s="39" t="s">
        <v>32</v>
      </c>
      <c r="H569" s="39" t="s">
        <v>2790</v>
      </c>
      <c r="I569" s="39" t="s">
        <v>23</v>
      </c>
      <c r="J569" s="44" t="s">
        <v>1906</v>
      </c>
      <c r="K569" s="44" t="s">
        <v>25</v>
      </c>
      <c r="L569" s="39"/>
      <c r="M569" s="39"/>
      <c r="N569" s="39"/>
      <c r="O569" s="39"/>
      <c r="P569" s="39"/>
      <c r="Q569" s="39"/>
      <c r="R569" s="39"/>
      <c r="S569" s="39"/>
      <c r="T569" s="39"/>
      <c r="U569" s="39"/>
      <c r="V569" s="39"/>
      <c r="W569" s="39"/>
      <c r="X569" s="39"/>
    </row>
    <row r="570" spans="1:24" ht="14.25" customHeight="1" x14ac:dyDescent="0.3">
      <c r="A570" s="39"/>
      <c r="B570" s="39" t="str">
        <f t="shared" si="2"/>
        <v>00009530818 шпилька м5</v>
      </c>
      <c r="C570" s="39" t="str">
        <f>TEXT(Raw_Articul_Data!$D570,"00000000000")</f>
        <v>00009530818</v>
      </c>
      <c r="D570" s="42">
        <v>9530818</v>
      </c>
      <c r="E570" s="39" t="s">
        <v>2995</v>
      </c>
      <c r="F570" s="39"/>
      <c r="G570" s="39" t="s">
        <v>32</v>
      </c>
      <c r="H570" s="39" t="s">
        <v>2790</v>
      </c>
      <c r="I570" s="39" t="s">
        <v>23</v>
      </c>
      <c r="J570" s="44" t="s">
        <v>28</v>
      </c>
      <c r="K570" s="44" t="s">
        <v>25</v>
      </c>
      <c r="L570" s="39"/>
      <c r="M570" s="39"/>
      <c r="N570" s="39"/>
      <c r="O570" s="39"/>
      <c r="P570" s="39"/>
      <c r="Q570" s="39"/>
      <c r="R570" s="39"/>
      <c r="S570" s="39"/>
      <c r="T570" s="39"/>
      <c r="U570" s="39"/>
      <c r="V570" s="39"/>
      <c r="W570" s="39"/>
      <c r="X570" s="39"/>
    </row>
    <row r="571" spans="1:24" ht="14.25" customHeight="1" x14ac:dyDescent="0.3">
      <c r="A571" s="39"/>
      <c r="B571" s="39" t="str">
        <f t="shared" si="2"/>
        <v>00009531001 шпилька</v>
      </c>
      <c r="C571" s="39" t="str">
        <f>TEXT(Raw_Articul_Data!$D571,"00000000000")</f>
        <v>00009531001</v>
      </c>
      <c r="D571" s="42">
        <v>9531001</v>
      </c>
      <c r="E571" s="39" t="s">
        <v>2994</v>
      </c>
      <c r="F571" s="39"/>
      <c r="G571" s="39" t="s">
        <v>32</v>
      </c>
      <c r="H571" s="39" t="s">
        <v>2790</v>
      </c>
      <c r="I571" s="39" t="s">
        <v>23</v>
      </c>
      <c r="J571" s="44" t="s">
        <v>45</v>
      </c>
      <c r="K571" s="44" t="s">
        <v>25</v>
      </c>
      <c r="L571" s="39"/>
      <c r="M571" s="39"/>
      <c r="N571" s="39"/>
      <c r="O571" s="39"/>
      <c r="P571" s="39"/>
      <c r="Q571" s="39"/>
      <c r="R571" s="39"/>
      <c r="S571" s="39"/>
      <c r="T571" s="39"/>
      <c r="U571" s="39"/>
      <c r="V571" s="39"/>
      <c r="W571" s="39"/>
      <c r="X571" s="39"/>
    </row>
    <row r="572" spans="1:24" ht="14.25" customHeight="1" x14ac:dyDescent="0.3">
      <c r="A572" s="39"/>
      <c r="B572" s="39" t="str">
        <f t="shared" si="2"/>
        <v>00009531024 шпилька м6 х 30</v>
      </c>
      <c r="C572" s="39" t="str">
        <f>TEXT(Raw_Articul_Data!$D572,"00000000000")</f>
        <v>00009531024</v>
      </c>
      <c r="D572" s="42">
        <v>9531024</v>
      </c>
      <c r="E572" s="39" t="s">
        <v>2996</v>
      </c>
      <c r="F572" s="39"/>
      <c r="G572" s="39" t="s">
        <v>32</v>
      </c>
      <c r="H572" s="39" t="s">
        <v>2790</v>
      </c>
      <c r="I572" s="39" t="s">
        <v>23</v>
      </c>
      <c r="J572" s="44" t="s">
        <v>28</v>
      </c>
      <c r="K572" s="44" t="s">
        <v>25</v>
      </c>
      <c r="L572" s="39"/>
      <c r="M572" s="39"/>
      <c r="N572" s="39"/>
      <c r="O572" s="39"/>
      <c r="P572" s="39"/>
      <c r="Q572" s="39"/>
      <c r="R572" s="39"/>
      <c r="S572" s="39"/>
      <c r="T572" s="39"/>
      <c r="U572" s="39"/>
      <c r="V572" s="39"/>
      <c r="W572" s="39"/>
      <c r="X572" s="39"/>
    </row>
    <row r="573" spans="1:24" ht="14.25" customHeight="1" x14ac:dyDescent="0.3">
      <c r="A573" s="39"/>
      <c r="B573" s="39" t="str">
        <f t="shared" si="2"/>
        <v>00009531401 шпилька</v>
      </c>
      <c r="C573" s="39" t="str">
        <f>TEXT(Raw_Articul_Data!$D573,"00000000000")</f>
        <v>00009531401</v>
      </c>
      <c r="D573" s="42">
        <v>9531401</v>
      </c>
      <c r="E573" s="39" t="s">
        <v>2994</v>
      </c>
      <c r="F573" s="39"/>
      <c r="G573" s="39" t="s">
        <v>32</v>
      </c>
      <c r="H573" s="39" t="s">
        <v>2790</v>
      </c>
      <c r="I573" s="39" t="s">
        <v>23</v>
      </c>
      <c r="J573" s="44" t="s">
        <v>28</v>
      </c>
      <c r="K573" s="44" t="s">
        <v>25</v>
      </c>
      <c r="L573" s="39"/>
      <c r="M573" s="39"/>
      <c r="N573" s="39"/>
      <c r="O573" s="39"/>
      <c r="P573" s="39"/>
      <c r="Q573" s="39"/>
      <c r="R573" s="39"/>
      <c r="S573" s="39"/>
      <c r="T573" s="39"/>
      <c r="U573" s="39"/>
      <c r="V573" s="39"/>
      <c r="W573" s="39"/>
      <c r="X573" s="39"/>
    </row>
    <row r="574" spans="1:24" ht="14.25" customHeight="1" x14ac:dyDescent="0.3">
      <c r="A574" s="39"/>
      <c r="B574" s="39" t="str">
        <f t="shared" si="2"/>
        <v>00009531402 шпилька м8</v>
      </c>
      <c r="C574" s="39" t="str">
        <f>TEXT(Raw_Articul_Data!$D574,"00000000000")</f>
        <v>00009531402</v>
      </c>
      <c r="D574" s="42">
        <v>9531402</v>
      </c>
      <c r="E574" s="39" t="s">
        <v>2898</v>
      </c>
      <c r="F574" s="39"/>
      <c r="G574" s="39" t="s">
        <v>32</v>
      </c>
      <c r="H574" s="39" t="s">
        <v>2790</v>
      </c>
      <c r="I574" s="39" t="s">
        <v>23</v>
      </c>
      <c r="J574" s="44" t="s">
        <v>34</v>
      </c>
      <c r="K574" s="44" t="s">
        <v>25</v>
      </c>
      <c r="L574" s="39"/>
      <c r="M574" s="39"/>
      <c r="N574" s="39"/>
      <c r="O574" s="39"/>
      <c r="P574" s="39"/>
      <c r="Q574" s="39"/>
      <c r="R574" s="39"/>
      <c r="S574" s="39"/>
      <c r="T574" s="39"/>
      <c r="U574" s="39"/>
      <c r="V574" s="39"/>
      <c r="W574" s="39"/>
      <c r="X574" s="39"/>
    </row>
    <row r="575" spans="1:24" ht="14.25" customHeight="1" x14ac:dyDescent="0.3">
      <c r="A575" s="39"/>
      <c r="B575" s="39" t="str">
        <f t="shared" si="2"/>
        <v>00009531600 шпилька м10 х 145</v>
      </c>
      <c r="C575" s="39" t="str">
        <f>TEXT(Raw_Articul_Data!$D575,"00000000000")</f>
        <v>00009531600</v>
      </c>
      <c r="D575" s="42">
        <v>9531600</v>
      </c>
      <c r="E575" s="39" t="s">
        <v>2997</v>
      </c>
      <c r="F575" s="39"/>
      <c r="G575" s="39" t="s">
        <v>32</v>
      </c>
      <c r="H575" s="39" t="s">
        <v>2790</v>
      </c>
      <c r="I575" s="39" t="s">
        <v>23</v>
      </c>
      <c r="J575" s="44" t="s">
        <v>28</v>
      </c>
      <c r="K575" s="44" t="s">
        <v>25</v>
      </c>
      <c r="L575" s="39"/>
      <c r="M575" s="39"/>
      <c r="N575" s="39"/>
      <c r="O575" s="39"/>
      <c r="P575" s="39"/>
      <c r="Q575" s="39"/>
      <c r="R575" s="39"/>
      <c r="S575" s="39"/>
      <c r="T575" s="39"/>
      <c r="U575" s="39"/>
      <c r="V575" s="39"/>
      <c r="W575" s="39"/>
      <c r="X575" s="39"/>
    </row>
    <row r="576" spans="1:24" ht="14.25" customHeight="1" x14ac:dyDescent="0.3">
      <c r="A576" s="39"/>
      <c r="B576" s="39" t="str">
        <f t="shared" si="2"/>
        <v>00009531602 шпилька</v>
      </c>
      <c r="C576" s="39" t="str">
        <f>TEXT(Raw_Articul_Data!$D576,"00000000000")</f>
        <v>00009531602</v>
      </c>
      <c r="D576" s="42">
        <v>9531602</v>
      </c>
      <c r="E576" s="39" t="s">
        <v>2994</v>
      </c>
      <c r="F576" s="39"/>
      <c r="G576" s="39" t="s">
        <v>32</v>
      </c>
      <c r="H576" s="39" t="s">
        <v>2790</v>
      </c>
      <c r="I576" s="39" t="s">
        <v>23</v>
      </c>
      <c r="J576" s="44" t="s">
        <v>28</v>
      </c>
      <c r="K576" s="44" t="s">
        <v>25</v>
      </c>
      <c r="L576" s="39"/>
      <c r="M576" s="39"/>
      <c r="N576" s="39"/>
      <c r="O576" s="39"/>
      <c r="P576" s="39"/>
      <c r="Q576" s="39"/>
      <c r="R576" s="39"/>
      <c r="S576" s="39"/>
      <c r="T576" s="39"/>
      <c r="U576" s="39"/>
      <c r="V576" s="39"/>
      <c r="W576" s="39"/>
      <c r="X576" s="39"/>
    </row>
    <row r="577" spans="1:24" ht="14.25" customHeight="1" x14ac:dyDescent="0.3">
      <c r="A577" s="39"/>
      <c r="B577" s="39" t="str">
        <f t="shared" si="2"/>
        <v>00009536605 гвинт з буртиком м8</v>
      </c>
      <c r="C577" s="39" t="str">
        <f>TEXT(Raw_Articul_Data!$D577,"00000000000")</f>
        <v>00009536605</v>
      </c>
      <c r="D577" s="42">
        <v>9536605</v>
      </c>
      <c r="E577" s="39" t="s">
        <v>2895</v>
      </c>
      <c r="F577" s="39"/>
      <c r="G577" s="39" t="s">
        <v>32</v>
      </c>
      <c r="H577" s="39" t="s">
        <v>2790</v>
      </c>
      <c r="I577" s="39" t="s">
        <v>23</v>
      </c>
      <c r="J577" s="44" t="s">
        <v>259</v>
      </c>
      <c r="K577" s="44" t="s">
        <v>25</v>
      </c>
      <c r="L577" s="39"/>
      <c r="M577" s="39"/>
      <c r="N577" s="39"/>
      <c r="O577" s="39"/>
      <c r="P577" s="39"/>
      <c r="Q577" s="39"/>
      <c r="R577" s="39"/>
      <c r="S577" s="39"/>
      <c r="T577" s="39"/>
      <c r="U577" s="39"/>
      <c r="V577" s="39"/>
      <c r="W577" s="39"/>
      <c r="X577" s="39"/>
    </row>
    <row r="578" spans="1:24" ht="14.25" customHeight="1" x14ac:dyDescent="0.3">
      <c r="A578" s="39"/>
      <c r="B578" s="39" t="str">
        <f t="shared" si="2"/>
        <v>00009541701 ущільнююче кільце</v>
      </c>
      <c r="C578" s="39" t="str">
        <f>TEXT(Raw_Articul_Data!$D578,"00000000000")</f>
        <v>00009541701</v>
      </c>
      <c r="D578" s="42">
        <v>9541701</v>
      </c>
      <c r="E578" s="39" t="s">
        <v>2853</v>
      </c>
      <c r="F578" s="39"/>
      <c r="G578" s="39" t="s">
        <v>32</v>
      </c>
      <c r="H578" s="39" t="s">
        <v>2790</v>
      </c>
      <c r="I578" s="39" t="s">
        <v>23</v>
      </c>
      <c r="J578" s="44" t="s">
        <v>28</v>
      </c>
      <c r="K578" s="44" t="s">
        <v>25</v>
      </c>
      <c r="L578" s="39"/>
      <c r="M578" s="39"/>
      <c r="N578" s="39"/>
      <c r="O578" s="39"/>
      <c r="P578" s="39"/>
      <c r="Q578" s="39"/>
      <c r="R578" s="39"/>
      <c r="S578" s="39"/>
      <c r="T578" s="39"/>
      <c r="U578" s="39"/>
      <c r="V578" s="39"/>
      <c r="W578" s="39"/>
      <c r="X578" s="39"/>
    </row>
    <row r="579" spans="1:24" ht="14.25" customHeight="1" x14ac:dyDescent="0.3">
      <c r="A579" s="39"/>
      <c r="B579" s="39" t="str">
        <f t="shared" si="2"/>
        <v>00009550801 шестигранна гайка м8</v>
      </c>
      <c r="C579" s="39" t="str">
        <f>TEXT(Raw_Articul_Data!$D579,"00000000000")</f>
        <v>00009550801</v>
      </c>
      <c r="D579" s="42">
        <v>9550801</v>
      </c>
      <c r="E579" s="39" t="s">
        <v>2998</v>
      </c>
      <c r="F579" s="39"/>
      <c r="G579" s="39" t="s">
        <v>32</v>
      </c>
      <c r="H579" s="39" t="s">
        <v>2790</v>
      </c>
      <c r="I579" s="39" t="s">
        <v>23</v>
      </c>
      <c r="J579" s="44" t="s">
        <v>191</v>
      </c>
      <c r="K579" s="44" t="s">
        <v>25</v>
      </c>
      <c r="L579" s="39"/>
      <c r="M579" s="39"/>
      <c r="N579" s="39"/>
      <c r="O579" s="39"/>
      <c r="P579" s="39"/>
      <c r="Q579" s="39"/>
      <c r="R579" s="39"/>
      <c r="S579" s="39"/>
      <c r="T579" s="39"/>
      <c r="U579" s="39"/>
      <c r="V579" s="39"/>
      <c r="W579" s="39"/>
      <c r="X579" s="39"/>
    </row>
    <row r="580" spans="1:24" ht="14.25" customHeight="1" x14ac:dyDescent="0.3">
      <c r="A580" s="39"/>
      <c r="B580" s="39" t="str">
        <f t="shared" si="2"/>
        <v>00009550802 гайка з буртиком м8 х 1</v>
      </c>
      <c r="C580" s="39" t="str">
        <f>TEXT(Raw_Articul_Data!$D580,"00000000000")</f>
        <v>00009550802</v>
      </c>
      <c r="D580" s="42">
        <v>9550802</v>
      </c>
      <c r="E580" s="39" t="s">
        <v>2999</v>
      </c>
      <c r="F580" s="39"/>
      <c r="G580" s="39" t="s">
        <v>32</v>
      </c>
      <c r="H580" s="39" t="s">
        <v>2790</v>
      </c>
      <c r="I580" s="39" t="s">
        <v>23</v>
      </c>
      <c r="J580" s="44" t="s">
        <v>28</v>
      </c>
      <c r="K580" s="44" t="s">
        <v>25</v>
      </c>
      <c r="L580" s="39"/>
      <c r="M580" s="39"/>
      <c r="N580" s="39"/>
      <c r="O580" s="39"/>
      <c r="P580" s="39"/>
      <c r="Q580" s="39"/>
      <c r="R580" s="39"/>
      <c r="S580" s="39"/>
      <c r="T580" s="39"/>
      <c r="U580" s="39"/>
      <c r="V580" s="39"/>
      <c r="W580" s="39"/>
      <c r="X580" s="39"/>
    </row>
    <row r="581" spans="1:24" ht="14.25" customHeight="1" x14ac:dyDescent="0.3">
      <c r="A581" s="39"/>
      <c r="B581" s="39" t="str">
        <f t="shared" si="2"/>
        <v>00009550903 гайка м10</v>
      </c>
      <c r="C581" s="39" t="str">
        <f>TEXT(Raw_Articul_Data!$D581,"00000000000")</f>
        <v>00009550903</v>
      </c>
      <c r="D581" s="42">
        <v>9550903</v>
      </c>
      <c r="E581" s="39" t="s">
        <v>3000</v>
      </c>
      <c r="F581" s="39"/>
      <c r="G581" s="39" t="s">
        <v>32</v>
      </c>
      <c r="H581" s="39" t="s">
        <v>2790</v>
      </c>
      <c r="I581" s="39" t="s">
        <v>23</v>
      </c>
      <c r="J581" s="44" t="s">
        <v>28</v>
      </c>
      <c r="K581" s="44" t="s">
        <v>25</v>
      </c>
      <c r="L581" s="39"/>
      <c r="M581" s="39"/>
      <c r="N581" s="39"/>
      <c r="O581" s="39"/>
      <c r="P581" s="39"/>
      <c r="Q581" s="39"/>
      <c r="R581" s="39"/>
      <c r="S581" s="39"/>
      <c r="T581" s="39"/>
      <c r="U581" s="39"/>
      <c r="V581" s="39"/>
      <c r="W581" s="39"/>
      <c r="X581" s="39"/>
    </row>
    <row r="582" spans="1:24" ht="14.25" customHeight="1" x14ac:dyDescent="0.3">
      <c r="A582" s="39"/>
      <c r="B582" s="39" t="str">
        <f t="shared" si="2"/>
        <v>00009558506 гайка з накаткою</v>
      </c>
      <c r="C582" s="39" t="str">
        <f>TEXT(Raw_Articul_Data!$D582,"00000000000")</f>
        <v>00009558506</v>
      </c>
      <c r="D582" s="42">
        <v>9558506</v>
      </c>
      <c r="E582" s="39" t="s">
        <v>3001</v>
      </c>
      <c r="F582" s="39"/>
      <c r="G582" s="39" t="s">
        <v>32</v>
      </c>
      <c r="H582" s="39" t="s">
        <v>2790</v>
      </c>
      <c r="I582" s="39" t="s">
        <v>23</v>
      </c>
      <c r="J582" s="44" t="s">
        <v>347</v>
      </c>
      <c r="K582" s="44" t="s">
        <v>25</v>
      </c>
      <c r="L582" s="39"/>
      <c r="M582" s="39"/>
      <c r="N582" s="39"/>
      <c r="O582" s="39"/>
      <c r="P582" s="39"/>
      <c r="Q582" s="39"/>
      <c r="R582" s="39"/>
      <c r="S582" s="39"/>
      <c r="T582" s="39"/>
      <c r="U582" s="39"/>
      <c r="V582" s="39"/>
      <c r="W582" s="39"/>
      <c r="X582" s="39"/>
    </row>
    <row r="583" spans="1:24" ht="14.25" customHeight="1" x14ac:dyDescent="0.3">
      <c r="A583" s="39"/>
      <c r="B583" s="39" t="str">
        <f t="shared" si="2"/>
        <v>00009580408 шайба</v>
      </c>
      <c r="C583" s="39" t="str">
        <f>TEXT(Raw_Articul_Data!$D583,"00000000000")</f>
        <v>00009580408</v>
      </c>
      <c r="D583" s="42">
        <v>9580408</v>
      </c>
      <c r="E583" s="39" t="s">
        <v>3002</v>
      </c>
      <c r="F583" s="39"/>
      <c r="G583" s="39" t="s">
        <v>32</v>
      </c>
      <c r="H583" s="39" t="s">
        <v>2790</v>
      </c>
      <c r="I583" s="39" t="s">
        <v>23</v>
      </c>
      <c r="J583" s="44" t="s">
        <v>28</v>
      </c>
      <c r="K583" s="44" t="s">
        <v>25</v>
      </c>
      <c r="L583" s="39"/>
      <c r="M583" s="39"/>
      <c r="N583" s="39"/>
      <c r="O583" s="39"/>
      <c r="P583" s="39"/>
      <c r="Q583" s="39"/>
      <c r="R583" s="39"/>
      <c r="S583" s="39"/>
      <c r="T583" s="39"/>
      <c r="U583" s="39"/>
      <c r="V583" s="39"/>
      <c r="W583" s="39"/>
      <c r="X583" s="39"/>
    </row>
    <row r="584" spans="1:24" ht="14.25" customHeight="1" x14ac:dyDescent="0.3">
      <c r="A584" s="39"/>
      <c r="B584" s="39" t="str">
        <f t="shared" si="2"/>
        <v>00009580504 шайба</v>
      </c>
      <c r="C584" s="39" t="str">
        <f>TEXT(Raw_Articul_Data!$D584,"00000000000")</f>
        <v>00009580504</v>
      </c>
      <c r="D584" s="42">
        <v>9580504</v>
      </c>
      <c r="E584" s="39" t="s">
        <v>3002</v>
      </c>
      <c r="F584" s="39"/>
      <c r="G584" s="39" t="s">
        <v>32</v>
      </c>
      <c r="H584" s="39" t="s">
        <v>2790</v>
      </c>
      <c r="I584" s="39" t="s">
        <v>23</v>
      </c>
      <c r="J584" s="44" t="s">
        <v>28</v>
      </c>
      <c r="K584" s="44" t="s">
        <v>25</v>
      </c>
      <c r="L584" s="39"/>
      <c r="M584" s="39"/>
      <c r="N584" s="39"/>
      <c r="O584" s="39"/>
      <c r="P584" s="39"/>
      <c r="Q584" s="39"/>
      <c r="R584" s="39"/>
      <c r="S584" s="39"/>
      <c r="T584" s="39"/>
      <c r="U584" s="39"/>
      <c r="V584" s="39"/>
      <c r="W584" s="39"/>
      <c r="X584" s="39"/>
    </row>
    <row r="585" spans="1:24" ht="14.25" customHeight="1" x14ac:dyDescent="0.3">
      <c r="A585" s="39"/>
      <c r="B585" s="39" t="str">
        <f t="shared" si="2"/>
        <v>00009580506 шайба</v>
      </c>
      <c r="C585" s="39" t="str">
        <f>TEXT(Raw_Articul_Data!$D585,"00000000000")</f>
        <v>00009580506</v>
      </c>
      <c r="D585" s="42">
        <v>9580506</v>
      </c>
      <c r="E585" s="39" t="s">
        <v>3002</v>
      </c>
      <c r="F585" s="39"/>
      <c r="G585" s="39" t="s">
        <v>32</v>
      </c>
      <c r="H585" s="39" t="s">
        <v>2790</v>
      </c>
      <c r="I585" s="39" t="s">
        <v>23</v>
      </c>
      <c r="J585" s="44" t="s">
        <v>28</v>
      </c>
      <c r="K585" s="44" t="s">
        <v>25</v>
      </c>
      <c r="L585" s="39"/>
      <c r="M585" s="39"/>
      <c r="N585" s="39"/>
      <c r="O585" s="39"/>
      <c r="P585" s="39"/>
      <c r="Q585" s="39"/>
      <c r="R585" s="39"/>
      <c r="S585" s="39"/>
      <c r="T585" s="39"/>
      <c r="U585" s="39"/>
      <c r="V585" s="39"/>
      <c r="W585" s="39"/>
      <c r="X585" s="39"/>
    </row>
    <row r="586" spans="1:24" ht="14.25" customHeight="1" x14ac:dyDescent="0.3">
      <c r="A586" s="39"/>
      <c r="B586" s="39" t="str">
        <f t="shared" si="2"/>
        <v>00009580511 шайба</v>
      </c>
      <c r="C586" s="39" t="str">
        <f>TEXT(Raw_Articul_Data!$D586,"00000000000")</f>
        <v>00009580511</v>
      </c>
      <c r="D586" s="42">
        <v>9580511</v>
      </c>
      <c r="E586" s="39" t="s">
        <v>3002</v>
      </c>
      <c r="F586" s="39"/>
      <c r="G586" s="39" t="s">
        <v>32</v>
      </c>
      <c r="H586" s="39" t="s">
        <v>2790</v>
      </c>
      <c r="I586" s="39" t="s">
        <v>23</v>
      </c>
      <c r="J586" s="44"/>
      <c r="K586" s="44" t="s">
        <v>25</v>
      </c>
      <c r="L586" s="39"/>
      <c r="M586" s="39"/>
      <c r="N586" s="39"/>
      <c r="O586" s="39"/>
      <c r="P586" s="39"/>
      <c r="Q586" s="39"/>
      <c r="R586" s="39"/>
      <c r="S586" s="39"/>
      <c r="T586" s="39"/>
      <c r="U586" s="39"/>
      <c r="V586" s="39"/>
      <c r="W586" s="39"/>
      <c r="X586" s="39"/>
    </row>
    <row r="587" spans="1:24" ht="14.25" customHeight="1" x14ac:dyDescent="0.3">
      <c r="A587" s="39"/>
      <c r="B587" s="39" t="str">
        <f t="shared" si="2"/>
        <v>00009580514 шайба</v>
      </c>
      <c r="C587" s="39" t="str">
        <f>TEXT(Raw_Articul_Data!$D587,"00000000000")</f>
        <v>00009580514</v>
      </c>
      <c r="D587" s="42">
        <v>9580514</v>
      </c>
      <c r="E587" s="39" t="s">
        <v>3002</v>
      </c>
      <c r="F587" s="39"/>
      <c r="G587" s="39" t="s">
        <v>32</v>
      </c>
      <c r="H587" s="39" t="s">
        <v>2790</v>
      </c>
      <c r="I587" s="39" t="s">
        <v>23</v>
      </c>
      <c r="J587" s="44" t="s">
        <v>28</v>
      </c>
      <c r="K587" s="44" t="s">
        <v>25</v>
      </c>
      <c r="L587" s="39"/>
      <c r="M587" s="39"/>
      <c r="N587" s="39"/>
      <c r="O587" s="39"/>
      <c r="P587" s="39"/>
      <c r="Q587" s="39"/>
      <c r="R587" s="39"/>
      <c r="S587" s="39"/>
      <c r="T587" s="39"/>
      <c r="U587" s="39"/>
      <c r="V587" s="39"/>
      <c r="W587" s="39"/>
      <c r="X587" s="39"/>
    </row>
    <row r="588" spans="1:24" ht="14.25" customHeight="1" x14ac:dyDescent="0.3">
      <c r="A588" s="39"/>
      <c r="B588" s="39" t="str">
        <f t="shared" si="2"/>
        <v>00009580518 шайба</v>
      </c>
      <c r="C588" s="39" t="str">
        <f>TEXT(Raw_Articul_Data!$D588,"00000000000")</f>
        <v>00009580518</v>
      </c>
      <c r="D588" s="42">
        <v>9580518</v>
      </c>
      <c r="E588" s="39" t="s">
        <v>3002</v>
      </c>
      <c r="F588" s="39"/>
      <c r="G588" s="39" t="s">
        <v>32</v>
      </c>
      <c r="H588" s="39" t="s">
        <v>2790</v>
      </c>
      <c r="I588" s="39" t="s">
        <v>23</v>
      </c>
      <c r="J588" s="44" t="s">
        <v>28</v>
      </c>
      <c r="K588" s="44" t="s">
        <v>25</v>
      </c>
      <c r="L588" s="39"/>
      <c r="M588" s="39"/>
      <c r="N588" s="39"/>
      <c r="O588" s="39"/>
      <c r="P588" s="39"/>
      <c r="Q588" s="39"/>
      <c r="R588" s="39"/>
      <c r="S588" s="39"/>
      <c r="T588" s="39"/>
      <c r="U588" s="39"/>
      <c r="V588" s="39"/>
      <c r="W588" s="39"/>
      <c r="X588" s="39"/>
    </row>
    <row r="589" spans="1:24" ht="14.25" customHeight="1" x14ac:dyDescent="0.3">
      <c r="A589" s="39"/>
      <c r="B589" s="39" t="str">
        <f t="shared" si="2"/>
        <v>00009580521 шайба</v>
      </c>
      <c r="C589" s="39" t="str">
        <f>TEXT(Raw_Articul_Data!$D589,"00000000000")</f>
        <v>00009580521</v>
      </c>
      <c r="D589" s="42">
        <v>9580521</v>
      </c>
      <c r="E589" s="39" t="s">
        <v>3002</v>
      </c>
      <c r="F589" s="39"/>
      <c r="G589" s="39" t="s">
        <v>32</v>
      </c>
      <c r="H589" s="39" t="s">
        <v>2790</v>
      </c>
      <c r="I589" s="39" t="s">
        <v>23</v>
      </c>
      <c r="J589" s="44" t="s">
        <v>28</v>
      </c>
      <c r="K589" s="44" t="s">
        <v>25</v>
      </c>
      <c r="L589" s="39"/>
      <c r="M589" s="39"/>
      <c r="N589" s="39"/>
      <c r="O589" s="39"/>
      <c r="P589" s="39"/>
      <c r="Q589" s="39"/>
      <c r="R589" s="39"/>
      <c r="S589" s="39"/>
      <c r="T589" s="39"/>
      <c r="U589" s="39"/>
      <c r="V589" s="39"/>
      <c r="W589" s="39"/>
      <c r="X589" s="39"/>
    </row>
    <row r="590" spans="1:24" ht="14.25" customHeight="1" x14ac:dyDescent="0.3">
      <c r="A590" s="39"/>
      <c r="B590" s="39" t="str">
        <f t="shared" si="2"/>
        <v>00009580526 шайба</v>
      </c>
      <c r="C590" s="39" t="str">
        <f>TEXT(Raw_Articul_Data!$D590,"00000000000")</f>
        <v>00009580526</v>
      </c>
      <c r="D590" s="42">
        <v>9580526</v>
      </c>
      <c r="E590" s="39" t="s">
        <v>3002</v>
      </c>
      <c r="F590" s="39"/>
      <c r="G590" s="39" t="s">
        <v>32</v>
      </c>
      <c r="H590" s="39" t="s">
        <v>2790</v>
      </c>
      <c r="I590" s="39" t="s">
        <v>23</v>
      </c>
      <c r="J590" s="44" t="s">
        <v>28</v>
      </c>
      <c r="K590" s="44" t="s">
        <v>25</v>
      </c>
      <c r="L590" s="39"/>
      <c r="M590" s="39"/>
      <c r="N590" s="39"/>
      <c r="O590" s="39"/>
      <c r="P590" s="39"/>
      <c r="Q590" s="39"/>
      <c r="R590" s="39"/>
      <c r="S590" s="39"/>
      <c r="T590" s="39"/>
      <c r="U590" s="39"/>
      <c r="V590" s="39"/>
      <c r="W590" s="39"/>
      <c r="X590" s="39"/>
    </row>
    <row r="591" spans="1:24" ht="14.25" customHeight="1" x14ac:dyDescent="0.3">
      <c r="A591" s="39"/>
      <c r="B591" s="39" t="str">
        <f t="shared" si="2"/>
        <v>00009580600 шайба</v>
      </c>
      <c r="C591" s="39" t="str">
        <f>TEXT(Raw_Articul_Data!$D591,"00000000000")</f>
        <v>00009580600</v>
      </c>
      <c r="D591" s="42">
        <v>9580600</v>
      </c>
      <c r="E591" s="39" t="s">
        <v>3002</v>
      </c>
      <c r="F591" s="39"/>
      <c r="G591" s="39" t="s">
        <v>32</v>
      </c>
      <c r="H591" s="39" t="s">
        <v>2790</v>
      </c>
      <c r="I591" s="39" t="s">
        <v>23</v>
      </c>
      <c r="J591" s="44" t="s">
        <v>28</v>
      </c>
      <c r="K591" s="44" t="s">
        <v>25</v>
      </c>
      <c r="L591" s="39"/>
      <c r="M591" s="39"/>
      <c r="N591" s="39"/>
      <c r="O591" s="39"/>
      <c r="P591" s="39"/>
      <c r="Q591" s="39"/>
      <c r="R591" s="39"/>
      <c r="S591" s="39"/>
      <c r="T591" s="39"/>
      <c r="U591" s="39"/>
      <c r="V591" s="39"/>
      <c r="W591" s="39"/>
      <c r="X591" s="39"/>
    </row>
    <row r="592" spans="1:24" ht="14.25" customHeight="1" x14ac:dyDescent="0.3">
      <c r="A592" s="39"/>
      <c r="B592" s="39" t="str">
        <f t="shared" si="2"/>
        <v>00009580601 шайба</v>
      </c>
      <c r="C592" s="39" t="str">
        <f>TEXT(Raw_Articul_Data!$D592,"00000000000")</f>
        <v>00009580601</v>
      </c>
      <c r="D592" s="42">
        <v>9580601</v>
      </c>
      <c r="E592" s="39" t="s">
        <v>3002</v>
      </c>
      <c r="F592" s="39"/>
      <c r="G592" s="39" t="s">
        <v>32</v>
      </c>
      <c r="H592" s="39" t="s">
        <v>2790</v>
      </c>
      <c r="I592" s="39" t="s">
        <v>23</v>
      </c>
      <c r="J592" s="44"/>
      <c r="K592" s="44" t="s">
        <v>25</v>
      </c>
      <c r="L592" s="39"/>
      <c r="M592" s="39"/>
      <c r="N592" s="39"/>
      <c r="O592" s="39"/>
      <c r="P592" s="39"/>
      <c r="Q592" s="39"/>
      <c r="R592" s="39"/>
      <c r="S592" s="39"/>
      <c r="T592" s="39"/>
      <c r="U592" s="39"/>
      <c r="V592" s="39"/>
      <c r="W592" s="39"/>
      <c r="X592" s="39"/>
    </row>
    <row r="593" spans="1:24" ht="14.25" customHeight="1" x14ac:dyDescent="0.3">
      <c r="A593" s="39"/>
      <c r="B593" s="39" t="str">
        <f t="shared" si="2"/>
        <v>00009580607 шайба</v>
      </c>
      <c r="C593" s="39" t="str">
        <f>TEXT(Raw_Articul_Data!$D593,"00000000000")</f>
        <v>00009580607</v>
      </c>
      <c r="D593" s="42">
        <v>9580607</v>
      </c>
      <c r="E593" s="39" t="s">
        <v>3002</v>
      </c>
      <c r="F593" s="39"/>
      <c r="G593" s="39" t="s">
        <v>32</v>
      </c>
      <c r="H593" s="39" t="s">
        <v>2790</v>
      </c>
      <c r="I593" s="39" t="s">
        <v>23</v>
      </c>
      <c r="J593" s="44" t="s">
        <v>28</v>
      </c>
      <c r="K593" s="44" t="s">
        <v>25</v>
      </c>
      <c r="L593" s="39"/>
      <c r="M593" s="39"/>
      <c r="N593" s="39"/>
      <c r="O593" s="39"/>
      <c r="P593" s="39"/>
      <c r="Q593" s="39"/>
      <c r="R593" s="39"/>
      <c r="S593" s="39"/>
      <c r="T593" s="39"/>
      <c r="U593" s="39"/>
      <c r="V593" s="39"/>
      <c r="W593" s="39"/>
      <c r="X593" s="39"/>
    </row>
    <row r="594" spans="1:24" ht="14.25" customHeight="1" x14ac:dyDescent="0.3">
      <c r="A594" s="39"/>
      <c r="B594" s="39" t="str">
        <f t="shared" si="2"/>
        <v>00009580611 шайба</v>
      </c>
      <c r="C594" s="39" t="str">
        <f>TEXT(Raw_Articul_Data!$D594,"00000000000")</f>
        <v>00009580611</v>
      </c>
      <c r="D594" s="42">
        <v>9580611</v>
      </c>
      <c r="E594" s="39" t="s">
        <v>3002</v>
      </c>
      <c r="F594" s="39"/>
      <c r="G594" s="39" t="s">
        <v>32</v>
      </c>
      <c r="H594" s="39" t="s">
        <v>2790</v>
      </c>
      <c r="I594" s="39" t="s">
        <v>23</v>
      </c>
      <c r="J594" s="44"/>
      <c r="K594" s="44" t="s">
        <v>25</v>
      </c>
      <c r="L594" s="39"/>
      <c r="M594" s="39"/>
      <c r="N594" s="39"/>
      <c r="O594" s="39"/>
      <c r="P594" s="39"/>
      <c r="Q594" s="39"/>
      <c r="R594" s="39"/>
      <c r="S594" s="39"/>
      <c r="T594" s="39"/>
      <c r="U594" s="39"/>
      <c r="V594" s="39"/>
      <c r="W594" s="39"/>
      <c r="X594" s="39"/>
    </row>
    <row r="595" spans="1:24" ht="14.25" customHeight="1" x14ac:dyDescent="0.3">
      <c r="A595" s="39"/>
      <c r="B595" s="39" t="str">
        <f t="shared" si="2"/>
        <v>00009580806 шайба</v>
      </c>
      <c r="C595" s="39" t="str">
        <f>TEXT(Raw_Articul_Data!$D595,"00000000000")</f>
        <v>00009580806</v>
      </c>
      <c r="D595" s="42">
        <v>9580806</v>
      </c>
      <c r="E595" s="39" t="s">
        <v>3002</v>
      </c>
      <c r="F595" s="39"/>
      <c r="G595" s="39" t="s">
        <v>32</v>
      </c>
      <c r="H595" s="39" t="s">
        <v>2790</v>
      </c>
      <c r="I595" s="39" t="s">
        <v>23</v>
      </c>
      <c r="J595" s="44" t="s">
        <v>28</v>
      </c>
      <c r="K595" s="44" t="s">
        <v>25</v>
      </c>
      <c r="L595" s="39"/>
      <c r="M595" s="39"/>
      <c r="N595" s="39"/>
      <c r="O595" s="39"/>
      <c r="P595" s="39"/>
      <c r="Q595" s="39"/>
      <c r="R595" s="39"/>
      <c r="S595" s="39"/>
      <c r="T595" s="39"/>
      <c r="U595" s="39"/>
      <c r="V595" s="39"/>
      <c r="W595" s="39"/>
      <c r="X595" s="39"/>
    </row>
    <row r="596" spans="1:24" ht="14.25" customHeight="1" x14ac:dyDescent="0.3">
      <c r="A596" s="39"/>
      <c r="B596" s="39" t="str">
        <f t="shared" si="2"/>
        <v>00009580824 шайба</v>
      </c>
      <c r="C596" s="39" t="str">
        <f>TEXT(Raw_Articul_Data!$D596,"00000000000")</f>
        <v>00009580824</v>
      </c>
      <c r="D596" s="42">
        <v>9580824</v>
      </c>
      <c r="E596" s="39" t="s">
        <v>3002</v>
      </c>
      <c r="F596" s="39"/>
      <c r="G596" s="39" t="s">
        <v>32</v>
      </c>
      <c r="H596" s="39" t="s">
        <v>2790</v>
      </c>
      <c r="I596" s="39" t="s">
        <v>23</v>
      </c>
      <c r="J596" s="44"/>
      <c r="K596" s="44" t="s">
        <v>25</v>
      </c>
      <c r="L596" s="39"/>
      <c r="M596" s="39"/>
      <c r="N596" s="39"/>
      <c r="O596" s="39"/>
      <c r="P596" s="39"/>
      <c r="Q596" s="39"/>
      <c r="R596" s="39"/>
      <c r="S596" s="39"/>
      <c r="T596" s="39"/>
      <c r="U596" s="39"/>
      <c r="V596" s="39"/>
      <c r="W596" s="39"/>
      <c r="X596" s="39"/>
    </row>
    <row r="597" spans="1:24" ht="14.25" customHeight="1" x14ac:dyDescent="0.3">
      <c r="A597" s="39"/>
      <c r="B597" s="39" t="str">
        <f t="shared" si="2"/>
        <v>00009580923 шайба</v>
      </c>
      <c r="C597" s="39" t="str">
        <f>TEXT(Raw_Articul_Data!$D597,"00000000000")</f>
        <v>00009580923</v>
      </c>
      <c r="D597" s="42">
        <v>9580923</v>
      </c>
      <c r="E597" s="39" t="s">
        <v>3002</v>
      </c>
      <c r="F597" s="39"/>
      <c r="G597" s="39" t="s">
        <v>32</v>
      </c>
      <c r="H597" s="39" t="s">
        <v>2790</v>
      </c>
      <c r="I597" s="39" t="s">
        <v>23</v>
      </c>
      <c r="J597" s="44" t="s">
        <v>28</v>
      </c>
      <c r="K597" s="44" t="s">
        <v>25</v>
      </c>
      <c r="L597" s="39"/>
      <c r="M597" s="39"/>
      <c r="N597" s="39"/>
      <c r="O597" s="39"/>
      <c r="P597" s="39"/>
      <c r="Q597" s="39"/>
      <c r="R597" s="39"/>
      <c r="S597" s="39"/>
      <c r="T597" s="39"/>
      <c r="U597" s="39"/>
      <c r="V597" s="39"/>
      <c r="W597" s="39"/>
      <c r="X597" s="39"/>
    </row>
    <row r="598" spans="1:24" ht="14.25" customHeight="1" x14ac:dyDescent="0.3">
      <c r="A598" s="39"/>
      <c r="B598" s="39" t="str">
        <f t="shared" si="2"/>
        <v>00009581000 шайба 16 х 10 х 0,5</v>
      </c>
      <c r="C598" s="39" t="str">
        <f>TEXT(Raw_Articul_Data!$D598,"00000000000")</f>
        <v>00009581000</v>
      </c>
      <c r="D598" s="42">
        <v>9581000</v>
      </c>
      <c r="E598" s="39" t="s">
        <v>3003</v>
      </c>
      <c r="F598" s="39"/>
      <c r="G598" s="39" t="s">
        <v>32</v>
      </c>
      <c r="H598" s="39" t="s">
        <v>2790</v>
      </c>
      <c r="I598" s="39" t="s">
        <v>23</v>
      </c>
      <c r="J598" s="44" t="s">
        <v>28</v>
      </c>
      <c r="K598" s="44" t="s">
        <v>25</v>
      </c>
      <c r="L598" s="39"/>
      <c r="M598" s="39"/>
      <c r="N598" s="39"/>
      <c r="O598" s="39"/>
      <c r="P598" s="39"/>
      <c r="Q598" s="39"/>
      <c r="R598" s="39"/>
      <c r="S598" s="39"/>
      <c r="T598" s="39"/>
      <c r="U598" s="39"/>
      <c r="V598" s="39"/>
      <c r="W598" s="39"/>
      <c r="X598" s="39"/>
    </row>
    <row r="599" spans="1:24" ht="14.25" customHeight="1" x14ac:dyDescent="0.3">
      <c r="A599" s="39"/>
      <c r="B599" s="39" t="str">
        <f t="shared" si="2"/>
        <v>00009581010 шайба</v>
      </c>
      <c r="C599" s="39" t="str">
        <f>TEXT(Raw_Articul_Data!$D599,"00000000000")</f>
        <v>00009581010</v>
      </c>
      <c r="D599" s="42">
        <v>9581010</v>
      </c>
      <c r="E599" s="39" t="s">
        <v>3002</v>
      </c>
      <c r="F599" s="39"/>
      <c r="G599" s="39" t="s">
        <v>32</v>
      </c>
      <c r="H599" s="39" t="s">
        <v>2790</v>
      </c>
      <c r="I599" s="39" t="s">
        <v>23</v>
      </c>
      <c r="J599" s="44" t="s">
        <v>28</v>
      </c>
      <c r="K599" s="44" t="s">
        <v>25</v>
      </c>
      <c r="L599" s="39"/>
      <c r="M599" s="39"/>
      <c r="N599" s="39"/>
      <c r="O599" s="39"/>
      <c r="P599" s="39"/>
      <c r="Q599" s="39"/>
      <c r="R599" s="39"/>
      <c r="S599" s="39"/>
      <c r="T599" s="39"/>
      <c r="U599" s="39"/>
      <c r="V599" s="39"/>
      <c r="W599" s="39"/>
      <c r="X599" s="39"/>
    </row>
    <row r="600" spans="1:24" ht="14.25" customHeight="1" x14ac:dyDescent="0.3">
      <c r="A600" s="39"/>
      <c r="B600" s="39" t="str">
        <f t="shared" si="2"/>
        <v>00009581020 шайба</v>
      </c>
      <c r="C600" s="39" t="str">
        <f>TEXT(Raw_Articul_Data!$D600,"00000000000")</f>
        <v>00009581020</v>
      </c>
      <c r="D600" s="42">
        <v>9581020</v>
      </c>
      <c r="E600" s="39" t="s">
        <v>3002</v>
      </c>
      <c r="F600" s="39"/>
      <c r="G600" s="39" t="s">
        <v>32</v>
      </c>
      <c r="H600" s="39" t="s">
        <v>2790</v>
      </c>
      <c r="I600" s="39" t="s">
        <v>23</v>
      </c>
      <c r="J600" s="44" t="s">
        <v>28</v>
      </c>
      <c r="K600" s="44" t="s">
        <v>25</v>
      </c>
      <c r="L600" s="39"/>
      <c r="M600" s="39"/>
      <c r="N600" s="39"/>
      <c r="O600" s="39"/>
      <c r="P600" s="39"/>
      <c r="Q600" s="39"/>
      <c r="R600" s="39"/>
      <c r="S600" s="39"/>
      <c r="T600" s="39"/>
      <c r="U600" s="39"/>
      <c r="V600" s="39"/>
      <c r="W600" s="39"/>
      <c r="X600" s="39"/>
    </row>
    <row r="601" spans="1:24" ht="14.25" customHeight="1" x14ac:dyDescent="0.3">
      <c r="A601" s="39"/>
      <c r="B601" s="39" t="str">
        <f t="shared" si="2"/>
        <v>00009581021 шайба, діам. 33 мм</v>
      </c>
      <c r="C601" s="39" t="str">
        <f>TEXT(Raw_Articul_Data!$D601,"00000000000")</f>
        <v>00009581021</v>
      </c>
      <c r="D601" s="42">
        <v>9581021</v>
      </c>
      <c r="E601" s="39" t="s">
        <v>3004</v>
      </c>
      <c r="F601" s="39"/>
      <c r="G601" s="39" t="s">
        <v>32</v>
      </c>
      <c r="H601" s="39" t="s">
        <v>2790</v>
      </c>
      <c r="I601" s="39" t="s">
        <v>23</v>
      </c>
      <c r="J601" s="44" t="s">
        <v>28</v>
      </c>
      <c r="K601" s="44" t="s">
        <v>25</v>
      </c>
      <c r="L601" s="39"/>
      <c r="M601" s="39"/>
      <c r="N601" s="39"/>
      <c r="O601" s="39"/>
      <c r="P601" s="39"/>
      <c r="Q601" s="39"/>
      <c r="R601" s="39"/>
      <c r="S601" s="39"/>
      <c r="T601" s="39"/>
      <c r="U601" s="39"/>
      <c r="V601" s="39"/>
      <c r="W601" s="39"/>
      <c r="X601" s="39"/>
    </row>
    <row r="602" spans="1:24" ht="14.25" customHeight="1" x14ac:dyDescent="0.3">
      <c r="A602" s="39"/>
      <c r="B602" s="39" t="str">
        <f t="shared" si="2"/>
        <v>00009581022 шайба, діам. 27 мм</v>
      </c>
      <c r="C602" s="39" t="str">
        <f>TEXT(Raw_Articul_Data!$D602,"00000000000")</f>
        <v>00009581022</v>
      </c>
      <c r="D602" s="42">
        <v>9581022</v>
      </c>
      <c r="E602" s="39" t="s">
        <v>3005</v>
      </c>
      <c r="F602" s="39"/>
      <c r="G602" s="39" t="s">
        <v>32</v>
      </c>
      <c r="H602" s="39" t="s">
        <v>2790</v>
      </c>
      <c r="I602" s="39" t="s">
        <v>23</v>
      </c>
      <c r="J602" s="44" t="s">
        <v>28</v>
      </c>
      <c r="K602" s="44" t="s">
        <v>25</v>
      </c>
      <c r="L602" s="39"/>
      <c r="M602" s="39"/>
      <c r="N602" s="39"/>
      <c r="O602" s="39"/>
      <c r="P602" s="39"/>
      <c r="Q602" s="39"/>
      <c r="R602" s="39"/>
      <c r="S602" s="39"/>
      <c r="T602" s="39"/>
      <c r="U602" s="39"/>
      <c r="V602" s="39"/>
      <c r="W602" s="39"/>
      <c r="X602" s="39"/>
    </row>
    <row r="603" spans="1:24" ht="14.25" customHeight="1" x14ac:dyDescent="0.3">
      <c r="A603" s="39"/>
      <c r="B603" s="39" t="str">
        <f t="shared" si="2"/>
        <v>00009581025 шайба, діам.20мм</v>
      </c>
      <c r="C603" s="39" t="str">
        <f>TEXT(Raw_Articul_Data!$D603,"00000000000")</f>
        <v>00009581025</v>
      </c>
      <c r="D603" s="42">
        <v>9581025</v>
      </c>
      <c r="E603" s="39" t="s">
        <v>3006</v>
      </c>
      <c r="F603" s="39"/>
      <c r="G603" s="39" t="s">
        <v>32</v>
      </c>
      <c r="H603" s="39" t="s">
        <v>2790</v>
      </c>
      <c r="I603" s="39" t="s">
        <v>23</v>
      </c>
      <c r="J603" s="44" t="s">
        <v>28</v>
      </c>
      <c r="K603" s="44" t="s">
        <v>25</v>
      </c>
      <c r="L603" s="39"/>
      <c r="M603" s="39"/>
      <c r="N603" s="39"/>
      <c r="O603" s="39"/>
      <c r="P603" s="39"/>
      <c r="Q603" s="39"/>
      <c r="R603" s="39"/>
      <c r="S603" s="39"/>
      <c r="T603" s="39"/>
      <c r="U603" s="39"/>
      <c r="V603" s="39"/>
      <c r="W603" s="39"/>
      <c r="X603" s="39"/>
    </row>
    <row r="604" spans="1:24" ht="14.25" customHeight="1" x14ac:dyDescent="0.3">
      <c r="A604" s="39"/>
      <c r="B604" s="39" t="str">
        <f t="shared" si="2"/>
        <v>00009581029 шайба, діам. 33 мм</v>
      </c>
      <c r="C604" s="39" t="str">
        <f>TEXT(Raw_Articul_Data!$D604,"00000000000")</f>
        <v>00009581029</v>
      </c>
      <c r="D604" s="42">
        <v>9581029</v>
      </c>
      <c r="E604" s="39" t="s">
        <v>3004</v>
      </c>
      <c r="F604" s="39"/>
      <c r="G604" s="39" t="s">
        <v>32</v>
      </c>
      <c r="H604" s="39" t="s">
        <v>2790</v>
      </c>
      <c r="I604" s="39" t="s">
        <v>23</v>
      </c>
      <c r="J604" s="44" t="s">
        <v>347</v>
      </c>
      <c r="K604" s="44" t="s">
        <v>25</v>
      </c>
      <c r="L604" s="39"/>
      <c r="M604" s="39"/>
      <c r="N604" s="39"/>
      <c r="O604" s="39"/>
      <c r="P604" s="39"/>
      <c r="Q604" s="39"/>
      <c r="R604" s="39"/>
      <c r="S604" s="39"/>
      <c r="T604" s="39"/>
      <c r="U604" s="39"/>
      <c r="V604" s="39"/>
      <c r="W604" s="39"/>
      <c r="X604" s="39"/>
    </row>
    <row r="605" spans="1:24" ht="14.25" customHeight="1" x14ac:dyDescent="0.3">
      <c r="A605" s="39"/>
      <c r="B605" s="39" t="str">
        <f t="shared" si="2"/>
        <v>00009581030 шайба</v>
      </c>
      <c r="C605" s="39" t="str">
        <f>TEXT(Raw_Articul_Data!$D605,"00000000000")</f>
        <v>00009581030</v>
      </c>
      <c r="D605" s="42">
        <v>9581030</v>
      </c>
      <c r="E605" s="39" t="s">
        <v>3002</v>
      </c>
      <c r="F605" s="39"/>
      <c r="G605" s="39" t="s">
        <v>32</v>
      </c>
      <c r="H605" s="39" t="s">
        <v>2790</v>
      </c>
      <c r="I605" s="39" t="s">
        <v>23</v>
      </c>
      <c r="J605" s="44" t="s">
        <v>28</v>
      </c>
      <c r="K605" s="44" t="s">
        <v>25</v>
      </c>
      <c r="L605" s="39"/>
      <c r="M605" s="39"/>
      <c r="N605" s="39"/>
      <c r="O605" s="39"/>
      <c r="P605" s="39"/>
      <c r="Q605" s="39"/>
      <c r="R605" s="39"/>
      <c r="S605" s="39"/>
      <c r="T605" s="39"/>
      <c r="U605" s="39"/>
      <c r="V605" s="39"/>
      <c r="W605" s="39"/>
      <c r="X605" s="39"/>
    </row>
    <row r="606" spans="1:24" ht="14.25" customHeight="1" x14ac:dyDescent="0.3">
      <c r="A606" s="39"/>
      <c r="B606" s="39" t="str">
        <f t="shared" si="2"/>
        <v>00009581032 шайба, діам. 27 мм</v>
      </c>
      <c r="C606" s="39" t="str">
        <f>TEXT(Raw_Articul_Data!$D606,"00000000000")</f>
        <v>00009581032</v>
      </c>
      <c r="D606" s="42">
        <v>9581032</v>
      </c>
      <c r="E606" s="39" t="s">
        <v>3005</v>
      </c>
      <c r="F606" s="39"/>
      <c r="G606" s="39" t="s">
        <v>32</v>
      </c>
      <c r="H606" s="39" t="s">
        <v>2790</v>
      </c>
      <c r="I606" s="39" t="s">
        <v>23</v>
      </c>
      <c r="J606" s="44" t="s">
        <v>28</v>
      </c>
      <c r="K606" s="44" t="s">
        <v>25</v>
      </c>
      <c r="L606" s="39"/>
      <c r="M606" s="39"/>
      <c r="N606" s="39"/>
      <c r="O606" s="39"/>
      <c r="P606" s="39"/>
      <c r="Q606" s="39"/>
      <c r="R606" s="39"/>
      <c r="S606" s="39"/>
      <c r="T606" s="39"/>
      <c r="U606" s="39"/>
      <c r="V606" s="39"/>
      <c r="W606" s="39"/>
      <c r="X606" s="39"/>
    </row>
    <row r="607" spans="1:24" ht="14.25" customHeight="1" x14ac:dyDescent="0.3">
      <c r="A607" s="39"/>
      <c r="B607" s="39" t="str">
        <f t="shared" si="2"/>
        <v>00009581212 шайба</v>
      </c>
      <c r="C607" s="39" t="str">
        <f>TEXT(Raw_Articul_Data!$D607,"00000000000")</f>
        <v>00009581212</v>
      </c>
      <c r="D607" s="42">
        <v>9581212</v>
      </c>
      <c r="E607" s="39" t="s">
        <v>3002</v>
      </c>
      <c r="F607" s="39"/>
      <c r="G607" s="39" t="s">
        <v>32</v>
      </c>
      <c r="H607" s="39" t="s">
        <v>2790</v>
      </c>
      <c r="I607" s="39" t="s">
        <v>23</v>
      </c>
      <c r="J607" s="44" t="s">
        <v>28</v>
      </c>
      <c r="K607" s="44" t="s">
        <v>25</v>
      </c>
      <c r="L607" s="39"/>
      <c r="M607" s="39"/>
      <c r="N607" s="39"/>
      <c r="O607" s="39"/>
      <c r="P607" s="39"/>
      <c r="Q607" s="39"/>
      <c r="R607" s="39"/>
      <c r="S607" s="39"/>
      <c r="T607" s="39"/>
      <c r="U607" s="39"/>
      <c r="V607" s="39"/>
      <c r="W607" s="39"/>
      <c r="X607" s="39"/>
    </row>
    <row r="608" spans="1:24" ht="14.25" customHeight="1" x14ac:dyDescent="0.3">
      <c r="A608" s="39"/>
      <c r="B608" s="39" t="str">
        <f t="shared" si="2"/>
        <v>00009581231 шайба</v>
      </c>
      <c r="C608" s="39" t="str">
        <f>TEXT(Raw_Articul_Data!$D608,"00000000000")</f>
        <v>00009581231</v>
      </c>
      <c r="D608" s="42">
        <v>9581231</v>
      </c>
      <c r="E608" s="39" t="s">
        <v>3002</v>
      </c>
      <c r="F608" s="39"/>
      <c r="G608" s="39" t="s">
        <v>32</v>
      </c>
      <c r="H608" s="39" t="s">
        <v>2790</v>
      </c>
      <c r="I608" s="39" t="s">
        <v>23</v>
      </c>
      <c r="J608" s="44" t="s">
        <v>28</v>
      </c>
      <c r="K608" s="44" t="s">
        <v>25</v>
      </c>
      <c r="L608" s="39"/>
      <c r="M608" s="39"/>
      <c r="N608" s="39"/>
      <c r="O608" s="39"/>
      <c r="P608" s="39"/>
      <c r="Q608" s="39"/>
      <c r="R608" s="39"/>
      <c r="S608" s="39"/>
      <c r="T608" s="39"/>
      <c r="U608" s="39"/>
      <c r="V608" s="39"/>
      <c r="W608" s="39"/>
      <c r="X608" s="39"/>
    </row>
    <row r="609" spans="1:24" ht="14.25" customHeight="1" x14ac:dyDescent="0.3">
      <c r="A609" s="39"/>
      <c r="B609" s="39" t="str">
        <f t="shared" si="2"/>
        <v>00009581232 шайба</v>
      </c>
      <c r="C609" s="39" t="str">
        <f>TEXT(Raw_Articul_Data!$D609,"00000000000")</f>
        <v>00009581232</v>
      </c>
      <c r="D609" s="42">
        <v>9581232</v>
      </c>
      <c r="E609" s="39" t="s">
        <v>3002</v>
      </c>
      <c r="F609" s="39"/>
      <c r="G609" s="39" t="s">
        <v>32</v>
      </c>
      <c r="H609" s="39" t="s">
        <v>2790</v>
      </c>
      <c r="I609" s="39" t="s">
        <v>23</v>
      </c>
      <c r="J609" s="44" t="s">
        <v>28</v>
      </c>
      <c r="K609" s="44" t="s">
        <v>25</v>
      </c>
      <c r="L609" s="39"/>
      <c r="M609" s="39"/>
      <c r="N609" s="39"/>
      <c r="O609" s="39"/>
      <c r="P609" s="39"/>
      <c r="Q609" s="39"/>
      <c r="R609" s="39"/>
      <c r="S609" s="39"/>
      <c r="T609" s="39"/>
      <c r="U609" s="39"/>
      <c r="V609" s="39"/>
      <c r="W609" s="39"/>
      <c r="X609" s="39"/>
    </row>
    <row r="610" spans="1:24" ht="14.25" customHeight="1" x14ac:dyDescent="0.3">
      <c r="A610" s="39"/>
      <c r="B610" s="39" t="str">
        <f t="shared" si="2"/>
        <v>00009581234 шайба</v>
      </c>
      <c r="C610" s="39" t="str">
        <f>TEXT(Raw_Articul_Data!$D610,"00000000000")</f>
        <v>00009581234</v>
      </c>
      <c r="D610" s="42">
        <v>9581234</v>
      </c>
      <c r="E610" s="39" t="s">
        <v>3002</v>
      </c>
      <c r="F610" s="39"/>
      <c r="G610" s="39" t="s">
        <v>32</v>
      </c>
      <c r="H610" s="39" t="s">
        <v>2790</v>
      </c>
      <c r="I610" s="39" t="s">
        <v>23</v>
      </c>
      <c r="J610" s="44" t="s">
        <v>28</v>
      </c>
      <c r="K610" s="44" t="s">
        <v>25</v>
      </c>
      <c r="L610" s="39"/>
      <c r="M610" s="39"/>
      <c r="N610" s="39"/>
      <c r="O610" s="39"/>
      <c r="P610" s="39"/>
      <c r="Q610" s="39"/>
      <c r="R610" s="39"/>
      <c r="S610" s="39"/>
      <c r="T610" s="39"/>
      <c r="U610" s="39"/>
      <c r="V610" s="39"/>
      <c r="W610" s="39"/>
      <c r="X610" s="39"/>
    </row>
    <row r="611" spans="1:24" ht="14.25" customHeight="1" x14ac:dyDescent="0.3">
      <c r="A611" s="39"/>
      <c r="B611" s="39" t="str">
        <f t="shared" si="2"/>
        <v>00009581236 шайба</v>
      </c>
      <c r="C611" s="39" t="str">
        <f>TEXT(Raw_Articul_Data!$D611,"00000000000")</f>
        <v>00009581236</v>
      </c>
      <c r="D611" s="42">
        <v>9581236</v>
      </c>
      <c r="E611" s="39" t="s">
        <v>3002</v>
      </c>
      <c r="F611" s="39"/>
      <c r="G611" s="39" t="s">
        <v>32</v>
      </c>
      <c r="H611" s="39" t="s">
        <v>2790</v>
      </c>
      <c r="I611" s="39" t="s">
        <v>23</v>
      </c>
      <c r="J611" s="44" t="s">
        <v>28</v>
      </c>
      <c r="K611" s="44" t="s">
        <v>25</v>
      </c>
      <c r="L611" s="39"/>
      <c r="M611" s="39"/>
      <c r="N611" s="39"/>
      <c r="O611" s="39"/>
      <c r="P611" s="39"/>
      <c r="Q611" s="39"/>
      <c r="R611" s="39"/>
      <c r="S611" s="39"/>
      <c r="T611" s="39"/>
      <c r="U611" s="39"/>
      <c r="V611" s="39"/>
      <c r="W611" s="39"/>
      <c r="X611" s="39"/>
    </row>
    <row r="612" spans="1:24" ht="14.25" customHeight="1" x14ac:dyDescent="0.3">
      <c r="A612" s="39"/>
      <c r="B612" s="39" t="str">
        <f t="shared" si="2"/>
        <v>00009581410 шайба</v>
      </c>
      <c r="C612" s="39" t="str">
        <f>TEXT(Raw_Articul_Data!$D612,"00000000000")</f>
        <v>00009581410</v>
      </c>
      <c r="D612" s="42">
        <v>9581410</v>
      </c>
      <c r="E612" s="39" t="s">
        <v>3002</v>
      </c>
      <c r="F612" s="39"/>
      <c r="G612" s="39" t="s">
        <v>32</v>
      </c>
      <c r="H612" s="39" t="s">
        <v>2790</v>
      </c>
      <c r="I612" s="39" t="s">
        <v>23</v>
      </c>
      <c r="J612" s="44" t="s">
        <v>28</v>
      </c>
      <c r="K612" s="44" t="s">
        <v>25</v>
      </c>
      <c r="L612" s="39"/>
      <c r="M612" s="39"/>
      <c r="N612" s="39"/>
      <c r="O612" s="39"/>
      <c r="P612" s="39"/>
      <c r="Q612" s="39"/>
      <c r="R612" s="39"/>
      <c r="S612" s="39"/>
      <c r="T612" s="39"/>
      <c r="U612" s="39"/>
      <c r="V612" s="39"/>
      <c r="W612" s="39"/>
      <c r="X612" s="39"/>
    </row>
    <row r="613" spans="1:24" ht="14.25" customHeight="1" x14ac:dyDescent="0.3">
      <c r="A613" s="39"/>
      <c r="B613" s="39" t="str">
        <f t="shared" si="2"/>
        <v>00009583002 шайба 0,2 мм</v>
      </c>
      <c r="C613" s="39" t="str">
        <f>TEXT(Raw_Articul_Data!$D613,"00000000000")</f>
        <v>00009583002</v>
      </c>
      <c r="D613" s="42">
        <v>9583002</v>
      </c>
      <c r="E613" s="39" t="s">
        <v>3007</v>
      </c>
      <c r="F613" s="39"/>
      <c r="G613" s="39" t="s">
        <v>32</v>
      </c>
      <c r="H613" s="39" t="s">
        <v>2790</v>
      </c>
      <c r="I613" s="39" t="s">
        <v>23</v>
      </c>
      <c r="J613" s="44" t="s">
        <v>621</v>
      </c>
      <c r="K613" s="44" t="s">
        <v>25</v>
      </c>
      <c r="L613" s="39"/>
      <c r="M613" s="39"/>
      <c r="N613" s="39"/>
      <c r="O613" s="39"/>
      <c r="P613" s="39"/>
      <c r="Q613" s="39"/>
      <c r="R613" s="39"/>
      <c r="S613" s="39"/>
      <c r="T613" s="39"/>
      <c r="U613" s="39"/>
      <c r="V613" s="39"/>
      <c r="W613" s="39"/>
      <c r="X613" s="39"/>
    </row>
    <row r="614" spans="1:24" ht="14.25" customHeight="1" x14ac:dyDescent="0.3">
      <c r="A614" s="39"/>
      <c r="B614" s="39" t="str">
        <f t="shared" si="2"/>
        <v>00009610601 кільце</v>
      </c>
      <c r="C614" s="39" t="str">
        <f>TEXT(Raw_Articul_Data!$D614,"00000000000")</f>
        <v>00009610601</v>
      </c>
      <c r="D614" s="42">
        <v>9610601</v>
      </c>
      <c r="E614" s="39" t="s">
        <v>3008</v>
      </c>
      <c r="F614" s="39"/>
      <c r="G614" s="39" t="s">
        <v>32</v>
      </c>
      <c r="H614" s="39" t="s">
        <v>2790</v>
      </c>
      <c r="I614" s="39" t="s">
        <v>23</v>
      </c>
      <c r="J614" s="44" t="s">
        <v>259</v>
      </c>
      <c r="K614" s="44" t="s">
        <v>25</v>
      </c>
      <c r="L614" s="39"/>
      <c r="M614" s="39"/>
      <c r="N614" s="39"/>
      <c r="O614" s="39"/>
      <c r="P614" s="39"/>
      <c r="Q614" s="39"/>
      <c r="R614" s="39"/>
      <c r="S614" s="39"/>
      <c r="T614" s="39"/>
      <c r="U614" s="39"/>
      <c r="V614" s="39"/>
      <c r="W614" s="39"/>
      <c r="X614" s="39"/>
    </row>
    <row r="615" spans="1:24" ht="14.25" customHeight="1" x14ac:dyDescent="0.3">
      <c r="A615" s="39"/>
      <c r="B615" s="39" t="str">
        <f t="shared" si="2"/>
        <v>00009610608 кільце</v>
      </c>
      <c r="C615" s="39" t="str">
        <f>TEXT(Raw_Articul_Data!$D615,"00000000000")</f>
        <v>00009610608</v>
      </c>
      <c r="D615" s="42">
        <v>9610608</v>
      </c>
      <c r="E615" s="39" t="s">
        <v>3008</v>
      </c>
      <c r="F615" s="39"/>
      <c r="G615" s="39" t="s">
        <v>32</v>
      </c>
      <c r="H615" s="39" t="s">
        <v>2790</v>
      </c>
      <c r="I615" s="39" t="s">
        <v>23</v>
      </c>
      <c r="J615" s="44" t="s">
        <v>28</v>
      </c>
      <c r="K615" s="44" t="s">
        <v>25</v>
      </c>
      <c r="L615" s="39"/>
      <c r="M615" s="39"/>
      <c r="N615" s="39"/>
      <c r="O615" s="39"/>
      <c r="P615" s="39"/>
      <c r="Q615" s="39"/>
      <c r="R615" s="39"/>
      <c r="S615" s="39"/>
      <c r="T615" s="39"/>
      <c r="U615" s="39"/>
      <c r="V615" s="39"/>
      <c r="W615" s="39"/>
      <c r="X615" s="39"/>
    </row>
    <row r="616" spans="1:24" ht="14.25" customHeight="1" x14ac:dyDescent="0.3">
      <c r="A616" s="39"/>
      <c r="B616" s="39" t="str">
        <f t="shared" si="2"/>
        <v>00009611206 кільце</v>
      </c>
      <c r="C616" s="39" t="str">
        <f>TEXT(Raw_Articul_Data!$D616,"00000000000")</f>
        <v>00009611206</v>
      </c>
      <c r="D616" s="42">
        <v>9611206</v>
      </c>
      <c r="E616" s="39" t="s">
        <v>3008</v>
      </c>
      <c r="F616" s="39"/>
      <c r="G616" s="39" t="s">
        <v>32</v>
      </c>
      <c r="H616" s="39" t="s">
        <v>2790</v>
      </c>
      <c r="I616" s="39" t="s">
        <v>23</v>
      </c>
      <c r="J616" s="44" t="s">
        <v>28</v>
      </c>
      <c r="K616" s="44" t="s">
        <v>25</v>
      </c>
      <c r="L616" s="39"/>
      <c r="M616" s="39"/>
      <c r="N616" s="39"/>
      <c r="O616" s="39"/>
      <c r="P616" s="39"/>
      <c r="Q616" s="39"/>
      <c r="R616" s="39"/>
      <c r="S616" s="39"/>
      <c r="T616" s="39"/>
      <c r="U616" s="39"/>
      <c r="V616" s="39"/>
      <c r="W616" s="39"/>
      <c r="X616" s="39"/>
    </row>
    <row r="617" spans="1:24" ht="14.25" customHeight="1" x14ac:dyDescent="0.3">
      <c r="A617" s="39"/>
      <c r="B617" s="39" t="str">
        <f t="shared" si="2"/>
        <v>00009611404 кільце</v>
      </c>
      <c r="C617" s="39" t="str">
        <f>TEXT(Raw_Articul_Data!$D617,"00000000000")</f>
        <v>00009611404</v>
      </c>
      <c r="D617" s="42">
        <v>9611404</v>
      </c>
      <c r="E617" s="39" t="s">
        <v>3008</v>
      </c>
      <c r="F617" s="39"/>
      <c r="G617" s="39" t="s">
        <v>32</v>
      </c>
      <c r="H617" s="39" t="s">
        <v>2790</v>
      </c>
      <c r="I617" s="39" t="s">
        <v>23</v>
      </c>
      <c r="J617" s="44" t="s">
        <v>28</v>
      </c>
      <c r="K617" s="44" t="s">
        <v>25</v>
      </c>
      <c r="L617" s="39"/>
      <c r="M617" s="39"/>
      <c r="N617" s="39"/>
      <c r="O617" s="39"/>
      <c r="P617" s="39"/>
      <c r="Q617" s="39"/>
      <c r="R617" s="39"/>
      <c r="S617" s="39"/>
      <c r="T617" s="39"/>
      <c r="U617" s="39"/>
      <c r="V617" s="39"/>
      <c r="W617" s="39"/>
      <c r="X617" s="39"/>
    </row>
    <row r="618" spans="1:24" ht="14.25" customHeight="1" x14ac:dyDescent="0.3">
      <c r="A618" s="39"/>
      <c r="B618" s="39" t="str">
        <f t="shared" si="2"/>
        <v>00009615115 кільце</v>
      </c>
      <c r="C618" s="39" t="str">
        <f>TEXT(Raw_Articul_Data!$D618,"00000000000")</f>
        <v>00009615115</v>
      </c>
      <c r="D618" s="42">
        <v>9615115</v>
      </c>
      <c r="E618" s="39" t="s">
        <v>3008</v>
      </c>
      <c r="F618" s="39"/>
      <c r="G618" s="39" t="s">
        <v>32</v>
      </c>
      <c r="H618" s="39" t="s">
        <v>2790</v>
      </c>
      <c r="I618" s="39" t="s">
        <v>23</v>
      </c>
      <c r="J618" s="44" t="s">
        <v>28</v>
      </c>
      <c r="K618" s="44" t="s">
        <v>25</v>
      </c>
      <c r="L618" s="39"/>
      <c r="M618" s="39"/>
      <c r="N618" s="39"/>
      <c r="O618" s="39"/>
      <c r="P618" s="39"/>
      <c r="Q618" s="39"/>
      <c r="R618" s="39"/>
      <c r="S618" s="39"/>
      <c r="T618" s="39"/>
      <c r="U618" s="39"/>
      <c r="V618" s="39"/>
      <c r="W618" s="39"/>
      <c r="X618" s="39"/>
    </row>
    <row r="619" spans="1:24" ht="14.25" customHeight="1" x14ac:dyDescent="0.3">
      <c r="A619" s="39"/>
      <c r="B619" s="39" t="str">
        <f t="shared" si="2"/>
        <v>00009615116 кільце</v>
      </c>
      <c r="C619" s="39" t="str">
        <f>TEXT(Raw_Articul_Data!$D619,"00000000000")</f>
        <v>00009615116</v>
      </c>
      <c r="D619" s="42">
        <v>9615116</v>
      </c>
      <c r="E619" s="39" t="s">
        <v>3008</v>
      </c>
      <c r="F619" s="39"/>
      <c r="G619" s="39" t="s">
        <v>32</v>
      </c>
      <c r="H619" s="39" t="s">
        <v>2790</v>
      </c>
      <c r="I619" s="39" t="s">
        <v>23</v>
      </c>
      <c r="J619" s="44" t="s">
        <v>28</v>
      </c>
      <c r="K619" s="44" t="s">
        <v>25</v>
      </c>
      <c r="L619" s="39"/>
      <c r="M619" s="39"/>
      <c r="N619" s="39"/>
      <c r="O619" s="39"/>
      <c r="P619" s="39"/>
      <c r="Q619" s="39"/>
      <c r="R619" s="39"/>
      <c r="S619" s="39"/>
      <c r="T619" s="39"/>
      <c r="U619" s="39"/>
      <c r="V619" s="39"/>
      <c r="W619" s="39"/>
      <c r="X619" s="39"/>
    </row>
    <row r="620" spans="1:24" ht="14.25" customHeight="1" x14ac:dyDescent="0.3">
      <c r="A620" s="39"/>
      <c r="B620" s="39" t="str">
        <f t="shared" si="2"/>
        <v>00009630808 втулка</v>
      </c>
      <c r="C620" s="39" t="str">
        <f>TEXT(Raw_Articul_Data!$D620,"00000000000")</f>
        <v>00009630808</v>
      </c>
      <c r="D620" s="42">
        <v>9630808</v>
      </c>
      <c r="E620" s="39" t="s">
        <v>2153</v>
      </c>
      <c r="F620" s="39"/>
      <c r="G620" s="39" t="s">
        <v>32</v>
      </c>
      <c r="H620" s="39" t="s">
        <v>2790</v>
      </c>
      <c r="I620" s="39" t="s">
        <v>23</v>
      </c>
      <c r="J620" s="44" t="s">
        <v>28</v>
      </c>
      <c r="K620" s="44" t="s">
        <v>25</v>
      </c>
      <c r="L620" s="39"/>
      <c r="M620" s="39"/>
      <c r="N620" s="39"/>
      <c r="O620" s="39"/>
      <c r="P620" s="39"/>
      <c r="Q620" s="39"/>
      <c r="R620" s="39"/>
      <c r="S620" s="39"/>
      <c r="T620" s="39"/>
      <c r="U620" s="39"/>
      <c r="V620" s="39"/>
      <c r="W620" s="39"/>
      <c r="X620" s="39"/>
    </row>
    <row r="621" spans="1:24" ht="14.25" customHeight="1" x14ac:dyDescent="0.3">
      <c r="A621" s="39"/>
      <c r="B621" s="39" t="str">
        <f t="shared" si="2"/>
        <v>00009630900 втулка</v>
      </c>
      <c r="C621" s="39" t="str">
        <f>TEXT(Raw_Articul_Data!$D621,"00000000000")</f>
        <v>00009630900</v>
      </c>
      <c r="D621" s="42">
        <v>9630900</v>
      </c>
      <c r="E621" s="39" t="s">
        <v>2153</v>
      </c>
      <c r="F621" s="39"/>
      <c r="G621" s="39" t="s">
        <v>32</v>
      </c>
      <c r="H621" s="39" t="s">
        <v>2790</v>
      </c>
      <c r="I621" s="39" t="s">
        <v>23</v>
      </c>
      <c r="J621" s="44" t="s">
        <v>28</v>
      </c>
      <c r="K621" s="44" t="s">
        <v>25</v>
      </c>
      <c r="L621" s="39"/>
      <c r="M621" s="39"/>
      <c r="N621" s="39"/>
      <c r="O621" s="39"/>
      <c r="P621" s="39"/>
      <c r="Q621" s="39"/>
      <c r="R621" s="39"/>
      <c r="S621" s="39"/>
      <c r="T621" s="39"/>
      <c r="U621" s="39"/>
      <c r="V621" s="39"/>
      <c r="W621" s="39"/>
      <c r="X621" s="39"/>
    </row>
    <row r="622" spans="1:24" ht="14.25" customHeight="1" x14ac:dyDescent="0.3">
      <c r="A622" s="39"/>
      <c r="B622" s="39" t="str">
        <f t="shared" si="2"/>
        <v>00009630902 втулка</v>
      </c>
      <c r="C622" s="39" t="str">
        <f>TEXT(Raw_Articul_Data!$D622,"00000000000")</f>
        <v>00009630902</v>
      </c>
      <c r="D622" s="42">
        <v>9630902</v>
      </c>
      <c r="E622" s="39" t="s">
        <v>2153</v>
      </c>
      <c r="F622" s="39"/>
      <c r="G622" s="39" t="s">
        <v>32</v>
      </c>
      <c r="H622" s="39" t="s">
        <v>2790</v>
      </c>
      <c r="I622" s="39" t="s">
        <v>23</v>
      </c>
      <c r="J622" s="44" t="s">
        <v>28</v>
      </c>
      <c r="K622" s="44" t="s">
        <v>25</v>
      </c>
      <c r="L622" s="39"/>
      <c r="M622" s="39"/>
      <c r="N622" s="39"/>
      <c r="O622" s="39"/>
      <c r="P622" s="39"/>
      <c r="Q622" s="39"/>
      <c r="R622" s="39"/>
      <c r="S622" s="39"/>
      <c r="T622" s="39"/>
      <c r="U622" s="39"/>
      <c r="V622" s="39"/>
      <c r="W622" s="39"/>
      <c r="X622" s="39"/>
    </row>
    <row r="623" spans="1:24" ht="14.25" customHeight="1" x14ac:dyDescent="0.3">
      <c r="A623" s="39"/>
      <c r="B623" s="39" t="str">
        <f t="shared" si="2"/>
        <v>00009631840 втулка</v>
      </c>
      <c r="C623" s="39" t="str">
        <f>TEXT(Raw_Articul_Data!$D623,"00000000000")</f>
        <v>00009631840</v>
      </c>
      <c r="D623" s="42">
        <v>9631840</v>
      </c>
      <c r="E623" s="39" t="s">
        <v>2153</v>
      </c>
      <c r="F623" s="39"/>
      <c r="G623" s="39" t="s">
        <v>32</v>
      </c>
      <c r="H623" s="39" t="s">
        <v>2790</v>
      </c>
      <c r="I623" s="39" t="s">
        <v>23</v>
      </c>
      <c r="J623" s="44" t="s">
        <v>28</v>
      </c>
      <c r="K623" s="44" t="s">
        <v>25</v>
      </c>
      <c r="L623" s="39"/>
      <c r="M623" s="39"/>
      <c r="N623" s="39"/>
      <c r="O623" s="39"/>
      <c r="P623" s="39"/>
      <c r="Q623" s="39"/>
      <c r="R623" s="39"/>
      <c r="S623" s="39"/>
      <c r="T623" s="39"/>
      <c r="U623" s="39"/>
      <c r="V623" s="39"/>
      <c r="W623" s="39"/>
      <c r="X623" s="39"/>
    </row>
    <row r="624" spans="1:24" ht="14.25" customHeight="1" x14ac:dyDescent="0.3">
      <c r="A624" s="39"/>
      <c r="B624" s="39" t="str">
        <f t="shared" si="2"/>
        <v>00009740503 заклепка з потайною головкою</v>
      </c>
      <c r="C624" s="39" t="str">
        <f>TEXT(Raw_Articul_Data!$D624,"00000000000")</f>
        <v>00009740503</v>
      </c>
      <c r="D624" s="42">
        <v>9740503</v>
      </c>
      <c r="E624" s="39" t="s">
        <v>3009</v>
      </c>
      <c r="F624" s="39"/>
      <c r="G624" s="39" t="s">
        <v>32</v>
      </c>
      <c r="H624" s="39" t="s">
        <v>2790</v>
      </c>
      <c r="I624" s="39" t="s">
        <v>23</v>
      </c>
      <c r="J624" s="44" t="s">
        <v>28</v>
      </c>
      <c r="K624" s="44" t="s">
        <v>25</v>
      </c>
      <c r="L624" s="39"/>
      <c r="M624" s="39"/>
      <c r="N624" s="39"/>
      <c r="O624" s="39"/>
      <c r="P624" s="39"/>
      <c r="Q624" s="39"/>
      <c r="R624" s="39"/>
      <c r="S624" s="39"/>
      <c r="T624" s="39"/>
      <c r="U624" s="39"/>
      <c r="V624" s="39"/>
      <c r="W624" s="39"/>
      <c r="X624" s="39"/>
    </row>
    <row r="625" spans="1:24" ht="14.25" customHeight="1" x14ac:dyDescent="0.3">
      <c r="A625" s="39"/>
      <c r="B625" s="39" t="str">
        <f t="shared" si="2"/>
        <v>00009741200 циліндричний просічний штіфт 2,6 х 8</v>
      </c>
      <c r="C625" s="39" t="str">
        <f>TEXT(Raw_Articul_Data!$D625,"00000000000")</f>
        <v>00009741200</v>
      </c>
      <c r="D625" s="42">
        <v>9741200</v>
      </c>
      <c r="E625" s="39" t="s">
        <v>3010</v>
      </c>
      <c r="F625" s="39"/>
      <c r="G625" s="39" t="s">
        <v>32</v>
      </c>
      <c r="H625" s="39" t="s">
        <v>2790</v>
      </c>
      <c r="I625" s="39" t="s">
        <v>23</v>
      </c>
      <c r="J625" s="44" t="s">
        <v>28</v>
      </c>
      <c r="K625" s="44" t="s">
        <v>25</v>
      </c>
      <c r="L625" s="39"/>
      <c r="M625" s="39"/>
      <c r="N625" s="39"/>
      <c r="O625" s="39"/>
      <c r="P625" s="39"/>
      <c r="Q625" s="39"/>
      <c r="R625" s="39"/>
      <c r="S625" s="39"/>
      <c r="T625" s="39"/>
      <c r="U625" s="39"/>
      <c r="V625" s="39"/>
      <c r="W625" s="39"/>
      <c r="X625" s="39"/>
    </row>
    <row r="626" spans="1:24" ht="14.25" customHeight="1" x14ac:dyDescent="0.3">
      <c r="A626" s="39"/>
      <c r="B626" s="39" t="str">
        <f t="shared" si="2"/>
        <v>00009885206 патрубок</v>
      </c>
      <c r="C626" s="39" t="str">
        <f>TEXT(Raw_Articul_Data!$D626,"00000000000")</f>
        <v>00009885206</v>
      </c>
      <c r="D626" s="42">
        <v>9885206</v>
      </c>
      <c r="E626" s="39" t="s">
        <v>3011</v>
      </c>
      <c r="F626" s="39"/>
      <c r="G626" s="39" t="s">
        <v>32</v>
      </c>
      <c r="H626" s="39" t="s">
        <v>2790</v>
      </c>
      <c r="I626" s="39" t="s">
        <v>23</v>
      </c>
      <c r="J626" s="44" t="s">
        <v>794</v>
      </c>
      <c r="K626" s="44" t="s">
        <v>25</v>
      </c>
      <c r="L626" s="39"/>
      <c r="M626" s="39"/>
      <c r="N626" s="39"/>
      <c r="O626" s="39"/>
      <c r="P626" s="39"/>
      <c r="Q626" s="39"/>
      <c r="R626" s="39"/>
      <c r="S626" s="39"/>
      <c r="T626" s="39"/>
      <c r="U626" s="39"/>
      <c r="V626" s="39"/>
      <c r="W626" s="39"/>
      <c r="X626" s="39"/>
    </row>
    <row r="627" spans="1:24" ht="14.25" customHeight="1" x14ac:dyDescent="0.3">
      <c r="A627" s="39"/>
      <c r="B627" s="39" t="str">
        <f t="shared" si="2"/>
        <v>00009885211 патрубок</v>
      </c>
      <c r="C627" s="39" t="str">
        <f>TEXT(Raw_Articul_Data!$D627,"00000000000")</f>
        <v>00009885211</v>
      </c>
      <c r="D627" s="42">
        <v>9885211</v>
      </c>
      <c r="E627" s="39" t="s">
        <v>3011</v>
      </c>
      <c r="F627" s="39"/>
      <c r="G627" s="39" t="s">
        <v>32</v>
      </c>
      <c r="H627" s="39" t="s">
        <v>2790</v>
      </c>
      <c r="I627" s="39" t="s">
        <v>23</v>
      </c>
      <c r="J627" s="44" t="s">
        <v>55</v>
      </c>
      <c r="K627" s="44" t="s">
        <v>25</v>
      </c>
      <c r="L627" s="39"/>
      <c r="M627" s="39"/>
      <c r="N627" s="39"/>
      <c r="O627" s="39"/>
      <c r="P627" s="39"/>
      <c r="Q627" s="39"/>
      <c r="R627" s="39"/>
      <c r="S627" s="39"/>
      <c r="T627" s="39"/>
      <c r="U627" s="39"/>
      <c r="V627" s="39"/>
      <c r="W627" s="39"/>
      <c r="X627" s="39"/>
    </row>
    <row r="628" spans="1:24" ht="14.25" customHeight="1" x14ac:dyDescent="0.3">
      <c r="A628" s="39"/>
      <c r="B628" s="39" t="str">
        <f t="shared" si="2"/>
        <v>00009886115 пробка</v>
      </c>
      <c r="C628" s="39" t="str">
        <f>TEXT(Raw_Articul_Data!$D628,"00000000000")</f>
        <v>00009886115</v>
      </c>
      <c r="D628" s="42">
        <v>9886115</v>
      </c>
      <c r="E628" s="39" t="s">
        <v>3012</v>
      </c>
      <c r="F628" s="39"/>
      <c r="G628" s="39" t="s">
        <v>32</v>
      </c>
      <c r="H628" s="39" t="s">
        <v>2790</v>
      </c>
      <c r="I628" s="39" t="s">
        <v>23</v>
      </c>
      <c r="J628" s="44" t="s">
        <v>28</v>
      </c>
      <c r="K628" s="44" t="s">
        <v>25</v>
      </c>
      <c r="L628" s="39"/>
      <c r="M628" s="39"/>
      <c r="N628" s="39"/>
      <c r="O628" s="39"/>
      <c r="P628" s="39"/>
      <c r="Q628" s="39"/>
      <c r="R628" s="39"/>
      <c r="S628" s="39"/>
      <c r="T628" s="39"/>
      <c r="U628" s="39"/>
      <c r="V628" s="39"/>
      <c r="W628" s="39"/>
      <c r="X628" s="39"/>
    </row>
    <row r="629" spans="1:24" ht="14.25" customHeight="1" x14ac:dyDescent="0.3">
      <c r="A629" s="39"/>
      <c r="B629" s="39" t="str">
        <f t="shared" si="2"/>
        <v>00009886220 пробка</v>
      </c>
      <c r="C629" s="39" t="str">
        <f>TEXT(Raw_Articul_Data!$D629,"00000000000")</f>
        <v>00009886220</v>
      </c>
      <c r="D629" s="42">
        <v>9886220</v>
      </c>
      <c r="E629" s="39" t="s">
        <v>3012</v>
      </c>
      <c r="F629" s="39"/>
      <c r="G629" s="39" t="s">
        <v>32</v>
      </c>
      <c r="H629" s="39" t="s">
        <v>2790</v>
      </c>
      <c r="I629" s="39" t="s">
        <v>23</v>
      </c>
      <c r="J629" s="44" t="s">
        <v>28</v>
      </c>
      <c r="K629" s="44" t="s">
        <v>25</v>
      </c>
      <c r="L629" s="39"/>
      <c r="M629" s="39"/>
      <c r="N629" s="39"/>
      <c r="O629" s="39"/>
      <c r="P629" s="39"/>
      <c r="Q629" s="39"/>
      <c r="R629" s="39"/>
      <c r="S629" s="39"/>
      <c r="T629" s="39"/>
      <c r="U629" s="39"/>
      <c r="V629" s="39"/>
      <c r="W629" s="39"/>
      <c r="X629" s="39"/>
    </row>
    <row r="630" spans="1:24" ht="14.25" customHeight="1" x14ac:dyDescent="0.3">
      <c r="A630" s="39"/>
      <c r="B630" s="39" t="str">
        <f t="shared" si="2"/>
        <v>00009888600 гільза</v>
      </c>
      <c r="C630" s="39" t="str">
        <f>TEXT(Raw_Articul_Data!$D630,"00000000000")</f>
        <v>00009888600</v>
      </c>
      <c r="D630" s="42">
        <v>9888600</v>
      </c>
      <c r="E630" s="39" t="s">
        <v>2850</v>
      </c>
      <c r="F630" s="39"/>
      <c r="G630" s="39" t="s">
        <v>32</v>
      </c>
      <c r="H630" s="39" t="s">
        <v>2790</v>
      </c>
      <c r="I630" s="39" t="s">
        <v>23</v>
      </c>
      <c r="J630" s="44" t="s">
        <v>259</v>
      </c>
      <c r="K630" s="44" t="s">
        <v>25</v>
      </c>
      <c r="L630" s="39"/>
      <c r="M630" s="39"/>
      <c r="N630" s="39"/>
      <c r="O630" s="39"/>
      <c r="P630" s="39"/>
      <c r="Q630" s="39"/>
      <c r="R630" s="39"/>
      <c r="S630" s="39"/>
      <c r="T630" s="39"/>
      <c r="U630" s="39"/>
      <c r="V630" s="39"/>
      <c r="W630" s="39"/>
      <c r="X630" s="39"/>
    </row>
    <row r="631" spans="1:24" ht="14.25" customHeight="1" x14ac:dyDescent="0.3">
      <c r="A631" s="39"/>
      <c r="B631" s="39" t="str">
        <f t="shared" si="2"/>
        <v>00009890401 резинове кільце</v>
      </c>
      <c r="C631" s="39" t="str">
        <f>TEXT(Raw_Articul_Data!$D631,"00000000000")</f>
        <v>00009890401</v>
      </c>
      <c r="D631" s="42">
        <v>9890401</v>
      </c>
      <c r="E631" s="39" t="s">
        <v>3013</v>
      </c>
      <c r="F631" s="39"/>
      <c r="G631" s="39" t="s">
        <v>32</v>
      </c>
      <c r="H631" s="39" t="s">
        <v>2790</v>
      </c>
      <c r="I631" s="39" t="s">
        <v>23</v>
      </c>
      <c r="J631" s="44" t="s">
        <v>28</v>
      </c>
      <c r="K631" s="44" t="s">
        <v>25</v>
      </c>
      <c r="L631" s="39"/>
      <c r="M631" s="39"/>
      <c r="N631" s="39"/>
      <c r="O631" s="39"/>
      <c r="P631" s="39"/>
      <c r="Q631" s="39"/>
      <c r="R631" s="39"/>
      <c r="S631" s="39"/>
      <c r="T631" s="39"/>
      <c r="U631" s="39"/>
      <c r="V631" s="39"/>
      <c r="W631" s="39"/>
      <c r="X631" s="39"/>
    </row>
    <row r="632" spans="1:24" ht="14.25" customHeight="1" x14ac:dyDescent="0.3">
      <c r="A632" s="39"/>
      <c r="B632" s="39" t="str">
        <f t="shared" si="2"/>
        <v>00009890516 наконечник</v>
      </c>
      <c r="C632" s="39" t="str">
        <f>TEXT(Raw_Articul_Data!$D632,"00000000000")</f>
        <v>00009890516</v>
      </c>
      <c r="D632" s="42">
        <v>9890516</v>
      </c>
      <c r="E632" s="39" t="s">
        <v>3014</v>
      </c>
      <c r="F632" s="39"/>
      <c r="G632" s="39" t="s">
        <v>32</v>
      </c>
      <c r="H632" s="39" t="s">
        <v>2790</v>
      </c>
      <c r="I632" s="39" t="s">
        <v>23</v>
      </c>
      <c r="J632" s="44" t="s">
        <v>45</v>
      </c>
      <c r="K632" s="44" t="s">
        <v>25</v>
      </c>
      <c r="L632" s="39"/>
      <c r="M632" s="39"/>
      <c r="N632" s="39"/>
      <c r="O632" s="39"/>
      <c r="P632" s="39"/>
      <c r="Q632" s="39"/>
      <c r="R632" s="39"/>
      <c r="S632" s="39"/>
      <c r="T632" s="39"/>
      <c r="U632" s="39"/>
      <c r="V632" s="39"/>
      <c r="W632" s="39"/>
      <c r="X632" s="39"/>
    </row>
    <row r="633" spans="1:24" ht="14.25" customHeight="1" x14ac:dyDescent="0.3">
      <c r="A633" s="39"/>
      <c r="B633" s="39" t="str">
        <f t="shared" si="2"/>
        <v>00009890608 наконечник</v>
      </c>
      <c r="C633" s="39" t="str">
        <f>TEXT(Raw_Articul_Data!$D633,"00000000000")</f>
        <v>00009890608</v>
      </c>
      <c r="D633" s="42">
        <v>9890608</v>
      </c>
      <c r="E633" s="39" t="s">
        <v>3014</v>
      </c>
      <c r="F633" s="39"/>
      <c r="G633" s="39" t="s">
        <v>32</v>
      </c>
      <c r="H633" s="39" t="s">
        <v>2790</v>
      </c>
      <c r="I633" s="39" t="s">
        <v>23</v>
      </c>
      <c r="J633" s="44" t="s">
        <v>28</v>
      </c>
      <c r="K633" s="44" t="s">
        <v>25</v>
      </c>
      <c r="L633" s="39"/>
      <c r="M633" s="39"/>
      <c r="N633" s="39"/>
      <c r="O633" s="39"/>
      <c r="P633" s="39"/>
      <c r="Q633" s="39"/>
      <c r="R633" s="39"/>
      <c r="S633" s="39"/>
      <c r="T633" s="39"/>
      <c r="U633" s="39"/>
      <c r="V633" s="39"/>
      <c r="W633" s="39"/>
      <c r="X633" s="39"/>
    </row>
    <row r="634" spans="1:24" ht="14.25" customHeight="1" x14ac:dyDescent="0.3">
      <c r="A634" s="39"/>
      <c r="B634" s="39" t="str">
        <f t="shared" si="2"/>
        <v>00009890609 наконечник</v>
      </c>
      <c r="C634" s="39" t="str">
        <f>TEXT(Raw_Articul_Data!$D634,"00000000000")</f>
        <v>00009890609</v>
      </c>
      <c r="D634" s="42">
        <v>9890609</v>
      </c>
      <c r="E634" s="39" t="s">
        <v>3014</v>
      </c>
      <c r="F634" s="39"/>
      <c r="G634" s="39" t="s">
        <v>32</v>
      </c>
      <c r="H634" s="39" t="s">
        <v>2790</v>
      </c>
      <c r="I634" s="39" t="s">
        <v>23</v>
      </c>
      <c r="J634" s="44"/>
      <c r="K634" s="44" t="s">
        <v>25</v>
      </c>
      <c r="L634" s="39"/>
      <c r="M634" s="39"/>
      <c r="N634" s="39"/>
      <c r="O634" s="39"/>
      <c r="P634" s="39"/>
      <c r="Q634" s="39"/>
      <c r="R634" s="39"/>
      <c r="S634" s="39"/>
      <c r="T634" s="39"/>
      <c r="U634" s="39"/>
      <c r="V634" s="39"/>
      <c r="W634" s="39"/>
      <c r="X634" s="39"/>
    </row>
    <row r="635" spans="1:24" ht="14.25" customHeight="1" x14ac:dyDescent="0.3">
      <c r="A635" s="39"/>
      <c r="B635" s="39" t="str">
        <f t="shared" si="2"/>
        <v>00009890814 захисна насадка від дощу</v>
      </c>
      <c r="C635" s="39" t="str">
        <f>TEXT(Raw_Articul_Data!$D635,"00000000000")</f>
        <v>00009890814</v>
      </c>
      <c r="D635" s="42">
        <v>9890814</v>
      </c>
      <c r="E635" s="39" t="s">
        <v>3015</v>
      </c>
      <c r="F635" s="39"/>
      <c r="G635" s="39" t="s">
        <v>32</v>
      </c>
      <c r="H635" s="39" t="s">
        <v>2790</v>
      </c>
      <c r="I635" s="39" t="s">
        <v>23</v>
      </c>
      <c r="J635" s="44" t="s">
        <v>45</v>
      </c>
      <c r="K635" s="44" t="s">
        <v>25</v>
      </c>
      <c r="L635" s="39"/>
      <c r="M635" s="39"/>
      <c r="N635" s="39"/>
      <c r="O635" s="39"/>
      <c r="P635" s="39"/>
      <c r="Q635" s="39"/>
      <c r="R635" s="39"/>
      <c r="S635" s="39"/>
      <c r="T635" s="39"/>
      <c r="U635" s="39"/>
      <c r="V635" s="39"/>
      <c r="W635" s="39"/>
      <c r="X635" s="39"/>
    </row>
    <row r="636" spans="1:24" ht="14.25" customHeight="1" x14ac:dyDescent="0.3">
      <c r="A636" s="39"/>
      <c r="B636" s="39" t="str">
        <f t="shared" si="2"/>
        <v>00009890816 захисна насадка від дощу</v>
      </c>
      <c r="C636" s="39" t="str">
        <f>TEXT(Raw_Articul_Data!$D636,"00000000000")</f>
        <v>00009890816</v>
      </c>
      <c r="D636" s="42">
        <v>9890816</v>
      </c>
      <c r="E636" s="39" t="s">
        <v>3015</v>
      </c>
      <c r="F636" s="39"/>
      <c r="G636" s="39" t="s">
        <v>32</v>
      </c>
      <c r="H636" s="39" t="s">
        <v>2790</v>
      </c>
      <c r="I636" s="39" t="s">
        <v>23</v>
      </c>
      <c r="J636" s="44" t="s">
        <v>28</v>
      </c>
      <c r="K636" s="44" t="s">
        <v>25</v>
      </c>
      <c r="L636" s="39"/>
      <c r="M636" s="39"/>
      <c r="N636" s="39"/>
      <c r="O636" s="39"/>
      <c r="P636" s="39"/>
      <c r="Q636" s="39"/>
      <c r="R636" s="39"/>
      <c r="S636" s="39"/>
      <c r="T636" s="39"/>
      <c r="U636" s="39"/>
      <c r="V636" s="39"/>
      <c r="W636" s="39"/>
      <c r="X636" s="39"/>
    </row>
    <row r="637" spans="1:24" ht="14.25" customHeight="1" x14ac:dyDescent="0.3">
      <c r="A637" s="39"/>
      <c r="B637" s="39" t="str">
        <f t="shared" si="2"/>
        <v>00009891002 захисний наконечник</v>
      </c>
      <c r="C637" s="39" t="str">
        <f>TEXT(Raw_Articul_Data!$D637,"00000000000")</f>
        <v>00009891002</v>
      </c>
      <c r="D637" s="42">
        <v>9891002</v>
      </c>
      <c r="E637" s="39" t="s">
        <v>3016</v>
      </c>
      <c r="F637" s="39"/>
      <c r="G637" s="39" t="s">
        <v>32</v>
      </c>
      <c r="H637" s="39" t="s">
        <v>2790</v>
      </c>
      <c r="I637" s="39" t="s">
        <v>23</v>
      </c>
      <c r="J637" s="44" t="s">
        <v>28</v>
      </c>
      <c r="K637" s="44" t="s">
        <v>25</v>
      </c>
      <c r="L637" s="39"/>
      <c r="M637" s="39"/>
      <c r="N637" s="39"/>
      <c r="O637" s="39"/>
      <c r="P637" s="39"/>
      <c r="Q637" s="39"/>
      <c r="R637" s="39"/>
      <c r="S637" s="39"/>
      <c r="T637" s="39"/>
      <c r="U637" s="39"/>
      <c r="V637" s="39"/>
      <c r="W637" s="39"/>
      <c r="X637" s="39"/>
    </row>
    <row r="638" spans="1:24" ht="14.25" customHeight="1" x14ac:dyDescent="0.3">
      <c r="A638" s="39"/>
      <c r="B638" s="39" t="str">
        <f t="shared" si="2"/>
        <v>00009891010 захисний наконечник</v>
      </c>
      <c r="C638" s="39" t="str">
        <f>TEXT(Raw_Articul_Data!$D638,"00000000000")</f>
        <v>00009891010</v>
      </c>
      <c r="D638" s="42">
        <v>9891010</v>
      </c>
      <c r="E638" s="39" t="s">
        <v>3016</v>
      </c>
      <c r="F638" s="39"/>
      <c r="G638" s="39" t="s">
        <v>32</v>
      </c>
      <c r="H638" s="39" t="s">
        <v>2790</v>
      </c>
      <c r="I638" s="39" t="s">
        <v>23</v>
      </c>
      <c r="J638" s="44" t="s">
        <v>45</v>
      </c>
      <c r="K638" s="44" t="s">
        <v>25</v>
      </c>
      <c r="L638" s="39"/>
      <c r="M638" s="39"/>
      <c r="N638" s="39"/>
      <c r="O638" s="39"/>
      <c r="P638" s="39"/>
      <c r="Q638" s="39"/>
      <c r="R638" s="39"/>
      <c r="S638" s="39"/>
      <c r="T638" s="39"/>
      <c r="U638" s="39"/>
      <c r="V638" s="39"/>
      <c r="W638" s="39"/>
      <c r="X638" s="39"/>
    </row>
    <row r="639" spans="1:24" ht="14.25" customHeight="1" x14ac:dyDescent="0.3">
      <c r="A639" s="39"/>
      <c r="B639" s="39" t="str">
        <f t="shared" si="2"/>
        <v>00009898100 важіль газа</v>
      </c>
      <c r="C639" s="39" t="str">
        <f>TEXT(Raw_Articul_Data!$D639,"00000000000")</f>
        <v>00009898100</v>
      </c>
      <c r="D639" s="42">
        <v>9898100</v>
      </c>
      <c r="E639" s="39" t="s">
        <v>3017</v>
      </c>
      <c r="F639" s="39"/>
      <c r="G639" s="39" t="s">
        <v>32</v>
      </c>
      <c r="H639" s="39" t="s">
        <v>2790</v>
      </c>
      <c r="I639" s="39" t="s">
        <v>23</v>
      </c>
      <c r="J639" s="44" t="s">
        <v>164</v>
      </c>
      <c r="K639" s="44" t="s">
        <v>25</v>
      </c>
      <c r="L639" s="39"/>
      <c r="M639" s="39"/>
      <c r="N639" s="39"/>
      <c r="O639" s="39"/>
      <c r="P639" s="39"/>
      <c r="Q639" s="39"/>
      <c r="R639" s="39"/>
      <c r="S639" s="39"/>
      <c r="T639" s="39"/>
      <c r="U639" s="39"/>
      <c r="V639" s="39"/>
      <c r="W639" s="39"/>
      <c r="X639" s="39"/>
    </row>
    <row r="640" spans="1:24" ht="14.25" customHeight="1" x14ac:dyDescent="0.3">
      <c r="A640" s="39"/>
      <c r="B640" s="39" t="str">
        <f t="shared" si="2"/>
        <v>00009925502 ущільнююче кільце</v>
      </c>
      <c r="C640" s="39" t="str">
        <f>TEXT(Raw_Articul_Data!$D640,"00000000000")</f>
        <v>00009925502</v>
      </c>
      <c r="D640" s="42">
        <v>9925502</v>
      </c>
      <c r="E640" s="39" t="s">
        <v>2853</v>
      </c>
      <c r="F640" s="39"/>
      <c r="G640" s="39" t="s">
        <v>32</v>
      </c>
      <c r="H640" s="39" t="s">
        <v>2790</v>
      </c>
      <c r="I640" s="39" t="s">
        <v>23</v>
      </c>
      <c r="J640" s="44" t="s">
        <v>191</v>
      </c>
      <c r="K640" s="44" t="s">
        <v>25</v>
      </c>
      <c r="L640" s="39"/>
      <c r="M640" s="39"/>
      <c r="N640" s="39"/>
      <c r="O640" s="39"/>
      <c r="P640" s="39"/>
      <c r="Q640" s="39"/>
      <c r="R640" s="39"/>
      <c r="S640" s="39"/>
      <c r="T640" s="39"/>
      <c r="U640" s="39"/>
      <c r="V640" s="39"/>
      <c r="W640" s="39"/>
      <c r="X640" s="39"/>
    </row>
    <row r="641" spans="1:24" ht="14.25" customHeight="1" x14ac:dyDescent="0.3">
      <c r="A641" s="39"/>
      <c r="B641" s="39" t="str">
        <f t="shared" si="2"/>
        <v>00009930508 кільце 12 х 15 х 12</v>
      </c>
      <c r="C641" s="39" t="str">
        <f>TEXT(Raw_Articul_Data!$D641,"00000000000")</f>
        <v>00009930508</v>
      </c>
      <c r="D641" s="42">
        <v>9930508</v>
      </c>
      <c r="E641" s="39" t="s">
        <v>3018</v>
      </c>
      <c r="F641" s="39"/>
      <c r="G641" s="39" t="s">
        <v>32</v>
      </c>
      <c r="H641" s="39" t="s">
        <v>2790</v>
      </c>
      <c r="I641" s="39" t="s">
        <v>23</v>
      </c>
      <c r="J641" s="44" t="s">
        <v>1906</v>
      </c>
      <c r="K641" s="44" t="s">
        <v>25</v>
      </c>
      <c r="L641" s="39"/>
      <c r="M641" s="39"/>
      <c r="N641" s="39"/>
      <c r="O641" s="39"/>
      <c r="P641" s="39"/>
      <c r="Q641" s="39"/>
      <c r="R641" s="39"/>
      <c r="S641" s="39"/>
      <c r="T641" s="39"/>
      <c r="U641" s="39"/>
      <c r="V641" s="39"/>
      <c r="W641" s="39"/>
      <c r="X641" s="39"/>
    </row>
    <row r="642" spans="1:24" ht="14.25" customHeight="1" x14ac:dyDescent="0.3">
      <c r="A642" s="39"/>
      <c r="B642" s="39" t="str">
        <f t="shared" si="2"/>
        <v>00009930510 кільце</v>
      </c>
      <c r="C642" s="39" t="str">
        <f>TEXT(Raw_Articul_Data!$D642,"00000000000")</f>
        <v>00009930510</v>
      </c>
      <c r="D642" s="42">
        <v>9930510</v>
      </c>
      <c r="E642" s="39" t="s">
        <v>3008</v>
      </c>
      <c r="F642" s="39"/>
      <c r="G642" s="39" t="s">
        <v>32</v>
      </c>
      <c r="H642" s="39" t="s">
        <v>2790</v>
      </c>
      <c r="I642" s="39" t="s">
        <v>23</v>
      </c>
      <c r="J642" s="44" t="s">
        <v>24</v>
      </c>
      <c r="K642" s="44" t="s">
        <v>25</v>
      </c>
      <c r="L642" s="39"/>
      <c r="M642" s="39"/>
      <c r="N642" s="39"/>
      <c r="O642" s="39"/>
      <c r="P642" s="39"/>
      <c r="Q642" s="39"/>
      <c r="R642" s="39"/>
      <c r="S642" s="39"/>
      <c r="T642" s="39"/>
      <c r="U642" s="39"/>
      <c r="V642" s="39"/>
      <c r="W642" s="39"/>
      <c r="X642" s="39"/>
    </row>
    <row r="643" spans="1:24" ht="14.25" customHeight="1" x14ac:dyDescent="0.3">
      <c r="A643" s="39"/>
      <c r="B643" s="39" t="str">
        <f t="shared" si="2"/>
        <v>00009930900 гольчатий підшипник 18 х 30 х 24</v>
      </c>
      <c r="C643" s="39" t="str">
        <f>TEXT(Raw_Articul_Data!$D643,"00000000000")</f>
        <v>00009930900</v>
      </c>
      <c r="D643" s="42">
        <v>9930900</v>
      </c>
      <c r="E643" s="39" t="s">
        <v>3019</v>
      </c>
      <c r="F643" s="39"/>
      <c r="G643" s="39" t="s">
        <v>32</v>
      </c>
      <c r="H643" s="39" t="s">
        <v>2790</v>
      </c>
      <c r="I643" s="39" t="s">
        <v>23</v>
      </c>
      <c r="J643" s="44" t="s">
        <v>517</v>
      </c>
      <c r="K643" s="44" t="s">
        <v>25</v>
      </c>
      <c r="L643" s="39"/>
      <c r="M643" s="39"/>
      <c r="N643" s="39"/>
      <c r="O643" s="39"/>
      <c r="P643" s="39"/>
      <c r="Q643" s="39"/>
      <c r="R643" s="39"/>
      <c r="S643" s="39"/>
      <c r="T643" s="39"/>
      <c r="U643" s="39"/>
      <c r="V643" s="39"/>
      <c r="W643" s="39"/>
      <c r="X643" s="39"/>
    </row>
    <row r="644" spans="1:24" ht="14.25" customHeight="1" x14ac:dyDescent="0.3">
      <c r="A644" s="39"/>
      <c r="B644" s="39" t="str">
        <f t="shared" si="2"/>
        <v>00009950803 гайка з буртиком м8</v>
      </c>
      <c r="C644" s="39" t="str">
        <f>TEXT(Raw_Articul_Data!$D644,"00000000000")</f>
        <v>00009950803</v>
      </c>
      <c r="D644" s="42">
        <v>9950803</v>
      </c>
      <c r="E644" s="39" t="s">
        <v>3020</v>
      </c>
      <c r="F644" s="39"/>
      <c r="G644" s="39" t="s">
        <v>32</v>
      </c>
      <c r="H644" s="39" t="s">
        <v>2790</v>
      </c>
      <c r="I644" s="39" t="s">
        <v>23</v>
      </c>
      <c r="J644" s="44" t="s">
        <v>28</v>
      </c>
      <c r="K644" s="44" t="s">
        <v>25</v>
      </c>
      <c r="L644" s="39"/>
      <c r="M644" s="39"/>
      <c r="N644" s="39"/>
      <c r="O644" s="39"/>
      <c r="P644" s="39"/>
      <c r="Q644" s="39"/>
      <c r="R644" s="39"/>
      <c r="S644" s="39"/>
      <c r="T644" s="39"/>
      <c r="U644" s="39"/>
      <c r="V644" s="39"/>
      <c r="W644" s="39"/>
      <c r="X644" s="39"/>
    </row>
    <row r="645" spans="1:24" ht="14.25" customHeight="1" x14ac:dyDescent="0.3">
      <c r="A645" s="39"/>
      <c r="B645" s="39" t="str">
        <f t="shared" si="2"/>
        <v>00009950806 гайка з буртиком м8</v>
      </c>
      <c r="C645" s="39" t="str">
        <f>TEXT(Raw_Articul_Data!$D645,"00000000000")</f>
        <v>00009950806</v>
      </c>
      <c r="D645" s="42">
        <v>9950806</v>
      </c>
      <c r="E645" s="39" t="s">
        <v>3020</v>
      </c>
      <c r="F645" s="39"/>
      <c r="G645" s="39" t="s">
        <v>32</v>
      </c>
      <c r="H645" s="39" t="s">
        <v>2790</v>
      </c>
      <c r="I645" s="39" t="s">
        <v>23</v>
      </c>
      <c r="J645" s="44" t="s">
        <v>28</v>
      </c>
      <c r="K645" s="44" t="s">
        <v>25</v>
      </c>
      <c r="L645" s="39"/>
      <c r="M645" s="39"/>
      <c r="N645" s="39"/>
      <c r="O645" s="39"/>
      <c r="P645" s="39"/>
      <c r="Q645" s="39"/>
      <c r="R645" s="39"/>
      <c r="S645" s="39"/>
      <c r="T645" s="39"/>
      <c r="U645" s="39"/>
      <c r="V645" s="39"/>
      <c r="W645" s="39"/>
      <c r="X645" s="39"/>
    </row>
    <row r="646" spans="1:24" ht="14.25" customHeight="1" x14ac:dyDescent="0.3">
      <c r="A646" s="39"/>
      <c r="B646" s="39" t="str">
        <f t="shared" si="2"/>
        <v>00009970227 нажимна пружина</v>
      </c>
      <c r="C646" s="39" t="str">
        <f>TEXT(Raw_Articul_Data!$D646,"00000000000")</f>
        <v>00009970227</v>
      </c>
      <c r="D646" s="42">
        <v>9970227</v>
      </c>
      <c r="E646" s="39" t="s">
        <v>2810</v>
      </c>
      <c r="F646" s="39"/>
      <c r="G646" s="39" t="s">
        <v>32</v>
      </c>
      <c r="H646" s="39" t="s">
        <v>2790</v>
      </c>
      <c r="I646" s="39" t="s">
        <v>23</v>
      </c>
      <c r="J646" s="44"/>
      <c r="K646" s="44" t="s">
        <v>25</v>
      </c>
      <c r="L646" s="39"/>
      <c r="M646" s="39"/>
      <c r="N646" s="39"/>
      <c r="O646" s="39"/>
      <c r="P646" s="39"/>
      <c r="Q646" s="39"/>
      <c r="R646" s="39"/>
      <c r="S646" s="39"/>
      <c r="T646" s="39"/>
      <c r="U646" s="39"/>
      <c r="V646" s="39"/>
      <c r="W646" s="39"/>
      <c r="X646" s="39"/>
    </row>
    <row r="647" spans="1:24" ht="14.25" customHeight="1" x14ac:dyDescent="0.3">
      <c r="A647" s="39"/>
      <c r="B647" s="39" t="str">
        <f t="shared" si="2"/>
        <v>00009970326 нажимна пружина</v>
      </c>
      <c r="C647" s="39" t="str">
        <f>TEXT(Raw_Articul_Data!$D647,"00000000000")</f>
        <v>00009970326</v>
      </c>
      <c r="D647" s="42">
        <v>9970326</v>
      </c>
      <c r="E647" s="39" t="s">
        <v>2810</v>
      </c>
      <c r="F647" s="39"/>
      <c r="G647" s="39" t="s">
        <v>32</v>
      </c>
      <c r="H647" s="39" t="s">
        <v>2790</v>
      </c>
      <c r="I647" s="39" t="s">
        <v>23</v>
      </c>
      <c r="J647" s="44" t="s">
        <v>280</v>
      </c>
      <c r="K647" s="44" t="s">
        <v>25</v>
      </c>
      <c r="L647" s="39"/>
      <c r="M647" s="39"/>
      <c r="N647" s="39"/>
      <c r="O647" s="39"/>
      <c r="P647" s="39"/>
      <c r="Q647" s="39"/>
      <c r="R647" s="39"/>
      <c r="S647" s="39"/>
      <c r="T647" s="39"/>
      <c r="U647" s="39"/>
      <c r="V647" s="39"/>
      <c r="W647" s="39"/>
      <c r="X647" s="39"/>
    </row>
    <row r="648" spans="1:24" ht="14.25" customHeight="1" x14ac:dyDescent="0.3">
      <c r="A648" s="39"/>
      <c r="B648" s="39" t="str">
        <f t="shared" si="2"/>
        <v>00009970530 нажимна пружина</v>
      </c>
      <c r="C648" s="39" t="str">
        <f>TEXT(Raw_Articul_Data!$D648,"00000000000")</f>
        <v>00009970530</v>
      </c>
      <c r="D648" s="42">
        <v>9970530</v>
      </c>
      <c r="E648" s="39" t="s">
        <v>2810</v>
      </c>
      <c r="F648" s="39"/>
      <c r="G648" s="39" t="s">
        <v>32</v>
      </c>
      <c r="H648" s="39" t="s">
        <v>2790</v>
      </c>
      <c r="I648" s="39" t="s">
        <v>23</v>
      </c>
      <c r="J648" s="44" t="s">
        <v>28</v>
      </c>
      <c r="K648" s="44" t="s">
        <v>25</v>
      </c>
      <c r="L648" s="39"/>
      <c r="M648" s="39"/>
      <c r="N648" s="39"/>
      <c r="O648" s="39"/>
      <c r="P648" s="39"/>
      <c r="Q648" s="39"/>
      <c r="R648" s="39"/>
      <c r="S648" s="39"/>
      <c r="T648" s="39"/>
      <c r="U648" s="39"/>
      <c r="V648" s="39"/>
      <c r="W648" s="39"/>
      <c r="X648" s="39"/>
    </row>
    <row r="649" spans="1:24" ht="14.25" customHeight="1" x14ac:dyDescent="0.3">
      <c r="A649" s="39"/>
      <c r="B649" s="39" t="str">
        <f t="shared" si="2"/>
        <v>00009970603 нажимна пружина</v>
      </c>
      <c r="C649" s="39" t="str">
        <f>TEXT(Raw_Articul_Data!$D649,"00000000000")</f>
        <v>00009970603</v>
      </c>
      <c r="D649" s="42">
        <v>9970603</v>
      </c>
      <c r="E649" s="39" t="s">
        <v>2810</v>
      </c>
      <c r="F649" s="39"/>
      <c r="G649" s="39" t="s">
        <v>32</v>
      </c>
      <c r="H649" s="39" t="s">
        <v>2790</v>
      </c>
      <c r="I649" s="39" t="s">
        <v>23</v>
      </c>
      <c r="J649" s="44" t="s">
        <v>28</v>
      </c>
      <c r="K649" s="44" t="s">
        <v>25</v>
      </c>
      <c r="L649" s="39"/>
      <c r="M649" s="39"/>
      <c r="N649" s="39"/>
      <c r="O649" s="39"/>
      <c r="P649" s="39"/>
      <c r="Q649" s="39"/>
      <c r="R649" s="39"/>
      <c r="S649" s="39"/>
      <c r="T649" s="39"/>
      <c r="U649" s="39"/>
      <c r="V649" s="39"/>
      <c r="W649" s="39"/>
      <c r="X649" s="39"/>
    </row>
    <row r="650" spans="1:24" ht="14.25" customHeight="1" x14ac:dyDescent="0.3">
      <c r="A650" s="39"/>
      <c r="B650" s="39" t="str">
        <f t="shared" si="2"/>
        <v>00009970606 гвинтова пружина</v>
      </c>
      <c r="C650" s="39" t="str">
        <f>TEXT(Raw_Articul_Data!$D650,"00000000000")</f>
        <v>00009970606</v>
      </c>
      <c r="D650" s="42">
        <v>9970606</v>
      </c>
      <c r="E650" s="39" t="s">
        <v>3021</v>
      </c>
      <c r="F650" s="39"/>
      <c r="G650" s="39" t="s">
        <v>32</v>
      </c>
      <c r="H650" s="39" t="s">
        <v>2790</v>
      </c>
      <c r="I650" s="39" t="s">
        <v>23</v>
      </c>
      <c r="J650" s="44" t="s">
        <v>34</v>
      </c>
      <c r="K650" s="44" t="s">
        <v>25</v>
      </c>
      <c r="L650" s="39"/>
      <c r="M650" s="39"/>
      <c r="N650" s="39"/>
      <c r="O650" s="39"/>
      <c r="P650" s="39"/>
      <c r="Q650" s="39"/>
      <c r="R650" s="39"/>
      <c r="S650" s="39"/>
      <c r="T650" s="39"/>
      <c r="U650" s="39"/>
      <c r="V650" s="39"/>
      <c r="W650" s="39"/>
      <c r="X650" s="39"/>
    </row>
    <row r="651" spans="1:24" ht="14.25" customHeight="1" x14ac:dyDescent="0.3">
      <c r="A651" s="39"/>
      <c r="B651" s="39" t="str">
        <f t="shared" si="2"/>
        <v>00009970615 нажимна пружина</v>
      </c>
      <c r="C651" s="39" t="str">
        <f>TEXT(Raw_Articul_Data!$D651,"00000000000")</f>
        <v>00009970615</v>
      </c>
      <c r="D651" s="42">
        <v>9970615</v>
      </c>
      <c r="E651" s="39" t="s">
        <v>2810</v>
      </c>
      <c r="F651" s="39"/>
      <c r="G651" s="39" t="s">
        <v>32</v>
      </c>
      <c r="H651" s="39" t="s">
        <v>2790</v>
      </c>
      <c r="I651" s="39" t="s">
        <v>23</v>
      </c>
      <c r="J651" s="44" t="s">
        <v>28</v>
      </c>
      <c r="K651" s="44" t="s">
        <v>25</v>
      </c>
      <c r="L651" s="39"/>
      <c r="M651" s="39"/>
      <c r="N651" s="39"/>
      <c r="O651" s="39"/>
      <c r="P651" s="39"/>
      <c r="Q651" s="39"/>
      <c r="R651" s="39"/>
      <c r="S651" s="39"/>
      <c r="T651" s="39"/>
      <c r="U651" s="39"/>
      <c r="V651" s="39"/>
      <c r="W651" s="39"/>
      <c r="X651" s="39"/>
    </row>
    <row r="652" spans="1:24" ht="14.25" customHeight="1" x14ac:dyDescent="0.3">
      <c r="A652" s="39"/>
      <c r="B652" s="39" t="str">
        <f t="shared" si="2"/>
        <v>00009970628 пружина</v>
      </c>
      <c r="C652" s="39" t="str">
        <f>TEXT(Raw_Articul_Data!$D652,"00000000000")</f>
        <v>00009970628</v>
      </c>
      <c r="D652" s="42">
        <v>9970628</v>
      </c>
      <c r="E652" s="39" t="s">
        <v>2817</v>
      </c>
      <c r="F652" s="39"/>
      <c r="G652" s="39" t="s">
        <v>32</v>
      </c>
      <c r="H652" s="39" t="s">
        <v>2790</v>
      </c>
      <c r="I652" s="39" t="s">
        <v>23</v>
      </c>
      <c r="J652" s="44" t="s">
        <v>28</v>
      </c>
      <c r="K652" s="44" t="s">
        <v>25</v>
      </c>
      <c r="L652" s="39"/>
      <c r="M652" s="39"/>
      <c r="N652" s="39"/>
      <c r="O652" s="39"/>
      <c r="P652" s="39"/>
      <c r="Q652" s="39"/>
      <c r="R652" s="39"/>
      <c r="S652" s="39"/>
      <c r="T652" s="39"/>
      <c r="U652" s="39"/>
      <c r="V652" s="39"/>
      <c r="W652" s="39"/>
      <c r="X652" s="39"/>
    </row>
    <row r="653" spans="1:24" ht="14.25" customHeight="1" x14ac:dyDescent="0.3">
      <c r="A653" s="39"/>
      <c r="B653" s="39" t="str">
        <f t="shared" si="2"/>
        <v>00009970629 нажимна пружина</v>
      </c>
      <c r="C653" s="39" t="str">
        <f>TEXT(Raw_Articul_Data!$D653,"00000000000")</f>
        <v>00009970629</v>
      </c>
      <c r="D653" s="42">
        <v>9970629</v>
      </c>
      <c r="E653" s="39" t="s">
        <v>2810</v>
      </c>
      <c r="F653" s="39"/>
      <c r="G653" s="39" t="s">
        <v>32</v>
      </c>
      <c r="H653" s="39" t="s">
        <v>2790</v>
      </c>
      <c r="I653" s="39" t="s">
        <v>23</v>
      </c>
      <c r="J653" s="44"/>
      <c r="K653" s="44" t="s">
        <v>25</v>
      </c>
      <c r="L653" s="39"/>
      <c r="M653" s="39"/>
      <c r="N653" s="39"/>
      <c r="O653" s="39"/>
      <c r="P653" s="39"/>
      <c r="Q653" s="39"/>
      <c r="R653" s="39"/>
      <c r="S653" s="39"/>
      <c r="T653" s="39"/>
      <c r="U653" s="39"/>
      <c r="V653" s="39"/>
      <c r="W653" s="39"/>
      <c r="X653" s="39"/>
    </row>
    <row r="654" spans="1:24" ht="14.25" customHeight="1" x14ac:dyDescent="0.3">
      <c r="A654" s="39"/>
      <c r="B654" s="39" t="str">
        <f t="shared" si="2"/>
        <v>00009970842 нажимна пружина</v>
      </c>
      <c r="C654" s="39" t="str">
        <f>TEXT(Raw_Articul_Data!$D654,"00000000000")</f>
        <v>00009970842</v>
      </c>
      <c r="D654" s="42">
        <v>9970842</v>
      </c>
      <c r="E654" s="39" t="s">
        <v>2810</v>
      </c>
      <c r="F654" s="39"/>
      <c r="G654" s="39" t="s">
        <v>32</v>
      </c>
      <c r="H654" s="39" t="s">
        <v>2790</v>
      </c>
      <c r="I654" s="39" t="s">
        <v>23</v>
      </c>
      <c r="J654" s="44" t="s">
        <v>28</v>
      </c>
      <c r="K654" s="44" t="s">
        <v>25</v>
      </c>
      <c r="L654" s="39"/>
      <c r="M654" s="39"/>
      <c r="N654" s="39"/>
      <c r="O654" s="39"/>
      <c r="P654" s="39"/>
      <c r="Q654" s="39"/>
      <c r="R654" s="39"/>
      <c r="S654" s="39"/>
      <c r="T654" s="39"/>
      <c r="U654" s="39"/>
      <c r="V654" s="39"/>
      <c r="W654" s="39"/>
      <c r="X654" s="39"/>
    </row>
    <row r="655" spans="1:24" ht="14.25" customHeight="1" x14ac:dyDescent="0.3">
      <c r="A655" s="39"/>
      <c r="B655" s="39" t="str">
        <f t="shared" si="2"/>
        <v>00009970907 пружина розтягнення</v>
      </c>
      <c r="C655" s="39" t="str">
        <f>TEXT(Raw_Articul_Data!$D655,"00000000000")</f>
        <v>00009970907</v>
      </c>
      <c r="D655" s="42">
        <v>9970907</v>
      </c>
      <c r="E655" s="39" t="s">
        <v>3022</v>
      </c>
      <c r="F655" s="39"/>
      <c r="G655" s="39" t="s">
        <v>32</v>
      </c>
      <c r="H655" s="39" t="s">
        <v>2790</v>
      </c>
      <c r="I655" s="39" t="s">
        <v>23</v>
      </c>
      <c r="J655" s="44" t="s">
        <v>28</v>
      </c>
      <c r="K655" s="44" t="s">
        <v>25</v>
      </c>
      <c r="L655" s="39"/>
      <c r="M655" s="39"/>
      <c r="N655" s="39"/>
      <c r="O655" s="39"/>
      <c r="P655" s="39"/>
      <c r="Q655" s="39"/>
      <c r="R655" s="39"/>
      <c r="S655" s="39"/>
      <c r="T655" s="39"/>
      <c r="U655" s="39"/>
      <c r="V655" s="39"/>
      <c r="W655" s="39"/>
      <c r="X655" s="39"/>
    </row>
    <row r="656" spans="1:24" ht="14.25" customHeight="1" x14ac:dyDescent="0.3">
      <c r="A656" s="39"/>
      <c r="B656" s="39" t="str">
        <f t="shared" si="2"/>
        <v>00009970909 пружина розтягнення</v>
      </c>
      <c r="C656" s="39" t="str">
        <f>TEXT(Raw_Articul_Data!$D656,"00000000000")</f>
        <v>00009970909</v>
      </c>
      <c r="D656" s="42">
        <v>9970909</v>
      </c>
      <c r="E656" s="39" t="s">
        <v>3022</v>
      </c>
      <c r="F656" s="39"/>
      <c r="G656" s="39" t="s">
        <v>32</v>
      </c>
      <c r="H656" s="39" t="s">
        <v>2790</v>
      </c>
      <c r="I656" s="39" t="s">
        <v>23</v>
      </c>
      <c r="J656" s="44" t="s">
        <v>28</v>
      </c>
      <c r="K656" s="44" t="s">
        <v>25</v>
      </c>
      <c r="L656" s="39"/>
      <c r="M656" s="39"/>
      <c r="N656" s="39"/>
      <c r="O656" s="39"/>
      <c r="P656" s="39"/>
      <c r="Q656" s="39"/>
      <c r="R656" s="39"/>
      <c r="S656" s="39"/>
      <c r="T656" s="39"/>
      <c r="U656" s="39"/>
      <c r="V656" s="39"/>
      <c r="W656" s="39"/>
      <c r="X656" s="39"/>
    </row>
    <row r="657" spans="1:24" ht="14.25" customHeight="1" x14ac:dyDescent="0.3">
      <c r="A657" s="39"/>
      <c r="B657" s="39" t="str">
        <f t="shared" si="2"/>
        <v>00009970911 пружина розтягнення</v>
      </c>
      <c r="C657" s="39" t="str">
        <f>TEXT(Raw_Articul_Data!$D657,"00000000000")</f>
        <v>00009970911</v>
      </c>
      <c r="D657" s="42">
        <v>9970911</v>
      </c>
      <c r="E657" s="39" t="s">
        <v>3022</v>
      </c>
      <c r="F657" s="39"/>
      <c r="G657" s="39" t="s">
        <v>32</v>
      </c>
      <c r="H657" s="39" t="s">
        <v>2790</v>
      </c>
      <c r="I657" s="39" t="s">
        <v>23</v>
      </c>
      <c r="J657" s="44" t="s">
        <v>28</v>
      </c>
      <c r="K657" s="44" t="s">
        <v>25</v>
      </c>
      <c r="L657" s="39"/>
      <c r="M657" s="39"/>
      <c r="N657" s="39"/>
      <c r="O657" s="39"/>
      <c r="P657" s="39"/>
      <c r="Q657" s="39"/>
      <c r="R657" s="39"/>
      <c r="S657" s="39"/>
      <c r="T657" s="39"/>
      <c r="U657" s="39"/>
      <c r="V657" s="39"/>
      <c r="W657" s="39"/>
      <c r="X657" s="39"/>
    </row>
    <row r="658" spans="1:24" ht="14.25" customHeight="1" x14ac:dyDescent="0.3">
      <c r="A658" s="39"/>
      <c r="B658" s="39" t="str">
        <f t="shared" si="2"/>
        <v>00009970912 пружина розтягнення</v>
      </c>
      <c r="C658" s="39" t="str">
        <f>TEXT(Raw_Articul_Data!$D658,"00000000000")</f>
        <v>00009970912</v>
      </c>
      <c r="D658" s="42">
        <v>9970912</v>
      </c>
      <c r="E658" s="39" t="s">
        <v>3022</v>
      </c>
      <c r="F658" s="39"/>
      <c r="G658" s="39" t="s">
        <v>32</v>
      </c>
      <c r="H658" s="39" t="s">
        <v>2790</v>
      </c>
      <c r="I658" s="39" t="s">
        <v>23</v>
      </c>
      <c r="J658" s="44" t="s">
        <v>28</v>
      </c>
      <c r="K658" s="44" t="s">
        <v>25</v>
      </c>
      <c r="L658" s="39"/>
      <c r="M658" s="39"/>
      <c r="N658" s="39"/>
      <c r="O658" s="39"/>
      <c r="P658" s="39"/>
      <c r="Q658" s="39"/>
      <c r="R658" s="39"/>
      <c r="S658" s="39"/>
      <c r="T658" s="39"/>
      <c r="U658" s="39"/>
      <c r="V658" s="39"/>
      <c r="W658" s="39"/>
      <c r="X658" s="39"/>
    </row>
    <row r="659" spans="1:24" ht="14.25" customHeight="1" x14ac:dyDescent="0.3">
      <c r="A659" s="39"/>
      <c r="B659" s="39" t="str">
        <f t="shared" si="2"/>
        <v>00009970927 нажимная пружина</v>
      </c>
      <c r="C659" s="39" t="str">
        <f>TEXT(Raw_Articul_Data!$D659,"00000000000")</f>
        <v>00009970927</v>
      </c>
      <c r="D659" s="42">
        <v>9970927</v>
      </c>
      <c r="E659" s="39" t="s">
        <v>3023</v>
      </c>
      <c r="F659" s="39"/>
      <c r="G659" s="39" t="s">
        <v>32</v>
      </c>
      <c r="H659" s="39" t="s">
        <v>2790</v>
      </c>
      <c r="I659" s="39" t="s">
        <v>23</v>
      </c>
      <c r="J659" s="44" t="s">
        <v>28</v>
      </c>
      <c r="K659" s="44" t="s">
        <v>25</v>
      </c>
      <c r="L659" s="39"/>
      <c r="M659" s="39"/>
      <c r="N659" s="39"/>
      <c r="O659" s="39"/>
      <c r="P659" s="39"/>
      <c r="Q659" s="39"/>
      <c r="R659" s="39"/>
      <c r="S659" s="39"/>
      <c r="T659" s="39"/>
      <c r="U659" s="39"/>
      <c r="V659" s="39"/>
      <c r="W659" s="39"/>
      <c r="X659" s="39"/>
    </row>
    <row r="660" spans="1:24" ht="14.25" customHeight="1" x14ac:dyDescent="0.3">
      <c r="A660" s="39"/>
      <c r="B660" s="39" t="str">
        <f t="shared" si="2"/>
        <v>00009971018 пружина розтягнення</v>
      </c>
      <c r="C660" s="39" t="str">
        <f>TEXT(Raw_Articul_Data!$D660,"00000000000")</f>
        <v>00009971018</v>
      </c>
      <c r="D660" s="42">
        <v>9971018</v>
      </c>
      <c r="E660" s="39" t="s">
        <v>3022</v>
      </c>
      <c r="F660" s="39"/>
      <c r="G660" s="39" t="s">
        <v>32</v>
      </c>
      <c r="H660" s="39" t="s">
        <v>2790</v>
      </c>
      <c r="I660" s="39" t="s">
        <v>23</v>
      </c>
      <c r="J660" s="44" t="s">
        <v>28</v>
      </c>
      <c r="K660" s="44" t="s">
        <v>25</v>
      </c>
      <c r="L660" s="39"/>
      <c r="M660" s="39"/>
      <c r="N660" s="39"/>
      <c r="O660" s="39"/>
      <c r="P660" s="39"/>
      <c r="Q660" s="39"/>
      <c r="R660" s="39"/>
      <c r="S660" s="39"/>
      <c r="T660" s="39"/>
      <c r="U660" s="39"/>
      <c r="V660" s="39"/>
      <c r="W660" s="39"/>
      <c r="X660" s="39"/>
    </row>
    <row r="661" spans="1:24" ht="14.25" customHeight="1" x14ac:dyDescent="0.3">
      <c r="A661" s="39"/>
      <c r="B661" s="39" t="str">
        <f t="shared" si="2"/>
        <v>00009971303 нажимна пружина</v>
      </c>
      <c r="C661" s="39" t="str">
        <f>TEXT(Raw_Articul_Data!$D661,"00000000000")</f>
        <v>00009971303</v>
      </c>
      <c r="D661" s="42">
        <v>9971303</v>
      </c>
      <c r="E661" s="39" t="s">
        <v>2810</v>
      </c>
      <c r="F661" s="39"/>
      <c r="G661" s="39" t="s">
        <v>32</v>
      </c>
      <c r="H661" s="39" t="s">
        <v>2790</v>
      </c>
      <c r="I661" s="39" t="s">
        <v>23</v>
      </c>
      <c r="J661" s="44" t="s">
        <v>28</v>
      </c>
      <c r="K661" s="44" t="s">
        <v>25</v>
      </c>
      <c r="L661" s="39"/>
      <c r="M661" s="39"/>
      <c r="N661" s="39"/>
      <c r="O661" s="39"/>
      <c r="P661" s="39"/>
      <c r="Q661" s="39"/>
      <c r="R661" s="39"/>
      <c r="S661" s="39"/>
      <c r="T661" s="39"/>
      <c r="U661" s="39"/>
      <c r="V661" s="39"/>
      <c r="W661" s="39"/>
      <c r="X661" s="39"/>
    </row>
    <row r="662" spans="1:24" ht="14.25" customHeight="1" x14ac:dyDescent="0.3">
      <c r="A662" s="39"/>
      <c r="B662" s="39" t="str">
        <f t="shared" si="2"/>
        <v>00009971304 нажимна пружина</v>
      </c>
      <c r="C662" s="39" t="str">
        <f>TEXT(Raw_Articul_Data!$D662,"00000000000")</f>
        <v>00009971304</v>
      </c>
      <c r="D662" s="42">
        <v>9971304</v>
      </c>
      <c r="E662" s="39" t="s">
        <v>2810</v>
      </c>
      <c r="F662" s="39"/>
      <c r="G662" s="39" t="s">
        <v>32</v>
      </c>
      <c r="H662" s="39" t="s">
        <v>2790</v>
      </c>
      <c r="I662" s="39" t="s">
        <v>23</v>
      </c>
      <c r="J662" s="44" t="s">
        <v>28</v>
      </c>
      <c r="K662" s="44" t="s">
        <v>25</v>
      </c>
      <c r="L662" s="39"/>
      <c r="M662" s="39"/>
      <c r="N662" s="39"/>
      <c r="O662" s="39"/>
      <c r="P662" s="39"/>
      <c r="Q662" s="39"/>
      <c r="R662" s="39"/>
      <c r="S662" s="39"/>
      <c r="T662" s="39"/>
      <c r="U662" s="39"/>
      <c r="V662" s="39"/>
      <c r="W662" s="39"/>
      <c r="X662" s="39"/>
    </row>
    <row r="663" spans="1:24" ht="14.25" customHeight="1" x14ac:dyDescent="0.3">
      <c r="A663" s="39"/>
      <c r="B663" s="39" t="str">
        <f t="shared" si="2"/>
        <v>00009971501 гвинтова пружина</v>
      </c>
      <c r="C663" s="39" t="str">
        <f>TEXT(Raw_Articul_Data!$D663,"00000000000")</f>
        <v>00009971501</v>
      </c>
      <c r="D663" s="42">
        <v>9971501</v>
      </c>
      <c r="E663" s="39" t="s">
        <v>3021</v>
      </c>
      <c r="F663" s="39"/>
      <c r="G663" s="39" t="s">
        <v>32</v>
      </c>
      <c r="H663" s="39" t="s">
        <v>2790</v>
      </c>
      <c r="I663" s="39" t="s">
        <v>23</v>
      </c>
      <c r="J663" s="44" t="s">
        <v>28</v>
      </c>
      <c r="K663" s="44" t="s">
        <v>25</v>
      </c>
      <c r="L663" s="39"/>
      <c r="M663" s="39"/>
      <c r="N663" s="39"/>
      <c r="O663" s="39"/>
      <c r="P663" s="39"/>
      <c r="Q663" s="39"/>
      <c r="R663" s="39"/>
      <c r="S663" s="39"/>
      <c r="T663" s="39"/>
      <c r="U663" s="39"/>
      <c r="V663" s="39"/>
      <c r="W663" s="39"/>
      <c r="X663" s="39"/>
    </row>
    <row r="664" spans="1:24" ht="14.25" customHeight="1" x14ac:dyDescent="0.3">
      <c r="A664" s="39"/>
      <c r="B664" s="39" t="str">
        <f t="shared" si="2"/>
        <v>00009971601 нажимна пружина</v>
      </c>
      <c r="C664" s="39" t="str">
        <f>TEXT(Raw_Articul_Data!$D664,"00000000000")</f>
        <v>00009971601</v>
      </c>
      <c r="D664" s="42">
        <v>9971601</v>
      </c>
      <c r="E664" s="39" t="s">
        <v>2810</v>
      </c>
      <c r="F664" s="39"/>
      <c r="G664" s="39" t="s">
        <v>32</v>
      </c>
      <c r="H664" s="39" t="s">
        <v>2790</v>
      </c>
      <c r="I664" s="39" t="s">
        <v>23</v>
      </c>
      <c r="J664" s="44" t="s">
        <v>28</v>
      </c>
      <c r="K664" s="44" t="s">
        <v>25</v>
      </c>
      <c r="L664" s="39"/>
      <c r="M664" s="39"/>
      <c r="N664" s="39"/>
      <c r="O664" s="39"/>
      <c r="P664" s="39"/>
      <c r="Q664" s="39"/>
      <c r="R664" s="39"/>
      <c r="S664" s="39"/>
      <c r="T664" s="39"/>
      <c r="U664" s="39"/>
      <c r="V664" s="39"/>
      <c r="W664" s="39"/>
      <c r="X664" s="39"/>
    </row>
    <row r="665" spans="1:24" ht="14.25" customHeight="1" x14ac:dyDescent="0.3">
      <c r="A665" s="39"/>
      <c r="B665" s="39" t="str">
        <f t="shared" si="2"/>
        <v>00009971701 нажимна пружина</v>
      </c>
      <c r="C665" s="39" t="str">
        <f>TEXT(Raw_Articul_Data!$D665,"00000000000")</f>
        <v>00009971701</v>
      </c>
      <c r="D665" s="42">
        <v>9971701</v>
      </c>
      <c r="E665" s="39" t="s">
        <v>2810</v>
      </c>
      <c r="F665" s="39"/>
      <c r="G665" s="39" t="s">
        <v>32</v>
      </c>
      <c r="H665" s="39" t="s">
        <v>2790</v>
      </c>
      <c r="I665" s="39" t="s">
        <v>23</v>
      </c>
      <c r="J665" s="44" t="s">
        <v>28</v>
      </c>
      <c r="K665" s="44" t="s">
        <v>25</v>
      </c>
      <c r="L665" s="39"/>
      <c r="M665" s="39"/>
      <c r="N665" s="39"/>
      <c r="O665" s="39"/>
      <c r="P665" s="39"/>
      <c r="Q665" s="39"/>
      <c r="R665" s="39"/>
      <c r="S665" s="39"/>
      <c r="T665" s="39"/>
      <c r="U665" s="39"/>
      <c r="V665" s="39"/>
      <c r="W665" s="39"/>
      <c r="X665" s="39"/>
    </row>
    <row r="666" spans="1:24" ht="14.25" customHeight="1" x14ac:dyDescent="0.3">
      <c r="A666" s="39"/>
      <c r="B666" s="39" t="str">
        <f t="shared" si="2"/>
        <v>00009972002 нажимна пружина</v>
      </c>
      <c r="C666" s="39" t="str">
        <f>TEXT(Raw_Articul_Data!$D666,"00000000000")</f>
        <v>00009972002</v>
      </c>
      <c r="D666" s="42">
        <v>9972002</v>
      </c>
      <c r="E666" s="39" t="s">
        <v>2810</v>
      </c>
      <c r="F666" s="39"/>
      <c r="G666" s="39" t="s">
        <v>32</v>
      </c>
      <c r="H666" s="39" t="s">
        <v>2790</v>
      </c>
      <c r="I666" s="39" t="s">
        <v>23</v>
      </c>
      <c r="J666" s="44" t="s">
        <v>28</v>
      </c>
      <c r="K666" s="44" t="s">
        <v>25</v>
      </c>
      <c r="L666" s="39"/>
      <c r="M666" s="39"/>
      <c r="N666" s="39"/>
      <c r="O666" s="39"/>
      <c r="P666" s="39"/>
      <c r="Q666" s="39"/>
      <c r="R666" s="39"/>
      <c r="S666" s="39"/>
      <c r="T666" s="39"/>
      <c r="U666" s="39"/>
      <c r="V666" s="39"/>
      <c r="W666" s="39"/>
      <c r="X666" s="39"/>
    </row>
    <row r="667" spans="1:24" ht="14.25" customHeight="1" x14ac:dyDescent="0.3">
      <c r="A667" s="39"/>
      <c r="B667" s="39" t="str">
        <f t="shared" si="2"/>
        <v>00009972003 нажимна пружина</v>
      </c>
      <c r="C667" s="39" t="str">
        <f>TEXT(Raw_Articul_Data!$D667,"00000000000")</f>
        <v>00009972003</v>
      </c>
      <c r="D667" s="42">
        <v>9972003</v>
      </c>
      <c r="E667" s="39" t="s">
        <v>2810</v>
      </c>
      <c r="F667" s="39"/>
      <c r="G667" s="39" t="s">
        <v>32</v>
      </c>
      <c r="H667" s="39" t="s">
        <v>2790</v>
      </c>
      <c r="I667" s="39" t="s">
        <v>23</v>
      </c>
      <c r="J667" s="44" t="s">
        <v>28</v>
      </c>
      <c r="K667" s="44" t="s">
        <v>25</v>
      </c>
      <c r="L667" s="39"/>
      <c r="M667" s="39"/>
      <c r="N667" s="39"/>
      <c r="O667" s="39"/>
      <c r="P667" s="39"/>
      <c r="Q667" s="39"/>
      <c r="R667" s="39"/>
      <c r="S667" s="39"/>
      <c r="T667" s="39"/>
      <c r="U667" s="39"/>
      <c r="V667" s="39"/>
      <c r="W667" s="39"/>
      <c r="X667" s="39"/>
    </row>
    <row r="668" spans="1:24" ht="14.25" customHeight="1" x14ac:dyDescent="0.3">
      <c r="A668" s="39"/>
      <c r="B668" s="39" t="str">
        <f t="shared" si="2"/>
        <v>00009972012 нажимна пружина</v>
      </c>
      <c r="C668" s="39" t="str">
        <f>TEXT(Raw_Articul_Data!$D668,"00000000000")</f>
        <v>00009972012</v>
      </c>
      <c r="D668" s="42">
        <v>9972012</v>
      </c>
      <c r="E668" s="39" t="s">
        <v>2810</v>
      </c>
      <c r="F668" s="39"/>
      <c r="G668" s="39" t="s">
        <v>32</v>
      </c>
      <c r="H668" s="39" t="s">
        <v>2790</v>
      </c>
      <c r="I668" s="39" t="s">
        <v>23</v>
      </c>
      <c r="J668" s="44" t="s">
        <v>28</v>
      </c>
      <c r="K668" s="44" t="s">
        <v>25</v>
      </c>
      <c r="L668" s="39"/>
      <c r="M668" s="39"/>
      <c r="N668" s="39"/>
      <c r="O668" s="39"/>
      <c r="P668" s="39"/>
      <c r="Q668" s="39"/>
      <c r="R668" s="39"/>
      <c r="S668" s="39"/>
      <c r="T668" s="39"/>
      <c r="U668" s="39"/>
      <c r="V668" s="39"/>
      <c r="W668" s="39"/>
      <c r="X668" s="39"/>
    </row>
    <row r="669" spans="1:24" ht="14.25" customHeight="1" x14ac:dyDescent="0.3">
      <c r="A669" s="39"/>
      <c r="B669" s="39" t="str">
        <f t="shared" si="2"/>
        <v>00009972015 нажимна пружина</v>
      </c>
      <c r="C669" s="39" t="str">
        <f>TEXT(Raw_Articul_Data!$D669,"00000000000")</f>
        <v>00009972015</v>
      </c>
      <c r="D669" s="42">
        <v>9972015</v>
      </c>
      <c r="E669" s="39" t="s">
        <v>2810</v>
      </c>
      <c r="F669" s="39"/>
      <c r="G669" s="39" t="s">
        <v>32</v>
      </c>
      <c r="H669" s="39" t="s">
        <v>2790</v>
      </c>
      <c r="I669" s="39" t="s">
        <v>23</v>
      </c>
      <c r="J669" s="44" t="s">
        <v>55</v>
      </c>
      <c r="K669" s="44" t="s">
        <v>25</v>
      </c>
      <c r="L669" s="39"/>
      <c r="M669" s="39"/>
      <c r="N669" s="39"/>
      <c r="O669" s="39"/>
      <c r="P669" s="39"/>
      <c r="Q669" s="39"/>
      <c r="R669" s="39"/>
      <c r="S669" s="39"/>
      <c r="T669" s="39"/>
      <c r="U669" s="39"/>
      <c r="V669" s="39"/>
      <c r="W669" s="39"/>
      <c r="X669" s="39"/>
    </row>
    <row r="670" spans="1:24" ht="14.25" customHeight="1" x14ac:dyDescent="0.3">
      <c r="A670" s="39"/>
      <c r="B670" s="39" t="str">
        <f t="shared" si="2"/>
        <v>00009972100 нажимная пружина</v>
      </c>
      <c r="C670" s="39" t="str">
        <f>TEXT(Raw_Articul_Data!$D670,"00000000000")</f>
        <v>00009972100</v>
      </c>
      <c r="D670" s="42">
        <v>9972100</v>
      </c>
      <c r="E670" s="39" t="s">
        <v>3023</v>
      </c>
      <c r="F670" s="39"/>
      <c r="G670" s="39" t="s">
        <v>32</v>
      </c>
      <c r="H670" s="39" t="s">
        <v>2790</v>
      </c>
      <c r="I670" s="39" t="s">
        <v>23</v>
      </c>
      <c r="J670" s="44" t="s">
        <v>55</v>
      </c>
      <c r="K670" s="44" t="s">
        <v>25</v>
      </c>
      <c r="L670" s="39"/>
      <c r="M670" s="39"/>
      <c r="N670" s="39"/>
      <c r="O670" s="39"/>
      <c r="P670" s="39"/>
      <c r="Q670" s="39"/>
      <c r="R670" s="39"/>
      <c r="S670" s="39"/>
      <c r="T670" s="39"/>
      <c r="U670" s="39"/>
      <c r="V670" s="39"/>
      <c r="W670" s="39"/>
      <c r="X670" s="39"/>
    </row>
    <row r="671" spans="1:24" ht="14.25" customHeight="1" x14ac:dyDescent="0.3">
      <c r="A671" s="39"/>
      <c r="B671" s="39" t="str">
        <f t="shared" si="2"/>
        <v>00009972201 пружина</v>
      </c>
      <c r="C671" s="39" t="str">
        <f>TEXT(Raw_Articul_Data!$D671,"00000000000")</f>
        <v>00009972201</v>
      </c>
      <c r="D671" s="42">
        <v>9972201</v>
      </c>
      <c r="E671" s="39" t="s">
        <v>2817</v>
      </c>
      <c r="F671" s="39"/>
      <c r="G671" s="39" t="s">
        <v>32</v>
      </c>
      <c r="H671" s="39" t="s">
        <v>2790</v>
      </c>
      <c r="I671" s="39" t="s">
        <v>23</v>
      </c>
      <c r="J671" s="44" t="s">
        <v>28</v>
      </c>
      <c r="K671" s="44" t="s">
        <v>25</v>
      </c>
      <c r="L671" s="39"/>
      <c r="M671" s="39"/>
      <c r="N671" s="39"/>
      <c r="O671" s="39"/>
      <c r="P671" s="39"/>
      <c r="Q671" s="39"/>
      <c r="R671" s="39"/>
      <c r="S671" s="39"/>
      <c r="T671" s="39"/>
      <c r="U671" s="39"/>
      <c r="V671" s="39"/>
      <c r="W671" s="39"/>
      <c r="X671" s="39"/>
    </row>
    <row r="672" spans="1:24" ht="14.25" customHeight="1" x14ac:dyDescent="0.3">
      <c r="A672" s="39"/>
      <c r="B672" s="39" t="str">
        <f t="shared" si="2"/>
        <v>00009973100 нажимна пружина</v>
      </c>
      <c r="C672" s="39" t="str">
        <f>TEXT(Raw_Articul_Data!$D672,"00000000000")</f>
        <v>00009973100</v>
      </c>
      <c r="D672" s="42">
        <v>9973100</v>
      </c>
      <c r="E672" s="39" t="s">
        <v>2810</v>
      </c>
      <c r="F672" s="39"/>
      <c r="G672" s="39" t="s">
        <v>32</v>
      </c>
      <c r="H672" s="39" t="s">
        <v>2790</v>
      </c>
      <c r="I672" s="39" t="s">
        <v>23</v>
      </c>
      <c r="J672" s="44" t="s">
        <v>55</v>
      </c>
      <c r="K672" s="44" t="s">
        <v>25</v>
      </c>
      <c r="L672" s="39"/>
      <c r="M672" s="39"/>
      <c r="N672" s="39"/>
      <c r="O672" s="39"/>
      <c r="P672" s="39"/>
      <c r="Q672" s="39"/>
      <c r="R672" s="39"/>
      <c r="S672" s="39"/>
      <c r="T672" s="39"/>
      <c r="U672" s="39"/>
      <c r="V672" s="39"/>
      <c r="W672" s="39"/>
      <c r="X672" s="39"/>
    </row>
    <row r="673" spans="1:24" ht="14.25" customHeight="1" x14ac:dyDescent="0.3">
      <c r="A673" s="39"/>
      <c r="B673" s="39" t="str">
        <f t="shared" si="2"/>
        <v>00009973101 нажимна пружина</v>
      </c>
      <c r="C673" s="39" t="str">
        <f>TEXT(Raw_Articul_Data!$D673,"00000000000")</f>
        <v>00009973101</v>
      </c>
      <c r="D673" s="42">
        <v>9973101</v>
      </c>
      <c r="E673" s="39" t="s">
        <v>2810</v>
      </c>
      <c r="F673" s="39"/>
      <c r="G673" s="39" t="s">
        <v>32</v>
      </c>
      <c r="H673" s="39" t="s">
        <v>2790</v>
      </c>
      <c r="I673" s="39" t="s">
        <v>23</v>
      </c>
      <c r="J673" s="44" t="s">
        <v>28</v>
      </c>
      <c r="K673" s="44" t="s">
        <v>25</v>
      </c>
      <c r="L673" s="39"/>
      <c r="M673" s="39"/>
      <c r="N673" s="39"/>
      <c r="O673" s="39"/>
      <c r="P673" s="39"/>
      <c r="Q673" s="39"/>
      <c r="R673" s="39"/>
      <c r="S673" s="39"/>
      <c r="T673" s="39"/>
      <c r="U673" s="39"/>
      <c r="V673" s="39"/>
      <c r="W673" s="39"/>
      <c r="X673" s="39"/>
    </row>
    <row r="674" spans="1:24" ht="14.25" customHeight="1" x14ac:dyDescent="0.3">
      <c r="A674" s="39"/>
      <c r="B674" s="39" t="str">
        <f t="shared" si="2"/>
        <v>00009973102 нажимна пружина</v>
      </c>
      <c r="C674" s="39" t="str">
        <f>TEXT(Raw_Articul_Data!$D674,"00000000000")</f>
        <v>00009973102</v>
      </c>
      <c r="D674" s="42">
        <v>9973102</v>
      </c>
      <c r="E674" s="39" t="s">
        <v>2810</v>
      </c>
      <c r="F674" s="39"/>
      <c r="G674" s="39" t="s">
        <v>32</v>
      </c>
      <c r="H674" s="39" t="s">
        <v>2790</v>
      </c>
      <c r="I674" s="39" t="s">
        <v>23</v>
      </c>
      <c r="J674" s="44" t="s">
        <v>55</v>
      </c>
      <c r="K674" s="44" t="s">
        <v>25</v>
      </c>
      <c r="L674" s="39"/>
      <c r="M674" s="39"/>
      <c r="N674" s="39"/>
      <c r="O674" s="39"/>
      <c r="P674" s="39"/>
      <c r="Q674" s="39"/>
      <c r="R674" s="39"/>
      <c r="S674" s="39"/>
      <c r="T674" s="39"/>
      <c r="U674" s="39"/>
      <c r="V674" s="39"/>
      <c r="W674" s="39"/>
      <c r="X674" s="39"/>
    </row>
    <row r="675" spans="1:24" ht="14.25" customHeight="1" x14ac:dyDescent="0.3">
      <c r="A675" s="39"/>
      <c r="B675" s="39" t="str">
        <f t="shared" si="2"/>
        <v>00009973800 нажимная пружина</v>
      </c>
      <c r="C675" s="39" t="str">
        <f>TEXT(Raw_Articul_Data!$D675,"00000000000")</f>
        <v>00009973800</v>
      </c>
      <c r="D675" s="42">
        <v>9973800</v>
      </c>
      <c r="E675" s="39" t="s">
        <v>3023</v>
      </c>
      <c r="F675" s="39"/>
      <c r="G675" s="39" t="s">
        <v>32</v>
      </c>
      <c r="H675" s="39" t="s">
        <v>2790</v>
      </c>
      <c r="I675" s="39" t="s">
        <v>23</v>
      </c>
      <c r="J675" s="44" t="s">
        <v>28</v>
      </c>
      <c r="K675" s="44" t="s">
        <v>25</v>
      </c>
      <c r="L675" s="39"/>
      <c r="M675" s="39"/>
      <c r="N675" s="39"/>
      <c r="O675" s="39"/>
      <c r="P675" s="39"/>
      <c r="Q675" s="39"/>
      <c r="R675" s="39"/>
      <c r="S675" s="39"/>
      <c r="T675" s="39"/>
      <c r="U675" s="39"/>
      <c r="V675" s="39"/>
      <c r="W675" s="39"/>
      <c r="X675" s="39"/>
    </row>
    <row r="676" spans="1:24" ht="14.25" customHeight="1" x14ac:dyDescent="0.3">
      <c r="A676" s="39"/>
      <c r="B676" s="39" t="str">
        <f t="shared" si="2"/>
        <v>00009975502 пружина розтягнення</v>
      </c>
      <c r="C676" s="39" t="str">
        <f>TEXT(Raw_Articul_Data!$D676,"00000000000")</f>
        <v>00009975502</v>
      </c>
      <c r="D676" s="42">
        <v>9975502</v>
      </c>
      <c r="E676" s="39" t="s">
        <v>3022</v>
      </c>
      <c r="F676" s="39"/>
      <c r="G676" s="39" t="s">
        <v>32</v>
      </c>
      <c r="H676" s="39" t="s">
        <v>2790</v>
      </c>
      <c r="I676" s="39" t="s">
        <v>23</v>
      </c>
      <c r="J676" s="44" t="s">
        <v>28</v>
      </c>
      <c r="K676" s="44" t="s">
        <v>25</v>
      </c>
      <c r="L676" s="39"/>
      <c r="M676" s="39"/>
      <c r="N676" s="39"/>
      <c r="O676" s="39"/>
      <c r="P676" s="39"/>
      <c r="Q676" s="39"/>
      <c r="R676" s="39"/>
      <c r="S676" s="39"/>
      <c r="T676" s="39"/>
      <c r="U676" s="39"/>
      <c r="V676" s="39"/>
      <c r="W676" s="39"/>
      <c r="X676" s="39"/>
    </row>
    <row r="677" spans="1:24" ht="14.25" customHeight="1" x14ac:dyDescent="0.3">
      <c r="A677" s="39"/>
      <c r="B677" s="39" t="str">
        <f t="shared" si="2"/>
        <v>00009975503 пружина розтягнення</v>
      </c>
      <c r="C677" s="39" t="str">
        <f>TEXT(Raw_Articul_Data!$D677,"00000000000")</f>
        <v>00009975503</v>
      </c>
      <c r="D677" s="42">
        <v>9975503</v>
      </c>
      <c r="E677" s="39" t="s">
        <v>3022</v>
      </c>
      <c r="F677" s="39"/>
      <c r="G677" s="39" t="s">
        <v>32</v>
      </c>
      <c r="H677" s="39" t="s">
        <v>2790</v>
      </c>
      <c r="I677" s="39" t="s">
        <v>23</v>
      </c>
      <c r="J677" s="44" t="s">
        <v>28</v>
      </c>
      <c r="K677" s="44" t="s">
        <v>25</v>
      </c>
      <c r="L677" s="39"/>
      <c r="M677" s="39"/>
      <c r="N677" s="39"/>
      <c r="O677" s="39"/>
      <c r="P677" s="39"/>
      <c r="Q677" s="39"/>
      <c r="R677" s="39"/>
      <c r="S677" s="39"/>
      <c r="T677" s="39"/>
      <c r="U677" s="39"/>
      <c r="V677" s="39"/>
      <c r="W677" s="39"/>
      <c r="X677" s="39"/>
    </row>
    <row r="678" spans="1:24" ht="14.25" customHeight="1" x14ac:dyDescent="0.3">
      <c r="A678" s="39"/>
      <c r="B678" s="39" t="str">
        <f t="shared" si="2"/>
        <v>00009975510 пружина розтягнення</v>
      </c>
      <c r="C678" s="39" t="str">
        <f>TEXT(Raw_Articul_Data!$D678,"00000000000")</f>
        <v>00009975510</v>
      </c>
      <c r="D678" s="42">
        <v>9975510</v>
      </c>
      <c r="E678" s="39" t="s">
        <v>3022</v>
      </c>
      <c r="F678" s="39"/>
      <c r="G678" s="39" t="s">
        <v>32</v>
      </c>
      <c r="H678" s="39" t="s">
        <v>2790</v>
      </c>
      <c r="I678" s="39" t="s">
        <v>23</v>
      </c>
      <c r="J678" s="44" t="s">
        <v>28</v>
      </c>
      <c r="K678" s="44" t="s">
        <v>25</v>
      </c>
      <c r="L678" s="39"/>
      <c r="M678" s="39"/>
      <c r="N678" s="39"/>
      <c r="O678" s="39"/>
      <c r="P678" s="39"/>
      <c r="Q678" s="39"/>
      <c r="R678" s="39"/>
      <c r="S678" s="39"/>
      <c r="T678" s="39"/>
      <c r="U678" s="39"/>
      <c r="V678" s="39"/>
      <c r="W678" s="39"/>
      <c r="X678" s="39"/>
    </row>
    <row r="679" spans="1:24" ht="14.25" customHeight="1" x14ac:dyDescent="0.3">
      <c r="A679" s="39"/>
      <c r="B679" s="39" t="str">
        <f t="shared" si="2"/>
        <v>00009975515 пружина розтягнення</v>
      </c>
      <c r="C679" s="39" t="str">
        <f>TEXT(Raw_Articul_Data!$D679,"00000000000")</f>
        <v>00009975515</v>
      </c>
      <c r="D679" s="42">
        <v>9975515</v>
      </c>
      <c r="E679" s="39" t="s">
        <v>3022</v>
      </c>
      <c r="F679" s="39"/>
      <c r="G679" s="39" t="s">
        <v>32</v>
      </c>
      <c r="H679" s="39" t="s">
        <v>2790</v>
      </c>
      <c r="I679" s="39" t="s">
        <v>23</v>
      </c>
      <c r="J679" s="44" t="s">
        <v>28</v>
      </c>
      <c r="K679" s="44" t="s">
        <v>25</v>
      </c>
      <c r="L679" s="39"/>
      <c r="M679" s="39"/>
      <c r="N679" s="39"/>
      <c r="O679" s="39"/>
      <c r="P679" s="39"/>
      <c r="Q679" s="39"/>
      <c r="R679" s="39"/>
      <c r="S679" s="39"/>
      <c r="T679" s="39"/>
      <c r="U679" s="39"/>
      <c r="V679" s="39"/>
      <c r="W679" s="39"/>
      <c r="X679" s="39"/>
    </row>
    <row r="680" spans="1:24" ht="14.25" customHeight="1" x14ac:dyDescent="0.3">
      <c r="A680" s="39"/>
      <c r="B680" s="39" t="str">
        <f t="shared" si="2"/>
        <v>00009975519 пружина розтягнення</v>
      </c>
      <c r="C680" s="39" t="str">
        <f>TEXT(Raw_Articul_Data!$D680,"00000000000")</f>
        <v>00009975519</v>
      </c>
      <c r="D680" s="42">
        <v>9975519</v>
      </c>
      <c r="E680" s="39" t="s">
        <v>3022</v>
      </c>
      <c r="F680" s="39"/>
      <c r="G680" s="39" t="s">
        <v>32</v>
      </c>
      <c r="H680" s="39" t="s">
        <v>2790</v>
      </c>
      <c r="I680" s="39" t="s">
        <v>23</v>
      </c>
      <c r="J680" s="44" t="s">
        <v>28</v>
      </c>
      <c r="K680" s="44" t="s">
        <v>25</v>
      </c>
      <c r="L680" s="39"/>
      <c r="M680" s="39"/>
      <c r="N680" s="39"/>
      <c r="O680" s="39"/>
      <c r="P680" s="39"/>
      <c r="Q680" s="39"/>
      <c r="R680" s="39"/>
      <c r="S680" s="39"/>
      <c r="T680" s="39"/>
      <c r="U680" s="39"/>
      <c r="V680" s="39"/>
      <c r="W680" s="39"/>
      <c r="X680" s="39"/>
    </row>
    <row r="681" spans="1:24" ht="14.25" customHeight="1" x14ac:dyDescent="0.3">
      <c r="A681" s="39"/>
      <c r="B681" s="39" t="str">
        <f t="shared" si="2"/>
        <v>00009975520 пружина розтягнення</v>
      </c>
      <c r="C681" s="39" t="str">
        <f>TEXT(Raw_Articul_Data!$D681,"00000000000")</f>
        <v>00009975520</v>
      </c>
      <c r="D681" s="42">
        <v>9975520</v>
      </c>
      <c r="E681" s="39" t="s">
        <v>3022</v>
      </c>
      <c r="F681" s="39"/>
      <c r="G681" s="39" t="s">
        <v>32</v>
      </c>
      <c r="H681" s="39" t="s">
        <v>2790</v>
      </c>
      <c r="I681" s="39" t="s">
        <v>23</v>
      </c>
      <c r="J681" s="44" t="s">
        <v>28</v>
      </c>
      <c r="K681" s="44" t="s">
        <v>25</v>
      </c>
      <c r="L681" s="39"/>
      <c r="M681" s="39"/>
      <c r="N681" s="39"/>
      <c r="O681" s="39"/>
      <c r="P681" s="39"/>
      <c r="Q681" s="39"/>
      <c r="R681" s="39"/>
      <c r="S681" s="39"/>
      <c r="T681" s="39"/>
      <c r="U681" s="39"/>
      <c r="V681" s="39"/>
      <c r="W681" s="39"/>
      <c r="X681" s="39"/>
    </row>
    <row r="682" spans="1:24" ht="14.25" customHeight="1" x14ac:dyDescent="0.3">
      <c r="A682" s="39"/>
      <c r="B682" s="39" t="str">
        <f t="shared" si="2"/>
        <v>00009975600 пружина розтягнення</v>
      </c>
      <c r="C682" s="39" t="str">
        <f>TEXT(Raw_Articul_Data!$D682,"00000000000")</f>
        <v>00009975600</v>
      </c>
      <c r="D682" s="42">
        <v>9975600</v>
      </c>
      <c r="E682" s="39" t="s">
        <v>3022</v>
      </c>
      <c r="F682" s="39"/>
      <c r="G682" s="39" t="s">
        <v>32</v>
      </c>
      <c r="H682" s="39" t="s">
        <v>2790</v>
      </c>
      <c r="I682" s="39" t="s">
        <v>23</v>
      </c>
      <c r="J682" s="44" t="s">
        <v>28</v>
      </c>
      <c r="K682" s="44" t="s">
        <v>25</v>
      </c>
      <c r="L682" s="39"/>
      <c r="M682" s="39"/>
      <c r="N682" s="39"/>
      <c r="O682" s="39"/>
      <c r="P682" s="39"/>
      <c r="Q682" s="39"/>
      <c r="R682" s="39"/>
      <c r="S682" s="39"/>
      <c r="T682" s="39"/>
      <c r="U682" s="39"/>
      <c r="V682" s="39"/>
      <c r="W682" s="39"/>
      <c r="X682" s="39"/>
    </row>
    <row r="683" spans="1:24" ht="14.25" customHeight="1" x14ac:dyDescent="0.3">
      <c r="A683" s="39"/>
      <c r="B683" s="39" t="str">
        <f t="shared" si="2"/>
        <v>00009975605 пружина розтягнення</v>
      </c>
      <c r="C683" s="39" t="str">
        <f>TEXT(Raw_Articul_Data!$D683,"00000000000")</f>
        <v>00009975605</v>
      </c>
      <c r="D683" s="42">
        <v>9975605</v>
      </c>
      <c r="E683" s="39" t="s">
        <v>3022</v>
      </c>
      <c r="F683" s="39"/>
      <c r="G683" s="39" t="s">
        <v>32</v>
      </c>
      <c r="H683" s="39" t="s">
        <v>2790</v>
      </c>
      <c r="I683" s="39" t="s">
        <v>23</v>
      </c>
      <c r="J683" s="44" t="s">
        <v>28</v>
      </c>
      <c r="K683" s="44" t="s">
        <v>25</v>
      </c>
      <c r="L683" s="39"/>
      <c r="M683" s="39"/>
      <c r="N683" s="39"/>
      <c r="O683" s="39"/>
      <c r="P683" s="39"/>
      <c r="Q683" s="39"/>
      <c r="R683" s="39"/>
      <c r="S683" s="39"/>
      <c r="T683" s="39"/>
      <c r="U683" s="39"/>
      <c r="V683" s="39"/>
      <c r="W683" s="39"/>
      <c r="X683" s="39"/>
    </row>
    <row r="684" spans="1:24" ht="14.25" customHeight="1" x14ac:dyDescent="0.3">
      <c r="A684" s="39"/>
      <c r="B684" s="39" t="str">
        <f t="shared" si="2"/>
        <v>00009975606 пружина розтягнення</v>
      </c>
      <c r="C684" s="39" t="str">
        <f>TEXT(Raw_Articul_Data!$D684,"00000000000")</f>
        <v>00009975606</v>
      </c>
      <c r="D684" s="42">
        <v>9975606</v>
      </c>
      <c r="E684" s="39" t="s">
        <v>3022</v>
      </c>
      <c r="F684" s="39"/>
      <c r="G684" s="39" t="s">
        <v>32</v>
      </c>
      <c r="H684" s="39" t="s">
        <v>2790</v>
      </c>
      <c r="I684" s="39" t="s">
        <v>23</v>
      </c>
      <c r="J684" s="44" t="s">
        <v>259</v>
      </c>
      <c r="K684" s="44" t="s">
        <v>25</v>
      </c>
      <c r="L684" s="39"/>
      <c r="M684" s="39"/>
      <c r="N684" s="39"/>
      <c r="O684" s="39"/>
      <c r="P684" s="39"/>
      <c r="Q684" s="39"/>
      <c r="R684" s="39"/>
      <c r="S684" s="39"/>
      <c r="T684" s="39"/>
      <c r="U684" s="39"/>
      <c r="V684" s="39"/>
      <c r="W684" s="39"/>
      <c r="X684" s="39"/>
    </row>
    <row r="685" spans="1:24" ht="14.25" customHeight="1" x14ac:dyDescent="0.3">
      <c r="A685" s="39"/>
      <c r="B685" s="39" t="str">
        <f t="shared" si="2"/>
        <v>00009975609 пружина розтягнення</v>
      </c>
      <c r="C685" s="39" t="str">
        <f>TEXT(Raw_Articul_Data!$D685,"00000000000")</f>
        <v>00009975609</v>
      </c>
      <c r="D685" s="42">
        <v>9975609</v>
      </c>
      <c r="E685" s="39" t="s">
        <v>3022</v>
      </c>
      <c r="F685" s="39"/>
      <c r="G685" s="39" t="s">
        <v>32</v>
      </c>
      <c r="H685" s="39" t="s">
        <v>2790</v>
      </c>
      <c r="I685" s="39" t="s">
        <v>23</v>
      </c>
      <c r="J685" s="44" t="s">
        <v>259</v>
      </c>
      <c r="K685" s="44" t="s">
        <v>25</v>
      </c>
      <c r="L685" s="39"/>
      <c r="M685" s="39"/>
      <c r="N685" s="39"/>
      <c r="O685" s="39"/>
      <c r="P685" s="39"/>
      <c r="Q685" s="39"/>
      <c r="R685" s="39"/>
      <c r="S685" s="39"/>
      <c r="T685" s="39"/>
      <c r="U685" s="39"/>
      <c r="V685" s="39"/>
      <c r="W685" s="39"/>
      <c r="X685" s="39"/>
    </row>
    <row r="686" spans="1:24" ht="14.25" customHeight="1" x14ac:dyDescent="0.3">
      <c r="A686" s="39"/>
      <c r="B686" s="39" t="str">
        <f t="shared" si="2"/>
        <v>00009975611 пружина муфти зчеплення</v>
      </c>
      <c r="C686" s="39" t="str">
        <f>TEXT(Raw_Articul_Data!$D686,"00000000000")</f>
        <v>00009975611</v>
      </c>
      <c r="D686" s="42">
        <v>9975611</v>
      </c>
      <c r="E686" s="39" t="s">
        <v>3024</v>
      </c>
      <c r="F686" s="39"/>
      <c r="G686" s="39" t="s">
        <v>32</v>
      </c>
      <c r="H686" s="39" t="s">
        <v>2790</v>
      </c>
      <c r="I686" s="39" t="s">
        <v>23</v>
      </c>
      <c r="J686" s="44" t="s">
        <v>28</v>
      </c>
      <c r="K686" s="44" t="s">
        <v>25</v>
      </c>
      <c r="L686" s="39"/>
      <c r="M686" s="39"/>
      <c r="N686" s="39"/>
      <c r="O686" s="39"/>
      <c r="P686" s="39"/>
      <c r="Q686" s="39"/>
      <c r="R686" s="39"/>
      <c r="S686" s="39"/>
      <c r="T686" s="39"/>
      <c r="U686" s="39"/>
      <c r="V686" s="39"/>
      <c r="W686" s="39"/>
      <c r="X686" s="39"/>
    </row>
    <row r="687" spans="1:24" ht="14.25" customHeight="1" x14ac:dyDescent="0.3">
      <c r="A687" s="39"/>
      <c r="B687" s="39" t="str">
        <f t="shared" si="2"/>
        <v>00009975625 пружина розтягнення</v>
      </c>
      <c r="C687" s="39" t="str">
        <f>TEXT(Raw_Articul_Data!$D687,"00000000000")</f>
        <v>00009975625</v>
      </c>
      <c r="D687" s="42">
        <v>9975625</v>
      </c>
      <c r="E687" s="39" t="s">
        <v>3022</v>
      </c>
      <c r="F687" s="39"/>
      <c r="G687" s="39" t="s">
        <v>32</v>
      </c>
      <c r="H687" s="39" t="s">
        <v>2790</v>
      </c>
      <c r="I687" s="39" t="s">
        <v>23</v>
      </c>
      <c r="J687" s="44" t="s">
        <v>28</v>
      </c>
      <c r="K687" s="44" t="s">
        <v>25</v>
      </c>
      <c r="L687" s="39"/>
      <c r="M687" s="39"/>
      <c r="N687" s="39"/>
      <c r="O687" s="39"/>
      <c r="P687" s="39"/>
      <c r="Q687" s="39"/>
      <c r="R687" s="39"/>
      <c r="S687" s="39"/>
      <c r="T687" s="39"/>
      <c r="U687" s="39"/>
      <c r="V687" s="39"/>
      <c r="W687" s="39"/>
      <c r="X687" s="39"/>
    </row>
    <row r="688" spans="1:24" ht="14.25" customHeight="1" x14ac:dyDescent="0.3">
      <c r="A688" s="39"/>
      <c r="B688" s="39" t="str">
        <f t="shared" si="2"/>
        <v>00009975811 пружина розтягнення</v>
      </c>
      <c r="C688" s="39" t="str">
        <f>TEXT(Raw_Articul_Data!$D688,"00000000000")</f>
        <v>00009975811</v>
      </c>
      <c r="D688" s="42">
        <v>9975811</v>
      </c>
      <c r="E688" s="39" t="s">
        <v>3022</v>
      </c>
      <c r="F688" s="39"/>
      <c r="G688" s="39" t="s">
        <v>32</v>
      </c>
      <c r="H688" s="39" t="s">
        <v>2790</v>
      </c>
      <c r="I688" s="39" t="s">
        <v>23</v>
      </c>
      <c r="J688" s="44" t="s">
        <v>28</v>
      </c>
      <c r="K688" s="44" t="s">
        <v>25</v>
      </c>
      <c r="L688" s="39"/>
      <c r="M688" s="39"/>
      <c r="N688" s="39"/>
      <c r="O688" s="39"/>
      <c r="P688" s="39"/>
      <c r="Q688" s="39"/>
      <c r="R688" s="39"/>
      <c r="S688" s="39"/>
      <c r="T688" s="39"/>
      <c r="U688" s="39"/>
      <c r="V688" s="39"/>
      <c r="W688" s="39"/>
      <c r="X688" s="39"/>
    </row>
    <row r="689" spans="1:24" ht="14.25" customHeight="1" x14ac:dyDescent="0.3">
      <c r="A689" s="39"/>
      <c r="B689" s="39" t="str">
        <f t="shared" si="2"/>
        <v>00009975815 пружина розтягнення</v>
      </c>
      <c r="C689" s="39" t="str">
        <f>TEXT(Raw_Articul_Data!$D689,"00000000000")</f>
        <v>00009975815</v>
      </c>
      <c r="D689" s="42">
        <v>9975815</v>
      </c>
      <c r="E689" s="39" t="s">
        <v>3022</v>
      </c>
      <c r="F689" s="39"/>
      <c r="G689" s="39" t="s">
        <v>32</v>
      </c>
      <c r="H689" s="39" t="s">
        <v>2790</v>
      </c>
      <c r="I689" s="39" t="s">
        <v>23</v>
      </c>
      <c r="J689" s="44" t="s">
        <v>28</v>
      </c>
      <c r="K689" s="44" t="s">
        <v>25</v>
      </c>
      <c r="L689" s="39"/>
      <c r="M689" s="39"/>
      <c r="N689" s="39"/>
      <c r="O689" s="39"/>
      <c r="P689" s="39"/>
      <c r="Q689" s="39"/>
      <c r="R689" s="39"/>
      <c r="S689" s="39"/>
      <c r="T689" s="39"/>
      <c r="U689" s="39"/>
      <c r="V689" s="39"/>
      <c r="W689" s="39"/>
      <c r="X689" s="39"/>
    </row>
    <row r="690" spans="1:24" ht="14.25" customHeight="1" x14ac:dyDescent="0.3">
      <c r="A690" s="39"/>
      <c r="B690" s="39" t="str">
        <f t="shared" si="2"/>
        <v>00009975816 пружина розтягнення</v>
      </c>
      <c r="C690" s="39" t="str">
        <f>TEXT(Raw_Articul_Data!$D690,"00000000000")</f>
        <v>00009975816</v>
      </c>
      <c r="D690" s="42">
        <v>9975816</v>
      </c>
      <c r="E690" s="39" t="s">
        <v>3022</v>
      </c>
      <c r="F690" s="39"/>
      <c r="G690" s="39" t="s">
        <v>32</v>
      </c>
      <c r="H690" s="39" t="s">
        <v>2790</v>
      </c>
      <c r="I690" s="39" t="s">
        <v>23</v>
      </c>
      <c r="J690" s="44" t="s">
        <v>28</v>
      </c>
      <c r="K690" s="44" t="s">
        <v>25</v>
      </c>
      <c r="L690" s="39"/>
      <c r="M690" s="39"/>
      <c r="N690" s="39"/>
      <c r="O690" s="39"/>
      <c r="P690" s="39"/>
      <c r="Q690" s="39"/>
      <c r="R690" s="39"/>
      <c r="S690" s="39"/>
      <c r="T690" s="39"/>
      <c r="U690" s="39"/>
      <c r="V690" s="39"/>
      <c r="W690" s="39"/>
      <c r="X690" s="39"/>
    </row>
    <row r="691" spans="1:24" ht="14.25" customHeight="1" x14ac:dyDescent="0.3">
      <c r="A691" s="39"/>
      <c r="B691" s="39" t="str">
        <f t="shared" si="2"/>
        <v>00009975818 пружина розтягнення</v>
      </c>
      <c r="C691" s="39" t="str">
        <f>TEXT(Raw_Articul_Data!$D691,"00000000000")</f>
        <v>00009975818</v>
      </c>
      <c r="D691" s="42">
        <v>9975818</v>
      </c>
      <c r="E691" s="39" t="s">
        <v>3022</v>
      </c>
      <c r="F691" s="39"/>
      <c r="G691" s="39" t="s">
        <v>32</v>
      </c>
      <c r="H691" s="39" t="s">
        <v>2790</v>
      </c>
      <c r="I691" s="39" t="s">
        <v>23</v>
      </c>
      <c r="J691" s="44" t="s">
        <v>28</v>
      </c>
      <c r="K691" s="44" t="s">
        <v>25</v>
      </c>
      <c r="L691" s="39"/>
      <c r="M691" s="39"/>
      <c r="N691" s="39"/>
      <c r="O691" s="39"/>
      <c r="P691" s="39"/>
      <c r="Q691" s="39"/>
      <c r="R691" s="39"/>
      <c r="S691" s="39"/>
      <c r="T691" s="39"/>
      <c r="U691" s="39"/>
      <c r="V691" s="39"/>
      <c r="W691" s="39"/>
      <c r="X691" s="39"/>
    </row>
    <row r="692" spans="1:24" ht="14.25" customHeight="1" x14ac:dyDescent="0.3">
      <c r="A692" s="39"/>
      <c r="B692" s="39" t="str">
        <f t="shared" si="2"/>
        <v>00009975902 пружина розтягнення</v>
      </c>
      <c r="C692" s="39" t="str">
        <f>TEXT(Raw_Articul_Data!$D692,"00000000000")</f>
        <v>00009975902</v>
      </c>
      <c r="D692" s="42">
        <v>9975902</v>
      </c>
      <c r="E692" s="39" t="s">
        <v>3022</v>
      </c>
      <c r="F692" s="39"/>
      <c r="G692" s="39" t="s">
        <v>32</v>
      </c>
      <c r="H692" s="39" t="s">
        <v>2790</v>
      </c>
      <c r="I692" s="39" t="s">
        <v>23</v>
      </c>
      <c r="J692" s="44" t="s">
        <v>28</v>
      </c>
      <c r="K692" s="44" t="s">
        <v>25</v>
      </c>
      <c r="L692" s="39"/>
      <c r="M692" s="39"/>
      <c r="N692" s="39"/>
      <c r="O692" s="39"/>
      <c r="P692" s="39"/>
      <c r="Q692" s="39"/>
      <c r="R692" s="39"/>
      <c r="S692" s="39"/>
      <c r="T692" s="39"/>
      <c r="U692" s="39"/>
      <c r="V692" s="39"/>
      <c r="W692" s="39"/>
      <c r="X692" s="39"/>
    </row>
    <row r="693" spans="1:24" ht="14.25" customHeight="1" x14ac:dyDescent="0.3">
      <c r="A693" s="39"/>
      <c r="B693" s="39" t="str">
        <f t="shared" si="2"/>
        <v>00009975904 пружина розтягнення</v>
      </c>
      <c r="C693" s="39" t="str">
        <f>TEXT(Raw_Articul_Data!$D693,"00000000000")</f>
        <v>00009975904</v>
      </c>
      <c r="D693" s="42">
        <v>9975904</v>
      </c>
      <c r="E693" s="39" t="s">
        <v>3022</v>
      </c>
      <c r="F693" s="39"/>
      <c r="G693" s="39" t="s">
        <v>32</v>
      </c>
      <c r="H693" s="39" t="s">
        <v>2790</v>
      </c>
      <c r="I693" s="39" t="s">
        <v>23</v>
      </c>
      <c r="J693" s="44" t="s">
        <v>28</v>
      </c>
      <c r="K693" s="44" t="s">
        <v>25</v>
      </c>
      <c r="L693" s="39"/>
      <c r="M693" s="39"/>
      <c r="N693" s="39"/>
      <c r="O693" s="39"/>
      <c r="P693" s="39"/>
      <c r="Q693" s="39"/>
      <c r="R693" s="39"/>
      <c r="S693" s="39"/>
      <c r="T693" s="39"/>
      <c r="U693" s="39"/>
      <c r="V693" s="39"/>
      <c r="W693" s="39"/>
      <c r="X693" s="39"/>
    </row>
    <row r="694" spans="1:24" ht="14.25" customHeight="1" x14ac:dyDescent="0.3">
      <c r="A694" s="39"/>
      <c r="B694" s="39" t="str">
        <f t="shared" si="2"/>
        <v>00009976002 пружина розтягнення</v>
      </c>
      <c r="C694" s="39" t="str">
        <f>TEXT(Raw_Articul_Data!$D694,"00000000000")</f>
        <v>00009976002</v>
      </c>
      <c r="D694" s="42">
        <v>9976002</v>
      </c>
      <c r="E694" s="39" t="s">
        <v>3022</v>
      </c>
      <c r="F694" s="39"/>
      <c r="G694" s="39" t="s">
        <v>32</v>
      </c>
      <c r="H694" s="39" t="s">
        <v>2790</v>
      </c>
      <c r="I694" s="39" t="s">
        <v>23</v>
      </c>
      <c r="J694" s="44"/>
      <c r="K694" s="44" t="s">
        <v>25</v>
      </c>
      <c r="L694" s="39"/>
      <c r="M694" s="39"/>
      <c r="N694" s="39"/>
      <c r="O694" s="39"/>
      <c r="P694" s="39"/>
      <c r="Q694" s="39"/>
      <c r="R694" s="39"/>
      <c r="S694" s="39"/>
      <c r="T694" s="39"/>
      <c r="U694" s="39"/>
      <c r="V694" s="39"/>
      <c r="W694" s="39"/>
      <c r="X694" s="39"/>
    </row>
    <row r="695" spans="1:24" ht="14.25" customHeight="1" x14ac:dyDescent="0.3">
      <c r="A695" s="39"/>
      <c r="B695" s="39" t="str">
        <f t="shared" si="2"/>
        <v>00009976005 пружина розтягнення</v>
      </c>
      <c r="C695" s="39" t="str">
        <f>TEXT(Raw_Articul_Data!$D695,"00000000000")</f>
        <v>00009976005</v>
      </c>
      <c r="D695" s="42">
        <v>9976005</v>
      </c>
      <c r="E695" s="39" t="s">
        <v>3022</v>
      </c>
      <c r="F695" s="39"/>
      <c r="G695" s="39" t="s">
        <v>32</v>
      </c>
      <c r="H695" s="39" t="s">
        <v>2790</v>
      </c>
      <c r="I695" s="39" t="s">
        <v>23</v>
      </c>
      <c r="J695" s="44" t="s">
        <v>28</v>
      </c>
      <c r="K695" s="44" t="s">
        <v>25</v>
      </c>
      <c r="L695" s="39"/>
      <c r="M695" s="39"/>
      <c r="N695" s="39"/>
      <c r="O695" s="39"/>
      <c r="P695" s="39"/>
      <c r="Q695" s="39"/>
      <c r="R695" s="39"/>
      <c r="S695" s="39"/>
      <c r="T695" s="39"/>
      <c r="U695" s="39"/>
      <c r="V695" s="39"/>
      <c r="W695" s="39"/>
      <c r="X695" s="39"/>
    </row>
    <row r="696" spans="1:24" ht="14.25" customHeight="1" x14ac:dyDescent="0.3">
      <c r="A696" s="39"/>
      <c r="B696" s="39" t="str">
        <f t="shared" si="2"/>
        <v>00009976101 пружина розтягнення</v>
      </c>
      <c r="C696" s="39" t="str">
        <f>TEXT(Raw_Articul_Data!$D696,"00000000000")</f>
        <v>00009976101</v>
      </c>
      <c r="D696" s="42">
        <v>9976101</v>
      </c>
      <c r="E696" s="39" t="s">
        <v>3022</v>
      </c>
      <c r="F696" s="39"/>
      <c r="G696" s="39" t="s">
        <v>32</v>
      </c>
      <c r="H696" s="39" t="s">
        <v>2790</v>
      </c>
      <c r="I696" s="39" t="s">
        <v>23</v>
      </c>
      <c r="J696" s="44" t="s">
        <v>55</v>
      </c>
      <c r="K696" s="44" t="s">
        <v>25</v>
      </c>
      <c r="L696" s="39"/>
      <c r="M696" s="39"/>
      <c r="N696" s="39"/>
      <c r="O696" s="39"/>
      <c r="P696" s="39"/>
      <c r="Q696" s="39"/>
      <c r="R696" s="39"/>
      <c r="S696" s="39"/>
      <c r="T696" s="39"/>
      <c r="U696" s="39"/>
      <c r="V696" s="39"/>
      <c r="W696" s="39"/>
      <c r="X696" s="39"/>
    </row>
    <row r="697" spans="1:24" ht="14.25" customHeight="1" x14ac:dyDescent="0.3">
      <c r="A697" s="39"/>
      <c r="B697" s="39" t="str">
        <f t="shared" si="2"/>
        <v>00009976205 пружина розтягнення</v>
      </c>
      <c r="C697" s="39" t="str">
        <f>TEXT(Raw_Articul_Data!$D697,"00000000000")</f>
        <v>00009976205</v>
      </c>
      <c r="D697" s="42">
        <v>9976205</v>
      </c>
      <c r="E697" s="39" t="s">
        <v>3022</v>
      </c>
      <c r="F697" s="39"/>
      <c r="G697" s="39" t="s">
        <v>32</v>
      </c>
      <c r="H697" s="39" t="s">
        <v>2790</v>
      </c>
      <c r="I697" s="39" t="s">
        <v>23</v>
      </c>
      <c r="J697" s="44" t="s">
        <v>28</v>
      </c>
      <c r="K697" s="44" t="s">
        <v>25</v>
      </c>
      <c r="L697" s="39"/>
      <c r="M697" s="39"/>
      <c r="N697" s="39"/>
      <c r="O697" s="39"/>
      <c r="P697" s="39"/>
      <c r="Q697" s="39"/>
      <c r="R697" s="39"/>
      <c r="S697" s="39"/>
      <c r="T697" s="39"/>
      <c r="U697" s="39"/>
      <c r="V697" s="39"/>
      <c r="W697" s="39"/>
      <c r="X697" s="39"/>
    </row>
    <row r="698" spans="1:24" ht="14.25" customHeight="1" x14ac:dyDescent="0.3">
      <c r="A698" s="39"/>
      <c r="B698" s="39" t="str">
        <f t="shared" si="2"/>
        <v>00009976820 пружина розтягнення</v>
      </c>
      <c r="C698" s="39" t="str">
        <f>TEXT(Raw_Articul_Data!$D698,"00000000000")</f>
        <v>00009976820</v>
      </c>
      <c r="D698" s="42">
        <v>9976820</v>
      </c>
      <c r="E698" s="39" t="s">
        <v>3022</v>
      </c>
      <c r="F698" s="39"/>
      <c r="G698" s="39" t="s">
        <v>32</v>
      </c>
      <c r="H698" s="39" t="s">
        <v>2790</v>
      </c>
      <c r="I698" s="39" t="s">
        <v>23</v>
      </c>
      <c r="J698" s="44" t="s">
        <v>28</v>
      </c>
      <c r="K698" s="44" t="s">
        <v>25</v>
      </c>
      <c r="L698" s="39"/>
      <c r="M698" s="39"/>
      <c r="N698" s="39"/>
      <c r="O698" s="39"/>
      <c r="P698" s="39"/>
      <c r="Q698" s="39"/>
      <c r="R698" s="39"/>
      <c r="S698" s="39"/>
      <c r="T698" s="39"/>
      <c r="U698" s="39"/>
      <c r="V698" s="39"/>
      <c r="W698" s="39"/>
      <c r="X698" s="39"/>
    </row>
    <row r="699" spans="1:24" ht="14.25" customHeight="1" x14ac:dyDescent="0.3">
      <c r="A699" s="39"/>
      <c r="B699" s="39" t="str">
        <f t="shared" si="2"/>
        <v>00009980401 вита гнучка пружина</v>
      </c>
      <c r="C699" s="39" t="str">
        <f>TEXT(Raw_Articul_Data!$D699,"00000000000")</f>
        <v>00009980401</v>
      </c>
      <c r="D699" s="42">
        <v>9980401</v>
      </c>
      <c r="E699" s="39" t="s">
        <v>3025</v>
      </c>
      <c r="F699" s="39"/>
      <c r="G699" s="39" t="s">
        <v>32</v>
      </c>
      <c r="H699" s="39" t="s">
        <v>2790</v>
      </c>
      <c r="I699" s="39" t="s">
        <v>23</v>
      </c>
      <c r="J699" s="44" t="s">
        <v>28</v>
      </c>
      <c r="K699" s="44" t="s">
        <v>25</v>
      </c>
      <c r="L699" s="39"/>
      <c r="M699" s="39"/>
      <c r="N699" s="39"/>
      <c r="O699" s="39"/>
      <c r="P699" s="39"/>
      <c r="Q699" s="39"/>
      <c r="R699" s="39"/>
      <c r="S699" s="39"/>
      <c r="T699" s="39"/>
      <c r="U699" s="39"/>
      <c r="V699" s="39"/>
      <c r="W699" s="39"/>
      <c r="X699" s="39"/>
    </row>
    <row r="700" spans="1:24" ht="14.25" customHeight="1" x14ac:dyDescent="0.3">
      <c r="A700" s="39"/>
      <c r="B700" s="39" t="str">
        <f t="shared" si="2"/>
        <v>00009980402 вита гнучка пружина</v>
      </c>
      <c r="C700" s="39" t="str">
        <f>TEXT(Raw_Articul_Data!$D700,"00000000000")</f>
        <v>00009980402</v>
      </c>
      <c r="D700" s="42">
        <v>9980402</v>
      </c>
      <c r="E700" s="39" t="s">
        <v>3025</v>
      </c>
      <c r="F700" s="39"/>
      <c r="G700" s="39" t="s">
        <v>32</v>
      </c>
      <c r="H700" s="39" t="s">
        <v>2790</v>
      </c>
      <c r="I700" s="39" t="s">
        <v>23</v>
      </c>
      <c r="J700" s="44" t="s">
        <v>28</v>
      </c>
      <c r="K700" s="44" t="s">
        <v>25</v>
      </c>
      <c r="L700" s="39"/>
      <c r="M700" s="39"/>
      <c r="N700" s="39"/>
      <c r="O700" s="39"/>
      <c r="P700" s="39"/>
      <c r="Q700" s="39"/>
      <c r="R700" s="39"/>
      <c r="S700" s="39"/>
      <c r="T700" s="39"/>
      <c r="U700" s="39"/>
      <c r="V700" s="39"/>
      <c r="W700" s="39"/>
      <c r="X700" s="39"/>
    </row>
    <row r="701" spans="1:24" ht="14.25" customHeight="1" x14ac:dyDescent="0.3">
      <c r="A701" s="39"/>
      <c r="B701" s="39" t="str">
        <f t="shared" si="2"/>
        <v>00009980408 вита гнучка пружина</v>
      </c>
      <c r="C701" s="39" t="str">
        <f>TEXT(Raw_Articul_Data!$D701,"00000000000")</f>
        <v>00009980408</v>
      </c>
      <c r="D701" s="42">
        <v>9980408</v>
      </c>
      <c r="E701" s="39" t="s">
        <v>3025</v>
      </c>
      <c r="F701" s="39"/>
      <c r="G701" s="39" t="s">
        <v>32</v>
      </c>
      <c r="H701" s="39" t="s">
        <v>2790</v>
      </c>
      <c r="I701" s="39" t="s">
        <v>23</v>
      </c>
      <c r="J701" s="44" t="s">
        <v>28</v>
      </c>
      <c r="K701" s="44" t="s">
        <v>25</v>
      </c>
      <c r="L701" s="39"/>
      <c r="M701" s="39"/>
      <c r="N701" s="39"/>
      <c r="O701" s="39"/>
      <c r="P701" s="39"/>
      <c r="Q701" s="39"/>
      <c r="R701" s="39"/>
      <c r="S701" s="39"/>
      <c r="T701" s="39"/>
      <c r="U701" s="39"/>
      <c r="V701" s="39"/>
      <c r="W701" s="39"/>
      <c r="X701" s="39"/>
    </row>
    <row r="702" spans="1:24" ht="14.25" customHeight="1" x14ac:dyDescent="0.3">
      <c r="A702" s="39"/>
      <c r="B702" s="39" t="str">
        <f t="shared" si="2"/>
        <v>00009980409 вита пружина</v>
      </c>
      <c r="C702" s="39" t="str">
        <f>TEXT(Raw_Articul_Data!$D702,"00000000000")</f>
        <v>00009980409</v>
      </c>
      <c r="D702" s="42">
        <v>9980409</v>
      </c>
      <c r="E702" s="39" t="s">
        <v>3026</v>
      </c>
      <c r="F702" s="39"/>
      <c r="G702" s="39" t="s">
        <v>32</v>
      </c>
      <c r="H702" s="39" t="s">
        <v>2790</v>
      </c>
      <c r="I702" s="39" t="s">
        <v>23</v>
      </c>
      <c r="J702" s="44" t="s">
        <v>28</v>
      </c>
      <c r="K702" s="44" t="s">
        <v>25</v>
      </c>
      <c r="L702" s="39"/>
      <c r="M702" s="39"/>
      <c r="N702" s="39"/>
      <c r="O702" s="39"/>
      <c r="P702" s="39"/>
      <c r="Q702" s="39"/>
      <c r="R702" s="39"/>
      <c r="S702" s="39"/>
      <c r="T702" s="39"/>
      <c r="U702" s="39"/>
      <c r="V702" s="39"/>
      <c r="W702" s="39"/>
      <c r="X702" s="39"/>
    </row>
    <row r="703" spans="1:24" ht="14.25" customHeight="1" x14ac:dyDescent="0.3">
      <c r="A703" s="39"/>
      <c r="B703" s="39" t="str">
        <f t="shared" si="2"/>
        <v>00009980603 вита гнучка пружина</v>
      </c>
      <c r="C703" s="39" t="str">
        <f>TEXT(Raw_Articul_Data!$D703,"00000000000")</f>
        <v>00009980603</v>
      </c>
      <c r="D703" s="42">
        <v>9980603</v>
      </c>
      <c r="E703" s="39" t="s">
        <v>3025</v>
      </c>
      <c r="F703" s="39"/>
      <c r="G703" s="39" t="s">
        <v>32</v>
      </c>
      <c r="H703" s="39" t="s">
        <v>2790</v>
      </c>
      <c r="I703" s="39" t="s">
        <v>23</v>
      </c>
      <c r="J703" s="44" t="s">
        <v>28</v>
      </c>
      <c r="K703" s="44" t="s">
        <v>25</v>
      </c>
      <c r="L703" s="39"/>
      <c r="M703" s="39"/>
      <c r="N703" s="39"/>
      <c r="O703" s="39"/>
      <c r="P703" s="39"/>
      <c r="Q703" s="39"/>
      <c r="R703" s="39"/>
      <c r="S703" s="39"/>
      <c r="T703" s="39"/>
      <c r="U703" s="39"/>
      <c r="V703" s="39"/>
      <c r="W703" s="39"/>
      <c r="X703" s="39"/>
    </row>
    <row r="704" spans="1:24" ht="14.25" customHeight="1" x14ac:dyDescent="0.3">
      <c r="A704" s="39"/>
      <c r="B704" s="39" t="str">
        <f t="shared" si="2"/>
        <v>00009980604 вита гнучка пружина</v>
      </c>
      <c r="C704" s="39" t="str">
        <f>TEXT(Raw_Articul_Data!$D704,"00000000000")</f>
        <v>00009980604</v>
      </c>
      <c r="D704" s="42">
        <v>9980604</v>
      </c>
      <c r="E704" s="39" t="s">
        <v>3025</v>
      </c>
      <c r="F704" s="39"/>
      <c r="G704" s="39" t="s">
        <v>32</v>
      </c>
      <c r="H704" s="39" t="s">
        <v>2790</v>
      </c>
      <c r="I704" s="39" t="s">
        <v>23</v>
      </c>
      <c r="J704" s="44" t="s">
        <v>28</v>
      </c>
      <c r="K704" s="44" t="s">
        <v>25</v>
      </c>
      <c r="L704" s="39"/>
      <c r="M704" s="39"/>
      <c r="N704" s="39"/>
      <c r="O704" s="39"/>
      <c r="P704" s="39"/>
      <c r="Q704" s="39"/>
      <c r="R704" s="39"/>
      <c r="S704" s="39"/>
      <c r="T704" s="39"/>
      <c r="U704" s="39"/>
      <c r="V704" s="39"/>
      <c r="W704" s="39"/>
      <c r="X704" s="39"/>
    </row>
    <row r="705" spans="1:24" ht="14.25" customHeight="1" x14ac:dyDescent="0.3">
      <c r="A705" s="39"/>
      <c r="B705" s="39" t="str">
        <f t="shared" si="2"/>
        <v>00009980606 вита гнучка пружина</v>
      </c>
      <c r="C705" s="39" t="str">
        <f>TEXT(Raw_Articul_Data!$D705,"00000000000")</f>
        <v>00009980606</v>
      </c>
      <c r="D705" s="42">
        <v>9980606</v>
      </c>
      <c r="E705" s="39" t="s">
        <v>3025</v>
      </c>
      <c r="F705" s="39"/>
      <c r="G705" s="39" t="s">
        <v>32</v>
      </c>
      <c r="H705" s="39" t="s">
        <v>2790</v>
      </c>
      <c r="I705" s="39" t="s">
        <v>23</v>
      </c>
      <c r="J705" s="44" t="s">
        <v>218</v>
      </c>
      <c r="K705" s="44" t="s">
        <v>25</v>
      </c>
      <c r="L705" s="39"/>
      <c r="M705" s="39"/>
      <c r="N705" s="39"/>
      <c r="O705" s="39"/>
      <c r="P705" s="39"/>
      <c r="Q705" s="39"/>
      <c r="R705" s="39"/>
      <c r="S705" s="39"/>
      <c r="T705" s="39"/>
      <c r="U705" s="39"/>
      <c r="V705" s="39"/>
      <c r="W705" s="39"/>
      <c r="X705" s="39"/>
    </row>
    <row r="706" spans="1:24" ht="14.25" customHeight="1" x14ac:dyDescent="0.3">
      <c r="A706" s="39"/>
      <c r="B706" s="39" t="str">
        <f t="shared" si="2"/>
        <v>00009980612 вита гнучка пружина</v>
      </c>
      <c r="C706" s="39" t="str">
        <f>TEXT(Raw_Articul_Data!$D706,"00000000000")</f>
        <v>00009980612</v>
      </c>
      <c r="D706" s="42">
        <v>9980612</v>
      </c>
      <c r="E706" s="39" t="s">
        <v>3025</v>
      </c>
      <c r="F706" s="39"/>
      <c r="G706" s="39" t="s">
        <v>32</v>
      </c>
      <c r="H706" s="39" t="s">
        <v>2790</v>
      </c>
      <c r="I706" s="39" t="s">
        <v>23</v>
      </c>
      <c r="J706" s="44" t="s">
        <v>28</v>
      </c>
      <c r="K706" s="44" t="s">
        <v>25</v>
      </c>
      <c r="L706" s="39"/>
      <c r="M706" s="39"/>
      <c r="N706" s="39"/>
      <c r="O706" s="39"/>
      <c r="P706" s="39"/>
      <c r="Q706" s="39"/>
      <c r="R706" s="39"/>
      <c r="S706" s="39"/>
      <c r="T706" s="39"/>
      <c r="U706" s="39"/>
      <c r="V706" s="39"/>
      <c r="W706" s="39"/>
      <c r="X706" s="39"/>
    </row>
    <row r="707" spans="1:24" ht="14.25" customHeight="1" x14ac:dyDescent="0.3">
      <c r="A707" s="39"/>
      <c r="B707" s="39" t="str">
        <f t="shared" si="2"/>
        <v>00009980614 вита гнучка пружина</v>
      </c>
      <c r="C707" s="39" t="str">
        <f>TEXT(Raw_Articul_Data!$D707,"00000000000")</f>
        <v>00009980614</v>
      </c>
      <c r="D707" s="42">
        <v>9980614</v>
      </c>
      <c r="E707" s="39" t="s">
        <v>3025</v>
      </c>
      <c r="F707" s="39"/>
      <c r="G707" s="39" t="s">
        <v>32</v>
      </c>
      <c r="H707" s="39" t="s">
        <v>2790</v>
      </c>
      <c r="I707" s="39" t="s">
        <v>23</v>
      </c>
      <c r="J707" s="44" t="s">
        <v>55</v>
      </c>
      <c r="K707" s="44" t="s">
        <v>25</v>
      </c>
      <c r="L707" s="39"/>
      <c r="M707" s="39"/>
      <c r="N707" s="39"/>
      <c r="O707" s="39"/>
      <c r="P707" s="39"/>
      <c r="Q707" s="39"/>
      <c r="R707" s="39"/>
      <c r="S707" s="39"/>
      <c r="T707" s="39"/>
      <c r="U707" s="39"/>
      <c r="V707" s="39"/>
      <c r="W707" s="39"/>
      <c r="X707" s="39"/>
    </row>
    <row r="708" spans="1:24" ht="14.25" customHeight="1" x14ac:dyDescent="0.3">
      <c r="A708" s="39"/>
      <c r="B708" s="39" t="str">
        <f t="shared" si="2"/>
        <v>00009980618 вита гнучка пружина</v>
      </c>
      <c r="C708" s="39" t="str">
        <f>TEXT(Raw_Articul_Data!$D708,"00000000000")</f>
        <v>00009980618</v>
      </c>
      <c r="D708" s="42">
        <v>9980618</v>
      </c>
      <c r="E708" s="39" t="s">
        <v>3025</v>
      </c>
      <c r="F708" s="39"/>
      <c r="G708" s="39" t="s">
        <v>32</v>
      </c>
      <c r="H708" s="39" t="s">
        <v>2790</v>
      </c>
      <c r="I708" s="39" t="s">
        <v>23</v>
      </c>
      <c r="J708" s="44" t="s">
        <v>28</v>
      </c>
      <c r="K708" s="44" t="s">
        <v>25</v>
      </c>
      <c r="L708" s="39"/>
      <c r="M708" s="39"/>
      <c r="N708" s="39"/>
      <c r="O708" s="39"/>
      <c r="P708" s="39"/>
      <c r="Q708" s="39"/>
      <c r="R708" s="39"/>
      <c r="S708" s="39"/>
      <c r="T708" s="39"/>
      <c r="U708" s="39"/>
      <c r="V708" s="39"/>
      <c r="W708" s="39"/>
      <c r="X708" s="39"/>
    </row>
    <row r="709" spans="1:24" ht="14.25" customHeight="1" x14ac:dyDescent="0.3">
      <c r="A709" s="39"/>
      <c r="B709" s="39" t="str">
        <f t="shared" si="2"/>
        <v>00009980701 вита гнучка пружина</v>
      </c>
      <c r="C709" s="39" t="str">
        <f>TEXT(Raw_Articul_Data!$D709,"00000000000")</f>
        <v>00009980701</v>
      </c>
      <c r="D709" s="42">
        <v>9980701</v>
      </c>
      <c r="E709" s="39" t="s">
        <v>3025</v>
      </c>
      <c r="F709" s="39"/>
      <c r="G709" s="39" t="s">
        <v>32</v>
      </c>
      <c r="H709" s="39" t="s">
        <v>2790</v>
      </c>
      <c r="I709" s="39" t="s">
        <v>23</v>
      </c>
      <c r="J709" s="44" t="s">
        <v>28</v>
      </c>
      <c r="K709" s="44" t="s">
        <v>25</v>
      </c>
      <c r="L709" s="39"/>
      <c r="M709" s="39"/>
      <c r="N709" s="39"/>
      <c r="O709" s="39"/>
      <c r="P709" s="39"/>
      <c r="Q709" s="39"/>
      <c r="R709" s="39"/>
      <c r="S709" s="39"/>
      <c r="T709" s="39"/>
      <c r="U709" s="39"/>
      <c r="V709" s="39"/>
      <c r="W709" s="39"/>
      <c r="X709" s="39"/>
    </row>
    <row r="710" spans="1:24" ht="14.25" customHeight="1" x14ac:dyDescent="0.3">
      <c r="A710" s="39"/>
      <c r="B710" s="39" t="str">
        <f t="shared" si="2"/>
        <v>00009981003 вита гнучка пружина</v>
      </c>
      <c r="C710" s="39" t="str">
        <f>TEXT(Raw_Articul_Data!$D710,"00000000000")</f>
        <v>00009981003</v>
      </c>
      <c r="D710" s="42">
        <v>9981003</v>
      </c>
      <c r="E710" s="39" t="s">
        <v>3025</v>
      </c>
      <c r="F710" s="39"/>
      <c r="G710" s="39" t="s">
        <v>32</v>
      </c>
      <c r="H710" s="39" t="s">
        <v>2790</v>
      </c>
      <c r="I710" s="39" t="s">
        <v>23</v>
      </c>
      <c r="J710" s="44" t="s">
        <v>28</v>
      </c>
      <c r="K710" s="44" t="s">
        <v>25</v>
      </c>
      <c r="L710" s="39"/>
      <c r="M710" s="39"/>
      <c r="N710" s="39"/>
      <c r="O710" s="39"/>
      <c r="P710" s="39"/>
      <c r="Q710" s="39"/>
      <c r="R710" s="39"/>
      <c r="S710" s="39"/>
      <c r="T710" s="39"/>
      <c r="U710" s="39"/>
      <c r="V710" s="39"/>
      <c r="W710" s="39"/>
      <c r="X710" s="39"/>
    </row>
    <row r="711" spans="1:24" ht="14.25" customHeight="1" x14ac:dyDescent="0.3">
      <c r="A711" s="39"/>
      <c r="B711" s="39" t="str">
        <f t="shared" si="2"/>
        <v>00009981006 пружина важеля</v>
      </c>
      <c r="C711" s="39" t="str">
        <f>TEXT(Raw_Articul_Data!$D711,"00000000000")</f>
        <v>00009981006</v>
      </c>
      <c r="D711" s="42">
        <v>9981006</v>
      </c>
      <c r="E711" s="39" t="s">
        <v>3027</v>
      </c>
      <c r="F711" s="39"/>
      <c r="G711" s="39" t="s">
        <v>32</v>
      </c>
      <c r="H711" s="39" t="s">
        <v>2790</v>
      </c>
      <c r="I711" s="39" t="s">
        <v>23</v>
      </c>
      <c r="J711" s="44" t="s">
        <v>28</v>
      </c>
      <c r="K711" s="44" t="s">
        <v>25</v>
      </c>
      <c r="L711" s="39"/>
      <c r="M711" s="39"/>
      <c r="N711" s="39"/>
      <c r="O711" s="39"/>
      <c r="P711" s="39"/>
      <c r="Q711" s="39"/>
      <c r="R711" s="39"/>
      <c r="S711" s="39"/>
      <c r="T711" s="39"/>
      <c r="U711" s="39"/>
      <c r="V711" s="39"/>
      <c r="W711" s="39"/>
      <c r="X711" s="39"/>
    </row>
    <row r="712" spans="1:24" ht="14.25" customHeight="1" x14ac:dyDescent="0.3">
      <c r="A712" s="39"/>
      <c r="B712" s="39" t="str">
        <f t="shared" si="2"/>
        <v>00009981100 вита гнучка пружина</v>
      </c>
      <c r="C712" s="39" t="str">
        <f>TEXT(Raw_Articul_Data!$D712,"00000000000")</f>
        <v>00009981100</v>
      </c>
      <c r="D712" s="42">
        <v>9981100</v>
      </c>
      <c r="E712" s="39" t="s">
        <v>3025</v>
      </c>
      <c r="F712" s="39"/>
      <c r="G712" s="39" t="s">
        <v>32</v>
      </c>
      <c r="H712" s="39" t="s">
        <v>2790</v>
      </c>
      <c r="I712" s="39" t="s">
        <v>23</v>
      </c>
      <c r="J712" s="44" t="s">
        <v>28</v>
      </c>
      <c r="K712" s="44" t="s">
        <v>25</v>
      </c>
      <c r="L712" s="39"/>
      <c r="M712" s="39"/>
      <c r="N712" s="39"/>
      <c r="O712" s="39"/>
      <c r="P712" s="39"/>
      <c r="Q712" s="39"/>
      <c r="R712" s="39"/>
      <c r="S712" s="39"/>
      <c r="T712" s="39"/>
      <c r="U712" s="39"/>
      <c r="V712" s="39"/>
      <c r="W712" s="39"/>
      <c r="X712" s="39"/>
    </row>
    <row r="713" spans="1:24" ht="14.25" customHeight="1" x14ac:dyDescent="0.3">
      <c r="A713" s="39"/>
      <c r="B713" s="39" t="str">
        <f t="shared" si="2"/>
        <v>00010071001 комплект ущільнювальних поршньових кілець</v>
      </c>
      <c r="C713" s="39" t="str">
        <f>TEXT(Raw_Articul_Data!$D713,"00000000000")</f>
        <v>00010071001</v>
      </c>
      <c r="D713" s="42">
        <v>10071001</v>
      </c>
      <c r="E713" s="39" t="s">
        <v>3028</v>
      </c>
      <c r="F713" s="39"/>
      <c r="G713" s="39" t="s">
        <v>32</v>
      </c>
      <c r="H713" s="39" t="s">
        <v>2790</v>
      </c>
      <c r="I713" s="39" t="s">
        <v>23</v>
      </c>
      <c r="J713" s="44" t="s">
        <v>55</v>
      </c>
      <c r="K713" s="44" t="s">
        <v>25</v>
      </c>
      <c r="L713" s="39"/>
      <c r="M713" s="39"/>
      <c r="N713" s="39"/>
      <c r="O713" s="39"/>
      <c r="P713" s="39"/>
      <c r="Q713" s="39"/>
      <c r="R713" s="39"/>
      <c r="S713" s="39"/>
      <c r="T713" s="39"/>
      <c r="U713" s="39"/>
      <c r="V713" s="39"/>
      <c r="W713" s="39"/>
      <c r="X713" s="39"/>
    </row>
    <row r="714" spans="1:24" ht="14.25" customHeight="1" x14ac:dyDescent="0.3">
      <c r="A714" s="39"/>
      <c r="B714" s="39" t="str">
        <f t="shared" si="2"/>
        <v>00010071002 комплект ущільнювального поршньового кільця</v>
      </c>
      <c r="C714" s="39" t="str">
        <f>TEXT(Raw_Articul_Data!$D714,"00000000000")</f>
        <v>00010071002</v>
      </c>
      <c r="D714" s="42">
        <v>10071002</v>
      </c>
      <c r="E714" s="39" t="s">
        <v>3029</v>
      </c>
      <c r="F714" s="39"/>
      <c r="G714" s="39" t="s">
        <v>32</v>
      </c>
      <c r="H714" s="39" t="s">
        <v>2790</v>
      </c>
      <c r="I714" s="39" t="s">
        <v>23</v>
      </c>
      <c r="J714" s="44" t="s">
        <v>55</v>
      </c>
      <c r="K714" s="44" t="s">
        <v>25</v>
      </c>
      <c r="L714" s="39"/>
      <c r="M714" s="39"/>
      <c r="N714" s="39"/>
      <c r="O714" s="39"/>
      <c r="P714" s="39"/>
      <c r="Q714" s="39"/>
      <c r="R714" s="39"/>
      <c r="S714" s="39"/>
      <c r="T714" s="39"/>
      <c r="U714" s="39"/>
      <c r="V714" s="39"/>
      <c r="W714" s="39"/>
      <c r="X714" s="39"/>
    </row>
    <row r="715" spans="1:24" ht="14.25" customHeight="1" x14ac:dyDescent="0.3">
      <c r="A715" s="39"/>
      <c r="B715" s="39" t="str">
        <f t="shared" si="2"/>
        <v>00010209600 масляний фільтр</v>
      </c>
      <c r="C715" s="39" t="str">
        <f>TEXT(Raw_Articul_Data!$D715,"00000000000")</f>
        <v>00010209600</v>
      </c>
      <c r="D715" s="42">
        <v>10209600</v>
      </c>
      <c r="E715" s="39" t="s">
        <v>3030</v>
      </c>
      <c r="F715" s="39"/>
      <c r="G715" s="39" t="s">
        <v>32</v>
      </c>
      <c r="H715" s="39" t="s">
        <v>2790</v>
      </c>
      <c r="I715" s="39" t="s">
        <v>23</v>
      </c>
      <c r="J715" s="44" t="s">
        <v>218</v>
      </c>
      <c r="K715" s="44" t="s">
        <v>25</v>
      </c>
      <c r="L715" s="39"/>
      <c r="M715" s="39"/>
      <c r="N715" s="39"/>
      <c r="O715" s="39"/>
      <c r="P715" s="39"/>
      <c r="Q715" s="39"/>
      <c r="R715" s="39"/>
      <c r="S715" s="39"/>
      <c r="T715" s="39"/>
      <c r="U715" s="39"/>
      <c r="V715" s="39"/>
      <c r="W715" s="39"/>
      <c r="X715" s="39"/>
    </row>
    <row r="716" spans="1:24" ht="14.25" customHeight="1" x14ac:dyDescent="0.3">
      <c r="A716" s="39"/>
      <c r="B716" s="39" t="str">
        <f t="shared" si="2"/>
        <v>00010209601 масляний фільтр</v>
      </c>
      <c r="C716" s="39" t="str">
        <f>TEXT(Raw_Articul_Data!$D716,"00000000000")</f>
        <v>00010209601</v>
      </c>
      <c r="D716" s="42">
        <v>10209601</v>
      </c>
      <c r="E716" s="39" t="s">
        <v>3030</v>
      </c>
      <c r="F716" s="39"/>
      <c r="G716" s="39" t="s">
        <v>32</v>
      </c>
      <c r="H716" s="39" t="s">
        <v>2790</v>
      </c>
      <c r="I716" s="39" t="s">
        <v>23</v>
      </c>
      <c r="J716" s="44" t="s">
        <v>55</v>
      </c>
      <c r="K716" s="44" t="s">
        <v>25</v>
      </c>
      <c r="L716" s="39"/>
      <c r="M716" s="39"/>
      <c r="N716" s="39"/>
      <c r="O716" s="39"/>
      <c r="P716" s="39"/>
      <c r="Q716" s="39"/>
      <c r="R716" s="39"/>
      <c r="S716" s="39"/>
      <c r="T716" s="39"/>
      <c r="U716" s="39"/>
      <c r="V716" s="39"/>
      <c r="W716" s="39"/>
      <c r="X716" s="39"/>
    </row>
    <row r="717" spans="1:24" ht="14.25" customHeight="1" x14ac:dyDescent="0.3">
      <c r="A717" s="39"/>
      <c r="B717" s="39" t="str">
        <f t="shared" si="2"/>
        <v>00010209602 масляний фільтр</v>
      </c>
      <c r="C717" s="39" t="str">
        <f>TEXT(Raw_Articul_Data!$D717,"00000000000")</f>
        <v>00010209602</v>
      </c>
      <c r="D717" s="42">
        <v>10209602</v>
      </c>
      <c r="E717" s="39" t="s">
        <v>3030</v>
      </c>
      <c r="F717" s="39"/>
      <c r="G717" s="39" t="s">
        <v>32</v>
      </c>
      <c r="H717" s="39" t="s">
        <v>2790</v>
      </c>
      <c r="I717" s="39" t="s">
        <v>23</v>
      </c>
      <c r="J717" s="44" t="s">
        <v>55</v>
      </c>
      <c r="K717" s="44" t="s">
        <v>25</v>
      </c>
      <c r="L717" s="39"/>
      <c r="M717" s="39"/>
      <c r="N717" s="39"/>
      <c r="O717" s="39"/>
      <c r="P717" s="39"/>
      <c r="Q717" s="39"/>
      <c r="R717" s="39"/>
      <c r="S717" s="39"/>
      <c r="T717" s="39"/>
      <c r="U717" s="39"/>
      <c r="V717" s="39"/>
      <c r="W717" s="39"/>
      <c r="X717" s="39"/>
    </row>
    <row r="718" spans="1:24" ht="14.25" customHeight="1" x14ac:dyDescent="0.3">
      <c r="A718" s="39"/>
      <c r="B718" s="39" t="str">
        <f t="shared" si="2"/>
        <v>00010251700 тримач пружини клапана</v>
      </c>
      <c r="C718" s="39" t="str">
        <f>TEXT(Raw_Articul_Data!$D718,"00000000000")</f>
        <v>00010251700</v>
      </c>
      <c r="D718" s="42">
        <v>10251700</v>
      </c>
      <c r="E718" s="39" t="s">
        <v>3031</v>
      </c>
      <c r="F718" s="39"/>
      <c r="G718" s="39" t="s">
        <v>32</v>
      </c>
      <c r="H718" s="39" t="s">
        <v>2790</v>
      </c>
      <c r="I718" s="39" t="s">
        <v>23</v>
      </c>
      <c r="J718" s="44" t="s">
        <v>218</v>
      </c>
      <c r="K718" s="44" t="s">
        <v>25</v>
      </c>
      <c r="L718" s="39"/>
      <c r="M718" s="39"/>
      <c r="N718" s="39"/>
      <c r="O718" s="39"/>
      <c r="P718" s="39"/>
      <c r="Q718" s="39"/>
      <c r="R718" s="39"/>
      <c r="S718" s="39"/>
      <c r="T718" s="39"/>
      <c r="U718" s="39"/>
      <c r="V718" s="39"/>
      <c r="W718" s="39"/>
      <c r="X718" s="39"/>
    </row>
    <row r="719" spans="1:24" ht="14.25" customHeight="1" x14ac:dyDescent="0.3">
      <c r="A719" s="39"/>
      <c r="B719" s="39" t="str">
        <f t="shared" si="2"/>
        <v>00010251800 впускний клапан</v>
      </c>
      <c r="C719" s="39" t="str">
        <f>TEXT(Raw_Articul_Data!$D719,"00000000000")</f>
        <v>00010251800</v>
      </c>
      <c r="D719" s="42">
        <v>10251800</v>
      </c>
      <c r="E719" s="39" t="s">
        <v>3032</v>
      </c>
      <c r="F719" s="39"/>
      <c r="G719" s="39" t="s">
        <v>32</v>
      </c>
      <c r="H719" s="39" t="s">
        <v>2790</v>
      </c>
      <c r="I719" s="39" t="s">
        <v>23</v>
      </c>
      <c r="J719" s="44" t="s">
        <v>218</v>
      </c>
      <c r="K719" s="44" t="s">
        <v>25</v>
      </c>
      <c r="L719" s="39"/>
      <c r="M719" s="39"/>
      <c r="N719" s="39"/>
      <c r="O719" s="39"/>
      <c r="P719" s="39"/>
      <c r="Q719" s="39"/>
      <c r="R719" s="39"/>
      <c r="S719" s="39"/>
      <c r="T719" s="39"/>
      <c r="U719" s="39"/>
      <c r="V719" s="39"/>
      <c r="W719" s="39"/>
      <c r="X719" s="39"/>
    </row>
    <row r="720" spans="1:24" ht="14.25" customHeight="1" x14ac:dyDescent="0.3">
      <c r="A720" s="39"/>
      <c r="B720" s="39" t="str">
        <f t="shared" si="2"/>
        <v>00010251801 впускний клапан</v>
      </c>
      <c r="C720" s="39" t="str">
        <f>TEXT(Raw_Articul_Data!$D720,"00000000000")</f>
        <v>00010251801</v>
      </c>
      <c r="D720" s="42">
        <v>10251801</v>
      </c>
      <c r="E720" s="39" t="s">
        <v>3032</v>
      </c>
      <c r="F720" s="39"/>
      <c r="G720" s="39" t="s">
        <v>32</v>
      </c>
      <c r="H720" s="39" t="s">
        <v>2790</v>
      </c>
      <c r="I720" s="39" t="s">
        <v>23</v>
      </c>
      <c r="J720" s="44" t="s">
        <v>55</v>
      </c>
      <c r="K720" s="44" t="s">
        <v>25</v>
      </c>
      <c r="L720" s="39"/>
      <c r="M720" s="39"/>
      <c r="N720" s="39"/>
      <c r="O720" s="39"/>
      <c r="P720" s="39"/>
      <c r="Q720" s="39"/>
      <c r="R720" s="39"/>
      <c r="S720" s="39"/>
      <c r="T720" s="39"/>
      <c r="U720" s="39"/>
      <c r="V720" s="39"/>
      <c r="W720" s="39"/>
      <c r="X720" s="39"/>
    </row>
    <row r="721" spans="1:24" ht="14.25" customHeight="1" x14ac:dyDescent="0.3">
      <c r="A721" s="39"/>
      <c r="B721" s="39" t="str">
        <f t="shared" si="2"/>
        <v>00010251900 випускний клапан</v>
      </c>
      <c r="C721" s="39" t="str">
        <f>TEXT(Raw_Articul_Data!$D721,"00000000000")</f>
        <v>00010251900</v>
      </c>
      <c r="D721" s="42">
        <v>10251900</v>
      </c>
      <c r="E721" s="39" t="s">
        <v>3033</v>
      </c>
      <c r="F721" s="39"/>
      <c r="G721" s="39" t="s">
        <v>32</v>
      </c>
      <c r="H721" s="39" t="s">
        <v>2790</v>
      </c>
      <c r="I721" s="39" t="s">
        <v>23</v>
      </c>
      <c r="J721" s="44" t="s">
        <v>218</v>
      </c>
      <c r="K721" s="44" t="s">
        <v>25</v>
      </c>
      <c r="L721" s="39"/>
      <c r="M721" s="39"/>
      <c r="N721" s="39"/>
      <c r="O721" s="39"/>
      <c r="P721" s="39"/>
      <c r="Q721" s="39"/>
      <c r="R721" s="39"/>
      <c r="S721" s="39"/>
      <c r="T721" s="39"/>
      <c r="U721" s="39"/>
      <c r="V721" s="39"/>
      <c r="W721" s="39"/>
      <c r="X721" s="39"/>
    </row>
    <row r="722" spans="1:24" ht="14.25" customHeight="1" x14ac:dyDescent="0.3">
      <c r="A722" s="39"/>
      <c r="B722" s="39" t="str">
        <f t="shared" si="2"/>
        <v>00010251901 випускний клапан</v>
      </c>
      <c r="C722" s="39" t="str">
        <f>TEXT(Raw_Articul_Data!$D722,"00000000000")</f>
        <v>00010251901</v>
      </c>
      <c r="D722" s="42">
        <v>10251901</v>
      </c>
      <c r="E722" s="39" t="s">
        <v>3033</v>
      </c>
      <c r="F722" s="39"/>
      <c r="G722" s="39" t="s">
        <v>32</v>
      </c>
      <c r="H722" s="39" t="s">
        <v>2790</v>
      </c>
      <c r="I722" s="39" t="s">
        <v>23</v>
      </c>
      <c r="J722" s="44" t="s">
        <v>55</v>
      </c>
      <c r="K722" s="44" t="s">
        <v>25</v>
      </c>
      <c r="L722" s="39"/>
      <c r="M722" s="39"/>
      <c r="N722" s="39"/>
      <c r="O722" s="39"/>
      <c r="P722" s="39"/>
      <c r="Q722" s="39"/>
      <c r="R722" s="39"/>
      <c r="S722" s="39"/>
      <c r="T722" s="39"/>
      <c r="U722" s="39"/>
      <c r="V722" s="39"/>
      <c r="W722" s="39"/>
      <c r="X722" s="39"/>
    </row>
    <row r="723" spans="1:24" ht="14.25" customHeight="1" x14ac:dyDescent="0.3">
      <c r="A723" s="39"/>
      <c r="B723" s="39" t="str">
        <f t="shared" si="2"/>
        <v>00010253000 пружний диск</v>
      </c>
      <c r="C723" s="39" t="str">
        <f>TEXT(Raw_Articul_Data!$D723,"00000000000")</f>
        <v>00010253000</v>
      </c>
      <c r="D723" s="42">
        <v>10253000</v>
      </c>
      <c r="E723" s="39" t="s">
        <v>3034</v>
      </c>
      <c r="F723" s="39"/>
      <c r="G723" s="39" t="s">
        <v>32</v>
      </c>
      <c r="H723" s="39" t="s">
        <v>2790</v>
      </c>
      <c r="I723" s="39" t="s">
        <v>23</v>
      </c>
      <c r="J723" s="44" t="s">
        <v>218</v>
      </c>
      <c r="K723" s="44" t="s">
        <v>25</v>
      </c>
      <c r="L723" s="39"/>
      <c r="M723" s="39"/>
      <c r="N723" s="39"/>
      <c r="O723" s="39"/>
      <c r="P723" s="39"/>
      <c r="Q723" s="39"/>
      <c r="R723" s="39"/>
      <c r="S723" s="39"/>
      <c r="T723" s="39"/>
      <c r="U723" s="39"/>
      <c r="V723" s="39"/>
      <c r="W723" s="39"/>
      <c r="X723" s="39"/>
    </row>
    <row r="724" spans="1:24" ht="14.25" customHeight="1" x14ac:dyDescent="0.3">
      <c r="A724" s="39"/>
      <c r="B724" s="39" t="str">
        <f t="shared" si="2"/>
        <v>00010255000 фільтрувальний елемент</v>
      </c>
      <c r="C724" s="39" t="str">
        <f>TEXT(Raw_Articul_Data!$D724,"00000000000")</f>
        <v>00010255000</v>
      </c>
      <c r="D724" s="42">
        <v>10255000</v>
      </c>
      <c r="E724" s="39" t="s">
        <v>3035</v>
      </c>
      <c r="F724" s="39"/>
      <c r="G724" s="39" t="s">
        <v>32</v>
      </c>
      <c r="H724" s="39" t="s">
        <v>2790</v>
      </c>
      <c r="I724" s="39" t="s">
        <v>23</v>
      </c>
      <c r="J724" s="44" t="s">
        <v>55</v>
      </c>
      <c r="K724" s="44" t="s">
        <v>25</v>
      </c>
      <c r="L724" s="39"/>
      <c r="M724" s="39"/>
      <c r="N724" s="39"/>
      <c r="O724" s="39"/>
      <c r="P724" s="39"/>
      <c r="Q724" s="39"/>
      <c r="R724" s="39"/>
      <c r="S724" s="39"/>
      <c r="T724" s="39"/>
      <c r="U724" s="39"/>
      <c r="V724" s="39"/>
      <c r="W724" s="39"/>
      <c r="X724" s="39"/>
    </row>
    <row r="725" spans="1:24" ht="14.25" customHeight="1" x14ac:dyDescent="0.3">
      <c r="A725" s="39"/>
      <c r="B725" s="39" t="str">
        <f t="shared" si="2"/>
        <v>00010290500 ущільнення</v>
      </c>
      <c r="C725" s="39" t="str">
        <f>TEXT(Raw_Articul_Data!$D725,"00000000000")</f>
        <v>00010290500</v>
      </c>
      <c r="D725" s="42">
        <v>10290500</v>
      </c>
      <c r="E725" s="39" t="s">
        <v>2903</v>
      </c>
      <c r="F725" s="39"/>
      <c r="G725" s="39" t="s">
        <v>32</v>
      </c>
      <c r="H725" s="39" t="s">
        <v>2790</v>
      </c>
      <c r="I725" s="39" t="s">
        <v>23</v>
      </c>
      <c r="J725" s="44" t="s">
        <v>55</v>
      </c>
      <c r="K725" s="44" t="s">
        <v>25</v>
      </c>
      <c r="L725" s="39"/>
      <c r="M725" s="39"/>
      <c r="N725" s="39"/>
      <c r="O725" s="39"/>
      <c r="P725" s="39"/>
      <c r="Q725" s="39"/>
      <c r="R725" s="39"/>
      <c r="S725" s="39"/>
      <c r="T725" s="39"/>
      <c r="U725" s="39"/>
      <c r="V725" s="39"/>
      <c r="W725" s="39"/>
      <c r="X725" s="39"/>
    </row>
    <row r="726" spans="1:24" ht="14.25" customHeight="1" x14ac:dyDescent="0.3">
      <c r="A726" s="39"/>
      <c r="B726" s="39" t="str">
        <f t="shared" si="2"/>
        <v>00010290501 ущільнення</v>
      </c>
      <c r="C726" s="39" t="str">
        <f>TEXT(Raw_Articul_Data!$D726,"00000000000")</f>
        <v>00010290501</v>
      </c>
      <c r="D726" s="42">
        <v>10290501</v>
      </c>
      <c r="E726" s="39" t="s">
        <v>2903</v>
      </c>
      <c r="F726" s="39"/>
      <c r="G726" s="39" t="s">
        <v>32</v>
      </c>
      <c r="H726" s="39" t="s">
        <v>2790</v>
      </c>
      <c r="I726" s="39" t="s">
        <v>23</v>
      </c>
      <c r="J726" s="44" t="s">
        <v>55</v>
      </c>
      <c r="K726" s="44" t="s">
        <v>25</v>
      </c>
      <c r="L726" s="39"/>
      <c r="M726" s="39"/>
      <c r="N726" s="39"/>
      <c r="O726" s="39"/>
      <c r="P726" s="39"/>
      <c r="Q726" s="39"/>
      <c r="R726" s="39"/>
      <c r="S726" s="39"/>
      <c r="T726" s="39"/>
      <c r="U726" s="39"/>
      <c r="V726" s="39"/>
      <c r="W726" s="39"/>
      <c r="X726" s="39"/>
    </row>
    <row r="727" spans="1:24" ht="14.25" customHeight="1" x14ac:dyDescent="0.3">
      <c r="A727" s="39"/>
      <c r="B727" s="39" t="str">
        <f t="shared" si="2"/>
        <v>00010290502 ущільнення</v>
      </c>
      <c r="C727" s="39" t="str">
        <f>TEXT(Raw_Articul_Data!$D727,"00000000000")</f>
        <v>00010290502</v>
      </c>
      <c r="D727" s="42">
        <v>10290502</v>
      </c>
      <c r="E727" s="39" t="s">
        <v>2903</v>
      </c>
      <c r="F727" s="39"/>
      <c r="G727" s="39" t="s">
        <v>32</v>
      </c>
      <c r="H727" s="39" t="s">
        <v>2790</v>
      </c>
      <c r="I727" s="39" t="s">
        <v>23</v>
      </c>
      <c r="J727" s="44" t="s">
        <v>55</v>
      </c>
      <c r="K727" s="44" t="s">
        <v>25</v>
      </c>
      <c r="L727" s="39"/>
      <c r="M727" s="39"/>
      <c r="N727" s="39"/>
      <c r="O727" s="39"/>
      <c r="P727" s="39"/>
      <c r="Q727" s="39"/>
      <c r="R727" s="39"/>
      <c r="S727" s="39"/>
      <c r="T727" s="39"/>
      <c r="U727" s="39"/>
      <c r="V727" s="39"/>
      <c r="W727" s="39"/>
      <c r="X727" s="39"/>
    </row>
    <row r="728" spans="1:24" ht="14.25" customHeight="1" x14ac:dyDescent="0.3">
      <c r="A728" s="39"/>
      <c r="B728" s="39" t="str">
        <f t="shared" si="2"/>
        <v>00010290505 ущільнення</v>
      </c>
      <c r="C728" s="39" t="str">
        <f>TEXT(Raw_Articul_Data!$D728,"00000000000")</f>
        <v>00010290505</v>
      </c>
      <c r="D728" s="42">
        <v>10290505</v>
      </c>
      <c r="E728" s="39" t="s">
        <v>2903</v>
      </c>
      <c r="F728" s="39"/>
      <c r="G728" s="39" t="s">
        <v>32</v>
      </c>
      <c r="H728" s="39" t="s">
        <v>2790</v>
      </c>
      <c r="I728" s="39" t="s">
        <v>23</v>
      </c>
      <c r="J728" s="44" t="s">
        <v>55</v>
      </c>
      <c r="K728" s="44" t="s">
        <v>25</v>
      </c>
      <c r="L728" s="39"/>
      <c r="M728" s="39"/>
      <c r="N728" s="39"/>
      <c r="O728" s="39"/>
      <c r="P728" s="39"/>
      <c r="Q728" s="39"/>
      <c r="R728" s="39"/>
      <c r="S728" s="39"/>
      <c r="T728" s="39"/>
      <c r="U728" s="39"/>
      <c r="V728" s="39"/>
      <c r="W728" s="39"/>
      <c r="X728" s="39"/>
    </row>
    <row r="729" spans="1:24" ht="14.25" customHeight="1" x14ac:dyDescent="0.3">
      <c r="A729" s="39"/>
      <c r="B729" s="39" t="str">
        <f t="shared" si="2"/>
        <v>00010290510 ущільнення</v>
      </c>
      <c r="C729" s="39" t="str">
        <f>TEXT(Raw_Articul_Data!$D729,"00000000000")</f>
        <v>00010290510</v>
      </c>
      <c r="D729" s="42">
        <v>10290510</v>
      </c>
      <c r="E729" s="39" t="s">
        <v>2903</v>
      </c>
      <c r="F729" s="39"/>
      <c r="G729" s="39" t="s">
        <v>32</v>
      </c>
      <c r="H729" s="39" t="s">
        <v>2790</v>
      </c>
      <c r="I729" s="39" t="s">
        <v>23</v>
      </c>
      <c r="J729" s="44" t="s">
        <v>55</v>
      </c>
      <c r="K729" s="44" t="s">
        <v>25</v>
      </c>
      <c r="L729" s="39"/>
      <c r="M729" s="39"/>
      <c r="N729" s="39"/>
      <c r="O729" s="39"/>
      <c r="P729" s="39"/>
      <c r="Q729" s="39"/>
      <c r="R729" s="39"/>
      <c r="S729" s="39"/>
      <c r="T729" s="39"/>
      <c r="U729" s="39"/>
      <c r="V729" s="39"/>
      <c r="W729" s="39"/>
      <c r="X729" s="39"/>
    </row>
    <row r="730" spans="1:24" ht="14.25" customHeight="1" x14ac:dyDescent="0.3">
      <c r="A730" s="39"/>
      <c r="B730" s="39" t="str">
        <f t="shared" si="2"/>
        <v>00010292501 ущільнення головки циліндра</v>
      </c>
      <c r="C730" s="39" t="str">
        <f>TEXT(Raw_Articul_Data!$D730,"00000000000")</f>
        <v>00010292501</v>
      </c>
      <c r="D730" s="42">
        <v>10292501</v>
      </c>
      <c r="E730" s="39" t="s">
        <v>3036</v>
      </c>
      <c r="F730" s="39"/>
      <c r="G730" s="39" t="s">
        <v>32</v>
      </c>
      <c r="H730" s="39" t="s">
        <v>2790</v>
      </c>
      <c r="I730" s="39" t="s">
        <v>23</v>
      </c>
      <c r="J730" s="44" t="s">
        <v>55</v>
      </c>
      <c r="K730" s="44" t="s">
        <v>25</v>
      </c>
      <c r="L730" s="39"/>
      <c r="M730" s="39"/>
      <c r="N730" s="39"/>
      <c r="O730" s="39"/>
      <c r="P730" s="39"/>
      <c r="Q730" s="39"/>
      <c r="R730" s="39"/>
      <c r="S730" s="39"/>
      <c r="T730" s="39"/>
      <c r="U730" s="39"/>
      <c r="V730" s="39"/>
      <c r="W730" s="39"/>
      <c r="X730" s="39"/>
    </row>
    <row r="731" spans="1:24" ht="14.25" customHeight="1" x14ac:dyDescent="0.3">
      <c r="A731" s="39"/>
      <c r="B731" s="39" t="str">
        <f t="shared" si="2"/>
        <v>00010292502 ущільнення головки циліндра</v>
      </c>
      <c r="C731" s="39" t="str">
        <f>TEXT(Raw_Articul_Data!$D731,"00000000000")</f>
        <v>00010292502</v>
      </c>
      <c r="D731" s="42">
        <v>10292502</v>
      </c>
      <c r="E731" s="39" t="s">
        <v>3036</v>
      </c>
      <c r="F731" s="39"/>
      <c r="G731" s="39" t="s">
        <v>32</v>
      </c>
      <c r="H731" s="39" t="s">
        <v>2790</v>
      </c>
      <c r="I731" s="39" t="s">
        <v>23</v>
      </c>
      <c r="J731" s="44" t="s">
        <v>55</v>
      </c>
      <c r="K731" s="44" t="s">
        <v>25</v>
      </c>
      <c r="L731" s="39"/>
      <c r="M731" s="39"/>
      <c r="N731" s="39"/>
      <c r="O731" s="39"/>
      <c r="P731" s="39"/>
      <c r="Q731" s="39"/>
      <c r="R731" s="39"/>
      <c r="S731" s="39"/>
      <c r="T731" s="39"/>
      <c r="U731" s="39"/>
      <c r="V731" s="39"/>
      <c r="W731" s="39"/>
      <c r="X731" s="39"/>
    </row>
    <row r="732" spans="1:24" ht="14.25" customHeight="1" x14ac:dyDescent="0.3">
      <c r="A732" s="39"/>
      <c r="B732" s="39" t="str">
        <f t="shared" si="2"/>
        <v>00010292503 ущільнення головки циліндра</v>
      </c>
      <c r="C732" s="39" t="str">
        <f>TEXT(Raw_Articul_Data!$D732,"00000000000")</f>
        <v>00010292503</v>
      </c>
      <c r="D732" s="42">
        <v>10292503</v>
      </c>
      <c r="E732" s="39" t="s">
        <v>3036</v>
      </c>
      <c r="F732" s="39"/>
      <c r="G732" s="39" t="s">
        <v>32</v>
      </c>
      <c r="H732" s="39" t="s">
        <v>2790</v>
      </c>
      <c r="I732" s="39" t="s">
        <v>23</v>
      </c>
      <c r="J732" s="44" t="s">
        <v>55</v>
      </c>
      <c r="K732" s="44" t="s">
        <v>25</v>
      </c>
      <c r="L732" s="39"/>
      <c r="M732" s="39"/>
      <c r="N732" s="39"/>
      <c r="O732" s="39"/>
      <c r="P732" s="39"/>
      <c r="Q732" s="39"/>
      <c r="R732" s="39"/>
      <c r="S732" s="39"/>
      <c r="T732" s="39"/>
      <c r="U732" s="39"/>
      <c r="V732" s="39"/>
      <c r="W732" s="39"/>
      <c r="X732" s="39"/>
    </row>
    <row r="733" spans="1:24" ht="14.25" customHeight="1" x14ac:dyDescent="0.3">
      <c r="A733" s="39"/>
      <c r="B733" s="39" t="str">
        <f t="shared" si="2"/>
        <v>00010300410 колінчатий вал</v>
      </c>
      <c r="C733" s="39" t="str">
        <f>TEXT(Raw_Articul_Data!$D733,"00000000000")</f>
        <v>00010300410</v>
      </c>
      <c r="D733" s="42">
        <v>10300410</v>
      </c>
      <c r="E733" s="39" t="s">
        <v>3037</v>
      </c>
      <c r="F733" s="39"/>
      <c r="G733" s="39" t="s">
        <v>32</v>
      </c>
      <c r="H733" s="39" t="s">
        <v>2790</v>
      </c>
      <c r="I733" s="39" t="s">
        <v>23</v>
      </c>
      <c r="J733" s="44" t="s">
        <v>55</v>
      </c>
      <c r="K733" s="44" t="s">
        <v>25</v>
      </c>
      <c r="L733" s="39"/>
      <c r="M733" s="39"/>
      <c r="N733" s="39"/>
      <c r="O733" s="39"/>
      <c r="P733" s="39"/>
      <c r="Q733" s="39"/>
      <c r="R733" s="39"/>
      <c r="S733" s="39"/>
      <c r="T733" s="39"/>
      <c r="U733" s="39"/>
      <c r="V733" s="39"/>
      <c r="W733" s="39"/>
      <c r="X733" s="39"/>
    </row>
    <row r="734" spans="1:24" ht="14.25" customHeight="1" x14ac:dyDescent="0.3">
      <c r="A734" s="39"/>
      <c r="B734" s="39" t="str">
        <f t="shared" si="2"/>
        <v>00010301202 шатун в сборі</v>
      </c>
      <c r="C734" s="39" t="str">
        <f>TEXT(Raw_Articul_Data!$D734,"00000000000")</f>
        <v>00010301202</v>
      </c>
      <c r="D734" s="42">
        <v>10301202</v>
      </c>
      <c r="E734" s="39" t="s">
        <v>3038</v>
      </c>
      <c r="F734" s="39"/>
      <c r="G734" s="39" t="s">
        <v>32</v>
      </c>
      <c r="H734" s="39" t="s">
        <v>2790</v>
      </c>
      <c r="I734" s="39" t="s">
        <v>23</v>
      </c>
      <c r="J734" s="44" t="s">
        <v>55</v>
      </c>
      <c r="K734" s="44" t="s">
        <v>25</v>
      </c>
      <c r="L734" s="39"/>
      <c r="M734" s="39"/>
      <c r="N734" s="39"/>
      <c r="O734" s="39"/>
      <c r="P734" s="39"/>
      <c r="Q734" s="39"/>
      <c r="R734" s="39"/>
      <c r="S734" s="39"/>
      <c r="T734" s="39"/>
      <c r="U734" s="39"/>
      <c r="V734" s="39"/>
      <c r="W734" s="39"/>
      <c r="X734" s="39"/>
    </row>
    <row r="735" spans="1:24" ht="14.25" customHeight="1" x14ac:dyDescent="0.3">
      <c r="A735" s="39"/>
      <c r="B735" s="39" t="str">
        <f t="shared" si="2"/>
        <v>00010860501 колесо вентилятора</v>
      </c>
      <c r="C735" s="39" t="str">
        <f>TEXT(Raw_Articul_Data!$D735,"00000000000")</f>
        <v>00010860501</v>
      </c>
      <c r="D735" s="42">
        <v>10860501</v>
      </c>
      <c r="E735" s="39" t="s">
        <v>3039</v>
      </c>
      <c r="F735" s="39"/>
      <c r="G735" s="39" t="s">
        <v>32</v>
      </c>
      <c r="H735" s="39" t="s">
        <v>2790</v>
      </c>
      <c r="I735" s="39" t="s">
        <v>23</v>
      </c>
      <c r="J735" s="44" t="s">
        <v>55</v>
      </c>
      <c r="K735" s="44" t="s">
        <v>25</v>
      </c>
      <c r="L735" s="39"/>
      <c r="M735" s="39"/>
      <c r="N735" s="39"/>
      <c r="O735" s="39"/>
      <c r="P735" s="39"/>
      <c r="Q735" s="39"/>
      <c r="R735" s="39"/>
      <c r="S735" s="39"/>
      <c r="T735" s="39"/>
      <c r="U735" s="39"/>
      <c r="V735" s="39"/>
      <c r="W735" s="39"/>
      <c r="X735" s="39"/>
    </row>
    <row r="736" spans="1:24" ht="14.25" customHeight="1" x14ac:dyDescent="0.3">
      <c r="A736" s="39"/>
      <c r="B736" s="39" t="str">
        <f t="shared" si="2"/>
        <v>00011200603 карбюратор в сборі</v>
      </c>
      <c r="C736" s="39" t="str">
        <f>TEXT(Raw_Articul_Data!$D736,"00000000000")</f>
        <v>00011200603</v>
      </c>
      <c r="D736" s="42">
        <v>11200603</v>
      </c>
      <c r="E736" s="39" t="s">
        <v>3040</v>
      </c>
      <c r="F736" s="39"/>
      <c r="G736" s="39" t="s">
        <v>32</v>
      </c>
      <c r="H736" s="39" t="s">
        <v>2790</v>
      </c>
      <c r="I736" s="39" t="s">
        <v>23</v>
      </c>
      <c r="J736" s="44" t="s">
        <v>218</v>
      </c>
      <c r="K736" s="44" t="s">
        <v>25</v>
      </c>
      <c r="L736" s="39"/>
      <c r="M736" s="39"/>
      <c r="N736" s="39"/>
      <c r="O736" s="39"/>
      <c r="P736" s="39"/>
      <c r="Q736" s="39"/>
      <c r="R736" s="39"/>
      <c r="S736" s="39"/>
      <c r="T736" s="39"/>
      <c r="U736" s="39"/>
      <c r="V736" s="39"/>
      <c r="W736" s="39"/>
      <c r="X736" s="39"/>
    </row>
    <row r="737" spans="1:24" ht="14.25" customHeight="1" x14ac:dyDescent="0.3">
      <c r="A737" s="39"/>
      <c r="B737" s="39" t="str">
        <f t="shared" si="2"/>
        <v>00011201600 повітряний фільтр</v>
      </c>
      <c r="C737" s="39" t="str">
        <f>TEXT(Raw_Articul_Data!$D737,"00000000000")</f>
        <v>00011201600</v>
      </c>
      <c r="D737" s="42">
        <v>11201600</v>
      </c>
      <c r="E737" s="39" t="s">
        <v>3041</v>
      </c>
      <c r="F737" s="39"/>
      <c r="G737" s="39" t="s">
        <v>32</v>
      </c>
      <c r="H737" s="39" t="s">
        <v>2790</v>
      </c>
      <c r="I737" s="39" t="s">
        <v>23</v>
      </c>
      <c r="J737" s="44" t="s">
        <v>55</v>
      </c>
      <c r="K737" s="44" t="s">
        <v>25</v>
      </c>
      <c r="L737" s="39"/>
      <c r="M737" s="39"/>
      <c r="N737" s="39"/>
      <c r="O737" s="39"/>
      <c r="P737" s="39"/>
      <c r="Q737" s="39"/>
      <c r="R737" s="39"/>
      <c r="S737" s="39"/>
      <c r="T737" s="39"/>
      <c r="U737" s="39"/>
      <c r="V737" s="39"/>
      <c r="W737" s="39"/>
      <c r="X737" s="39"/>
    </row>
    <row r="738" spans="1:24" ht="14.25" customHeight="1" x14ac:dyDescent="0.3">
      <c r="A738" s="39"/>
      <c r="B738" s="39" t="str">
        <f t="shared" si="2"/>
        <v>00011224000 шланг</v>
      </c>
      <c r="C738" s="39" t="str">
        <f>TEXT(Raw_Articul_Data!$D738,"00000000000")</f>
        <v>00011224000</v>
      </c>
      <c r="D738" s="42">
        <v>11224000</v>
      </c>
      <c r="E738" s="39" t="s">
        <v>1791</v>
      </c>
      <c r="F738" s="39"/>
      <c r="G738" s="39" t="s">
        <v>32</v>
      </c>
      <c r="H738" s="39" t="s">
        <v>2790</v>
      </c>
      <c r="I738" s="39" t="s">
        <v>23</v>
      </c>
      <c r="J738" s="44" t="s">
        <v>55</v>
      </c>
      <c r="K738" s="44" t="s">
        <v>25</v>
      </c>
      <c r="L738" s="39"/>
      <c r="M738" s="39"/>
      <c r="N738" s="39"/>
      <c r="O738" s="39"/>
      <c r="P738" s="39"/>
      <c r="Q738" s="39"/>
      <c r="R738" s="39"/>
      <c r="S738" s="39"/>
      <c r="T738" s="39"/>
      <c r="U738" s="39"/>
      <c r="V738" s="39"/>
      <c r="W738" s="39"/>
      <c r="X738" s="39"/>
    </row>
    <row r="739" spans="1:24" ht="14.25" customHeight="1" x14ac:dyDescent="0.3">
      <c r="A739" s="39"/>
      <c r="B739" s="39" t="str">
        <f t="shared" si="2"/>
        <v>00011241500 фільтр грубої очистки</v>
      </c>
      <c r="C739" s="39" t="str">
        <f>TEXT(Raw_Articul_Data!$D739,"00000000000")</f>
        <v>00011241500</v>
      </c>
      <c r="D739" s="42">
        <v>11241500</v>
      </c>
      <c r="E739" s="39" t="s">
        <v>2815</v>
      </c>
      <c r="F739" s="39"/>
      <c r="G739" s="39" t="s">
        <v>32</v>
      </c>
      <c r="H739" s="39" t="s">
        <v>2790</v>
      </c>
      <c r="I739" s="39" t="s">
        <v>23</v>
      </c>
      <c r="J739" s="44" t="s">
        <v>55</v>
      </c>
      <c r="K739" s="44" t="s">
        <v>25</v>
      </c>
      <c r="L739" s="39"/>
      <c r="M739" s="39"/>
      <c r="N739" s="39"/>
      <c r="O739" s="39"/>
      <c r="P739" s="39"/>
      <c r="Q739" s="39"/>
      <c r="R739" s="39"/>
      <c r="S739" s="39"/>
      <c r="T739" s="39"/>
      <c r="U739" s="39"/>
      <c r="V739" s="39"/>
      <c r="W739" s="39"/>
      <c r="X739" s="39"/>
    </row>
    <row r="740" spans="1:24" ht="14.25" customHeight="1" x14ac:dyDescent="0.3">
      <c r="A740" s="39"/>
      <c r="B740" s="39" t="str">
        <f t="shared" si="2"/>
        <v>00011241501 фильтр грубой очистки</v>
      </c>
      <c r="C740" s="39" t="str">
        <f>TEXT(Raw_Articul_Data!$D740,"00000000000")</f>
        <v>00011241501</v>
      </c>
      <c r="D740" s="42">
        <v>11241501</v>
      </c>
      <c r="E740" s="39" t="s">
        <v>3042</v>
      </c>
      <c r="F740" s="39"/>
      <c r="G740" s="39" t="s">
        <v>32</v>
      </c>
      <c r="H740" s="39" t="s">
        <v>2790</v>
      </c>
      <c r="I740" s="39" t="s">
        <v>23</v>
      </c>
      <c r="J740" s="44" t="s">
        <v>55</v>
      </c>
      <c r="K740" s="44" t="s">
        <v>25</v>
      </c>
      <c r="L740" s="39"/>
      <c r="M740" s="39"/>
      <c r="N740" s="39"/>
      <c r="O740" s="39"/>
      <c r="P740" s="39"/>
      <c r="Q740" s="39"/>
      <c r="R740" s="39"/>
      <c r="S740" s="39"/>
      <c r="T740" s="39"/>
      <c r="U740" s="39"/>
      <c r="V740" s="39"/>
      <c r="W740" s="39"/>
      <c r="X740" s="39"/>
    </row>
    <row r="741" spans="1:24" ht="14.25" customHeight="1" x14ac:dyDescent="0.3">
      <c r="A741" s="39"/>
      <c r="B741" s="39" t="str">
        <f t="shared" si="2"/>
        <v>00011290901 ущільнення</v>
      </c>
      <c r="C741" s="39" t="str">
        <f>TEXT(Raw_Articul_Data!$D741,"00000000000")</f>
        <v>00011290901</v>
      </c>
      <c r="D741" s="42">
        <v>11290901</v>
      </c>
      <c r="E741" s="39" t="s">
        <v>2903</v>
      </c>
      <c r="F741" s="39"/>
      <c r="G741" s="39" t="s">
        <v>32</v>
      </c>
      <c r="H741" s="39" t="s">
        <v>2790</v>
      </c>
      <c r="I741" s="39" t="s">
        <v>23</v>
      </c>
      <c r="J741" s="44" t="s">
        <v>55</v>
      </c>
      <c r="K741" s="44" t="s">
        <v>25</v>
      </c>
      <c r="L741" s="39"/>
      <c r="M741" s="39"/>
      <c r="N741" s="39"/>
      <c r="O741" s="39"/>
      <c r="P741" s="39"/>
      <c r="Q741" s="39"/>
      <c r="R741" s="39"/>
      <c r="S741" s="39"/>
      <c r="T741" s="39"/>
      <c r="U741" s="39"/>
      <c r="V741" s="39"/>
      <c r="W741" s="39"/>
      <c r="X741" s="39"/>
    </row>
    <row r="742" spans="1:24" ht="14.25" customHeight="1" x14ac:dyDescent="0.3">
      <c r="A742" s="39"/>
      <c r="B742" s="39" t="str">
        <f t="shared" si="2"/>
        <v>00011290904 ущільнення</v>
      </c>
      <c r="C742" s="39" t="str">
        <f>TEXT(Raw_Articul_Data!$D742,"00000000000")</f>
        <v>00011290904</v>
      </c>
      <c r="D742" s="42">
        <v>11290904</v>
      </c>
      <c r="E742" s="39" t="s">
        <v>2903</v>
      </c>
      <c r="F742" s="39"/>
      <c r="G742" s="39" t="s">
        <v>32</v>
      </c>
      <c r="H742" s="39" t="s">
        <v>2790</v>
      </c>
      <c r="I742" s="39" t="s">
        <v>23</v>
      </c>
      <c r="J742" s="44" t="s">
        <v>55</v>
      </c>
      <c r="K742" s="44" t="s">
        <v>25</v>
      </c>
      <c r="L742" s="39"/>
      <c r="M742" s="39"/>
      <c r="N742" s="39"/>
      <c r="O742" s="39"/>
      <c r="P742" s="39"/>
      <c r="Q742" s="39"/>
      <c r="R742" s="39"/>
      <c r="S742" s="39"/>
      <c r="T742" s="39"/>
      <c r="U742" s="39"/>
      <c r="V742" s="39"/>
      <c r="W742" s="39"/>
      <c r="X742" s="39"/>
    </row>
    <row r="743" spans="1:24" ht="14.25" customHeight="1" x14ac:dyDescent="0.3">
      <c r="A743" s="39"/>
      <c r="B743" s="39" t="str">
        <f t="shared" si="2"/>
        <v>00011404400 повітряний фільтр</v>
      </c>
      <c r="C743" s="39" t="str">
        <f>TEXT(Raw_Articul_Data!$D743,"00000000000")</f>
        <v>00011404400</v>
      </c>
      <c r="D743" s="42">
        <v>11404400</v>
      </c>
      <c r="E743" s="39" t="s">
        <v>3041</v>
      </c>
      <c r="F743" s="39"/>
      <c r="G743" s="39" t="s">
        <v>32</v>
      </c>
      <c r="H743" s="39" t="s">
        <v>2790</v>
      </c>
      <c r="I743" s="39" t="s">
        <v>23</v>
      </c>
      <c r="J743" s="44" t="s">
        <v>55</v>
      </c>
      <c r="K743" s="44" t="s">
        <v>25</v>
      </c>
      <c r="L743" s="39"/>
      <c r="M743" s="39"/>
      <c r="N743" s="39"/>
      <c r="O743" s="39"/>
      <c r="P743" s="39"/>
      <c r="Q743" s="39"/>
      <c r="R743" s="39"/>
      <c r="S743" s="39"/>
      <c r="T743" s="39"/>
      <c r="U743" s="39"/>
      <c r="V743" s="39"/>
      <c r="W743" s="39"/>
      <c r="X743" s="39"/>
    </row>
    <row r="744" spans="1:24" ht="14.25" customHeight="1" x14ac:dyDescent="0.3">
      <c r="A744" s="39"/>
      <c r="B744" s="39" t="str">
        <f t="shared" si="2"/>
        <v>00011404401 повітряний фільтр</v>
      </c>
      <c r="C744" s="39" t="str">
        <f>TEXT(Raw_Articul_Data!$D744,"00000000000")</f>
        <v>00011404401</v>
      </c>
      <c r="D744" s="42">
        <v>11404401</v>
      </c>
      <c r="E744" s="39" t="s">
        <v>3041</v>
      </c>
      <c r="F744" s="39"/>
      <c r="G744" s="39" t="s">
        <v>32</v>
      </c>
      <c r="H744" s="39" t="s">
        <v>2790</v>
      </c>
      <c r="I744" s="39" t="s">
        <v>23</v>
      </c>
      <c r="J744" s="44" t="s">
        <v>55</v>
      </c>
      <c r="K744" s="44" t="s">
        <v>25</v>
      </c>
      <c r="L744" s="39"/>
      <c r="M744" s="39"/>
      <c r="N744" s="39"/>
      <c r="O744" s="39"/>
      <c r="P744" s="39"/>
      <c r="Q744" s="39"/>
      <c r="R744" s="39"/>
      <c r="S744" s="39"/>
      <c r="T744" s="39"/>
      <c r="U744" s="39"/>
      <c r="V744" s="39"/>
      <c r="W744" s="39"/>
      <c r="X744" s="39"/>
    </row>
    <row r="745" spans="1:24" ht="14.25" customHeight="1" x14ac:dyDescent="0.3">
      <c r="A745" s="39"/>
      <c r="B745" s="39" t="str">
        <f t="shared" si="2"/>
        <v>00011404403 повітряний фільтр</v>
      </c>
      <c r="C745" s="39" t="str">
        <f>TEXT(Raw_Articul_Data!$D745,"00000000000")</f>
        <v>00011404403</v>
      </c>
      <c r="D745" s="42">
        <v>11404403</v>
      </c>
      <c r="E745" s="39" t="s">
        <v>3041</v>
      </c>
      <c r="F745" s="39"/>
      <c r="G745" s="39" t="s">
        <v>32</v>
      </c>
      <c r="H745" s="39" t="s">
        <v>2790</v>
      </c>
      <c r="I745" s="39" t="s">
        <v>23</v>
      </c>
      <c r="J745" s="44" t="s">
        <v>34</v>
      </c>
      <c r="K745" s="44" t="s">
        <v>25</v>
      </c>
      <c r="L745" s="39"/>
      <c r="M745" s="39"/>
      <c r="N745" s="39"/>
      <c r="O745" s="39"/>
      <c r="P745" s="39"/>
      <c r="Q745" s="39"/>
      <c r="R745" s="39"/>
      <c r="S745" s="39"/>
      <c r="T745" s="39"/>
      <c r="U745" s="39"/>
      <c r="V745" s="39"/>
      <c r="W745" s="39"/>
      <c r="X745" s="39"/>
    </row>
    <row r="746" spans="1:24" ht="14.25" customHeight="1" x14ac:dyDescent="0.3">
      <c r="A746" s="39"/>
      <c r="B746" s="39" t="str">
        <f t="shared" si="2"/>
        <v>00011822810 важіль</v>
      </c>
      <c r="C746" s="39" t="str">
        <f>TEXT(Raw_Articul_Data!$D746,"00000000000")</f>
        <v>00011822810</v>
      </c>
      <c r="D746" s="42">
        <v>11822810</v>
      </c>
      <c r="E746" s="39" t="s">
        <v>3043</v>
      </c>
      <c r="F746" s="39"/>
      <c r="G746" s="39" t="s">
        <v>32</v>
      </c>
      <c r="H746" s="39" t="s">
        <v>2790</v>
      </c>
      <c r="I746" s="39" t="s">
        <v>23</v>
      </c>
      <c r="J746" s="44" t="s">
        <v>55</v>
      </c>
      <c r="K746" s="44" t="s">
        <v>25</v>
      </c>
      <c r="L746" s="39"/>
      <c r="M746" s="39"/>
      <c r="N746" s="39"/>
      <c r="O746" s="39"/>
      <c r="P746" s="39"/>
      <c r="Q746" s="39"/>
      <c r="R746" s="39"/>
      <c r="S746" s="39"/>
      <c r="T746" s="39"/>
      <c r="U746" s="39"/>
      <c r="V746" s="39"/>
      <c r="W746" s="39"/>
      <c r="X746" s="39"/>
    </row>
    <row r="747" spans="1:24" ht="14.25" customHeight="1" x14ac:dyDescent="0.3">
      <c r="A747" s="39"/>
      <c r="B747" s="39" t="str">
        <f t="shared" si="2"/>
        <v>00011904001 пусковий пристрій в сборі</v>
      </c>
      <c r="C747" s="39" t="str">
        <f>TEXT(Raw_Articul_Data!$D747,"00000000000")</f>
        <v>00011904001</v>
      </c>
      <c r="D747" s="42">
        <v>11904001</v>
      </c>
      <c r="E747" s="39" t="s">
        <v>3044</v>
      </c>
      <c r="F747" s="39"/>
      <c r="G747" s="39" t="s">
        <v>32</v>
      </c>
      <c r="H747" s="39" t="s">
        <v>2790</v>
      </c>
      <c r="I747" s="39" t="s">
        <v>23</v>
      </c>
      <c r="J747" s="44" t="s">
        <v>34</v>
      </c>
      <c r="K747" s="44" t="s">
        <v>25</v>
      </c>
      <c r="L747" s="39"/>
      <c r="M747" s="39"/>
      <c r="N747" s="39"/>
      <c r="O747" s="39"/>
      <c r="P747" s="39"/>
      <c r="Q747" s="39"/>
      <c r="R747" s="39"/>
      <c r="S747" s="39"/>
      <c r="T747" s="39"/>
      <c r="U747" s="39"/>
      <c r="V747" s="39"/>
      <c r="W747" s="39"/>
      <c r="X747" s="39"/>
    </row>
    <row r="748" spans="1:24" ht="14.25" customHeight="1" x14ac:dyDescent="0.3">
      <c r="A748" s="39"/>
      <c r="B748" s="39" t="str">
        <f t="shared" si="2"/>
        <v>00013501800 паливний фільтр</v>
      </c>
      <c r="C748" s="39" t="str">
        <f>TEXT(Raw_Articul_Data!$D748,"00000000000")</f>
        <v>00013501800</v>
      </c>
      <c r="D748" s="42">
        <v>13501800</v>
      </c>
      <c r="E748" s="39" t="s">
        <v>2844</v>
      </c>
      <c r="F748" s="39"/>
      <c r="G748" s="39" t="s">
        <v>32</v>
      </c>
      <c r="H748" s="39" t="s">
        <v>2790</v>
      </c>
      <c r="I748" s="39" t="s">
        <v>23</v>
      </c>
      <c r="J748" s="44" t="s">
        <v>55</v>
      </c>
      <c r="K748" s="44" t="s">
        <v>25</v>
      </c>
      <c r="L748" s="39"/>
      <c r="M748" s="39"/>
      <c r="N748" s="39"/>
      <c r="O748" s="39"/>
      <c r="P748" s="39"/>
      <c r="Q748" s="39"/>
      <c r="R748" s="39"/>
      <c r="S748" s="39"/>
      <c r="T748" s="39"/>
      <c r="U748" s="39"/>
      <c r="V748" s="39"/>
      <c r="W748" s="39"/>
      <c r="X748" s="39"/>
    </row>
    <row r="749" spans="1:24" ht="14.25" customHeight="1" x14ac:dyDescent="0.3">
      <c r="A749" s="39"/>
      <c r="B749" s="39" t="str">
        <f t="shared" si="2"/>
        <v>00013530500 пробка бака</v>
      </c>
      <c r="C749" s="39" t="str">
        <f>TEXT(Raw_Articul_Data!$D749,"00000000000")</f>
        <v>00013530500</v>
      </c>
      <c r="D749" s="42">
        <v>13530500</v>
      </c>
      <c r="E749" s="39" t="s">
        <v>3045</v>
      </c>
      <c r="F749" s="39"/>
      <c r="G749" s="39" t="s">
        <v>32</v>
      </c>
      <c r="H749" s="39" t="s">
        <v>2790</v>
      </c>
      <c r="I749" s="39" t="s">
        <v>23</v>
      </c>
      <c r="J749" s="44" t="s">
        <v>55</v>
      </c>
      <c r="K749" s="44" t="s">
        <v>25</v>
      </c>
      <c r="L749" s="39"/>
      <c r="M749" s="39"/>
      <c r="N749" s="39"/>
      <c r="O749" s="39"/>
      <c r="P749" s="39"/>
      <c r="Q749" s="39"/>
      <c r="R749" s="39"/>
      <c r="S749" s="39"/>
      <c r="T749" s="39"/>
      <c r="U749" s="39"/>
      <c r="V749" s="39"/>
      <c r="W749" s="39"/>
      <c r="X749" s="39"/>
    </row>
    <row r="750" spans="1:24" ht="14.25" customHeight="1" x14ac:dyDescent="0.3">
      <c r="A750" s="39"/>
      <c r="B750" s="39" t="str">
        <f t="shared" si="2"/>
        <v>00013530501 пробка бака</v>
      </c>
      <c r="C750" s="39" t="str">
        <f>TEXT(Raw_Articul_Data!$D750,"00000000000")</f>
        <v>00013530501</v>
      </c>
      <c r="D750" s="42">
        <v>13530501</v>
      </c>
      <c r="E750" s="39" t="s">
        <v>3045</v>
      </c>
      <c r="F750" s="39"/>
      <c r="G750" s="39" t="s">
        <v>32</v>
      </c>
      <c r="H750" s="39" t="s">
        <v>2790</v>
      </c>
      <c r="I750" s="39" t="s">
        <v>23</v>
      </c>
      <c r="J750" s="44" t="s">
        <v>218</v>
      </c>
      <c r="K750" s="44" t="s">
        <v>25</v>
      </c>
      <c r="L750" s="39"/>
      <c r="M750" s="39"/>
      <c r="N750" s="39"/>
      <c r="O750" s="39"/>
      <c r="P750" s="39"/>
      <c r="Q750" s="39"/>
      <c r="R750" s="39"/>
      <c r="S750" s="39"/>
      <c r="T750" s="39"/>
      <c r="U750" s="39"/>
      <c r="V750" s="39"/>
      <c r="W750" s="39"/>
      <c r="X750" s="39"/>
    </row>
    <row r="751" spans="1:24" ht="14.25" customHeight="1" x14ac:dyDescent="0.3">
      <c r="A751" s="39"/>
      <c r="B751" s="39" t="str">
        <f t="shared" si="2"/>
        <v>00013580800 шланг</v>
      </c>
      <c r="C751" s="39" t="str">
        <f>TEXT(Raw_Articul_Data!$D751,"00000000000")</f>
        <v>00013580800</v>
      </c>
      <c r="D751" s="42">
        <v>13580800</v>
      </c>
      <c r="E751" s="39" t="s">
        <v>1791</v>
      </c>
      <c r="F751" s="39"/>
      <c r="G751" s="39" t="s">
        <v>32</v>
      </c>
      <c r="H751" s="39" t="s">
        <v>2790</v>
      </c>
      <c r="I751" s="39" t="s">
        <v>23</v>
      </c>
      <c r="J751" s="44" t="s">
        <v>55</v>
      </c>
      <c r="K751" s="44" t="s">
        <v>25</v>
      </c>
      <c r="L751" s="39"/>
      <c r="M751" s="39"/>
      <c r="N751" s="39"/>
      <c r="O751" s="39"/>
      <c r="P751" s="39"/>
      <c r="Q751" s="39"/>
      <c r="R751" s="39"/>
      <c r="S751" s="39"/>
      <c r="T751" s="39"/>
      <c r="U751" s="39"/>
      <c r="V751" s="39"/>
      <c r="W751" s="39"/>
      <c r="X751" s="39"/>
    </row>
    <row r="752" spans="1:24" ht="14.25" customHeight="1" x14ac:dyDescent="0.3">
      <c r="A752" s="39"/>
      <c r="B752" s="39" t="str">
        <f t="shared" si="2"/>
        <v>00013580801 шланг</v>
      </c>
      <c r="C752" s="39" t="str">
        <f>TEXT(Raw_Articul_Data!$D752,"00000000000")</f>
        <v>00013580801</v>
      </c>
      <c r="D752" s="42">
        <v>13580801</v>
      </c>
      <c r="E752" s="39" t="s">
        <v>1791</v>
      </c>
      <c r="F752" s="39"/>
      <c r="G752" s="39" t="s">
        <v>32</v>
      </c>
      <c r="H752" s="39" t="s">
        <v>2790</v>
      </c>
      <c r="I752" s="39" t="s">
        <v>23</v>
      </c>
      <c r="J752" s="44" t="s">
        <v>55</v>
      </c>
      <c r="K752" s="44" t="s">
        <v>25</v>
      </c>
      <c r="L752" s="39"/>
      <c r="M752" s="39"/>
      <c r="N752" s="39"/>
      <c r="O752" s="39"/>
      <c r="P752" s="39"/>
      <c r="Q752" s="39"/>
      <c r="R752" s="39"/>
      <c r="S752" s="39"/>
      <c r="T752" s="39"/>
      <c r="U752" s="39"/>
      <c r="V752" s="39"/>
      <c r="W752" s="39"/>
      <c r="X752" s="39"/>
    </row>
    <row r="753" spans="1:24" ht="14.25" customHeight="1" x14ac:dyDescent="0.3">
      <c r="A753" s="39"/>
      <c r="B753" s="39" t="str">
        <f t="shared" si="2"/>
        <v>00013590700 ущільнення</v>
      </c>
      <c r="C753" s="39" t="str">
        <f>TEXT(Raw_Articul_Data!$D753,"00000000000")</f>
        <v>00013590700</v>
      </c>
      <c r="D753" s="42">
        <v>13590700</v>
      </c>
      <c r="E753" s="39" t="s">
        <v>2903</v>
      </c>
      <c r="F753" s="39"/>
      <c r="G753" s="39" t="s">
        <v>32</v>
      </c>
      <c r="H753" s="39" t="s">
        <v>2790</v>
      </c>
      <c r="I753" s="39" t="s">
        <v>23</v>
      </c>
      <c r="J753" s="44" t="s">
        <v>218</v>
      </c>
      <c r="K753" s="44" t="s">
        <v>25</v>
      </c>
      <c r="L753" s="39"/>
      <c r="M753" s="39"/>
      <c r="N753" s="39"/>
      <c r="O753" s="39"/>
      <c r="P753" s="39"/>
      <c r="Q753" s="39"/>
      <c r="R753" s="39"/>
      <c r="S753" s="39"/>
      <c r="T753" s="39"/>
      <c r="U753" s="39"/>
      <c r="V753" s="39"/>
      <c r="W753" s="39"/>
      <c r="X753" s="39"/>
    </row>
    <row r="754" spans="1:24" ht="14.25" customHeight="1" x14ac:dyDescent="0.3">
      <c r="A754" s="39"/>
      <c r="B754" s="39" t="str">
        <f t="shared" si="2"/>
        <v>00014001300 модуль запалювання</v>
      </c>
      <c r="C754" s="39" t="str">
        <f>TEXT(Raw_Articul_Data!$D754,"00000000000")</f>
        <v>00014001300</v>
      </c>
      <c r="D754" s="42">
        <v>14001300</v>
      </c>
      <c r="E754" s="39" t="s">
        <v>2855</v>
      </c>
      <c r="F754" s="39"/>
      <c r="G754" s="39" t="s">
        <v>32</v>
      </c>
      <c r="H754" s="39" t="s">
        <v>2790</v>
      </c>
      <c r="I754" s="39" t="s">
        <v>23</v>
      </c>
      <c r="J754" s="44" t="s">
        <v>55</v>
      </c>
      <c r="K754" s="44" t="s">
        <v>25</v>
      </c>
      <c r="L754" s="39"/>
      <c r="M754" s="39"/>
      <c r="N754" s="39"/>
      <c r="O754" s="39"/>
      <c r="P754" s="39"/>
      <c r="Q754" s="39"/>
      <c r="R754" s="39"/>
      <c r="S754" s="39"/>
      <c r="T754" s="39"/>
      <c r="U754" s="39"/>
      <c r="V754" s="39"/>
      <c r="W754" s="39"/>
      <c r="X754" s="39"/>
    </row>
    <row r="755" spans="1:24" ht="14.25" customHeight="1" x14ac:dyDescent="0.3">
      <c r="A755" s="39"/>
      <c r="B755" s="39" t="str">
        <f t="shared" si="2"/>
        <v>00014001302 модуль запалювання</v>
      </c>
      <c r="C755" s="39" t="str">
        <f>TEXT(Raw_Articul_Data!$D755,"00000000000")</f>
        <v>00014001302</v>
      </c>
      <c r="D755" s="42">
        <v>14001302</v>
      </c>
      <c r="E755" s="39" t="s">
        <v>2855</v>
      </c>
      <c r="F755" s="39"/>
      <c r="G755" s="39" t="s">
        <v>32</v>
      </c>
      <c r="H755" s="39" t="s">
        <v>2790</v>
      </c>
      <c r="I755" s="39" t="s">
        <v>23</v>
      </c>
      <c r="J755" s="44" t="s">
        <v>55</v>
      </c>
      <c r="K755" s="44" t="s">
        <v>25</v>
      </c>
      <c r="L755" s="39"/>
      <c r="M755" s="39"/>
      <c r="N755" s="39"/>
      <c r="O755" s="39"/>
      <c r="P755" s="39"/>
      <c r="Q755" s="39"/>
      <c r="R755" s="39"/>
      <c r="S755" s="39"/>
      <c r="T755" s="39"/>
      <c r="U755" s="39"/>
      <c r="V755" s="39"/>
      <c r="W755" s="39"/>
      <c r="X755" s="39"/>
    </row>
    <row r="756" spans="1:24" ht="14.25" customHeight="1" x14ac:dyDescent="0.3">
      <c r="A756" s="39"/>
      <c r="B756" s="39" t="str">
        <f t="shared" si="2"/>
        <v>00014001303 модуль запалювання</v>
      </c>
      <c r="C756" s="39" t="str">
        <f>TEXT(Raw_Articul_Data!$D756,"00000000000")</f>
        <v>00014001303</v>
      </c>
      <c r="D756" s="42">
        <v>14001303</v>
      </c>
      <c r="E756" s="39" t="s">
        <v>2855</v>
      </c>
      <c r="F756" s="39"/>
      <c r="G756" s="39" t="s">
        <v>32</v>
      </c>
      <c r="H756" s="39" t="s">
        <v>2790</v>
      </c>
      <c r="I756" s="39" t="s">
        <v>23</v>
      </c>
      <c r="J756" s="44" t="s">
        <v>1447</v>
      </c>
      <c r="K756" s="44" t="s">
        <v>25</v>
      </c>
      <c r="L756" s="39"/>
      <c r="M756" s="39"/>
      <c r="N756" s="39"/>
      <c r="O756" s="39"/>
      <c r="P756" s="39"/>
      <c r="Q756" s="39"/>
      <c r="R756" s="39"/>
      <c r="S756" s="39"/>
      <c r="T756" s="39"/>
      <c r="U756" s="39"/>
      <c r="V756" s="39"/>
      <c r="W756" s="39"/>
      <c r="X756" s="39"/>
    </row>
    <row r="757" spans="1:24" ht="14.25" customHeight="1" x14ac:dyDescent="0.3">
      <c r="A757" s="39"/>
      <c r="B757" s="39" t="str">
        <f t="shared" si="2"/>
        <v>00014007001 свічка запалювання</v>
      </c>
      <c r="C757" s="39" t="str">
        <f>TEXT(Raw_Articul_Data!$D757,"00000000000")</f>
        <v>00014007001</v>
      </c>
      <c r="D757" s="42">
        <v>14007001</v>
      </c>
      <c r="E757" s="39" t="s">
        <v>3046</v>
      </c>
      <c r="F757" s="39"/>
      <c r="G757" s="39" t="s">
        <v>32</v>
      </c>
      <c r="H757" s="39" t="s">
        <v>2790</v>
      </c>
      <c r="I757" s="39" t="s">
        <v>23</v>
      </c>
      <c r="J757" s="44" t="s">
        <v>55</v>
      </c>
      <c r="K757" s="44" t="s">
        <v>25</v>
      </c>
      <c r="L757" s="39"/>
      <c r="M757" s="39"/>
      <c r="N757" s="39"/>
      <c r="O757" s="39"/>
      <c r="P757" s="39"/>
      <c r="Q757" s="39"/>
      <c r="R757" s="39"/>
      <c r="S757" s="39"/>
      <c r="T757" s="39"/>
      <c r="U757" s="39"/>
      <c r="V757" s="39"/>
      <c r="W757" s="39"/>
      <c r="X757" s="39"/>
    </row>
    <row r="758" spans="1:24" ht="14.25" customHeight="1" x14ac:dyDescent="0.3">
      <c r="A758" s="39"/>
      <c r="B758" s="39" t="str">
        <f t="shared" si="2"/>
        <v>00014007002 свічка запалювання</v>
      </c>
      <c r="C758" s="39" t="str">
        <f>TEXT(Raw_Articul_Data!$D758,"00000000000")</f>
        <v>00014007002</v>
      </c>
      <c r="D758" s="42">
        <v>14007002</v>
      </c>
      <c r="E758" s="39" t="s">
        <v>3046</v>
      </c>
      <c r="F758" s="39"/>
      <c r="G758" s="39" t="s">
        <v>32</v>
      </c>
      <c r="H758" s="39" t="s">
        <v>2790</v>
      </c>
      <c r="I758" s="39" t="s">
        <v>23</v>
      </c>
      <c r="J758" s="44" t="s">
        <v>218</v>
      </c>
      <c r="K758" s="44" t="s">
        <v>25</v>
      </c>
      <c r="L758" s="39"/>
      <c r="M758" s="39"/>
      <c r="N758" s="39"/>
      <c r="O758" s="39"/>
      <c r="P758" s="39"/>
      <c r="Q758" s="39"/>
      <c r="R758" s="39"/>
      <c r="S758" s="39"/>
      <c r="T758" s="39"/>
      <c r="U758" s="39"/>
      <c r="V758" s="39"/>
      <c r="W758" s="39"/>
      <c r="X758" s="39"/>
    </row>
    <row r="759" spans="1:24" ht="14.25" customHeight="1" x14ac:dyDescent="0.3">
      <c r="A759" s="39"/>
      <c r="B759" s="39" t="str">
        <f t="shared" si="2"/>
        <v>00019519720 гвинт</v>
      </c>
      <c r="C759" s="39" t="str">
        <f>TEXT(Raw_Articul_Data!$D759,"00000000000")</f>
        <v>00019519720</v>
      </c>
      <c r="D759" s="42">
        <v>19519720</v>
      </c>
      <c r="E759" s="39" t="s">
        <v>2811</v>
      </c>
      <c r="F759" s="39"/>
      <c r="G759" s="39" t="s">
        <v>32</v>
      </c>
      <c r="H759" s="39" t="s">
        <v>2790</v>
      </c>
      <c r="I759" s="39" t="s">
        <v>23</v>
      </c>
      <c r="J759" s="44" t="s">
        <v>55</v>
      </c>
      <c r="K759" s="44" t="s">
        <v>25</v>
      </c>
      <c r="L759" s="39"/>
      <c r="M759" s="39"/>
      <c r="N759" s="39"/>
      <c r="O759" s="39"/>
      <c r="P759" s="39"/>
      <c r="Q759" s="39"/>
      <c r="R759" s="39"/>
      <c r="S759" s="39"/>
      <c r="T759" s="39"/>
      <c r="U759" s="39"/>
      <c r="V759" s="39"/>
      <c r="W759" s="39"/>
      <c r="X759" s="39"/>
    </row>
    <row r="760" spans="1:24" ht="14.25" customHeight="1" x14ac:dyDescent="0.3">
      <c r="A760" s="39"/>
      <c r="B760" s="39" t="str">
        <f t="shared" si="2"/>
        <v>00019925500 ущільнююче кільце</v>
      </c>
      <c r="C760" s="39" t="str">
        <f>TEXT(Raw_Articul_Data!$D760,"00000000000")</f>
        <v>00019925500</v>
      </c>
      <c r="D760" s="42">
        <v>19925500</v>
      </c>
      <c r="E760" s="39" t="s">
        <v>2853</v>
      </c>
      <c r="F760" s="39"/>
      <c r="G760" s="39" t="s">
        <v>32</v>
      </c>
      <c r="H760" s="39" t="s">
        <v>2790</v>
      </c>
      <c r="I760" s="39" t="s">
        <v>23</v>
      </c>
      <c r="J760" s="44"/>
      <c r="K760" s="44" t="s">
        <v>25</v>
      </c>
      <c r="L760" s="39"/>
      <c r="M760" s="39"/>
      <c r="N760" s="39"/>
      <c r="O760" s="39"/>
      <c r="P760" s="39"/>
      <c r="Q760" s="39"/>
      <c r="R760" s="39"/>
      <c r="S760" s="39"/>
      <c r="T760" s="39"/>
      <c r="U760" s="39"/>
      <c r="V760" s="39"/>
      <c r="W760" s="39"/>
      <c r="X760" s="39"/>
    </row>
    <row r="761" spans="1:24" ht="14.25" customHeight="1" x14ac:dyDescent="0.3">
      <c r="A761" s="39"/>
      <c r="B761" s="39" t="str">
        <f t="shared" si="2"/>
        <v>00019925501 ущільнювальне кільце</v>
      </c>
      <c r="C761" s="39" t="str">
        <f>TEXT(Raw_Articul_Data!$D761,"00000000000")</f>
        <v>00019925501</v>
      </c>
      <c r="D761" s="42">
        <v>19925501</v>
      </c>
      <c r="E761" s="39" t="s">
        <v>3047</v>
      </c>
      <c r="F761" s="39"/>
      <c r="G761" s="39" t="s">
        <v>32</v>
      </c>
      <c r="H761" s="39" t="s">
        <v>2790</v>
      </c>
      <c r="I761" s="39" t="s">
        <v>23</v>
      </c>
      <c r="J761" s="44"/>
      <c r="K761" s="44" t="s">
        <v>25</v>
      </c>
      <c r="L761" s="39"/>
      <c r="M761" s="39"/>
      <c r="N761" s="39"/>
      <c r="O761" s="39"/>
      <c r="P761" s="39"/>
      <c r="Q761" s="39"/>
      <c r="R761" s="39"/>
      <c r="S761" s="39"/>
      <c r="T761" s="39"/>
      <c r="U761" s="39"/>
      <c r="V761" s="39"/>
      <c r="W761" s="39"/>
      <c r="X761" s="39"/>
    </row>
    <row r="762" spans="1:24" ht="14.25" customHeight="1" x14ac:dyDescent="0.3">
      <c r="A762" s="39"/>
      <c r="B762" s="39" t="str">
        <f t="shared" si="2"/>
        <v>00019925503 ущільнювальне кільце</v>
      </c>
      <c r="C762" s="39" t="str">
        <f>TEXT(Raw_Articul_Data!$D762,"00000000000")</f>
        <v>00019925503</v>
      </c>
      <c r="D762" s="42">
        <v>19925503</v>
      </c>
      <c r="E762" s="39" t="s">
        <v>3047</v>
      </c>
      <c r="F762" s="39"/>
      <c r="G762" s="39" t="s">
        <v>32</v>
      </c>
      <c r="H762" s="39" t="s">
        <v>2790</v>
      </c>
      <c r="I762" s="39" t="s">
        <v>23</v>
      </c>
      <c r="J762" s="44" t="s">
        <v>55</v>
      </c>
      <c r="K762" s="44" t="s">
        <v>25</v>
      </c>
      <c r="L762" s="39"/>
      <c r="M762" s="39"/>
      <c r="N762" s="39"/>
      <c r="O762" s="39"/>
      <c r="P762" s="39"/>
      <c r="Q762" s="39"/>
      <c r="R762" s="39"/>
      <c r="S762" s="39"/>
      <c r="T762" s="39"/>
      <c r="U762" s="39"/>
      <c r="V762" s="39"/>
      <c r="W762" s="39"/>
      <c r="X762" s="39"/>
    </row>
    <row r="763" spans="1:24" ht="14.25" customHeight="1" x14ac:dyDescent="0.3">
      <c r="A763" s="39"/>
      <c r="B763" s="39" t="str">
        <f t="shared" si="2"/>
        <v>00019925505 ущільнююче кільце</v>
      </c>
      <c r="C763" s="39" t="str">
        <f>TEXT(Raw_Articul_Data!$D763,"00000000000")</f>
        <v>00019925505</v>
      </c>
      <c r="D763" s="42">
        <v>19925505</v>
      </c>
      <c r="E763" s="39" t="s">
        <v>2853</v>
      </c>
      <c r="F763" s="39"/>
      <c r="G763" s="39" t="s">
        <v>32</v>
      </c>
      <c r="H763" s="39" t="s">
        <v>2790</v>
      </c>
      <c r="I763" s="39" t="s">
        <v>23</v>
      </c>
      <c r="J763" s="44" t="s">
        <v>218</v>
      </c>
      <c r="K763" s="44" t="s">
        <v>25</v>
      </c>
      <c r="L763" s="39"/>
      <c r="M763" s="39"/>
      <c r="N763" s="39"/>
      <c r="O763" s="39"/>
      <c r="P763" s="39"/>
      <c r="Q763" s="39"/>
      <c r="R763" s="39"/>
      <c r="S763" s="39"/>
      <c r="T763" s="39"/>
      <c r="U763" s="39"/>
      <c r="V763" s="39"/>
      <c r="W763" s="39"/>
      <c r="X763" s="39"/>
    </row>
    <row r="764" spans="1:24" ht="14.25" customHeight="1" x14ac:dyDescent="0.3">
      <c r="A764" s="39"/>
      <c r="B764" s="39" t="str">
        <f t="shared" si="2"/>
        <v>00019925506 ущільнювальне кільце</v>
      </c>
      <c r="C764" s="39" t="str">
        <f>TEXT(Raw_Articul_Data!$D764,"00000000000")</f>
        <v>00019925506</v>
      </c>
      <c r="D764" s="42">
        <v>19925506</v>
      </c>
      <c r="E764" s="39" t="s">
        <v>3047</v>
      </c>
      <c r="F764" s="39"/>
      <c r="G764" s="39" t="s">
        <v>32</v>
      </c>
      <c r="H764" s="39" t="s">
        <v>2790</v>
      </c>
      <c r="I764" s="39" t="s">
        <v>23</v>
      </c>
      <c r="J764" s="44" t="s">
        <v>55</v>
      </c>
      <c r="K764" s="44" t="s">
        <v>25</v>
      </c>
      <c r="L764" s="39"/>
      <c r="M764" s="39"/>
      <c r="N764" s="39"/>
      <c r="O764" s="39"/>
      <c r="P764" s="39"/>
      <c r="Q764" s="39"/>
      <c r="R764" s="39"/>
      <c r="S764" s="39"/>
      <c r="T764" s="39"/>
      <c r="U764" s="39"/>
      <c r="V764" s="39"/>
      <c r="W764" s="39"/>
      <c r="X764" s="39"/>
    </row>
    <row r="765" spans="1:24" ht="14.25" customHeight="1" x14ac:dyDescent="0.3">
      <c r="A765" s="39"/>
      <c r="B765" s="39" t="str">
        <f t="shared" si="2"/>
        <v>00019925508 ущільнювальне кільце</v>
      </c>
      <c r="C765" s="39" t="str">
        <f>TEXT(Raw_Articul_Data!$D765,"00000000000")</f>
        <v>00019925508</v>
      </c>
      <c r="D765" s="42">
        <v>19925508</v>
      </c>
      <c r="E765" s="39" t="s">
        <v>3047</v>
      </c>
      <c r="F765" s="39"/>
      <c r="G765" s="39" t="s">
        <v>32</v>
      </c>
      <c r="H765" s="39" t="s">
        <v>2790</v>
      </c>
      <c r="I765" s="39" t="s">
        <v>23</v>
      </c>
      <c r="J765" s="44" t="s">
        <v>55</v>
      </c>
      <c r="K765" s="44" t="s">
        <v>25</v>
      </c>
      <c r="L765" s="39"/>
      <c r="M765" s="39"/>
      <c r="N765" s="39"/>
      <c r="O765" s="39"/>
      <c r="P765" s="39"/>
      <c r="Q765" s="39"/>
      <c r="R765" s="39"/>
      <c r="S765" s="39"/>
      <c r="T765" s="39"/>
      <c r="U765" s="39"/>
      <c r="V765" s="39"/>
      <c r="W765" s="39"/>
      <c r="X765" s="39"/>
    </row>
    <row r="766" spans="1:24" ht="14.25" customHeight="1" x14ac:dyDescent="0.3">
      <c r="A766" s="39"/>
      <c r="B766" s="39" t="str">
        <f t="shared" si="2"/>
        <v>00019925509 ущільнювальне кільце</v>
      </c>
      <c r="C766" s="39" t="str">
        <f>TEXT(Raw_Articul_Data!$D766,"00000000000")</f>
        <v>00019925509</v>
      </c>
      <c r="D766" s="42">
        <v>19925509</v>
      </c>
      <c r="E766" s="39" t="s">
        <v>3047</v>
      </c>
      <c r="F766" s="39"/>
      <c r="G766" s="39" t="s">
        <v>32</v>
      </c>
      <c r="H766" s="39" t="s">
        <v>2790</v>
      </c>
      <c r="I766" s="39" t="s">
        <v>23</v>
      </c>
      <c r="J766" s="44" t="s">
        <v>55</v>
      </c>
      <c r="K766" s="44" t="s">
        <v>25</v>
      </c>
      <c r="L766" s="39"/>
      <c r="M766" s="39"/>
      <c r="N766" s="39"/>
      <c r="O766" s="39"/>
      <c r="P766" s="39"/>
      <c r="Q766" s="39"/>
      <c r="R766" s="39"/>
      <c r="S766" s="39"/>
      <c r="T766" s="39"/>
      <c r="U766" s="39"/>
      <c r="V766" s="39"/>
      <c r="W766" s="39"/>
      <c r="X766" s="39"/>
    </row>
    <row r="767" spans="1:24" ht="14.25" customHeight="1" x14ac:dyDescent="0.3">
      <c r="A767" s="39"/>
      <c r="B767" s="39" t="str">
        <f t="shared" si="2"/>
        <v>00019975501 пружина розтягнення</v>
      </c>
      <c r="C767" s="39" t="str">
        <f>TEXT(Raw_Articul_Data!$D767,"00000000000")</f>
        <v>00019975501</v>
      </c>
      <c r="D767" s="42">
        <v>19975501</v>
      </c>
      <c r="E767" s="39" t="s">
        <v>3022</v>
      </c>
      <c r="F767" s="39"/>
      <c r="G767" s="39" t="s">
        <v>32</v>
      </c>
      <c r="H767" s="39" t="s">
        <v>2790</v>
      </c>
      <c r="I767" s="39" t="s">
        <v>23</v>
      </c>
      <c r="J767" s="44" t="s">
        <v>55</v>
      </c>
      <c r="K767" s="44" t="s">
        <v>25</v>
      </c>
      <c r="L767" s="39"/>
      <c r="M767" s="39"/>
      <c r="N767" s="39"/>
      <c r="O767" s="39"/>
      <c r="P767" s="39"/>
      <c r="Q767" s="39"/>
      <c r="R767" s="39"/>
      <c r="S767" s="39"/>
      <c r="T767" s="39"/>
      <c r="U767" s="39"/>
      <c r="V767" s="39"/>
      <c r="W767" s="39"/>
      <c r="X767" s="39"/>
    </row>
    <row r="768" spans="1:24" ht="14.25" customHeight="1" x14ac:dyDescent="0.3">
      <c r="A768" s="39"/>
      <c r="B768" s="39" t="str">
        <f t="shared" ref="B768:B1022" si="3">CONCATENATE(C768," ", LOWER(E768))</f>
        <v>00020071002 комплект поршньових кілець</v>
      </c>
      <c r="C768" s="39" t="str">
        <f>TEXT(Raw_Articul_Data!$D768,"00000000000")</f>
        <v>00020071002</v>
      </c>
      <c r="D768" s="42">
        <v>20071002</v>
      </c>
      <c r="E768" s="39" t="s">
        <v>3048</v>
      </c>
      <c r="F768" s="39"/>
      <c r="G768" s="39" t="s">
        <v>32</v>
      </c>
      <c r="H768" s="39" t="s">
        <v>2790</v>
      </c>
      <c r="I768" s="39" t="s">
        <v>23</v>
      </c>
      <c r="J768" s="44" t="s">
        <v>34</v>
      </c>
      <c r="K768" s="44" t="s">
        <v>25</v>
      </c>
      <c r="L768" s="39"/>
      <c r="M768" s="39"/>
      <c r="N768" s="39"/>
      <c r="O768" s="39"/>
      <c r="P768" s="39"/>
      <c r="Q768" s="39"/>
      <c r="R768" s="39"/>
      <c r="S768" s="39"/>
      <c r="T768" s="39"/>
      <c r="U768" s="39"/>
      <c r="V768" s="39"/>
      <c r="W768" s="39"/>
      <c r="X768" s="39"/>
    </row>
    <row r="769" spans="1:24" ht="14.25" customHeight="1" x14ac:dyDescent="0.3">
      <c r="A769" s="39"/>
      <c r="B769" s="39" t="str">
        <f t="shared" si="3"/>
        <v>00020071007 комплект поршньових кілець</v>
      </c>
      <c r="C769" s="39" t="str">
        <f>TEXT(Raw_Articul_Data!$D769,"00000000000")</f>
        <v>00020071007</v>
      </c>
      <c r="D769" s="42">
        <v>20071007</v>
      </c>
      <c r="E769" s="39" t="s">
        <v>3048</v>
      </c>
      <c r="F769" s="39"/>
      <c r="G769" s="39" t="s">
        <v>32</v>
      </c>
      <c r="H769" s="39" t="s">
        <v>2790</v>
      </c>
      <c r="I769" s="39" t="s">
        <v>23</v>
      </c>
      <c r="J769" s="44" t="s">
        <v>34</v>
      </c>
      <c r="K769" s="44" t="s">
        <v>25</v>
      </c>
      <c r="L769" s="39"/>
      <c r="M769" s="39"/>
      <c r="N769" s="39"/>
      <c r="O769" s="39"/>
      <c r="P769" s="39"/>
      <c r="Q769" s="39"/>
      <c r="R769" s="39"/>
      <c r="S769" s="39"/>
      <c r="T769" s="39"/>
      <c r="U769" s="39"/>
      <c r="V769" s="39"/>
      <c r="W769" s="39"/>
      <c r="X769" s="39"/>
    </row>
    <row r="770" spans="1:24" ht="14.25" customHeight="1" x14ac:dyDescent="0.3">
      <c r="A770" s="39"/>
      <c r="B770" s="39" t="str">
        <f t="shared" si="3"/>
        <v>00020071008 комплект проміжної пластини</v>
      </c>
      <c r="C770" s="39" t="str">
        <f>TEXT(Raw_Articul_Data!$D770,"00000000000")</f>
        <v>00020071008</v>
      </c>
      <c r="D770" s="42">
        <v>20071008</v>
      </c>
      <c r="E770" s="39" t="s">
        <v>3049</v>
      </c>
      <c r="F770" s="39"/>
      <c r="G770" s="39" t="s">
        <v>32</v>
      </c>
      <c r="H770" s="39" t="s">
        <v>2790</v>
      </c>
      <c r="I770" s="39" t="s">
        <v>23</v>
      </c>
      <c r="J770" s="44" t="s">
        <v>34</v>
      </c>
      <c r="K770" s="44" t="s">
        <v>25</v>
      </c>
      <c r="L770" s="39"/>
      <c r="M770" s="39"/>
      <c r="N770" s="39"/>
      <c r="O770" s="39"/>
      <c r="P770" s="39"/>
      <c r="Q770" s="39"/>
      <c r="R770" s="39"/>
      <c r="S770" s="39"/>
      <c r="T770" s="39"/>
      <c r="U770" s="39"/>
      <c r="V770" s="39"/>
      <c r="W770" s="39"/>
      <c r="X770" s="39"/>
    </row>
    <row r="771" spans="1:24" ht="14.25" customHeight="1" x14ac:dyDescent="0.3">
      <c r="A771" s="39"/>
      <c r="B771" s="39" t="str">
        <f t="shared" si="3"/>
        <v>00020071009 комплект поршня</v>
      </c>
      <c r="C771" s="39" t="str">
        <f>TEXT(Raw_Articul_Data!$D771,"00000000000")</f>
        <v>00020071009</v>
      </c>
      <c r="D771" s="42">
        <v>20071009</v>
      </c>
      <c r="E771" s="39" t="s">
        <v>3050</v>
      </c>
      <c r="F771" s="39"/>
      <c r="G771" s="39" t="s">
        <v>32</v>
      </c>
      <c r="H771" s="39" t="s">
        <v>2790</v>
      </c>
      <c r="I771" s="39" t="s">
        <v>23</v>
      </c>
      <c r="J771" s="44" t="s">
        <v>34</v>
      </c>
      <c r="K771" s="44" t="s">
        <v>25</v>
      </c>
      <c r="L771" s="39"/>
      <c r="M771" s="39"/>
      <c r="N771" s="39"/>
      <c r="O771" s="39"/>
      <c r="P771" s="39"/>
      <c r="Q771" s="39"/>
      <c r="R771" s="39"/>
      <c r="S771" s="39"/>
      <c r="T771" s="39"/>
      <c r="U771" s="39"/>
      <c r="V771" s="39"/>
      <c r="W771" s="39"/>
      <c r="X771" s="39"/>
    </row>
    <row r="772" spans="1:24" ht="14.25" customHeight="1" x14ac:dyDescent="0.3">
      <c r="A772" s="39"/>
      <c r="B772" s="39" t="str">
        <f t="shared" si="3"/>
        <v>00020071010 комплект поршньових кілець</v>
      </c>
      <c r="C772" s="39" t="str">
        <f>TEXT(Raw_Articul_Data!$D772,"00000000000")</f>
        <v>00020071010</v>
      </c>
      <c r="D772" s="42">
        <v>20071010</v>
      </c>
      <c r="E772" s="39" t="s">
        <v>3048</v>
      </c>
      <c r="F772" s="39"/>
      <c r="G772" s="39" t="s">
        <v>32</v>
      </c>
      <c r="H772" s="39" t="s">
        <v>2790</v>
      </c>
      <c r="I772" s="39" t="s">
        <v>23</v>
      </c>
      <c r="J772" s="44" t="s">
        <v>34</v>
      </c>
      <c r="K772" s="44" t="s">
        <v>25</v>
      </c>
      <c r="L772" s="39"/>
      <c r="M772" s="39"/>
      <c r="N772" s="39"/>
      <c r="O772" s="39"/>
      <c r="P772" s="39"/>
      <c r="Q772" s="39"/>
      <c r="R772" s="39"/>
      <c r="S772" s="39"/>
      <c r="T772" s="39"/>
      <c r="U772" s="39"/>
      <c r="V772" s="39"/>
      <c r="W772" s="39"/>
      <c r="X772" s="39"/>
    </row>
    <row r="773" spans="1:24" ht="14.25" customHeight="1" x14ac:dyDescent="0.3">
      <c r="A773" s="39"/>
      <c r="B773" s="39" t="str">
        <f t="shared" si="3"/>
        <v>00020071014 комплект поршня</v>
      </c>
      <c r="C773" s="39" t="str">
        <f>TEXT(Raw_Articul_Data!$D773,"00000000000")</f>
        <v>00020071014</v>
      </c>
      <c r="D773" s="42">
        <v>20071014</v>
      </c>
      <c r="E773" s="39" t="s">
        <v>3050</v>
      </c>
      <c r="F773" s="39"/>
      <c r="G773" s="39" t="s">
        <v>32</v>
      </c>
      <c r="H773" s="39" t="s">
        <v>2790</v>
      </c>
      <c r="I773" s="39" t="s">
        <v>23</v>
      </c>
      <c r="J773" s="44" t="s">
        <v>34</v>
      </c>
      <c r="K773" s="44" t="s">
        <v>25</v>
      </c>
      <c r="L773" s="39"/>
      <c r="M773" s="39"/>
      <c r="N773" s="39"/>
      <c r="O773" s="39"/>
      <c r="P773" s="39"/>
      <c r="Q773" s="39"/>
      <c r="R773" s="39"/>
      <c r="S773" s="39"/>
      <c r="T773" s="39"/>
      <c r="U773" s="39"/>
      <c r="V773" s="39"/>
      <c r="W773" s="39"/>
      <c r="X773" s="39"/>
    </row>
    <row r="774" spans="1:24" ht="14.25" customHeight="1" x14ac:dyDescent="0.3">
      <c r="A774" s="39"/>
      <c r="B774" s="39" t="str">
        <f t="shared" si="3"/>
        <v>00020071021 комлект ущільнень</v>
      </c>
      <c r="C774" s="39" t="str">
        <f>TEXT(Raw_Articul_Data!$D774,"00000000000")</f>
        <v>00020071021</v>
      </c>
      <c r="D774" s="42">
        <v>20071021</v>
      </c>
      <c r="E774" s="39" t="s">
        <v>3051</v>
      </c>
      <c r="F774" s="39"/>
      <c r="G774" s="39" t="s">
        <v>32</v>
      </c>
      <c r="H774" s="39" t="s">
        <v>2790</v>
      </c>
      <c r="I774" s="39" t="s">
        <v>23</v>
      </c>
      <c r="J774" s="44" t="s">
        <v>34</v>
      </c>
      <c r="K774" s="44" t="s">
        <v>25</v>
      </c>
      <c r="L774" s="39"/>
      <c r="M774" s="39"/>
      <c r="N774" s="39"/>
      <c r="O774" s="39"/>
      <c r="P774" s="39"/>
      <c r="Q774" s="39"/>
      <c r="R774" s="39"/>
      <c r="S774" s="39"/>
      <c r="T774" s="39"/>
      <c r="U774" s="39"/>
      <c r="V774" s="39"/>
      <c r="W774" s="39"/>
      <c r="X774" s="39"/>
    </row>
    <row r="775" spans="1:24" ht="14.25" customHeight="1" x14ac:dyDescent="0.3">
      <c r="A775" s="39"/>
      <c r="B775" s="39" t="str">
        <f t="shared" si="3"/>
        <v>00020071025 шумоглушник в зборі</v>
      </c>
      <c r="C775" s="39" t="str">
        <f>TEXT(Raw_Articul_Data!$D775,"00000000000")</f>
        <v>00020071025</v>
      </c>
      <c r="D775" s="42">
        <v>20071025</v>
      </c>
      <c r="E775" s="39" t="s">
        <v>3052</v>
      </c>
      <c r="F775" s="39"/>
      <c r="G775" s="39" t="s">
        <v>32</v>
      </c>
      <c r="H775" s="39" t="s">
        <v>2790</v>
      </c>
      <c r="I775" s="39" t="s">
        <v>23</v>
      </c>
      <c r="J775" s="44" t="s">
        <v>34</v>
      </c>
      <c r="K775" s="44" t="s">
        <v>25</v>
      </c>
      <c r="L775" s="39"/>
      <c r="M775" s="39"/>
      <c r="N775" s="39"/>
      <c r="O775" s="39"/>
      <c r="P775" s="39"/>
      <c r="Q775" s="39"/>
      <c r="R775" s="39"/>
      <c r="S775" s="39"/>
      <c r="T775" s="39"/>
      <c r="U775" s="39"/>
      <c r="V775" s="39"/>
      <c r="W775" s="39"/>
      <c r="X775" s="39"/>
    </row>
    <row r="776" spans="1:24" ht="14.25" customHeight="1" x14ac:dyDescent="0.3">
      <c r="A776" s="39"/>
      <c r="B776" s="39" t="str">
        <f t="shared" si="3"/>
        <v>00020071600 набір ущільнень</v>
      </c>
      <c r="C776" s="39" t="str">
        <f>TEXT(Raw_Articul_Data!$D776,"00000000000")</f>
        <v>00020071600</v>
      </c>
      <c r="D776" s="42">
        <v>20071600</v>
      </c>
      <c r="E776" s="39" t="s">
        <v>2793</v>
      </c>
      <c r="F776" s="39"/>
      <c r="G776" s="39" t="s">
        <v>32</v>
      </c>
      <c r="H776" s="39" t="s">
        <v>2790</v>
      </c>
      <c r="I776" s="39" t="s">
        <v>23</v>
      </c>
      <c r="J776" s="44" t="s">
        <v>34</v>
      </c>
      <c r="K776" s="44" t="s">
        <v>25</v>
      </c>
      <c r="L776" s="39"/>
      <c r="M776" s="39"/>
      <c r="N776" s="39"/>
      <c r="O776" s="39"/>
      <c r="P776" s="39"/>
      <c r="Q776" s="39"/>
      <c r="R776" s="39"/>
      <c r="S776" s="39"/>
      <c r="T776" s="39"/>
      <c r="U776" s="39"/>
      <c r="V776" s="39"/>
      <c r="W776" s="39"/>
      <c r="X776" s="39"/>
    </row>
    <row r="777" spans="1:24" ht="14.25" customHeight="1" x14ac:dyDescent="0.3">
      <c r="A777" s="39"/>
      <c r="B777" s="39" t="str">
        <f t="shared" si="3"/>
        <v>00020071601 набір ущільнень</v>
      </c>
      <c r="C777" s="39" t="str">
        <f>TEXT(Raw_Articul_Data!$D777,"00000000000")</f>
        <v>00020071601</v>
      </c>
      <c r="D777" s="42">
        <v>20071601</v>
      </c>
      <c r="E777" s="39" t="s">
        <v>2793</v>
      </c>
      <c r="F777" s="39"/>
      <c r="G777" s="39" t="s">
        <v>32</v>
      </c>
      <c r="H777" s="39" t="s">
        <v>2790</v>
      </c>
      <c r="I777" s="39" t="s">
        <v>23</v>
      </c>
      <c r="J777" s="44" t="s">
        <v>34</v>
      </c>
      <c r="K777" s="44" t="s">
        <v>25</v>
      </c>
      <c r="L777" s="39"/>
      <c r="M777" s="39"/>
      <c r="N777" s="39"/>
      <c r="O777" s="39"/>
      <c r="P777" s="39"/>
      <c r="Q777" s="39"/>
      <c r="R777" s="39"/>
      <c r="S777" s="39"/>
      <c r="T777" s="39"/>
      <c r="U777" s="39"/>
      <c r="V777" s="39"/>
      <c r="W777" s="39"/>
      <c r="X777" s="39"/>
    </row>
    <row r="778" spans="1:24" ht="14.25" customHeight="1" x14ac:dyDescent="0.3">
      <c r="A778" s="39"/>
      <c r="B778" s="39" t="str">
        <f t="shared" si="3"/>
        <v>00020071604 набір ущільнень</v>
      </c>
      <c r="C778" s="39" t="str">
        <f>TEXT(Raw_Articul_Data!$D778,"00000000000")</f>
        <v>00020071604</v>
      </c>
      <c r="D778" s="42">
        <v>20071604</v>
      </c>
      <c r="E778" s="39" t="s">
        <v>2793</v>
      </c>
      <c r="F778" s="39"/>
      <c r="G778" s="39" t="s">
        <v>32</v>
      </c>
      <c r="H778" s="39" t="s">
        <v>2790</v>
      </c>
      <c r="I778" s="39" t="s">
        <v>23</v>
      </c>
      <c r="J778" s="44" t="s">
        <v>34</v>
      </c>
      <c r="K778" s="44" t="s">
        <v>25</v>
      </c>
      <c r="L778" s="39"/>
      <c r="M778" s="39"/>
      <c r="N778" s="39"/>
      <c r="O778" s="39"/>
      <c r="P778" s="39"/>
      <c r="Q778" s="39"/>
      <c r="R778" s="39"/>
      <c r="S778" s="39"/>
      <c r="T778" s="39"/>
      <c r="U778" s="39"/>
      <c r="V778" s="39"/>
      <c r="W778" s="39"/>
      <c r="X778" s="39"/>
    </row>
    <row r="779" spans="1:24" ht="14.25" customHeight="1" x14ac:dyDescent="0.3">
      <c r="A779" s="39"/>
      <c r="B779" s="39" t="str">
        <f t="shared" si="3"/>
        <v>00020071606 набір ущільнень</v>
      </c>
      <c r="C779" s="39" t="str">
        <f>TEXT(Raw_Articul_Data!$D779,"00000000000")</f>
        <v>00020071606</v>
      </c>
      <c r="D779" s="42">
        <v>20071606</v>
      </c>
      <c r="E779" s="39" t="s">
        <v>2793</v>
      </c>
      <c r="F779" s="39"/>
      <c r="G779" s="39" t="s">
        <v>32</v>
      </c>
      <c r="H779" s="39" t="s">
        <v>2790</v>
      </c>
      <c r="I779" s="39" t="s">
        <v>23</v>
      </c>
      <c r="J779" s="44" t="s">
        <v>34</v>
      </c>
      <c r="K779" s="44" t="s">
        <v>25</v>
      </c>
      <c r="L779" s="39"/>
      <c r="M779" s="39"/>
      <c r="N779" s="39"/>
      <c r="O779" s="39"/>
      <c r="P779" s="39"/>
      <c r="Q779" s="39"/>
      <c r="R779" s="39"/>
      <c r="S779" s="39"/>
      <c r="T779" s="39"/>
      <c r="U779" s="39"/>
      <c r="V779" s="39"/>
      <c r="W779" s="39"/>
      <c r="X779" s="39"/>
    </row>
    <row r="780" spans="1:24" ht="14.25" customHeight="1" x14ac:dyDescent="0.3">
      <c r="A780" s="39"/>
      <c r="B780" s="39" t="str">
        <f t="shared" si="3"/>
        <v>00020200603 головка циліндра</v>
      </c>
      <c r="C780" s="39" t="str">
        <f>TEXT(Raw_Articul_Data!$D780,"00000000000")</f>
        <v>00020200603</v>
      </c>
      <c r="D780" s="42">
        <v>20200603</v>
      </c>
      <c r="E780" s="39" t="s">
        <v>3053</v>
      </c>
      <c r="F780" s="39"/>
      <c r="G780" s="39" t="s">
        <v>32</v>
      </c>
      <c r="H780" s="39" t="s">
        <v>2790</v>
      </c>
      <c r="I780" s="39" t="s">
        <v>23</v>
      </c>
      <c r="J780" s="44" t="s">
        <v>34</v>
      </c>
      <c r="K780" s="44" t="s">
        <v>25</v>
      </c>
      <c r="L780" s="39"/>
      <c r="M780" s="39"/>
      <c r="N780" s="39"/>
      <c r="O780" s="39"/>
      <c r="P780" s="39"/>
      <c r="Q780" s="39"/>
      <c r="R780" s="39"/>
      <c r="S780" s="39"/>
      <c r="T780" s="39"/>
      <c r="U780" s="39"/>
      <c r="V780" s="39"/>
      <c r="W780" s="39"/>
      <c r="X780" s="39"/>
    </row>
    <row r="781" spans="1:24" ht="14.25" customHeight="1" x14ac:dyDescent="0.3">
      <c r="A781" s="39"/>
      <c r="B781" s="39" t="str">
        <f t="shared" si="3"/>
        <v>00020200604 головка циліндра</v>
      </c>
      <c r="C781" s="39" t="str">
        <f>TEXT(Raw_Articul_Data!$D781,"00000000000")</f>
        <v>00020200604</v>
      </c>
      <c r="D781" s="42">
        <v>20200604</v>
      </c>
      <c r="E781" s="39" t="s">
        <v>3053</v>
      </c>
      <c r="F781" s="39"/>
      <c r="G781" s="39" t="s">
        <v>32</v>
      </c>
      <c r="H781" s="39" t="s">
        <v>2790</v>
      </c>
      <c r="I781" s="39" t="s">
        <v>23</v>
      </c>
      <c r="J781" s="44" t="s">
        <v>34</v>
      </c>
      <c r="K781" s="44" t="s">
        <v>25</v>
      </c>
      <c r="L781" s="39"/>
      <c r="M781" s="39"/>
      <c r="N781" s="39"/>
      <c r="O781" s="39"/>
      <c r="P781" s="39"/>
      <c r="Q781" s="39"/>
      <c r="R781" s="39"/>
      <c r="S781" s="39"/>
      <c r="T781" s="39"/>
      <c r="U781" s="39"/>
      <c r="V781" s="39"/>
      <c r="W781" s="39"/>
      <c r="X781" s="39"/>
    </row>
    <row r="782" spans="1:24" ht="14.25" customHeight="1" x14ac:dyDescent="0.3">
      <c r="A782" s="39"/>
      <c r="B782" s="39" t="str">
        <f t="shared" si="3"/>
        <v>00020200900 клапан</v>
      </c>
      <c r="C782" s="39" t="str">
        <f>TEXT(Raw_Articul_Data!$D782,"00000000000")</f>
        <v>00020200900</v>
      </c>
      <c r="D782" s="42">
        <v>20200900</v>
      </c>
      <c r="E782" s="39" t="s">
        <v>2901</v>
      </c>
      <c r="F782" s="39"/>
      <c r="G782" s="39" t="s">
        <v>32</v>
      </c>
      <c r="H782" s="39" t="s">
        <v>2790</v>
      </c>
      <c r="I782" s="39" t="s">
        <v>23</v>
      </c>
      <c r="J782" s="44" t="s">
        <v>34</v>
      </c>
      <c r="K782" s="44" t="s">
        <v>25</v>
      </c>
      <c r="L782" s="39"/>
      <c r="M782" s="39"/>
      <c r="N782" s="39"/>
      <c r="O782" s="39"/>
      <c r="P782" s="39"/>
      <c r="Q782" s="39"/>
      <c r="R782" s="39"/>
      <c r="S782" s="39"/>
      <c r="T782" s="39"/>
      <c r="U782" s="39"/>
      <c r="V782" s="39"/>
      <c r="W782" s="39"/>
      <c r="X782" s="39"/>
    </row>
    <row r="783" spans="1:24" ht="14.25" customHeight="1" x14ac:dyDescent="0.3">
      <c r="A783" s="39"/>
      <c r="B783" s="39" t="str">
        <f t="shared" si="3"/>
        <v>00020201106 кришка</v>
      </c>
      <c r="C783" s="39" t="str">
        <f>TEXT(Raw_Articul_Data!$D783,"00000000000")</f>
        <v>00020201106</v>
      </c>
      <c r="D783" s="42">
        <v>20201106</v>
      </c>
      <c r="E783" s="39" t="s">
        <v>2801</v>
      </c>
      <c r="F783" s="39"/>
      <c r="G783" s="39" t="s">
        <v>32</v>
      </c>
      <c r="H783" s="39" t="s">
        <v>2790</v>
      </c>
      <c r="I783" s="39" t="s">
        <v>23</v>
      </c>
      <c r="J783" s="44" t="s">
        <v>34</v>
      </c>
      <c r="K783" s="44" t="s">
        <v>25</v>
      </c>
      <c r="L783" s="39"/>
      <c r="M783" s="39"/>
      <c r="N783" s="39"/>
      <c r="O783" s="39"/>
      <c r="P783" s="39"/>
      <c r="Q783" s="39"/>
      <c r="R783" s="39"/>
      <c r="S783" s="39"/>
      <c r="T783" s="39"/>
      <c r="U783" s="39"/>
      <c r="V783" s="39"/>
      <c r="W783" s="39"/>
      <c r="X783" s="39"/>
    </row>
    <row r="784" spans="1:24" ht="14.25" customHeight="1" x14ac:dyDescent="0.3">
      <c r="A784" s="39"/>
      <c r="B784" s="39" t="str">
        <f t="shared" si="3"/>
        <v>00020201109 кришка</v>
      </c>
      <c r="C784" s="39" t="str">
        <f>TEXT(Raw_Articul_Data!$D784,"00000000000")</f>
        <v>00020201109</v>
      </c>
      <c r="D784" s="42">
        <v>20201109</v>
      </c>
      <c r="E784" s="39" t="s">
        <v>2801</v>
      </c>
      <c r="F784" s="39"/>
      <c r="G784" s="39" t="s">
        <v>32</v>
      </c>
      <c r="H784" s="39" t="s">
        <v>2790</v>
      </c>
      <c r="I784" s="39" t="s">
        <v>23</v>
      </c>
      <c r="J784" s="44" t="s">
        <v>34</v>
      </c>
      <c r="K784" s="44" t="s">
        <v>25</v>
      </c>
      <c r="L784" s="39"/>
      <c r="M784" s="39"/>
      <c r="N784" s="39"/>
      <c r="O784" s="39"/>
      <c r="P784" s="39"/>
      <c r="Q784" s="39"/>
      <c r="R784" s="39"/>
      <c r="S784" s="39"/>
      <c r="T784" s="39"/>
      <c r="U784" s="39"/>
      <c r="V784" s="39"/>
      <c r="W784" s="39"/>
      <c r="X784" s="39"/>
    </row>
    <row r="785" spans="1:24" ht="14.25" customHeight="1" x14ac:dyDescent="0.3">
      <c r="A785" s="39"/>
      <c r="B785" s="39" t="str">
        <f t="shared" si="3"/>
        <v xml:space="preserve">00020201110 кришка </v>
      </c>
      <c r="C785" s="39" t="str">
        <f>TEXT(Raw_Articul_Data!$D785,"00000000000")</f>
        <v>00020201110</v>
      </c>
      <c r="D785" s="42">
        <v>20201110</v>
      </c>
      <c r="E785" s="39" t="s">
        <v>3054</v>
      </c>
      <c r="F785" s="39"/>
      <c r="G785" s="39" t="s">
        <v>32</v>
      </c>
      <c r="H785" s="39" t="s">
        <v>2790</v>
      </c>
      <c r="I785" s="39" t="s">
        <v>23</v>
      </c>
      <c r="J785" s="44" t="s">
        <v>34</v>
      </c>
      <c r="K785" s="44" t="s">
        <v>25</v>
      </c>
      <c r="L785" s="39"/>
      <c r="M785" s="39"/>
      <c r="N785" s="39"/>
      <c r="O785" s="39"/>
      <c r="P785" s="39"/>
      <c r="Q785" s="39"/>
      <c r="R785" s="39"/>
      <c r="S785" s="39"/>
      <c r="T785" s="39"/>
      <c r="U785" s="39"/>
      <c r="V785" s="39"/>
      <c r="W785" s="39"/>
      <c r="X785" s="39"/>
    </row>
    <row r="786" spans="1:24" ht="14.25" customHeight="1" x14ac:dyDescent="0.3">
      <c r="A786" s="39"/>
      <c r="B786" s="39" t="str">
        <f t="shared" si="3"/>
        <v>00020213600 підшипник</v>
      </c>
      <c r="C786" s="39" t="str">
        <f>TEXT(Raw_Articul_Data!$D786,"00000000000")</f>
        <v>00020213600</v>
      </c>
      <c r="D786" s="42">
        <v>20213600</v>
      </c>
      <c r="E786" s="39" t="s">
        <v>3055</v>
      </c>
      <c r="F786" s="39"/>
      <c r="G786" s="39" t="s">
        <v>32</v>
      </c>
      <c r="H786" s="39" t="s">
        <v>2790</v>
      </c>
      <c r="I786" s="39" t="s">
        <v>23</v>
      </c>
      <c r="J786" s="44" t="s">
        <v>34</v>
      </c>
      <c r="K786" s="44" t="s">
        <v>25</v>
      </c>
      <c r="L786" s="39"/>
      <c r="M786" s="39"/>
      <c r="N786" s="39"/>
      <c r="O786" s="39"/>
      <c r="P786" s="39"/>
      <c r="Q786" s="39"/>
      <c r="R786" s="39"/>
      <c r="S786" s="39"/>
      <c r="T786" s="39"/>
      <c r="U786" s="39"/>
      <c r="V786" s="39"/>
      <c r="W786" s="39"/>
      <c r="X786" s="39"/>
    </row>
    <row r="787" spans="1:24" ht="14.25" customHeight="1" x14ac:dyDescent="0.3">
      <c r="A787" s="39"/>
      <c r="B787" s="39" t="str">
        <f t="shared" si="3"/>
        <v>00020251800 впускний клапан</v>
      </c>
      <c r="C787" s="39" t="str">
        <f>TEXT(Raw_Articul_Data!$D787,"00000000000")</f>
        <v>00020251800</v>
      </c>
      <c r="D787" s="42">
        <v>20251800</v>
      </c>
      <c r="E787" s="39" t="s">
        <v>3032</v>
      </c>
      <c r="F787" s="39"/>
      <c r="G787" s="39" t="s">
        <v>32</v>
      </c>
      <c r="H787" s="39" t="s">
        <v>2790</v>
      </c>
      <c r="I787" s="39" t="s">
        <v>23</v>
      </c>
      <c r="J787" s="44" t="s">
        <v>34</v>
      </c>
      <c r="K787" s="44" t="s">
        <v>25</v>
      </c>
      <c r="L787" s="39"/>
      <c r="M787" s="39"/>
      <c r="N787" s="39"/>
      <c r="O787" s="39"/>
      <c r="P787" s="39"/>
      <c r="Q787" s="39"/>
      <c r="R787" s="39"/>
      <c r="S787" s="39"/>
      <c r="T787" s="39"/>
      <c r="U787" s="39"/>
      <c r="V787" s="39"/>
      <c r="W787" s="39"/>
      <c r="X787" s="39"/>
    </row>
    <row r="788" spans="1:24" ht="14.25" customHeight="1" x14ac:dyDescent="0.3">
      <c r="A788" s="39"/>
      <c r="B788" s="39" t="str">
        <f t="shared" si="3"/>
        <v>00020251801 впускний клапан</v>
      </c>
      <c r="C788" s="39" t="str">
        <f>TEXT(Raw_Articul_Data!$D788,"00000000000")</f>
        <v>00020251801</v>
      </c>
      <c r="D788" s="42">
        <v>20251801</v>
      </c>
      <c r="E788" s="39" t="s">
        <v>3032</v>
      </c>
      <c r="F788" s="39"/>
      <c r="G788" s="39" t="s">
        <v>32</v>
      </c>
      <c r="H788" s="39" t="s">
        <v>2790</v>
      </c>
      <c r="I788" s="39" t="s">
        <v>23</v>
      </c>
      <c r="J788" s="44" t="s">
        <v>34</v>
      </c>
      <c r="K788" s="44" t="s">
        <v>25</v>
      </c>
      <c r="L788" s="39"/>
      <c r="M788" s="39"/>
      <c r="N788" s="39"/>
      <c r="O788" s="39"/>
      <c r="P788" s="39"/>
      <c r="Q788" s="39"/>
      <c r="R788" s="39"/>
      <c r="S788" s="39"/>
      <c r="T788" s="39"/>
      <c r="U788" s="39"/>
      <c r="V788" s="39"/>
      <c r="W788" s="39"/>
      <c r="X788" s="39"/>
    </row>
    <row r="789" spans="1:24" ht="14.25" customHeight="1" x14ac:dyDescent="0.3">
      <c r="A789" s="39"/>
      <c r="B789" s="39" t="str">
        <f t="shared" si="3"/>
        <v>00020251900 випускний клапан</v>
      </c>
      <c r="C789" s="39" t="str">
        <f>TEXT(Raw_Articul_Data!$D789,"00000000000")</f>
        <v>00020251900</v>
      </c>
      <c r="D789" s="42">
        <v>20251900</v>
      </c>
      <c r="E789" s="39" t="s">
        <v>3033</v>
      </c>
      <c r="F789" s="39"/>
      <c r="G789" s="39" t="s">
        <v>32</v>
      </c>
      <c r="H789" s="39" t="s">
        <v>2790</v>
      </c>
      <c r="I789" s="39" t="s">
        <v>23</v>
      </c>
      <c r="J789" s="44" t="s">
        <v>34</v>
      </c>
      <c r="K789" s="44" t="s">
        <v>25</v>
      </c>
      <c r="L789" s="39"/>
      <c r="M789" s="39"/>
      <c r="N789" s="39"/>
      <c r="O789" s="39"/>
      <c r="P789" s="39"/>
      <c r="Q789" s="39"/>
      <c r="R789" s="39"/>
      <c r="S789" s="39"/>
      <c r="T789" s="39"/>
      <c r="U789" s="39"/>
      <c r="V789" s="39"/>
      <c r="W789" s="39"/>
      <c r="X789" s="39"/>
    </row>
    <row r="790" spans="1:24" ht="14.25" customHeight="1" x14ac:dyDescent="0.3">
      <c r="A790" s="39"/>
      <c r="B790" s="39" t="str">
        <f t="shared" si="3"/>
        <v>00020251901 випускний клапан</v>
      </c>
      <c r="C790" s="39" t="str">
        <f>TEXT(Raw_Articul_Data!$D790,"00000000000")</f>
        <v>00020251901</v>
      </c>
      <c r="D790" s="42">
        <v>20251901</v>
      </c>
      <c r="E790" s="39" t="s">
        <v>3033</v>
      </c>
      <c r="F790" s="39"/>
      <c r="G790" s="39" t="s">
        <v>32</v>
      </c>
      <c r="H790" s="39" t="s">
        <v>2790</v>
      </c>
      <c r="I790" s="39" t="s">
        <v>23</v>
      </c>
      <c r="J790" s="44" t="s">
        <v>34</v>
      </c>
      <c r="K790" s="44" t="s">
        <v>25</v>
      </c>
      <c r="L790" s="39"/>
      <c r="M790" s="39"/>
      <c r="N790" s="39"/>
      <c r="O790" s="39"/>
      <c r="P790" s="39"/>
      <c r="Q790" s="39"/>
      <c r="R790" s="39"/>
      <c r="S790" s="39"/>
      <c r="T790" s="39"/>
      <c r="U790" s="39"/>
      <c r="V790" s="39"/>
      <c r="W790" s="39"/>
      <c r="X790" s="39"/>
    </row>
    <row r="791" spans="1:24" ht="14.25" customHeight="1" x14ac:dyDescent="0.3">
      <c r="A791" s="39"/>
      <c r="B791" s="39" t="str">
        <f t="shared" si="3"/>
        <v>00020251902 випускний клапан</v>
      </c>
      <c r="C791" s="39" t="str">
        <f>TEXT(Raw_Articul_Data!$D791,"00000000000")</f>
        <v>00020251902</v>
      </c>
      <c r="D791" s="42">
        <v>20251902</v>
      </c>
      <c r="E791" s="39" t="s">
        <v>3033</v>
      </c>
      <c r="F791" s="39"/>
      <c r="G791" s="39" t="s">
        <v>32</v>
      </c>
      <c r="H791" s="39" t="s">
        <v>2790</v>
      </c>
      <c r="I791" s="39" t="s">
        <v>23</v>
      </c>
      <c r="J791" s="44" t="s">
        <v>34</v>
      </c>
      <c r="K791" s="44" t="s">
        <v>25</v>
      </c>
      <c r="L791" s="39"/>
      <c r="M791" s="39"/>
      <c r="N791" s="39"/>
      <c r="O791" s="39"/>
      <c r="P791" s="39"/>
      <c r="Q791" s="39"/>
      <c r="R791" s="39"/>
      <c r="S791" s="39"/>
      <c r="T791" s="39"/>
      <c r="U791" s="39"/>
      <c r="V791" s="39"/>
      <c r="W791" s="39"/>
      <c r="X791" s="39"/>
    </row>
    <row r="792" spans="1:24" ht="14.25" customHeight="1" x14ac:dyDescent="0.3">
      <c r="A792" s="39"/>
      <c r="B792" s="39" t="str">
        <f t="shared" si="3"/>
        <v>00020253000 пружній диск</v>
      </c>
      <c r="C792" s="39" t="str">
        <f>TEXT(Raw_Articul_Data!$D792,"00000000000")</f>
        <v>00020253000</v>
      </c>
      <c r="D792" s="42">
        <v>20253000</v>
      </c>
      <c r="E792" s="39" t="s">
        <v>3056</v>
      </c>
      <c r="F792" s="39"/>
      <c r="G792" s="39" t="s">
        <v>32</v>
      </c>
      <c r="H792" s="39" t="s">
        <v>2790</v>
      </c>
      <c r="I792" s="39" t="s">
        <v>23</v>
      </c>
      <c r="J792" s="44" t="s">
        <v>55</v>
      </c>
      <c r="K792" s="44" t="s">
        <v>25</v>
      </c>
      <c r="L792" s="39"/>
      <c r="M792" s="39"/>
      <c r="N792" s="39"/>
      <c r="O792" s="39"/>
      <c r="P792" s="39"/>
      <c r="Q792" s="39"/>
      <c r="R792" s="39"/>
      <c r="S792" s="39"/>
      <c r="T792" s="39"/>
      <c r="U792" s="39"/>
      <c r="V792" s="39"/>
      <c r="W792" s="39"/>
      <c r="X792" s="39"/>
    </row>
    <row r="793" spans="1:24" ht="14.25" customHeight="1" x14ac:dyDescent="0.3">
      <c r="A793" s="39"/>
      <c r="B793" s="39" t="str">
        <f t="shared" si="3"/>
        <v>00020259004 палець</v>
      </c>
      <c r="C793" s="39" t="str">
        <f>TEXT(Raw_Articul_Data!$D793,"00000000000")</f>
        <v>00020259004</v>
      </c>
      <c r="D793" s="42">
        <v>20259004</v>
      </c>
      <c r="E793" s="39" t="s">
        <v>2912</v>
      </c>
      <c r="F793" s="39"/>
      <c r="G793" s="39" t="s">
        <v>32</v>
      </c>
      <c r="H793" s="39" t="s">
        <v>2790</v>
      </c>
      <c r="I793" s="39" t="s">
        <v>23</v>
      </c>
      <c r="J793" s="44" t="s">
        <v>34</v>
      </c>
      <c r="K793" s="44" t="s">
        <v>25</v>
      </c>
      <c r="L793" s="39"/>
      <c r="M793" s="39"/>
      <c r="N793" s="39"/>
      <c r="O793" s="39"/>
      <c r="P793" s="39"/>
      <c r="Q793" s="39"/>
      <c r="R793" s="39"/>
      <c r="S793" s="39"/>
      <c r="T793" s="39"/>
      <c r="U793" s="39"/>
      <c r="V793" s="39"/>
      <c r="W793" s="39"/>
      <c r="X793" s="39"/>
    </row>
    <row r="794" spans="1:24" ht="14.25" customHeight="1" x14ac:dyDescent="0.3">
      <c r="A794" s="39"/>
      <c r="B794" s="39" t="str">
        <f t="shared" si="3"/>
        <v>00020280300 вказівник рівня мастила</v>
      </c>
      <c r="C794" s="39" t="str">
        <f>TEXT(Raw_Articul_Data!$D794,"00000000000")</f>
        <v>00020280300</v>
      </c>
      <c r="D794" s="42">
        <v>20280300</v>
      </c>
      <c r="E794" s="39" t="s">
        <v>3057</v>
      </c>
      <c r="F794" s="39"/>
      <c r="G794" s="39" t="s">
        <v>32</v>
      </c>
      <c r="H794" s="39" t="s">
        <v>2790</v>
      </c>
      <c r="I794" s="39" t="s">
        <v>23</v>
      </c>
      <c r="J794" s="44" t="s">
        <v>34</v>
      </c>
      <c r="K794" s="44" t="s">
        <v>25</v>
      </c>
      <c r="L794" s="39"/>
      <c r="M794" s="39"/>
      <c r="N794" s="39"/>
      <c r="O794" s="39"/>
      <c r="P794" s="39"/>
      <c r="Q794" s="39"/>
      <c r="R794" s="39"/>
      <c r="S794" s="39"/>
      <c r="T794" s="39"/>
      <c r="U794" s="39"/>
      <c r="V794" s="39"/>
      <c r="W794" s="39"/>
      <c r="X794" s="39"/>
    </row>
    <row r="795" spans="1:24" ht="14.25" customHeight="1" x14ac:dyDescent="0.3">
      <c r="A795" s="39"/>
      <c r="B795" s="39" t="str">
        <f t="shared" si="3"/>
        <v>00020290500 ущільнення</v>
      </c>
      <c r="C795" s="39" t="str">
        <f>TEXT(Raw_Articul_Data!$D795,"00000000000")</f>
        <v>00020290500</v>
      </c>
      <c r="D795" s="42">
        <v>20290500</v>
      </c>
      <c r="E795" s="39" t="s">
        <v>2903</v>
      </c>
      <c r="F795" s="39"/>
      <c r="G795" s="39" t="s">
        <v>32</v>
      </c>
      <c r="H795" s="39" t="s">
        <v>2790</v>
      </c>
      <c r="I795" s="39" t="s">
        <v>23</v>
      </c>
      <c r="J795" s="44" t="s">
        <v>34</v>
      </c>
      <c r="K795" s="44" t="s">
        <v>25</v>
      </c>
      <c r="L795" s="39"/>
      <c r="M795" s="39"/>
      <c r="N795" s="39"/>
      <c r="O795" s="39"/>
      <c r="P795" s="39"/>
      <c r="Q795" s="39"/>
      <c r="R795" s="39"/>
      <c r="S795" s="39"/>
      <c r="T795" s="39"/>
      <c r="U795" s="39"/>
      <c r="V795" s="39"/>
      <c r="W795" s="39"/>
      <c r="X795" s="39"/>
    </row>
    <row r="796" spans="1:24" ht="14.25" customHeight="1" x14ac:dyDescent="0.3">
      <c r="A796" s="39"/>
      <c r="B796" s="39" t="str">
        <f t="shared" si="3"/>
        <v>00020290501 ущільнення</v>
      </c>
      <c r="C796" s="39" t="str">
        <f>TEXT(Raw_Articul_Data!$D796,"00000000000")</f>
        <v>00020290501</v>
      </c>
      <c r="D796" s="42">
        <v>20290501</v>
      </c>
      <c r="E796" s="39" t="s">
        <v>2903</v>
      </c>
      <c r="F796" s="39"/>
      <c r="G796" s="39" t="s">
        <v>32</v>
      </c>
      <c r="H796" s="39" t="s">
        <v>2790</v>
      </c>
      <c r="I796" s="39" t="s">
        <v>23</v>
      </c>
      <c r="J796" s="44" t="s">
        <v>34</v>
      </c>
      <c r="K796" s="44" t="s">
        <v>25</v>
      </c>
      <c r="L796" s="39"/>
      <c r="M796" s="39"/>
      <c r="N796" s="39"/>
      <c r="O796" s="39"/>
      <c r="P796" s="39"/>
      <c r="Q796" s="39"/>
      <c r="R796" s="39"/>
      <c r="S796" s="39"/>
      <c r="T796" s="39"/>
      <c r="U796" s="39"/>
      <c r="V796" s="39"/>
      <c r="W796" s="39"/>
      <c r="X796" s="39"/>
    </row>
    <row r="797" spans="1:24" ht="14.25" customHeight="1" x14ac:dyDescent="0.3">
      <c r="A797" s="39"/>
      <c r="B797" s="39" t="str">
        <f t="shared" si="3"/>
        <v>00020290502 ущільнення</v>
      </c>
      <c r="C797" s="39" t="str">
        <f>TEXT(Raw_Articul_Data!$D797,"00000000000")</f>
        <v>00020290502</v>
      </c>
      <c r="D797" s="42">
        <v>20290502</v>
      </c>
      <c r="E797" s="39" t="s">
        <v>2903</v>
      </c>
      <c r="F797" s="39"/>
      <c r="G797" s="39" t="s">
        <v>32</v>
      </c>
      <c r="H797" s="39" t="s">
        <v>2790</v>
      </c>
      <c r="I797" s="39" t="s">
        <v>23</v>
      </c>
      <c r="J797" s="44" t="s">
        <v>34</v>
      </c>
      <c r="K797" s="44" t="s">
        <v>25</v>
      </c>
      <c r="L797" s="39"/>
      <c r="M797" s="39"/>
      <c r="N797" s="39"/>
      <c r="O797" s="39"/>
      <c r="P797" s="39"/>
      <c r="Q797" s="39"/>
      <c r="R797" s="39"/>
      <c r="S797" s="39"/>
      <c r="T797" s="39"/>
      <c r="U797" s="39"/>
      <c r="V797" s="39"/>
      <c r="W797" s="39"/>
      <c r="X797" s="39"/>
    </row>
    <row r="798" spans="1:24" ht="14.25" customHeight="1" x14ac:dyDescent="0.3">
      <c r="A798" s="39"/>
      <c r="B798" s="39" t="str">
        <f t="shared" si="3"/>
        <v>00020290510 ущільнення</v>
      </c>
      <c r="C798" s="39" t="str">
        <f>TEXT(Raw_Articul_Data!$D798,"00000000000")</f>
        <v>00020290510</v>
      </c>
      <c r="D798" s="42">
        <v>20290510</v>
      </c>
      <c r="E798" s="39" t="s">
        <v>2903</v>
      </c>
      <c r="F798" s="39"/>
      <c r="G798" s="39" t="s">
        <v>32</v>
      </c>
      <c r="H798" s="39" t="s">
        <v>2790</v>
      </c>
      <c r="I798" s="39" t="s">
        <v>23</v>
      </c>
      <c r="J798" s="44" t="s">
        <v>34</v>
      </c>
      <c r="K798" s="44" t="s">
        <v>25</v>
      </c>
      <c r="L798" s="39"/>
      <c r="M798" s="39"/>
      <c r="N798" s="39"/>
      <c r="O798" s="39"/>
      <c r="P798" s="39"/>
      <c r="Q798" s="39"/>
      <c r="R798" s="39"/>
      <c r="S798" s="39"/>
      <c r="T798" s="39"/>
      <c r="U798" s="39"/>
      <c r="V798" s="39"/>
      <c r="W798" s="39"/>
      <c r="X798" s="39"/>
    </row>
    <row r="799" spans="1:24" ht="14.25" customHeight="1" x14ac:dyDescent="0.3">
      <c r="A799" s="39"/>
      <c r="B799" s="39" t="str">
        <f t="shared" si="3"/>
        <v>00020300401 колінчатий вал</v>
      </c>
      <c r="C799" s="39" t="str">
        <f>TEXT(Raw_Articul_Data!$D799,"00000000000")</f>
        <v>00020300401</v>
      </c>
      <c r="D799" s="42">
        <v>20300401</v>
      </c>
      <c r="E799" s="39" t="s">
        <v>3037</v>
      </c>
      <c r="F799" s="39"/>
      <c r="G799" s="39" t="s">
        <v>32</v>
      </c>
      <c r="H799" s="39" t="s">
        <v>2790</v>
      </c>
      <c r="I799" s="39" t="s">
        <v>23</v>
      </c>
      <c r="J799" s="44" t="s">
        <v>55</v>
      </c>
      <c r="K799" s="44" t="s">
        <v>25</v>
      </c>
      <c r="L799" s="39"/>
      <c r="M799" s="39"/>
      <c r="N799" s="39"/>
      <c r="O799" s="39"/>
      <c r="P799" s="39"/>
      <c r="Q799" s="39"/>
      <c r="R799" s="39"/>
      <c r="S799" s="39"/>
      <c r="T799" s="39"/>
      <c r="U799" s="39"/>
      <c r="V799" s="39"/>
      <c r="W799" s="39"/>
      <c r="X799" s="39"/>
    </row>
    <row r="800" spans="1:24" ht="14.25" customHeight="1" x14ac:dyDescent="0.3">
      <c r="A800" s="39"/>
      <c r="B800" s="39" t="str">
        <f t="shared" si="3"/>
        <v>00020300402 колінчатий вал</v>
      </c>
      <c r="C800" s="39" t="str">
        <f>TEXT(Raw_Articul_Data!$D800,"00000000000")</f>
        <v>00020300402</v>
      </c>
      <c r="D800" s="42">
        <v>20300402</v>
      </c>
      <c r="E800" s="39" t="s">
        <v>3037</v>
      </c>
      <c r="F800" s="39"/>
      <c r="G800" s="39" t="s">
        <v>32</v>
      </c>
      <c r="H800" s="39" t="s">
        <v>2790</v>
      </c>
      <c r="I800" s="39" t="s">
        <v>23</v>
      </c>
      <c r="J800" s="44" t="s">
        <v>34</v>
      </c>
      <c r="K800" s="44" t="s">
        <v>25</v>
      </c>
      <c r="L800" s="39"/>
      <c r="M800" s="39"/>
      <c r="N800" s="39"/>
      <c r="O800" s="39"/>
      <c r="P800" s="39"/>
      <c r="Q800" s="39"/>
      <c r="R800" s="39"/>
      <c r="S800" s="39"/>
      <c r="T800" s="39"/>
      <c r="U800" s="39"/>
      <c r="V800" s="39"/>
      <c r="W800" s="39"/>
      <c r="X800" s="39"/>
    </row>
    <row r="801" spans="1:24" ht="14.25" customHeight="1" x14ac:dyDescent="0.3">
      <c r="A801" s="39"/>
      <c r="B801" s="39" t="str">
        <f t="shared" si="3"/>
        <v>00020300403 колінчатий вал</v>
      </c>
      <c r="C801" s="39" t="str">
        <f>TEXT(Raw_Articul_Data!$D801,"00000000000")</f>
        <v>00020300403</v>
      </c>
      <c r="D801" s="42">
        <v>20300403</v>
      </c>
      <c r="E801" s="39" t="s">
        <v>3037</v>
      </c>
      <c r="F801" s="39"/>
      <c r="G801" s="39" t="s">
        <v>32</v>
      </c>
      <c r="H801" s="39" t="s">
        <v>2790</v>
      </c>
      <c r="I801" s="39" t="s">
        <v>23</v>
      </c>
      <c r="J801" s="44" t="s">
        <v>34</v>
      </c>
      <c r="K801" s="44" t="s">
        <v>25</v>
      </c>
      <c r="L801" s="39"/>
      <c r="M801" s="39"/>
      <c r="N801" s="39"/>
      <c r="O801" s="39"/>
      <c r="P801" s="39"/>
      <c r="Q801" s="39"/>
      <c r="R801" s="39"/>
      <c r="S801" s="39"/>
      <c r="T801" s="39"/>
      <c r="U801" s="39"/>
      <c r="V801" s="39"/>
      <c r="W801" s="39"/>
      <c r="X801" s="39"/>
    </row>
    <row r="802" spans="1:24" ht="14.25" customHeight="1" x14ac:dyDescent="0.3">
      <c r="A802" s="39"/>
      <c r="B802" s="39" t="str">
        <f t="shared" si="3"/>
        <v>00020300405 колінчатий вал</v>
      </c>
      <c r="C802" s="39" t="str">
        <f>TEXT(Raw_Articul_Data!$D802,"00000000000")</f>
        <v>00020300405</v>
      </c>
      <c r="D802" s="42">
        <v>20300405</v>
      </c>
      <c r="E802" s="39" t="s">
        <v>3037</v>
      </c>
      <c r="F802" s="39"/>
      <c r="G802" s="39" t="s">
        <v>32</v>
      </c>
      <c r="H802" s="39" t="s">
        <v>2790</v>
      </c>
      <c r="I802" s="39" t="s">
        <v>23</v>
      </c>
      <c r="J802" s="44" t="s">
        <v>34</v>
      </c>
      <c r="K802" s="44" t="s">
        <v>25</v>
      </c>
      <c r="L802" s="39"/>
      <c r="M802" s="39"/>
      <c r="N802" s="39"/>
      <c r="O802" s="39"/>
      <c r="P802" s="39"/>
      <c r="Q802" s="39"/>
      <c r="R802" s="39"/>
      <c r="S802" s="39"/>
      <c r="T802" s="39"/>
      <c r="U802" s="39"/>
      <c r="V802" s="39"/>
      <c r="W802" s="39"/>
      <c r="X802" s="39"/>
    </row>
    <row r="803" spans="1:24" ht="14.25" customHeight="1" x14ac:dyDescent="0.3">
      <c r="A803" s="39"/>
      <c r="B803" s="39" t="str">
        <f t="shared" si="3"/>
        <v>00020301200 шатун в зборі</v>
      </c>
      <c r="C803" s="39" t="str">
        <f>TEXT(Raw_Articul_Data!$D803,"00000000000")</f>
        <v>00020301200</v>
      </c>
      <c r="D803" s="42">
        <v>20301200</v>
      </c>
      <c r="E803" s="39" t="s">
        <v>3058</v>
      </c>
      <c r="F803" s="39"/>
      <c r="G803" s="39" t="s">
        <v>32</v>
      </c>
      <c r="H803" s="39" t="s">
        <v>2790</v>
      </c>
      <c r="I803" s="39" t="s">
        <v>23</v>
      </c>
      <c r="J803" s="44" t="s">
        <v>34</v>
      </c>
      <c r="K803" s="44" t="s">
        <v>25</v>
      </c>
      <c r="L803" s="39"/>
      <c r="M803" s="39"/>
      <c r="N803" s="39"/>
      <c r="O803" s="39"/>
      <c r="P803" s="39"/>
      <c r="Q803" s="39"/>
      <c r="R803" s="39"/>
      <c r="S803" s="39"/>
      <c r="T803" s="39"/>
      <c r="U803" s="39"/>
      <c r="V803" s="39"/>
      <c r="W803" s="39"/>
      <c r="X803" s="39"/>
    </row>
    <row r="804" spans="1:24" ht="14.25" customHeight="1" x14ac:dyDescent="0.3">
      <c r="A804" s="39"/>
      <c r="B804" s="39" t="str">
        <f t="shared" si="3"/>
        <v>00020301201 шатун в зборі</v>
      </c>
      <c r="C804" s="39" t="str">
        <f>TEXT(Raw_Articul_Data!$D804,"00000000000")</f>
        <v>00020301201</v>
      </c>
      <c r="D804" s="42">
        <v>20301201</v>
      </c>
      <c r="E804" s="39" t="s">
        <v>3058</v>
      </c>
      <c r="F804" s="39"/>
      <c r="G804" s="39" t="s">
        <v>32</v>
      </c>
      <c r="H804" s="39" t="s">
        <v>2790</v>
      </c>
      <c r="I804" s="39" t="s">
        <v>23</v>
      </c>
      <c r="J804" s="44" t="s">
        <v>34</v>
      </c>
      <c r="K804" s="44" t="s">
        <v>25</v>
      </c>
      <c r="L804" s="39"/>
      <c r="M804" s="39"/>
      <c r="N804" s="39"/>
      <c r="O804" s="39"/>
      <c r="P804" s="39"/>
      <c r="Q804" s="39"/>
      <c r="R804" s="39"/>
      <c r="S804" s="39"/>
      <c r="T804" s="39"/>
      <c r="U804" s="39"/>
      <c r="V804" s="39"/>
      <c r="W804" s="39"/>
      <c r="X804" s="39"/>
    </row>
    <row r="805" spans="1:24" ht="14.25" customHeight="1" x14ac:dyDescent="0.3">
      <c r="A805" s="39"/>
      <c r="B805" s="39" t="str">
        <f t="shared" si="3"/>
        <v>00020301401 кулачковий вал в зборі</v>
      </c>
      <c r="C805" s="39" t="str">
        <f>TEXT(Raw_Articul_Data!$D805,"00000000000")</f>
        <v>00020301401</v>
      </c>
      <c r="D805" s="42">
        <v>20301401</v>
      </c>
      <c r="E805" s="39" t="s">
        <v>3059</v>
      </c>
      <c r="F805" s="39"/>
      <c r="G805" s="39" t="s">
        <v>32</v>
      </c>
      <c r="H805" s="39" t="s">
        <v>2790</v>
      </c>
      <c r="I805" s="39" t="s">
        <v>23</v>
      </c>
      <c r="J805" s="44" t="s">
        <v>34</v>
      </c>
      <c r="K805" s="44" t="s">
        <v>25</v>
      </c>
      <c r="L805" s="39"/>
      <c r="M805" s="39"/>
      <c r="N805" s="39"/>
      <c r="O805" s="39"/>
      <c r="P805" s="39"/>
      <c r="Q805" s="39"/>
      <c r="R805" s="39"/>
      <c r="S805" s="39"/>
      <c r="T805" s="39"/>
      <c r="U805" s="39"/>
      <c r="V805" s="39"/>
      <c r="W805" s="39"/>
      <c r="X805" s="39"/>
    </row>
    <row r="806" spans="1:24" ht="14.25" customHeight="1" x14ac:dyDescent="0.3">
      <c r="A806" s="39"/>
      <c r="B806" s="39" t="str">
        <f t="shared" si="3"/>
        <v>00020301403 кулачковий вал</v>
      </c>
      <c r="C806" s="39" t="str">
        <f>TEXT(Raw_Articul_Data!$D806,"00000000000")</f>
        <v>00020301403</v>
      </c>
      <c r="D806" s="42">
        <v>20301403</v>
      </c>
      <c r="E806" s="39" t="s">
        <v>3060</v>
      </c>
      <c r="F806" s="39"/>
      <c r="G806" s="39" t="s">
        <v>32</v>
      </c>
      <c r="H806" s="39" t="s">
        <v>2790</v>
      </c>
      <c r="I806" s="39" t="s">
        <v>23</v>
      </c>
      <c r="J806" s="44" t="s">
        <v>34</v>
      </c>
      <c r="K806" s="44" t="s">
        <v>25</v>
      </c>
      <c r="L806" s="39"/>
      <c r="M806" s="39"/>
      <c r="N806" s="39"/>
      <c r="O806" s="39"/>
      <c r="P806" s="39"/>
      <c r="Q806" s="39"/>
      <c r="R806" s="39"/>
      <c r="S806" s="39"/>
      <c r="T806" s="39"/>
      <c r="U806" s="39"/>
      <c r="V806" s="39"/>
      <c r="W806" s="39"/>
      <c r="X806" s="39"/>
    </row>
    <row r="807" spans="1:24" ht="14.25" customHeight="1" x14ac:dyDescent="0.3">
      <c r="A807" s="39"/>
      <c r="B807" s="39" t="str">
        <f t="shared" si="3"/>
        <v>00020381000 перекидний важіль</v>
      </c>
      <c r="C807" s="39" t="str">
        <f>TEXT(Raw_Articul_Data!$D807,"00000000000")</f>
        <v>00020381000</v>
      </c>
      <c r="D807" s="42">
        <v>20381000</v>
      </c>
      <c r="E807" s="39" t="s">
        <v>3061</v>
      </c>
      <c r="F807" s="39"/>
      <c r="G807" s="39" t="s">
        <v>32</v>
      </c>
      <c r="H807" s="39" t="s">
        <v>2790</v>
      </c>
      <c r="I807" s="39" t="s">
        <v>23</v>
      </c>
      <c r="J807" s="44" t="s">
        <v>34</v>
      </c>
      <c r="K807" s="44" t="s">
        <v>25</v>
      </c>
      <c r="L807" s="39"/>
      <c r="M807" s="39"/>
      <c r="N807" s="39"/>
      <c r="O807" s="39"/>
      <c r="P807" s="39"/>
      <c r="Q807" s="39"/>
      <c r="R807" s="39"/>
      <c r="S807" s="39"/>
      <c r="T807" s="39"/>
      <c r="U807" s="39"/>
      <c r="V807" s="39"/>
      <c r="W807" s="39"/>
      <c r="X807" s="39"/>
    </row>
    <row r="808" spans="1:24" ht="14.25" customHeight="1" x14ac:dyDescent="0.3">
      <c r="A808" s="39"/>
      <c r="B808" s="39" t="str">
        <f t="shared" si="3"/>
        <v>00020382600 штанга штовхача</v>
      </c>
      <c r="C808" s="39" t="str">
        <f>TEXT(Raw_Articul_Data!$D808,"00000000000")</f>
        <v>00020382600</v>
      </c>
      <c r="D808" s="42">
        <v>20382600</v>
      </c>
      <c r="E808" s="39" t="s">
        <v>3062</v>
      </c>
      <c r="F808" s="39"/>
      <c r="G808" s="39" t="s">
        <v>32</v>
      </c>
      <c r="H808" s="39" t="s">
        <v>2790</v>
      </c>
      <c r="I808" s="39" t="s">
        <v>23</v>
      </c>
      <c r="J808" s="44" t="s">
        <v>34</v>
      </c>
      <c r="K808" s="44" t="s">
        <v>25</v>
      </c>
      <c r="L808" s="39"/>
      <c r="M808" s="39"/>
      <c r="N808" s="39"/>
      <c r="O808" s="39"/>
      <c r="P808" s="39"/>
      <c r="Q808" s="39"/>
      <c r="R808" s="39"/>
      <c r="S808" s="39"/>
      <c r="T808" s="39"/>
      <c r="U808" s="39"/>
      <c r="V808" s="39"/>
      <c r="W808" s="39"/>
      <c r="X808" s="39"/>
    </row>
    <row r="809" spans="1:24" ht="14.25" customHeight="1" x14ac:dyDescent="0.3">
      <c r="A809" s="39"/>
      <c r="B809" s="39" t="str">
        <f t="shared" si="3"/>
        <v>00020382601 стрижень штовхача</v>
      </c>
      <c r="C809" s="39" t="str">
        <f>TEXT(Raw_Articul_Data!$D809,"00000000000")</f>
        <v>00020382601</v>
      </c>
      <c r="D809" s="42">
        <v>20382601</v>
      </c>
      <c r="E809" s="39" t="s">
        <v>3063</v>
      </c>
      <c r="F809" s="39"/>
      <c r="G809" s="39" t="s">
        <v>32</v>
      </c>
      <c r="H809" s="39" t="s">
        <v>2790</v>
      </c>
      <c r="I809" s="39" t="s">
        <v>23</v>
      </c>
      <c r="J809" s="44" t="s">
        <v>55</v>
      </c>
      <c r="K809" s="44" t="s">
        <v>25</v>
      </c>
      <c r="L809" s="39"/>
      <c r="M809" s="39"/>
      <c r="N809" s="39"/>
      <c r="O809" s="39"/>
      <c r="P809" s="39"/>
      <c r="Q809" s="39"/>
      <c r="R809" s="39"/>
      <c r="S809" s="39"/>
      <c r="T809" s="39"/>
      <c r="U809" s="39"/>
      <c r="V809" s="39"/>
      <c r="W809" s="39"/>
      <c r="X809" s="39"/>
    </row>
    <row r="810" spans="1:24" ht="14.25" customHeight="1" x14ac:dyDescent="0.3">
      <c r="A810" s="39"/>
      <c r="B810" s="39" t="str">
        <f t="shared" si="3"/>
        <v>00020820500 гвинт</v>
      </c>
      <c r="C810" s="39" t="str">
        <f>TEXT(Raw_Articul_Data!$D810,"00000000000")</f>
        <v>00020820500</v>
      </c>
      <c r="D810" s="42">
        <v>20820500</v>
      </c>
      <c r="E810" s="39" t="s">
        <v>2811</v>
      </c>
      <c r="F810" s="39"/>
      <c r="G810" s="39" t="s">
        <v>32</v>
      </c>
      <c r="H810" s="39" t="s">
        <v>2790</v>
      </c>
      <c r="I810" s="39" t="s">
        <v>23</v>
      </c>
      <c r="J810" s="44" t="s">
        <v>34</v>
      </c>
      <c r="K810" s="44" t="s">
        <v>25</v>
      </c>
      <c r="L810" s="39"/>
      <c r="M810" s="39"/>
      <c r="N810" s="39"/>
      <c r="O810" s="39"/>
      <c r="P810" s="39"/>
      <c r="Q810" s="39"/>
      <c r="R810" s="39"/>
      <c r="S810" s="39"/>
      <c r="T810" s="39"/>
      <c r="U810" s="39"/>
      <c r="V810" s="39"/>
      <c r="W810" s="39"/>
      <c r="X810" s="39"/>
    </row>
    <row r="811" spans="1:24" ht="14.25" customHeight="1" x14ac:dyDescent="0.3">
      <c r="A811" s="39"/>
      <c r="B811" s="39" t="str">
        <f t="shared" si="3"/>
        <v>00020847300 шланг</v>
      </c>
      <c r="C811" s="39" t="str">
        <f>TEXT(Raw_Articul_Data!$D811,"00000000000")</f>
        <v>00020847300</v>
      </c>
      <c r="D811" s="42">
        <v>20847300</v>
      </c>
      <c r="E811" s="39" t="s">
        <v>1791</v>
      </c>
      <c r="F811" s="39"/>
      <c r="G811" s="39" t="s">
        <v>32</v>
      </c>
      <c r="H811" s="39" t="s">
        <v>2790</v>
      </c>
      <c r="I811" s="39" t="s">
        <v>23</v>
      </c>
      <c r="J811" s="44" t="s">
        <v>55</v>
      </c>
      <c r="K811" s="44" t="s">
        <v>25</v>
      </c>
      <c r="L811" s="39"/>
      <c r="M811" s="39"/>
      <c r="N811" s="39"/>
      <c r="O811" s="39"/>
      <c r="P811" s="39"/>
      <c r="Q811" s="39"/>
      <c r="R811" s="39"/>
      <c r="S811" s="39"/>
      <c r="T811" s="39"/>
      <c r="U811" s="39"/>
      <c r="V811" s="39"/>
      <c r="W811" s="39"/>
      <c r="X811" s="39"/>
    </row>
    <row r="812" spans="1:24" ht="14.25" customHeight="1" x14ac:dyDescent="0.3">
      <c r="A812" s="39"/>
      <c r="B812" s="39" t="str">
        <f t="shared" si="3"/>
        <v>00020862100 поводок</v>
      </c>
      <c r="C812" s="39" t="str">
        <f>TEXT(Raw_Articul_Data!$D812,"00000000000")</f>
        <v>00020862100</v>
      </c>
      <c r="D812" s="42">
        <v>20862100</v>
      </c>
      <c r="E812" s="39" t="s">
        <v>3064</v>
      </c>
      <c r="F812" s="39"/>
      <c r="G812" s="39" t="s">
        <v>32</v>
      </c>
      <c r="H812" s="39" t="s">
        <v>2790</v>
      </c>
      <c r="I812" s="39" t="s">
        <v>23</v>
      </c>
      <c r="J812" s="44" t="s">
        <v>34</v>
      </c>
      <c r="K812" s="44" t="s">
        <v>25</v>
      </c>
      <c r="L812" s="39"/>
      <c r="M812" s="39"/>
      <c r="N812" s="39"/>
      <c r="O812" s="39"/>
      <c r="P812" s="39"/>
      <c r="Q812" s="39"/>
      <c r="R812" s="39"/>
      <c r="S812" s="39"/>
      <c r="T812" s="39"/>
      <c r="U812" s="39"/>
      <c r="V812" s="39"/>
      <c r="W812" s="39"/>
      <c r="X812" s="39"/>
    </row>
    <row r="813" spans="1:24" ht="14.25" customHeight="1" x14ac:dyDescent="0.3">
      <c r="A813" s="39"/>
      <c r="B813" s="39" t="str">
        <f t="shared" si="3"/>
        <v>00021040500 стрижень регулятора</v>
      </c>
      <c r="C813" s="39" t="str">
        <f>TEXT(Raw_Articul_Data!$D813,"00000000000")</f>
        <v>00021040500</v>
      </c>
      <c r="D813" s="42">
        <v>21040500</v>
      </c>
      <c r="E813" s="39" t="s">
        <v>3065</v>
      </c>
      <c r="F813" s="39"/>
      <c r="G813" s="39" t="s">
        <v>32</v>
      </c>
      <c r="H813" s="39" t="s">
        <v>2790</v>
      </c>
      <c r="I813" s="39" t="s">
        <v>23</v>
      </c>
      <c r="J813" s="44" t="s">
        <v>55</v>
      </c>
      <c r="K813" s="44" t="s">
        <v>25</v>
      </c>
      <c r="L813" s="39"/>
      <c r="M813" s="39"/>
      <c r="N813" s="39"/>
      <c r="O813" s="39"/>
      <c r="P813" s="39"/>
      <c r="Q813" s="39"/>
      <c r="R813" s="39"/>
      <c r="S813" s="39"/>
      <c r="T813" s="39"/>
      <c r="U813" s="39"/>
      <c r="V813" s="39"/>
      <c r="W813" s="39"/>
      <c r="X813" s="39"/>
    </row>
    <row r="814" spans="1:24" ht="14.25" customHeight="1" x14ac:dyDescent="0.3">
      <c r="A814" s="39"/>
      <c r="B814" s="39" t="str">
        <f t="shared" si="3"/>
        <v>00021040501 стрижень регулятора</v>
      </c>
      <c r="C814" s="39" t="str">
        <f>TEXT(Raw_Articul_Data!$D814,"00000000000")</f>
        <v>00021040501</v>
      </c>
      <c r="D814" s="42">
        <v>21040501</v>
      </c>
      <c r="E814" s="39" t="s">
        <v>3065</v>
      </c>
      <c r="F814" s="39"/>
      <c r="G814" s="39" t="s">
        <v>32</v>
      </c>
      <c r="H814" s="39" t="s">
        <v>2790</v>
      </c>
      <c r="I814" s="39" t="s">
        <v>23</v>
      </c>
      <c r="J814" s="44" t="s">
        <v>34</v>
      </c>
      <c r="K814" s="44" t="s">
        <v>25</v>
      </c>
      <c r="L814" s="39"/>
      <c r="M814" s="39"/>
      <c r="N814" s="39"/>
      <c r="O814" s="39"/>
      <c r="P814" s="39"/>
      <c r="Q814" s="39"/>
      <c r="R814" s="39"/>
      <c r="S814" s="39"/>
      <c r="T814" s="39"/>
      <c r="U814" s="39"/>
      <c r="V814" s="39"/>
      <c r="W814" s="39"/>
      <c r="X814" s="39"/>
    </row>
    <row r="815" spans="1:24" ht="14.25" customHeight="1" x14ac:dyDescent="0.3">
      <c r="A815" s="39"/>
      <c r="B815" s="39" t="str">
        <f t="shared" si="3"/>
        <v>00021040504 стержень регулятора</v>
      </c>
      <c r="C815" s="39" t="str">
        <f>TEXT(Raw_Articul_Data!$D815,"00000000000")</f>
        <v>00021040504</v>
      </c>
      <c r="D815" s="42">
        <v>21040504</v>
      </c>
      <c r="E815" s="39" t="s">
        <v>3066</v>
      </c>
      <c r="F815" s="39"/>
      <c r="G815" s="39" t="s">
        <v>32</v>
      </c>
      <c r="H815" s="39" t="s">
        <v>2790</v>
      </c>
      <c r="I815" s="39" t="s">
        <v>23</v>
      </c>
      <c r="J815" s="44" t="s">
        <v>34</v>
      </c>
      <c r="K815" s="44" t="s">
        <v>25</v>
      </c>
      <c r="L815" s="39"/>
      <c r="M815" s="39"/>
      <c r="N815" s="39"/>
      <c r="O815" s="39"/>
      <c r="P815" s="39"/>
      <c r="Q815" s="39"/>
      <c r="R815" s="39"/>
      <c r="S815" s="39"/>
      <c r="T815" s="39"/>
      <c r="U815" s="39"/>
      <c r="V815" s="39"/>
      <c r="W815" s="39"/>
      <c r="X815" s="39"/>
    </row>
    <row r="816" spans="1:24" ht="14.25" customHeight="1" x14ac:dyDescent="0.3">
      <c r="A816" s="39"/>
      <c r="B816" s="39" t="str">
        <f t="shared" si="3"/>
        <v>00021040602 регулювальний важіль</v>
      </c>
      <c r="C816" s="39" t="str">
        <f>TEXT(Raw_Articul_Data!$D816,"00000000000")</f>
        <v>00021040602</v>
      </c>
      <c r="D816" s="42">
        <v>21040602</v>
      </c>
      <c r="E816" s="39" t="s">
        <v>3067</v>
      </c>
      <c r="F816" s="39"/>
      <c r="G816" s="39" t="s">
        <v>32</v>
      </c>
      <c r="H816" s="39" t="s">
        <v>2790</v>
      </c>
      <c r="I816" s="39" t="s">
        <v>23</v>
      </c>
      <c r="J816" s="44" t="s">
        <v>34</v>
      </c>
      <c r="K816" s="44" t="s">
        <v>25</v>
      </c>
      <c r="L816" s="39"/>
      <c r="M816" s="39"/>
      <c r="N816" s="39"/>
      <c r="O816" s="39"/>
      <c r="P816" s="39"/>
      <c r="Q816" s="39"/>
      <c r="R816" s="39"/>
      <c r="S816" s="39"/>
      <c r="T816" s="39"/>
      <c r="U816" s="39"/>
      <c r="V816" s="39"/>
      <c r="W816" s="39"/>
      <c r="X816" s="39"/>
    </row>
    <row r="817" spans="1:24" ht="14.25" customHeight="1" x14ac:dyDescent="0.3">
      <c r="A817" s="39"/>
      <c r="B817" s="39" t="str">
        <f t="shared" si="3"/>
        <v>00021042100 пружина</v>
      </c>
      <c r="C817" s="39" t="str">
        <f>TEXT(Raw_Articul_Data!$D817,"00000000000")</f>
        <v>00021042100</v>
      </c>
      <c r="D817" s="42">
        <v>21042100</v>
      </c>
      <c r="E817" s="39" t="s">
        <v>2817</v>
      </c>
      <c r="F817" s="39"/>
      <c r="G817" s="39" t="s">
        <v>32</v>
      </c>
      <c r="H817" s="39" t="s">
        <v>2790</v>
      </c>
      <c r="I817" s="39" t="s">
        <v>23</v>
      </c>
      <c r="J817" s="44" t="s">
        <v>34</v>
      </c>
      <c r="K817" s="44" t="s">
        <v>25</v>
      </c>
      <c r="L817" s="39"/>
      <c r="M817" s="39"/>
      <c r="N817" s="39"/>
      <c r="O817" s="39"/>
      <c r="P817" s="39"/>
      <c r="Q817" s="39"/>
      <c r="R817" s="39"/>
      <c r="S817" s="39"/>
      <c r="T817" s="39"/>
      <c r="U817" s="39"/>
      <c r="V817" s="39"/>
      <c r="W817" s="39"/>
      <c r="X817" s="39"/>
    </row>
    <row r="818" spans="1:24" ht="14.25" customHeight="1" x14ac:dyDescent="0.3">
      <c r="A818" s="39"/>
      <c r="B818" s="39" t="str">
        <f t="shared" si="3"/>
        <v>00021042101 пружина</v>
      </c>
      <c r="C818" s="39" t="str">
        <f>TEXT(Raw_Articul_Data!$D818,"00000000000")</f>
        <v>00021042101</v>
      </c>
      <c r="D818" s="42">
        <v>21042101</v>
      </c>
      <c r="E818" s="39" t="s">
        <v>2817</v>
      </c>
      <c r="F818" s="39"/>
      <c r="G818" s="39" t="s">
        <v>32</v>
      </c>
      <c r="H818" s="39" t="s">
        <v>2790</v>
      </c>
      <c r="I818" s="39" t="s">
        <v>23</v>
      </c>
      <c r="J818" s="44" t="s">
        <v>34</v>
      </c>
      <c r="K818" s="44" t="s">
        <v>25</v>
      </c>
      <c r="L818" s="39"/>
      <c r="M818" s="39"/>
      <c r="N818" s="39"/>
      <c r="O818" s="39"/>
      <c r="P818" s="39"/>
      <c r="Q818" s="39"/>
      <c r="R818" s="39"/>
      <c r="S818" s="39"/>
      <c r="T818" s="39"/>
      <c r="U818" s="39"/>
      <c r="V818" s="39"/>
      <c r="W818" s="39"/>
      <c r="X818" s="39"/>
    </row>
    <row r="819" spans="1:24" ht="14.25" customHeight="1" x14ac:dyDescent="0.3">
      <c r="A819" s="39"/>
      <c r="B819" s="39" t="str">
        <f t="shared" si="3"/>
        <v>00021042103 пружина</v>
      </c>
      <c r="C819" s="39" t="str">
        <f>TEXT(Raw_Articul_Data!$D819,"00000000000")</f>
        <v>00021042103</v>
      </c>
      <c r="D819" s="42">
        <v>21042103</v>
      </c>
      <c r="E819" s="39" t="s">
        <v>2817</v>
      </c>
      <c r="F819" s="39"/>
      <c r="G819" s="39" t="s">
        <v>32</v>
      </c>
      <c r="H819" s="39" t="s">
        <v>2790</v>
      </c>
      <c r="I819" s="39" t="s">
        <v>23</v>
      </c>
      <c r="J819" s="44" t="s">
        <v>34</v>
      </c>
      <c r="K819" s="44" t="s">
        <v>25</v>
      </c>
      <c r="L819" s="39"/>
      <c r="M819" s="39"/>
      <c r="N819" s="39"/>
      <c r="O819" s="39"/>
      <c r="P819" s="39"/>
      <c r="Q819" s="39"/>
      <c r="R819" s="39"/>
      <c r="S819" s="39"/>
      <c r="T819" s="39"/>
      <c r="U819" s="39"/>
      <c r="V819" s="39"/>
      <c r="W819" s="39"/>
      <c r="X819" s="39"/>
    </row>
    <row r="820" spans="1:24" ht="14.25" customHeight="1" x14ac:dyDescent="0.3">
      <c r="A820" s="39"/>
      <c r="B820" s="39" t="str">
        <f t="shared" si="3"/>
        <v>00021042104 пружина</v>
      </c>
      <c r="C820" s="39" t="str">
        <f>TEXT(Raw_Articul_Data!$D820,"00000000000")</f>
        <v>00021042104</v>
      </c>
      <c r="D820" s="42">
        <v>21042104</v>
      </c>
      <c r="E820" s="39" t="s">
        <v>2817</v>
      </c>
      <c r="F820" s="39"/>
      <c r="G820" s="39" t="s">
        <v>32</v>
      </c>
      <c r="H820" s="39" t="s">
        <v>2790</v>
      </c>
      <c r="I820" s="39" t="s">
        <v>23</v>
      </c>
      <c r="J820" s="44" t="s">
        <v>34</v>
      </c>
      <c r="K820" s="44" t="s">
        <v>25</v>
      </c>
      <c r="L820" s="39"/>
      <c r="M820" s="39"/>
      <c r="N820" s="39"/>
      <c r="O820" s="39"/>
      <c r="P820" s="39"/>
      <c r="Q820" s="39"/>
      <c r="R820" s="39"/>
      <c r="S820" s="39"/>
      <c r="T820" s="39"/>
      <c r="U820" s="39"/>
      <c r="V820" s="39"/>
      <c r="W820" s="39"/>
      <c r="X820" s="39"/>
    </row>
    <row r="821" spans="1:24" ht="14.25" customHeight="1" x14ac:dyDescent="0.3">
      <c r="A821" s="39"/>
      <c r="B821" s="39" t="str">
        <f t="shared" si="3"/>
        <v>00021200601 карбюратор в зборі</v>
      </c>
      <c r="C821" s="39" t="str">
        <f>TEXT(Raw_Articul_Data!$D821,"00000000000")</f>
        <v>00021200601</v>
      </c>
      <c r="D821" s="42">
        <v>21200601</v>
      </c>
      <c r="E821" s="39" t="s">
        <v>3068</v>
      </c>
      <c r="F821" s="39"/>
      <c r="G821" s="39" t="s">
        <v>32</v>
      </c>
      <c r="H821" s="39" t="s">
        <v>2790</v>
      </c>
      <c r="I821" s="39" t="s">
        <v>23</v>
      </c>
      <c r="J821" s="44" t="s">
        <v>55</v>
      </c>
      <c r="K821" s="44" t="s">
        <v>25</v>
      </c>
      <c r="L821" s="39"/>
      <c r="M821" s="39"/>
      <c r="N821" s="39"/>
      <c r="O821" s="39"/>
      <c r="P821" s="39"/>
      <c r="Q821" s="39"/>
      <c r="R821" s="39"/>
      <c r="S821" s="39"/>
      <c r="T821" s="39"/>
      <c r="U821" s="39"/>
      <c r="V821" s="39"/>
      <c r="W821" s="39"/>
      <c r="X821" s="39"/>
    </row>
    <row r="822" spans="1:24" ht="14.25" customHeight="1" x14ac:dyDescent="0.3">
      <c r="A822" s="39"/>
      <c r="B822" s="39" t="str">
        <f t="shared" si="3"/>
        <v>00021200602 карбюратор в зборі</v>
      </c>
      <c r="C822" s="39" t="str">
        <f>TEXT(Raw_Articul_Data!$D822,"00000000000")</f>
        <v>00021200602</v>
      </c>
      <c r="D822" s="42">
        <v>21200602</v>
      </c>
      <c r="E822" s="39" t="s">
        <v>3068</v>
      </c>
      <c r="F822" s="39"/>
      <c r="G822" s="39" t="s">
        <v>32</v>
      </c>
      <c r="H822" s="39" t="s">
        <v>2790</v>
      </c>
      <c r="I822" s="39" t="s">
        <v>23</v>
      </c>
      <c r="J822" s="44" t="s">
        <v>34</v>
      </c>
      <c r="K822" s="44" t="s">
        <v>25</v>
      </c>
      <c r="L822" s="39"/>
      <c r="M822" s="39"/>
      <c r="N822" s="39"/>
      <c r="O822" s="39"/>
      <c r="P822" s="39"/>
      <c r="Q822" s="39"/>
      <c r="R822" s="39"/>
      <c r="S822" s="39"/>
      <c r="T822" s="39"/>
      <c r="U822" s="39"/>
      <c r="V822" s="39"/>
      <c r="W822" s="39"/>
      <c r="X822" s="39"/>
    </row>
    <row r="823" spans="1:24" ht="14.25" customHeight="1" x14ac:dyDescent="0.3">
      <c r="A823" s="39"/>
      <c r="B823" s="39" t="str">
        <f t="shared" si="3"/>
        <v>00021200604 карбюратор в зборі</v>
      </c>
      <c r="C823" s="39" t="str">
        <f>TEXT(Raw_Articul_Data!$D823,"00000000000")</f>
        <v>00021200604</v>
      </c>
      <c r="D823" s="42">
        <v>21200604</v>
      </c>
      <c r="E823" s="39" t="s">
        <v>3068</v>
      </c>
      <c r="F823" s="39"/>
      <c r="G823" s="39" t="s">
        <v>32</v>
      </c>
      <c r="H823" s="39" t="s">
        <v>2790</v>
      </c>
      <c r="I823" s="39" t="s">
        <v>23</v>
      </c>
      <c r="J823" s="44" t="s">
        <v>34</v>
      </c>
      <c r="K823" s="44" t="s">
        <v>25</v>
      </c>
      <c r="L823" s="39"/>
      <c r="M823" s="39"/>
      <c r="N823" s="39"/>
      <c r="O823" s="39"/>
      <c r="P823" s="39"/>
      <c r="Q823" s="39"/>
      <c r="R823" s="39"/>
      <c r="S823" s="39"/>
      <c r="T823" s="39"/>
      <c r="U823" s="39"/>
      <c r="V823" s="39"/>
      <c r="W823" s="39"/>
      <c r="X823" s="39"/>
    </row>
    <row r="824" spans="1:24" ht="14.25" customHeight="1" x14ac:dyDescent="0.3">
      <c r="A824" s="39"/>
      <c r="B824" s="39" t="str">
        <f t="shared" si="3"/>
        <v>00021200605 карбюратор в зборі</v>
      </c>
      <c r="C824" s="39" t="str">
        <f>TEXT(Raw_Articul_Data!$D824,"00000000000")</f>
        <v>00021200605</v>
      </c>
      <c r="D824" s="42">
        <v>21200605</v>
      </c>
      <c r="E824" s="39" t="s">
        <v>3068</v>
      </c>
      <c r="F824" s="39"/>
      <c r="G824" s="39" t="s">
        <v>32</v>
      </c>
      <c r="H824" s="39" t="s">
        <v>2790</v>
      </c>
      <c r="I824" s="39" t="s">
        <v>23</v>
      </c>
      <c r="J824" s="44" t="s">
        <v>45</v>
      </c>
      <c r="K824" s="44" t="s">
        <v>25</v>
      </c>
      <c r="L824" s="39"/>
      <c r="M824" s="39"/>
      <c r="N824" s="39"/>
      <c r="O824" s="39"/>
      <c r="P824" s="39"/>
      <c r="Q824" s="39"/>
      <c r="R824" s="39"/>
      <c r="S824" s="39"/>
      <c r="T824" s="39"/>
      <c r="U824" s="39"/>
      <c r="V824" s="39"/>
      <c r="W824" s="39"/>
      <c r="X824" s="39"/>
    </row>
    <row r="825" spans="1:24" ht="14.25" customHeight="1" x14ac:dyDescent="0.3">
      <c r="A825" s="39"/>
      <c r="B825" s="39" t="str">
        <f t="shared" si="3"/>
        <v>00021200606 карбюратор в зборі</v>
      </c>
      <c r="C825" s="39" t="str">
        <f>TEXT(Raw_Articul_Data!$D825,"00000000000")</f>
        <v>00021200606</v>
      </c>
      <c r="D825" s="42">
        <v>21200606</v>
      </c>
      <c r="E825" s="39" t="s">
        <v>3068</v>
      </c>
      <c r="F825" s="39"/>
      <c r="G825" s="39" t="s">
        <v>32</v>
      </c>
      <c r="H825" s="39" t="s">
        <v>2790</v>
      </c>
      <c r="I825" s="39" t="s">
        <v>23</v>
      </c>
      <c r="J825" s="44" t="s">
        <v>34</v>
      </c>
      <c r="K825" s="44" t="s">
        <v>25</v>
      </c>
      <c r="L825" s="39"/>
      <c r="M825" s="39"/>
      <c r="N825" s="39"/>
      <c r="O825" s="39"/>
      <c r="P825" s="39"/>
      <c r="Q825" s="39"/>
      <c r="R825" s="39"/>
      <c r="S825" s="39"/>
      <c r="T825" s="39"/>
      <c r="U825" s="39"/>
      <c r="V825" s="39"/>
      <c r="W825" s="39"/>
      <c r="X825" s="39"/>
    </row>
    <row r="826" spans="1:24" ht="14.25" customHeight="1" x14ac:dyDescent="0.3">
      <c r="A826" s="39"/>
      <c r="B826" s="39" t="str">
        <f t="shared" si="3"/>
        <v>00021202700 корпус фільтра</v>
      </c>
      <c r="C826" s="39" t="str">
        <f>TEXT(Raw_Articul_Data!$D826,"00000000000")</f>
        <v>00021202700</v>
      </c>
      <c r="D826" s="42">
        <v>21202700</v>
      </c>
      <c r="E826" s="39" t="s">
        <v>3069</v>
      </c>
      <c r="F826" s="39"/>
      <c r="G826" s="39" t="s">
        <v>32</v>
      </c>
      <c r="H826" s="39" t="s">
        <v>2790</v>
      </c>
      <c r="I826" s="39" t="s">
        <v>23</v>
      </c>
      <c r="J826" s="44" t="s">
        <v>34</v>
      </c>
      <c r="K826" s="44" t="s">
        <v>25</v>
      </c>
      <c r="L826" s="39"/>
      <c r="M826" s="39"/>
      <c r="N826" s="39"/>
      <c r="O826" s="39"/>
      <c r="P826" s="39"/>
      <c r="Q826" s="39"/>
      <c r="R826" s="39"/>
      <c r="S826" s="39"/>
      <c r="T826" s="39"/>
      <c r="U826" s="39"/>
      <c r="V826" s="39"/>
      <c r="W826" s="39"/>
      <c r="X826" s="39"/>
    </row>
    <row r="827" spans="1:24" ht="14.25" customHeight="1" x14ac:dyDescent="0.3">
      <c r="A827" s="39"/>
      <c r="B827" s="39" t="str">
        <f t="shared" si="3"/>
        <v>00021202701 корпус фільтра</v>
      </c>
      <c r="C827" s="39" t="str">
        <f>TEXT(Raw_Articul_Data!$D827,"00000000000")</f>
        <v>00021202701</v>
      </c>
      <c r="D827" s="42">
        <v>21202701</v>
      </c>
      <c r="E827" s="39" t="s">
        <v>3069</v>
      </c>
      <c r="F827" s="39"/>
      <c r="G827" s="39" t="s">
        <v>32</v>
      </c>
      <c r="H827" s="39" t="s">
        <v>2790</v>
      </c>
      <c r="I827" s="39" t="s">
        <v>23</v>
      </c>
      <c r="J827" s="44" t="s">
        <v>34</v>
      </c>
      <c r="K827" s="44" t="s">
        <v>25</v>
      </c>
      <c r="L827" s="39"/>
      <c r="M827" s="39"/>
      <c r="N827" s="39"/>
      <c r="O827" s="39"/>
      <c r="P827" s="39"/>
      <c r="Q827" s="39"/>
      <c r="R827" s="39"/>
      <c r="S827" s="39"/>
      <c r="T827" s="39"/>
      <c r="U827" s="39"/>
      <c r="V827" s="39"/>
      <c r="W827" s="39"/>
      <c r="X827" s="39"/>
    </row>
    <row r="828" spans="1:24" ht="14.25" customHeight="1" x14ac:dyDescent="0.3">
      <c r="A828" s="39"/>
      <c r="B828" s="39" t="str">
        <f t="shared" si="3"/>
        <v>00021202702 корпус фільтра</v>
      </c>
      <c r="C828" s="39" t="str">
        <f>TEXT(Raw_Articul_Data!$D828,"00000000000")</f>
        <v>00021202702</v>
      </c>
      <c r="D828" s="42">
        <v>21202702</v>
      </c>
      <c r="E828" s="39" t="s">
        <v>3069</v>
      </c>
      <c r="F828" s="39"/>
      <c r="G828" s="39" t="s">
        <v>32</v>
      </c>
      <c r="H828" s="39" t="s">
        <v>2790</v>
      </c>
      <c r="I828" s="39" t="s">
        <v>23</v>
      </c>
      <c r="J828" s="44" t="s">
        <v>34</v>
      </c>
      <c r="K828" s="44" t="s">
        <v>25</v>
      </c>
      <c r="L828" s="39"/>
      <c r="M828" s="39"/>
      <c r="N828" s="39"/>
      <c r="O828" s="39"/>
      <c r="P828" s="39"/>
      <c r="Q828" s="39"/>
      <c r="R828" s="39"/>
      <c r="S828" s="39"/>
      <c r="T828" s="39"/>
      <c r="U828" s="39"/>
      <c r="V828" s="39"/>
      <c r="W828" s="39"/>
      <c r="X828" s="39"/>
    </row>
    <row r="829" spans="1:24" ht="14.25" customHeight="1" x14ac:dyDescent="0.3">
      <c r="A829" s="39"/>
      <c r="B829" s="39" t="str">
        <f t="shared" si="3"/>
        <v>00021202703 корпус фільтра</v>
      </c>
      <c r="C829" s="39" t="str">
        <f>TEXT(Raw_Articul_Data!$D829,"00000000000")</f>
        <v>00021202703</v>
      </c>
      <c r="D829" s="42">
        <v>21202703</v>
      </c>
      <c r="E829" s="39" t="s">
        <v>3069</v>
      </c>
      <c r="F829" s="39"/>
      <c r="G829" s="39" t="s">
        <v>32</v>
      </c>
      <c r="H829" s="39" t="s">
        <v>2790</v>
      </c>
      <c r="I829" s="39" t="s">
        <v>23</v>
      </c>
      <c r="J829" s="44" t="s">
        <v>34</v>
      </c>
      <c r="K829" s="44" t="s">
        <v>25</v>
      </c>
      <c r="L829" s="39"/>
      <c r="M829" s="39"/>
      <c r="N829" s="39"/>
      <c r="O829" s="39"/>
      <c r="P829" s="39"/>
      <c r="Q829" s="39"/>
      <c r="R829" s="39"/>
      <c r="S829" s="39"/>
      <c r="T829" s="39"/>
      <c r="U829" s="39"/>
      <c r="V829" s="39"/>
      <c r="W829" s="39"/>
      <c r="X829" s="39"/>
    </row>
    <row r="830" spans="1:24" ht="14.25" customHeight="1" x14ac:dyDescent="0.3">
      <c r="A830" s="39"/>
      <c r="B830" s="39" t="str">
        <f t="shared" si="3"/>
        <v>00021241300 змінний фільтруючий елемент фільтра</v>
      </c>
      <c r="C830" s="39" t="str">
        <f>TEXT(Raw_Articul_Data!$D830,"00000000000")</f>
        <v>00021241300</v>
      </c>
      <c r="D830" s="42">
        <v>21241300</v>
      </c>
      <c r="E830" s="39" t="s">
        <v>3070</v>
      </c>
      <c r="F830" s="39"/>
      <c r="G830" s="39" t="s">
        <v>32</v>
      </c>
      <c r="H830" s="39" t="s">
        <v>2790</v>
      </c>
      <c r="I830" s="39" t="s">
        <v>23</v>
      </c>
      <c r="J830" s="44" t="s">
        <v>34</v>
      </c>
      <c r="K830" s="44" t="s">
        <v>25</v>
      </c>
      <c r="L830" s="39"/>
      <c r="M830" s="39"/>
      <c r="N830" s="39"/>
      <c r="O830" s="39"/>
      <c r="P830" s="39"/>
      <c r="Q830" s="39"/>
      <c r="R830" s="39"/>
      <c r="S830" s="39"/>
      <c r="T830" s="39"/>
      <c r="U830" s="39"/>
      <c r="V830" s="39"/>
      <c r="W830" s="39"/>
      <c r="X830" s="39"/>
    </row>
    <row r="831" spans="1:24" ht="14.25" customHeight="1" x14ac:dyDescent="0.3">
      <c r="A831" s="39"/>
      <c r="B831" s="39" t="str">
        <f t="shared" si="3"/>
        <v>00021241500 фільтр грубої очистки</v>
      </c>
      <c r="C831" s="39" t="str">
        <f>TEXT(Raw_Articul_Data!$D831,"00000000000")</f>
        <v>00021241500</v>
      </c>
      <c r="D831" s="42">
        <v>21241500</v>
      </c>
      <c r="E831" s="39" t="s">
        <v>2815</v>
      </c>
      <c r="F831" s="39"/>
      <c r="G831" s="39" t="s">
        <v>32</v>
      </c>
      <c r="H831" s="39" t="s">
        <v>2790</v>
      </c>
      <c r="I831" s="39" t="s">
        <v>23</v>
      </c>
      <c r="J831" s="44" t="s">
        <v>34</v>
      </c>
      <c r="K831" s="44" t="s">
        <v>25</v>
      </c>
      <c r="L831" s="39"/>
      <c r="M831" s="39"/>
      <c r="N831" s="39"/>
      <c r="O831" s="39"/>
      <c r="P831" s="39"/>
      <c r="Q831" s="39"/>
      <c r="R831" s="39"/>
      <c r="S831" s="39"/>
      <c r="T831" s="39"/>
      <c r="U831" s="39"/>
      <c r="V831" s="39"/>
      <c r="W831" s="39"/>
      <c r="X831" s="39"/>
    </row>
    <row r="832" spans="1:24" ht="14.25" customHeight="1" x14ac:dyDescent="0.3">
      <c r="A832" s="39"/>
      <c r="B832" s="39" t="str">
        <f t="shared" si="3"/>
        <v>00021290900 ушільнення</v>
      </c>
      <c r="C832" s="39" t="str">
        <f>TEXT(Raw_Articul_Data!$D832,"00000000000")</f>
        <v>00021290900</v>
      </c>
      <c r="D832" s="42">
        <v>21290900</v>
      </c>
      <c r="E832" s="39" t="s">
        <v>3071</v>
      </c>
      <c r="F832" s="39"/>
      <c r="G832" s="39" t="s">
        <v>32</v>
      </c>
      <c r="H832" s="39" t="s">
        <v>2790</v>
      </c>
      <c r="I832" s="39" t="s">
        <v>23</v>
      </c>
      <c r="J832" s="44" t="s">
        <v>34</v>
      </c>
      <c r="K832" s="44" t="s">
        <v>25</v>
      </c>
      <c r="L832" s="39"/>
      <c r="M832" s="39"/>
      <c r="N832" s="39"/>
      <c r="O832" s="39"/>
      <c r="P832" s="39"/>
      <c r="Q832" s="39"/>
      <c r="R832" s="39"/>
      <c r="S832" s="39"/>
      <c r="T832" s="39"/>
      <c r="U832" s="39"/>
      <c r="V832" s="39"/>
      <c r="W832" s="39"/>
      <c r="X832" s="39"/>
    </row>
    <row r="833" spans="1:24" ht="14.25" customHeight="1" x14ac:dyDescent="0.3">
      <c r="A833" s="39"/>
      <c r="B833" s="39" t="str">
        <f t="shared" si="3"/>
        <v>00021400601 шумоглушник</v>
      </c>
      <c r="C833" s="39" t="str">
        <f>TEXT(Raw_Articul_Data!$D833,"00000000000")</f>
        <v>00021400601</v>
      </c>
      <c r="D833" s="42">
        <v>21400601</v>
      </c>
      <c r="E833" s="39" t="s">
        <v>3072</v>
      </c>
      <c r="F833" s="39"/>
      <c r="G833" s="39" t="s">
        <v>32</v>
      </c>
      <c r="H833" s="39" t="s">
        <v>2790</v>
      </c>
      <c r="I833" s="39" t="s">
        <v>23</v>
      </c>
      <c r="J833" s="44" t="s">
        <v>34</v>
      </c>
      <c r="K833" s="44" t="s">
        <v>25</v>
      </c>
      <c r="L833" s="39"/>
      <c r="M833" s="39"/>
      <c r="N833" s="39"/>
      <c r="O833" s="39"/>
      <c r="P833" s="39"/>
      <c r="Q833" s="39"/>
      <c r="R833" s="39"/>
      <c r="S833" s="39"/>
      <c r="T833" s="39"/>
      <c r="U833" s="39"/>
      <c r="V833" s="39"/>
      <c r="W833" s="39"/>
      <c r="X833" s="39"/>
    </row>
    <row r="834" spans="1:24" ht="14.25" customHeight="1" x14ac:dyDescent="0.3">
      <c r="A834" s="39"/>
      <c r="B834" s="39" t="str">
        <f t="shared" si="3"/>
        <v>00021400603 шумоглушник</v>
      </c>
      <c r="C834" s="39" t="str">
        <f>TEXT(Raw_Articul_Data!$D834,"00000000000")</f>
        <v>00021400603</v>
      </c>
      <c r="D834" s="42">
        <v>21400603</v>
      </c>
      <c r="E834" s="39" t="s">
        <v>3072</v>
      </c>
      <c r="F834" s="39"/>
      <c r="G834" s="39" t="s">
        <v>32</v>
      </c>
      <c r="H834" s="39" t="s">
        <v>2790</v>
      </c>
      <c r="I834" s="39" t="s">
        <v>23</v>
      </c>
      <c r="J834" s="44" t="s">
        <v>34</v>
      </c>
      <c r="K834" s="44" t="s">
        <v>25</v>
      </c>
      <c r="L834" s="39"/>
      <c r="M834" s="39"/>
      <c r="N834" s="39"/>
      <c r="O834" s="39"/>
      <c r="P834" s="39"/>
      <c r="Q834" s="39"/>
      <c r="R834" s="39"/>
      <c r="S834" s="39"/>
      <c r="T834" s="39"/>
      <c r="U834" s="39"/>
      <c r="V834" s="39"/>
      <c r="W834" s="39"/>
      <c r="X834" s="39"/>
    </row>
    <row r="835" spans="1:24" ht="14.25" customHeight="1" x14ac:dyDescent="0.3">
      <c r="A835" s="39"/>
      <c r="B835" s="39" t="str">
        <f t="shared" si="3"/>
        <v>00021401001 кришка фільтра в зборі</v>
      </c>
      <c r="C835" s="39" t="str">
        <f>TEXT(Raw_Articul_Data!$D835,"00000000000")</f>
        <v>00021401001</v>
      </c>
      <c r="D835" s="42">
        <v>21401001</v>
      </c>
      <c r="E835" s="39" t="s">
        <v>3073</v>
      </c>
      <c r="F835" s="39"/>
      <c r="G835" s="39" t="s">
        <v>32</v>
      </c>
      <c r="H835" s="39" t="s">
        <v>2790</v>
      </c>
      <c r="I835" s="39" t="s">
        <v>23</v>
      </c>
      <c r="J835" s="44" t="s">
        <v>34</v>
      </c>
      <c r="K835" s="44" t="s">
        <v>25</v>
      </c>
      <c r="L835" s="39"/>
      <c r="M835" s="39"/>
      <c r="N835" s="39"/>
      <c r="O835" s="39"/>
      <c r="P835" s="39"/>
      <c r="Q835" s="39"/>
      <c r="R835" s="39"/>
      <c r="S835" s="39"/>
      <c r="T835" s="39"/>
      <c r="U835" s="39"/>
      <c r="V835" s="39"/>
      <c r="W835" s="39"/>
      <c r="X835" s="39"/>
    </row>
    <row r="836" spans="1:24" ht="14.25" customHeight="1" x14ac:dyDescent="0.3">
      <c r="A836" s="39"/>
      <c r="B836" s="39" t="str">
        <f t="shared" si="3"/>
        <v>00021404400 повітряний фільтр</v>
      </c>
      <c r="C836" s="39" t="str">
        <f>TEXT(Raw_Articul_Data!$D836,"00000000000")</f>
        <v>00021404400</v>
      </c>
      <c r="D836" s="42">
        <v>21404400</v>
      </c>
      <c r="E836" s="39" t="s">
        <v>3041</v>
      </c>
      <c r="F836" s="39"/>
      <c r="G836" s="39" t="s">
        <v>32</v>
      </c>
      <c r="H836" s="39" t="s">
        <v>2790</v>
      </c>
      <c r="I836" s="39" t="s">
        <v>23</v>
      </c>
      <c r="J836" s="44" t="s">
        <v>34</v>
      </c>
      <c r="K836" s="44" t="s">
        <v>25</v>
      </c>
      <c r="L836" s="39"/>
      <c r="M836" s="39"/>
      <c r="N836" s="39"/>
      <c r="O836" s="39"/>
      <c r="P836" s="39"/>
      <c r="Q836" s="39"/>
      <c r="R836" s="39"/>
      <c r="S836" s="39"/>
      <c r="T836" s="39"/>
      <c r="U836" s="39"/>
      <c r="V836" s="39"/>
      <c r="W836" s="39"/>
      <c r="X836" s="39"/>
    </row>
    <row r="837" spans="1:24" ht="14.25" customHeight="1" x14ac:dyDescent="0.3">
      <c r="A837" s="39"/>
      <c r="B837" s="39" t="str">
        <f t="shared" si="3"/>
        <v>00021480700 гвинт з буртиком</v>
      </c>
      <c r="C837" s="39" t="str">
        <f>TEXT(Raw_Articul_Data!$D837,"00000000000")</f>
        <v>00021480700</v>
      </c>
      <c r="D837" s="42">
        <v>21480700</v>
      </c>
      <c r="E837" s="39" t="s">
        <v>2923</v>
      </c>
      <c r="F837" s="39"/>
      <c r="G837" s="39" t="s">
        <v>32</v>
      </c>
      <c r="H837" s="39" t="s">
        <v>2790</v>
      </c>
      <c r="I837" s="39" t="s">
        <v>23</v>
      </c>
      <c r="J837" s="44" t="s">
        <v>34</v>
      </c>
      <c r="K837" s="44" t="s">
        <v>25</v>
      </c>
      <c r="L837" s="39"/>
      <c r="M837" s="39"/>
      <c r="N837" s="39"/>
      <c r="O837" s="39"/>
      <c r="P837" s="39"/>
      <c r="Q837" s="39"/>
      <c r="R837" s="39"/>
      <c r="S837" s="39"/>
      <c r="T837" s="39"/>
      <c r="U837" s="39"/>
      <c r="V837" s="39"/>
      <c r="W837" s="39"/>
      <c r="X837" s="39"/>
    </row>
    <row r="838" spans="1:24" ht="14.25" customHeight="1" x14ac:dyDescent="0.3">
      <c r="A838" s="39"/>
      <c r="B838" s="39" t="str">
        <f t="shared" si="3"/>
        <v>00021490600 ущільнення глушника</v>
      </c>
      <c r="C838" s="39" t="str">
        <f>TEXT(Raw_Articul_Data!$D838,"00000000000")</f>
        <v>00021490600</v>
      </c>
      <c r="D838" s="42">
        <v>21490600</v>
      </c>
      <c r="E838" s="39" t="s">
        <v>3074</v>
      </c>
      <c r="F838" s="39"/>
      <c r="G838" s="39" t="s">
        <v>32</v>
      </c>
      <c r="H838" s="39" t="s">
        <v>2790</v>
      </c>
      <c r="I838" s="39" t="s">
        <v>23</v>
      </c>
      <c r="J838" s="44" t="s">
        <v>55</v>
      </c>
      <c r="K838" s="44" t="s">
        <v>25</v>
      </c>
      <c r="L838" s="39"/>
      <c r="M838" s="39"/>
      <c r="N838" s="39"/>
      <c r="O838" s="39"/>
      <c r="P838" s="39"/>
      <c r="Q838" s="39"/>
      <c r="R838" s="39"/>
      <c r="S838" s="39"/>
      <c r="T838" s="39"/>
      <c r="U838" s="39"/>
      <c r="V838" s="39"/>
      <c r="W838" s="39"/>
      <c r="X838" s="39"/>
    </row>
    <row r="839" spans="1:24" ht="14.25" customHeight="1" x14ac:dyDescent="0.3">
      <c r="A839" s="39"/>
      <c r="B839" s="39" t="str">
        <f t="shared" si="3"/>
        <v>00021601001 гальмівний пристрій</v>
      </c>
      <c r="C839" s="39" t="str">
        <f>TEXT(Raw_Articul_Data!$D839,"00000000000")</f>
        <v>00021601001</v>
      </c>
      <c r="D839" s="42">
        <v>21601001</v>
      </c>
      <c r="E839" s="39" t="s">
        <v>3075</v>
      </c>
      <c r="F839" s="39"/>
      <c r="G839" s="39" t="s">
        <v>32</v>
      </c>
      <c r="H839" s="39" t="s">
        <v>2790</v>
      </c>
      <c r="I839" s="39" t="s">
        <v>23</v>
      </c>
      <c r="J839" s="44" t="s">
        <v>34</v>
      </c>
      <c r="K839" s="44" t="s">
        <v>25</v>
      </c>
      <c r="L839" s="39"/>
      <c r="M839" s="39"/>
      <c r="N839" s="39"/>
      <c r="O839" s="39"/>
      <c r="P839" s="39"/>
      <c r="Q839" s="39"/>
      <c r="R839" s="39"/>
      <c r="S839" s="39"/>
      <c r="T839" s="39"/>
      <c r="U839" s="39"/>
      <c r="V839" s="39"/>
      <c r="W839" s="39"/>
      <c r="X839" s="39"/>
    </row>
    <row r="840" spans="1:24" ht="14.25" customHeight="1" x14ac:dyDescent="0.3">
      <c r="A840" s="39"/>
      <c r="B840" s="39" t="str">
        <f t="shared" si="3"/>
        <v>00021601004 гальмівний пристрій</v>
      </c>
      <c r="C840" s="39" t="str">
        <f>TEXT(Raw_Articul_Data!$D840,"00000000000")</f>
        <v>00021601004</v>
      </c>
      <c r="D840" s="42">
        <v>21601004</v>
      </c>
      <c r="E840" s="39" t="s">
        <v>3075</v>
      </c>
      <c r="F840" s="39"/>
      <c r="G840" s="39" t="s">
        <v>32</v>
      </c>
      <c r="H840" s="39" t="s">
        <v>2790</v>
      </c>
      <c r="I840" s="39" t="s">
        <v>23</v>
      </c>
      <c r="J840" s="44" t="s">
        <v>34</v>
      </c>
      <c r="K840" s="44" t="s">
        <v>25</v>
      </c>
      <c r="L840" s="39"/>
      <c r="M840" s="39"/>
      <c r="N840" s="39"/>
      <c r="O840" s="39"/>
      <c r="P840" s="39"/>
      <c r="Q840" s="39"/>
      <c r="R840" s="39"/>
      <c r="S840" s="39"/>
      <c r="T840" s="39"/>
      <c r="U840" s="39"/>
      <c r="V840" s="39"/>
      <c r="W840" s="39"/>
      <c r="X840" s="39"/>
    </row>
    <row r="841" spans="1:24" ht="14.25" customHeight="1" x14ac:dyDescent="0.3">
      <c r="A841" s="39"/>
      <c r="B841" s="39" t="str">
        <f t="shared" si="3"/>
        <v>00021801801 привід регулятора подачі палива</v>
      </c>
      <c r="C841" s="39" t="str">
        <f>TEXT(Raw_Articul_Data!$D841,"00000000000")</f>
        <v>00021801801</v>
      </c>
      <c r="D841" s="42">
        <v>21801801</v>
      </c>
      <c r="E841" s="39" t="s">
        <v>3076</v>
      </c>
      <c r="F841" s="39"/>
      <c r="G841" s="39" t="s">
        <v>32</v>
      </c>
      <c r="H841" s="39" t="s">
        <v>2790</v>
      </c>
      <c r="I841" s="39" t="s">
        <v>23</v>
      </c>
      <c r="J841" s="44" t="s">
        <v>55</v>
      </c>
      <c r="K841" s="44" t="s">
        <v>25</v>
      </c>
      <c r="L841" s="39"/>
      <c r="M841" s="39"/>
      <c r="N841" s="39"/>
      <c r="O841" s="39"/>
      <c r="P841" s="39"/>
      <c r="Q841" s="39"/>
      <c r="R841" s="39"/>
      <c r="S841" s="39"/>
      <c r="T841" s="39"/>
      <c r="U841" s="39"/>
      <c r="V841" s="39"/>
      <c r="W841" s="39"/>
      <c r="X841" s="39"/>
    </row>
    <row r="842" spans="1:24" ht="14.25" customHeight="1" x14ac:dyDescent="0.3">
      <c r="A842" s="39"/>
      <c r="B842" s="39" t="str">
        <f t="shared" si="3"/>
        <v>00021801803 привід регулятора подачі палива</v>
      </c>
      <c r="C842" s="39" t="str">
        <f>TEXT(Raw_Articul_Data!$D842,"00000000000")</f>
        <v>00021801803</v>
      </c>
      <c r="D842" s="42">
        <v>21801803</v>
      </c>
      <c r="E842" s="39" t="s">
        <v>3076</v>
      </c>
      <c r="F842" s="39"/>
      <c r="G842" s="39" t="s">
        <v>32</v>
      </c>
      <c r="H842" s="39" t="s">
        <v>2790</v>
      </c>
      <c r="I842" s="39" t="s">
        <v>23</v>
      </c>
      <c r="J842" s="44" t="s">
        <v>34</v>
      </c>
      <c r="K842" s="44" t="s">
        <v>25</v>
      </c>
      <c r="L842" s="39"/>
      <c r="M842" s="39"/>
      <c r="N842" s="39"/>
      <c r="O842" s="39"/>
      <c r="P842" s="39"/>
      <c r="Q842" s="39"/>
      <c r="R842" s="39"/>
      <c r="S842" s="39"/>
      <c r="T842" s="39"/>
      <c r="U842" s="39"/>
      <c r="V842" s="39"/>
      <c r="W842" s="39"/>
      <c r="X842" s="39"/>
    </row>
    <row r="843" spans="1:24" ht="14.25" customHeight="1" x14ac:dyDescent="0.3">
      <c r="A843" s="39"/>
      <c r="B843" s="39" t="str">
        <f t="shared" si="3"/>
        <v>00021801804 плата регулятора</v>
      </c>
      <c r="C843" s="39" t="str">
        <f>TEXT(Raw_Articul_Data!$D843,"00000000000")</f>
        <v>00021801804</v>
      </c>
      <c r="D843" s="42">
        <v>21801804</v>
      </c>
      <c r="E843" s="39" t="s">
        <v>3077</v>
      </c>
      <c r="F843" s="39"/>
      <c r="G843" s="39" t="s">
        <v>32</v>
      </c>
      <c r="H843" s="39" t="s">
        <v>2790</v>
      </c>
      <c r="I843" s="39" t="s">
        <v>23</v>
      </c>
      <c r="J843" s="44" t="s">
        <v>34</v>
      </c>
      <c r="K843" s="44" t="s">
        <v>25</v>
      </c>
      <c r="L843" s="39"/>
      <c r="M843" s="39"/>
      <c r="N843" s="39"/>
      <c r="O843" s="39"/>
      <c r="P843" s="39"/>
      <c r="Q843" s="39"/>
      <c r="R843" s="39"/>
      <c r="S843" s="39"/>
      <c r="T843" s="39"/>
      <c r="U843" s="39"/>
      <c r="V843" s="39"/>
      <c r="W843" s="39"/>
      <c r="X843" s="39"/>
    </row>
    <row r="844" spans="1:24" ht="14.25" customHeight="1" x14ac:dyDescent="0.3">
      <c r="A844" s="39"/>
      <c r="B844" s="39" t="str">
        <f t="shared" si="3"/>
        <v>00021801807 пристрій управління дросельною заслонкою в зборі</v>
      </c>
      <c r="C844" s="39" t="str">
        <f>TEXT(Raw_Articul_Data!$D844,"00000000000")</f>
        <v>00021801807</v>
      </c>
      <c r="D844" s="42">
        <v>21801807</v>
      </c>
      <c r="E844" s="39" t="s">
        <v>3078</v>
      </c>
      <c r="F844" s="39"/>
      <c r="G844" s="39" t="s">
        <v>32</v>
      </c>
      <c r="H844" s="39" t="s">
        <v>2790</v>
      </c>
      <c r="I844" s="39" t="s">
        <v>23</v>
      </c>
      <c r="J844" s="44" t="s">
        <v>34</v>
      </c>
      <c r="K844" s="44" t="s">
        <v>25</v>
      </c>
      <c r="L844" s="39"/>
      <c r="M844" s="39"/>
      <c r="N844" s="39"/>
      <c r="O844" s="39"/>
      <c r="P844" s="39"/>
      <c r="Q844" s="39"/>
      <c r="R844" s="39"/>
      <c r="S844" s="39"/>
      <c r="T844" s="39"/>
      <c r="U844" s="39"/>
      <c r="V844" s="39"/>
      <c r="W844" s="39"/>
      <c r="X844" s="39"/>
    </row>
    <row r="845" spans="1:24" ht="14.25" customHeight="1" x14ac:dyDescent="0.3">
      <c r="A845" s="39"/>
      <c r="B845" s="39" t="str">
        <f t="shared" si="3"/>
        <v>00021802601 дросель</v>
      </c>
      <c r="C845" s="39" t="str">
        <f>TEXT(Raw_Articul_Data!$D845,"00000000000")</f>
        <v>00021802601</v>
      </c>
      <c r="D845" s="42">
        <v>21802601</v>
      </c>
      <c r="E845" s="39" t="s">
        <v>3079</v>
      </c>
      <c r="F845" s="39"/>
      <c r="G845" s="39" t="s">
        <v>32</v>
      </c>
      <c r="H845" s="39" t="s">
        <v>2790</v>
      </c>
      <c r="I845" s="39" t="s">
        <v>23</v>
      </c>
      <c r="J845" s="44" t="s">
        <v>34</v>
      </c>
      <c r="K845" s="44" t="s">
        <v>25</v>
      </c>
      <c r="L845" s="39"/>
      <c r="M845" s="39"/>
      <c r="N845" s="39"/>
      <c r="O845" s="39"/>
      <c r="P845" s="39"/>
      <c r="Q845" s="39"/>
      <c r="R845" s="39"/>
      <c r="S845" s="39"/>
      <c r="T845" s="39"/>
      <c r="U845" s="39"/>
      <c r="V845" s="39"/>
      <c r="W845" s="39"/>
      <c r="X845" s="39"/>
    </row>
    <row r="846" spans="1:24" ht="14.25" customHeight="1" x14ac:dyDescent="0.3">
      <c r="A846" s="39"/>
      <c r="B846" s="39" t="str">
        <f t="shared" si="3"/>
        <v>00021802603 дросель</v>
      </c>
      <c r="C846" s="39" t="str">
        <f>TEXT(Raw_Articul_Data!$D846,"00000000000")</f>
        <v>00021802603</v>
      </c>
      <c r="D846" s="42">
        <v>21802603</v>
      </c>
      <c r="E846" s="39" t="s">
        <v>3079</v>
      </c>
      <c r="F846" s="39"/>
      <c r="G846" s="39" t="s">
        <v>32</v>
      </c>
      <c r="H846" s="39" t="s">
        <v>2790</v>
      </c>
      <c r="I846" s="39" t="s">
        <v>23</v>
      </c>
      <c r="J846" s="44" t="s">
        <v>34</v>
      </c>
      <c r="K846" s="44" t="s">
        <v>25</v>
      </c>
      <c r="L846" s="39"/>
      <c r="M846" s="39"/>
      <c r="N846" s="39"/>
      <c r="O846" s="39"/>
      <c r="P846" s="39"/>
      <c r="Q846" s="39"/>
      <c r="R846" s="39"/>
      <c r="S846" s="39"/>
      <c r="T846" s="39"/>
      <c r="U846" s="39"/>
      <c r="V846" s="39"/>
      <c r="W846" s="39"/>
      <c r="X846" s="39"/>
    </row>
    <row r="847" spans="1:24" ht="14.25" customHeight="1" x14ac:dyDescent="0.3">
      <c r="A847" s="39"/>
      <c r="B847" s="39" t="str">
        <f t="shared" si="3"/>
        <v>00021802604 дросель</v>
      </c>
      <c r="C847" s="39" t="str">
        <f>TEXT(Raw_Articul_Data!$D847,"00000000000")</f>
        <v>00021802604</v>
      </c>
      <c r="D847" s="42">
        <v>21802604</v>
      </c>
      <c r="E847" s="39" t="s">
        <v>3079</v>
      </c>
      <c r="F847" s="39"/>
      <c r="G847" s="39" t="s">
        <v>32</v>
      </c>
      <c r="H847" s="39" t="s">
        <v>2790</v>
      </c>
      <c r="I847" s="39" t="s">
        <v>23</v>
      </c>
      <c r="J847" s="44" t="s">
        <v>34</v>
      </c>
      <c r="K847" s="44" t="s">
        <v>25</v>
      </c>
      <c r="L847" s="39"/>
      <c r="M847" s="39"/>
      <c r="N847" s="39"/>
      <c r="O847" s="39"/>
      <c r="P847" s="39"/>
      <c r="Q847" s="39"/>
      <c r="R847" s="39"/>
      <c r="S847" s="39"/>
      <c r="T847" s="39"/>
      <c r="U847" s="39"/>
      <c r="V847" s="39"/>
      <c r="W847" s="39"/>
      <c r="X847" s="39"/>
    </row>
    <row r="848" spans="1:24" ht="14.25" customHeight="1" x14ac:dyDescent="0.3">
      <c r="A848" s="39"/>
      <c r="B848" s="39" t="str">
        <f t="shared" si="3"/>
        <v>00021802605 дросель</v>
      </c>
      <c r="C848" s="39" t="str">
        <f>TEXT(Raw_Articul_Data!$D848,"00000000000")</f>
        <v>00021802605</v>
      </c>
      <c r="D848" s="42">
        <v>21802605</v>
      </c>
      <c r="E848" s="39" t="s">
        <v>3079</v>
      </c>
      <c r="F848" s="39"/>
      <c r="G848" s="39" t="s">
        <v>32</v>
      </c>
      <c r="H848" s="39" t="s">
        <v>2790</v>
      </c>
      <c r="I848" s="39" t="s">
        <v>23</v>
      </c>
      <c r="J848" s="44" t="s">
        <v>34</v>
      </c>
      <c r="K848" s="44" t="s">
        <v>25</v>
      </c>
      <c r="L848" s="39"/>
      <c r="M848" s="39"/>
      <c r="N848" s="39"/>
      <c r="O848" s="39"/>
      <c r="P848" s="39"/>
      <c r="Q848" s="39"/>
      <c r="R848" s="39"/>
      <c r="S848" s="39"/>
      <c r="T848" s="39"/>
      <c r="U848" s="39"/>
      <c r="V848" s="39"/>
      <c r="W848" s="39"/>
      <c r="X848" s="39"/>
    </row>
    <row r="849" spans="1:24" ht="14.25" customHeight="1" x14ac:dyDescent="0.3">
      <c r="A849" s="39"/>
      <c r="B849" s="39" t="str">
        <f t="shared" si="3"/>
        <v>00021903500 ручка з пусковим тросом</v>
      </c>
      <c r="C849" s="39" t="str">
        <f>TEXT(Raw_Articul_Data!$D849,"00000000000")</f>
        <v>00021903500</v>
      </c>
      <c r="D849" s="42">
        <v>21903500</v>
      </c>
      <c r="E849" s="39" t="s">
        <v>3080</v>
      </c>
      <c r="F849" s="39"/>
      <c r="G849" s="39" t="s">
        <v>32</v>
      </c>
      <c r="H849" s="39" t="s">
        <v>2790</v>
      </c>
      <c r="I849" s="39" t="s">
        <v>23</v>
      </c>
      <c r="J849" s="44" t="s">
        <v>34</v>
      </c>
      <c r="K849" s="44" t="s">
        <v>25</v>
      </c>
      <c r="L849" s="39"/>
      <c r="M849" s="39"/>
      <c r="N849" s="39"/>
      <c r="O849" s="39"/>
      <c r="P849" s="39"/>
      <c r="Q849" s="39"/>
      <c r="R849" s="39"/>
      <c r="S849" s="39"/>
      <c r="T849" s="39"/>
      <c r="U849" s="39"/>
      <c r="V849" s="39"/>
      <c r="W849" s="39"/>
      <c r="X849" s="39"/>
    </row>
    <row r="850" spans="1:24" ht="14.25" customHeight="1" x14ac:dyDescent="0.3">
      <c r="A850" s="39"/>
      <c r="B850" s="39" t="str">
        <f t="shared" si="3"/>
        <v>00021904001 пусковий пристрій в зборі</v>
      </c>
      <c r="C850" s="39" t="str">
        <f>TEXT(Raw_Articul_Data!$D850,"00000000000")</f>
        <v>00021904001</v>
      </c>
      <c r="D850" s="42">
        <v>21904001</v>
      </c>
      <c r="E850" s="39" t="s">
        <v>3081</v>
      </c>
      <c r="F850" s="39"/>
      <c r="G850" s="39" t="s">
        <v>32</v>
      </c>
      <c r="H850" s="39" t="s">
        <v>2790</v>
      </c>
      <c r="I850" s="39" t="s">
        <v>23</v>
      </c>
      <c r="J850" s="44" t="s">
        <v>34</v>
      </c>
      <c r="K850" s="44" t="s">
        <v>25</v>
      </c>
      <c r="L850" s="39"/>
      <c r="M850" s="39"/>
      <c r="N850" s="39"/>
      <c r="O850" s="39"/>
      <c r="P850" s="39"/>
      <c r="Q850" s="39"/>
      <c r="R850" s="39"/>
      <c r="S850" s="39"/>
      <c r="T850" s="39"/>
      <c r="U850" s="39"/>
      <c r="V850" s="39"/>
      <c r="W850" s="39"/>
      <c r="X850" s="39"/>
    </row>
    <row r="851" spans="1:24" ht="14.25" customHeight="1" x14ac:dyDescent="0.3">
      <c r="A851" s="39"/>
      <c r="B851" s="39" t="str">
        <f t="shared" si="3"/>
        <v>00021904003 пусковий пристрій в зборі</v>
      </c>
      <c r="C851" s="39" t="str">
        <f>TEXT(Raw_Articul_Data!$D851,"00000000000")</f>
        <v>00021904003</v>
      </c>
      <c r="D851" s="42">
        <v>21904003</v>
      </c>
      <c r="E851" s="39" t="s">
        <v>3081</v>
      </c>
      <c r="F851" s="39"/>
      <c r="G851" s="39" t="s">
        <v>32</v>
      </c>
      <c r="H851" s="39" t="s">
        <v>2790</v>
      </c>
      <c r="I851" s="39" t="s">
        <v>23</v>
      </c>
      <c r="J851" s="44" t="s">
        <v>34</v>
      </c>
      <c r="K851" s="44" t="s">
        <v>25</v>
      </c>
      <c r="L851" s="39"/>
      <c r="M851" s="39"/>
      <c r="N851" s="39"/>
      <c r="O851" s="39"/>
      <c r="P851" s="39"/>
      <c r="Q851" s="39"/>
      <c r="R851" s="39"/>
      <c r="S851" s="39"/>
      <c r="T851" s="39"/>
      <c r="U851" s="39"/>
      <c r="V851" s="39"/>
      <c r="W851" s="39"/>
      <c r="X851" s="39"/>
    </row>
    <row r="852" spans="1:24" ht="14.25" customHeight="1" x14ac:dyDescent="0.3">
      <c r="A852" s="39"/>
      <c r="B852" s="39" t="str">
        <f t="shared" si="3"/>
        <v>00021904004 стартер в зборі</v>
      </c>
      <c r="C852" s="39" t="str">
        <f>TEXT(Raw_Articul_Data!$D852,"00000000000")</f>
        <v>00021904004</v>
      </c>
      <c r="D852" s="42">
        <v>21904004</v>
      </c>
      <c r="E852" s="39" t="s">
        <v>3082</v>
      </c>
      <c r="F852" s="39"/>
      <c r="G852" s="39" t="s">
        <v>32</v>
      </c>
      <c r="H852" s="39" t="s">
        <v>2790</v>
      </c>
      <c r="I852" s="39" t="s">
        <v>23</v>
      </c>
      <c r="J852" s="44" t="s">
        <v>34</v>
      </c>
      <c r="K852" s="44" t="s">
        <v>25</v>
      </c>
      <c r="L852" s="39"/>
      <c r="M852" s="39"/>
      <c r="N852" s="39"/>
      <c r="O852" s="39"/>
      <c r="P852" s="39"/>
      <c r="Q852" s="39"/>
      <c r="R852" s="39"/>
      <c r="S852" s="39"/>
      <c r="T852" s="39"/>
      <c r="U852" s="39"/>
      <c r="V852" s="39"/>
      <c r="W852" s="39"/>
      <c r="X852" s="39"/>
    </row>
    <row r="853" spans="1:24" ht="14.25" customHeight="1" x14ac:dyDescent="0.3">
      <c r="A853" s="39"/>
      <c r="B853" s="39" t="str">
        <f t="shared" si="3"/>
        <v>00021905101 защіпка</v>
      </c>
      <c r="C853" s="39" t="str">
        <f>TEXT(Raw_Articul_Data!$D853,"00000000000")</f>
        <v>00021905101</v>
      </c>
      <c r="D853" s="42">
        <v>21905101</v>
      </c>
      <c r="E853" s="39" t="s">
        <v>2833</v>
      </c>
      <c r="F853" s="39"/>
      <c r="G853" s="39" t="s">
        <v>32</v>
      </c>
      <c r="H853" s="39" t="s">
        <v>2790</v>
      </c>
      <c r="I853" s="39" t="s">
        <v>23</v>
      </c>
      <c r="J853" s="44" t="s">
        <v>34</v>
      </c>
      <c r="K853" s="44" t="s">
        <v>25</v>
      </c>
      <c r="L853" s="39"/>
      <c r="M853" s="39"/>
      <c r="N853" s="39"/>
      <c r="O853" s="39"/>
      <c r="P853" s="39"/>
      <c r="Q853" s="39"/>
      <c r="R853" s="39"/>
      <c r="S853" s="39"/>
      <c r="T853" s="39"/>
      <c r="U853" s="39"/>
      <c r="V853" s="39"/>
      <c r="W853" s="39"/>
      <c r="X853" s="39"/>
    </row>
    <row r="854" spans="1:24" ht="14.25" customHeight="1" x14ac:dyDescent="0.3">
      <c r="A854" s="39"/>
      <c r="B854" s="39" t="str">
        <f t="shared" si="3"/>
        <v>00021958205 пусковий тросик</v>
      </c>
      <c r="C854" s="39" t="str">
        <f>TEXT(Raw_Articul_Data!$D854,"00000000000")</f>
        <v>00021958205</v>
      </c>
      <c r="D854" s="42">
        <v>21958205</v>
      </c>
      <c r="E854" s="39" t="s">
        <v>2836</v>
      </c>
      <c r="F854" s="39"/>
      <c r="G854" s="39" t="s">
        <v>32</v>
      </c>
      <c r="H854" s="39" t="s">
        <v>2790</v>
      </c>
      <c r="I854" s="39" t="s">
        <v>23</v>
      </c>
      <c r="J854" s="44" t="s">
        <v>34</v>
      </c>
      <c r="K854" s="44" t="s">
        <v>25</v>
      </c>
      <c r="L854" s="39"/>
      <c r="M854" s="39"/>
      <c r="N854" s="39"/>
      <c r="O854" s="39"/>
      <c r="P854" s="39"/>
      <c r="Q854" s="39"/>
      <c r="R854" s="39"/>
      <c r="S854" s="39"/>
      <c r="T854" s="39"/>
      <c r="U854" s="39"/>
      <c r="V854" s="39"/>
      <c r="W854" s="39"/>
      <c r="X854" s="39"/>
    </row>
    <row r="855" spans="1:24" ht="14.25" customHeight="1" x14ac:dyDescent="0.3">
      <c r="A855" s="39"/>
      <c r="B855" s="39" t="str">
        <f t="shared" si="3"/>
        <v>00023500802 корпус бензобака</v>
      </c>
      <c r="C855" s="39" t="str">
        <f>TEXT(Raw_Articul_Data!$D855,"00000000000")</f>
        <v>00023500802</v>
      </c>
      <c r="D855" s="42">
        <v>23500802</v>
      </c>
      <c r="E855" s="39" t="s">
        <v>3083</v>
      </c>
      <c r="F855" s="39"/>
      <c r="G855" s="39" t="s">
        <v>32</v>
      </c>
      <c r="H855" s="39" t="s">
        <v>2790</v>
      </c>
      <c r="I855" s="39" t="s">
        <v>23</v>
      </c>
      <c r="J855" s="44" t="s">
        <v>34</v>
      </c>
      <c r="K855" s="44" t="s">
        <v>25</v>
      </c>
      <c r="L855" s="39"/>
      <c r="M855" s="39"/>
      <c r="N855" s="39"/>
      <c r="O855" s="39"/>
      <c r="P855" s="39"/>
      <c r="Q855" s="39"/>
      <c r="R855" s="39"/>
      <c r="S855" s="39"/>
      <c r="T855" s="39"/>
      <c r="U855" s="39"/>
      <c r="V855" s="39"/>
      <c r="W855" s="39"/>
      <c r="X855" s="39"/>
    </row>
    <row r="856" spans="1:24" ht="14.25" customHeight="1" x14ac:dyDescent="0.3">
      <c r="A856" s="39"/>
      <c r="B856" s="39" t="str">
        <f t="shared" si="3"/>
        <v>00023501701 патрубок в зборі</v>
      </c>
      <c r="C856" s="39" t="str">
        <f>TEXT(Raw_Articul_Data!$D856,"00000000000")</f>
        <v>00023501701</v>
      </c>
      <c r="D856" s="42">
        <v>23501701</v>
      </c>
      <c r="E856" s="39" t="s">
        <v>3084</v>
      </c>
      <c r="F856" s="39"/>
      <c r="G856" s="39" t="s">
        <v>32</v>
      </c>
      <c r="H856" s="39" t="s">
        <v>2790</v>
      </c>
      <c r="I856" s="39" t="s">
        <v>23</v>
      </c>
      <c r="J856" s="44" t="s">
        <v>34</v>
      </c>
      <c r="K856" s="44" t="s">
        <v>25</v>
      </c>
      <c r="L856" s="39"/>
      <c r="M856" s="39"/>
      <c r="N856" s="39"/>
      <c r="O856" s="39"/>
      <c r="P856" s="39"/>
      <c r="Q856" s="39"/>
      <c r="R856" s="39"/>
      <c r="S856" s="39"/>
      <c r="T856" s="39"/>
      <c r="U856" s="39"/>
      <c r="V856" s="39"/>
      <c r="W856" s="39"/>
      <c r="X856" s="39"/>
    </row>
    <row r="857" spans="1:24" ht="14.25" customHeight="1" x14ac:dyDescent="0.3">
      <c r="A857" s="39"/>
      <c r="B857" s="39" t="str">
        <f t="shared" si="3"/>
        <v>00023506200 регулятор мембрани</v>
      </c>
      <c r="C857" s="39" t="str">
        <f>TEXT(Raw_Articul_Data!$D857,"00000000000")</f>
        <v>00023506200</v>
      </c>
      <c r="D857" s="42">
        <v>23506200</v>
      </c>
      <c r="E857" s="39" t="s">
        <v>3085</v>
      </c>
      <c r="F857" s="39"/>
      <c r="G857" s="39" t="s">
        <v>32</v>
      </c>
      <c r="H857" s="39" t="s">
        <v>2790</v>
      </c>
      <c r="I857" s="39" t="s">
        <v>23</v>
      </c>
      <c r="J857" s="44" t="s">
        <v>34</v>
      </c>
      <c r="K857" s="44" t="s">
        <v>25</v>
      </c>
      <c r="L857" s="39"/>
      <c r="M857" s="39"/>
      <c r="N857" s="39"/>
      <c r="O857" s="39"/>
      <c r="P857" s="39"/>
      <c r="Q857" s="39"/>
      <c r="R857" s="39"/>
      <c r="S857" s="39"/>
      <c r="T857" s="39"/>
      <c r="U857" s="39"/>
      <c r="V857" s="39"/>
      <c r="W857" s="39"/>
      <c r="X857" s="39"/>
    </row>
    <row r="858" spans="1:24" ht="14.25" customHeight="1" x14ac:dyDescent="0.3">
      <c r="A858" s="39"/>
      <c r="B858" s="39" t="str">
        <f t="shared" si="3"/>
        <v>00023506201 паливний насос</v>
      </c>
      <c r="C858" s="39" t="str">
        <f>TEXT(Raw_Articul_Data!$D858,"00000000000")</f>
        <v>00023506201</v>
      </c>
      <c r="D858" s="42">
        <v>23506201</v>
      </c>
      <c r="E858" s="39" t="s">
        <v>2848</v>
      </c>
      <c r="F858" s="39"/>
      <c r="G858" s="39" t="s">
        <v>32</v>
      </c>
      <c r="H858" s="39" t="s">
        <v>2790</v>
      </c>
      <c r="I858" s="39" t="s">
        <v>23</v>
      </c>
      <c r="J858" s="44" t="s">
        <v>133</v>
      </c>
      <c r="K858" s="44" t="s">
        <v>25</v>
      </c>
      <c r="L858" s="39"/>
      <c r="M858" s="39"/>
      <c r="N858" s="39"/>
      <c r="O858" s="39"/>
      <c r="P858" s="39"/>
      <c r="Q858" s="39"/>
      <c r="R858" s="39"/>
      <c r="S858" s="39"/>
      <c r="T858" s="39"/>
      <c r="U858" s="39"/>
      <c r="V858" s="39"/>
      <c r="W858" s="39"/>
      <c r="X858" s="39"/>
    </row>
    <row r="859" spans="1:24" ht="14.25" customHeight="1" x14ac:dyDescent="0.3">
      <c r="A859" s="39"/>
      <c r="B859" s="39" t="str">
        <f t="shared" si="3"/>
        <v>00023506202 паливний насос</v>
      </c>
      <c r="C859" s="39" t="str">
        <f>TEXT(Raw_Articul_Data!$D859,"00000000000")</f>
        <v>00023506202</v>
      </c>
      <c r="D859" s="42">
        <v>23506202</v>
      </c>
      <c r="E859" s="39" t="s">
        <v>2848</v>
      </c>
      <c r="F859" s="39"/>
      <c r="G859" s="39" t="s">
        <v>32</v>
      </c>
      <c r="H859" s="39" t="s">
        <v>2790</v>
      </c>
      <c r="I859" s="39" t="s">
        <v>23</v>
      </c>
      <c r="J859" s="44" t="s">
        <v>133</v>
      </c>
      <c r="K859" s="44" t="s">
        <v>25</v>
      </c>
      <c r="L859" s="39"/>
      <c r="M859" s="39"/>
      <c r="N859" s="39"/>
      <c r="O859" s="39"/>
      <c r="P859" s="39"/>
      <c r="Q859" s="39"/>
      <c r="R859" s="39"/>
      <c r="S859" s="39"/>
      <c r="T859" s="39"/>
      <c r="U859" s="39"/>
      <c r="V859" s="39"/>
      <c r="W859" s="39"/>
      <c r="X859" s="39"/>
    </row>
    <row r="860" spans="1:24" ht="14.25" customHeight="1" x14ac:dyDescent="0.3">
      <c r="A860" s="39"/>
      <c r="B860" s="39" t="str">
        <f t="shared" si="3"/>
        <v>00023510500 корпус бензобака</v>
      </c>
      <c r="C860" s="39" t="str">
        <f>TEXT(Raw_Articul_Data!$D860,"00000000000")</f>
        <v>00023510500</v>
      </c>
      <c r="D860" s="42">
        <v>23510500</v>
      </c>
      <c r="E860" s="39" t="s">
        <v>3083</v>
      </c>
      <c r="F860" s="39"/>
      <c r="G860" s="39" t="s">
        <v>32</v>
      </c>
      <c r="H860" s="39" t="s">
        <v>2790</v>
      </c>
      <c r="I860" s="39" t="s">
        <v>23</v>
      </c>
      <c r="J860" s="44" t="s">
        <v>34</v>
      </c>
      <c r="K860" s="44" t="s">
        <v>25</v>
      </c>
      <c r="L860" s="39"/>
      <c r="M860" s="39"/>
      <c r="N860" s="39"/>
      <c r="O860" s="39"/>
      <c r="P860" s="39"/>
      <c r="Q860" s="39"/>
      <c r="R860" s="39"/>
      <c r="S860" s="39"/>
      <c r="T860" s="39"/>
      <c r="U860" s="39"/>
      <c r="V860" s="39"/>
      <c r="W860" s="39"/>
      <c r="X860" s="39"/>
    </row>
    <row r="861" spans="1:24" ht="14.25" customHeight="1" x14ac:dyDescent="0.3">
      <c r="A861" s="39"/>
      <c r="B861" s="39" t="str">
        <f t="shared" si="3"/>
        <v>00023510501 корпус бензобака</v>
      </c>
      <c r="C861" s="39" t="str">
        <f>TEXT(Raw_Articul_Data!$D861,"00000000000")</f>
        <v>00023510501</v>
      </c>
      <c r="D861" s="42">
        <v>23510501</v>
      </c>
      <c r="E861" s="39" t="s">
        <v>3083</v>
      </c>
      <c r="F861" s="39"/>
      <c r="G861" s="39" t="s">
        <v>32</v>
      </c>
      <c r="H861" s="39" t="s">
        <v>2790</v>
      </c>
      <c r="I861" s="39" t="s">
        <v>23</v>
      </c>
      <c r="J861" s="44" t="s">
        <v>34</v>
      </c>
      <c r="K861" s="44" t="s">
        <v>25</v>
      </c>
      <c r="L861" s="39"/>
      <c r="M861" s="39"/>
      <c r="N861" s="39"/>
      <c r="O861" s="39"/>
      <c r="P861" s="39"/>
      <c r="Q861" s="39"/>
      <c r="R861" s="39"/>
      <c r="S861" s="39"/>
      <c r="T861" s="39"/>
      <c r="U861" s="39"/>
      <c r="V861" s="39"/>
      <c r="W861" s="39"/>
      <c r="X861" s="39"/>
    </row>
    <row r="862" spans="1:24" ht="14.25" customHeight="1" x14ac:dyDescent="0.3">
      <c r="A862" s="39"/>
      <c r="B862" s="39" t="str">
        <f t="shared" si="3"/>
        <v>00023530500 пробка бака</v>
      </c>
      <c r="C862" s="39" t="str">
        <f>TEXT(Raw_Articul_Data!$D862,"00000000000")</f>
        <v>00023530500</v>
      </c>
      <c r="D862" s="42">
        <v>23530500</v>
      </c>
      <c r="E862" s="39" t="s">
        <v>3045</v>
      </c>
      <c r="F862" s="39"/>
      <c r="G862" s="39" t="s">
        <v>32</v>
      </c>
      <c r="H862" s="39" t="s">
        <v>2790</v>
      </c>
      <c r="I862" s="39" t="s">
        <v>23</v>
      </c>
      <c r="J862" s="44" t="s">
        <v>34</v>
      </c>
      <c r="K862" s="44" t="s">
        <v>25</v>
      </c>
      <c r="L862" s="39"/>
      <c r="M862" s="39"/>
      <c r="N862" s="39"/>
      <c r="O862" s="39"/>
      <c r="P862" s="39"/>
      <c r="Q862" s="39"/>
      <c r="R862" s="39"/>
      <c r="S862" s="39"/>
      <c r="T862" s="39"/>
      <c r="U862" s="39"/>
      <c r="V862" s="39"/>
      <c r="W862" s="39"/>
      <c r="X862" s="39"/>
    </row>
    <row r="863" spans="1:24" ht="14.25" customHeight="1" x14ac:dyDescent="0.3">
      <c r="A863" s="39"/>
      <c r="B863" s="39" t="str">
        <f t="shared" si="3"/>
        <v>00023530501 пробка бака</v>
      </c>
      <c r="C863" s="39" t="str">
        <f>TEXT(Raw_Articul_Data!$D863,"00000000000")</f>
        <v>00023530501</v>
      </c>
      <c r="D863" s="42">
        <v>23530501</v>
      </c>
      <c r="E863" s="39" t="s">
        <v>3045</v>
      </c>
      <c r="F863" s="39"/>
      <c r="G863" s="39" t="s">
        <v>32</v>
      </c>
      <c r="H863" s="39" t="s">
        <v>2790</v>
      </c>
      <c r="I863" s="39" t="s">
        <v>23</v>
      </c>
      <c r="J863" s="44" t="s">
        <v>34</v>
      </c>
      <c r="K863" s="44" t="s">
        <v>25</v>
      </c>
      <c r="L863" s="39"/>
      <c r="M863" s="39"/>
      <c r="N863" s="39"/>
      <c r="O863" s="39"/>
      <c r="P863" s="39"/>
      <c r="Q863" s="39"/>
      <c r="R863" s="39"/>
      <c r="S863" s="39"/>
      <c r="T863" s="39"/>
      <c r="U863" s="39"/>
      <c r="V863" s="39"/>
      <c r="W863" s="39"/>
      <c r="X863" s="39"/>
    </row>
    <row r="864" spans="1:24" ht="14.25" customHeight="1" x14ac:dyDescent="0.3">
      <c r="A864" s="39"/>
      <c r="B864" s="39" t="str">
        <f t="shared" si="3"/>
        <v>00023530502 запорний пристрій паливного бака</v>
      </c>
      <c r="C864" s="39" t="str">
        <f>TEXT(Raw_Articul_Data!$D864,"00000000000")</f>
        <v>00023530502</v>
      </c>
      <c r="D864" s="42">
        <v>23530502</v>
      </c>
      <c r="E864" s="39" t="s">
        <v>2838</v>
      </c>
      <c r="F864" s="39"/>
      <c r="G864" s="39" t="s">
        <v>32</v>
      </c>
      <c r="H864" s="39" t="s">
        <v>2790</v>
      </c>
      <c r="I864" s="39" t="s">
        <v>23</v>
      </c>
      <c r="J864" s="44" t="s">
        <v>34</v>
      </c>
      <c r="K864" s="44" t="s">
        <v>25</v>
      </c>
      <c r="L864" s="39"/>
      <c r="M864" s="39"/>
      <c r="N864" s="39"/>
      <c r="O864" s="39"/>
      <c r="P864" s="39"/>
      <c r="Q864" s="39"/>
      <c r="R864" s="39"/>
      <c r="S864" s="39"/>
      <c r="T864" s="39"/>
      <c r="U864" s="39"/>
      <c r="V864" s="39"/>
      <c r="W864" s="39"/>
      <c r="X864" s="39"/>
    </row>
    <row r="865" spans="1:24" ht="14.25" customHeight="1" x14ac:dyDescent="0.3">
      <c r="A865" s="39"/>
      <c r="B865" s="39" t="str">
        <f t="shared" si="3"/>
        <v>00023530503 запірний пристрій паливного бака</v>
      </c>
      <c r="C865" s="39" t="str">
        <f>TEXT(Raw_Articul_Data!$D865,"00000000000")</f>
        <v>00023530503</v>
      </c>
      <c r="D865" s="42">
        <v>23530503</v>
      </c>
      <c r="E865" s="39" t="s">
        <v>2837</v>
      </c>
      <c r="F865" s="39"/>
      <c r="G865" s="39" t="s">
        <v>32</v>
      </c>
      <c r="H865" s="39" t="s">
        <v>2790</v>
      </c>
      <c r="I865" s="39" t="s">
        <v>23</v>
      </c>
      <c r="J865" s="44" t="s">
        <v>34</v>
      </c>
      <c r="K865" s="44" t="s">
        <v>25</v>
      </c>
      <c r="L865" s="39"/>
      <c r="M865" s="39"/>
      <c r="N865" s="39"/>
      <c r="O865" s="39"/>
      <c r="P865" s="39"/>
      <c r="Q865" s="39"/>
      <c r="R865" s="39"/>
      <c r="S865" s="39"/>
      <c r="T865" s="39"/>
      <c r="U865" s="39"/>
      <c r="V865" s="39"/>
      <c r="W865" s="39"/>
      <c r="X865" s="39"/>
    </row>
    <row r="866" spans="1:24" ht="14.25" customHeight="1" x14ac:dyDescent="0.3">
      <c r="A866" s="39"/>
      <c r="B866" s="39" t="str">
        <f t="shared" si="3"/>
        <v>00023580802 шланг паливного бака</v>
      </c>
      <c r="C866" s="39" t="str">
        <f>TEXT(Raw_Articul_Data!$D866,"00000000000")</f>
        <v>00023580802</v>
      </c>
      <c r="D866" s="42">
        <v>23580802</v>
      </c>
      <c r="E866" s="39" t="s">
        <v>3086</v>
      </c>
      <c r="F866" s="39"/>
      <c r="G866" s="39" t="s">
        <v>32</v>
      </c>
      <c r="H866" s="39" t="s">
        <v>2790</v>
      </c>
      <c r="I866" s="39" t="s">
        <v>23</v>
      </c>
      <c r="J866" s="44" t="s">
        <v>34</v>
      </c>
      <c r="K866" s="44" t="s">
        <v>25</v>
      </c>
      <c r="L866" s="39"/>
      <c r="M866" s="39"/>
      <c r="N866" s="39"/>
      <c r="O866" s="39"/>
      <c r="P866" s="39"/>
      <c r="Q866" s="39"/>
      <c r="R866" s="39"/>
      <c r="S866" s="39"/>
      <c r="T866" s="39"/>
      <c r="U866" s="39"/>
      <c r="V866" s="39"/>
      <c r="W866" s="39"/>
      <c r="X866" s="39"/>
    </row>
    <row r="867" spans="1:24" ht="14.25" customHeight="1" x14ac:dyDescent="0.3">
      <c r="A867" s="39"/>
      <c r="B867" s="39" t="str">
        <f t="shared" si="3"/>
        <v>00023580803 шланг паливного баку</v>
      </c>
      <c r="C867" s="39" t="str">
        <f>TEXT(Raw_Articul_Data!$D867,"00000000000")</f>
        <v>00023580803</v>
      </c>
      <c r="D867" s="42">
        <v>23580803</v>
      </c>
      <c r="E867" s="39" t="s">
        <v>3087</v>
      </c>
      <c r="F867" s="39"/>
      <c r="G867" s="39" t="s">
        <v>32</v>
      </c>
      <c r="H867" s="39" t="s">
        <v>2790</v>
      </c>
      <c r="I867" s="39" t="s">
        <v>23</v>
      </c>
      <c r="J867" s="44" t="s">
        <v>34</v>
      </c>
      <c r="K867" s="44" t="s">
        <v>25</v>
      </c>
      <c r="L867" s="39"/>
      <c r="M867" s="39"/>
      <c r="N867" s="39"/>
      <c r="O867" s="39"/>
      <c r="P867" s="39"/>
      <c r="Q867" s="39"/>
      <c r="R867" s="39"/>
      <c r="S867" s="39"/>
      <c r="T867" s="39"/>
      <c r="U867" s="39"/>
      <c r="V867" s="39"/>
      <c r="W867" s="39"/>
      <c r="X867" s="39"/>
    </row>
    <row r="868" spans="1:24" ht="14.25" customHeight="1" x14ac:dyDescent="0.3">
      <c r="A868" s="39"/>
      <c r="B868" s="39" t="str">
        <f t="shared" si="3"/>
        <v>00023580810 шланг паливного бака</v>
      </c>
      <c r="C868" s="39" t="str">
        <f>TEXT(Raw_Articul_Data!$D868,"00000000000")</f>
        <v>00023580810</v>
      </c>
      <c r="D868" s="42">
        <v>23580810</v>
      </c>
      <c r="E868" s="39" t="s">
        <v>3086</v>
      </c>
      <c r="F868" s="39"/>
      <c r="G868" s="39" t="s">
        <v>32</v>
      </c>
      <c r="H868" s="39" t="s">
        <v>2790</v>
      </c>
      <c r="I868" s="39" t="s">
        <v>23</v>
      </c>
      <c r="J868" s="44" t="s">
        <v>45</v>
      </c>
      <c r="K868" s="44" t="s">
        <v>25</v>
      </c>
      <c r="L868" s="39"/>
      <c r="M868" s="39"/>
      <c r="N868" s="39"/>
      <c r="O868" s="39"/>
      <c r="P868" s="39"/>
      <c r="Q868" s="39"/>
      <c r="R868" s="39"/>
      <c r="S868" s="39"/>
      <c r="T868" s="39"/>
      <c r="U868" s="39"/>
      <c r="V868" s="39"/>
      <c r="W868" s="39"/>
      <c r="X868" s="39"/>
    </row>
    <row r="869" spans="1:24" ht="14.25" customHeight="1" x14ac:dyDescent="0.3">
      <c r="A869" s="39"/>
      <c r="B869" s="39" t="str">
        <f t="shared" si="3"/>
        <v>00023580820 шланг паливного бака</v>
      </c>
      <c r="C869" s="39" t="str">
        <f>TEXT(Raw_Articul_Data!$D869,"00000000000")</f>
        <v>00023580820</v>
      </c>
      <c r="D869" s="42">
        <v>23580820</v>
      </c>
      <c r="E869" s="39" t="s">
        <v>3086</v>
      </c>
      <c r="F869" s="39"/>
      <c r="G869" s="39" t="s">
        <v>32</v>
      </c>
      <c r="H869" s="39" t="s">
        <v>2790</v>
      </c>
      <c r="I869" s="39" t="s">
        <v>23</v>
      </c>
      <c r="J869" s="44" t="s">
        <v>34</v>
      </c>
      <c r="K869" s="44" t="s">
        <v>25</v>
      </c>
      <c r="L869" s="39"/>
      <c r="M869" s="39"/>
      <c r="N869" s="39"/>
      <c r="O869" s="39"/>
      <c r="P869" s="39"/>
      <c r="Q869" s="39"/>
      <c r="R869" s="39"/>
      <c r="S869" s="39"/>
      <c r="T869" s="39"/>
      <c r="U869" s="39"/>
      <c r="V869" s="39"/>
      <c r="W869" s="39"/>
      <c r="X869" s="39"/>
    </row>
    <row r="870" spans="1:24" ht="14.25" customHeight="1" x14ac:dyDescent="0.3">
      <c r="A870" s="39"/>
      <c r="B870" s="39" t="str">
        <f t="shared" si="3"/>
        <v>00023581800 фільтр</v>
      </c>
      <c r="C870" s="39" t="str">
        <f>TEXT(Raw_Articul_Data!$D870,"00000000000")</f>
        <v>00023581800</v>
      </c>
      <c r="D870" s="42">
        <v>23581800</v>
      </c>
      <c r="E870" s="39" t="s">
        <v>1780</v>
      </c>
      <c r="F870" s="39"/>
      <c r="G870" s="39" t="s">
        <v>32</v>
      </c>
      <c r="H870" s="39" t="s">
        <v>2790</v>
      </c>
      <c r="I870" s="39" t="s">
        <v>23</v>
      </c>
      <c r="J870" s="44" t="s">
        <v>34</v>
      </c>
      <c r="K870" s="44" t="s">
        <v>25</v>
      </c>
      <c r="L870" s="39"/>
      <c r="M870" s="39"/>
      <c r="N870" s="39"/>
      <c r="O870" s="39"/>
      <c r="P870" s="39"/>
      <c r="Q870" s="39"/>
      <c r="R870" s="39"/>
      <c r="S870" s="39"/>
      <c r="T870" s="39"/>
      <c r="U870" s="39"/>
      <c r="V870" s="39"/>
      <c r="W870" s="39"/>
      <c r="X870" s="39"/>
    </row>
    <row r="871" spans="1:24" ht="14.25" customHeight="1" x14ac:dyDescent="0.3">
      <c r="A871" s="39"/>
      <c r="B871" s="39" t="str">
        <f t="shared" si="3"/>
        <v>00023581810 фільтр</v>
      </c>
      <c r="C871" s="39" t="str">
        <f>TEXT(Raw_Articul_Data!$D871,"00000000000")</f>
        <v>00023581810</v>
      </c>
      <c r="D871" s="42">
        <v>23581810</v>
      </c>
      <c r="E871" s="39" t="s">
        <v>1780</v>
      </c>
      <c r="F871" s="39"/>
      <c r="G871" s="39" t="s">
        <v>32</v>
      </c>
      <c r="H871" s="39" t="s">
        <v>2790</v>
      </c>
      <c r="I871" s="39" t="s">
        <v>23</v>
      </c>
      <c r="J871" s="44" t="s">
        <v>34</v>
      </c>
      <c r="K871" s="44" t="s">
        <v>25</v>
      </c>
      <c r="L871" s="39"/>
      <c r="M871" s="39"/>
      <c r="N871" s="39"/>
      <c r="O871" s="39"/>
      <c r="P871" s="39"/>
      <c r="Q871" s="39"/>
      <c r="R871" s="39"/>
      <c r="S871" s="39"/>
      <c r="T871" s="39"/>
      <c r="U871" s="39"/>
      <c r="V871" s="39"/>
      <c r="W871" s="39"/>
      <c r="X871" s="39"/>
    </row>
    <row r="872" spans="1:24" ht="14.25" customHeight="1" x14ac:dyDescent="0.3">
      <c r="A872" s="39"/>
      <c r="B872" s="39" t="str">
        <f t="shared" si="3"/>
        <v>00023587601 шланг</v>
      </c>
      <c r="C872" s="39" t="str">
        <f>TEXT(Raw_Articul_Data!$D872,"00000000000")</f>
        <v>00023587601</v>
      </c>
      <c r="D872" s="42">
        <v>23587601</v>
      </c>
      <c r="E872" s="39" t="s">
        <v>1791</v>
      </c>
      <c r="F872" s="39"/>
      <c r="G872" s="39" t="s">
        <v>32</v>
      </c>
      <c r="H872" s="39" t="s">
        <v>2790</v>
      </c>
      <c r="I872" s="39" t="s">
        <v>23</v>
      </c>
      <c r="J872" s="44" t="s">
        <v>55</v>
      </c>
      <c r="K872" s="44" t="s">
        <v>25</v>
      </c>
      <c r="L872" s="39"/>
      <c r="M872" s="39"/>
      <c r="N872" s="39"/>
      <c r="O872" s="39"/>
      <c r="P872" s="39"/>
      <c r="Q872" s="39"/>
      <c r="R872" s="39"/>
      <c r="S872" s="39"/>
      <c r="T872" s="39"/>
      <c r="U872" s="39"/>
      <c r="V872" s="39"/>
      <c r="W872" s="39"/>
      <c r="X872" s="39"/>
    </row>
    <row r="873" spans="1:24" ht="14.25" customHeight="1" x14ac:dyDescent="0.3">
      <c r="A873" s="39"/>
      <c r="B873" s="39" t="str">
        <f t="shared" si="3"/>
        <v>00024001201 маховик</v>
      </c>
      <c r="C873" s="39" t="str">
        <f>TEXT(Raw_Articul_Data!$D873,"00000000000")</f>
        <v>00024001201</v>
      </c>
      <c r="D873" s="42">
        <v>24001201</v>
      </c>
      <c r="E873" s="39" t="s">
        <v>3088</v>
      </c>
      <c r="F873" s="39"/>
      <c r="G873" s="39" t="s">
        <v>32</v>
      </c>
      <c r="H873" s="39" t="s">
        <v>2790</v>
      </c>
      <c r="I873" s="39" t="s">
        <v>23</v>
      </c>
      <c r="J873" s="44" t="s">
        <v>34</v>
      </c>
      <c r="K873" s="44" t="s">
        <v>25</v>
      </c>
      <c r="L873" s="39"/>
      <c r="M873" s="39"/>
      <c r="N873" s="39"/>
      <c r="O873" s="39"/>
      <c r="P873" s="39"/>
      <c r="Q873" s="39"/>
      <c r="R873" s="39"/>
      <c r="S873" s="39"/>
      <c r="T873" s="39"/>
      <c r="U873" s="39"/>
      <c r="V873" s="39"/>
      <c r="W873" s="39"/>
      <c r="X873" s="39"/>
    </row>
    <row r="874" spans="1:24" ht="14.25" customHeight="1" x14ac:dyDescent="0.3">
      <c r="A874" s="39"/>
      <c r="B874" s="39" t="str">
        <f t="shared" si="3"/>
        <v>00024001203 маховик</v>
      </c>
      <c r="C874" s="39" t="str">
        <f>TEXT(Raw_Articul_Data!$D874,"00000000000")</f>
        <v>00024001203</v>
      </c>
      <c r="D874" s="42">
        <v>24001203</v>
      </c>
      <c r="E874" s="39" t="s">
        <v>3088</v>
      </c>
      <c r="F874" s="39"/>
      <c r="G874" s="39" t="s">
        <v>32</v>
      </c>
      <c r="H874" s="39" t="s">
        <v>2790</v>
      </c>
      <c r="I874" s="39" t="s">
        <v>23</v>
      </c>
      <c r="J874" s="44" t="s">
        <v>34</v>
      </c>
      <c r="K874" s="44" t="s">
        <v>25</v>
      </c>
      <c r="L874" s="39"/>
      <c r="M874" s="39"/>
      <c r="N874" s="39"/>
      <c r="O874" s="39"/>
      <c r="P874" s="39"/>
      <c r="Q874" s="39"/>
      <c r="R874" s="39"/>
      <c r="S874" s="39"/>
      <c r="T874" s="39"/>
      <c r="U874" s="39"/>
      <c r="V874" s="39"/>
      <c r="W874" s="39"/>
      <c r="X874" s="39"/>
    </row>
    <row r="875" spans="1:24" ht="14.25" customHeight="1" x14ac:dyDescent="0.3">
      <c r="A875" s="39"/>
      <c r="B875" s="39" t="str">
        <f t="shared" si="3"/>
        <v>00024001300 модуль запалювання</v>
      </c>
      <c r="C875" s="39" t="str">
        <f>TEXT(Raw_Articul_Data!$D875,"00000000000")</f>
        <v>00024001300</v>
      </c>
      <c r="D875" s="42">
        <v>24001300</v>
      </c>
      <c r="E875" s="39" t="s">
        <v>2855</v>
      </c>
      <c r="F875" s="39"/>
      <c r="G875" s="39" t="s">
        <v>32</v>
      </c>
      <c r="H875" s="39" t="s">
        <v>2790</v>
      </c>
      <c r="I875" s="39" t="s">
        <v>23</v>
      </c>
      <c r="J875" s="44" t="s">
        <v>34</v>
      </c>
      <c r="K875" s="44" t="s">
        <v>25</v>
      </c>
      <c r="L875" s="39"/>
      <c r="M875" s="39"/>
      <c r="N875" s="39"/>
      <c r="O875" s="39"/>
      <c r="P875" s="39"/>
      <c r="Q875" s="39"/>
      <c r="R875" s="39"/>
      <c r="S875" s="39"/>
      <c r="T875" s="39"/>
      <c r="U875" s="39"/>
      <c r="V875" s="39"/>
      <c r="W875" s="39"/>
      <c r="X875" s="39"/>
    </row>
    <row r="876" spans="1:24" ht="14.25" customHeight="1" x14ac:dyDescent="0.3">
      <c r="A876" s="39"/>
      <c r="B876" s="39" t="str">
        <f t="shared" si="3"/>
        <v>00024001301 модуль запалювання</v>
      </c>
      <c r="C876" s="39" t="str">
        <f>TEXT(Raw_Articul_Data!$D876,"00000000000")</f>
        <v>00024001301</v>
      </c>
      <c r="D876" s="42">
        <v>24001301</v>
      </c>
      <c r="E876" s="39" t="s">
        <v>2855</v>
      </c>
      <c r="F876" s="39"/>
      <c r="G876" s="39" t="s">
        <v>32</v>
      </c>
      <c r="H876" s="39" t="s">
        <v>2790</v>
      </c>
      <c r="I876" s="39" t="s">
        <v>23</v>
      </c>
      <c r="J876" s="44" t="s">
        <v>34</v>
      </c>
      <c r="K876" s="44" t="s">
        <v>25</v>
      </c>
      <c r="L876" s="39"/>
      <c r="M876" s="39"/>
      <c r="N876" s="39"/>
      <c r="O876" s="39"/>
      <c r="P876" s="39"/>
      <c r="Q876" s="39"/>
      <c r="R876" s="39"/>
      <c r="S876" s="39"/>
      <c r="T876" s="39"/>
      <c r="U876" s="39"/>
      <c r="V876" s="39"/>
      <c r="W876" s="39"/>
      <c r="X876" s="39"/>
    </row>
    <row r="877" spans="1:24" ht="14.25" customHeight="1" x14ac:dyDescent="0.3">
      <c r="A877" s="39"/>
      <c r="B877" s="39" t="str">
        <f t="shared" si="3"/>
        <v>00024007000 свічка запалювання</v>
      </c>
      <c r="C877" s="39" t="str">
        <f>TEXT(Raw_Articul_Data!$D877,"00000000000")</f>
        <v>00024007000</v>
      </c>
      <c r="D877" s="42">
        <v>24007000</v>
      </c>
      <c r="E877" s="39" t="s">
        <v>3046</v>
      </c>
      <c r="F877" s="39"/>
      <c r="G877" s="39" t="s">
        <v>32</v>
      </c>
      <c r="H877" s="39" t="s">
        <v>2790</v>
      </c>
      <c r="I877" s="39" t="s">
        <v>23</v>
      </c>
      <c r="J877" s="44" t="s">
        <v>34</v>
      </c>
      <c r="K877" s="44" t="s">
        <v>25</v>
      </c>
      <c r="L877" s="39"/>
      <c r="M877" s="39"/>
      <c r="N877" s="39"/>
      <c r="O877" s="39"/>
      <c r="P877" s="39"/>
      <c r="Q877" s="39"/>
      <c r="R877" s="39"/>
      <c r="S877" s="39"/>
      <c r="T877" s="39"/>
      <c r="U877" s="39"/>
      <c r="V877" s="39"/>
      <c r="W877" s="39"/>
      <c r="X877" s="39"/>
    </row>
    <row r="878" spans="1:24" ht="14.25" customHeight="1" x14ac:dyDescent="0.3">
      <c r="A878" s="39"/>
      <c r="B878" s="39" t="str">
        <f t="shared" si="3"/>
        <v>00024007002 свічка запалювання</v>
      </c>
      <c r="C878" s="39" t="str">
        <f>TEXT(Raw_Articul_Data!$D878,"00000000000")</f>
        <v>00024007002</v>
      </c>
      <c r="D878" s="42">
        <v>24007002</v>
      </c>
      <c r="E878" s="39" t="s">
        <v>3046</v>
      </c>
      <c r="F878" s="39"/>
      <c r="G878" s="39" t="s">
        <v>32</v>
      </c>
      <c r="H878" s="39" t="s">
        <v>2790</v>
      </c>
      <c r="I878" s="39" t="s">
        <v>23</v>
      </c>
      <c r="J878" s="44" t="s">
        <v>34</v>
      </c>
      <c r="K878" s="44" t="s">
        <v>25</v>
      </c>
      <c r="L878" s="39"/>
      <c r="M878" s="39"/>
      <c r="N878" s="39"/>
      <c r="O878" s="39"/>
      <c r="P878" s="39"/>
      <c r="Q878" s="39"/>
      <c r="R878" s="39"/>
      <c r="S878" s="39"/>
      <c r="T878" s="39"/>
      <c r="U878" s="39"/>
      <c r="V878" s="39"/>
      <c r="W878" s="39"/>
      <c r="X878" s="39"/>
    </row>
    <row r="879" spans="1:24" ht="14.25" customHeight="1" x14ac:dyDescent="0.3">
      <c r="A879" s="39"/>
      <c r="B879" s="39" t="str">
        <f t="shared" si="3"/>
        <v>00024007003 свічка запалювання</v>
      </c>
      <c r="C879" s="39" t="str">
        <f>TEXT(Raw_Articul_Data!$D879,"00000000000")</f>
        <v>00024007003</v>
      </c>
      <c r="D879" s="42">
        <v>24007003</v>
      </c>
      <c r="E879" s="39" t="s">
        <v>3046</v>
      </c>
      <c r="F879" s="39"/>
      <c r="G879" s="39" t="s">
        <v>32</v>
      </c>
      <c r="H879" s="39" t="s">
        <v>2790</v>
      </c>
      <c r="I879" s="39" t="s">
        <v>23</v>
      </c>
      <c r="J879" s="44" t="s">
        <v>34</v>
      </c>
      <c r="K879" s="44" t="s">
        <v>25</v>
      </c>
      <c r="L879" s="39"/>
      <c r="M879" s="39"/>
      <c r="N879" s="39"/>
      <c r="O879" s="39"/>
      <c r="P879" s="39"/>
      <c r="Q879" s="39"/>
      <c r="R879" s="39"/>
      <c r="S879" s="39"/>
      <c r="T879" s="39"/>
      <c r="U879" s="39"/>
      <c r="V879" s="39"/>
      <c r="W879" s="39"/>
      <c r="X879" s="39"/>
    </row>
    <row r="880" spans="1:24" ht="14.25" customHeight="1" x14ac:dyDescent="0.3">
      <c r="A880" s="39"/>
      <c r="B880" s="39" t="str">
        <f t="shared" si="3"/>
        <v>00026400100 привід регулятора</v>
      </c>
      <c r="C880" s="39" t="str">
        <f>TEXT(Raw_Articul_Data!$D880,"00000000000")</f>
        <v>00026400100</v>
      </c>
      <c r="D880" s="42">
        <v>26400100</v>
      </c>
      <c r="E880" s="39" t="s">
        <v>3089</v>
      </c>
      <c r="F880" s="39"/>
      <c r="G880" s="39" t="s">
        <v>32</v>
      </c>
      <c r="H880" s="39" t="s">
        <v>2790</v>
      </c>
      <c r="I880" s="39" t="s">
        <v>23</v>
      </c>
      <c r="J880" s="44" t="s">
        <v>34</v>
      </c>
      <c r="K880" s="44" t="s">
        <v>25</v>
      </c>
      <c r="L880" s="39"/>
      <c r="M880" s="39"/>
      <c r="N880" s="39"/>
      <c r="O880" s="39"/>
      <c r="P880" s="39"/>
      <c r="Q880" s="39"/>
      <c r="R880" s="39"/>
      <c r="S880" s="39"/>
      <c r="T880" s="39"/>
      <c r="U880" s="39"/>
      <c r="V880" s="39"/>
      <c r="W880" s="39"/>
      <c r="X880" s="39"/>
    </row>
    <row r="881" spans="1:24" ht="14.25" customHeight="1" x14ac:dyDescent="0.3">
      <c r="A881" s="39"/>
      <c r="B881" s="39" t="str">
        <f t="shared" si="3"/>
        <v>00028825701 ремкомплект карбюратора</v>
      </c>
      <c r="C881" s="39" t="str">
        <f>TEXT(Raw_Articul_Data!$D881,"00000000000")</f>
        <v>00028825701</v>
      </c>
      <c r="D881" s="42">
        <v>28825701</v>
      </c>
      <c r="E881" s="39" t="s">
        <v>3090</v>
      </c>
      <c r="F881" s="39"/>
      <c r="G881" s="39" t="s">
        <v>32</v>
      </c>
      <c r="H881" s="39" t="s">
        <v>2790</v>
      </c>
      <c r="I881" s="39" t="s">
        <v>23</v>
      </c>
      <c r="J881" s="44" t="s">
        <v>34</v>
      </c>
      <c r="K881" s="44" t="s">
        <v>25</v>
      </c>
      <c r="L881" s="39"/>
      <c r="M881" s="39"/>
      <c r="N881" s="39"/>
      <c r="O881" s="39"/>
      <c r="P881" s="39"/>
      <c r="Q881" s="39"/>
      <c r="R881" s="39"/>
      <c r="S881" s="39"/>
      <c r="T881" s="39"/>
      <c r="U881" s="39"/>
      <c r="V881" s="39"/>
      <c r="W881" s="39"/>
      <c r="X881" s="39"/>
    </row>
    <row r="882" spans="1:24" ht="14.25" customHeight="1" x14ac:dyDescent="0.3">
      <c r="A882" s="39"/>
      <c r="B882" s="39" t="str">
        <f t="shared" si="3"/>
        <v>00029547000 т- подібна з'єднувальна муфта</v>
      </c>
      <c r="C882" s="39" t="str">
        <f>TEXT(Raw_Articul_Data!$D882,"00000000000")</f>
        <v>00029547000</v>
      </c>
      <c r="D882" s="42">
        <v>29547000</v>
      </c>
      <c r="E882" s="39" t="s">
        <v>3091</v>
      </c>
      <c r="F882" s="39"/>
      <c r="G882" s="39" t="s">
        <v>32</v>
      </c>
      <c r="H882" s="39" t="s">
        <v>2790</v>
      </c>
      <c r="I882" s="39" t="s">
        <v>23</v>
      </c>
      <c r="J882" s="44" t="s">
        <v>34</v>
      </c>
      <c r="K882" s="44" t="s">
        <v>25</v>
      </c>
      <c r="L882" s="39"/>
      <c r="M882" s="39"/>
      <c r="N882" s="39"/>
      <c r="O882" s="39"/>
      <c r="P882" s="39"/>
      <c r="Q882" s="39"/>
      <c r="R882" s="39"/>
      <c r="S882" s="39"/>
      <c r="T882" s="39"/>
      <c r="U882" s="39"/>
      <c r="V882" s="39"/>
      <c r="W882" s="39"/>
      <c r="X882" s="39"/>
    </row>
    <row r="883" spans="1:24" ht="14.25" customHeight="1" x14ac:dyDescent="0.3">
      <c r="A883" s="39"/>
      <c r="B883" s="39" t="str">
        <f t="shared" si="3"/>
        <v>00029550901 гайка</v>
      </c>
      <c r="C883" s="39" t="str">
        <f>TEXT(Raw_Articul_Data!$D883,"00000000000")</f>
        <v>00029550901</v>
      </c>
      <c r="D883" s="42">
        <v>29550901</v>
      </c>
      <c r="E883" s="39" t="s">
        <v>3092</v>
      </c>
      <c r="F883" s="39"/>
      <c r="G883" s="39" t="s">
        <v>32</v>
      </c>
      <c r="H883" s="39" t="s">
        <v>2790</v>
      </c>
      <c r="I883" s="39" t="s">
        <v>23</v>
      </c>
      <c r="J883" s="44" t="s">
        <v>55</v>
      </c>
      <c r="K883" s="44" t="s">
        <v>25</v>
      </c>
      <c r="L883" s="39"/>
      <c r="M883" s="39"/>
      <c r="N883" s="39"/>
      <c r="O883" s="39"/>
      <c r="P883" s="39"/>
      <c r="Q883" s="39"/>
      <c r="R883" s="39"/>
      <c r="S883" s="39"/>
      <c r="T883" s="39"/>
      <c r="U883" s="39"/>
      <c r="V883" s="39"/>
      <c r="W883" s="39"/>
      <c r="X883" s="39"/>
    </row>
    <row r="884" spans="1:24" ht="14.25" customHeight="1" x14ac:dyDescent="0.3">
      <c r="A884" s="39"/>
      <c r="B884" s="39" t="str">
        <f t="shared" si="3"/>
        <v>00029925500 ущільнююче кільце</v>
      </c>
      <c r="C884" s="39" t="str">
        <f>TEXT(Raw_Articul_Data!$D884,"00000000000")</f>
        <v>00029925500</v>
      </c>
      <c r="D884" s="42">
        <v>29925500</v>
      </c>
      <c r="E884" s="39" t="s">
        <v>2853</v>
      </c>
      <c r="F884" s="39"/>
      <c r="G884" s="39" t="s">
        <v>32</v>
      </c>
      <c r="H884" s="39" t="s">
        <v>2790</v>
      </c>
      <c r="I884" s="39" t="s">
        <v>23</v>
      </c>
      <c r="J884" s="44" t="s">
        <v>34</v>
      </c>
      <c r="K884" s="44" t="s">
        <v>25</v>
      </c>
      <c r="L884" s="39"/>
      <c r="M884" s="39"/>
      <c r="N884" s="39"/>
      <c r="O884" s="39"/>
      <c r="P884" s="39"/>
      <c r="Q884" s="39"/>
      <c r="R884" s="39"/>
      <c r="S884" s="39"/>
      <c r="T884" s="39"/>
      <c r="U884" s="39"/>
      <c r="V884" s="39"/>
      <c r="W884" s="39"/>
      <c r="X884" s="39"/>
    </row>
    <row r="885" spans="1:24" ht="14.25" customHeight="1" x14ac:dyDescent="0.3">
      <c r="A885" s="39"/>
      <c r="B885" s="39" t="str">
        <f t="shared" si="3"/>
        <v>00029925504 ущільнююче кільце</v>
      </c>
      <c r="C885" s="39" t="str">
        <f>TEXT(Raw_Articul_Data!$D885,"00000000000")</f>
        <v>00029925504</v>
      </c>
      <c r="D885" s="42">
        <v>29925504</v>
      </c>
      <c r="E885" s="39" t="s">
        <v>2853</v>
      </c>
      <c r="F885" s="39"/>
      <c r="G885" s="39" t="s">
        <v>32</v>
      </c>
      <c r="H885" s="39" t="s">
        <v>2790</v>
      </c>
      <c r="I885" s="39" t="s">
        <v>23</v>
      </c>
      <c r="J885" s="44" t="s">
        <v>34</v>
      </c>
      <c r="K885" s="44" t="s">
        <v>25</v>
      </c>
      <c r="L885" s="39"/>
      <c r="M885" s="39"/>
      <c r="N885" s="39"/>
      <c r="O885" s="39"/>
      <c r="P885" s="39"/>
      <c r="Q885" s="39"/>
      <c r="R885" s="39"/>
      <c r="S885" s="39"/>
      <c r="T885" s="39"/>
      <c r="U885" s="39"/>
      <c r="V885" s="39"/>
      <c r="W885" s="39"/>
      <c r="X885" s="39"/>
    </row>
    <row r="886" spans="1:24" ht="14.25" customHeight="1" x14ac:dyDescent="0.3">
      <c r="A886" s="39"/>
      <c r="B886" s="39" t="str">
        <f t="shared" si="3"/>
        <v>00029925505 ущільнююче кільце</v>
      </c>
      <c r="C886" s="39" t="str">
        <f>TEXT(Raw_Articul_Data!$D886,"00000000000")</f>
        <v>00029925505</v>
      </c>
      <c r="D886" s="42">
        <v>29925505</v>
      </c>
      <c r="E886" s="39" t="s">
        <v>2853</v>
      </c>
      <c r="F886" s="39"/>
      <c r="G886" s="39" t="s">
        <v>32</v>
      </c>
      <c r="H886" s="39" t="s">
        <v>2790</v>
      </c>
      <c r="I886" s="39" t="s">
        <v>23</v>
      </c>
      <c r="J886" s="44" t="s">
        <v>34</v>
      </c>
      <c r="K886" s="44" t="s">
        <v>25</v>
      </c>
      <c r="L886" s="39"/>
      <c r="M886" s="39"/>
      <c r="N886" s="39"/>
      <c r="O886" s="39"/>
      <c r="P886" s="39"/>
      <c r="Q886" s="39"/>
      <c r="R886" s="39"/>
      <c r="S886" s="39"/>
      <c r="T886" s="39"/>
      <c r="U886" s="39"/>
      <c r="V886" s="39"/>
      <c r="W886" s="39"/>
      <c r="X886" s="39"/>
    </row>
    <row r="887" spans="1:24" ht="14.25" customHeight="1" x14ac:dyDescent="0.3">
      <c r="A887" s="39"/>
      <c r="B887" s="39" t="str">
        <f t="shared" si="3"/>
        <v>00029925507 ущільнююче кільце</v>
      </c>
      <c r="C887" s="39" t="str">
        <f>TEXT(Raw_Articul_Data!$D887,"00000000000")</f>
        <v>00029925507</v>
      </c>
      <c r="D887" s="42">
        <v>29925507</v>
      </c>
      <c r="E887" s="39" t="s">
        <v>2853</v>
      </c>
      <c r="F887" s="39"/>
      <c r="G887" s="39" t="s">
        <v>32</v>
      </c>
      <c r="H887" s="39" t="s">
        <v>2790</v>
      </c>
      <c r="I887" s="39" t="s">
        <v>23</v>
      </c>
      <c r="J887" s="44" t="s">
        <v>34</v>
      </c>
      <c r="K887" s="44" t="s">
        <v>25</v>
      </c>
      <c r="L887" s="39"/>
      <c r="M887" s="39"/>
      <c r="N887" s="39"/>
      <c r="O887" s="39"/>
      <c r="P887" s="39"/>
      <c r="Q887" s="39"/>
      <c r="R887" s="39"/>
      <c r="S887" s="39"/>
      <c r="T887" s="39"/>
      <c r="U887" s="39"/>
      <c r="V887" s="39"/>
      <c r="W887" s="39"/>
      <c r="X887" s="39"/>
    </row>
    <row r="888" spans="1:24" ht="14.25" customHeight="1" x14ac:dyDescent="0.3">
      <c r="A888" s="39"/>
      <c r="B888" s="39" t="str">
        <f t="shared" si="3"/>
        <v>00029950100 сегментна шпонка</v>
      </c>
      <c r="C888" s="39" t="str">
        <f>TEXT(Raw_Articul_Data!$D888,"00000000000")</f>
        <v>00029950100</v>
      </c>
      <c r="D888" s="42">
        <v>29950100</v>
      </c>
      <c r="E888" s="39" t="s">
        <v>3093</v>
      </c>
      <c r="F888" s="39"/>
      <c r="G888" s="39" t="s">
        <v>32</v>
      </c>
      <c r="H888" s="39" t="s">
        <v>2790</v>
      </c>
      <c r="I888" s="39" t="s">
        <v>23</v>
      </c>
      <c r="J888" s="44" t="s">
        <v>34</v>
      </c>
      <c r="K888" s="44" t="s">
        <v>25</v>
      </c>
      <c r="L888" s="39"/>
      <c r="M888" s="39"/>
      <c r="N888" s="39"/>
      <c r="O888" s="39"/>
      <c r="P888" s="39"/>
      <c r="Q888" s="39"/>
      <c r="R888" s="39"/>
      <c r="S888" s="39"/>
      <c r="T888" s="39"/>
      <c r="U888" s="39"/>
      <c r="V888" s="39"/>
      <c r="W888" s="39"/>
      <c r="X888" s="39"/>
    </row>
    <row r="889" spans="1:24" ht="14.25" customHeight="1" x14ac:dyDescent="0.3">
      <c r="A889" s="39"/>
      <c r="B889" s="39" t="str">
        <f t="shared" si="3"/>
        <v>00040071000 комплект поршньових кілець</v>
      </c>
      <c r="C889" s="39" t="str">
        <f>TEXT(Raw_Articul_Data!$D889,"00000000000")</f>
        <v>00040071000</v>
      </c>
      <c r="D889" s="42">
        <v>40071000</v>
      </c>
      <c r="E889" s="39" t="s">
        <v>3048</v>
      </c>
      <c r="F889" s="39"/>
      <c r="G889" s="39" t="s">
        <v>32</v>
      </c>
      <c r="H889" s="39" t="s">
        <v>2790</v>
      </c>
      <c r="I889" s="39" t="s">
        <v>23</v>
      </c>
      <c r="J889" s="44" t="s">
        <v>34</v>
      </c>
      <c r="K889" s="44" t="s">
        <v>25</v>
      </c>
      <c r="L889" s="39"/>
      <c r="M889" s="39"/>
      <c r="N889" s="39"/>
      <c r="O889" s="39"/>
      <c r="P889" s="39"/>
      <c r="Q889" s="39"/>
      <c r="R889" s="39"/>
      <c r="S889" s="39"/>
      <c r="T889" s="39"/>
      <c r="U889" s="39"/>
      <c r="V889" s="39"/>
      <c r="W889" s="39"/>
      <c r="X889" s="39"/>
    </row>
    <row r="890" spans="1:24" ht="14.25" customHeight="1" x14ac:dyDescent="0.3">
      <c r="A890" s="39"/>
      <c r="B890" s="39" t="str">
        <f t="shared" si="3"/>
        <v>00040071001 комплект перекидних важелів</v>
      </c>
      <c r="C890" s="39" t="str">
        <f>TEXT(Raw_Articul_Data!$D890,"00000000000")</f>
        <v>00040071001</v>
      </c>
      <c r="D890" s="42">
        <v>40071001</v>
      </c>
      <c r="E890" s="39" t="s">
        <v>3094</v>
      </c>
      <c r="F890" s="39"/>
      <c r="G890" s="39" t="s">
        <v>32</v>
      </c>
      <c r="H890" s="39" t="s">
        <v>2790</v>
      </c>
      <c r="I890" s="39" t="s">
        <v>23</v>
      </c>
      <c r="J890" s="44" t="s">
        <v>34</v>
      </c>
      <c r="K890" s="44" t="s">
        <v>25</v>
      </c>
      <c r="L890" s="39"/>
      <c r="M890" s="39"/>
      <c r="N890" s="39"/>
      <c r="O890" s="39"/>
      <c r="P890" s="39"/>
      <c r="Q890" s="39"/>
      <c r="R890" s="39"/>
      <c r="S890" s="39"/>
      <c r="T890" s="39"/>
      <c r="U890" s="39"/>
      <c r="V890" s="39"/>
      <c r="W890" s="39"/>
      <c r="X890" s="39"/>
    </row>
    <row r="891" spans="1:24" ht="14.25" customHeight="1" x14ac:dyDescent="0.3">
      <c r="A891" s="39"/>
      <c r="B891" s="39" t="str">
        <f t="shared" si="3"/>
        <v>00040071003 комплект клапанів</v>
      </c>
      <c r="C891" s="39" t="str">
        <f>TEXT(Raw_Articul_Data!$D891,"00000000000")</f>
        <v>00040071003</v>
      </c>
      <c r="D891" s="42">
        <v>40071003</v>
      </c>
      <c r="E891" s="39" t="s">
        <v>3095</v>
      </c>
      <c r="F891" s="39"/>
      <c r="G891" s="39" t="s">
        <v>32</v>
      </c>
      <c r="H891" s="39" t="s">
        <v>2790</v>
      </c>
      <c r="I891" s="39" t="s">
        <v>23</v>
      </c>
      <c r="J891" s="44" t="s">
        <v>34</v>
      </c>
      <c r="K891" s="44" t="s">
        <v>25</v>
      </c>
      <c r="L891" s="39"/>
      <c r="M891" s="39"/>
      <c r="N891" s="39"/>
      <c r="O891" s="39"/>
      <c r="P891" s="39"/>
      <c r="Q891" s="39"/>
      <c r="R891" s="39"/>
      <c r="S891" s="39"/>
      <c r="T891" s="39"/>
      <c r="U891" s="39"/>
      <c r="V891" s="39"/>
      <c r="W891" s="39"/>
      <c r="X891" s="39"/>
    </row>
    <row r="892" spans="1:24" ht="14.25" customHeight="1" x14ac:dyDescent="0.3">
      <c r="A892" s="39"/>
      <c r="B892" s="39" t="str">
        <f t="shared" si="3"/>
        <v>00040071004 комплект поршньових кілець</v>
      </c>
      <c r="C892" s="39" t="str">
        <f>TEXT(Raw_Articul_Data!$D892,"00000000000")</f>
        <v>00040071004</v>
      </c>
      <c r="D892" s="42">
        <v>40071004</v>
      </c>
      <c r="E892" s="39" t="s">
        <v>3048</v>
      </c>
      <c r="F892" s="39"/>
      <c r="G892" s="39" t="s">
        <v>32</v>
      </c>
      <c r="H892" s="39" t="s">
        <v>2790</v>
      </c>
      <c r="I892" s="39" t="s">
        <v>23</v>
      </c>
      <c r="J892" s="44" t="s">
        <v>34</v>
      </c>
      <c r="K892" s="44" t="s">
        <v>25</v>
      </c>
      <c r="L892" s="39"/>
      <c r="M892" s="39"/>
      <c r="N892" s="39"/>
      <c r="O892" s="39"/>
      <c r="P892" s="39"/>
      <c r="Q892" s="39"/>
      <c r="R892" s="39"/>
      <c r="S892" s="39"/>
      <c r="T892" s="39"/>
      <c r="U892" s="39"/>
      <c r="V892" s="39"/>
      <c r="W892" s="39"/>
      <c r="X892" s="39"/>
    </row>
    <row r="893" spans="1:24" ht="14.25" customHeight="1" x14ac:dyDescent="0.3">
      <c r="A893" s="39"/>
      <c r="B893" s="39" t="str">
        <f t="shared" si="3"/>
        <v>00040071005 комплект клапанів</v>
      </c>
      <c r="C893" s="39" t="str">
        <f>TEXT(Raw_Articul_Data!$D893,"00000000000")</f>
        <v>00040071005</v>
      </c>
      <c r="D893" s="42">
        <v>40071005</v>
      </c>
      <c r="E893" s="39" t="s">
        <v>3095</v>
      </c>
      <c r="F893" s="39"/>
      <c r="G893" s="39" t="s">
        <v>32</v>
      </c>
      <c r="H893" s="39" t="s">
        <v>2790</v>
      </c>
      <c r="I893" s="39" t="s">
        <v>23</v>
      </c>
      <c r="J893" s="44" t="s">
        <v>34</v>
      </c>
      <c r="K893" s="44" t="s">
        <v>25</v>
      </c>
      <c r="L893" s="39"/>
      <c r="M893" s="39"/>
      <c r="N893" s="39"/>
      <c r="O893" s="39"/>
      <c r="P893" s="39"/>
      <c r="Q893" s="39"/>
      <c r="R893" s="39"/>
      <c r="S893" s="39"/>
      <c r="T893" s="39"/>
      <c r="U893" s="39"/>
      <c r="V893" s="39"/>
      <c r="W893" s="39"/>
      <c r="X893" s="39"/>
    </row>
    <row r="894" spans="1:24" ht="14.25" customHeight="1" x14ac:dyDescent="0.3">
      <c r="A894" s="39"/>
      <c r="B894" s="39" t="str">
        <f t="shared" si="3"/>
        <v>00040071006 комплект перекидних важелів</v>
      </c>
      <c r="C894" s="39" t="str">
        <f>TEXT(Raw_Articul_Data!$D894,"00000000000")</f>
        <v>00040071006</v>
      </c>
      <c r="D894" s="42">
        <v>40071006</v>
      </c>
      <c r="E894" s="39" t="s">
        <v>3094</v>
      </c>
      <c r="F894" s="39"/>
      <c r="G894" s="39" t="s">
        <v>32</v>
      </c>
      <c r="H894" s="39" t="s">
        <v>2790</v>
      </c>
      <c r="I894" s="39" t="s">
        <v>23</v>
      </c>
      <c r="J894" s="44" t="s">
        <v>34</v>
      </c>
      <c r="K894" s="44" t="s">
        <v>25</v>
      </c>
      <c r="L894" s="39"/>
      <c r="M894" s="39"/>
      <c r="N894" s="39"/>
      <c r="O894" s="39"/>
      <c r="P894" s="39"/>
      <c r="Q894" s="39"/>
      <c r="R894" s="39"/>
      <c r="S894" s="39"/>
      <c r="T894" s="39"/>
      <c r="U894" s="39"/>
      <c r="V894" s="39"/>
      <c r="W894" s="39"/>
      <c r="X894" s="39"/>
    </row>
    <row r="895" spans="1:24" ht="14.25" customHeight="1" x14ac:dyDescent="0.3">
      <c r="A895" s="39"/>
      <c r="B895" s="39" t="str">
        <f t="shared" si="3"/>
        <v>00040071007 комплект поршньових кілець</v>
      </c>
      <c r="C895" s="39" t="str">
        <f>TEXT(Raw_Articul_Data!$D895,"00000000000")</f>
        <v>00040071007</v>
      </c>
      <c r="D895" s="42">
        <v>40071007</v>
      </c>
      <c r="E895" s="39" t="s">
        <v>3048</v>
      </c>
      <c r="F895" s="39"/>
      <c r="G895" s="39" t="s">
        <v>32</v>
      </c>
      <c r="H895" s="39" t="s">
        <v>2790</v>
      </c>
      <c r="I895" s="39" t="s">
        <v>23</v>
      </c>
      <c r="J895" s="44" t="s">
        <v>34</v>
      </c>
      <c r="K895" s="44" t="s">
        <v>25</v>
      </c>
      <c r="L895" s="39"/>
      <c r="M895" s="39"/>
      <c r="N895" s="39"/>
      <c r="O895" s="39"/>
      <c r="P895" s="39"/>
      <c r="Q895" s="39"/>
      <c r="R895" s="39"/>
      <c r="S895" s="39"/>
      <c r="T895" s="39"/>
      <c r="U895" s="39"/>
      <c r="V895" s="39"/>
      <c r="W895" s="39"/>
      <c r="X895" s="39"/>
    </row>
    <row r="896" spans="1:24" ht="14.25" customHeight="1" x14ac:dyDescent="0.3">
      <c r="A896" s="39"/>
      <c r="B896" s="39" t="str">
        <f t="shared" si="3"/>
        <v>00040071008 комплект поршневих кілець</v>
      </c>
      <c r="C896" s="39" t="str">
        <f>TEXT(Raw_Articul_Data!$D896,"00000000000")</f>
        <v>00040071008</v>
      </c>
      <c r="D896" s="42">
        <v>40071008</v>
      </c>
      <c r="E896" s="39" t="s">
        <v>3096</v>
      </c>
      <c r="F896" s="39"/>
      <c r="G896" s="39" t="s">
        <v>32</v>
      </c>
      <c r="H896" s="39" t="s">
        <v>2790</v>
      </c>
      <c r="I896" s="39" t="s">
        <v>23</v>
      </c>
      <c r="J896" s="44" t="s">
        <v>34</v>
      </c>
      <c r="K896" s="44" t="s">
        <v>25</v>
      </c>
      <c r="L896" s="39"/>
      <c r="M896" s="39"/>
      <c r="N896" s="39"/>
      <c r="O896" s="39"/>
      <c r="P896" s="39"/>
      <c r="Q896" s="39"/>
      <c r="R896" s="39"/>
      <c r="S896" s="39"/>
      <c r="T896" s="39"/>
      <c r="U896" s="39"/>
      <c r="V896" s="39"/>
      <c r="W896" s="39"/>
      <c r="X896" s="39"/>
    </row>
    <row r="897" spans="1:24" ht="14.25" customHeight="1" x14ac:dyDescent="0.3">
      <c r="A897" s="39"/>
      <c r="B897" s="39" t="str">
        <f t="shared" si="3"/>
        <v>00040071009 комплект клапанів</v>
      </c>
      <c r="C897" s="39" t="str">
        <f>TEXT(Raw_Articul_Data!$D897,"00000000000")</f>
        <v>00040071009</v>
      </c>
      <c r="D897" s="42">
        <v>40071009</v>
      </c>
      <c r="E897" s="39" t="s">
        <v>3095</v>
      </c>
      <c r="F897" s="39"/>
      <c r="G897" s="39" t="s">
        <v>32</v>
      </c>
      <c r="H897" s="39" t="s">
        <v>2790</v>
      </c>
      <c r="I897" s="39" t="s">
        <v>23</v>
      </c>
      <c r="J897" s="44" t="s">
        <v>34</v>
      </c>
      <c r="K897" s="44" t="s">
        <v>25</v>
      </c>
      <c r="L897" s="39"/>
      <c r="M897" s="39"/>
      <c r="N897" s="39"/>
      <c r="O897" s="39"/>
      <c r="P897" s="39"/>
      <c r="Q897" s="39"/>
      <c r="R897" s="39"/>
      <c r="S897" s="39"/>
      <c r="T897" s="39"/>
      <c r="U897" s="39"/>
      <c r="V897" s="39"/>
      <c r="W897" s="39"/>
      <c r="X897" s="39"/>
    </row>
    <row r="898" spans="1:24" ht="14.25" customHeight="1" x14ac:dyDescent="0.3">
      <c r="A898" s="39"/>
      <c r="B898" s="39" t="str">
        <f t="shared" si="3"/>
        <v>00040071011 комплект поршневих кілець</v>
      </c>
      <c r="C898" s="39" t="str">
        <f>TEXT(Raw_Articul_Data!$D898,"00000000000")</f>
        <v>00040071011</v>
      </c>
      <c r="D898" s="42">
        <v>40071011</v>
      </c>
      <c r="E898" s="39" t="s">
        <v>3096</v>
      </c>
      <c r="F898" s="39"/>
      <c r="G898" s="39" t="s">
        <v>32</v>
      </c>
      <c r="H898" s="39" t="s">
        <v>2790</v>
      </c>
      <c r="I898" s="39" t="s">
        <v>23</v>
      </c>
      <c r="J898" s="44" t="s">
        <v>34</v>
      </c>
      <c r="K898" s="44" t="s">
        <v>25</v>
      </c>
      <c r="L898" s="39"/>
      <c r="M898" s="39"/>
      <c r="N898" s="39"/>
      <c r="O898" s="39"/>
      <c r="P898" s="39"/>
      <c r="Q898" s="39"/>
      <c r="R898" s="39"/>
      <c r="S898" s="39"/>
      <c r="T898" s="39"/>
      <c r="U898" s="39"/>
      <c r="V898" s="39"/>
      <c r="W898" s="39"/>
      <c r="X898" s="39"/>
    </row>
    <row r="899" spans="1:24" ht="14.25" customHeight="1" x14ac:dyDescent="0.3">
      <c r="A899" s="39"/>
      <c r="B899" s="39" t="str">
        <f t="shared" si="3"/>
        <v>00040071013 комплект клапанів</v>
      </c>
      <c r="C899" s="39" t="str">
        <f>TEXT(Raw_Articul_Data!$D899,"00000000000")</f>
        <v>00040071013</v>
      </c>
      <c r="D899" s="42">
        <v>40071013</v>
      </c>
      <c r="E899" s="39" t="s">
        <v>3095</v>
      </c>
      <c r="F899" s="39"/>
      <c r="G899" s="39" t="s">
        <v>32</v>
      </c>
      <c r="H899" s="39" t="s">
        <v>2790</v>
      </c>
      <c r="I899" s="39" t="s">
        <v>23</v>
      </c>
      <c r="J899" s="44" t="s">
        <v>34</v>
      </c>
      <c r="K899" s="44" t="s">
        <v>25</v>
      </c>
      <c r="L899" s="39"/>
      <c r="M899" s="39"/>
      <c r="N899" s="39"/>
      <c r="O899" s="39"/>
      <c r="P899" s="39"/>
      <c r="Q899" s="39"/>
      <c r="R899" s="39"/>
      <c r="S899" s="39"/>
      <c r="T899" s="39"/>
      <c r="U899" s="39"/>
      <c r="V899" s="39"/>
      <c r="W899" s="39"/>
      <c r="X899" s="39"/>
    </row>
    <row r="900" spans="1:24" ht="14.25" customHeight="1" x14ac:dyDescent="0.3">
      <c r="A900" s="39"/>
      <c r="B900" s="39" t="str">
        <f t="shared" si="3"/>
        <v>00040071015 поршень в зборі</v>
      </c>
      <c r="C900" s="39" t="str">
        <f>TEXT(Raw_Articul_Data!$D900,"00000000000")</f>
        <v>00040071015</v>
      </c>
      <c r="D900" s="42">
        <v>40071015</v>
      </c>
      <c r="E900" s="39" t="s">
        <v>3097</v>
      </c>
      <c r="F900" s="39"/>
      <c r="G900" s="39" t="s">
        <v>32</v>
      </c>
      <c r="H900" s="39" t="s">
        <v>2790</v>
      </c>
      <c r="I900" s="39" t="s">
        <v>23</v>
      </c>
      <c r="J900" s="44" t="s">
        <v>34</v>
      </c>
      <c r="K900" s="44" t="s">
        <v>25</v>
      </c>
      <c r="L900" s="39"/>
      <c r="M900" s="39"/>
      <c r="N900" s="39"/>
      <c r="O900" s="39"/>
      <c r="P900" s="39"/>
      <c r="Q900" s="39"/>
      <c r="R900" s="39"/>
      <c r="S900" s="39"/>
      <c r="T900" s="39"/>
      <c r="U900" s="39"/>
      <c r="V900" s="39"/>
      <c r="W900" s="39"/>
      <c r="X900" s="39"/>
    </row>
    <row r="901" spans="1:24" ht="14.25" customHeight="1" x14ac:dyDescent="0.3">
      <c r="A901" s="39"/>
      <c r="B901" s="39" t="str">
        <f t="shared" si="3"/>
        <v>00040071018 поршень в зборі (поршень та кільця)</v>
      </c>
      <c r="C901" s="39" t="str">
        <f>TEXT(Raw_Articul_Data!$D901,"00000000000")</f>
        <v>00040071018</v>
      </c>
      <c r="D901" s="42">
        <v>40071018</v>
      </c>
      <c r="E901" s="39" t="s">
        <v>3098</v>
      </c>
      <c r="F901" s="39"/>
      <c r="G901" s="39" t="s">
        <v>32</v>
      </c>
      <c r="H901" s="39" t="s">
        <v>2790</v>
      </c>
      <c r="I901" s="39" t="s">
        <v>23</v>
      </c>
      <c r="J901" s="44" t="s">
        <v>34</v>
      </c>
      <c r="K901" s="44" t="s">
        <v>25</v>
      </c>
      <c r="L901" s="39"/>
      <c r="M901" s="39"/>
      <c r="N901" s="39"/>
      <c r="O901" s="39"/>
      <c r="P901" s="39"/>
      <c r="Q901" s="39"/>
      <c r="R901" s="39"/>
      <c r="S901" s="39"/>
      <c r="T901" s="39"/>
      <c r="U901" s="39"/>
      <c r="V901" s="39"/>
      <c r="W901" s="39"/>
      <c r="X901" s="39"/>
    </row>
    <row r="902" spans="1:24" ht="14.25" customHeight="1" x14ac:dyDescent="0.3">
      <c r="A902" s="39"/>
      <c r="B902" s="39" t="str">
        <f t="shared" si="3"/>
        <v>00040071021 комплект поршневих кілець</v>
      </c>
      <c r="C902" s="39" t="str">
        <f>TEXT(Raw_Articul_Data!$D902,"00000000000")</f>
        <v>00040071021</v>
      </c>
      <c r="D902" s="42">
        <v>40071021</v>
      </c>
      <c r="E902" s="39" t="s">
        <v>3096</v>
      </c>
      <c r="F902" s="39"/>
      <c r="G902" s="39" t="s">
        <v>32</v>
      </c>
      <c r="H902" s="39" t="s">
        <v>2790</v>
      </c>
      <c r="I902" s="39" t="s">
        <v>23</v>
      </c>
      <c r="J902" s="44" t="s">
        <v>34</v>
      </c>
      <c r="K902" s="44" t="s">
        <v>25</v>
      </c>
      <c r="L902" s="39"/>
      <c r="M902" s="39"/>
      <c r="N902" s="39"/>
      <c r="O902" s="39"/>
      <c r="P902" s="39"/>
      <c r="Q902" s="39"/>
      <c r="R902" s="39"/>
      <c r="S902" s="39"/>
      <c r="T902" s="39"/>
      <c r="U902" s="39"/>
      <c r="V902" s="39"/>
      <c r="W902" s="39"/>
      <c r="X902" s="39"/>
    </row>
    <row r="903" spans="1:24" ht="14.25" customHeight="1" x14ac:dyDescent="0.3">
      <c r="A903" s="39"/>
      <c r="B903" s="39" t="str">
        <f t="shared" si="3"/>
        <v>00040071022 комплект клапанів</v>
      </c>
      <c r="C903" s="39" t="str">
        <f>TEXT(Raw_Articul_Data!$D903,"00000000000")</f>
        <v>00040071022</v>
      </c>
      <c r="D903" s="42">
        <v>40071022</v>
      </c>
      <c r="E903" s="39" t="s">
        <v>3095</v>
      </c>
      <c r="F903" s="39"/>
      <c r="G903" s="39" t="s">
        <v>32</v>
      </c>
      <c r="H903" s="39" t="s">
        <v>2790</v>
      </c>
      <c r="I903" s="39" t="s">
        <v>23</v>
      </c>
      <c r="J903" s="44" t="s">
        <v>34</v>
      </c>
      <c r="K903" s="44" t="s">
        <v>25</v>
      </c>
      <c r="L903" s="39"/>
      <c r="M903" s="39"/>
      <c r="N903" s="39"/>
      <c r="O903" s="39"/>
      <c r="P903" s="39"/>
      <c r="Q903" s="39"/>
      <c r="R903" s="39"/>
      <c r="S903" s="39"/>
      <c r="T903" s="39"/>
      <c r="U903" s="39"/>
      <c r="V903" s="39"/>
      <c r="W903" s="39"/>
      <c r="X903" s="39"/>
    </row>
    <row r="904" spans="1:24" ht="14.25" customHeight="1" x14ac:dyDescent="0.3">
      <c r="A904" s="39"/>
      <c r="B904" s="39" t="str">
        <f t="shared" si="3"/>
        <v>00040071024 комплект поршневих кілець</v>
      </c>
      <c r="C904" s="39" t="str">
        <f>TEXT(Raw_Articul_Data!$D904,"00000000000")</f>
        <v>00040071024</v>
      </c>
      <c r="D904" s="42">
        <v>40071024</v>
      </c>
      <c r="E904" s="39" t="s">
        <v>3096</v>
      </c>
      <c r="F904" s="39"/>
      <c r="G904" s="39" t="s">
        <v>32</v>
      </c>
      <c r="H904" s="39" t="s">
        <v>2790</v>
      </c>
      <c r="I904" s="39" t="s">
        <v>23</v>
      </c>
      <c r="J904" s="44" t="s">
        <v>34</v>
      </c>
      <c r="K904" s="44" t="s">
        <v>25</v>
      </c>
      <c r="L904" s="39"/>
      <c r="M904" s="39"/>
      <c r="N904" s="39"/>
      <c r="O904" s="39"/>
      <c r="P904" s="39"/>
      <c r="Q904" s="39"/>
      <c r="R904" s="39"/>
      <c r="S904" s="39"/>
      <c r="T904" s="39"/>
      <c r="U904" s="39"/>
      <c r="V904" s="39"/>
      <c r="W904" s="39"/>
      <c r="X904" s="39"/>
    </row>
    <row r="905" spans="1:24" ht="14.25" customHeight="1" x14ac:dyDescent="0.3">
      <c r="A905" s="39"/>
      <c r="B905" s="39" t="str">
        <f t="shared" si="3"/>
        <v>00040071025 комплект клапанів</v>
      </c>
      <c r="C905" s="39" t="str">
        <f>TEXT(Raw_Articul_Data!$D905,"00000000000")</f>
        <v>00040071025</v>
      </c>
      <c r="D905" s="42">
        <v>40071025</v>
      </c>
      <c r="E905" s="39" t="s">
        <v>3095</v>
      </c>
      <c r="F905" s="39"/>
      <c r="G905" s="39" t="s">
        <v>32</v>
      </c>
      <c r="H905" s="39" t="s">
        <v>2790</v>
      </c>
      <c r="I905" s="39" t="s">
        <v>23</v>
      </c>
      <c r="J905" s="44" t="s">
        <v>34</v>
      </c>
      <c r="K905" s="44" t="s">
        <v>25</v>
      </c>
      <c r="L905" s="39"/>
      <c r="M905" s="39"/>
      <c r="N905" s="39"/>
      <c r="O905" s="39"/>
      <c r="P905" s="39"/>
      <c r="Q905" s="39"/>
      <c r="R905" s="39"/>
      <c r="S905" s="39"/>
      <c r="T905" s="39"/>
      <c r="U905" s="39"/>
      <c r="V905" s="39"/>
      <c r="W905" s="39"/>
      <c r="X905" s="39"/>
    </row>
    <row r="906" spans="1:24" ht="14.25" customHeight="1" x14ac:dyDescent="0.3">
      <c r="A906" s="39"/>
      <c r="B906" s="39" t="str">
        <f t="shared" si="3"/>
        <v>00040071036 поршень з кільцями (комплект)</v>
      </c>
      <c r="C906" s="39" t="str">
        <f>TEXT(Raw_Articul_Data!$D906,"00000000000")</f>
        <v>00040071036</v>
      </c>
      <c r="D906" s="42">
        <v>40071036</v>
      </c>
      <c r="E906" s="39" t="s">
        <v>3099</v>
      </c>
      <c r="F906" s="39"/>
      <c r="G906" s="39" t="s">
        <v>32</v>
      </c>
      <c r="H906" s="39" t="s">
        <v>2790</v>
      </c>
      <c r="I906" s="39" t="s">
        <v>23</v>
      </c>
      <c r="J906" s="44" t="s">
        <v>34</v>
      </c>
      <c r="K906" s="44" t="s">
        <v>25</v>
      </c>
      <c r="L906" s="39"/>
      <c r="M906" s="39"/>
      <c r="N906" s="39"/>
      <c r="O906" s="39"/>
      <c r="P906" s="39"/>
      <c r="Q906" s="39"/>
      <c r="R906" s="39"/>
      <c r="S906" s="39"/>
      <c r="T906" s="39"/>
      <c r="U906" s="39"/>
      <c r="V906" s="39"/>
      <c r="W906" s="39"/>
      <c r="X906" s="39"/>
    </row>
    <row r="907" spans="1:24" ht="14.25" customHeight="1" x14ac:dyDescent="0.3">
      <c r="A907" s="39"/>
      <c r="B907" s="39" t="str">
        <f t="shared" si="3"/>
        <v>00040071605 комплект ушільнень</v>
      </c>
      <c r="C907" s="39" t="str">
        <f>TEXT(Raw_Articul_Data!$D907,"00000000000")</f>
        <v>00040071605</v>
      </c>
      <c r="D907" s="42">
        <v>40071605</v>
      </c>
      <c r="E907" s="39" t="s">
        <v>3100</v>
      </c>
      <c r="F907" s="39"/>
      <c r="G907" s="39" t="s">
        <v>32</v>
      </c>
      <c r="H907" s="39" t="s">
        <v>2790</v>
      </c>
      <c r="I907" s="39" t="s">
        <v>23</v>
      </c>
      <c r="J907" s="44" t="s">
        <v>34</v>
      </c>
      <c r="K907" s="44" t="s">
        <v>25</v>
      </c>
      <c r="L907" s="39"/>
      <c r="M907" s="39"/>
      <c r="N907" s="39"/>
      <c r="O907" s="39"/>
      <c r="P907" s="39"/>
      <c r="Q907" s="39"/>
      <c r="R907" s="39"/>
      <c r="S907" s="39"/>
      <c r="T907" s="39"/>
      <c r="U907" s="39"/>
      <c r="V907" s="39"/>
      <c r="W907" s="39"/>
      <c r="X907" s="39"/>
    </row>
    <row r="908" spans="1:24" ht="14.25" customHeight="1" x14ac:dyDescent="0.3">
      <c r="A908" s="39"/>
      <c r="B908" s="39" t="str">
        <f t="shared" si="3"/>
        <v>00040071606 комплект ущільнень двигуна</v>
      </c>
      <c r="C908" s="39" t="str">
        <f>TEXT(Raw_Articul_Data!$D908,"00000000000")</f>
        <v>00040071606</v>
      </c>
      <c r="D908" s="42">
        <v>40071606</v>
      </c>
      <c r="E908" s="39" t="s">
        <v>3101</v>
      </c>
      <c r="F908" s="39"/>
      <c r="G908" s="39" t="s">
        <v>32</v>
      </c>
      <c r="H908" s="39" t="s">
        <v>2790</v>
      </c>
      <c r="I908" s="39" t="s">
        <v>23</v>
      </c>
      <c r="J908" s="44" t="s">
        <v>34</v>
      </c>
      <c r="K908" s="44" t="s">
        <v>25</v>
      </c>
      <c r="L908" s="39"/>
      <c r="M908" s="39"/>
      <c r="N908" s="39"/>
      <c r="O908" s="39"/>
      <c r="P908" s="39"/>
      <c r="Q908" s="39"/>
      <c r="R908" s="39"/>
      <c r="S908" s="39"/>
      <c r="T908" s="39"/>
      <c r="U908" s="39"/>
      <c r="V908" s="39"/>
      <c r="W908" s="39"/>
      <c r="X908" s="39"/>
    </row>
    <row r="909" spans="1:24" ht="14.25" customHeight="1" x14ac:dyDescent="0.3">
      <c r="A909" s="39"/>
      <c r="B909" s="39" t="str">
        <f t="shared" si="3"/>
        <v>00040071610 комплект ущільнень</v>
      </c>
      <c r="C909" s="39" t="str">
        <f>TEXT(Raw_Articul_Data!$D909,"00000000000")</f>
        <v>00040071610</v>
      </c>
      <c r="D909" s="42">
        <v>40071610</v>
      </c>
      <c r="E909" s="39" t="s">
        <v>3102</v>
      </c>
      <c r="F909" s="39"/>
      <c r="G909" s="39" t="s">
        <v>32</v>
      </c>
      <c r="H909" s="39" t="s">
        <v>2790</v>
      </c>
      <c r="I909" s="39" t="s">
        <v>23</v>
      </c>
      <c r="J909" s="44" t="s">
        <v>34</v>
      </c>
      <c r="K909" s="44" t="s">
        <v>25</v>
      </c>
      <c r="L909" s="39"/>
      <c r="M909" s="39"/>
      <c r="N909" s="39"/>
      <c r="O909" s="39"/>
      <c r="P909" s="39"/>
      <c r="Q909" s="39"/>
      <c r="R909" s="39"/>
      <c r="S909" s="39"/>
      <c r="T909" s="39"/>
      <c r="U909" s="39"/>
      <c r="V909" s="39"/>
      <c r="W909" s="39"/>
      <c r="X909" s="39"/>
    </row>
    <row r="910" spans="1:24" ht="14.25" customHeight="1" x14ac:dyDescent="0.3">
      <c r="A910" s="39"/>
      <c r="B910" s="39" t="str">
        <f t="shared" si="3"/>
        <v>00040071615 комплект ущільнень</v>
      </c>
      <c r="C910" s="39" t="str">
        <f>TEXT(Raw_Articul_Data!$D910,"00000000000")</f>
        <v>00040071615</v>
      </c>
      <c r="D910" s="42">
        <v>40071615</v>
      </c>
      <c r="E910" s="39" t="s">
        <v>3102</v>
      </c>
      <c r="F910" s="39"/>
      <c r="G910" s="39" t="s">
        <v>32</v>
      </c>
      <c r="H910" s="39" t="s">
        <v>2790</v>
      </c>
      <c r="I910" s="39" t="s">
        <v>23</v>
      </c>
      <c r="J910" s="44" t="s">
        <v>34</v>
      </c>
      <c r="K910" s="44" t="s">
        <v>25</v>
      </c>
      <c r="L910" s="39"/>
      <c r="M910" s="39"/>
      <c r="N910" s="39"/>
      <c r="O910" s="39"/>
      <c r="P910" s="39"/>
      <c r="Q910" s="39"/>
      <c r="R910" s="39"/>
      <c r="S910" s="39"/>
      <c r="T910" s="39"/>
      <c r="U910" s="39"/>
      <c r="V910" s="39"/>
      <c r="W910" s="39"/>
      <c r="X910" s="39"/>
    </row>
    <row r="911" spans="1:24" ht="14.25" customHeight="1" x14ac:dyDescent="0.3">
      <c r="A911" s="39"/>
      <c r="B911" s="39" t="str">
        <f t="shared" si="3"/>
        <v>00040071801 ремкоплект карбюратора</v>
      </c>
      <c r="C911" s="39" t="str">
        <f>TEXT(Raw_Articul_Data!$D911,"00000000000")</f>
        <v>00040071801</v>
      </c>
      <c r="D911" s="42">
        <v>40071801</v>
      </c>
      <c r="E911" s="39" t="s">
        <v>3103</v>
      </c>
      <c r="F911" s="39"/>
      <c r="G911" s="39" t="s">
        <v>32</v>
      </c>
      <c r="H911" s="39" t="s">
        <v>2790</v>
      </c>
      <c r="I911" s="39" t="s">
        <v>23</v>
      </c>
      <c r="J911" s="44" t="s">
        <v>34</v>
      </c>
      <c r="K911" s="44" t="s">
        <v>25</v>
      </c>
      <c r="L911" s="39"/>
      <c r="M911" s="39"/>
      <c r="N911" s="39"/>
      <c r="O911" s="39"/>
      <c r="P911" s="39"/>
      <c r="Q911" s="39"/>
      <c r="R911" s="39"/>
      <c r="S911" s="39"/>
      <c r="T911" s="39"/>
      <c r="U911" s="39"/>
      <c r="V911" s="39"/>
      <c r="W911" s="39"/>
      <c r="X911" s="39"/>
    </row>
    <row r="912" spans="1:24" ht="14.25" customHeight="1" x14ac:dyDescent="0.3">
      <c r="A912" s="39"/>
      <c r="B912" s="39" t="str">
        <f t="shared" si="3"/>
        <v>00040071802 ремкомплект карбюратора</v>
      </c>
      <c r="C912" s="39" t="str">
        <f>TEXT(Raw_Articul_Data!$D912,"00000000000")</f>
        <v>00040071802</v>
      </c>
      <c r="D912" s="42">
        <v>40071802</v>
      </c>
      <c r="E912" s="39" t="s">
        <v>3090</v>
      </c>
      <c r="F912" s="39"/>
      <c r="G912" s="39" t="s">
        <v>32</v>
      </c>
      <c r="H912" s="39" t="s">
        <v>2790</v>
      </c>
      <c r="I912" s="39" t="s">
        <v>23</v>
      </c>
      <c r="J912" s="44" t="s">
        <v>34</v>
      </c>
      <c r="K912" s="44" t="s">
        <v>25</v>
      </c>
      <c r="L912" s="39"/>
      <c r="M912" s="39"/>
      <c r="N912" s="39"/>
      <c r="O912" s="39"/>
      <c r="P912" s="39"/>
      <c r="Q912" s="39"/>
      <c r="R912" s="39"/>
      <c r="S912" s="39"/>
      <c r="T912" s="39"/>
      <c r="U912" s="39"/>
      <c r="V912" s="39"/>
      <c r="W912" s="39"/>
      <c r="X912" s="39"/>
    </row>
    <row r="913" spans="1:24" ht="14.25" customHeight="1" x14ac:dyDescent="0.3">
      <c r="A913" s="39"/>
      <c r="B913" s="39" t="str">
        <f t="shared" si="3"/>
        <v>00040071815 ремкомплект карбюратора</v>
      </c>
      <c r="C913" s="39" t="str">
        <f>TEXT(Raw_Articul_Data!$D913,"00000000000")</f>
        <v>00040071815</v>
      </c>
      <c r="D913" s="42">
        <v>40071815</v>
      </c>
      <c r="E913" s="39" t="s">
        <v>3090</v>
      </c>
      <c r="F913" s="39"/>
      <c r="G913" s="39" t="s">
        <v>32</v>
      </c>
      <c r="H913" s="39" t="s">
        <v>2790</v>
      </c>
      <c r="I913" s="39" t="s">
        <v>23</v>
      </c>
      <c r="J913" s="44" t="s">
        <v>34</v>
      </c>
      <c r="K913" s="44" t="s">
        <v>25</v>
      </c>
      <c r="L913" s="39"/>
      <c r="M913" s="39"/>
      <c r="N913" s="39"/>
      <c r="O913" s="39"/>
      <c r="P913" s="39"/>
      <c r="Q913" s="39"/>
      <c r="R913" s="39"/>
      <c r="S913" s="39"/>
      <c r="T913" s="39"/>
      <c r="U913" s="39"/>
      <c r="V913" s="39"/>
      <c r="W913" s="39"/>
      <c r="X913" s="39"/>
    </row>
    <row r="914" spans="1:24" ht="14.25" customHeight="1" x14ac:dyDescent="0.3">
      <c r="A914" s="39"/>
      <c r="B914" s="39" t="str">
        <f t="shared" si="3"/>
        <v>00040071818 ремкомплект карбюратора</v>
      </c>
      <c r="C914" s="39" t="str">
        <f>TEXT(Raw_Articul_Data!$D914,"00000000000")</f>
        <v>00040071818</v>
      </c>
      <c r="D914" s="42">
        <v>40071818</v>
      </c>
      <c r="E914" s="39" t="s">
        <v>3090</v>
      </c>
      <c r="F914" s="39"/>
      <c r="G914" s="39" t="s">
        <v>32</v>
      </c>
      <c r="H914" s="39" t="s">
        <v>2790</v>
      </c>
      <c r="I914" s="39" t="s">
        <v>23</v>
      </c>
      <c r="J914" s="44" t="s">
        <v>34</v>
      </c>
      <c r="K914" s="44" t="s">
        <v>25</v>
      </c>
      <c r="L914" s="39"/>
      <c r="M914" s="39"/>
      <c r="N914" s="39"/>
      <c r="O914" s="39"/>
      <c r="P914" s="39"/>
      <c r="Q914" s="39"/>
      <c r="R914" s="39"/>
      <c r="S914" s="39"/>
      <c r="T914" s="39"/>
      <c r="U914" s="39"/>
      <c r="V914" s="39"/>
      <c r="W914" s="39"/>
      <c r="X914" s="39"/>
    </row>
    <row r="915" spans="1:24" ht="14.25" customHeight="1" x14ac:dyDescent="0.3">
      <c r="A915" s="39"/>
      <c r="B915" s="39" t="str">
        <f t="shared" si="3"/>
        <v>00040071820 ремкомлект (повітряний фільтр)</v>
      </c>
      <c r="C915" s="39" t="str">
        <f>TEXT(Raw_Articul_Data!$D915,"00000000000")</f>
        <v>00040071820</v>
      </c>
      <c r="D915" s="42">
        <v>40071820</v>
      </c>
      <c r="E915" s="39" t="s">
        <v>3104</v>
      </c>
      <c r="F915" s="39"/>
      <c r="G915" s="39" t="s">
        <v>32</v>
      </c>
      <c r="H915" s="39" t="s">
        <v>2790</v>
      </c>
      <c r="I915" s="39" t="s">
        <v>23</v>
      </c>
      <c r="J915" s="44" t="s">
        <v>34</v>
      </c>
      <c r="K915" s="44" t="s">
        <v>25</v>
      </c>
      <c r="L915" s="39"/>
      <c r="M915" s="39"/>
      <c r="N915" s="39"/>
      <c r="O915" s="39"/>
      <c r="P915" s="39"/>
      <c r="Q915" s="39"/>
      <c r="R915" s="39"/>
      <c r="S915" s="39"/>
      <c r="T915" s="39"/>
      <c r="U915" s="39"/>
      <c r="V915" s="39"/>
      <c r="W915" s="39"/>
      <c r="X915" s="39"/>
    </row>
    <row r="916" spans="1:24" ht="14.25" customHeight="1" x14ac:dyDescent="0.3">
      <c r="A916" s="39"/>
      <c r="B916" s="39" t="str">
        <f t="shared" si="3"/>
        <v>00040071825 ремкомплект карбюратора</v>
      </c>
      <c r="C916" s="39" t="str">
        <f>TEXT(Raw_Articul_Data!$D916,"00000000000")</f>
        <v>00040071825</v>
      </c>
      <c r="D916" s="42">
        <v>40071825</v>
      </c>
      <c r="E916" s="39" t="s">
        <v>3090</v>
      </c>
      <c r="F916" s="39"/>
      <c r="G916" s="39" t="s">
        <v>32</v>
      </c>
      <c r="H916" s="39" t="s">
        <v>2790</v>
      </c>
      <c r="I916" s="39" t="s">
        <v>23</v>
      </c>
      <c r="J916" s="44" t="s">
        <v>34</v>
      </c>
      <c r="K916" s="44" t="s">
        <v>25</v>
      </c>
      <c r="L916" s="39"/>
      <c r="M916" s="39"/>
      <c r="N916" s="39"/>
      <c r="O916" s="39"/>
      <c r="P916" s="39"/>
      <c r="Q916" s="39"/>
      <c r="R916" s="39"/>
      <c r="S916" s="39"/>
      <c r="T916" s="39"/>
      <c r="U916" s="39"/>
      <c r="V916" s="39"/>
      <c r="W916" s="39"/>
      <c r="X916" s="39"/>
    </row>
    <row r="917" spans="1:24" ht="14.25" customHeight="1" x14ac:dyDescent="0.3">
      <c r="A917" s="39"/>
      <c r="B917" s="39" t="str">
        <f t="shared" si="3"/>
        <v>00040201100 піддон картера</v>
      </c>
      <c r="C917" s="39" t="str">
        <f>TEXT(Raw_Articul_Data!$D917,"00000000000")</f>
        <v>00040201100</v>
      </c>
      <c r="D917" s="42">
        <v>40201100</v>
      </c>
      <c r="E917" s="39" t="s">
        <v>3105</v>
      </c>
      <c r="F917" s="39"/>
      <c r="G917" s="39" t="s">
        <v>32</v>
      </c>
      <c r="H917" s="39" t="s">
        <v>2790</v>
      </c>
      <c r="I917" s="39" t="s">
        <v>23</v>
      </c>
      <c r="J917" s="44" t="s">
        <v>34</v>
      </c>
      <c r="K917" s="44" t="s">
        <v>25</v>
      </c>
      <c r="L917" s="39"/>
      <c r="M917" s="39"/>
      <c r="N917" s="39"/>
      <c r="O917" s="39"/>
      <c r="P917" s="39"/>
      <c r="Q917" s="39"/>
      <c r="R917" s="39"/>
      <c r="S917" s="39"/>
      <c r="T917" s="39"/>
      <c r="U917" s="39"/>
      <c r="V917" s="39"/>
      <c r="W917" s="39"/>
      <c r="X917" s="39"/>
    </row>
    <row r="918" spans="1:24" ht="14.25" customHeight="1" x14ac:dyDescent="0.3">
      <c r="A918" s="39"/>
      <c r="B918" s="39" t="str">
        <f t="shared" si="3"/>
        <v>00040201102 кришка картера у зборі</v>
      </c>
      <c r="C918" s="39" t="str">
        <f>TEXT(Raw_Articul_Data!$D918,"00000000000")</f>
        <v>00040201102</v>
      </c>
      <c r="D918" s="42">
        <v>40201102</v>
      </c>
      <c r="E918" s="39" t="s">
        <v>3106</v>
      </c>
      <c r="F918" s="39"/>
      <c r="G918" s="39" t="s">
        <v>32</v>
      </c>
      <c r="H918" s="39" t="s">
        <v>2790</v>
      </c>
      <c r="I918" s="39" t="s">
        <v>23</v>
      </c>
      <c r="J918" s="44" t="s">
        <v>34</v>
      </c>
      <c r="K918" s="44" t="s">
        <v>25</v>
      </c>
      <c r="L918" s="39"/>
      <c r="M918" s="39"/>
      <c r="N918" s="39"/>
      <c r="O918" s="39"/>
      <c r="P918" s="39"/>
      <c r="Q918" s="39"/>
      <c r="R918" s="39"/>
      <c r="S918" s="39"/>
      <c r="T918" s="39"/>
      <c r="U918" s="39"/>
      <c r="V918" s="39"/>
      <c r="W918" s="39"/>
      <c r="X918" s="39"/>
    </row>
    <row r="919" spans="1:24" ht="14.25" customHeight="1" x14ac:dyDescent="0.3">
      <c r="A919" s="39"/>
      <c r="B919" s="39" t="str">
        <f t="shared" si="3"/>
        <v>00040202100 картер</v>
      </c>
      <c r="C919" s="39" t="str">
        <f>TEXT(Raw_Articul_Data!$D919,"00000000000")</f>
        <v>00040202100</v>
      </c>
      <c r="D919" s="42">
        <v>40202100</v>
      </c>
      <c r="E919" s="39" t="s">
        <v>3107</v>
      </c>
      <c r="F919" s="39"/>
      <c r="G919" s="39" t="s">
        <v>32</v>
      </c>
      <c r="H919" s="39" t="s">
        <v>2790</v>
      </c>
      <c r="I919" s="39" t="s">
        <v>23</v>
      </c>
      <c r="J919" s="44" t="s">
        <v>34</v>
      </c>
      <c r="K919" s="44" t="s">
        <v>25</v>
      </c>
      <c r="L919" s="39"/>
      <c r="M919" s="39"/>
      <c r="N919" s="39"/>
      <c r="O919" s="39"/>
      <c r="P919" s="39"/>
      <c r="Q919" s="39"/>
      <c r="R919" s="39"/>
      <c r="S919" s="39"/>
      <c r="T919" s="39"/>
      <c r="U919" s="39"/>
      <c r="V919" s="39"/>
      <c r="W919" s="39"/>
      <c r="X919" s="39"/>
    </row>
    <row r="920" spans="1:24" ht="14.25" customHeight="1" x14ac:dyDescent="0.3">
      <c r="A920" s="39"/>
      <c r="B920" s="39" t="str">
        <f t="shared" si="3"/>
        <v>00040204500 патрубок зі щупом</v>
      </c>
      <c r="C920" s="39" t="str">
        <f>TEXT(Raw_Articul_Data!$D920,"00000000000")</f>
        <v>00040204500</v>
      </c>
      <c r="D920" s="42">
        <v>40204500</v>
      </c>
      <c r="E920" s="39" t="s">
        <v>3108</v>
      </c>
      <c r="F920" s="39"/>
      <c r="G920" s="39" t="s">
        <v>32</v>
      </c>
      <c r="H920" s="39" t="s">
        <v>2790</v>
      </c>
      <c r="I920" s="39" t="s">
        <v>23</v>
      </c>
      <c r="J920" s="44" t="s">
        <v>34</v>
      </c>
      <c r="K920" s="44" t="s">
        <v>25</v>
      </c>
      <c r="L920" s="39"/>
      <c r="M920" s="39"/>
      <c r="N920" s="39"/>
      <c r="O920" s="39"/>
      <c r="P920" s="39"/>
      <c r="Q920" s="39"/>
      <c r="R920" s="39"/>
      <c r="S920" s="39"/>
      <c r="T920" s="39"/>
      <c r="U920" s="39"/>
      <c r="V920" s="39"/>
      <c r="W920" s="39"/>
      <c r="X920" s="39"/>
    </row>
    <row r="921" spans="1:24" ht="14.25" customHeight="1" x14ac:dyDescent="0.3">
      <c r="A921" s="39"/>
      <c r="B921" s="39" t="str">
        <f t="shared" si="3"/>
        <v>00040204501 патрубок зі щупом</v>
      </c>
      <c r="C921" s="39" t="str">
        <f>TEXT(Raw_Articul_Data!$D921,"00000000000")</f>
        <v>00040204501</v>
      </c>
      <c r="D921" s="42">
        <v>40204501</v>
      </c>
      <c r="E921" s="39" t="s">
        <v>3108</v>
      </c>
      <c r="F921" s="39"/>
      <c r="G921" s="39" t="s">
        <v>32</v>
      </c>
      <c r="H921" s="39" t="s">
        <v>2790</v>
      </c>
      <c r="I921" s="39" t="s">
        <v>23</v>
      </c>
      <c r="J921" s="44" t="s">
        <v>34</v>
      </c>
      <c r="K921" s="44" t="s">
        <v>25</v>
      </c>
      <c r="L921" s="39"/>
      <c r="M921" s="39"/>
      <c r="N921" s="39"/>
      <c r="O921" s="39"/>
      <c r="P921" s="39"/>
      <c r="Q921" s="39"/>
      <c r="R921" s="39"/>
      <c r="S921" s="39"/>
      <c r="T921" s="39"/>
      <c r="U921" s="39"/>
      <c r="V921" s="39"/>
      <c r="W921" s="39"/>
      <c r="X921" s="39"/>
    </row>
    <row r="922" spans="1:24" ht="14.25" customHeight="1" x14ac:dyDescent="0.3">
      <c r="A922" s="39"/>
      <c r="B922" s="39" t="str">
        <f t="shared" si="3"/>
        <v>00040209600 масляний фільтр</v>
      </c>
      <c r="C922" s="39" t="str">
        <f>TEXT(Raw_Articul_Data!$D922,"00000000000")</f>
        <v>00040209600</v>
      </c>
      <c r="D922" s="42">
        <v>40209600</v>
      </c>
      <c r="E922" s="39" t="s">
        <v>3030</v>
      </c>
      <c r="F922" s="39"/>
      <c r="G922" s="39" t="s">
        <v>32</v>
      </c>
      <c r="H922" s="39" t="s">
        <v>2790</v>
      </c>
      <c r="I922" s="39" t="s">
        <v>23</v>
      </c>
      <c r="J922" s="44" t="s">
        <v>34</v>
      </c>
      <c r="K922" s="44" t="s">
        <v>25</v>
      </c>
      <c r="L922" s="39"/>
      <c r="M922" s="39"/>
      <c r="N922" s="39"/>
      <c r="O922" s="39"/>
      <c r="P922" s="39"/>
      <c r="Q922" s="39"/>
      <c r="R922" s="39"/>
      <c r="S922" s="39"/>
      <c r="T922" s="39"/>
      <c r="U922" s="39"/>
      <c r="V922" s="39"/>
      <c r="W922" s="39"/>
      <c r="X922" s="39"/>
    </row>
    <row r="923" spans="1:24" ht="14.25" customHeight="1" x14ac:dyDescent="0.3">
      <c r="A923" s="39"/>
      <c r="B923" s="39" t="str">
        <f t="shared" si="3"/>
        <v>00040209601 масляний фільтр сітчатий</v>
      </c>
      <c r="C923" s="39" t="str">
        <f>TEXT(Raw_Articul_Data!$D923,"00000000000")</f>
        <v>00040209601</v>
      </c>
      <c r="D923" s="42">
        <v>40209601</v>
      </c>
      <c r="E923" s="39" t="s">
        <v>3109</v>
      </c>
      <c r="F923" s="39"/>
      <c r="G923" s="39" t="s">
        <v>32</v>
      </c>
      <c r="H923" s="39" t="s">
        <v>2790</v>
      </c>
      <c r="I923" s="39" t="s">
        <v>23</v>
      </c>
      <c r="J923" s="44" t="s">
        <v>34</v>
      </c>
      <c r="K923" s="44" t="s">
        <v>25</v>
      </c>
      <c r="L923" s="39"/>
      <c r="M923" s="39"/>
      <c r="N923" s="39"/>
      <c r="O923" s="39"/>
      <c r="P923" s="39"/>
      <c r="Q923" s="39"/>
      <c r="R923" s="39"/>
      <c r="S923" s="39"/>
      <c r="T923" s="39"/>
      <c r="U923" s="39"/>
      <c r="V923" s="39"/>
      <c r="W923" s="39"/>
      <c r="X923" s="39"/>
    </row>
    <row r="924" spans="1:24" ht="14.25" customHeight="1" x14ac:dyDescent="0.3">
      <c r="A924" s="39"/>
      <c r="B924" s="39" t="str">
        <f t="shared" si="3"/>
        <v>00040209602 масляний фільтр</v>
      </c>
      <c r="C924" s="39" t="str">
        <f>TEXT(Raw_Articul_Data!$D924,"00000000000")</f>
        <v>00040209602</v>
      </c>
      <c r="D924" s="42">
        <v>40209602</v>
      </c>
      <c r="E924" s="39" t="s">
        <v>3030</v>
      </c>
      <c r="F924" s="39"/>
      <c r="G924" s="39" t="s">
        <v>32</v>
      </c>
      <c r="H924" s="39" t="s">
        <v>2790</v>
      </c>
      <c r="I924" s="39" t="s">
        <v>23</v>
      </c>
      <c r="J924" s="44" t="s">
        <v>34</v>
      </c>
      <c r="K924" s="44" t="s">
        <v>25</v>
      </c>
      <c r="L924" s="39"/>
      <c r="M924" s="39"/>
      <c r="N924" s="39"/>
      <c r="O924" s="39"/>
      <c r="P924" s="39"/>
      <c r="Q924" s="39"/>
      <c r="R924" s="39"/>
      <c r="S924" s="39"/>
      <c r="T924" s="39"/>
      <c r="U924" s="39"/>
      <c r="V924" s="39"/>
      <c r="W924" s="39"/>
      <c r="X924" s="39"/>
    </row>
    <row r="925" spans="1:24" ht="14.25" customHeight="1" x14ac:dyDescent="0.3">
      <c r="A925" s="39"/>
      <c r="B925" s="39" t="str">
        <f t="shared" si="3"/>
        <v>00040213600 підшипник</v>
      </c>
      <c r="C925" s="39" t="str">
        <f>TEXT(Raw_Articul_Data!$D925,"00000000000")</f>
        <v>00040213600</v>
      </c>
      <c r="D925" s="42">
        <v>40213600</v>
      </c>
      <c r="E925" s="39" t="s">
        <v>3055</v>
      </c>
      <c r="F925" s="39"/>
      <c r="G925" s="39" t="s">
        <v>32</v>
      </c>
      <c r="H925" s="39" t="s">
        <v>2790</v>
      </c>
      <c r="I925" s="39" t="s">
        <v>23</v>
      </c>
      <c r="J925" s="44" t="s">
        <v>34</v>
      </c>
      <c r="K925" s="44" t="s">
        <v>25</v>
      </c>
      <c r="L925" s="39"/>
      <c r="M925" s="39"/>
      <c r="N925" s="39"/>
      <c r="O925" s="39"/>
      <c r="P925" s="39"/>
      <c r="Q925" s="39"/>
      <c r="R925" s="39"/>
      <c r="S925" s="39"/>
      <c r="T925" s="39"/>
      <c r="U925" s="39"/>
      <c r="V925" s="39"/>
      <c r="W925" s="39"/>
      <c r="X925" s="39"/>
    </row>
    <row r="926" spans="1:24" ht="14.25" customHeight="1" x14ac:dyDescent="0.3">
      <c r="A926" s="39"/>
      <c r="B926" s="39" t="str">
        <f t="shared" si="3"/>
        <v>00040213601 підшипник</v>
      </c>
      <c r="C926" s="39" t="str">
        <f>TEXT(Raw_Articul_Data!$D926,"00000000000")</f>
        <v>00040213601</v>
      </c>
      <c r="D926" s="42">
        <v>40213601</v>
      </c>
      <c r="E926" s="39" t="s">
        <v>3055</v>
      </c>
      <c r="F926" s="39"/>
      <c r="G926" s="39" t="s">
        <v>32</v>
      </c>
      <c r="H926" s="39" t="s">
        <v>2790</v>
      </c>
      <c r="I926" s="39" t="s">
        <v>23</v>
      </c>
      <c r="J926" s="44" t="s">
        <v>34</v>
      </c>
      <c r="K926" s="44" t="s">
        <v>25</v>
      </c>
      <c r="L926" s="39"/>
      <c r="M926" s="39"/>
      <c r="N926" s="39"/>
      <c r="O926" s="39"/>
      <c r="P926" s="39"/>
      <c r="Q926" s="39"/>
      <c r="R926" s="39"/>
      <c r="S926" s="39"/>
      <c r="T926" s="39"/>
      <c r="U926" s="39"/>
      <c r="V926" s="39"/>
      <c r="W926" s="39"/>
      <c r="X926" s="39"/>
    </row>
    <row r="927" spans="1:24" ht="14.25" customHeight="1" x14ac:dyDescent="0.3">
      <c r="A927" s="39"/>
      <c r="B927" s="39" t="str">
        <f t="shared" si="3"/>
        <v>00040215601 ущільнення</v>
      </c>
      <c r="C927" s="39" t="str">
        <f>TEXT(Raw_Articul_Data!$D927,"00000000000")</f>
        <v>00040215601</v>
      </c>
      <c r="D927" s="42">
        <v>40215601</v>
      </c>
      <c r="E927" s="39" t="s">
        <v>2903</v>
      </c>
      <c r="F927" s="39"/>
      <c r="G927" s="39" t="s">
        <v>32</v>
      </c>
      <c r="H927" s="39" t="s">
        <v>2790</v>
      </c>
      <c r="I927" s="39" t="s">
        <v>23</v>
      </c>
      <c r="J927" s="44" t="s">
        <v>34</v>
      </c>
      <c r="K927" s="44" t="s">
        <v>25</v>
      </c>
      <c r="L927" s="39"/>
      <c r="M927" s="39"/>
      <c r="N927" s="39"/>
      <c r="O927" s="39"/>
      <c r="P927" s="39"/>
      <c r="Q927" s="39"/>
      <c r="R927" s="39"/>
      <c r="S927" s="39"/>
      <c r="T927" s="39"/>
      <c r="U927" s="39"/>
      <c r="V927" s="39"/>
      <c r="W927" s="39"/>
      <c r="X927" s="39"/>
    </row>
    <row r="928" spans="1:24" ht="14.25" customHeight="1" x14ac:dyDescent="0.3">
      <c r="A928" s="39"/>
      <c r="B928" s="39" t="str">
        <f t="shared" si="3"/>
        <v>00040251600 пружина клапана</v>
      </c>
      <c r="C928" s="39" t="str">
        <f>TEXT(Raw_Articul_Data!$D928,"00000000000")</f>
        <v>00040251600</v>
      </c>
      <c r="D928" s="42">
        <v>40251600</v>
      </c>
      <c r="E928" s="39" t="s">
        <v>3110</v>
      </c>
      <c r="F928" s="39"/>
      <c r="G928" s="39" t="s">
        <v>32</v>
      </c>
      <c r="H928" s="39" t="s">
        <v>2790</v>
      </c>
      <c r="I928" s="39" t="s">
        <v>23</v>
      </c>
      <c r="J928" s="44" t="s">
        <v>34</v>
      </c>
      <c r="K928" s="44" t="s">
        <v>25</v>
      </c>
      <c r="L928" s="39"/>
      <c r="M928" s="39"/>
      <c r="N928" s="39"/>
      <c r="O928" s="39"/>
      <c r="P928" s="39"/>
      <c r="Q928" s="39"/>
      <c r="R928" s="39"/>
      <c r="S928" s="39"/>
      <c r="T928" s="39"/>
      <c r="U928" s="39"/>
      <c r="V928" s="39"/>
      <c r="W928" s="39"/>
      <c r="X928" s="39"/>
    </row>
    <row r="929" spans="1:24" ht="14.25" customHeight="1" x14ac:dyDescent="0.3">
      <c r="A929" s="39"/>
      <c r="B929" s="39" t="str">
        <f t="shared" si="3"/>
        <v>00040251701 тримач пружинного клапана</v>
      </c>
      <c r="C929" s="39" t="str">
        <f>TEXT(Raw_Articul_Data!$D929,"00000000000")</f>
        <v>00040251701</v>
      </c>
      <c r="D929" s="42">
        <v>40251701</v>
      </c>
      <c r="E929" s="39" t="s">
        <v>3111</v>
      </c>
      <c r="F929" s="39"/>
      <c r="G929" s="39" t="s">
        <v>32</v>
      </c>
      <c r="H929" s="39" t="s">
        <v>2790</v>
      </c>
      <c r="I929" s="39" t="s">
        <v>23</v>
      </c>
      <c r="J929" s="44" t="s">
        <v>34</v>
      </c>
      <c r="K929" s="44" t="s">
        <v>25</v>
      </c>
      <c r="L929" s="39"/>
      <c r="M929" s="39"/>
      <c r="N929" s="39"/>
      <c r="O929" s="39"/>
      <c r="P929" s="39"/>
      <c r="Q929" s="39"/>
      <c r="R929" s="39"/>
      <c r="S929" s="39"/>
      <c r="T929" s="39"/>
      <c r="U929" s="39"/>
      <c r="V929" s="39"/>
      <c r="W929" s="39"/>
      <c r="X929" s="39"/>
    </row>
    <row r="930" spans="1:24" ht="14.25" customHeight="1" x14ac:dyDescent="0.3">
      <c r="A930" s="39"/>
      <c r="B930" s="39" t="str">
        <f t="shared" si="3"/>
        <v>00040252005 сапун</v>
      </c>
      <c r="C930" s="39" t="str">
        <f>TEXT(Raw_Articul_Data!$D930,"00000000000")</f>
        <v>00040252005</v>
      </c>
      <c r="D930" s="42">
        <v>40252005</v>
      </c>
      <c r="E930" s="39" t="s">
        <v>3112</v>
      </c>
      <c r="F930" s="39"/>
      <c r="G930" s="39" t="s">
        <v>32</v>
      </c>
      <c r="H930" s="39" t="s">
        <v>2790</v>
      </c>
      <c r="I930" s="39" t="s">
        <v>23</v>
      </c>
      <c r="J930" s="44" t="s">
        <v>34</v>
      </c>
      <c r="K930" s="44" t="s">
        <v>25</v>
      </c>
      <c r="L930" s="39"/>
      <c r="M930" s="39"/>
      <c r="N930" s="39"/>
      <c r="O930" s="39"/>
      <c r="P930" s="39"/>
      <c r="Q930" s="39"/>
      <c r="R930" s="39"/>
      <c r="S930" s="39"/>
      <c r="T930" s="39"/>
      <c r="U930" s="39"/>
      <c r="V930" s="39"/>
      <c r="W930" s="39"/>
      <c r="X930" s="39"/>
    </row>
    <row r="931" spans="1:24" ht="14.25" customHeight="1" x14ac:dyDescent="0.3">
      <c r="A931" s="39"/>
      <c r="B931" s="39" t="str">
        <f t="shared" si="3"/>
        <v>00040253000 пружний диск</v>
      </c>
      <c r="C931" s="39" t="str">
        <f>TEXT(Raw_Articul_Data!$D931,"00000000000")</f>
        <v>00040253000</v>
      </c>
      <c r="D931" s="42">
        <v>40253000</v>
      </c>
      <c r="E931" s="39" t="s">
        <v>3034</v>
      </c>
      <c r="F931" s="39"/>
      <c r="G931" s="39" t="s">
        <v>32</v>
      </c>
      <c r="H931" s="39" t="s">
        <v>2790</v>
      </c>
      <c r="I931" s="39" t="s">
        <v>23</v>
      </c>
      <c r="J931" s="44" t="s">
        <v>34</v>
      </c>
      <c r="K931" s="44" t="s">
        <v>25</v>
      </c>
      <c r="L931" s="39"/>
      <c r="M931" s="39"/>
      <c r="N931" s="39"/>
      <c r="O931" s="39"/>
      <c r="P931" s="39"/>
      <c r="Q931" s="39"/>
      <c r="R931" s="39"/>
      <c r="S931" s="39"/>
      <c r="T931" s="39"/>
      <c r="U931" s="39"/>
      <c r="V931" s="39"/>
      <c r="W931" s="39"/>
      <c r="X931" s="39"/>
    </row>
    <row r="932" spans="1:24" ht="14.25" customHeight="1" x14ac:dyDescent="0.3">
      <c r="A932" s="39"/>
      <c r="B932" s="39" t="str">
        <f t="shared" si="3"/>
        <v>00040253001 пружний диск</v>
      </c>
      <c r="C932" s="39" t="str">
        <f>TEXT(Raw_Articul_Data!$D932,"00000000000")</f>
        <v>00040253001</v>
      </c>
      <c r="D932" s="42">
        <v>40253001</v>
      </c>
      <c r="E932" s="39" t="s">
        <v>3034</v>
      </c>
      <c r="F932" s="39"/>
      <c r="G932" s="39" t="s">
        <v>32</v>
      </c>
      <c r="H932" s="39" t="s">
        <v>2790</v>
      </c>
      <c r="I932" s="39" t="s">
        <v>23</v>
      </c>
      <c r="J932" s="44" t="s">
        <v>34</v>
      </c>
      <c r="K932" s="44" t="s">
        <v>25</v>
      </c>
      <c r="L932" s="39"/>
      <c r="M932" s="39"/>
      <c r="N932" s="39"/>
      <c r="O932" s="39"/>
      <c r="P932" s="39"/>
      <c r="Q932" s="39"/>
      <c r="R932" s="39"/>
      <c r="S932" s="39"/>
      <c r="T932" s="39"/>
      <c r="U932" s="39"/>
      <c r="V932" s="39"/>
      <c r="W932" s="39"/>
      <c r="X932" s="39"/>
    </row>
    <row r="933" spans="1:24" ht="14.25" customHeight="1" x14ac:dyDescent="0.3">
      <c r="A933" s="39"/>
      <c r="B933" s="39" t="str">
        <f t="shared" si="3"/>
        <v>00040253002 пружний диск</v>
      </c>
      <c r="C933" s="39" t="str">
        <f>TEXT(Raw_Articul_Data!$D933,"00000000000")</f>
        <v>00040253002</v>
      </c>
      <c r="D933" s="42">
        <v>40253002</v>
      </c>
      <c r="E933" s="39" t="s">
        <v>3034</v>
      </c>
      <c r="F933" s="39"/>
      <c r="G933" s="39" t="s">
        <v>32</v>
      </c>
      <c r="H933" s="39" t="s">
        <v>2790</v>
      </c>
      <c r="I933" s="39" t="s">
        <v>23</v>
      </c>
      <c r="J933" s="44" t="s">
        <v>34</v>
      </c>
      <c r="K933" s="44" t="s">
        <v>25</v>
      </c>
      <c r="L933" s="39"/>
      <c r="M933" s="39"/>
      <c r="N933" s="39"/>
      <c r="O933" s="39"/>
      <c r="P933" s="39"/>
      <c r="Q933" s="39"/>
      <c r="R933" s="39"/>
      <c r="S933" s="39"/>
      <c r="T933" s="39"/>
      <c r="U933" s="39"/>
      <c r="V933" s="39"/>
      <c r="W933" s="39"/>
      <c r="X933" s="39"/>
    </row>
    <row r="934" spans="1:24" ht="14.25" customHeight="1" x14ac:dyDescent="0.3">
      <c r="A934" s="39"/>
      <c r="B934" s="39" t="str">
        <f t="shared" si="3"/>
        <v>00040253003 посадочне кільце</v>
      </c>
      <c r="C934" s="39" t="str">
        <f>TEXT(Raw_Articul_Data!$D934,"00000000000")</f>
        <v>00040253003</v>
      </c>
      <c r="D934" s="42">
        <v>40253003</v>
      </c>
      <c r="E934" s="39" t="s">
        <v>3113</v>
      </c>
      <c r="F934" s="39"/>
      <c r="G934" s="39" t="s">
        <v>32</v>
      </c>
      <c r="H934" s="39" t="s">
        <v>2790</v>
      </c>
      <c r="I934" s="39" t="s">
        <v>23</v>
      </c>
      <c r="J934" s="44" t="s">
        <v>34</v>
      </c>
      <c r="K934" s="44" t="s">
        <v>25</v>
      </c>
      <c r="L934" s="39"/>
      <c r="M934" s="39"/>
      <c r="N934" s="39"/>
      <c r="O934" s="39"/>
      <c r="P934" s="39"/>
      <c r="Q934" s="39"/>
      <c r="R934" s="39"/>
      <c r="S934" s="39"/>
      <c r="T934" s="39"/>
      <c r="U934" s="39"/>
      <c r="V934" s="39"/>
      <c r="W934" s="39"/>
      <c r="X934" s="39"/>
    </row>
    <row r="935" spans="1:24" ht="14.25" customHeight="1" x14ac:dyDescent="0.3">
      <c r="A935" s="39"/>
      <c r="B935" s="39" t="str">
        <f t="shared" si="3"/>
        <v>00040290500 ущільнення</v>
      </c>
      <c r="C935" s="39" t="str">
        <f>TEXT(Raw_Articul_Data!$D935,"00000000000")</f>
        <v>00040290500</v>
      </c>
      <c r="D935" s="42">
        <v>40290500</v>
      </c>
      <c r="E935" s="39" t="s">
        <v>2903</v>
      </c>
      <c r="F935" s="39"/>
      <c r="G935" s="39" t="s">
        <v>32</v>
      </c>
      <c r="H935" s="39" t="s">
        <v>2790</v>
      </c>
      <c r="I935" s="39" t="s">
        <v>23</v>
      </c>
      <c r="J935" s="44" t="s">
        <v>34</v>
      </c>
      <c r="K935" s="44" t="s">
        <v>25</v>
      </c>
      <c r="L935" s="39"/>
      <c r="M935" s="39"/>
      <c r="N935" s="39"/>
      <c r="O935" s="39"/>
      <c r="P935" s="39"/>
      <c r="Q935" s="39"/>
      <c r="R935" s="39"/>
      <c r="S935" s="39"/>
      <c r="T935" s="39"/>
      <c r="U935" s="39"/>
      <c r="V935" s="39"/>
      <c r="W935" s="39"/>
      <c r="X935" s="39"/>
    </row>
    <row r="936" spans="1:24" ht="14.25" customHeight="1" x14ac:dyDescent="0.3">
      <c r="A936" s="39"/>
      <c r="B936" s="39" t="str">
        <f t="shared" si="3"/>
        <v>00040290501 ущільнення</v>
      </c>
      <c r="C936" s="39" t="str">
        <f>TEXT(Raw_Articul_Data!$D936,"00000000000")</f>
        <v>00040290501</v>
      </c>
      <c r="D936" s="42">
        <v>40290501</v>
      </c>
      <c r="E936" s="39" t="s">
        <v>2903</v>
      </c>
      <c r="F936" s="39"/>
      <c r="G936" s="39" t="s">
        <v>32</v>
      </c>
      <c r="H936" s="39" t="s">
        <v>2790</v>
      </c>
      <c r="I936" s="39" t="s">
        <v>23</v>
      </c>
      <c r="J936" s="44" t="s">
        <v>34</v>
      </c>
      <c r="K936" s="44" t="s">
        <v>25</v>
      </c>
      <c r="L936" s="39"/>
      <c r="M936" s="39"/>
      <c r="N936" s="39"/>
      <c r="O936" s="39"/>
      <c r="P936" s="39"/>
      <c r="Q936" s="39"/>
      <c r="R936" s="39"/>
      <c r="S936" s="39"/>
      <c r="T936" s="39"/>
      <c r="U936" s="39"/>
      <c r="V936" s="39"/>
      <c r="W936" s="39"/>
      <c r="X936" s="39"/>
    </row>
    <row r="937" spans="1:24" ht="14.25" customHeight="1" x14ac:dyDescent="0.3">
      <c r="A937" s="39"/>
      <c r="B937" s="39" t="str">
        <f t="shared" si="3"/>
        <v>00040290502 ущільнення</v>
      </c>
      <c r="C937" s="39" t="str">
        <f>TEXT(Raw_Articul_Data!$D937,"00000000000")</f>
        <v>00040290502</v>
      </c>
      <c r="D937" s="42">
        <v>40290502</v>
      </c>
      <c r="E937" s="39" t="s">
        <v>2903</v>
      </c>
      <c r="F937" s="39"/>
      <c r="G937" s="39" t="s">
        <v>32</v>
      </c>
      <c r="H937" s="39" t="s">
        <v>2790</v>
      </c>
      <c r="I937" s="39" t="s">
        <v>23</v>
      </c>
      <c r="J937" s="44" t="s">
        <v>34</v>
      </c>
      <c r="K937" s="44" t="s">
        <v>25</v>
      </c>
      <c r="L937" s="39"/>
      <c r="M937" s="39"/>
      <c r="N937" s="39"/>
      <c r="O937" s="39"/>
      <c r="P937" s="39"/>
      <c r="Q937" s="39"/>
      <c r="R937" s="39"/>
      <c r="S937" s="39"/>
      <c r="T937" s="39"/>
      <c r="U937" s="39"/>
      <c r="V937" s="39"/>
      <c r="W937" s="39"/>
      <c r="X937" s="39"/>
    </row>
    <row r="938" spans="1:24" ht="14.25" customHeight="1" x14ac:dyDescent="0.3">
      <c r="A938" s="39"/>
      <c r="B938" s="39" t="str">
        <f t="shared" si="3"/>
        <v>00040290504 ущільнення вала регулятора</v>
      </c>
      <c r="C938" s="39" t="str">
        <f>TEXT(Raw_Articul_Data!$D938,"00000000000")</f>
        <v>00040290504</v>
      </c>
      <c r="D938" s="42">
        <v>40290504</v>
      </c>
      <c r="E938" s="39" t="s">
        <v>3114</v>
      </c>
      <c r="F938" s="39"/>
      <c r="G938" s="39" t="s">
        <v>32</v>
      </c>
      <c r="H938" s="39" t="s">
        <v>2790</v>
      </c>
      <c r="I938" s="39" t="s">
        <v>23</v>
      </c>
      <c r="J938" s="44" t="s">
        <v>34</v>
      </c>
      <c r="K938" s="44" t="s">
        <v>25</v>
      </c>
      <c r="L938" s="39"/>
      <c r="M938" s="39"/>
      <c r="N938" s="39"/>
      <c r="O938" s="39"/>
      <c r="P938" s="39"/>
      <c r="Q938" s="39"/>
      <c r="R938" s="39"/>
      <c r="S938" s="39"/>
      <c r="T938" s="39"/>
      <c r="U938" s="39"/>
      <c r="V938" s="39"/>
      <c r="W938" s="39"/>
      <c r="X938" s="39"/>
    </row>
    <row r="939" spans="1:24" ht="14.25" customHeight="1" x14ac:dyDescent="0.3">
      <c r="A939" s="39"/>
      <c r="B939" s="39" t="str">
        <f t="shared" si="3"/>
        <v>00040290506 ущільнення</v>
      </c>
      <c r="C939" s="39" t="str">
        <f>TEXT(Raw_Articul_Data!$D939,"00000000000")</f>
        <v>00040290506</v>
      </c>
      <c r="D939" s="42">
        <v>40290506</v>
      </c>
      <c r="E939" s="39" t="s">
        <v>2903</v>
      </c>
      <c r="F939" s="39"/>
      <c r="G939" s="39" t="s">
        <v>32</v>
      </c>
      <c r="H939" s="39" t="s">
        <v>2790</v>
      </c>
      <c r="I939" s="39" t="s">
        <v>23</v>
      </c>
      <c r="J939" s="44" t="s">
        <v>34</v>
      </c>
      <c r="K939" s="44" t="s">
        <v>25</v>
      </c>
      <c r="L939" s="39"/>
      <c r="M939" s="39"/>
      <c r="N939" s="39"/>
      <c r="O939" s="39"/>
      <c r="P939" s="39"/>
      <c r="Q939" s="39"/>
      <c r="R939" s="39"/>
      <c r="S939" s="39"/>
      <c r="T939" s="39"/>
      <c r="U939" s="39"/>
      <c r="V939" s="39"/>
      <c r="W939" s="39"/>
      <c r="X939" s="39"/>
    </row>
    <row r="940" spans="1:24" ht="14.25" customHeight="1" x14ac:dyDescent="0.3">
      <c r="A940" s="39"/>
      <c r="B940" s="39" t="str">
        <f t="shared" si="3"/>
        <v>00040290508 ущільнення</v>
      </c>
      <c r="C940" s="39" t="str">
        <f>TEXT(Raw_Articul_Data!$D940,"00000000000")</f>
        <v>00040290508</v>
      </c>
      <c r="D940" s="42">
        <v>40290508</v>
      </c>
      <c r="E940" s="39" t="s">
        <v>2903</v>
      </c>
      <c r="F940" s="39"/>
      <c r="G940" s="39" t="s">
        <v>32</v>
      </c>
      <c r="H940" s="39" t="s">
        <v>2790</v>
      </c>
      <c r="I940" s="39" t="s">
        <v>23</v>
      </c>
      <c r="J940" s="44" t="s">
        <v>34</v>
      </c>
      <c r="K940" s="44" t="s">
        <v>25</v>
      </c>
      <c r="L940" s="39"/>
      <c r="M940" s="39"/>
      <c r="N940" s="39"/>
      <c r="O940" s="39"/>
      <c r="P940" s="39"/>
      <c r="Q940" s="39"/>
      <c r="R940" s="39"/>
      <c r="S940" s="39"/>
      <c r="T940" s="39"/>
      <c r="U940" s="39"/>
      <c r="V940" s="39"/>
      <c r="W940" s="39"/>
      <c r="X940" s="39"/>
    </row>
    <row r="941" spans="1:24" ht="14.25" customHeight="1" x14ac:dyDescent="0.3">
      <c r="A941" s="39"/>
      <c r="B941" s="39" t="str">
        <f t="shared" si="3"/>
        <v>00040290509 ущільнення (головка циліндра)</v>
      </c>
      <c r="C941" s="39" t="str">
        <f>TEXT(Raw_Articul_Data!$D941,"00000000000")</f>
        <v>00040290509</v>
      </c>
      <c r="D941" s="42">
        <v>40290509</v>
      </c>
      <c r="E941" s="39" t="s">
        <v>3115</v>
      </c>
      <c r="F941" s="39"/>
      <c r="G941" s="39" t="s">
        <v>32</v>
      </c>
      <c r="H941" s="39" t="s">
        <v>2790</v>
      </c>
      <c r="I941" s="39" t="s">
        <v>23</v>
      </c>
      <c r="J941" s="44" t="s">
        <v>34</v>
      </c>
      <c r="K941" s="44" t="s">
        <v>25</v>
      </c>
      <c r="L941" s="39"/>
      <c r="M941" s="39"/>
      <c r="N941" s="39"/>
      <c r="O941" s="39"/>
      <c r="P941" s="39"/>
      <c r="Q941" s="39"/>
      <c r="R941" s="39"/>
      <c r="S941" s="39"/>
      <c r="T941" s="39"/>
      <c r="U941" s="39"/>
      <c r="V941" s="39"/>
      <c r="W941" s="39"/>
      <c r="X941" s="39"/>
    </row>
    <row r="942" spans="1:24" ht="14.25" customHeight="1" x14ac:dyDescent="0.3">
      <c r="A942" s="39"/>
      <c r="B942" s="39" t="str">
        <f t="shared" si="3"/>
        <v>00040290510 ущільнення</v>
      </c>
      <c r="C942" s="39" t="str">
        <f>TEXT(Raw_Articul_Data!$D942,"00000000000")</f>
        <v>00040290510</v>
      </c>
      <c r="D942" s="42">
        <v>40290510</v>
      </c>
      <c r="E942" s="39" t="s">
        <v>2903</v>
      </c>
      <c r="F942" s="39"/>
      <c r="G942" s="39" t="s">
        <v>32</v>
      </c>
      <c r="H942" s="39" t="s">
        <v>2790</v>
      </c>
      <c r="I942" s="39" t="s">
        <v>23</v>
      </c>
      <c r="J942" s="44" t="s">
        <v>34</v>
      </c>
      <c r="K942" s="44" t="s">
        <v>25</v>
      </c>
      <c r="L942" s="39"/>
      <c r="M942" s="39"/>
      <c r="N942" s="39"/>
      <c r="O942" s="39"/>
      <c r="P942" s="39"/>
      <c r="Q942" s="39"/>
      <c r="R942" s="39"/>
      <c r="S942" s="39"/>
      <c r="T942" s="39"/>
      <c r="U942" s="39"/>
      <c r="V942" s="39"/>
      <c r="W942" s="39"/>
      <c r="X942" s="39"/>
    </row>
    <row r="943" spans="1:24" ht="14.25" customHeight="1" x14ac:dyDescent="0.3">
      <c r="A943" s="39"/>
      <c r="B943" s="39" t="str">
        <f t="shared" si="3"/>
        <v>00040290511 ущільнення</v>
      </c>
      <c r="C943" s="39" t="str">
        <f>TEXT(Raw_Articul_Data!$D943,"00000000000")</f>
        <v>00040290511</v>
      </c>
      <c r="D943" s="42">
        <v>40290511</v>
      </c>
      <c r="E943" s="39" t="s">
        <v>2903</v>
      </c>
      <c r="F943" s="39"/>
      <c r="G943" s="39" t="s">
        <v>32</v>
      </c>
      <c r="H943" s="39" t="s">
        <v>2790</v>
      </c>
      <c r="I943" s="39" t="s">
        <v>23</v>
      </c>
      <c r="J943" s="44" t="s">
        <v>34</v>
      </c>
      <c r="K943" s="44" t="s">
        <v>25</v>
      </c>
      <c r="L943" s="39"/>
      <c r="M943" s="39"/>
      <c r="N943" s="39"/>
      <c r="O943" s="39"/>
      <c r="P943" s="39"/>
      <c r="Q943" s="39"/>
      <c r="R943" s="39"/>
      <c r="S943" s="39"/>
      <c r="T943" s="39"/>
      <c r="U943" s="39"/>
      <c r="V943" s="39"/>
      <c r="W943" s="39"/>
      <c r="X943" s="39"/>
    </row>
    <row r="944" spans="1:24" ht="14.25" customHeight="1" x14ac:dyDescent="0.3">
      <c r="A944" s="39"/>
      <c r="B944" s="39" t="str">
        <f t="shared" si="3"/>
        <v>00040290513 ущільнення</v>
      </c>
      <c r="C944" s="39" t="str">
        <f>TEXT(Raw_Articul_Data!$D944,"00000000000")</f>
        <v>00040290513</v>
      </c>
      <c r="D944" s="42">
        <v>40290513</v>
      </c>
      <c r="E944" s="39" t="s">
        <v>2903</v>
      </c>
      <c r="F944" s="39"/>
      <c r="G944" s="39" t="s">
        <v>32</v>
      </c>
      <c r="H944" s="39" t="s">
        <v>2790</v>
      </c>
      <c r="I944" s="39" t="s">
        <v>23</v>
      </c>
      <c r="J944" s="44" t="s">
        <v>34</v>
      </c>
      <c r="K944" s="44" t="s">
        <v>25</v>
      </c>
      <c r="L944" s="39"/>
      <c r="M944" s="39"/>
      <c r="N944" s="39"/>
      <c r="O944" s="39"/>
      <c r="P944" s="39"/>
      <c r="Q944" s="39"/>
      <c r="R944" s="39"/>
      <c r="S944" s="39"/>
      <c r="T944" s="39"/>
      <c r="U944" s="39"/>
      <c r="V944" s="39"/>
      <c r="W944" s="39"/>
      <c r="X944" s="39"/>
    </row>
    <row r="945" spans="1:24" ht="14.25" customHeight="1" x14ac:dyDescent="0.3">
      <c r="A945" s="39"/>
      <c r="B945" s="39" t="str">
        <f t="shared" si="3"/>
        <v>00040290514 ущільнення</v>
      </c>
      <c r="C945" s="39" t="str">
        <f>TEXT(Raw_Articul_Data!$D945,"00000000000")</f>
        <v>00040290514</v>
      </c>
      <c r="D945" s="42">
        <v>40290514</v>
      </c>
      <c r="E945" s="39" t="s">
        <v>2903</v>
      </c>
      <c r="F945" s="39"/>
      <c r="G945" s="39" t="s">
        <v>32</v>
      </c>
      <c r="H945" s="39" t="s">
        <v>2790</v>
      </c>
      <c r="I945" s="39" t="s">
        <v>23</v>
      </c>
      <c r="J945" s="44" t="s">
        <v>34</v>
      </c>
      <c r="K945" s="44" t="s">
        <v>25</v>
      </c>
      <c r="L945" s="39"/>
      <c r="M945" s="39"/>
      <c r="N945" s="39"/>
      <c r="O945" s="39"/>
      <c r="P945" s="39"/>
      <c r="Q945" s="39"/>
      <c r="R945" s="39"/>
      <c r="S945" s="39"/>
      <c r="T945" s="39"/>
      <c r="U945" s="39"/>
      <c r="V945" s="39"/>
      <c r="W945" s="39"/>
      <c r="X945" s="39"/>
    </row>
    <row r="946" spans="1:24" ht="14.25" customHeight="1" x14ac:dyDescent="0.3">
      <c r="A946" s="39"/>
      <c r="B946" s="39" t="str">
        <f t="shared" si="3"/>
        <v>00040290515 ущільнення</v>
      </c>
      <c r="C946" s="39" t="str">
        <f>TEXT(Raw_Articul_Data!$D946,"00000000000")</f>
        <v>00040290515</v>
      </c>
      <c r="D946" s="42">
        <v>40290515</v>
      </c>
      <c r="E946" s="39" t="s">
        <v>2903</v>
      </c>
      <c r="F946" s="39"/>
      <c r="G946" s="39" t="s">
        <v>32</v>
      </c>
      <c r="H946" s="39" t="s">
        <v>2790</v>
      </c>
      <c r="I946" s="39" t="s">
        <v>23</v>
      </c>
      <c r="J946" s="44" t="s">
        <v>34</v>
      </c>
      <c r="K946" s="44" t="s">
        <v>25</v>
      </c>
      <c r="L946" s="39"/>
      <c r="M946" s="39"/>
      <c r="N946" s="39"/>
      <c r="O946" s="39"/>
      <c r="P946" s="39"/>
      <c r="Q946" s="39"/>
      <c r="R946" s="39"/>
      <c r="S946" s="39"/>
      <c r="T946" s="39"/>
      <c r="U946" s="39"/>
      <c r="V946" s="39"/>
      <c r="W946" s="39"/>
      <c r="X946" s="39"/>
    </row>
    <row r="947" spans="1:24" ht="14.25" customHeight="1" x14ac:dyDescent="0.3">
      <c r="A947" s="39"/>
      <c r="B947" s="39" t="str">
        <f t="shared" si="3"/>
        <v>00040290517 ущільнення кришки клапана</v>
      </c>
      <c r="C947" s="39" t="str">
        <f>TEXT(Raw_Articul_Data!$D947,"00000000000")</f>
        <v>00040290517</v>
      </c>
      <c r="D947" s="42">
        <v>40290517</v>
      </c>
      <c r="E947" s="39" t="s">
        <v>3116</v>
      </c>
      <c r="F947" s="39"/>
      <c r="G947" s="39" t="s">
        <v>32</v>
      </c>
      <c r="H947" s="39" t="s">
        <v>2790</v>
      </c>
      <c r="I947" s="39" t="s">
        <v>23</v>
      </c>
      <c r="J947" s="44" t="s">
        <v>34</v>
      </c>
      <c r="K947" s="44" t="s">
        <v>25</v>
      </c>
      <c r="L947" s="39"/>
      <c r="M947" s="39"/>
      <c r="N947" s="39"/>
      <c r="O947" s="39"/>
      <c r="P947" s="39"/>
      <c r="Q947" s="39"/>
      <c r="R947" s="39"/>
      <c r="S947" s="39"/>
      <c r="T947" s="39"/>
      <c r="U947" s="39"/>
      <c r="V947" s="39"/>
      <c r="W947" s="39"/>
      <c r="X947" s="39"/>
    </row>
    <row r="948" spans="1:24" ht="14.25" customHeight="1" x14ac:dyDescent="0.3">
      <c r="A948" s="39"/>
      <c r="B948" s="39" t="str">
        <f t="shared" si="3"/>
        <v>00040290519 ущільнення картера</v>
      </c>
      <c r="C948" s="39" t="str">
        <f>TEXT(Raw_Articul_Data!$D948,"00000000000")</f>
        <v>00040290519</v>
      </c>
      <c r="D948" s="42">
        <v>40290519</v>
      </c>
      <c r="E948" s="39" t="s">
        <v>3117</v>
      </c>
      <c r="F948" s="39"/>
      <c r="G948" s="39" t="s">
        <v>32</v>
      </c>
      <c r="H948" s="39" t="s">
        <v>2790</v>
      </c>
      <c r="I948" s="39" t="s">
        <v>23</v>
      </c>
      <c r="J948" s="44" t="s">
        <v>34</v>
      </c>
      <c r="K948" s="44" t="s">
        <v>25</v>
      </c>
      <c r="L948" s="39"/>
      <c r="M948" s="39"/>
      <c r="N948" s="39"/>
      <c r="O948" s="39"/>
      <c r="P948" s="39"/>
      <c r="Q948" s="39"/>
      <c r="R948" s="39"/>
      <c r="S948" s="39"/>
      <c r="T948" s="39"/>
      <c r="U948" s="39"/>
      <c r="V948" s="39"/>
      <c r="W948" s="39"/>
      <c r="X948" s="39"/>
    </row>
    <row r="949" spans="1:24" ht="14.25" customHeight="1" x14ac:dyDescent="0.3">
      <c r="A949" s="39"/>
      <c r="B949" s="39" t="str">
        <f t="shared" si="3"/>
        <v>00040290520 ущільнення картера</v>
      </c>
      <c r="C949" s="39" t="str">
        <f>TEXT(Raw_Articul_Data!$D949,"00000000000")</f>
        <v>00040290520</v>
      </c>
      <c r="D949" s="42">
        <v>40290520</v>
      </c>
      <c r="E949" s="39" t="s">
        <v>3117</v>
      </c>
      <c r="F949" s="39"/>
      <c r="G949" s="39" t="s">
        <v>32</v>
      </c>
      <c r="H949" s="39" t="s">
        <v>2790</v>
      </c>
      <c r="I949" s="39" t="s">
        <v>23</v>
      </c>
      <c r="J949" s="44" t="s">
        <v>34</v>
      </c>
      <c r="K949" s="44" t="s">
        <v>25</v>
      </c>
      <c r="L949" s="39"/>
      <c r="M949" s="39"/>
      <c r="N949" s="39"/>
      <c r="O949" s="39"/>
      <c r="P949" s="39"/>
      <c r="Q949" s="39"/>
      <c r="R949" s="39"/>
      <c r="S949" s="39"/>
      <c r="T949" s="39"/>
      <c r="U949" s="39"/>
      <c r="V949" s="39"/>
      <c r="W949" s="39"/>
      <c r="X949" s="39"/>
    </row>
    <row r="950" spans="1:24" ht="14.25" customHeight="1" x14ac:dyDescent="0.3">
      <c r="A950" s="39"/>
      <c r="B950" s="39" t="str">
        <f t="shared" si="3"/>
        <v>00040290522 ущільнення</v>
      </c>
      <c r="C950" s="39" t="str">
        <f>TEXT(Raw_Articul_Data!$D950,"00000000000")</f>
        <v>00040290522</v>
      </c>
      <c r="D950" s="42">
        <v>40290522</v>
      </c>
      <c r="E950" s="39" t="s">
        <v>2903</v>
      </c>
      <c r="F950" s="39"/>
      <c r="G950" s="39" t="s">
        <v>32</v>
      </c>
      <c r="H950" s="39" t="s">
        <v>2790</v>
      </c>
      <c r="I950" s="39" t="s">
        <v>23</v>
      </c>
      <c r="J950" s="44" t="s">
        <v>34</v>
      </c>
      <c r="K950" s="44" t="s">
        <v>25</v>
      </c>
      <c r="L950" s="39"/>
      <c r="M950" s="39"/>
      <c r="N950" s="39"/>
      <c r="O950" s="39"/>
      <c r="P950" s="39"/>
      <c r="Q950" s="39"/>
      <c r="R950" s="39"/>
      <c r="S950" s="39"/>
      <c r="T950" s="39"/>
      <c r="U950" s="39"/>
      <c r="V950" s="39"/>
      <c r="W950" s="39"/>
      <c r="X950" s="39"/>
    </row>
    <row r="951" spans="1:24" ht="14.25" customHeight="1" x14ac:dyDescent="0.3">
      <c r="A951" s="39"/>
      <c r="B951" s="39" t="str">
        <f t="shared" si="3"/>
        <v>00040290533 ущільнення</v>
      </c>
      <c r="C951" s="39" t="str">
        <f>TEXT(Raw_Articul_Data!$D951,"00000000000")</f>
        <v>00040290533</v>
      </c>
      <c r="D951" s="42">
        <v>40290533</v>
      </c>
      <c r="E951" s="39" t="s">
        <v>2903</v>
      </c>
      <c r="F951" s="39"/>
      <c r="G951" s="39" t="s">
        <v>32</v>
      </c>
      <c r="H951" s="39" t="s">
        <v>2790</v>
      </c>
      <c r="I951" s="39" t="s">
        <v>23</v>
      </c>
      <c r="J951" s="44" t="s">
        <v>34</v>
      </c>
      <c r="K951" s="44" t="s">
        <v>25</v>
      </c>
      <c r="L951" s="39"/>
      <c r="M951" s="39"/>
      <c r="N951" s="39"/>
      <c r="O951" s="39"/>
      <c r="P951" s="39"/>
      <c r="Q951" s="39"/>
      <c r="R951" s="39"/>
      <c r="S951" s="39"/>
      <c r="T951" s="39"/>
      <c r="U951" s="39"/>
      <c r="V951" s="39"/>
      <c r="W951" s="39"/>
      <c r="X951" s="39"/>
    </row>
    <row r="952" spans="1:24" ht="14.25" customHeight="1" x14ac:dyDescent="0.3">
      <c r="A952" s="39"/>
      <c r="B952" s="39" t="str">
        <f t="shared" si="3"/>
        <v>00040292500 ущільнення головки циліндра</v>
      </c>
      <c r="C952" s="39" t="str">
        <f>TEXT(Raw_Articul_Data!$D952,"00000000000")</f>
        <v>00040292500</v>
      </c>
      <c r="D952" s="42">
        <v>40292500</v>
      </c>
      <c r="E952" s="39" t="s">
        <v>3036</v>
      </c>
      <c r="F952" s="39"/>
      <c r="G952" s="39" t="s">
        <v>32</v>
      </c>
      <c r="H952" s="39" t="s">
        <v>2790</v>
      </c>
      <c r="I952" s="39" t="s">
        <v>23</v>
      </c>
      <c r="J952" s="44" t="s">
        <v>34</v>
      </c>
      <c r="K952" s="44" t="s">
        <v>25</v>
      </c>
      <c r="L952" s="39"/>
      <c r="M952" s="39"/>
      <c r="N952" s="39"/>
      <c r="O952" s="39"/>
      <c r="P952" s="39"/>
      <c r="Q952" s="39"/>
      <c r="R952" s="39"/>
      <c r="S952" s="39"/>
      <c r="T952" s="39"/>
      <c r="U952" s="39"/>
      <c r="V952" s="39"/>
      <c r="W952" s="39"/>
      <c r="X952" s="39"/>
    </row>
    <row r="953" spans="1:24" ht="14.25" customHeight="1" x14ac:dyDescent="0.3">
      <c r="A953" s="39"/>
      <c r="B953" s="39" t="str">
        <f t="shared" si="3"/>
        <v>00040292501 прокладка головки циліндра</v>
      </c>
      <c r="C953" s="39" t="str">
        <f>TEXT(Raw_Articul_Data!$D953,"00000000000")</f>
        <v>00040292501</v>
      </c>
      <c r="D953" s="42">
        <v>40292501</v>
      </c>
      <c r="E953" s="39" t="s">
        <v>3118</v>
      </c>
      <c r="F953" s="39"/>
      <c r="G953" s="39" t="s">
        <v>32</v>
      </c>
      <c r="H953" s="39" t="s">
        <v>2790</v>
      </c>
      <c r="I953" s="39" t="s">
        <v>23</v>
      </c>
      <c r="J953" s="44" t="s">
        <v>34</v>
      </c>
      <c r="K953" s="44" t="s">
        <v>25</v>
      </c>
      <c r="L953" s="39"/>
      <c r="M953" s="39"/>
      <c r="N953" s="39"/>
      <c r="O953" s="39"/>
      <c r="P953" s="39"/>
      <c r="Q953" s="39"/>
      <c r="R953" s="39"/>
      <c r="S953" s="39"/>
      <c r="T953" s="39"/>
      <c r="U953" s="39"/>
      <c r="V953" s="39"/>
      <c r="W953" s="39"/>
      <c r="X953" s="39"/>
    </row>
    <row r="954" spans="1:24" ht="14.25" customHeight="1" x14ac:dyDescent="0.3">
      <c r="A954" s="39"/>
      <c r="B954" s="39" t="str">
        <f t="shared" si="3"/>
        <v>00040292502 ущільнення головки циліндра</v>
      </c>
      <c r="C954" s="39" t="str">
        <f>TEXT(Raw_Articul_Data!$D954,"00000000000")</f>
        <v>00040292502</v>
      </c>
      <c r="D954" s="42">
        <v>40292502</v>
      </c>
      <c r="E954" s="39" t="s">
        <v>3036</v>
      </c>
      <c r="F954" s="39"/>
      <c r="G954" s="39" t="s">
        <v>32</v>
      </c>
      <c r="H954" s="39" t="s">
        <v>2790</v>
      </c>
      <c r="I954" s="39" t="s">
        <v>23</v>
      </c>
      <c r="J954" s="44" t="s">
        <v>34</v>
      </c>
      <c r="K954" s="44" t="s">
        <v>25</v>
      </c>
      <c r="L954" s="39"/>
      <c r="M954" s="39"/>
      <c r="N954" s="39"/>
      <c r="O954" s="39"/>
      <c r="P954" s="39"/>
      <c r="Q954" s="39"/>
      <c r="R954" s="39"/>
      <c r="S954" s="39"/>
      <c r="T954" s="39"/>
      <c r="U954" s="39"/>
      <c r="V954" s="39"/>
      <c r="W954" s="39"/>
      <c r="X954" s="39"/>
    </row>
    <row r="955" spans="1:24" ht="14.25" customHeight="1" x14ac:dyDescent="0.3">
      <c r="A955" s="39"/>
      <c r="B955" s="39" t="str">
        <f t="shared" si="3"/>
        <v>00040300400 колінвал</v>
      </c>
      <c r="C955" s="39" t="str">
        <f>TEXT(Raw_Articul_Data!$D955,"00000000000")</f>
        <v>00040300400</v>
      </c>
      <c r="D955" s="42">
        <v>40300400</v>
      </c>
      <c r="E955" s="39" t="s">
        <v>3119</v>
      </c>
      <c r="F955" s="39"/>
      <c r="G955" s="39" t="s">
        <v>32</v>
      </c>
      <c r="H955" s="39" t="s">
        <v>2790</v>
      </c>
      <c r="I955" s="39" t="s">
        <v>23</v>
      </c>
      <c r="J955" s="44" t="s">
        <v>34</v>
      </c>
      <c r="K955" s="44" t="s">
        <v>25</v>
      </c>
      <c r="L955" s="39"/>
      <c r="M955" s="39"/>
      <c r="N955" s="39"/>
      <c r="O955" s="39"/>
      <c r="P955" s="39"/>
      <c r="Q955" s="39"/>
      <c r="R955" s="39"/>
      <c r="S955" s="39"/>
      <c r="T955" s="39"/>
      <c r="U955" s="39"/>
      <c r="V955" s="39"/>
      <c r="W955" s="39"/>
      <c r="X955" s="39"/>
    </row>
    <row r="956" spans="1:24" ht="14.25" customHeight="1" x14ac:dyDescent="0.3">
      <c r="A956" s="39"/>
      <c r="B956" s="39" t="str">
        <f t="shared" si="3"/>
        <v>00040300401 колінчатий вал</v>
      </c>
      <c r="C956" s="39" t="str">
        <f>TEXT(Raw_Articul_Data!$D956,"00000000000")</f>
        <v>00040300401</v>
      </c>
      <c r="D956" s="42">
        <v>40300401</v>
      </c>
      <c r="E956" s="39" t="s">
        <v>3037</v>
      </c>
      <c r="F956" s="39"/>
      <c r="G956" s="39" t="s">
        <v>32</v>
      </c>
      <c r="H956" s="39" t="s">
        <v>2790</v>
      </c>
      <c r="I956" s="39" t="s">
        <v>23</v>
      </c>
      <c r="J956" s="44" t="s">
        <v>34</v>
      </c>
      <c r="K956" s="44" t="s">
        <v>25</v>
      </c>
      <c r="L956" s="39"/>
      <c r="M956" s="39"/>
      <c r="N956" s="39"/>
      <c r="O956" s="39"/>
      <c r="P956" s="39"/>
      <c r="Q956" s="39"/>
      <c r="R956" s="39"/>
      <c r="S956" s="39"/>
      <c r="T956" s="39"/>
      <c r="U956" s="39"/>
      <c r="V956" s="39"/>
      <c r="W956" s="39"/>
      <c r="X956" s="39"/>
    </row>
    <row r="957" spans="1:24" ht="14.25" customHeight="1" x14ac:dyDescent="0.3">
      <c r="A957" s="39"/>
      <c r="B957" s="39" t="str">
        <f t="shared" si="3"/>
        <v>00040300402 колінчатий вал</v>
      </c>
      <c r="C957" s="39" t="str">
        <f>TEXT(Raw_Articul_Data!$D957,"00000000000")</f>
        <v>00040300402</v>
      </c>
      <c r="D957" s="42">
        <v>40300402</v>
      </c>
      <c r="E957" s="39" t="s">
        <v>3037</v>
      </c>
      <c r="F957" s="39"/>
      <c r="G957" s="39" t="s">
        <v>32</v>
      </c>
      <c r="H957" s="39" t="s">
        <v>2790</v>
      </c>
      <c r="I957" s="39" t="s">
        <v>23</v>
      </c>
      <c r="J957" s="44" t="s">
        <v>34</v>
      </c>
      <c r="K957" s="44" t="s">
        <v>25</v>
      </c>
      <c r="L957" s="39"/>
      <c r="M957" s="39"/>
      <c r="N957" s="39"/>
      <c r="O957" s="39"/>
      <c r="P957" s="39"/>
      <c r="Q957" s="39"/>
      <c r="R957" s="39"/>
      <c r="S957" s="39"/>
      <c r="T957" s="39"/>
      <c r="U957" s="39"/>
      <c r="V957" s="39"/>
      <c r="W957" s="39"/>
      <c r="X957" s="39"/>
    </row>
    <row r="958" spans="1:24" ht="14.25" customHeight="1" x14ac:dyDescent="0.3">
      <c r="A958" s="39"/>
      <c r="B958" s="39" t="str">
        <f t="shared" si="3"/>
        <v>00040300403 колінчатий вал</v>
      </c>
      <c r="C958" s="39" t="str">
        <f>TEXT(Raw_Articul_Data!$D958,"00000000000")</f>
        <v>00040300403</v>
      </c>
      <c r="D958" s="42">
        <v>40300403</v>
      </c>
      <c r="E958" s="39" t="s">
        <v>3037</v>
      </c>
      <c r="F958" s="39"/>
      <c r="G958" s="39" t="s">
        <v>32</v>
      </c>
      <c r="H958" s="39" t="s">
        <v>2790</v>
      </c>
      <c r="I958" s="39" t="s">
        <v>23</v>
      </c>
      <c r="J958" s="44" t="s">
        <v>34</v>
      </c>
      <c r="K958" s="44" t="s">
        <v>25</v>
      </c>
      <c r="L958" s="39"/>
      <c r="M958" s="39"/>
      <c r="N958" s="39"/>
      <c r="O958" s="39"/>
      <c r="P958" s="39"/>
      <c r="Q958" s="39"/>
      <c r="R958" s="39"/>
      <c r="S958" s="39"/>
      <c r="T958" s="39"/>
      <c r="U958" s="39"/>
      <c r="V958" s="39"/>
      <c r="W958" s="39"/>
      <c r="X958" s="39"/>
    </row>
    <row r="959" spans="1:24" ht="14.25" customHeight="1" x14ac:dyDescent="0.3">
      <c r="A959" s="39"/>
      <c r="B959" s="39" t="str">
        <f t="shared" si="3"/>
        <v>00040300404 колінчатий вал</v>
      </c>
      <c r="C959" s="39" t="str">
        <f>TEXT(Raw_Articul_Data!$D959,"00000000000")</f>
        <v>00040300404</v>
      </c>
      <c r="D959" s="42">
        <v>40300404</v>
      </c>
      <c r="E959" s="39" t="s">
        <v>3037</v>
      </c>
      <c r="F959" s="39"/>
      <c r="G959" s="39" t="s">
        <v>32</v>
      </c>
      <c r="H959" s="39" t="s">
        <v>2790</v>
      </c>
      <c r="I959" s="39" t="s">
        <v>23</v>
      </c>
      <c r="J959" s="44" t="s">
        <v>34</v>
      </c>
      <c r="K959" s="44" t="s">
        <v>25</v>
      </c>
      <c r="L959" s="39"/>
      <c r="M959" s="39"/>
      <c r="N959" s="39"/>
      <c r="O959" s="39"/>
      <c r="P959" s="39"/>
      <c r="Q959" s="39"/>
      <c r="R959" s="39"/>
      <c r="S959" s="39"/>
      <c r="T959" s="39"/>
      <c r="U959" s="39"/>
      <c r="V959" s="39"/>
      <c r="W959" s="39"/>
      <c r="X959" s="39"/>
    </row>
    <row r="960" spans="1:24" ht="14.25" customHeight="1" x14ac:dyDescent="0.3">
      <c r="A960" s="39"/>
      <c r="B960" s="39" t="str">
        <f t="shared" si="3"/>
        <v>00040300409 колінчатий вал</v>
      </c>
      <c r="C960" s="39" t="str">
        <f>TEXT(Raw_Articul_Data!$D960,"00000000000")</f>
        <v>00040300409</v>
      </c>
      <c r="D960" s="42">
        <v>40300409</v>
      </c>
      <c r="E960" s="39" t="s">
        <v>3037</v>
      </c>
      <c r="F960" s="39"/>
      <c r="G960" s="39" t="s">
        <v>32</v>
      </c>
      <c r="H960" s="39" t="s">
        <v>2790</v>
      </c>
      <c r="I960" s="39" t="s">
        <v>23</v>
      </c>
      <c r="J960" s="44" t="s">
        <v>34</v>
      </c>
      <c r="K960" s="44" t="s">
        <v>25</v>
      </c>
      <c r="L960" s="39"/>
      <c r="M960" s="39"/>
      <c r="N960" s="39"/>
      <c r="O960" s="39"/>
      <c r="P960" s="39"/>
      <c r="Q960" s="39"/>
      <c r="R960" s="39"/>
      <c r="S960" s="39"/>
      <c r="T960" s="39"/>
      <c r="U960" s="39"/>
      <c r="V960" s="39"/>
      <c r="W960" s="39"/>
      <c r="X960" s="39"/>
    </row>
    <row r="961" spans="1:24" ht="14.25" customHeight="1" x14ac:dyDescent="0.3">
      <c r="A961" s="39"/>
      <c r="B961" s="39" t="str">
        <f t="shared" si="3"/>
        <v>00040300410 колінчатий вал</v>
      </c>
      <c r="C961" s="39" t="str">
        <f>TEXT(Raw_Articul_Data!$D961,"00000000000")</f>
        <v>00040300410</v>
      </c>
      <c r="D961" s="42">
        <v>40300410</v>
      </c>
      <c r="E961" s="39" t="s">
        <v>3037</v>
      </c>
      <c r="F961" s="39"/>
      <c r="G961" s="39" t="s">
        <v>32</v>
      </c>
      <c r="H961" s="39" t="s">
        <v>2790</v>
      </c>
      <c r="I961" s="39" t="s">
        <v>23</v>
      </c>
      <c r="J961" s="44" t="s">
        <v>34</v>
      </c>
      <c r="K961" s="44" t="s">
        <v>25</v>
      </c>
      <c r="L961" s="39"/>
      <c r="M961" s="39"/>
      <c r="N961" s="39"/>
      <c r="O961" s="39"/>
      <c r="P961" s="39"/>
      <c r="Q961" s="39"/>
      <c r="R961" s="39"/>
      <c r="S961" s="39"/>
      <c r="T961" s="39"/>
      <c r="U961" s="39"/>
      <c r="V961" s="39"/>
      <c r="W961" s="39"/>
      <c r="X961" s="39"/>
    </row>
    <row r="962" spans="1:24" ht="14.25" customHeight="1" x14ac:dyDescent="0.3">
      <c r="A962" s="39"/>
      <c r="B962" s="39" t="str">
        <f t="shared" si="3"/>
        <v>00040300411 колінчатий вал</v>
      </c>
      <c r="C962" s="39" t="str">
        <f>TEXT(Raw_Articul_Data!$D962,"00000000000")</f>
        <v>00040300411</v>
      </c>
      <c r="D962" s="42">
        <v>40300411</v>
      </c>
      <c r="E962" s="39" t="s">
        <v>3037</v>
      </c>
      <c r="F962" s="39"/>
      <c r="G962" s="39" t="s">
        <v>32</v>
      </c>
      <c r="H962" s="39" t="s">
        <v>2790</v>
      </c>
      <c r="I962" s="39" t="s">
        <v>23</v>
      </c>
      <c r="J962" s="44" t="s">
        <v>34</v>
      </c>
      <c r="K962" s="44" t="s">
        <v>25</v>
      </c>
      <c r="L962" s="39"/>
      <c r="M962" s="39"/>
      <c r="N962" s="39"/>
      <c r="O962" s="39"/>
      <c r="P962" s="39"/>
      <c r="Q962" s="39"/>
      <c r="R962" s="39"/>
      <c r="S962" s="39"/>
      <c r="T962" s="39"/>
      <c r="U962" s="39"/>
      <c r="V962" s="39"/>
      <c r="W962" s="39"/>
      <c r="X962" s="39"/>
    </row>
    <row r="963" spans="1:24" ht="14.25" customHeight="1" x14ac:dyDescent="0.3">
      <c r="A963" s="39"/>
      <c r="B963" s="39" t="str">
        <f t="shared" si="3"/>
        <v>00040300600 колінчатий вал</v>
      </c>
      <c r="C963" s="39" t="str">
        <f>TEXT(Raw_Articul_Data!$D963,"00000000000")</f>
        <v>00040300600</v>
      </c>
      <c r="D963" s="42">
        <v>40300600</v>
      </c>
      <c r="E963" s="39" t="s">
        <v>3037</v>
      </c>
      <c r="F963" s="39"/>
      <c r="G963" s="39" t="s">
        <v>32</v>
      </c>
      <c r="H963" s="39" t="s">
        <v>2790</v>
      </c>
      <c r="I963" s="39" t="s">
        <v>23</v>
      </c>
      <c r="J963" s="44" t="s">
        <v>34</v>
      </c>
      <c r="K963" s="44" t="s">
        <v>25</v>
      </c>
      <c r="L963" s="39"/>
      <c r="M963" s="39"/>
      <c r="N963" s="39"/>
      <c r="O963" s="39"/>
      <c r="P963" s="39"/>
      <c r="Q963" s="39"/>
      <c r="R963" s="39"/>
      <c r="S963" s="39"/>
      <c r="T963" s="39"/>
      <c r="U963" s="39"/>
      <c r="V963" s="39"/>
      <c r="W963" s="39"/>
      <c r="X963" s="39"/>
    </row>
    <row r="964" spans="1:24" ht="14.25" customHeight="1" x14ac:dyDescent="0.3">
      <c r="A964" s="39"/>
      <c r="B964" s="39" t="str">
        <f t="shared" si="3"/>
        <v>00040301200 шатун</v>
      </c>
      <c r="C964" s="39" t="str">
        <f>TEXT(Raw_Articul_Data!$D964,"00000000000")</f>
        <v>00040301200</v>
      </c>
      <c r="D964" s="42">
        <v>40301200</v>
      </c>
      <c r="E964" s="39" t="s">
        <v>3120</v>
      </c>
      <c r="F964" s="39"/>
      <c r="G964" s="39" t="s">
        <v>32</v>
      </c>
      <c r="H964" s="39" t="s">
        <v>2790</v>
      </c>
      <c r="I964" s="39" t="s">
        <v>23</v>
      </c>
      <c r="J964" s="44" t="s">
        <v>34</v>
      </c>
      <c r="K964" s="44" t="s">
        <v>25</v>
      </c>
      <c r="L964" s="39"/>
      <c r="M964" s="39"/>
      <c r="N964" s="39"/>
      <c r="O964" s="39"/>
      <c r="P964" s="39"/>
      <c r="Q964" s="39"/>
      <c r="R964" s="39"/>
      <c r="S964" s="39"/>
      <c r="T964" s="39"/>
      <c r="U964" s="39"/>
      <c r="V964" s="39"/>
      <c r="W964" s="39"/>
      <c r="X964" s="39"/>
    </row>
    <row r="965" spans="1:24" ht="14.25" customHeight="1" x14ac:dyDescent="0.3">
      <c r="A965" s="39"/>
      <c r="B965" s="39" t="str">
        <f t="shared" si="3"/>
        <v>00040301201 шатун в сборі</v>
      </c>
      <c r="C965" s="39" t="str">
        <f>TEXT(Raw_Articul_Data!$D965,"00000000000")</f>
        <v>00040301201</v>
      </c>
      <c r="D965" s="42">
        <v>40301201</v>
      </c>
      <c r="E965" s="39" t="s">
        <v>3038</v>
      </c>
      <c r="F965" s="39"/>
      <c r="G965" s="39" t="s">
        <v>32</v>
      </c>
      <c r="H965" s="39" t="s">
        <v>2790</v>
      </c>
      <c r="I965" s="39" t="s">
        <v>23</v>
      </c>
      <c r="J965" s="44" t="s">
        <v>34</v>
      </c>
      <c r="K965" s="44" t="s">
        <v>25</v>
      </c>
      <c r="L965" s="39"/>
      <c r="M965" s="39"/>
      <c r="N965" s="39"/>
      <c r="O965" s="39"/>
      <c r="P965" s="39"/>
      <c r="Q965" s="39"/>
      <c r="R965" s="39"/>
      <c r="S965" s="39"/>
      <c r="T965" s="39"/>
      <c r="U965" s="39"/>
      <c r="V965" s="39"/>
      <c r="W965" s="39"/>
      <c r="X965" s="39"/>
    </row>
    <row r="966" spans="1:24" ht="14.25" customHeight="1" x14ac:dyDescent="0.3">
      <c r="A966" s="39"/>
      <c r="B966" s="39" t="str">
        <f t="shared" si="3"/>
        <v>00040301202 шатун в зборі</v>
      </c>
      <c r="C966" s="39" t="str">
        <f>TEXT(Raw_Articul_Data!$D966,"00000000000")</f>
        <v>00040301202</v>
      </c>
      <c r="D966" s="42">
        <v>40301202</v>
      </c>
      <c r="E966" s="39" t="s">
        <v>3058</v>
      </c>
      <c r="F966" s="39"/>
      <c r="G966" s="39" t="s">
        <v>32</v>
      </c>
      <c r="H966" s="39" t="s">
        <v>2790</v>
      </c>
      <c r="I966" s="39" t="s">
        <v>23</v>
      </c>
      <c r="J966" s="44" t="s">
        <v>34</v>
      </c>
      <c r="K966" s="44" t="s">
        <v>25</v>
      </c>
      <c r="L966" s="39"/>
      <c r="M966" s="39"/>
      <c r="N966" s="39"/>
      <c r="O966" s="39"/>
      <c r="P966" s="39"/>
      <c r="Q966" s="39"/>
      <c r="R966" s="39"/>
      <c r="S966" s="39"/>
      <c r="T966" s="39"/>
      <c r="U966" s="39"/>
      <c r="V966" s="39"/>
      <c r="W966" s="39"/>
      <c r="X966" s="39"/>
    </row>
    <row r="967" spans="1:24" ht="14.25" customHeight="1" x14ac:dyDescent="0.3">
      <c r="A967" s="39"/>
      <c r="B967" s="39" t="str">
        <f t="shared" si="3"/>
        <v>00040301203 шатун в зборі</v>
      </c>
      <c r="C967" s="39" t="str">
        <f>TEXT(Raw_Articul_Data!$D967,"00000000000")</f>
        <v>00040301203</v>
      </c>
      <c r="D967" s="42">
        <v>40301203</v>
      </c>
      <c r="E967" s="39" t="s">
        <v>3058</v>
      </c>
      <c r="F967" s="39"/>
      <c r="G967" s="39" t="s">
        <v>32</v>
      </c>
      <c r="H967" s="39" t="s">
        <v>2790</v>
      </c>
      <c r="I967" s="39" t="s">
        <v>23</v>
      </c>
      <c r="J967" s="44" t="s">
        <v>34</v>
      </c>
      <c r="K967" s="44" t="s">
        <v>25</v>
      </c>
      <c r="L967" s="39"/>
      <c r="M967" s="39"/>
      <c r="N967" s="39"/>
      <c r="O967" s="39"/>
      <c r="P967" s="39"/>
      <c r="Q967" s="39"/>
      <c r="R967" s="39"/>
      <c r="S967" s="39"/>
      <c r="T967" s="39"/>
      <c r="U967" s="39"/>
      <c r="V967" s="39"/>
      <c r="W967" s="39"/>
      <c r="X967" s="39"/>
    </row>
    <row r="968" spans="1:24" ht="14.25" customHeight="1" x14ac:dyDescent="0.3">
      <c r="A968" s="39"/>
      <c r="B968" s="39" t="str">
        <f t="shared" si="3"/>
        <v>00040301204 шатун</v>
      </c>
      <c r="C968" s="39" t="str">
        <f>TEXT(Raw_Articul_Data!$D968,"00000000000")</f>
        <v>00040301204</v>
      </c>
      <c r="D968" s="42">
        <v>40301204</v>
      </c>
      <c r="E968" s="39" t="s">
        <v>3120</v>
      </c>
      <c r="F968" s="39"/>
      <c r="G968" s="39" t="s">
        <v>32</v>
      </c>
      <c r="H968" s="39" t="s">
        <v>2790</v>
      </c>
      <c r="I968" s="39" t="s">
        <v>23</v>
      </c>
      <c r="J968" s="44" t="s">
        <v>34</v>
      </c>
      <c r="K968" s="44" t="s">
        <v>25</v>
      </c>
      <c r="L968" s="39"/>
      <c r="M968" s="39"/>
      <c r="N968" s="39"/>
      <c r="O968" s="39"/>
      <c r="P968" s="39"/>
      <c r="Q968" s="39"/>
      <c r="R968" s="39"/>
      <c r="S968" s="39"/>
      <c r="T968" s="39"/>
      <c r="U968" s="39"/>
      <c r="V968" s="39"/>
      <c r="W968" s="39"/>
      <c r="X968" s="39"/>
    </row>
    <row r="969" spans="1:24" ht="14.25" customHeight="1" x14ac:dyDescent="0.3">
      <c r="A969" s="39"/>
      <c r="B969" s="39" t="str">
        <f t="shared" si="3"/>
        <v>00040301205 шатун</v>
      </c>
      <c r="C969" s="39" t="str">
        <f>TEXT(Raw_Articul_Data!$D969,"00000000000")</f>
        <v>00040301205</v>
      </c>
      <c r="D969" s="42">
        <v>40301205</v>
      </c>
      <c r="E969" s="39" t="s">
        <v>3120</v>
      </c>
      <c r="F969" s="39"/>
      <c r="G969" s="39" t="s">
        <v>32</v>
      </c>
      <c r="H969" s="39" t="s">
        <v>2790</v>
      </c>
      <c r="I969" s="39" t="s">
        <v>23</v>
      </c>
      <c r="J969" s="44" t="s">
        <v>34</v>
      </c>
      <c r="K969" s="44" t="s">
        <v>25</v>
      </c>
      <c r="L969" s="39"/>
      <c r="M969" s="39"/>
      <c r="N969" s="39"/>
      <c r="O969" s="39"/>
      <c r="P969" s="39"/>
      <c r="Q969" s="39"/>
      <c r="R969" s="39"/>
      <c r="S969" s="39"/>
      <c r="T969" s="39"/>
      <c r="U969" s="39"/>
      <c r="V969" s="39"/>
      <c r="W969" s="39"/>
      <c r="X969" s="39"/>
    </row>
    <row r="970" spans="1:24" ht="14.25" customHeight="1" x14ac:dyDescent="0.3">
      <c r="A970" s="39"/>
      <c r="B970" s="39" t="str">
        <f t="shared" si="3"/>
        <v>00040301210 шатун</v>
      </c>
      <c r="C970" s="39" t="str">
        <f>TEXT(Raw_Articul_Data!$D970,"00000000000")</f>
        <v>00040301210</v>
      </c>
      <c r="D970" s="42">
        <v>40301210</v>
      </c>
      <c r="E970" s="39" t="s">
        <v>3120</v>
      </c>
      <c r="F970" s="39"/>
      <c r="G970" s="39" t="s">
        <v>32</v>
      </c>
      <c r="H970" s="39" t="s">
        <v>2790</v>
      </c>
      <c r="I970" s="39" t="s">
        <v>23</v>
      </c>
      <c r="J970" s="44" t="s">
        <v>34</v>
      </c>
      <c r="K970" s="44" t="s">
        <v>25</v>
      </c>
      <c r="L970" s="39"/>
      <c r="M970" s="39"/>
      <c r="N970" s="39"/>
      <c r="O970" s="39"/>
      <c r="P970" s="39"/>
      <c r="Q970" s="39"/>
      <c r="R970" s="39"/>
      <c r="S970" s="39"/>
      <c r="T970" s="39"/>
      <c r="U970" s="39"/>
      <c r="V970" s="39"/>
      <c r="W970" s="39"/>
      <c r="X970" s="39"/>
    </row>
    <row r="971" spans="1:24" ht="14.25" customHeight="1" x14ac:dyDescent="0.3">
      <c r="A971" s="39"/>
      <c r="B971" s="39" t="str">
        <f t="shared" si="3"/>
        <v>00040301400 кулачковий вал</v>
      </c>
      <c r="C971" s="39" t="str">
        <f>TEXT(Raw_Articul_Data!$D971,"00000000000")</f>
        <v>00040301400</v>
      </c>
      <c r="D971" s="42">
        <v>40301400</v>
      </c>
      <c r="E971" s="39" t="s">
        <v>3060</v>
      </c>
      <c r="F971" s="39"/>
      <c r="G971" s="39" t="s">
        <v>32</v>
      </c>
      <c r="H971" s="39" t="s">
        <v>2790</v>
      </c>
      <c r="I971" s="39" t="s">
        <v>23</v>
      </c>
      <c r="J971" s="44" t="s">
        <v>34</v>
      </c>
      <c r="K971" s="44" t="s">
        <v>25</v>
      </c>
      <c r="L971" s="39"/>
      <c r="M971" s="39"/>
      <c r="N971" s="39"/>
      <c r="O971" s="39"/>
      <c r="P971" s="39"/>
      <c r="Q971" s="39"/>
      <c r="R971" s="39"/>
      <c r="S971" s="39"/>
      <c r="T971" s="39"/>
      <c r="U971" s="39"/>
      <c r="V971" s="39"/>
      <c r="W971" s="39"/>
      <c r="X971" s="39"/>
    </row>
    <row r="972" spans="1:24" ht="14.25" customHeight="1" x14ac:dyDescent="0.3">
      <c r="A972" s="39"/>
      <c r="B972" s="39" t="str">
        <f t="shared" si="3"/>
        <v>00040301401 кулачковий вал</v>
      </c>
      <c r="C972" s="39" t="str">
        <f>TEXT(Raw_Articul_Data!$D972,"00000000000")</f>
        <v>00040301401</v>
      </c>
      <c r="D972" s="42">
        <v>40301401</v>
      </c>
      <c r="E972" s="39" t="s">
        <v>3060</v>
      </c>
      <c r="F972" s="39"/>
      <c r="G972" s="39" t="s">
        <v>32</v>
      </c>
      <c r="H972" s="39" t="s">
        <v>2790</v>
      </c>
      <c r="I972" s="39" t="s">
        <v>23</v>
      </c>
      <c r="J972" s="44" t="s">
        <v>34</v>
      </c>
      <c r="K972" s="44" t="s">
        <v>25</v>
      </c>
      <c r="L972" s="39"/>
      <c r="M972" s="39"/>
      <c r="N972" s="39"/>
      <c r="O972" s="39"/>
      <c r="P972" s="39"/>
      <c r="Q972" s="39"/>
      <c r="R972" s="39"/>
      <c r="S972" s="39"/>
      <c r="T972" s="39"/>
      <c r="U972" s="39"/>
      <c r="V972" s="39"/>
      <c r="W972" s="39"/>
      <c r="X972" s="39"/>
    </row>
    <row r="973" spans="1:24" ht="14.25" customHeight="1" x14ac:dyDescent="0.3">
      <c r="A973" s="39"/>
      <c r="B973" s="39" t="str">
        <f t="shared" si="3"/>
        <v>00040301402 кулачковий вал</v>
      </c>
      <c r="C973" s="39" t="str">
        <f>TEXT(Raw_Articul_Data!$D973,"00000000000")</f>
        <v>00040301402</v>
      </c>
      <c r="D973" s="42">
        <v>40301402</v>
      </c>
      <c r="E973" s="39" t="s">
        <v>3060</v>
      </c>
      <c r="F973" s="39"/>
      <c r="G973" s="39" t="s">
        <v>32</v>
      </c>
      <c r="H973" s="39" t="s">
        <v>2790</v>
      </c>
      <c r="I973" s="39" t="s">
        <v>23</v>
      </c>
      <c r="J973" s="44" t="s">
        <v>34</v>
      </c>
      <c r="K973" s="44" t="s">
        <v>25</v>
      </c>
      <c r="L973" s="39"/>
      <c r="M973" s="39"/>
      <c r="N973" s="39"/>
      <c r="O973" s="39"/>
      <c r="P973" s="39"/>
      <c r="Q973" s="39"/>
      <c r="R973" s="39"/>
      <c r="S973" s="39"/>
      <c r="T973" s="39"/>
      <c r="U973" s="39"/>
      <c r="V973" s="39"/>
      <c r="W973" s="39"/>
      <c r="X973" s="39"/>
    </row>
    <row r="974" spans="1:24" ht="14.25" customHeight="1" x14ac:dyDescent="0.3">
      <c r="A974" s="39"/>
      <c r="B974" s="39" t="str">
        <f t="shared" si="3"/>
        <v>00040301407 розподільчий вал</v>
      </c>
      <c r="C974" s="39" t="str">
        <f>TEXT(Raw_Articul_Data!$D974,"00000000000")</f>
        <v>00040301407</v>
      </c>
      <c r="D974" s="42">
        <v>40301407</v>
      </c>
      <c r="E974" s="39" t="s">
        <v>3121</v>
      </c>
      <c r="F974" s="39"/>
      <c r="G974" s="39" t="s">
        <v>32</v>
      </c>
      <c r="H974" s="39" t="s">
        <v>2790</v>
      </c>
      <c r="I974" s="39" t="s">
        <v>23</v>
      </c>
      <c r="J974" s="44" t="s">
        <v>34</v>
      </c>
      <c r="K974" s="44" t="s">
        <v>25</v>
      </c>
      <c r="L974" s="39"/>
      <c r="M974" s="39"/>
      <c r="N974" s="39"/>
      <c r="O974" s="39"/>
      <c r="P974" s="39"/>
      <c r="Q974" s="39"/>
      <c r="R974" s="39"/>
      <c r="S974" s="39"/>
      <c r="T974" s="39"/>
      <c r="U974" s="39"/>
      <c r="V974" s="39"/>
      <c r="W974" s="39"/>
      <c r="X974" s="39"/>
    </row>
    <row r="975" spans="1:24" ht="14.25" customHeight="1" x14ac:dyDescent="0.3">
      <c r="A975" s="39"/>
      <c r="B975" s="39" t="str">
        <f t="shared" si="3"/>
        <v>00040301408 розподільчий вал</v>
      </c>
      <c r="C975" s="39" t="str">
        <f>TEXT(Raw_Articul_Data!$D975,"00000000000")</f>
        <v>00040301408</v>
      </c>
      <c r="D975" s="42">
        <v>40301408</v>
      </c>
      <c r="E975" s="39" t="s">
        <v>3121</v>
      </c>
      <c r="F975" s="39"/>
      <c r="G975" s="39" t="s">
        <v>32</v>
      </c>
      <c r="H975" s="39" t="s">
        <v>2790</v>
      </c>
      <c r="I975" s="39" t="s">
        <v>23</v>
      </c>
      <c r="J975" s="44" t="s">
        <v>34</v>
      </c>
      <c r="K975" s="44" t="s">
        <v>25</v>
      </c>
      <c r="L975" s="39"/>
      <c r="M975" s="39"/>
      <c r="N975" s="39"/>
      <c r="O975" s="39"/>
      <c r="P975" s="39"/>
      <c r="Q975" s="39"/>
      <c r="R975" s="39"/>
      <c r="S975" s="39"/>
      <c r="T975" s="39"/>
      <c r="U975" s="39"/>
      <c r="V975" s="39"/>
      <c r="W975" s="39"/>
      <c r="X975" s="39"/>
    </row>
    <row r="976" spans="1:24" ht="14.25" customHeight="1" x14ac:dyDescent="0.3">
      <c r="A976" s="39"/>
      <c r="B976" s="39" t="str">
        <f t="shared" si="3"/>
        <v>00040301410 кулачковий вал</v>
      </c>
      <c r="C976" s="39" t="str">
        <f>TEXT(Raw_Articul_Data!$D976,"00000000000")</f>
        <v>00040301410</v>
      </c>
      <c r="D976" s="42">
        <v>40301410</v>
      </c>
      <c r="E976" s="39" t="s">
        <v>3060</v>
      </c>
      <c r="F976" s="39"/>
      <c r="G976" s="39" t="s">
        <v>32</v>
      </c>
      <c r="H976" s="39" t="s">
        <v>2790</v>
      </c>
      <c r="I976" s="39" t="s">
        <v>23</v>
      </c>
      <c r="J976" s="44" t="s">
        <v>34</v>
      </c>
      <c r="K976" s="44" t="s">
        <v>25</v>
      </c>
      <c r="L976" s="39"/>
      <c r="M976" s="39"/>
      <c r="N976" s="39"/>
      <c r="O976" s="39"/>
      <c r="P976" s="39"/>
      <c r="Q976" s="39"/>
      <c r="R976" s="39"/>
      <c r="S976" s="39"/>
      <c r="T976" s="39"/>
      <c r="U976" s="39"/>
      <c r="V976" s="39"/>
      <c r="W976" s="39"/>
      <c r="X976" s="39"/>
    </row>
    <row r="977" spans="1:24" ht="14.25" customHeight="1" x14ac:dyDescent="0.3">
      <c r="A977" s="39"/>
      <c r="B977" s="39" t="str">
        <f t="shared" si="3"/>
        <v>00040310500 колінвал</v>
      </c>
      <c r="C977" s="39" t="str">
        <f>TEXT(Raw_Articul_Data!$D977,"00000000000")</f>
        <v>00040310500</v>
      </c>
      <c r="D977" s="42">
        <v>40310500</v>
      </c>
      <c r="E977" s="39" t="s">
        <v>3119</v>
      </c>
      <c r="F977" s="39"/>
      <c r="G977" s="39" t="s">
        <v>32</v>
      </c>
      <c r="H977" s="39" t="s">
        <v>2790</v>
      </c>
      <c r="I977" s="39" t="s">
        <v>23</v>
      </c>
      <c r="J977" s="44" t="s">
        <v>34</v>
      </c>
      <c r="K977" s="44" t="s">
        <v>25</v>
      </c>
      <c r="L977" s="39"/>
      <c r="M977" s="39"/>
      <c r="N977" s="39"/>
      <c r="O977" s="39"/>
      <c r="P977" s="39"/>
      <c r="Q977" s="39"/>
      <c r="R977" s="39"/>
      <c r="S977" s="39"/>
      <c r="T977" s="39"/>
      <c r="U977" s="39"/>
      <c r="V977" s="39"/>
      <c r="W977" s="39"/>
      <c r="X977" s="39"/>
    </row>
    <row r="978" spans="1:24" ht="14.25" customHeight="1" x14ac:dyDescent="0.3">
      <c r="A978" s="39"/>
      <c r="B978" s="39" t="str">
        <f t="shared" si="3"/>
        <v>00040310501 колінчастий вал</v>
      </c>
      <c r="C978" s="39" t="str">
        <f>TEXT(Raw_Articul_Data!$D978,"00000000000")</f>
        <v>00040310501</v>
      </c>
      <c r="D978" s="42">
        <v>40310501</v>
      </c>
      <c r="E978" s="39" t="s">
        <v>3122</v>
      </c>
      <c r="F978" s="39"/>
      <c r="G978" s="39" t="s">
        <v>32</v>
      </c>
      <c r="H978" s="39" t="s">
        <v>2790</v>
      </c>
      <c r="I978" s="39" t="s">
        <v>23</v>
      </c>
      <c r="J978" s="44" t="s">
        <v>34</v>
      </c>
      <c r="K978" s="44" t="s">
        <v>25</v>
      </c>
      <c r="L978" s="39"/>
      <c r="M978" s="39"/>
      <c r="N978" s="39"/>
      <c r="O978" s="39"/>
      <c r="P978" s="39"/>
      <c r="Q978" s="39"/>
      <c r="R978" s="39"/>
      <c r="S978" s="39"/>
      <c r="T978" s="39"/>
      <c r="U978" s="39"/>
      <c r="V978" s="39"/>
      <c r="W978" s="39"/>
      <c r="X978" s="39"/>
    </row>
    <row r="979" spans="1:24" ht="14.25" customHeight="1" x14ac:dyDescent="0.3">
      <c r="A979" s="39"/>
      <c r="B979" s="39" t="str">
        <f t="shared" si="3"/>
        <v>00040340101 стопорне кільце</v>
      </c>
      <c r="C979" s="39" t="str">
        <f>TEXT(Raw_Articul_Data!$D979,"00000000000")</f>
        <v>00040340101</v>
      </c>
      <c r="D979" s="42">
        <v>40340101</v>
      </c>
      <c r="E979" s="39" t="s">
        <v>3123</v>
      </c>
      <c r="F979" s="39"/>
      <c r="G979" s="39" t="s">
        <v>32</v>
      </c>
      <c r="H979" s="39" t="s">
        <v>2790</v>
      </c>
      <c r="I979" s="39" t="s">
        <v>23</v>
      </c>
      <c r="J979" s="44" t="s">
        <v>34</v>
      </c>
      <c r="K979" s="44" t="s">
        <v>25</v>
      </c>
      <c r="L979" s="39"/>
      <c r="M979" s="39"/>
      <c r="N979" s="39"/>
      <c r="O979" s="39"/>
      <c r="P979" s="39"/>
      <c r="Q979" s="39"/>
      <c r="R979" s="39"/>
      <c r="S979" s="39"/>
      <c r="T979" s="39"/>
      <c r="U979" s="39"/>
      <c r="V979" s="39"/>
      <c r="W979" s="39"/>
      <c r="X979" s="39"/>
    </row>
    <row r="980" spans="1:24" ht="14.25" customHeight="1" x14ac:dyDescent="0.3">
      <c r="A980" s="39"/>
      <c r="B980" s="39" t="str">
        <f t="shared" si="3"/>
        <v>00040340500 поршень</v>
      </c>
      <c r="C980" s="39" t="str">
        <f>TEXT(Raw_Articul_Data!$D980,"00000000000")</f>
        <v>00040340500</v>
      </c>
      <c r="D980" s="42">
        <v>40340500</v>
      </c>
      <c r="E980" s="39" t="s">
        <v>3124</v>
      </c>
      <c r="F980" s="39"/>
      <c r="G980" s="39" t="s">
        <v>32</v>
      </c>
      <c r="H980" s="39" t="s">
        <v>2790</v>
      </c>
      <c r="I980" s="39" t="s">
        <v>23</v>
      </c>
      <c r="J980" s="44" t="s">
        <v>34</v>
      </c>
      <c r="K980" s="44" t="s">
        <v>25</v>
      </c>
      <c r="L980" s="39"/>
      <c r="M980" s="39"/>
      <c r="N980" s="39"/>
      <c r="O980" s="39"/>
      <c r="P980" s="39"/>
      <c r="Q980" s="39"/>
      <c r="R980" s="39"/>
      <c r="S980" s="39"/>
      <c r="T980" s="39"/>
      <c r="U980" s="39"/>
      <c r="V980" s="39"/>
      <c r="W980" s="39"/>
      <c r="X980" s="39"/>
    </row>
    <row r="981" spans="1:24" ht="14.25" customHeight="1" x14ac:dyDescent="0.3">
      <c r="A981" s="39"/>
      <c r="B981" s="39" t="str">
        <f t="shared" si="3"/>
        <v>00040340501 поршень</v>
      </c>
      <c r="C981" s="39" t="str">
        <f>TEXT(Raw_Articul_Data!$D981,"00000000000")</f>
        <v>00040340501</v>
      </c>
      <c r="D981" s="42">
        <v>40340501</v>
      </c>
      <c r="E981" s="39" t="s">
        <v>3124</v>
      </c>
      <c r="F981" s="39"/>
      <c r="G981" s="39" t="s">
        <v>32</v>
      </c>
      <c r="H981" s="39" t="s">
        <v>2790</v>
      </c>
      <c r="I981" s="39" t="s">
        <v>23</v>
      </c>
      <c r="J981" s="44" t="s">
        <v>34</v>
      </c>
      <c r="K981" s="44" t="s">
        <v>25</v>
      </c>
      <c r="L981" s="39"/>
      <c r="M981" s="39"/>
      <c r="N981" s="39"/>
      <c r="O981" s="39"/>
      <c r="P981" s="39"/>
      <c r="Q981" s="39"/>
      <c r="R981" s="39"/>
      <c r="S981" s="39"/>
      <c r="T981" s="39"/>
      <c r="U981" s="39"/>
      <c r="V981" s="39"/>
      <c r="W981" s="39"/>
      <c r="X981" s="39"/>
    </row>
    <row r="982" spans="1:24" ht="14.25" customHeight="1" x14ac:dyDescent="0.3">
      <c r="A982" s="39"/>
      <c r="B982" s="39" t="str">
        <f t="shared" si="3"/>
        <v>00040340504 поршень</v>
      </c>
      <c r="C982" s="39" t="str">
        <f>TEXT(Raw_Articul_Data!$D982,"00000000000")</f>
        <v>00040340504</v>
      </c>
      <c r="D982" s="42">
        <v>40340504</v>
      </c>
      <c r="E982" s="39" t="s">
        <v>3124</v>
      </c>
      <c r="F982" s="39"/>
      <c r="G982" s="39" t="s">
        <v>32</v>
      </c>
      <c r="H982" s="39" t="s">
        <v>2790</v>
      </c>
      <c r="I982" s="39" t="s">
        <v>23</v>
      </c>
      <c r="J982" s="44" t="s">
        <v>34</v>
      </c>
      <c r="K982" s="44" t="s">
        <v>25</v>
      </c>
      <c r="L982" s="39"/>
      <c r="M982" s="39"/>
      <c r="N982" s="39"/>
      <c r="O982" s="39"/>
      <c r="P982" s="39"/>
      <c r="Q982" s="39"/>
      <c r="R982" s="39"/>
      <c r="S982" s="39"/>
      <c r="T982" s="39"/>
      <c r="U982" s="39"/>
      <c r="V982" s="39"/>
      <c r="W982" s="39"/>
      <c r="X982" s="39"/>
    </row>
    <row r="983" spans="1:24" ht="14.25" customHeight="1" x14ac:dyDescent="0.3">
      <c r="A983" s="39"/>
      <c r="B983" s="39" t="str">
        <f t="shared" si="3"/>
        <v>00040340506 поршень, діам. 76 мм</v>
      </c>
      <c r="C983" s="39" t="str">
        <f>TEXT(Raw_Articul_Data!$D983,"00000000000")</f>
        <v>00040340506</v>
      </c>
      <c r="D983" s="42">
        <v>40340506</v>
      </c>
      <c r="E983" s="39" t="s">
        <v>3125</v>
      </c>
      <c r="F983" s="39"/>
      <c r="G983" s="39" t="s">
        <v>32</v>
      </c>
      <c r="H983" s="39" t="s">
        <v>2790</v>
      </c>
      <c r="I983" s="39" t="s">
        <v>23</v>
      </c>
      <c r="J983" s="44" t="s">
        <v>34</v>
      </c>
      <c r="K983" s="44" t="s">
        <v>25</v>
      </c>
      <c r="L983" s="39"/>
      <c r="M983" s="39"/>
      <c r="N983" s="39"/>
      <c r="O983" s="39"/>
      <c r="P983" s="39"/>
      <c r="Q983" s="39"/>
      <c r="R983" s="39"/>
      <c r="S983" s="39"/>
      <c r="T983" s="39"/>
      <c r="U983" s="39"/>
      <c r="V983" s="39"/>
      <c r="W983" s="39"/>
      <c r="X983" s="39"/>
    </row>
    <row r="984" spans="1:24" ht="14.25" customHeight="1" x14ac:dyDescent="0.3">
      <c r="A984" s="39"/>
      <c r="B984" s="39" t="str">
        <f t="shared" si="3"/>
        <v>00040340507 поршень, діам. 80мм</v>
      </c>
      <c r="C984" s="39" t="str">
        <f>TEXT(Raw_Articul_Data!$D984,"00000000000")</f>
        <v>00040340507</v>
      </c>
      <c r="D984" s="42">
        <v>40340507</v>
      </c>
      <c r="E984" s="39" t="s">
        <v>3126</v>
      </c>
      <c r="F984" s="39"/>
      <c r="G984" s="39" t="s">
        <v>32</v>
      </c>
      <c r="H984" s="39" t="s">
        <v>2790</v>
      </c>
      <c r="I984" s="39" t="s">
        <v>23</v>
      </c>
      <c r="J984" s="44" t="s">
        <v>34</v>
      </c>
      <c r="K984" s="44" t="s">
        <v>25</v>
      </c>
      <c r="L984" s="39"/>
      <c r="M984" s="39"/>
      <c r="N984" s="39"/>
      <c r="O984" s="39"/>
      <c r="P984" s="39"/>
      <c r="Q984" s="39"/>
      <c r="R984" s="39"/>
      <c r="S984" s="39"/>
      <c r="T984" s="39"/>
      <c r="U984" s="39"/>
      <c r="V984" s="39"/>
      <c r="W984" s="39"/>
      <c r="X984" s="39"/>
    </row>
    <row r="985" spans="1:24" ht="14.25" customHeight="1" x14ac:dyDescent="0.3">
      <c r="A985" s="39"/>
      <c r="B985" s="39" t="str">
        <f t="shared" si="3"/>
        <v>00040340510 поршень</v>
      </c>
      <c r="C985" s="39" t="str">
        <f>TEXT(Raw_Articul_Data!$D985,"00000000000")</f>
        <v>00040340510</v>
      </c>
      <c r="D985" s="42">
        <v>40340510</v>
      </c>
      <c r="E985" s="39" t="s">
        <v>3124</v>
      </c>
      <c r="F985" s="39"/>
      <c r="G985" s="39" t="s">
        <v>32</v>
      </c>
      <c r="H985" s="39" t="s">
        <v>2790</v>
      </c>
      <c r="I985" s="39" t="s">
        <v>23</v>
      </c>
      <c r="J985" s="44" t="s">
        <v>34</v>
      </c>
      <c r="K985" s="44" t="s">
        <v>25</v>
      </c>
      <c r="L985" s="39"/>
      <c r="M985" s="39"/>
      <c r="N985" s="39"/>
      <c r="O985" s="39"/>
      <c r="P985" s="39"/>
      <c r="Q985" s="39"/>
      <c r="R985" s="39"/>
      <c r="S985" s="39"/>
      <c r="T985" s="39"/>
      <c r="U985" s="39"/>
      <c r="V985" s="39"/>
      <c r="W985" s="39"/>
      <c r="X985" s="39"/>
    </row>
    <row r="986" spans="1:24" ht="14.25" customHeight="1" x14ac:dyDescent="0.3">
      <c r="A986" s="39"/>
      <c r="B986" s="39" t="str">
        <f t="shared" si="3"/>
        <v>00040341500 поршньовий палець</v>
      </c>
      <c r="C986" s="39" t="str">
        <f>TEXT(Raw_Articul_Data!$D986,"00000000000")</f>
        <v>00040341500</v>
      </c>
      <c r="D986" s="42">
        <v>40341500</v>
      </c>
      <c r="E986" s="39" t="s">
        <v>3127</v>
      </c>
      <c r="F986" s="39"/>
      <c r="G986" s="39" t="s">
        <v>32</v>
      </c>
      <c r="H986" s="39" t="s">
        <v>2790</v>
      </c>
      <c r="I986" s="39" t="s">
        <v>23</v>
      </c>
      <c r="J986" s="44" t="s">
        <v>34</v>
      </c>
      <c r="K986" s="44" t="s">
        <v>25</v>
      </c>
      <c r="L986" s="39"/>
      <c r="M986" s="39"/>
      <c r="N986" s="39"/>
      <c r="O986" s="39"/>
      <c r="P986" s="39"/>
      <c r="Q986" s="39"/>
      <c r="R986" s="39"/>
      <c r="S986" s="39"/>
      <c r="T986" s="39"/>
      <c r="U986" s="39"/>
      <c r="V986" s="39"/>
      <c r="W986" s="39"/>
      <c r="X986" s="39"/>
    </row>
    <row r="987" spans="1:24" ht="14.25" customHeight="1" x14ac:dyDescent="0.3">
      <c r="A987" s="39"/>
      <c r="B987" s="39" t="str">
        <f t="shared" si="3"/>
        <v>00040341502 поршневий палець</v>
      </c>
      <c r="C987" s="39" t="str">
        <f>TEXT(Raw_Articul_Data!$D987,"00000000000")</f>
        <v>00040341502</v>
      </c>
      <c r="D987" s="42">
        <v>40341502</v>
      </c>
      <c r="E987" s="39" t="s">
        <v>3128</v>
      </c>
      <c r="F987" s="39"/>
      <c r="G987" s="39" t="s">
        <v>32</v>
      </c>
      <c r="H987" s="39" t="s">
        <v>2790</v>
      </c>
      <c r="I987" s="39" t="s">
        <v>23</v>
      </c>
      <c r="J987" s="44" t="s">
        <v>34</v>
      </c>
      <c r="K987" s="44" t="s">
        <v>25</v>
      </c>
      <c r="L987" s="39"/>
      <c r="M987" s="39"/>
      <c r="N987" s="39"/>
      <c r="O987" s="39"/>
      <c r="P987" s="39"/>
      <c r="Q987" s="39"/>
      <c r="R987" s="39"/>
      <c r="S987" s="39"/>
      <c r="T987" s="39"/>
      <c r="U987" s="39"/>
      <c r="V987" s="39"/>
      <c r="W987" s="39"/>
      <c r="X987" s="39"/>
    </row>
    <row r="988" spans="1:24" ht="14.25" customHeight="1" x14ac:dyDescent="0.3">
      <c r="A988" s="39"/>
      <c r="B988" s="39" t="str">
        <f t="shared" si="3"/>
        <v>00040341503 палець поршня</v>
      </c>
      <c r="C988" s="39" t="str">
        <f>TEXT(Raw_Articul_Data!$D988,"00000000000")</f>
        <v>00040341503</v>
      </c>
      <c r="D988" s="42">
        <v>40341503</v>
      </c>
      <c r="E988" s="39" t="s">
        <v>3129</v>
      </c>
      <c r="F988" s="39"/>
      <c r="G988" s="39" t="s">
        <v>32</v>
      </c>
      <c r="H988" s="39" t="s">
        <v>2790</v>
      </c>
      <c r="I988" s="39" t="s">
        <v>23</v>
      </c>
      <c r="J988" s="44" t="s">
        <v>34</v>
      </c>
      <c r="K988" s="44" t="s">
        <v>25</v>
      </c>
      <c r="L988" s="39"/>
      <c r="M988" s="39"/>
      <c r="N988" s="39"/>
      <c r="O988" s="39"/>
      <c r="P988" s="39"/>
      <c r="Q988" s="39"/>
      <c r="R988" s="39"/>
      <c r="S988" s="39"/>
      <c r="T988" s="39"/>
      <c r="U988" s="39"/>
      <c r="V988" s="39"/>
      <c r="W988" s="39"/>
      <c r="X988" s="39"/>
    </row>
    <row r="989" spans="1:24" ht="14.25" customHeight="1" x14ac:dyDescent="0.3">
      <c r="A989" s="39"/>
      <c r="B989" s="39" t="str">
        <f t="shared" si="3"/>
        <v>00040341504 поршневий палець</v>
      </c>
      <c r="C989" s="39" t="str">
        <f>TEXT(Raw_Articul_Data!$D989,"00000000000")</f>
        <v>00040341504</v>
      </c>
      <c r="D989" s="42">
        <v>40341504</v>
      </c>
      <c r="E989" s="39" t="s">
        <v>3128</v>
      </c>
      <c r="F989" s="39"/>
      <c r="G989" s="39" t="s">
        <v>32</v>
      </c>
      <c r="H989" s="39" t="s">
        <v>2790</v>
      </c>
      <c r="I989" s="39" t="s">
        <v>23</v>
      </c>
      <c r="J989" s="44" t="s">
        <v>34</v>
      </c>
      <c r="K989" s="44" t="s">
        <v>25</v>
      </c>
      <c r="L989" s="39"/>
      <c r="M989" s="39"/>
      <c r="N989" s="39"/>
      <c r="O989" s="39"/>
      <c r="P989" s="39"/>
      <c r="Q989" s="39"/>
      <c r="R989" s="39"/>
      <c r="S989" s="39"/>
      <c r="T989" s="39"/>
      <c r="U989" s="39"/>
      <c r="V989" s="39"/>
      <c r="W989" s="39"/>
      <c r="X989" s="39"/>
    </row>
    <row r="990" spans="1:24" ht="14.25" customHeight="1" x14ac:dyDescent="0.3">
      <c r="A990" s="39"/>
      <c r="B990" s="39" t="str">
        <f t="shared" si="3"/>
        <v>00040360100 зубчате колесо</v>
      </c>
      <c r="C990" s="39" t="str">
        <f>TEXT(Raw_Articul_Data!$D990,"00000000000")</f>
        <v>00040360100</v>
      </c>
      <c r="D990" s="42">
        <v>40360100</v>
      </c>
      <c r="E990" s="39" t="s">
        <v>2880</v>
      </c>
      <c r="F990" s="39"/>
      <c r="G990" s="39" t="s">
        <v>32</v>
      </c>
      <c r="H990" s="39" t="s">
        <v>2790</v>
      </c>
      <c r="I990" s="39" t="s">
        <v>23</v>
      </c>
      <c r="J990" s="44" t="s">
        <v>34</v>
      </c>
      <c r="K990" s="44" t="s">
        <v>25</v>
      </c>
      <c r="L990" s="39"/>
      <c r="M990" s="39"/>
      <c r="N990" s="39"/>
      <c r="O990" s="39"/>
      <c r="P990" s="39"/>
      <c r="Q990" s="39"/>
      <c r="R990" s="39"/>
      <c r="S990" s="39"/>
      <c r="T990" s="39"/>
      <c r="U990" s="39"/>
      <c r="V990" s="39"/>
      <c r="W990" s="39"/>
      <c r="X990" s="39"/>
    </row>
    <row r="991" spans="1:24" ht="14.25" customHeight="1" x14ac:dyDescent="0.3">
      <c r="A991" s="39"/>
      <c r="B991" s="39" t="str">
        <f t="shared" si="3"/>
        <v>00040360301 шайба</v>
      </c>
      <c r="C991" s="39" t="str">
        <f>TEXT(Raw_Articul_Data!$D991,"00000000000")</f>
        <v>00040360301</v>
      </c>
      <c r="D991" s="42">
        <v>40360301</v>
      </c>
      <c r="E991" s="39" t="s">
        <v>3002</v>
      </c>
      <c r="F991" s="39"/>
      <c r="G991" s="39" t="s">
        <v>32</v>
      </c>
      <c r="H991" s="39" t="s">
        <v>2790</v>
      </c>
      <c r="I991" s="39" t="s">
        <v>23</v>
      </c>
      <c r="J991" s="44" t="s">
        <v>34</v>
      </c>
      <c r="K991" s="44" t="s">
        <v>25</v>
      </c>
      <c r="L991" s="39"/>
      <c r="M991" s="39"/>
      <c r="N991" s="39"/>
      <c r="O991" s="39"/>
      <c r="P991" s="39"/>
      <c r="Q991" s="39"/>
      <c r="R991" s="39"/>
      <c r="S991" s="39"/>
      <c r="T991" s="39"/>
      <c r="U991" s="39"/>
      <c r="V991" s="39"/>
      <c r="W991" s="39"/>
      <c r="X991" s="39"/>
    </row>
    <row r="992" spans="1:24" ht="14.25" customHeight="1" x14ac:dyDescent="0.3">
      <c r="A992" s="39"/>
      <c r="B992" s="39" t="str">
        <f t="shared" si="3"/>
        <v>00040368600 сегментна шпонка</v>
      </c>
      <c r="C992" s="39" t="str">
        <f>TEXT(Raw_Articul_Data!$D992,"00000000000")</f>
        <v>00040368600</v>
      </c>
      <c r="D992" s="42">
        <v>40368600</v>
      </c>
      <c r="E992" s="39" t="s">
        <v>3093</v>
      </c>
      <c r="F992" s="39"/>
      <c r="G992" s="39" t="s">
        <v>32</v>
      </c>
      <c r="H992" s="39" t="s">
        <v>2790</v>
      </c>
      <c r="I992" s="39" t="s">
        <v>23</v>
      </c>
      <c r="J992" s="44" t="s">
        <v>34</v>
      </c>
      <c r="K992" s="44" t="s">
        <v>25</v>
      </c>
      <c r="L992" s="39"/>
      <c r="M992" s="39"/>
      <c r="N992" s="39"/>
      <c r="O992" s="39"/>
      <c r="P992" s="39"/>
      <c r="Q992" s="39"/>
      <c r="R992" s="39"/>
      <c r="S992" s="39"/>
      <c r="T992" s="39"/>
      <c r="U992" s="39"/>
      <c r="V992" s="39"/>
      <c r="W992" s="39"/>
      <c r="X992" s="39"/>
    </row>
    <row r="993" spans="1:24" ht="14.25" customHeight="1" x14ac:dyDescent="0.3">
      <c r="A993" s="39"/>
      <c r="B993" s="39" t="str">
        <f t="shared" si="3"/>
        <v>00040368602 сегментна шпонка</v>
      </c>
      <c r="C993" s="39" t="str">
        <f>TEXT(Raw_Articul_Data!$D993,"00000000000")</f>
        <v>00040368602</v>
      </c>
      <c r="D993" s="42">
        <v>40368602</v>
      </c>
      <c r="E993" s="39" t="s">
        <v>3093</v>
      </c>
      <c r="F993" s="39"/>
      <c r="G993" s="39" t="s">
        <v>32</v>
      </c>
      <c r="H993" s="39" t="s">
        <v>2790</v>
      </c>
      <c r="I993" s="39" t="s">
        <v>23</v>
      </c>
      <c r="J993" s="44" t="s">
        <v>34</v>
      </c>
      <c r="K993" s="44" t="s">
        <v>25</v>
      </c>
      <c r="L993" s="39"/>
      <c r="M993" s="39"/>
      <c r="N993" s="39"/>
      <c r="O993" s="39"/>
      <c r="P993" s="39"/>
      <c r="Q993" s="39"/>
      <c r="R993" s="39"/>
      <c r="S993" s="39"/>
      <c r="T993" s="39"/>
      <c r="U993" s="39"/>
      <c r="V993" s="39"/>
      <c r="W993" s="39"/>
      <c r="X993" s="39"/>
    </row>
    <row r="994" spans="1:24" ht="14.25" customHeight="1" x14ac:dyDescent="0.3">
      <c r="A994" s="39"/>
      <c r="B994" s="39" t="str">
        <f t="shared" si="3"/>
        <v>00040368700 шпонка</v>
      </c>
      <c r="C994" s="39" t="str">
        <f>TEXT(Raw_Articul_Data!$D994,"00000000000")</f>
        <v>00040368700</v>
      </c>
      <c r="D994" s="42">
        <v>40368700</v>
      </c>
      <c r="E994" s="39" t="s">
        <v>3130</v>
      </c>
      <c r="F994" s="39"/>
      <c r="G994" s="39" t="s">
        <v>32</v>
      </c>
      <c r="H994" s="39" t="s">
        <v>2790</v>
      </c>
      <c r="I994" s="39" t="s">
        <v>23</v>
      </c>
      <c r="J994" s="44" t="s">
        <v>34</v>
      </c>
      <c r="K994" s="44" t="s">
        <v>25</v>
      </c>
      <c r="L994" s="39"/>
      <c r="M994" s="39"/>
      <c r="N994" s="39"/>
      <c r="O994" s="39"/>
      <c r="P994" s="39"/>
      <c r="Q994" s="39"/>
      <c r="R994" s="39"/>
      <c r="S994" s="39"/>
      <c r="T994" s="39"/>
      <c r="U994" s="39"/>
      <c r="V994" s="39"/>
      <c r="W994" s="39"/>
      <c r="X994" s="39"/>
    </row>
    <row r="995" spans="1:24" ht="14.25" customHeight="1" x14ac:dyDescent="0.3">
      <c r="A995" s="39"/>
      <c r="B995" s="39" t="str">
        <f t="shared" si="3"/>
        <v>00040371000 балансульваний вал</v>
      </c>
      <c r="C995" s="39" t="str">
        <f>TEXT(Raw_Articul_Data!$D995,"00000000000")</f>
        <v>00040371000</v>
      </c>
      <c r="D995" s="42">
        <v>40371000</v>
      </c>
      <c r="E995" s="39" t="s">
        <v>3131</v>
      </c>
      <c r="F995" s="39"/>
      <c r="G995" s="39" t="s">
        <v>32</v>
      </c>
      <c r="H995" s="39" t="s">
        <v>2790</v>
      </c>
      <c r="I995" s="39" t="s">
        <v>23</v>
      </c>
      <c r="J995" s="44" t="s">
        <v>34</v>
      </c>
      <c r="K995" s="44" t="s">
        <v>25</v>
      </c>
      <c r="L995" s="39"/>
      <c r="M995" s="39"/>
      <c r="N995" s="39"/>
      <c r="O995" s="39"/>
      <c r="P995" s="39"/>
      <c r="Q995" s="39"/>
      <c r="R995" s="39"/>
      <c r="S995" s="39"/>
      <c r="T995" s="39"/>
      <c r="U995" s="39"/>
      <c r="V995" s="39"/>
      <c r="W995" s="39"/>
      <c r="X995" s="39"/>
    </row>
    <row r="996" spans="1:24" ht="14.25" customHeight="1" x14ac:dyDescent="0.3">
      <c r="A996" s="39"/>
      <c r="B996" s="39" t="str">
        <f t="shared" si="3"/>
        <v>00040371001 балансувальний вал</v>
      </c>
      <c r="C996" s="39" t="str">
        <f>TEXT(Raw_Articul_Data!$D996,"00000000000")</f>
        <v>00040371001</v>
      </c>
      <c r="D996" s="42">
        <v>40371001</v>
      </c>
      <c r="E996" s="39" t="s">
        <v>3132</v>
      </c>
      <c r="F996" s="39"/>
      <c r="G996" s="39" t="s">
        <v>32</v>
      </c>
      <c r="H996" s="39" t="s">
        <v>2790</v>
      </c>
      <c r="I996" s="39" t="s">
        <v>23</v>
      </c>
      <c r="J996" s="44" t="s">
        <v>34</v>
      </c>
      <c r="K996" s="44" t="s">
        <v>25</v>
      </c>
      <c r="L996" s="39"/>
      <c r="M996" s="39"/>
      <c r="N996" s="39"/>
      <c r="O996" s="39"/>
      <c r="P996" s="39"/>
      <c r="Q996" s="39"/>
      <c r="R996" s="39"/>
      <c r="S996" s="39"/>
      <c r="T996" s="39"/>
      <c r="U996" s="39"/>
      <c r="V996" s="39"/>
      <c r="W996" s="39"/>
      <c r="X996" s="39"/>
    </row>
    <row r="997" spans="1:24" ht="14.25" customHeight="1" x14ac:dyDescent="0.3">
      <c r="A997" s="39"/>
      <c r="B997" s="39" t="str">
        <f t="shared" si="3"/>
        <v>00040380100 штовхач клапана</v>
      </c>
      <c r="C997" s="39" t="str">
        <f>TEXT(Raw_Articul_Data!$D997,"00000000000")</f>
        <v>00040380100</v>
      </c>
      <c r="D997" s="42">
        <v>40380100</v>
      </c>
      <c r="E997" s="39" t="s">
        <v>3133</v>
      </c>
      <c r="F997" s="39"/>
      <c r="G997" s="39" t="s">
        <v>32</v>
      </c>
      <c r="H997" s="39" t="s">
        <v>2790</v>
      </c>
      <c r="I997" s="39" t="s">
        <v>23</v>
      </c>
      <c r="J997" s="44" t="s">
        <v>34</v>
      </c>
      <c r="K997" s="44" t="s">
        <v>25</v>
      </c>
      <c r="L997" s="39"/>
      <c r="M997" s="39"/>
      <c r="N997" s="39"/>
      <c r="O997" s="39"/>
      <c r="P997" s="39"/>
      <c r="Q997" s="39"/>
      <c r="R997" s="39"/>
      <c r="S997" s="39"/>
      <c r="T997" s="39"/>
      <c r="U997" s="39"/>
      <c r="V997" s="39"/>
      <c r="W997" s="39"/>
      <c r="X997" s="39"/>
    </row>
    <row r="998" spans="1:24" ht="14.25" customHeight="1" x14ac:dyDescent="0.3">
      <c r="A998" s="39"/>
      <c r="B998" s="39" t="str">
        <f t="shared" si="3"/>
        <v>00040380104 штовхач клапана</v>
      </c>
      <c r="C998" s="39" t="str">
        <f>TEXT(Raw_Articul_Data!$D998,"00000000000")</f>
        <v>00040380104</v>
      </c>
      <c r="D998" s="42">
        <v>40380104</v>
      </c>
      <c r="E998" s="39" t="s">
        <v>3133</v>
      </c>
      <c r="F998" s="39"/>
      <c r="G998" s="39" t="s">
        <v>32</v>
      </c>
      <c r="H998" s="39" t="s">
        <v>2790</v>
      </c>
      <c r="I998" s="39" t="s">
        <v>23</v>
      </c>
      <c r="J998" s="44" t="s">
        <v>34</v>
      </c>
      <c r="K998" s="44" t="s">
        <v>25</v>
      </c>
      <c r="L998" s="39"/>
      <c r="M998" s="39"/>
      <c r="N998" s="39"/>
      <c r="O998" s="39"/>
      <c r="P998" s="39"/>
      <c r="Q998" s="39"/>
      <c r="R998" s="39"/>
      <c r="S998" s="39"/>
      <c r="T998" s="39"/>
      <c r="U998" s="39"/>
      <c r="V998" s="39"/>
      <c r="W998" s="39"/>
      <c r="X998" s="39"/>
    </row>
    <row r="999" spans="1:24" ht="14.25" customHeight="1" x14ac:dyDescent="0.3">
      <c r="A999" s="39"/>
      <c r="B999" s="39" t="str">
        <f t="shared" si="3"/>
        <v>00040380600 стопорне кільце</v>
      </c>
      <c r="C999" s="39" t="str">
        <f>TEXT(Raw_Articul_Data!$D999,"00000000000")</f>
        <v>00040380600</v>
      </c>
      <c r="D999" s="42">
        <v>40380600</v>
      </c>
      <c r="E999" s="39" t="s">
        <v>3123</v>
      </c>
      <c r="F999" s="39"/>
      <c r="G999" s="39" t="s">
        <v>32</v>
      </c>
      <c r="H999" s="39" t="s">
        <v>2790</v>
      </c>
      <c r="I999" s="39" t="s">
        <v>23</v>
      </c>
      <c r="J999" s="44" t="s">
        <v>34</v>
      </c>
      <c r="K999" s="44" t="s">
        <v>25</v>
      </c>
      <c r="L999" s="39"/>
      <c r="M999" s="39"/>
      <c r="N999" s="39"/>
      <c r="O999" s="39"/>
      <c r="P999" s="39"/>
      <c r="Q999" s="39"/>
      <c r="R999" s="39"/>
      <c r="S999" s="39"/>
      <c r="T999" s="39"/>
      <c r="U999" s="39"/>
      <c r="V999" s="39"/>
      <c r="W999" s="39"/>
      <c r="X999" s="39"/>
    </row>
    <row r="1000" spans="1:24" ht="14.25" customHeight="1" x14ac:dyDescent="0.3">
      <c r="A1000" s="39"/>
      <c r="B1000" s="39" t="str">
        <f t="shared" si="3"/>
        <v>00040381400 кулачковий вал</v>
      </c>
      <c r="C1000" s="39" t="str">
        <f>TEXT(Raw_Articul_Data!$D1000,"00000000000")</f>
        <v>00040381400</v>
      </c>
      <c r="D1000" s="42">
        <v>40381400</v>
      </c>
      <c r="E1000" s="39" t="s">
        <v>3060</v>
      </c>
      <c r="F1000" s="39"/>
      <c r="G1000" s="39" t="s">
        <v>32</v>
      </c>
      <c r="H1000" s="39" t="s">
        <v>2790</v>
      </c>
      <c r="I1000" s="39" t="s">
        <v>23</v>
      </c>
      <c r="J1000" s="44" t="s">
        <v>34</v>
      </c>
      <c r="K1000" s="44" t="s">
        <v>25</v>
      </c>
      <c r="L1000" s="39"/>
      <c r="M1000" s="39"/>
      <c r="N1000" s="39"/>
      <c r="O1000" s="39"/>
      <c r="P1000" s="39"/>
      <c r="Q1000" s="39"/>
      <c r="R1000" s="39"/>
      <c r="S1000" s="39"/>
      <c r="T1000" s="39"/>
      <c r="U1000" s="39"/>
      <c r="V1000" s="39"/>
      <c r="W1000" s="39"/>
      <c r="X1000" s="39"/>
    </row>
    <row r="1001" spans="1:24" ht="14.25" customHeight="1" x14ac:dyDescent="0.3">
      <c r="A1001" s="39"/>
      <c r="B1001" s="39" t="str">
        <f t="shared" si="3"/>
        <v>00040382600 бампер</v>
      </c>
      <c r="C1001" s="39" t="str">
        <f>TEXT(Raw_Articul_Data!$D1001,"00000000000")</f>
        <v>00040382600</v>
      </c>
      <c r="D1001" s="42">
        <v>40382600</v>
      </c>
      <c r="E1001" s="39" t="s">
        <v>3134</v>
      </c>
      <c r="F1001" s="39"/>
      <c r="G1001" s="39" t="s">
        <v>32</v>
      </c>
      <c r="H1001" s="39" t="s">
        <v>2790</v>
      </c>
      <c r="I1001" s="39" t="s">
        <v>23</v>
      </c>
      <c r="J1001" s="44" t="s">
        <v>34</v>
      </c>
      <c r="K1001" s="44" t="s">
        <v>25</v>
      </c>
      <c r="L1001" s="39"/>
      <c r="M1001" s="39"/>
      <c r="N1001" s="39"/>
      <c r="O1001" s="39"/>
      <c r="P1001" s="39"/>
      <c r="Q1001" s="39"/>
      <c r="R1001" s="39"/>
      <c r="S1001" s="39"/>
      <c r="T1001" s="39"/>
      <c r="U1001" s="39"/>
      <c r="V1001" s="39"/>
      <c r="W1001" s="39"/>
      <c r="X1001" s="39"/>
    </row>
    <row r="1002" spans="1:24" ht="14.25" customHeight="1" x14ac:dyDescent="0.3">
      <c r="A1002" s="39"/>
      <c r="B1002" s="39" t="str">
        <f t="shared" si="3"/>
        <v>00040382601 штовхач</v>
      </c>
      <c r="C1002" s="39" t="str">
        <f>TEXT(Raw_Articul_Data!$D1002,"00000000000")</f>
        <v>00040382601</v>
      </c>
      <c r="D1002" s="42">
        <v>40382601</v>
      </c>
      <c r="E1002" s="39" t="s">
        <v>3135</v>
      </c>
      <c r="F1002" s="39"/>
      <c r="G1002" s="39" t="s">
        <v>32</v>
      </c>
      <c r="H1002" s="39" t="s">
        <v>2790</v>
      </c>
      <c r="I1002" s="39" t="s">
        <v>23</v>
      </c>
      <c r="J1002" s="44" t="s">
        <v>34</v>
      </c>
      <c r="K1002" s="44" t="s">
        <v>25</v>
      </c>
      <c r="L1002" s="39"/>
      <c r="M1002" s="39"/>
      <c r="N1002" s="39"/>
      <c r="O1002" s="39"/>
      <c r="P1002" s="39"/>
      <c r="Q1002" s="39"/>
      <c r="R1002" s="39"/>
      <c r="S1002" s="39"/>
      <c r="T1002" s="39"/>
      <c r="U1002" s="39"/>
      <c r="V1002" s="39"/>
      <c r="W1002" s="39"/>
      <c r="X1002" s="39"/>
    </row>
    <row r="1003" spans="1:24" ht="14.25" customHeight="1" x14ac:dyDescent="0.3">
      <c r="A1003" s="39"/>
      <c r="B1003" s="39" t="str">
        <f t="shared" si="3"/>
        <v>00040382604 штанга</v>
      </c>
      <c r="C1003" s="39" t="str">
        <f>TEXT(Raw_Articul_Data!$D1003,"00000000000")</f>
        <v>00040382604</v>
      </c>
      <c r="D1003" s="42">
        <v>40382604</v>
      </c>
      <c r="E1003" s="39" t="s">
        <v>3136</v>
      </c>
      <c r="F1003" s="39"/>
      <c r="G1003" s="39" t="s">
        <v>32</v>
      </c>
      <c r="H1003" s="39" t="s">
        <v>2790</v>
      </c>
      <c r="I1003" s="39" t="s">
        <v>23</v>
      </c>
      <c r="J1003" s="44" t="s">
        <v>34</v>
      </c>
      <c r="K1003" s="44" t="s">
        <v>25</v>
      </c>
      <c r="L1003" s="39"/>
      <c r="M1003" s="39"/>
      <c r="N1003" s="39"/>
      <c r="O1003" s="39"/>
      <c r="P1003" s="39"/>
      <c r="Q1003" s="39"/>
      <c r="R1003" s="39"/>
      <c r="S1003" s="39"/>
      <c r="T1003" s="39"/>
      <c r="U1003" s="39"/>
      <c r="V1003" s="39"/>
      <c r="W1003" s="39"/>
      <c r="X1003" s="39"/>
    </row>
    <row r="1004" spans="1:24" ht="14.25" customHeight="1" x14ac:dyDescent="0.3">
      <c r="A1004" s="39"/>
      <c r="B1004" s="39" t="str">
        <f t="shared" si="3"/>
        <v>00040382605 сегментна шпонка</v>
      </c>
      <c r="C1004" s="39" t="str">
        <f>TEXT(Raw_Articul_Data!$D1004,"00000000000")</f>
        <v>00040382605</v>
      </c>
      <c r="D1004" s="42">
        <v>40382605</v>
      </c>
      <c r="E1004" s="39" t="s">
        <v>3093</v>
      </c>
      <c r="F1004" s="39"/>
      <c r="G1004" s="39" t="s">
        <v>32</v>
      </c>
      <c r="H1004" s="39" t="s">
        <v>2790</v>
      </c>
      <c r="I1004" s="39" t="s">
        <v>23</v>
      </c>
      <c r="J1004" s="44" t="s">
        <v>34</v>
      </c>
      <c r="K1004" s="44" t="s">
        <v>25</v>
      </c>
      <c r="L1004" s="39"/>
      <c r="M1004" s="39"/>
      <c r="N1004" s="39"/>
      <c r="O1004" s="39"/>
      <c r="P1004" s="39"/>
      <c r="Q1004" s="39"/>
      <c r="R1004" s="39"/>
      <c r="S1004" s="39"/>
      <c r="T1004" s="39"/>
      <c r="U1004" s="39"/>
      <c r="V1004" s="39"/>
      <c r="W1004" s="39"/>
      <c r="X1004" s="39"/>
    </row>
    <row r="1005" spans="1:24" ht="14.25" customHeight="1" x14ac:dyDescent="0.3">
      <c r="A1005" s="39"/>
      <c r="B1005" s="39" t="str">
        <f t="shared" si="3"/>
        <v>00040841000 корпус вентилятора</v>
      </c>
      <c r="C1005" s="39" t="str">
        <f>TEXT(Raw_Articul_Data!$D1005,"00000000000")</f>
        <v>00040841000</v>
      </c>
      <c r="D1005" s="42">
        <v>40841000</v>
      </c>
      <c r="E1005" s="39" t="s">
        <v>3137</v>
      </c>
      <c r="F1005" s="39"/>
      <c r="G1005" s="39" t="s">
        <v>32</v>
      </c>
      <c r="H1005" s="39" t="s">
        <v>2790</v>
      </c>
      <c r="I1005" s="39" t="s">
        <v>23</v>
      </c>
      <c r="J1005" s="44" t="s">
        <v>34</v>
      </c>
      <c r="K1005" s="44" t="s">
        <v>25</v>
      </c>
      <c r="L1005" s="39"/>
      <c r="M1005" s="39"/>
      <c r="N1005" s="39"/>
      <c r="O1005" s="39"/>
      <c r="P1005" s="39"/>
      <c r="Q1005" s="39"/>
      <c r="R1005" s="39"/>
      <c r="S1005" s="39"/>
      <c r="T1005" s="39"/>
      <c r="U1005" s="39"/>
      <c r="V1005" s="39"/>
      <c r="W1005" s="39"/>
      <c r="X1005" s="39"/>
    </row>
    <row r="1006" spans="1:24" ht="14.25" customHeight="1" x14ac:dyDescent="0.3">
      <c r="A1006" s="39"/>
      <c r="B1006" s="39" t="str">
        <f t="shared" si="3"/>
        <v>00041005100 центробіжний регулятор</v>
      </c>
      <c r="C1006" s="39" t="str">
        <f>TEXT(Raw_Articul_Data!$D1006,"00000000000")</f>
        <v>00041005100</v>
      </c>
      <c r="D1006" s="42">
        <v>41005100</v>
      </c>
      <c r="E1006" s="39" t="s">
        <v>3138</v>
      </c>
      <c r="F1006" s="39"/>
      <c r="G1006" s="39" t="s">
        <v>32</v>
      </c>
      <c r="H1006" s="39" t="s">
        <v>2790</v>
      </c>
      <c r="I1006" s="39" t="s">
        <v>23</v>
      </c>
      <c r="J1006" s="44" t="s">
        <v>34</v>
      </c>
      <c r="K1006" s="44" t="s">
        <v>25</v>
      </c>
      <c r="L1006" s="39"/>
      <c r="M1006" s="39"/>
      <c r="N1006" s="39"/>
      <c r="O1006" s="39"/>
      <c r="P1006" s="39"/>
      <c r="Q1006" s="39"/>
      <c r="R1006" s="39"/>
      <c r="S1006" s="39"/>
      <c r="T1006" s="39"/>
      <c r="U1006" s="39"/>
      <c r="V1006" s="39"/>
      <c r="W1006" s="39"/>
      <c r="X1006" s="39"/>
    </row>
    <row r="1007" spans="1:24" ht="14.25" customHeight="1" x14ac:dyDescent="0.3">
      <c r="A1007" s="39"/>
      <c r="B1007" s="39" t="str">
        <f t="shared" si="3"/>
        <v>00041005102 регулятор центробіжний</v>
      </c>
      <c r="C1007" s="39" t="str">
        <f>TEXT(Raw_Articul_Data!$D1007,"00000000000")</f>
        <v>00041005102</v>
      </c>
      <c r="D1007" s="42">
        <v>41005102</v>
      </c>
      <c r="E1007" s="39" t="s">
        <v>3139</v>
      </c>
      <c r="F1007" s="39"/>
      <c r="G1007" s="39" t="s">
        <v>32</v>
      </c>
      <c r="H1007" s="39" t="s">
        <v>2790</v>
      </c>
      <c r="I1007" s="39" t="s">
        <v>23</v>
      </c>
      <c r="J1007" s="44" t="s">
        <v>34</v>
      </c>
      <c r="K1007" s="44" t="s">
        <v>25</v>
      </c>
      <c r="L1007" s="39"/>
      <c r="M1007" s="39"/>
      <c r="N1007" s="39"/>
      <c r="O1007" s="39"/>
      <c r="P1007" s="39"/>
      <c r="Q1007" s="39"/>
      <c r="R1007" s="39"/>
      <c r="S1007" s="39"/>
      <c r="T1007" s="39"/>
      <c r="U1007" s="39"/>
      <c r="V1007" s="39"/>
      <c r="W1007" s="39"/>
      <c r="X1007" s="39"/>
    </row>
    <row r="1008" spans="1:24" ht="14.25" customHeight="1" x14ac:dyDescent="0.3">
      <c r="A1008" s="39"/>
      <c r="B1008" s="39" t="str">
        <f t="shared" si="3"/>
        <v>00041005103 регулятор центробіжний</v>
      </c>
      <c r="C1008" s="39" t="str">
        <f>TEXT(Raw_Articul_Data!$D1008,"00000000000")</f>
        <v>00041005103</v>
      </c>
      <c r="D1008" s="42">
        <v>41005103</v>
      </c>
      <c r="E1008" s="39" t="s">
        <v>3139</v>
      </c>
      <c r="F1008" s="39"/>
      <c r="G1008" s="39" t="s">
        <v>32</v>
      </c>
      <c r="H1008" s="39" t="s">
        <v>2790</v>
      </c>
      <c r="I1008" s="39" t="s">
        <v>23</v>
      </c>
      <c r="J1008" s="44" t="s">
        <v>34</v>
      </c>
      <c r="K1008" s="44" t="s">
        <v>25</v>
      </c>
      <c r="L1008" s="39"/>
      <c r="M1008" s="39"/>
      <c r="N1008" s="39"/>
      <c r="O1008" s="39"/>
      <c r="P1008" s="39"/>
      <c r="Q1008" s="39"/>
      <c r="R1008" s="39"/>
      <c r="S1008" s="39"/>
      <c r="T1008" s="39"/>
      <c r="U1008" s="39"/>
      <c r="V1008" s="39"/>
      <c r="W1008" s="39"/>
      <c r="X1008" s="39"/>
    </row>
    <row r="1009" spans="1:24" ht="14.25" customHeight="1" x14ac:dyDescent="0.3">
      <c r="A1009" s="39"/>
      <c r="B1009" s="39" t="str">
        <f t="shared" si="3"/>
        <v>00041005105 центробіжний регулятор</v>
      </c>
      <c r="C1009" s="39" t="str">
        <f>TEXT(Raw_Articul_Data!$D1009,"00000000000")</f>
        <v>00041005105</v>
      </c>
      <c r="D1009" s="42">
        <v>41005105</v>
      </c>
      <c r="E1009" s="39" t="s">
        <v>3138</v>
      </c>
      <c r="F1009" s="39"/>
      <c r="G1009" s="39" t="s">
        <v>32</v>
      </c>
      <c r="H1009" s="39" t="s">
        <v>2790</v>
      </c>
      <c r="I1009" s="39" t="s">
        <v>23</v>
      </c>
      <c r="J1009" s="44" t="s">
        <v>34</v>
      </c>
      <c r="K1009" s="44" t="s">
        <v>25</v>
      </c>
      <c r="L1009" s="39"/>
      <c r="M1009" s="39"/>
      <c r="N1009" s="39"/>
      <c r="O1009" s="39"/>
      <c r="P1009" s="39"/>
      <c r="Q1009" s="39"/>
      <c r="R1009" s="39"/>
      <c r="S1009" s="39"/>
      <c r="T1009" s="39"/>
      <c r="U1009" s="39"/>
      <c r="V1009" s="39"/>
      <c r="W1009" s="39"/>
      <c r="X1009" s="39"/>
    </row>
    <row r="1010" spans="1:24" ht="14.25" customHeight="1" x14ac:dyDescent="0.3">
      <c r="A1010" s="39"/>
      <c r="B1010" s="39" t="str">
        <f t="shared" si="3"/>
        <v>00041040501 стержень регулятора</v>
      </c>
      <c r="C1010" s="39" t="str">
        <f>TEXT(Raw_Articul_Data!$D1010,"00000000000")</f>
        <v>00041040501</v>
      </c>
      <c r="D1010" s="42">
        <v>41040501</v>
      </c>
      <c r="E1010" s="39" t="s">
        <v>3066</v>
      </c>
      <c r="F1010" s="39"/>
      <c r="G1010" s="39" t="s">
        <v>32</v>
      </c>
      <c r="H1010" s="39" t="s">
        <v>2790</v>
      </c>
      <c r="I1010" s="39" t="s">
        <v>23</v>
      </c>
      <c r="J1010" s="44" t="s">
        <v>34</v>
      </c>
      <c r="K1010" s="44" t="s">
        <v>25</v>
      </c>
      <c r="L1010" s="39"/>
      <c r="M1010" s="39"/>
      <c r="N1010" s="39"/>
      <c r="O1010" s="39"/>
      <c r="P1010" s="39"/>
      <c r="Q1010" s="39"/>
      <c r="R1010" s="39"/>
      <c r="S1010" s="39"/>
      <c r="T1010" s="39"/>
      <c r="U1010" s="39"/>
      <c r="V1010" s="39"/>
      <c r="W1010" s="39"/>
      <c r="X1010" s="39"/>
    </row>
    <row r="1011" spans="1:24" ht="14.25" customHeight="1" x14ac:dyDescent="0.3">
      <c r="A1011" s="39"/>
      <c r="B1011" s="39" t="str">
        <f t="shared" si="3"/>
        <v>00041040600 важіль регулятора</v>
      </c>
      <c r="C1011" s="39" t="str">
        <f>TEXT(Raw_Articul_Data!$D1011,"00000000000")</f>
        <v>00041040600</v>
      </c>
      <c r="D1011" s="42">
        <v>41040600</v>
      </c>
      <c r="E1011" s="39" t="s">
        <v>3140</v>
      </c>
      <c r="F1011" s="39"/>
      <c r="G1011" s="39" t="s">
        <v>32</v>
      </c>
      <c r="H1011" s="39" t="s">
        <v>2790</v>
      </c>
      <c r="I1011" s="39" t="s">
        <v>23</v>
      </c>
      <c r="J1011" s="44" t="s">
        <v>34</v>
      </c>
      <c r="K1011" s="44" t="s">
        <v>25</v>
      </c>
      <c r="L1011" s="39"/>
      <c r="M1011" s="39"/>
      <c r="N1011" s="39"/>
      <c r="O1011" s="39"/>
      <c r="P1011" s="39"/>
      <c r="Q1011" s="39"/>
      <c r="R1011" s="39"/>
      <c r="S1011" s="39"/>
      <c r="T1011" s="39"/>
      <c r="U1011" s="39"/>
      <c r="V1011" s="39"/>
      <c r="W1011" s="39"/>
      <c r="X1011" s="39"/>
    </row>
    <row r="1012" spans="1:24" ht="14.25" customHeight="1" x14ac:dyDescent="0.3">
      <c r="A1012" s="39"/>
      <c r="B1012" s="39" t="str">
        <f t="shared" si="3"/>
        <v>00041041100 вал регулятора</v>
      </c>
      <c r="C1012" s="39" t="str">
        <f>TEXT(Raw_Articul_Data!$D1012,"00000000000")</f>
        <v>00041041100</v>
      </c>
      <c r="D1012" s="42">
        <v>41041100</v>
      </c>
      <c r="E1012" s="39" t="s">
        <v>3141</v>
      </c>
      <c r="F1012" s="39"/>
      <c r="G1012" s="39" t="s">
        <v>32</v>
      </c>
      <c r="H1012" s="39" t="s">
        <v>2790</v>
      </c>
      <c r="I1012" s="39" t="s">
        <v>23</v>
      </c>
      <c r="J1012" s="44" t="s">
        <v>34</v>
      </c>
      <c r="K1012" s="44" t="s">
        <v>25</v>
      </c>
      <c r="L1012" s="39"/>
      <c r="M1012" s="39"/>
      <c r="N1012" s="39"/>
      <c r="O1012" s="39"/>
      <c r="P1012" s="39"/>
      <c r="Q1012" s="39"/>
      <c r="R1012" s="39"/>
      <c r="S1012" s="39"/>
      <c r="T1012" s="39"/>
      <c r="U1012" s="39"/>
      <c r="V1012" s="39"/>
      <c r="W1012" s="39"/>
      <c r="X1012" s="39"/>
    </row>
    <row r="1013" spans="1:24" ht="14.25" customHeight="1" x14ac:dyDescent="0.3">
      <c r="A1013" s="39"/>
      <c r="B1013" s="39" t="str">
        <f t="shared" si="3"/>
        <v>00041041101 вал регулятора</v>
      </c>
      <c r="C1013" s="39" t="str">
        <f>TEXT(Raw_Articul_Data!$D1013,"00000000000")</f>
        <v>00041041101</v>
      </c>
      <c r="D1013" s="42">
        <v>41041101</v>
      </c>
      <c r="E1013" s="39" t="s">
        <v>3141</v>
      </c>
      <c r="F1013" s="39"/>
      <c r="G1013" s="39" t="s">
        <v>32</v>
      </c>
      <c r="H1013" s="39" t="s">
        <v>2790</v>
      </c>
      <c r="I1013" s="39" t="s">
        <v>23</v>
      </c>
      <c r="J1013" s="44" t="s">
        <v>34</v>
      </c>
      <c r="K1013" s="44" t="s">
        <v>25</v>
      </c>
      <c r="L1013" s="39"/>
      <c r="M1013" s="39"/>
      <c r="N1013" s="39"/>
      <c r="O1013" s="39"/>
      <c r="P1013" s="39"/>
      <c r="Q1013" s="39"/>
      <c r="R1013" s="39"/>
      <c r="S1013" s="39"/>
      <c r="T1013" s="39"/>
      <c r="U1013" s="39"/>
      <c r="V1013" s="39"/>
      <c r="W1013" s="39"/>
      <c r="X1013" s="39"/>
    </row>
    <row r="1014" spans="1:24" ht="14.25" customHeight="1" x14ac:dyDescent="0.3">
      <c r="A1014" s="39"/>
      <c r="B1014" s="39" t="str">
        <f t="shared" si="3"/>
        <v>00041042100 пружина</v>
      </c>
      <c r="C1014" s="39" t="str">
        <f>TEXT(Raw_Articul_Data!$D1014,"00000000000")</f>
        <v>00041042100</v>
      </c>
      <c r="D1014" s="42">
        <v>41042100</v>
      </c>
      <c r="E1014" s="39" t="s">
        <v>2817</v>
      </c>
      <c r="F1014" s="39"/>
      <c r="G1014" s="39" t="s">
        <v>32</v>
      </c>
      <c r="H1014" s="39" t="s">
        <v>2790</v>
      </c>
      <c r="I1014" s="39" t="s">
        <v>23</v>
      </c>
      <c r="J1014" s="44" t="s">
        <v>34</v>
      </c>
      <c r="K1014" s="44" t="s">
        <v>25</v>
      </c>
      <c r="L1014" s="39"/>
      <c r="M1014" s="39"/>
      <c r="N1014" s="39"/>
      <c r="O1014" s="39"/>
      <c r="P1014" s="39"/>
      <c r="Q1014" s="39"/>
      <c r="R1014" s="39"/>
      <c r="S1014" s="39"/>
      <c r="T1014" s="39"/>
      <c r="U1014" s="39"/>
      <c r="V1014" s="39"/>
      <c r="W1014" s="39"/>
      <c r="X1014" s="39"/>
    </row>
    <row r="1015" spans="1:24" ht="14.25" customHeight="1" x14ac:dyDescent="0.3">
      <c r="A1015" s="39"/>
      <c r="B1015" s="39" t="str">
        <f t="shared" si="3"/>
        <v>00041042102 пружина</v>
      </c>
      <c r="C1015" s="39" t="str">
        <f>TEXT(Raw_Articul_Data!$D1015,"00000000000")</f>
        <v>00041042102</v>
      </c>
      <c r="D1015" s="42">
        <v>41042102</v>
      </c>
      <c r="E1015" s="39" t="s">
        <v>2817</v>
      </c>
      <c r="F1015" s="39"/>
      <c r="G1015" s="39" t="s">
        <v>32</v>
      </c>
      <c r="H1015" s="39" t="s">
        <v>2790</v>
      </c>
      <c r="I1015" s="39" t="s">
        <v>23</v>
      </c>
      <c r="J1015" s="44" t="s">
        <v>34</v>
      </c>
      <c r="K1015" s="44" t="s">
        <v>25</v>
      </c>
      <c r="L1015" s="39"/>
      <c r="M1015" s="39"/>
      <c r="N1015" s="39"/>
      <c r="O1015" s="39"/>
      <c r="P1015" s="39"/>
      <c r="Q1015" s="39"/>
      <c r="R1015" s="39"/>
      <c r="S1015" s="39"/>
      <c r="T1015" s="39"/>
      <c r="U1015" s="39"/>
      <c r="V1015" s="39"/>
      <c r="W1015" s="39"/>
      <c r="X1015" s="39"/>
    </row>
    <row r="1016" spans="1:24" ht="14.25" customHeight="1" x14ac:dyDescent="0.3">
      <c r="A1016" s="39"/>
      <c r="B1016" s="39" t="str">
        <f t="shared" si="3"/>
        <v>00041042110 пружина</v>
      </c>
      <c r="C1016" s="39" t="str">
        <f>TEXT(Raw_Articul_Data!$D1016,"00000000000")</f>
        <v>00041042110</v>
      </c>
      <c r="D1016" s="42">
        <v>41042110</v>
      </c>
      <c r="E1016" s="39" t="s">
        <v>2817</v>
      </c>
      <c r="F1016" s="39"/>
      <c r="G1016" s="39" t="s">
        <v>32</v>
      </c>
      <c r="H1016" s="39" t="s">
        <v>2790</v>
      </c>
      <c r="I1016" s="39" t="s">
        <v>23</v>
      </c>
      <c r="J1016" s="44" t="s">
        <v>34</v>
      </c>
      <c r="K1016" s="44" t="s">
        <v>25</v>
      </c>
      <c r="L1016" s="39"/>
      <c r="M1016" s="39"/>
      <c r="N1016" s="39"/>
      <c r="O1016" s="39"/>
      <c r="P1016" s="39"/>
      <c r="Q1016" s="39"/>
      <c r="R1016" s="39"/>
      <c r="S1016" s="39"/>
      <c r="T1016" s="39"/>
      <c r="U1016" s="39"/>
      <c r="V1016" s="39"/>
      <c r="W1016" s="39"/>
      <c r="X1016" s="39"/>
    </row>
    <row r="1017" spans="1:24" ht="14.25" customHeight="1" x14ac:dyDescent="0.3">
      <c r="A1017" s="39"/>
      <c r="B1017" s="39" t="str">
        <f t="shared" si="3"/>
        <v>00041200600 карбюратор</v>
      </c>
      <c r="C1017" s="39" t="str">
        <f>TEXT(Raw_Articul_Data!$D1017,"00000000000")</f>
        <v>00041200600</v>
      </c>
      <c r="D1017" s="42">
        <v>41200600</v>
      </c>
      <c r="E1017" s="39" t="s">
        <v>3142</v>
      </c>
      <c r="F1017" s="39"/>
      <c r="G1017" s="39" t="s">
        <v>32</v>
      </c>
      <c r="H1017" s="39" t="s">
        <v>2790</v>
      </c>
      <c r="I1017" s="39" t="s">
        <v>23</v>
      </c>
      <c r="J1017" s="44" t="s">
        <v>34</v>
      </c>
      <c r="K1017" s="44" t="s">
        <v>25</v>
      </c>
      <c r="L1017" s="39"/>
      <c r="M1017" s="39"/>
      <c r="N1017" s="39"/>
      <c r="O1017" s="39"/>
      <c r="P1017" s="39"/>
      <c r="Q1017" s="39"/>
      <c r="R1017" s="39"/>
      <c r="S1017" s="39"/>
      <c r="T1017" s="39"/>
      <c r="U1017" s="39"/>
      <c r="V1017" s="39"/>
      <c r="W1017" s="39"/>
      <c r="X1017" s="39"/>
    </row>
    <row r="1018" spans="1:24" ht="14.25" customHeight="1" x14ac:dyDescent="0.3">
      <c r="A1018" s="39"/>
      <c r="B1018" s="39" t="str">
        <f t="shared" si="3"/>
        <v>00041200601 карбюратор в сборі</v>
      </c>
      <c r="C1018" s="39" t="str">
        <f>TEXT(Raw_Articul_Data!$D1018,"00000000000")</f>
        <v>00041200601</v>
      </c>
      <c r="D1018" s="42">
        <v>41200601</v>
      </c>
      <c r="E1018" s="39" t="s">
        <v>3040</v>
      </c>
      <c r="F1018" s="39"/>
      <c r="G1018" s="39" t="s">
        <v>32</v>
      </c>
      <c r="H1018" s="39" t="s">
        <v>2790</v>
      </c>
      <c r="I1018" s="39" t="s">
        <v>23</v>
      </c>
      <c r="J1018" s="44" t="s">
        <v>34</v>
      </c>
      <c r="K1018" s="44" t="s">
        <v>25</v>
      </c>
      <c r="L1018" s="39"/>
      <c r="M1018" s="39"/>
      <c r="N1018" s="39"/>
      <c r="O1018" s="39"/>
      <c r="P1018" s="39"/>
      <c r="Q1018" s="39"/>
      <c r="R1018" s="39"/>
      <c r="S1018" s="39"/>
      <c r="T1018" s="39"/>
      <c r="U1018" s="39"/>
      <c r="V1018" s="39"/>
      <c r="W1018" s="39"/>
      <c r="X1018" s="39"/>
    </row>
    <row r="1019" spans="1:24" ht="14.25" customHeight="1" x14ac:dyDescent="0.3">
      <c r="A1019" s="39"/>
      <c r="B1019" s="39" t="str">
        <f t="shared" si="3"/>
        <v>00041200602 карбюратор</v>
      </c>
      <c r="C1019" s="39" t="str">
        <f>TEXT(Raw_Articul_Data!$D1019,"00000000000")</f>
        <v>00041200602</v>
      </c>
      <c r="D1019" s="42">
        <v>41200602</v>
      </c>
      <c r="E1019" s="39" t="s">
        <v>3142</v>
      </c>
      <c r="F1019" s="39"/>
      <c r="G1019" s="39" t="s">
        <v>32</v>
      </c>
      <c r="H1019" s="39" t="s">
        <v>2790</v>
      </c>
      <c r="I1019" s="39" t="s">
        <v>23</v>
      </c>
      <c r="J1019" s="44" t="s">
        <v>34</v>
      </c>
      <c r="K1019" s="44" t="s">
        <v>25</v>
      </c>
      <c r="L1019" s="39"/>
      <c r="M1019" s="39"/>
      <c r="N1019" s="39"/>
      <c r="O1019" s="39"/>
      <c r="P1019" s="39"/>
      <c r="Q1019" s="39"/>
      <c r="R1019" s="39"/>
      <c r="S1019" s="39"/>
      <c r="T1019" s="39"/>
      <c r="U1019" s="39"/>
      <c r="V1019" s="39"/>
      <c r="W1019" s="39"/>
      <c r="X1019" s="39"/>
    </row>
    <row r="1020" spans="1:24" ht="14.25" customHeight="1" x14ac:dyDescent="0.3">
      <c r="A1020" s="39"/>
      <c r="B1020" s="39" t="str">
        <f t="shared" si="3"/>
        <v>00041200603 карбюратор</v>
      </c>
      <c r="C1020" s="39" t="str">
        <f>TEXT(Raw_Articul_Data!$D1020,"00000000000")</f>
        <v>00041200603</v>
      </c>
      <c r="D1020" s="42">
        <v>41200603</v>
      </c>
      <c r="E1020" s="39" t="s">
        <v>3142</v>
      </c>
      <c r="F1020" s="39"/>
      <c r="G1020" s="39" t="s">
        <v>32</v>
      </c>
      <c r="H1020" s="39" t="s">
        <v>2790</v>
      </c>
      <c r="I1020" s="39" t="s">
        <v>23</v>
      </c>
      <c r="J1020" s="44" t="s">
        <v>34</v>
      </c>
      <c r="K1020" s="44" t="s">
        <v>25</v>
      </c>
      <c r="L1020" s="39"/>
      <c r="M1020" s="39"/>
      <c r="N1020" s="39"/>
      <c r="O1020" s="39"/>
      <c r="P1020" s="39"/>
      <c r="Q1020" s="39"/>
      <c r="R1020" s="39"/>
      <c r="S1020" s="39"/>
      <c r="T1020" s="39"/>
      <c r="U1020" s="39"/>
      <c r="V1020" s="39"/>
      <c r="W1020" s="39"/>
      <c r="X1020" s="39"/>
    </row>
    <row r="1021" spans="1:24" ht="14.25" customHeight="1" x14ac:dyDescent="0.3">
      <c r="A1021" s="39"/>
      <c r="B1021" s="39" t="str">
        <f t="shared" si="3"/>
        <v>00041200604 карбюратор</v>
      </c>
      <c r="C1021" s="39" t="str">
        <f>TEXT(Raw_Articul_Data!$D1021,"00000000000")</f>
        <v>00041200604</v>
      </c>
      <c r="D1021" s="42">
        <v>41200604</v>
      </c>
      <c r="E1021" s="39" t="s">
        <v>3142</v>
      </c>
      <c r="F1021" s="39"/>
      <c r="G1021" s="39" t="s">
        <v>32</v>
      </c>
      <c r="H1021" s="39" t="s">
        <v>2790</v>
      </c>
      <c r="I1021" s="39" t="s">
        <v>23</v>
      </c>
      <c r="J1021" s="44" t="s">
        <v>34</v>
      </c>
      <c r="K1021" s="44" t="s">
        <v>25</v>
      </c>
      <c r="L1021" s="39"/>
      <c r="M1021" s="39"/>
      <c r="N1021" s="39"/>
      <c r="O1021" s="39"/>
      <c r="P1021" s="39"/>
      <c r="Q1021" s="39"/>
      <c r="R1021" s="39"/>
      <c r="S1021" s="39"/>
      <c r="T1021" s="39"/>
      <c r="U1021" s="39"/>
      <c r="V1021" s="39"/>
      <c r="W1021" s="39"/>
      <c r="X1021" s="39"/>
    </row>
    <row r="1022" spans="1:24" ht="14.25" customHeight="1" x14ac:dyDescent="0.3">
      <c r="A1022" s="39"/>
      <c r="B1022" s="39" t="str">
        <f t="shared" si="3"/>
        <v>00041200606 карбюратор</v>
      </c>
      <c r="C1022" s="39" t="str">
        <f>TEXT(Raw_Articul_Data!$D1022,"00000000000")</f>
        <v>00041200606</v>
      </c>
      <c r="D1022" s="42">
        <v>41200606</v>
      </c>
      <c r="E1022" s="39" t="s">
        <v>3142</v>
      </c>
      <c r="F1022" s="39"/>
      <c r="G1022" s="39" t="s">
        <v>32</v>
      </c>
      <c r="H1022" s="39" t="s">
        <v>2790</v>
      </c>
      <c r="I1022" s="39" t="s">
        <v>23</v>
      </c>
      <c r="J1022" s="44" t="s">
        <v>34</v>
      </c>
      <c r="K1022" s="44" t="s">
        <v>25</v>
      </c>
      <c r="L1022" s="39"/>
      <c r="M1022" s="39"/>
      <c r="N1022" s="39"/>
      <c r="O1022" s="39"/>
      <c r="P1022" s="39"/>
      <c r="Q1022" s="39"/>
      <c r="R1022" s="39"/>
      <c r="S1022" s="39"/>
      <c r="T1022" s="39"/>
      <c r="U1022" s="39"/>
      <c r="V1022" s="39"/>
      <c r="W1022" s="39"/>
      <c r="X1022" s="39"/>
    </row>
    <row r="1023" spans="1:24" ht="14.25" customHeight="1" x14ac:dyDescent="0.3">
      <c r="A1023" s="39"/>
      <c r="B1023" s="39" t="str">
        <f t="shared" ref="B1023:B1277" si="4">CONCATENATE(C1023," ", LOWER(E1023))</f>
        <v>00041200610 карбюратор</v>
      </c>
      <c r="C1023" s="39" t="str">
        <f>TEXT(Raw_Articul_Data!$D1023,"00000000000")</f>
        <v>00041200610</v>
      </c>
      <c r="D1023" s="42">
        <v>41200610</v>
      </c>
      <c r="E1023" s="39" t="s">
        <v>3142</v>
      </c>
      <c r="F1023" s="39"/>
      <c r="G1023" s="39" t="s">
        <v>32</v>
      </c>
      <c r="H1023" s="39" t="s">
        <v>2790</v>
      </c>
      <c r="I1023" s="39" t="s">
        <v>23</v>
      </c>
      <c r="J1023" s="44" t="s">
        <v>34</v>
      </c>
      <c r="K1023" s="44" t="s">
        <v>25</v>
      </c>
      <c r="L1023" s="39"/>
      <c r="M1023" s="39"/>
      <c r="N1023" s="39"/>
      <c r="O1023" s="39"/>
      <c r="P1023" s="39"/>
      <c r="Q1023" s="39"/>
      <c r="R1023" s="39"/>
      <c r="S1023" s="39"/>
      <c r="T1023" s="39"/>
      <c r="U1023" s="39"/>
      <c r="V1023" s="39"/>
      <c r="W1023" s="39"/>
      <c r="X1023" s="39"/>
    </row>
    <row r="1024" spans="1:24" ht="14.25" customHeight="1" x14ac:dyDescent="0.3">
      <c r="A1024" s="39"/>
      <c r="B1024" s="39" t="str">
        <f t="shared" si="4"/>
        <v>00041200613 карбюратор</v>
      </c>
      <c r="C1024" s="39" t="str">
        <f>TEXT(Raw_Articul_Data!$D1024,"00000000000")</f>
        <v>00041200613</v>
      </c>
      <c r="D1024" s="42">
        <v>41200613</v>
      </c>
      <c r="E1024" s="39" t="s">
        <v>3142</v>
      </c>
      <c r="F1024" s="39"/>
      <c r="G1024" s="39" t="s">
        <v>32</v>
      </c>
      <c r="H1024" s="39" t="s">
        <v>2790</v>
      </c>
      <c r="I1024" s="39" t="s">
        <v>23</v>
      </c>
      <c r="J1024" s="44" t="s">
        <v>34</v>
      </c>
      <c r="K1024" s="44" t="s">
        <v>25</v>
      </c>
      <c r="L1024" s="39"/>
      <c r="M1024" s="39"/>
      <c r="N1024" s="39"/>
      <c r="O1024" s="39"/>
      <c r="P1024" s="39"/>
      <c r="Q1024" s="39"/>
      <c r="R1024" s="39"/>
      <c r="S1024" s="39"/>
      <c r="T1024" s="39"/>
      <c r="U1024" s="39"/>
      <c r="V1024" s="39"/>
      <c r="W1024" s="39"/>
      <c r="X1024" s="39"/>
    </row>
    <row r="1025" spans="1:24" ht="14.25" customHeight="1" x14ac:dyDescent="0.3">
      <c r="A1025" s="39"/>
      <c r="B1025" s="39" t="str">
        <f t="shared" si="4"/>
        <v>00041200614 карбюратор</v>
      </c>
      <c r="C1025" s="39" t="str">
        <f>TEXT(Raw_Articul_Data!$D1025,"00000000000")</f>
        <v>00041200614</v>
      </c>
      <c r="D1025" s="42">
        <v>41200614</v>
      </c>
      <c r="E1025" s="39" t="s">
        <v>3142</v>
      </c>
      <c r="F1025" s="39"/>
      <c r="G1025" s="39" t="s">
        <v>32</v>
      </c>
      <c r="H1025" s="39" t="s">
        <v>2790</v>
      </c>
      <c r="I1025" s="39" t="s">
        <v>23</v>
      </c>
      <c r="J1025" s="44" t="s">
        <v>34</v>
      </c>
      <c r="K1025" s="44" t="s">
        <v>25</v>
      </c>
      <c r="L1025" s="39"/>
      <c r="M1025" s="39"/>
      <c r="N1025" s="39"/>
      <c r="O1025" s="39"/>
      <c r="P1025" s="39"/>
      <c r="Q1025" s="39"/>
      <c r="R1025" s="39"/>
      <c r="S1025" s="39"/>
      <c r="T1025" s="39"/>
      <c r="U1025" s="39"/>
      <c r="V1025" s="39"/>
      <c r="W1025" s="39"/>
      <c r="X1025" s="39"/>
    </row>
    <row r="1026" spans="1:24" ht="14.25" customHeight="1" x14ac:dyDescent="0.3">
      <c r="A1026" s="39"/>
      <c r="B1026" s="39" t="str">
        <f t="shared" si="4"/>
        <v>00041200615 карбюратор</v>
      </c>
      <c r="C1026" s="39" t="str">
        <f>TEXT(Raw_Articul_Data!$D1026,"00000000000")</f>
        <v>00041200615</v>
      </c>
      <c r="D1026" s="42">
        <v>41200615</v>
      </c>
      <c r="E1026" s="39" t="s">
        <v>3142</v>
      </c>
      <c r="F1026" s="39"/>
      <c r="G1026" s="39" t="s">
        <v>32</v>
      </c>
      <c r="H1026" s="39" t="s">
        <v>2790</v>
      </c>
      <c r="I1026" s="39" t="s">
        <v>23</v>
      </c>
      <c r="J1026" s="44" t="s">
        <v>34</v>
      </c>
      <c r="K1026" s="44" t="s">
        <v>25</v>
      </c>
      <c r="L1026" s="39"/>
      <c r="M1026" s="39"/>
      <c r="N1026" s="39"/>
      <c r="O1026" s="39"/>
      <c r="P1026" s="39"/>
      <c r="Q1026" s="39"/>
      <c r="R1026" s="39"/>
      <c r="S1026" s="39"/>
      <c r="T1026" s="39"/>
      <c r="U1026" s="39"/>
      <c r="V1026" s="39"/>
      <c r="W1026" s="39"/>
      <c r="X1026" s="39"/>
    </row>
    <row r="1027" spans="1:24" ht="14.25" customHeight="1" x14ac:dyDescent="0.3">
      <c r="A1027" s="39"/>
      <c r="B1027" s="39" t="str">
        <f t="shared" si="4"/>
        <v>00041200618 карбюратор</v>
      </c>
      <c r="C1027" s="39" t="str">
        <f>TEXT(Raw_Articul_Data!$D1027,"00000000000")</f>
        <v>00041200618</v>
      </c>
      <c r="D1027" s="42">
        <v>41200618</v>
      </c>
      <c r="E1027" s="39" t="s">
        <v>3142</v>
      </c>
      <c r="F1027" s="39"/>
      <c r="G1027" s="39" t="s">
        <v>32</v>
      </c>
      <c r="H1027" s="39" t="s">
        <v>2790</v>
      </c>
      <c r="I1027" s="39" t="s">
        <v>23</v>
      </c>
      <c r="J1027" s="44" t="s">
        <v>34</v>
      </c>
      <c r="K1027" s="44" t="s">
        <v>25</v>
      </c>
      <c r="L1027" s="39"/>
      <c r="M1027" s="39"/>
      <c r="N1027" s="39"/>
      <c r="O1027" s="39"/>
      <c r="P1027" s="39"/>
      <c r="Q1027" s="39"/>
      <c r="R1027" s="39"/>
      <c r="S1027" s="39"/>
      <c r="T1027" s="39"/>
      <c r="U1027" s="39"/>
      <c r="V1027" s="39"/>
      <c r="W1027" s="39"/>
      <c r="X1027" s="39"/>
    </row>
    <row r="1028" spans="1:24" ht="14.25" customHeight="1" x14ac:dyDescent="0.3">
      <c r="A1028" s="39"/>
      <c r="B1028" s="39" t="str">
        <f t="shared" si="4"/>
        <v>00041200620 карбюратор</v>
      </c>
      <c r="C1028" s="39" t="str">
        <f>TEXT(Raw_Articul_Data!$D1028,"00000000000")</f>
        <v>00041200620</v>
      </c>
      <c r="D1028" s="42">
        <v>41200620</v>
      </c>
      <c r="E1028" s="39" t="s">
        <v>3142</v>
      </c>
      <c r="F1028" s="39"/>
      <c r="G1028" s="39" t="s">
        <v>32</v>
      </c>
      <c r="H1028" s="39" t="s">
        <v>2790</v>
      </c>
      <c r="I1028" s="39" t="s">
        <v>23</v>
      </c>
      <c r="J1028" s="44" t="s">
        <v>34</v>
      </c>
      <c r="K1028" s="44" t="s">
        <v>25</v>
      </c>
      <c r="L1028" s="39"/>
      <c r="M1028" s="39"/>
      <c r="N1028" s="39"/>
      <c r="O1028" s="39"/>
      <c r="P1028" s="39"/>
      <c r="Q1028" s="39"/>
      <c r="R1028" s="39"/>
      <c r="S1028" s="39"/>
      <c r="T1028" s="39"/>
      <c r="U1028" s="39"/>
      <c r="V1028" s="39"/>
      <c r="W1028" s="39"/>
      <c r="X1028" s="39"/>
    </row>
    <row r="1029" spans="1:24" ht="14.25" customHeight="1" x14ac:dyDescent="0.3">
      <c r="A1029" s="39"/>
      <c r="B1029" s="39" t="str">
        <f t="shared" si="4"/>
        <v>00041200621 карбюратор</v>
      </c>
      <c r="C1029" s="39" t="str">
        <f>TEXT(Raw_Articul_Data!$D1029,"00000000000")</f>
        <v>00041200621</v>
      </c>
      <c r="D1029" s="42">
        <v>41200621</v>
      </c>
      <c r="E1029" s="39" t="s">
        <v>3142</v>
      </c>
      <c r="F1029" s="39"/>
      <c r="G1029" s="39" t="s">
        <v>32</v>
      </c>
      <c r="H1029" s="39" t="s">
        <v>2790</v>
      </c>
      <c r="I1029" s="39" t="s">
        <v>23</v>
      </c>
      <c r="J1029" s="44" t="s">
        <v>34</v>
      </c>
      <c r="K1029" s="44" t="s">
        <v>25</v>
      </c>
      <c r="L1029" s="39"/>
      <c r="M1029" s="39"/>
      <c r="N1029" s="39"/>
      <c r="O1029" s="39"/>
      <c r="P1029" s="39"/>
      <c r="Q1029" s="39"/>
      <c r="R1029" s="39"/>
      <c r="S1029" s="39"/>
      <c r="T1029" s="39"/>
      <c r="U1029" s="39"/>
      <c r="V1029" s="39"/>
      <c r="W1029" s="39"/>
      <c r="X1029" s="39"/>
    </row>
    <row r="1030" spans="1:24" ht="14.25" customHeight="1" x14ac:dyDescent="0.3">
      <c r="A1030" s="39"/>
      <c r="B1030" s="39" t="str">
        <f t="shared" si="4"/>
        <v>00041201200 впускний патрубок</v>
      </c>
      <c r="C1030" s="39" t="str">
        <f>TEXT(Raw_Articul_Data!$D1030,"00000000000")</f>
        <v>00041201200</v>
      </c>
      <c r="D1030" s="42">
        <v>41201200</v>
      </c>
      <c r="E1030" s="39" t="s">
        <v>3143</v>
      </c>
      <c r="F1030" s="39"/>
      <c r="G1030" s="39" t="s">
        <v>32</v>
      </c>
      <c r="H1030" s="39" t="s">
        <v>2790</v>
      </c>
      <c r="I1030" s="39" t="s">
        <v>23</v>
      </c>
      <c r="J1030" s="44" t="s">
        <v>34</v>
      </c>
      <c r="K1030" s="44" t="s">
        <v>25</v>
      </c>
      <c r="L1030" s="39"/>
      <c r="M1030" s="39"/>
      <c r="N1030" s="39"/>
      <c r="O1030" s="39"/>
      <c r="P1030" s="39"/>
      <c r="Q1030" s="39"/>
      <c r="R1030" s="39"/>
      <c r="S1030" s="39"/>
      <c r="T1030" s="39"/>
      <c r="U1030" s="39"/>
      <c r="V1030" s="39"/>
      <c r="W1030" s="39"/>
      <c r="X1030" s="39"/>
    </row>
    <row r="1031" spans="1:24" ht="14.25" customHeight="1" x14ac:dyDescent="0.3">
      <c r="A1031" s="39"/>
      <c r="B1031" s="39" t="str">
        <f t="shared" si="4"/>
        <v>00041202700 корпус фільтра</v>
      </c>
      <c r="C1031" s="39" t="str">
        <f>TEXT(Raw_Articul_Data!$D1031,"00000000000")</f>
        <v>00041202700</v>
      </c>
      <c r="D1031" s="42">
        <v>41202700</v>
      </c>
      <c r="E1031" s="39" t="s">
        <v>3069</v>
      </c>
      <c r="F1031" s="39"/>
      <c r="G1031" s="39" t="s">
        <v>32</v>
      </c>
      <c r="H1031" s="39" t="s">
        <v>2790</v>
      </c>
      <c r="I1031" s="39" t="s">
        <v>23</v>
      </c>
      <c r="J1031" s="44" t="s">
        <v>34</v>
      </c>
      <c r="K1031" s="44" t="s">
        <v>25</v>
      </c>
      <c r="L1031" s="39"/>
      <c r="M1031" s="39"/>
      <c r="N1031" s="39"/>
      <c r="O1031" s="39"/>
      <c r="P1031" s="39"/>
      <c r="Q1031" s="39"/>
      <c r="R1031" s="39"/>
      <c r="S1031" s="39"/>
      <c r="T1031" s="39"/>
      <c r="U1031" s="39"/>
      <c r="V1031" s="39"/>
      <c r="W1031" s="39"/>
      <c r="X1031" s="39"/>
    </row>
    <row r="1032" spans="1:24" ht="14.25" customHeight="1" x14ac:dyDescent="0.3">
      <c r="A1032" s="39"/>
      <c r="B1032" s="39" t="str">
        <f t="shared" si="4"/>
        <v>00041205100 електромагнітний клапан</v>
      </c>
      <c r="C1032" s="39" t="str">
        <f>TEXT(Raw_Articul_Data!$D1032,"00000000000")</f>
        <v>00041205100</v>
      </c>
      <c r="D1032" s="42">
        <v>41205100</v>
      </c>
      <c r="E1032" s="39" t="s">
        <v>3144</v>
      </c>
      <c r="F1032" s="39"/>
      <c r="G1032" s="39" t="s">
        <v>32</v>
      </c>
      <c r="H1032" s="39" t="s">
        <v>2790</v>
      </c>
      <c r="I1032" s="39" t="s">
        <v>23</v>
      </c>
      <c r="J1032" s="44" t="s">
        <v>34</v>
      </c>
      <c r="K1032" s="44" t="s">
        <v>25</v>
      </c>
      <c r="L1032" s="39"/>
      <c r="M1032" s="39"/>
      <c r="N1032" s="39"/>
      <c r="O1032" s="39"/>
      <c r="P1032" s="39"/>
      <c r="Q1032" s="39"/>
      <c r="R1032" s="39"/>
      <c r="S1032" s="39"/>
      <c r="T1032" s="39"/>
      <c r="U1032" s="39"/>
      <c r="V1032" s="39"/>
      <c r="W1032" s="39"/>
      <c r="X1032" s="39"/>
    </row>
    <row r="1033" spans="1:24" ht="14.25" customHeight="1" x14ac:dyDescent="0.3">
      <c r="A1033" s="39"/>
      <c r="B1033" s="39" t="str">
        <f t="shared" si="4"/>
        <v>00041205101 магнітний клапан</v>
      </c>
      <c r="C1033" s="39" t="str">
        <f>TEXT(Raw_Articul_Data!$D1033,"00000000000")</f>
        <v>00041205101</v>
      </c>
      <c r="D1033" s="42">
        <v>41205101</v>
      </c>
      <c r="E1033" s="39" t="s">
        <v>2808</v>
      </c>
      <c r="F1033" s="39"/>
      <c r="G1033" s="39" t="s">
        <v>32</v>
      </c>
      <c r="H1033" s="39" t="s">
        <v>2790</v>
      </c>
      <c r="I1033" s="39" t="s">
        <v>23</v>
      </c>
      <c r="J1033" s="44" t="s">
        <v>34</v>
      </c>
      <c r="K1033" s="44" t="s">
        <v>25</v>
      </c>
      <c r="L1033" s="39"/>
      <c r="M1033" s="39"/>
      <c r="N1033" s="39"/>
      <c r="O1033" s="39"/>
      <c r="P1033" s="39"/>
      <c r="Q1033" s="39"/>
      <c r="R1033" s="39"/>
      <c r="S1033" s="39"/>
      <c r="T1033" s="39"/>
      <c r="U1033" s="39"/>
      <c r="V1033" s="39"/>
      <c r="W1033" s="39"/>
      <c r="X1033" s="39"/>
    </row>
    <row r="1034" spans="1:24" ht="14.25" customHeight="1" x14ac:dyDescent="0.3">
      <c r="A1034" s="39"/>
      <c r="B1034" s="39" t="str">
        <f t="shared" si="4"/>
        <v>00041205102 електромагнітний клапан</v>
      </c>
      <c r="C1034" s="39" t="str">
        <f>TEXT(Raw_Articul_Data!$D1034,"00000000000")</f>
        <v>00041205102</v>
      </c>
      <c r="D1034" s="42">
        <v>41205102</v>
      </c>
      <c r="E1034" s="39" t="s">
        <v>3144</v>
      </c>
      <c r="F1034" s="39"/>
      <c r="G1034" s="39" t="s">
        <v>32</v>
      </c>
      <c r="H1034" s="39" t="s">
        <v>2790</v>
      </c>
      <c r="I1034" s="39" t="s">
        <v>23</v>
      </c>
      <c r="J1034" s="44" t="s">
        <v>34</v>
      </c>
      <c r="K1034" s="44" t="s">
        <v>25</v>
      </c>
      <c r="L1034" s="39"/>
      <c r="M1034" s="39"/>
      <c r="N1034" s="39"/>
      <c r="O1034" s="39"/>
      <c r="P1034" s="39"/>
      <c r="Q1034" s="39"/>
      <c r="R1034" s="39"/>
      <c r="S1034" s="39"/>
      <c r="T1034" s="39"/>
      <c r="U1034" s="39"/>
      <c r="V1034" s="39"/>
      <c r="W1034" s="39"/>
      <c r="X1034" s="39"/>
    </row>
    <row r="1035" spans="1:24" ht="14.25" customHeight="1" x14ac:dyDescent="0.3">
      <c r="A1035" s="39"/>
      <c r="B1035" s="39" t="str">
        <f t="shared" si="4"/>
        <v>00041213802 голка поплавка</v>
      </c>
      <c r="C1035" s="39" t="str">
        <f>TEXT(Raw_Articul_Data!$D1035,"00000000000")</f>
        <v>00041213802</v>
      </c>
      <c r="D1035" s="42">
        <v>41213802</v>
      </c>
      <c r="E1035" s="39" t="s">
        <v>3145</v>
      </c>
      <c r="F1035" s="39"/>
      <c r="G1035" s="39" t="s">
        <v>32</v>
      </c>
      <c r="H1035" s="39" t="s">
        <v>2790</v>
      </c>
      <c r="I1035" s="39" t="s">
        <v>23</v>
      </c>
      <c r="J1035" s="44" t="s">
        <v>34</v>
      </c>
      <c r="K1035" s="44" t="s">
        <v>25</v>
      </c>
      <c r="L1035" s="39"/>
      <c r="M1035" s="39"/>
      <c r="N1035" s="39"/>
      <c r="O1035" s="39"/>
      <c r="P1035" s="39"/>
      <c r="Q1035" s="39"/>
      <c r="R1035" s="39"/>
      <c r="S1035" s="39"/>
      <c r="T1035" s="39"/>
      <c r="U1035" s="39"/>
      <c r="V1035" s="39"/>
      <c r="W1035" s="39"/>
      <c r="X1035" s="39"/>
    </row>
    <row r="1036" spans="1:24" ht="14.25" customHeight="1" x14ac:dyDescent="0.3">
      <c r="A1036" s="39"/>
      <c r="B1036" s="39" t="str">
        <f t="shared" si="4"/>
        <v>00041215200 клапан</v>
      </c>
      <c r="C1036" s="39" t="str">
        <f>TEXT(Raw_Articul_Data!$D1036,"00000000000")</f>
        <v>00041215200</v>
      </c>
      <c r="D1036" s="42">
        <v>41215200</v>
      </c>
      <c r="E1036" s="39" t="s">
        <v>2901</v>
      </c>
      <c r="F1036" s="39"/>
      <c r="G1036" s="39" t="s">
        <v>32</v>
      </c>
      <c r="H1036" s="39" t="s">
        <v>2790</v>
      </c>
      <c r="I1036" s="39" t="s">
        <v>23</v>
      </c>
      <c r="J1036" s="44" t="s">
        <v>34</v>
      </c>
      <c r="K1036" s="44" t="s">
        <v>25</v>
      </c>
      <c r="L1036" s="39"/>
      <c r="M1036" s="39"/>
      <c r="N1036" s="39"/>
      <c r="O1036" s="39"/>
      <c r="P1036" s="39"/>
      <c r="Q1036" s="39"/>
      <c r="R1036" s="39"/>
      <c r="S1036" s="39"/>
      <c r="T1036" s="39"/>
      <c r="U1036" s="39"/>
      <c r="V1036" s="39"/>
      <c r="W1036" s="39"/>
      <c r="X1036" s="39"/>
    </row>
    <row r="1037" spans="1:24" ht="14.25" customHeight="1" x14ac:dyDescent="0.3">
      <c r="A1037" s="39"/>
      <c r="B1037" s="39" t="str">
        <f t="shared" si="4"/>
        <v>00041216200 сільфон насоса</v>
      </c>
      <c r="C1037" s="39" t="str">
        <f>TEXT(Raw_Articul_Data!$D1037,"00000000000")</f>
        <v>00041216200</v>
      </c>
      <c r="D1037" s="42">
        <v>41216200</v>
      </c>
      <c r="E1037" s="39" t="s">
        <v>3146</v>
      </c>
      <c r="F1037" s="39"/>
      <c r="G1037" s="39" t="s">
        <v>32</v>
      </c>
      <c r="H1037" s="39" t="s">
        <v>2790</v>
      </c>
      <c r="I1037" s="39" t="s">
        <v>23</v>
      </c>
      <c r="J1037" s="44" t="s">
        <v>34</v>
      </c>
      <c r="K1037" s="44" t="s">
        <v>25</v>
      </c>
      <c r="L1037" s="39"/>
      <c r="M1037" s="39"/>
      <c r="N1037" s="39"/>
      <c r="O1037" s="39"/>
      <c r="P1037" s="39"/>
      <c r="Q1037" s="39"/>
      <c r="R1037" s="39"/>
      <c r="S1037" s="39"/>
      <c r="T1037" s="39"/>
      <c r="U1037" s="39"/>
      <c r="V1037" s="39"/>
      <c r="W1037" s="39"/>
      <c r="X1037" s="39"/>
    </row>
    <row r="1038" spans="1:24" ht="14.25" customHeight="1" x14ac:dyDescent="0.3">
      <c r="A1038" s="39"/>
      <c r="B1038" s="39" t="str">
        <f t="shared" si="4"/>
        <v>00041220700 проміжна пластина</v>
      </c>
      <c r="C1038" s="39" t="str">
        <f>TEXT(Raw_Articul_Data!$D1038,"00000000000")</f>
        <v>00041220700</v>
      </c>
      <c r="D1038" s="42">
        <v>41220700</v>
      </c>
      <c r="E1038" s="39" t="s">
        <v>3147</v>
      </c>
      <c r="F1038" s="39"/>
      <c r="G1038" s="39" t="s">
        <v>32</v>
      </c>
      <c r="H1038" s="39" t="s">
        <v>2790</v>
      </c>
      <c r="I1038" s="39" t="s">
        <v>23</v>
      </c>
      <c r="J1038" s="44" t="s">
        <v>34</v>
      </c>
      <c r="K1038" s="44" t="s">
        <v>25</v>
      </c>
      <c r="L1038" s="39"/>
      <c r="M1038" s="39"/>
      <c r="N1038" s="39"/>
      <c r="O1038" s="39"/>
      <c r="P1038" s="39"/>
      <c r="Q1038" s="39"/>
      <c r="R1038" s="39"/>
      <c r="S1038" s="39"/>
      <c r="T1038" s="39"/>
      <c r="U1038" s="39"/>
      <c r="V1038" s="39"/>
      <c r="W1038" s="39"/>
      <c r="X1038" s="39"/>
    </row>
    <row r="1039" spans="1:24" ht="14.25" customHeight="1" x14ac:dyDescent="0.3">
      <c r="A1039" s="39"/>
      <c r="B1039" s="39" t="str">
        <f t="shared" si="4"/>
        <v>00041224000 шланг</v>
      </c>
      <c r="C1039" s="39" t="str">
        <f>TEXT(Raw_Articul_Data!$D1039,"00000000000")</f>
        <v>00041224000</v>
      </c>
      <c r="D1039" s="42">
        <v>41224000</v>
      </c>
      <c r="E1039" s="39" t="s">
        <v>1791</v>
      </c>
      <c r="F1039" s="39"/>
      <c r="G1039" s="39" t="s">
        <v>32</v>
      </c>
      <c r="H1039" s="39" t="s">
        <v>2790</v>
      </c>
      <c r="I1039" s="39" t="s">
        <v>23</v>
      </c>
      <c r="J1039" s="44" t="s">
        <v>34</v>
      </c>
      <c r="K1039" s="44" t="s">
        <v>25</v>
      </c>
      <c r="L1039" s="39"/>
      <c r="M1039" s="39"/>
      <c r="N1039" s="39"/>
      <c r="O1039" s="39"/>
      <c r="P1039" s="39"/>
      <c r="Q1039" s="39"/>
      <c r="R1039" s="39"/>
      <c r="S1039" s="39"/>
      <c r="T1039" s="39"/>
      <c r="U1039" s="39"/>
      <c r="V1039" s="39"/>
      <c r="W1039" s="39"/>
      <c r="X1039" s="39"/>
    </row>
    <row r="1040" spans="1:24" ht="14.25" customHeight="1" x14ac:dyDescent="0.3">
      <c r="A1040" s="39"/>
      <c r="B1040" s="39" t="str">
        <f t="shared" si="4"/>
        <v>00041224001 шланг</v>
      </c>
      <c r="C1040" s="39" t="str">
        <f>TEXT(Raw_Articul_Data!$D1040,"00000000000")</f>
        <v>00041224001</v>
      </c>
      <c r="D1040" s="42">
        <v>41224001</v>
      </c>
      <c r="E1040" s="39" t="s">
        <v>1791</v>
      </c>
      <c r="F1040" s="39"/>
      <c r="G1040" s="39" t="s">
        <v>32</v>
      </c>
      <c r="H1040" s="39" t="s">
        <v>2790</v>
      </c>
      <c r="I1040" s="39" t="s">
        <v>23</v>
      </c>
      <c r="J1040" s="44" t="s">
        <v>34</v>
      </c>
      <c r="K1040" s="44" t="s">
        <v>25</v>
      </c>
      <c r="L1040" s="39"/>
      <c r="M1040" s="39"/>
      <c r="N1040" s="39"/>
      <c r="O1040" s="39"/>
      <c r="P1040" s="39"/>
      <c r="Q1040" s="39"/>
      <c r="R1040" s="39"/>
      <c r="S1040" s="39"/>
      <c r="T1040" s="39"/>
      <c r="U1040" s="39"/>
      <c r="V1040" s="39"/>
      <c r="W1040" s="39"/>
      <c r="X1040" s="39"/>
    </row>
    <row r="1041" spans="1:24" ht="14.25" customHeight="1" x14ac:dyDescent="0.3">
      <c r="A1041" s="39"/>
      <c r="B1041" s="39" t="str">
        <f t="shared" si="4"/>
        <v>00041224005 шланг</v>
      </c>
      <c r="C1041" s="39" t="str">
        <f>TEXT(Raw_Articul_Data!$D1041,"00000000000")</f>
        <v>00041224005</v>
      </c>
      <c r="D1041" s="42">
        <v>41224005</v>
      </c>
      <c r="E1041" s="39" t="s">
        <v>1791</v>
      </c>
      <c r="F1041" s="39"/>
      <c r="G1041" s="39" t="s">
        <v>32</v>
      </c>
      <c r="H1041" s="39" t="s">
        <v>2790</v>
      </c>
      <c r="I1041" s="39" t="s">
        <v>23</v>
      </c>
      <c r="J1041" s="44" t="s">
        <v>34</v>
      </c>
      <c r="K1041" s="44" t="s">
        <v>25</v>
      </c>
      <c r="L1041" s="39"/>
      <c r="M1041" s="39"/>
      <c r="N1041" s="39"/>
      <c r="O1041" s="39"/>
      <c r="P1041" s="39"/>
      <c r="Q1041" s="39"/>
      <c r="R1041" s="39"/>
      <c r="S1041" s="39"/>
      <c r="T1041" s="39"/>
      <c r="U1041" s="39"/>
      <c r="V1041" s="39"/>
      <c r="W1041" s="39"/>
      <c r="X1041" s="39"/>
    </row>
    <row r="1042" spans="1:24" ht="14.25" customHeight="1" x14ac:dyDescent="0.3">
      <c r="A1042" s="39"/>
      <c r="B1042" s="39" t="str">
        <f t="shared" si="4"/>
        <v>00041227100 гвинт-баранець кришки фільтра</v>
      </c>
      <c r="C1042" s="39" t="str">
        <f>TEXT(Raw_Articul_Data!$D1042,"00000000000")</f>
        <v>00041227100</v>
      </c>
      <c r="D1042" s="42">
        <v>41227100</v>
      </c>
      <c r="E1042" s="39" t="s">
        <v>3148</v>
      </c>
      <c r="F1042" s="39"/>
      <c r="G1042" s="39" t="s">
        <v>32</v>
      </c>
      <c r="H1042" s="39" t="s">
        <v>2790</v>
      </c>
      <c r="I1042" s="39" t="s">
        <v>23</v>
      </c>
      <c r="J1042" s="44" t="s">
        <v>34</v>
      </c>
      <c r="K1042" s="44" t="s">
        <v>25</v>
      </c>
      <c r="L1042" s="39"/>
      <c r="M1042" s="39"/>
      <c r="N1042" s="39"/>
      <c r="O1042" s="39"/>
      <c r="P1042" s="39"/>
      <c r="Q1042" s="39"/>
      <c r="R1042" s="39"/>
      <c r="S1042" s="39"/>
      <c r="T1042" s="39"/>
      <c r="U1042" s="39"/>
      <c r="V1042" s="39"/>
      <c r="W1042" s="39"/>
      <c r="X1042" s="39"/>
    </row>
    <row r="1043" spans="1:24" ht="14.25" customHeight="1" x14ac:dyDescent="0.3">
      <c r="A1043" s="39"/>
      <c r="B1043" s="39" t="str">
        <f t="shared" si="4"/>
        <v>00041241500 фільтр грубої очистки</v>
      </c>
      <c r="C1043" s="39" t="str">
        <f>TEXT(Raw_Articul_Data!$D1043,"00000000000")</f>
        <v>00041241500</v>
      </c>
      <c r="D1043" s="42">
        <v>41241500</v>
      </c>
      <c r="E1043" s="39" t="s">
        <v>2815</v>
      </c>
      <c r="F1043" s="39"/>
      <c r="G1043" s="39" t="s">
        <v>32</v>
      </c>
      <c r="H1043" s="39" t="s">
        <v>2790</v>
      </c>
      <c r="I1043" s="39" t="s">
        <v>23</v>
      </c>
      <c r="J1043" s="44" t="s">
        <v>34</v>
      </c>
      <c r="K1043" s="44" t="s">
        <v>25</v>
      </c>
      <c r="L1043" s="39"/>
      <c r="M1043" s="39"/>
      <c r="N1043" s="39"/>
      <c r="O1043" s="39"/>
      <c r="P1043" s="39"/>
      <c r="Q1043" s="39"/>
      <c r="R1043" s="39"/>
      <c r="S1043" s="39"/>
      <c r="T1043" s="39"/>
      <c r="U1043" s="39"/>
      <c r="V1043" s="39"/>
      <c r="W1043" s="39"/>
      <c r="X1043" s="39"/>
    </row>
    <row r="1044" spans="1:24" ht="14.25" customHeight="1" x14ac:dyDescent="0.3">
      <c r="A1044" s="39"/>
      <c r="B1044" s="39" t="str">
        <f t="shared" si="4"/>
        <v>00041241505 повітряний фільтр грубої очистки</v>
      </c>
      <c r="C1044" s="39" t="str">
        <f>TEXT(Raw_Articul_Data!$D1044,"00000000000")</f>
        <v>00041241505</v>
      </c>
      <c r="D1044" s="42">
        <v>41241505</v>
      </c>
      <c r="E1044" s="39" t="s">
        <v>3149</v>
      </c>
      <c r="F1044" s="39"/>
      <c r="G1044" s="39" t="s">
        <v>32</v>
      </c>
      <c r="H1044" s="39" t="s">
        <v>2790</v>
      </c>
      <c r="I1044" s="39" t="s">
        <v>23</v>
      </c>
      <c r="J1044" s="44" t="s">
        <v>34</v>
      </c>
      <c r="K1044" s="44" t="s">
        <v>25</v>
      </c>
      <c r="L1044" s="39"/>
      <c r="M1044" s="39"/>
      <c r="N1044" s="39"/>
      <c r="O1044" s="39"/>
      <c r="P1044" s="39"/>
      <c r="Q1044" s="39"/>
      <c r="R1044" s="39"/>
      <c r="S1044" s="39"/>
      <c r="T1044" s="39"/>
      <c r="U1044" s="39"/>
      <c r="V1044" s="39"/>
      <c r="W1044" s="39"/>
      <c r="X1044" s="39"/>
    </row>
    <row r="1045" spans="1:24" ht="14.25" customHeight="1" x14ac:dyDescent="0.3">
      <c r="A1045" s="39"/>
      <c r="B1045" s="39" t="str">
        <f t="shared" si="4"/>
        <v>00041241803 тримач фільтра</v>
      </c>
      <c r="C1045" s="39" t="str">
        <f>TEXT(Raw_Articul_Data!$D1045,"00000000000")</f>
        <v>00041241803</v>
      </c>
      <c r="D1045" s="42">
        <v>41241803</v>
      </c>
      <c r="E1045" s="39" t="s">
        <v>3150</v>
      </c>
      <c r="F1045" s="39"/>
      <c r="G1045" s="39" t="s">
        <v>32</v>
      </c>
      <c r="H1045" s="39" t="s">
        <v>2790</v>
      </c>
      <c r="I1045" s="39" t="s">
        <v>23</v>
      </c>
      <c r="J1045" s="44" t="s">
        <v>34</v>
      </c>
      <c r="K1045" s="44" t="s">
        <v>25</v>
      </c>
      <c r="L1045" s="39"/>
      <c r="M1045" s="39"/>
      <c r="N1045" s="39"/>
      <c r="O1045" s="39"/>
      <c r="P1045" s="39"/>
      <c r="Q1045" s="39"/>
      <c r="R1045" s="39"/>
      <c r="S1045" s="39"/>
      <c r="T1045" s="39"/>
      <c r="U1045" s="39"/>
      <c r="V1045" s="39"/>
      <c r="W1045" s="39"/>
      <c r="X1045" s="39"/>
    </row>
    <row r="1046" spans="1:24" ht="14.25" customHeight="1" x14ac:dyDescent="0.3">
      <c r="A1046" s="39"/>
      <c r="B1046" s="39" t="str">
        <f t="shared" si="4"/>
        <v>00041242800 фільтр</v>
      </c>
      <c r="C1046" s="39" t="str">
        <f>TEXT(Raw_Articul_Data!$D1046,"00000000000")</f>
        <v>00041242800</v>
      </c>
      <c r="D1046" s="42">
        <v>41242800</v>
      </c>
      <c r="E1046" s="39" t="s">
        <v>1780</v>
      </c>
      <c r="F1046" s="39"/>
      <c r="G1046" s="39" t="s">
        <v>32</v>
      </c>
      <c r="H1046" s="39" t="s">
        <v>2790</v>
      </c>
      <c r="I1046" s="39" t="s">
        <v>23</v>
      </c>
      <c r="J1046" s="44" t="s">
        <v>34</v>
      </c>
      <c r="K1046" s="44" t="s">
        <v>25</v>
      </c>
      <c r="L1046" s="39"/>
      <c r="M1046" s="39"/>
      <c r="N1046" s="39"/>
      <c r="O1046" s="39"/>
      <c r="P1046" s="39"/>
      <c r="Q1046" s="39"/>
      <c r="R1046" s="39"/>
      <c r="S1046" s="39"/>
      <c r="T1046" s="39"/>
      <c r="U1046" s="39"/>
      <c r="V1046" s="39"/>
      <c r="W1046" s="39"/>
      <c r="X1046" s="39"/>
    </row>
    <row r="1047" spans="1:24" ht="14.25" customHeight="1" x14ac:dyDescent="0.3">
      <c r="A1047" s="39"/>
      <c r="B1047" s="39" t="str">
        <f t="shared" si="4"/>
        <v>00041242801 фільтр</v>
      </c>
      <c r="C1047" s="39" t="str">
        <f>TEXT(Raw_Articul_Data!$D1047,"00000000000")</f>
        <v>00041242801</v>
      </c>
      <c r="D1047" s="42">
        <v>41242801</v>
      </c>
      <c r="E1047" s="39" t="s">
        <v>1780</v>
      </c>
      <c r="F1047" s="39"/>
      <c r="G1047" s="39" t="s">
        <v>32</v>
      </c>
      <c r="H1047" s="39" t="s">
        <v>2790</v>
      </c>
      <c r="I1047" s="39" t="s">
        <v>23</v>
      </c>
      <c r="J1047" s="44" t="s">
        <v>34</v>
      </c>
      <c r="K1047" s="44" t="s">
        <v>25</v>
      </c>
      <c r="L1047" s="39"/>
      <c r="M1047" s="39"/>
      <c r="N1047" s="39"/>
      <c r="O1047" s="39"/>
      <c r="P1047" s="39"/>
      <c r="Q1047" s="39"/>
      <c r="R1047" s="39"/>
      <c r="S1047" s="39"/>
      <c r="T1047" s="39"/>
      <c r="U1047" s="39"/>
      <c r="V1047" s="39"/>
      <c r="W1047" s="39"/>
      <c r="X1047" s="39"/>
    </row>
    <row r="1048" spans="1:24" ht="14.25" customHeight="1" x14ac:dyDescent="0.3">
      <c r="A1048" s="39"/>
      <c r="B1048" s="39" t="str">
        <f t="shared" si="4"/>
        <v>00041242802 фільтр повітряний</v>
      </c>
      <c r="C1048" s="39" t="str">
        <f>TEXT(Raw_Articul_Data!$D1048,"00000000000")</f>
        <v>00041242802</v>
      </c>
      <c r="D1048" s="42">
        <v>41242802</v>
      </c>
      <c r="E1048" s="39" t="s">
        <v>3151</v>
      </c>
      <c r="F1048" s="39"/>
      <c r="G1048" s="39" t="s">
        <v>32</v>
      </c>
      <c r="H1048" s="39" t="s">
        <v>2790</v>
      </c>
      <c r="I1048" s="39" t="s">
        <v>23</v>
      </c>
      <c r="J1048" s="44" t="s">
        <v>34</v>
      </c>
      <c r="K1048" s="44" t="s">
        <v>25</v>
      </c>
      <c r="L1048" s="39"/>
      <c r="M1048" s="39"/>
      <c r="N1048" s="39"/>
      <c r="O1048" s="39"/>
      <c r="P1048" s="39"/>
      <c r="Q1048" s="39"/>
      <c r="R1048" s="39"/>
      <c r="S1048" s="39"/>
      <c r="T1048" s="39"/>
      <c r="U1048" s="39"/>
      <c r="V1048" s="39"/>
      <c r="W1048" s="39"/>
      <c r="X1048" s="39"/>
    </row>
    <row r="1049" spans="1:24" ht="14.25" customHeight="1" x14ac:dyDescent="0.3">
      <c r="A1049" s="39"/>
      <c r="B1049" s="39" t="str">
        <f t="shared" si="4"/>
        <v>00041242803 фільтр</v>
      </c>
      <c r="C1049" s="39" t="str">
        <f>TEXT(Raw_Articul_Data!$D1049,"00000000000")</f>
        <v>00041242803</v>
      </c>
      <c r="D1049" s="42">
        <v>41242803</v>
      </c>
      <c r="E1049" s="39" t="s">
        <v>1780</v>
      </c>
      <c r="F1049" s="39"/>
      <c r="G1049" s="39" t="s">
        <v>32</v>
      </c>
      <c r="H1049" s="39" t="s">
        <v>2790</v>
      </c>
      <c r="I1049" s="39" t="s">
        <v>23</v>
      </c>
      <c r="J1049" s="44" t="s">
        <v>34</v>
      </c>
      <c r="K1049" s="44" t="s">
        <v>25</v>
      </c>
      <c r="L1049" s="39"/>
      <c r="M1049" s="39"/>
      <c r="N1049" s="39"/>
      <c r="O1049" s="39"/>
      <c r="P1049" s="39"/>
      <c r="Q1049" s="39"/>
      <c r="R1049" s="39"/>
      <c r="S1049" s="39"/>
      <c r="T1049" s="39"/>
      <c r="U1049" s="39"/>
      <c r="V1049" s="39"/>
      <c r="W1049" s="39"/>
      <c r="X1049" s="39"/>
    </row>
    <row r="1050" spans="1:24" ht="14.25" customHeight="1" x14ac:dyDescent="0.3">
      <c r="A1050" s="39"/>
      <c r="B1050" s="39" t="str">
        <f t="shared" si="4"/>
        <v>00041242805 повітряний фільтр</v>
      </c>
      <c r="C1050" s="39" t="str">
        <f>TEXT(Raw_Articul_Data!$D1050,"00000000000")</f>
        <v>00041242805</v>
      </c>
      <c r="D1050" s="42">
        <v>41242805</v>
      </c>
      <c r="E1050" s="39" t="s">
        <v>3041</v>
      </c>
      <c r="F1050" s="39"/>
      <c r="G1050" s="39" t="s">
        <v>32</v>
      </c>
      <c r="H1050" s="39" t="s">
        <v>2790</v>
      </c>
      <c r="I1050" s="39" t="s">
        <v>23</v>
      </c>
      <c r="J1050" s="44" t="s">
        <v>34</v>
      </c>
      <c r="K1050" s="44" t="s">
        <v>25</v>
      </c>
      <c r="L1050" s="39"/>
      <c r="M1050" s="39"/>
      <c r="N1050" s="39"/>
      <c r="O1050" s="39"/>
      <c r="P1050" s="39"/>
      <c r="Q1050" s="39"/>
      <c r="R1050" s="39"/>
      <c r="S1050" s="39"/>
      <c r="T1050" s="39"/>
      <c r="U1050" s="39"/>
      <c r="V1050" s="39"/>
      <c r="W1050" s="39"/>
      <c r="X1050" s="39"/>
    </row>
    <row r="1051" spans="1:24" ht="14.25" customHeight="1" x14ac:dyDescent="0.3">
      <c r="A1051" s="39"/>
      <c r="B1051" s="39" t="str">
        <f t="shared" si="4"/>
        <v>00041243501 корпус повітряного фільтра</v>
      </c>
      <c r="C1051" s="39" t="str">
        <f>TEXT(Raw_Articul_Data!$D1051,"00000000000")</f>
        <v>00041243501</v>
      </c>
      <c r="D1051" s="42">
        <v>41243501</v>
      </c>
      <c r="E1051" s="39" t="s">
        <v>3152</v>
      </c>
      <c r="F1051" s="39"/>
      <c r="G1051" s="39" t="s">
        <v>32</v>
      </c>
      <c r="H1051" s="39" t="s">
        <v>2790</v>
      </c>
      <c r="I1051" s="39" t="s">
        <v>23</v>
      </c>
      <c r="J1051" s="44" t="s">
        <v>34</v>
      </c>
      <c r="K1051" s="44" t="s">
        <v>25</v>
      </c>
      <c r="L1051" s="39"/>
      <c r="M1051" s="39"/>
      <c r="N1051" s="39"/>
      <c r="O1051" s="39"/>
      <c r="P1051" s="39"/>
      <c r="Q1051" s="39"/>
      <c r="R1051" s="39"/>
      <c r="S1051" s="39"/>
      <c r="T1051" s="39"/>
      <c r="U1051" s="39"/>
      <c r="V1051" s="39"/>
      <c r="W1051" s="39"/>
      <c r="X1051" s="39"/>
    </row>
    <row r="1052" spans="1:24" ht="14.25" customHeight="1" x14ac:dyDescent="0.3">
      <c r="A1052" s="39"/>
      <c r="B1052" s="39" t="str">
        <f t="shared" si="4"/>
        <v>00041243505 корпус фільтра</v>
      </c>
      <c r="C1052" s="39" t="str">
        <f>TEXT(Raw_Articul_Data!$D1052,"00000000000")</f>
        <v>00041243505</v>
      </c>
      <c r="D1052" s="42">
        <v>41243505</v>
      </c>
      <c r="E1052" s="39" t="s">
        <v>3069</v>
      </c>
      <c r="F1052" s="39"/>
      <c r="G1052" s="39" t="s">
        <v>32</v>
      </c>
      <c r="H1052" s="39" t="s">
        <v>2790</v>
      </c>
      <c r="I1052" s="39" t="s">
        <v>23</v>
      </c>
      <c r="J1052" s="44" t="s">
        <v>34</v>
      </c>
      <c r="K1052" s="44" t="s">
        <v>25</v>
      </c>
      <c r="L1052" s="39"/>
      <c r="M1052" s="39"/>
      <c r="N1052" s="39"/>
      <c r="O1052" s="39"/>
      <c r="P1052" s="39"/>
      <c r="Q1052" s="39"/>
      <c r="R1052" s="39"/>
      <c r="S1052" s="39"/>
      <c r="T1052" s="39"/>
      <c r="U1052" s="39"/>
      <c r="V1052" s="39"/>
      <c r="W1052" s="39"/>
      <c r="X1052" s="39"/>
    </row>
    <row r="1053" spans="1:24" ht="14.25" customHeight="1" x14ac:dyDescent="0.3">
      <c r="A1053" s="39"/>
      <c r="B1053" s="39" t="str">
        <f t="shared" si="4"/>
        <v>00041243600 кришка фільтра</v>
      </c>
      <c r="C1053" s="39" t="str">
        <f>TEXT(Raw_Articul_Data!$D1053,"00000000000")</f>
        <v>00041243600</v>
      </c>
      <c r="D1053" s="42">
        <v>41243600</v>
      </c>
      <c r="E1053" s="39" t="s">
        <v>3153</v>
      </c>
      <c r="F1053" s="39"/>
      <c r="G1053" s="39" t="s">
        <v>32</v>
      </c>
      <c r="H1053" s="39" t="s">
        <v>2790</v>
      </c>
      <c r="I1053" s="39" t="s">
        <v>23</v>
      </c>
      <c r="J1053" s="44" t="s">
        <v>34</v>
      </c>
      <c r="K1053" s="44" t="s">
        <v>25</v>
      </c>
      <c r="L1053" s="39"/>
      <c r="M1053" s="39"/>
      <c r="N1053" s="39"/>
      <c r="O1053" s="39"/>
      <c r="P1053" s="39"/>
      <c r="Q1053" s="39"/>
      <c r="R1053" s="39"/>
      <c r="S1053" s="39"/>
      <c r="T1053" s="39"/>
      <c r="U1053" s="39"/>
      <c r="V1053" s="39"/>
      <c r="W1053" s="39"/>
      <c r="X1053" s="39"/>
    </row>
    <row r="1054" spans="1:24" ht="14.25" customHeight="1" x14ac:dyDescent="0.3">
      <c r="A1054" s="39"/>
      <c r="B1054" s="39" t="str">
        <f t="shared" si="4"/>
        <v>00041243601 кришка повітряного фільтра</v>
      </c>
      <c r="C1054" s="39" t="str">
        <f>TEXT(Raw_Articul_Data!$D1054,"00000000000")</f>
        <v>00041243601</v>
      </c>
      <c r="D1054" s="42">
        <v>41243601</v>
      </c>
      <c r="E1054" s="39" t="s">
        <v>3154</v>
      </c>
      <c r="F1054" s="39"/>
      <c r="G1054" s="39" t="s">
        <v>32</v>
      </c>
      <c r="H1054" s="39" t="s">
        <v>2790</v>
      </c>
      <c r="I1054" s="39" t="s">
        <v>23</v>
      </c>
      <c r="J1054" s="44" t="s">
        <v>34</v>
      </c>
      <c r="K1054" s="44" t="s">
        <v>25</v>
      </c>
      <c r="L1054" s="39"/>
      <c r="M1054" s="39"/>
      <c r="N1054" s="39"/>
      <c r="O1054" s="39"/>
      <c r="P1054" s="39"/>
      <c r="Q1054" s="39"/>
      <c r="R1054" s="39"/>
      <c r="S1054" s="39"/>
      <c r="T1054" s="39"/>
      <c r="U1054" s="39"/>
      <c r="V1054" s="39"/>
      <c r="W1054" s="39"/>
      <c r="X1054" s="39"/>
    </row>
    <row r="1055" spans="1:24" ht="14.25" customHeight="1" x14ac:dyDescent="0.3">
      <c r="A1055" s="39"/>
      <c r="B1055" s="39" t="str">
        <f t="shared" si="4"/>
        <v>00041243602 кришка паливного фільтра</v>
      </c>
      <c r="C1055" s="39" t="str">
        <f>TEXT(Raw_Articul_Data!$D1055,"00000000000")</f>
        <v>00041243602</v>
      </c>
      <c r="D1055" s="42">
        <v>41243602</v>
      </c>
      <c r="E1055" s="39" t="s">
        <v>3155</v>
      </c>
      <c r="F1055" s="39"/>
      <c r="G1055" s="39" t="s">
        <v>32</v>
      </c>
      <c r="H1055" s="39" t="s">
        <v>2790</v>
      </c>
      <c r="I1055" s="39" t="s">
        <v>23</v>
      </c>
      <c r="J1055" s="44" t="s">
        <v>34</v>
      </c>
      <c r="K1055" s="44" t="s">
        <v>25</v>
      </c>
      <c r="L1055" s="39"/>
      <c r="M1055" s="39"/>
      <c r="N1055" s="39"/>
      <c r="O1055" s="39"/>
      <c r="P1055" s="39"/>
      <c r="Q1055" s="39"/>
      <c r="R1055" s="39"/>
      <c r="S1055" s="39"/>
      <c r="T1055" s="39"/>
      <c r="U1055" s="39"/>
      <c r="V1055" s="39"/>
      <c r="W1055" s="39"/>
      <c r="X1055" s="39"/>
    </row>
    <row r="1056" spans="1:24" ht="14.25" customHeight="1" x14ac:dyDescent="0.3">
      <c r="A1056" s="39"/>
      <c r="B1056" s="39" t="str">
        <f t="shared" si="4"/>
        <v>00041290901 ущільнення</v>
      </c>
      <c r="C1056" s="39" t="str">
        <f>TEXT(Raw_Articul_Data!$D1056,"00000000000")</f>
        <v>00041290901</v>
      </c>
      <c r="D1056" s="42">
        <v>41290901</v>
      </c>
      <c r="E1056" s="39" t="s">
        <v>2903</v>
      </c>
      <c r="F1056" s="39"/>
      <c r="G1056" s="39" t="s">
        <v>32</v>
      </c>
      <c r="H1056" s="39" t="s">
        <v>2790</v>
      </c>
      <c r="I1056" s="39" t="s">
        <v>23</v>
      </c>
      <c r="J1056" s="44" t="s">
        <v>34</v>
      </c>
      <c r="K1056" s="44" t="s">
        <v>25</v>
      </c>
      <c r="L1056" s="39"/>
      <c r="M1056" s="39"/>
      <c r="N1056" s="39"/>
      <c r="O1056" s="39"/>
      <c r="P1056" s="39"/>
      <c r="Q1056" s="39"/>
      <c r="R1056" s="39"/>
      <c r="S1056" s="39"/>
      <c r="T1056" s="39"/>
      <c r="U1056" s="39"/>
      <c r="V1056" s="39"/>
      <c r="W1056" s="39"/>
      <c r="X1056" s="39"/>
    </row>
    <row r="1057" spans="1:24" ht="14.25" customHeight="1" x14ac:dyDescent="0.3">
      <c r="A1057" s="39"/>
      <c r="B1057" s="39" t="str">
        <f t="shared" si="4"/>
        <v>00041290902 ущільнення</v>
      </c>
      <c r="C1057" s="39" t="str">
        <f>TEXT(Raw_Articul_Data!$D1057,"00000000000")</f>
        <v>00041290902</v>
      </c>
      <c r="D1057" s="42">
        <v>41290902</v>
      </c>
      <c r="E1057" s="39" t="s">
        <v>2903</v>
      </c>
      <c r="F1057" s="39"/>
      <c r="G1057" s="39" t="s">
        <v>32</v>
      </c>
      <c r="H1057" s="39" t="s">
        <v>2790</v>
      </c>
      <c r="I1057" s="39" t="s">
        <v>23</v>
      </c>
      <c r="J1057" s="44" t="s">
        <v>34</v>
      </c>
      <c r="K1057" s="44" t="s">
        <v>25</v>
      </c>
      <c r="L1057" s="39"/>
      <c r="M1057" s="39"/>
      <c r="N1057" s="39"/>
      <c r="O1057" s="39"/>
      <c r="P1057" s="39"/>
      <c r="Q1057" s="39"/>
      <c r="R1057" s="39"/>
      <c r="S1057" s="39"/>
      <c r="T1057" s="39"/>
      <c r="U1057" s="39"/>
      <c r="V1057" s="39"/>
      <c r="W1057" s="39"/>
      <c r="X1057" s="39"/>
    </row>
    <row r="1058" spans="1:24" ht="14.25" customHeight="1" x14ac:dyDescent="0.3">
      <c r="A1058" s="39"/>
      <c r="B1058" s="39" t="str">
        <f t="shared" si="4"/>
        <v>00041290903 ущільнення</v>
      </c>
      <c r="C1058" s="39" t="str">
        <f>TEXT(Raw_Articul_Data!$D1058,"00000000000")</f>
        <v>00041290903</v>
      </c>
      <c r="D1058" s="42">
        <v>41290903</v>
      </c>
      <c r="E1058" s="39" t="s">
        <v>2903</v>
      </c>
      <c r="F1058" s="39"/>
      <c r="G1058" s="39" t="s">
        <v>32</v>
      </c>
      <c r="H1058" s="39" t="s">
        <v>2790</v>
      </c>
      <c r="I1058" s="39" t="s">
        <v>23</v>
      </c>
      <c r="J1058" s="44" t="s">
        <v>34</v>
      </c>
      <c r="K1058" s="44" t="s">
        <v>25</v>
      </c>
      <c r="L1058" s="39"/>
      <c r="M1058" s="39"/>
      <c r="N1058" s="39"/>
      <c r="O1058" s="39"/>
      <c r="P1058" s="39"/>
      <c r="Q1058" s="39"/>
      <c r="R1058" s="39"/>
      <c r="S1058" s="39"/>
      <c r="T1058" s="39"/>
      <c r="U1058" s="39"/>
      <c r="V1058" s="39"/>
      <c r="W1058" s="39"/>
      <c r="X1058" s="39"/>
    </row>
    <row r="1059" spans="1:24" ht="14.25" customHeight="1" x14ac:dyDescent="0.3">
      <c r="A1059" s="39"/>
      <c r="B1059" s="39" t="str">
        <f t="shared" si="4"/>
        <v>00041290904 ущільнення</v>
      </c>
      <c r="C1059" s="39" t="str">
        <f>TEXT(Raw_Articul_Data!$D1059,"00000000000")</f>
        <v>00041290904</v>
      </c>
      <c r="D1059" s="42">
        <v>41290904</v>
      </c>
      <c r="E1059" s="39" t="s">
        <v>2903</v>
      </c>
      <c r="F1059" s="39"/>
      <c r="G1059" s="39" t="s">
        <v>32</v>
      </c>
      <c r="H1059" s="39" t="s">
        <v>2790</v>
      </c>
      <c r="I1059" s="39" t="s">
        <v>23</v>
      </c>
      <c r="J1059" s="44" t="s">
        <v>34</v>
      </c>
      <c r="K1059" s="44" t="s">
        <v>25</v>
      </c>
      <c r="L1059" s="39"/>
      <c r="M1059" s="39"/>
      <c r="N1059" s="39"/>
      <c r="O1059" s="39"/>
      <c r="P1059" s="39"/>
      <c r="Q1059" s="39"/>
      <c r="R1059" s="39"/>
      <c r="S1059" s="39"/>
      <c r="T1059" s="39"/>
      <c r="U1059" s="39"/>
      <c r="V1059" s="39"/>
      <c r="W1059" s="39"/>
      <c r="X1059" s="39"/>
    </row>
    <row r="1060" spans="1:24" ht="14.25" customHeight="1" x14ac:dyDescent="0.3">
      <c r="A1060" s="39"/>
      <c r="B1060" s="39" t="str">
        <f t="shared" si="4"/>
        <v>00041290905 ущільнення</v>
      </c>
      <c r="C1060" s="39" t="str">
        <f>TEXT(Raw_Articul_Data!$D1060,"00000000000")</f>
        <v>00041290905</v>
      </c>
      <c r="D1060" s="42">
        <v>41290905</v>
      </c>
      <c r="E1060" s="39" t="s">
        <v>2903</v>
      </c>
      <c r="F1060" s="39"/>
      <c r="G1060" s="39" t="s">
        <v>32</v>
      </c>
      <c r="H1060" s="39" t="s">
        <v>2790</v>
      </c>
      <c r="I1060" s="39" t="s">
        <v>23</v>
      </c>
      <c r="J1060" s="44" t="s">
        <v>34</v>
      </c>
      <c r="K1060" s="44" t="s">
        <v>25</v>
      </c>
      <c r="L1060" s="39"/>
      <c r="M1060" s="39"/>
      <c r="N1060" s="39"/>
      <c r="O1060" s="39"/>
      <c r="P1060" s="39"/>
      <c r="Q1060" s="39"/>
      <c r="R1060" s="39"/>
      <c r="S1060" s="39"/>
      <c r="T1060" s="39"/>
      <c r="U1060" s="39"/>
      <c r="V1060" s="39"/>
      <c r="W1060" s="39"/>
      <c r="X1060" s="39"/>
    </row>
    <row r="1061" spans="1:24" ht="14.25" customHeight="1" x14ac:dyDescent="0.3">
      <c r="A1061" s="39"/>
      <c r="B1061" s="39" t="str">
        <f t="shared" si="4"/>
        <v>00041290909 ущільнення</v>
      </c>
      <c r="C1061" s="39" t="str">
        <f>TEXT(Raw_Articul_Data!$D1061,"00000000000")</f>
        <v>00041290909</v>
      </c>
      <c r="D1061" s="42">
        <v>41290909</v>
      </c>
      <c r="E1061" s="39" t="s">
        <v>2903</v>
      </c>
      <c r="F1061" s="39"/>
      <c r="G1061" s="39" t="s">
        <v>32</v>
      </c>
      <c r="H1061" s="39" t="s">
        <v>2790</v>
      </c>
      <c r="I1061" s="39" t="s">
        <v>23</v>
      </c>
      <c r="J1061" s="44" t="s">
        <v>34</v>
      </c>
      <c r="K1061" s="44" t="s">
        <v>25</v>
      </c>
      <c r="L1061" s="39"/>
      <c r="M1061" s="39"/>
      <c r="N1061" s="39"/>
      <c r="O1061" s="39"/>
      <c r="P1061" s="39"/>
      <c r="Q1061" s="39"/>
      <c r="R1061" s="39"/>
      <c r="S1061" s="39"/>
      <c r="T1061" s="39"/>
      <c r="U1061" s="39"/>
      <c r="V1061" s="39"/>
      <c r="W1061" s="39"/>
      <c r="X1061" s="39"/>
    </row>
    <row r="1062" spans="1:24" ht="14.25" customHeight="1" x14ac:dyDescent="0.3">
      <c r="A1062" s="39"/>
      <c r="B1062" s="39" t="str">
        <f t="shared" si="4"/>
        <v>00041290910 ущільнення</v>
      </c>
      <c r="C1062" s="39" t="str">
        <f>TEXT(Raw_Articul_Data!$D1062,"00000000000")</f>
        <v>00041290910</v>
      </c>
      <c r="D1062" s="42">
        <v>41290910</v>
      </c>
      <c r="E1062" s="39" t="s">
        <v>2903</v>
      </c>
      <c r="F1062" s="39"/>
      <c r="G1062" s="39" t="s">
        <v>32</v>
      </c>
      <c r="H1062" s="39" t="s">
        <v>2790</v>
      </c>
      <c r="I1062" s="39" t="s">
        <v>23</v>
      </c>
      <c r="J1062" s="44" t="s">
        <v>34</v>
      </c>
      <c r="K1062" s="44" t="s">
        <v>25</v>
      </c>
      <c r="L1062" s="39"/>
      <c r="M1062" s="39"/>
      <c r="N1062" s="39"/>
      <c r="O1062" s="39"/>
      <c r="P1062" s="39"/>
      <c r="Q1062" s="39"/>
      <c r="R1062" s="39"/>
      <c r="S1062" s="39"/>
      <c r="T1062" s="39"/>
      <c r="U1062" s="39"/>
      <c r="V1062" s="39"/>
      <c r="W1062" s="39"/>
      <c r="X1062" s="39"/>
    </row>
    <row r="1063" spans="1:24" ht="14.25" customHeight="1" x14ac:dyDescent="0.3">
      <c r="A1063" s="39"/>
      <c r="B1063" s="39" t="str">
        <f t="shared" si="4"/>
        <v>00041290916 ущільнення</v>
      </c>
      <c r="C1063" s="39" t="str">
        <f>TEXT(Raw_Articul_Data!$D1063,"00000000000")</f>
        <v>00041290916</v>
      </c>
      <c r="D1063" s="42">
        <v>41290916</v>
      </c>
      <c r="E1063" s="39" t="s">
        <v>2903</v>
      </c>
      <c r="F1063" s="39"/>
      <c r="G1063" s="39" t="s">
        <v>32</v>
      </c>
      <c r="H1063" s="39" t="s">
        <v>2790</v>
      </c>
      <c r="I1063" s="39" t="s">
        <v>23</v>
      </c>
      <c r="J1063" s="44" t="s">
        <v>34</v>
      </c>
      <c r="K1063" s="44" t="s">
        <v>25</v>
      </c>
      <c r="L1063" s="39"/>
      <c r="M1063" s="39"/>
      <c r="N1063" s="39"/>
      <c r="O1063" s="39"/>
      <c r="P1063" s="39"/>
      <c r="Q1063" s="39"/>
      <c r="R1063" s="39"/>
      <c r="S1063" s="39"/>
      <c r="T1063" s="39"/>
      <c r="U1063" s="39"/>
      <c r="V1063" s="39"/>
      <c r="W1063" s="39"/>
      <c r="X1063" s="39"/>
    </row>
    <row r="1064" spans="1:24" ht="14.25" customHeight="1" x14ac:dyDescent="0.3">
      <c r="A1064" s="39"/>
      <c r="B1064" s="39" t="str">
        <f t="shared" si="4"/>
        <v>00041290920 ущільнення впускного колектору</v>
      </c>
      <c r="C1064" s="39" t="str">
        <f>TEXT(Raw_Articul_Data!$D1064,"00000000000")</f>
        <v>00041290920</v>
      </c>
      <c r="D1064" s="42">
        <v>41290920</v>
      </c>
      <c r="E1064" s="39" t="s">
        <v>3156</v>
      </c>
      <c r="F1064" s="39"/>
      <c r="G1064" s="39" t="s">
        <v>32</v>
      </c>
      <c r="H1064" s="39" t="s">
        <v>2790</v>
      </c>
      <c r="I1064" s="39" t="s">
        <v>23</v>
      </c>
      <c r="J1064" s="44" t="s">
        <v>34</v>
      </c>
      <c r="K1064" s="44" t="s">
        <v>25</v>
      </c>
      <c r="L1064" s="39"/>
      <c r="M1064" s="39"/>
      <c r="N1064" s="39"/>
      <c r="O1064" s="39"/>
      <c r="P1064" s="39"/>
      <c r="Q1064" s="39"/>
      <c r="R1064" s="39"/>
      <c r="S1064" s="39"/>
      <c r="T1064" s="39"/>
      <c r="U1064" s="39"/>
      <c r="V1064" s="39"/>
      <c r="W1064" s="39"/>
      <c r="X1064" s="39"/>
    </row>
    <row r="1065" spans="1:24" ht="14.25" customHeight="1" x14ac:dyDescent="0.3">
      <c r="A1065" s="39"/>
      <c r="B1065" s="39" t="str">
        <f t="shared" si="4"/>
        <v>00041290922 ущільнення повітрозабірника</v>
      </c>
      <c r="C1065" s="39" t="str">
        <f>TEXT(Raw_Articul_Data!$D1065,"00000000000")</f>
        <v>00041290922</v>
      </c>
      <c r="D1065" s="42">
        <v>41290922</v>
      </c>
      <c r="E1065" s="39" t="s">
        <v>3157</v>
      </c>
      <c r="F1065" s="39"/>
      <c r="G1065" s="39" t="s">
        <v>32</v>
      </c>
      <c r="H1065" s="39" t="s">
        <v>2790</v>
      </c>
      <c r="I1065" s="39" t="s">
        <v>23</v>
      </c>
      <c r="J1065" s="44" t="s">
        <v>34</v>
      </c>
      <c r="K1065" s="44" t="s">
        <v>25</v>
      </c>
      <c r="L1065" s="39"/>
      <c r="M1065" s="39"/>
      <c r="N1065" s="39"/>
      <c r="O1065" s="39"/>
      <c r="P1065" s="39"/>
      <c r="Q1065" s="39"/>
      <c r="R1065" s="39"/>
      <c r="S1065" s="39"/>
      <c r="T1065" s="39"/>
      <c r="U1065" s="39"/>
      <c r="V1065" s="39"/>
      <c r="W1065" s="39"/>
      <c r="X1065" s="39"/>
    </row>
    <row r="1066" spans="1:24" ht="14.25" customHeight="1" x14ac:dyDescent="0.3">
      <c r="A1066" s="39"/>
      <c r="B1066" s="39" t="str">
        <f t="shared" si="4"/>
        <v>00041290925 ущільнення впускного патрубка</v>
      </c>
      <c r="C1066" s="39" t="str">
        <f>TEXT(Raw_Articul_Data!$D1066,"00000000000")</f>
        <v>00041290925</v>
      </c>
      <c r="D1066" s="42">
        <v>41290925</v>
      </c>
      <c r="E1066" s="39" t="s">
        <v>3158</v>
      </c>
      <c r="F1066" s="39"/>
      <c r="G1066" s="39" t="s">
        <v>32</v>
      </c>
      <c r="H1066" s="39" t="s">
        <v>2790</v>
      </c>
      <c r="I1066" s="39" t="s">
        <v>23</v>
      </c>
      <c r="J1066" s="44" t="s">
        <v>34</v>
      </c>
      <c r="K1066" s="44" t="s">
        <v>25</v>
      </c>
      <c r="L1066" s="39"/>
      <c r="M1066" s="39"/>
      <c r="N1066" s="39"/>
      <c r="O1066" s="39"/>
      <c r="P1066" s="39"/>
      <c r="Q1066" s="39"/>
      <c r="R1066" s="39"/>
      <c r="S1066" s="39"/>
      <c r="T1066" s="39"/>
      <c r="U1066" s="39"/>
      <c r="V1066" s="39"/>
      <c r="W1066" s="39"/>
      <c r="X1066" s="39"/>
    </row>
    <row r="1067" spans="1:24" ht="14.25" customHeight="1" x14ac:dyDescent="0.3">
      <c r="A1067" s="39"/>
      <c r="B1067" s="39" t="str">
        <f t="shared" si="4"/>
        <v>00041290927 ущільнення карбюратора</v>
      </c>
      <c r="C1067" s="39" t="str">
        <f>TEXT(Raw_Articul_Data!$D1067,"00000000000")</f>
        <v>00041290927</v>
      </c>
      <c r="D1067" s="42">
        <v>41290927</v>
      </c>
      <c r="E1067" s="39" t="s">
        <v>3159</v>
      </c>
      <c r="F1067" s="39"/>
      <c r="G1067" s="39" t="s">
        <v>32</v>
      </c>
      <c r="H1067" s="39" t="s">
        <v>2790</v>
      </c>
      <c r="I1067" s="39" t="s">
        <v>23</v>
      </c>
      <c r="J1067" s="44" t="s">
        <v>34</v>
      </c>
      <c r="K1067" s="44" t="s">
        <v>25</v>
      </c>
      <c r="L1067" s="39"/>
      <c r="M1067" s="39"/>
      <c r="N1067" s="39"/>
      <c r="O1067" s="39"/>
      <c r="P1067" s="39"/>
      <c r="Q1067" s="39"/>
      <c r="R1067" s="39"/>
      <c r="S1067" s="39"/>
      <c r="T1067" s="39"/>
      <c r="U1067" s="39"/>
      <c r="V1067" s="39"/>
      <c r="W1067" s="39"/>
      <c r="X1067" s="39"/>
    </row>
    <row r="1068" spans="1:24" ht="14.25" customHeight="1" x14ac:dyDescent="0.3">
      <c r="A1068" s="39"/>
      <c r="B1068" s="39" t="str">
        <f t="shared" si="4"/>
        <v>00041303200 масляний насос</v>
      </c>
      <c r="C1068" s="39" t="str">
        <f>TEXT(Raw_Articul_Data!$D1068,"00000000000")</f>
        <v>00041303200</v>
      </c>
      <c r="D1068" s="42">
        <v>41303200</v>
      </c>
      <c r="E1068" s="39" t="s">
        <v>3160</v>
      </c>
      <c r="F1068" s="39"/>
      <c r="G1068" s="39" t="s">
        <v>32</v>
      </c>
      <c r="H1068" s="39" t="s">
        <v>2790</v>
      </c>
      <c r="I1068" s="39" t="s">
        <v>23</v>
      </c>
      <c r="J1068" s="44" t="s">
        <v>34</v>
      </c>
      <c r="K1068" s="44" t="s">
        <v>25</v>
      </c>
      <c r="L1068" s="39"/>
      <c r="M1068" s="39"/>
      <c r="N1068" s="39"/>
      <c r="O1068" s="39"/>
      <c r="P1068" s="39"/>
      <c r="Q1068" s="39"/>
      <c r="R1068" s="39"/>
      <c r="S1068" s="39"/>
      <c r="T1068" s="39"/>
      <c r="U1068" s="39"/>
      <c r="V1068" s="39"/>
      <c r="W1068" s="39"/>
      <c r="X1068" s="39"/>
    </row>
    <row r="1069" spans="1:24" ht="14.25" customHeight="1" x14ac:dyDescent="0.3">
      <c r="A1069" s="39"/>
      <c r="B1069" s="39" t="str">
        <f t="shared" si="4"/>
        <v>00041400600 шумоглушник</v>
      </c>
      <c r="C1069" s="39" t="str">
        <f>TEXT(Raw_Articul_Data!$D1069,"00000000000")</f>
        <v>00041400600</v>
      </c>
      <c r="D1069" s="42">
        <v>41400600</v>
      </c>
      <c r="E1069" s="39" t="s">
        <v>3072</v>
      </c>
      <c r="F1069" s="39"/>
      <c r="G1069" s="39" t="s">
        <v>32</v>
      </c>
      <c r="H1069" s="39" t="s">
        <v>2790</v>
      </c>
      <c r="I1069" s="39" t="s">
        <v>23</v>
      </c>
      <c r="J1069" s="44" t="s">
        <v>34</v>
      </c>
      <c r="K1069" s="44" t="s">
        <v>25</v>
      </c>
      <c r="L1069" s="39"/>
      <c r="M1069" s="39"/>
      <c r="N1069" s="39"/>
      <c r="O1069" s="39"/>
      <c r="P1069" s="39"/>
      <c r="Q1069" s="39"/>
      <c r="R1069" s="39"/>
      <c r="S1069" s="39"/>
      <c r="T1069" s="39"/>
      <c r="U1069" s="39"/>
      <c r="V1069" s="39"/>
      <c r="W1069" s="39"/>
      <c r="X1069" s="39"/>
    </row>
    <row r="1070" spans="1:24" ht="14.25" customHeight="1" x14ac:dyDescent="0.3">
      <c r="A1070" s="39"/>
      <c r="B1070" s="39" t="str">
        <f t="shared" si="4"/>
        <v>00041400602 шумоглушник</v>
      </c>
      <c r="C1070" s="39" t="str">
        <f>TEXT(Raw_Articul_Data!$D1070,"00000000000")</f>
        <v>00041400602</v>
      </c>
      <c r="D1070" s="42">
        <v>41400602</v>
      </c>
      <c r="E1070" s="39" t="s">
        <v>3072</v>
      </c>
      <c r="F1070" s="39"/>
      <c r="G1070" s="39" t="s">
        <v>32</v>
      </c>
      <c r="H1070" s="39" t="s">
        <v>2790</v>
      </c>
      <c r="I1070" s="39" t="s">
        <v>23</v>
      </c>
      <c r="J1070" s="44" t="s">
        <v>34</v>
      </c>
      <c r="K1070" s="44" t="s">
        <v>25</v>
      </c>
      <c r="L1070" s="39"/>
      <c r="M1070" s="39"/>
      <c r="N1070" s="39"/>
      <c r="O1070" s="39"/>
      <c r="P1070" s="39"/>
      <c r="Q1070" s="39"/>
      <c r="R1070" s="39"/>
      <c r="S1070" s="39"/>
      <c r="T1070" s="39"/>
      <c r="U1070" s="39"/>
      <c r="V1070" s="39"/>
      <c r="W1070" s="39"/>
      <c r="X1070" s="39"/>
    </row>
    <row r="1071" spans="1:24" ht="14.25" customHeight="1" x14ac:dyDescent="0.3">
      <c r="A1071" s="39"/>
      <c r="B1071" s="39" t="str">
        <f t="shared" si="4"/>
        <v>00041400603 шумоглушник</v>
      </c>
      <c r="C1071" s="39" t="str">
        <f>TEXT(Raw_Articul_Data!$D1071,"00000000000")</f>
        <v>00041400603</v>
      </c>
      <c r="D1071" s="42">
        <v>41400603</v>
      </c>
      <c r="E1071" s="39" t="s">
        <v>3072</v>
      </c>
      <c r="F1071" s="39"/>
      <c r="G1071" s="39" t="s">
        <v>32</v>
      </c>
      <c r="H1071" s="39" t="s">
        <v>2790</v>
      </c>
      <c r="I1071" s="39" t="s">
        <v>23</v>
      </c>
      <c r="J1071" s="44" t="s">
        <v>34</v>
      </c>
      <c r="K1071" s="44" t="s">
        <v>25</v>
      </c>
      <c r="L1071" s="39"/>
      <c r="M1071" s="39"/>
      <c r="N1071" s="39"/>
      <c r="O1071" s="39"/>
      <c r="P1071" s="39"/>
      <c r="Q1071" s="39"/>
      <c r="R1071" s="39"/>
      <c r="S1071" s="39"/>
      <c r="T1071" s="39"/>
      <c r="U1071" s="39"/>
      <c r="V1071" s="39"/>
      <c r="W1071" s="39"/>
      <c r="X1071" s="39"/>
    </row>
    <row r="1072" spans="1:24" ht="14.25" customHeight="1" x14ac:dyDescent="0.3">
      <c r="A1072" s="39"/>
      <c r="B1072" s="39" t="str">
        <f t="shared" si="4"/>
        <v>00041400606 шумоглушник</v>
      </c>
      <c r="C1072" s="39" t="str">
        <f>TEXT(Raw_Articul_Data!$D1072,"00000000000")</f>
        <v>00041400606</v>
      </c>
      <c r="D1072" s="42">
        <v>41400606</v>
      </c>
      <c r="E1072" s="39" t="s">
        <v>3072</v>
      </c>
      <c r="F1072" s="39"/>
      <c r="G1072" s="39" t="s">
        <v>32</v>
      </c>
      <c r="H1072" s="39" t="s">
        <v>2790</v>
      </c>
      <c r="I1072" s="39" t="s">
        <v>23</v>
      </c>
      <c r="J1072" s="44" t="s">
        <v>34</v>
      </c>
      <c r="K1072" s="44" t="s">
        <v>25</v>
      </c>
      <c r="L1072" s="39"/>
      <c r="M1072" s="39"/>
      <c r="N1072" s="39"/>
      <c r="O1072" s="39"/>
      <c r="P1072" s="39"/>
      <c r="Q1072" s="39"/>
      <c r="R1072" s="39"/>
      <c r="S1072" s="39"/>
      <c r="T1072" s="39"/>
      <c r="U1072" s="39"/>
      <c r="V1072" s="39"/>
      <c r="W1072" s="39"/>
      <c r="X1072" s="39"/>
    </row>
    <row r="1073" spans="1:24" ht="14.25" customHeight="1" x14ac:dyDescent="0.3">
      <c r="A1073" s="39"/>
      <c r="B1073" s="39" t="str">
        <f t="shared" si="4"/>
        <v>00041400612 шумоглушник</v>
      </c>
      <c r="C1073" s="39" t="str">
        <f>TEXT(Raw_Articul_Data!$D1073,"00000000000")</f>
        <v>00041400612</v>
      </c>
      <c r="D1073" s="42">
        <v>41400612</v>
      </c>
      <c r="E1073" s="39" t="s">
        <v>3072</v>
      </c>
      <c r="F1073" s="39"/>
      <c r="G1073" s="39" t="s">
        <v>32</v>
      </c>
      <c r="H1073" s="39" t="s">
        <v>2790</v>
      </c>
      <c r="I1073" s="39" t="s">
        <v>23</v>
      </c>
      <c r="J1073" s="44" t="s">
        <v>34</v>
      </c>
      <c r="K1073" s="44" t="s">
        <v>25</v>
      </c>
      <c r="L1073" s="39"/>
      <c r="M1073" s="39"/>
      <c r="N1073" s="39"/>
      <c r="O1073" s="39"/>
      <c r="P1073" s="39"/>
      <c r="Q1073" s="39"/>
      <c r="R1073" s="39"/>
      <c r="S1073" s="39"/>
      <c r="T1073" s="39"/>
      <c r="U1073" s="39"/>
      <c r="V1073" s="39"/>
      <c r="W1073" s="39"/>
      <c r="X1073" s="39"/>
    </row>
    <row r="1074" spans="1:24" ht="14.25" customHeight="1" x14ac:dyDescent="0.3">
      <c r="A1074" s="39"/>
      <c r="B1074" s="39" t="str">
        <f t="shared" si="4"/>
        <v>00041404400 повітряний фільтр</v>
      </c>
      <c r="C1074" s="39" t="str">
        <f>TEXT(Raw_Articul_Data!$D1074,"00000000000")</f>
        <v>00041404400</v>
      </c>
      <c r="D1074" s="42">
        <v>41404400</v>
      </c>
      <c r="E1074" s="39" t="s">
        <v>3041</v>
      </c>
      <c r="F1074" s="39"/>
      <c r="G1074" s="39" t="s">
        <v>32</v>
      </c>
      <c r="H1074" s="39" t="s">
        <v>2790</v>
      </c>
      <c r="I1074" s="39" t="s">
        <v>23</v>
      </c>
      <c r="J1074" s="44" t="s">
        <v>34</v>
      </c>
      <c r="K1074" s="44" t="s">
        <v>25</v>
      </c>
      <c r="L1074" s="39"/>
      <c r="M1074" s="39"/>
      <c r="N1074" s="39"/>
      <c r="O1074" s="39"/>
      <c r="P1074" s="39"/>
      <c r="Q1074" s="39"/>
      <c r="R1074" s="39"/>
      <c r="S1074" s="39"/>
      <c r="T1074" s="39"/>
      <c r="U1074" s="39"/>
      <c r="V1074" s="39"/>
      <c r="W1074" s="39"/>
      <c r="X1074" s="39"/>
    </row>
    <row r="1075" spans="1:24" ht="14.25" customHeight="1" x14ac:dyDescent="0.3">
      <c r="A1075" s="39"/>
      <c r="B1075" s="39" t="str">
        <f t="shared" si="4"/>
        <v>00041404402 повітряний фільтр</v>
      </c>
      <c r="C1075" s="39" t="str">
        <f>TEXT(Raw_Articul_Data!$D1075,"00000000000")</f>
        <v>00041404402</v>
      </c>
      <c r="D1075" s="42">
        <v>41404402</v>
      </c>
      <c r="E1075" s="39" t="s">
        <v>3041</v>
      </c>
      <c r="F1075" s="39"/>
      <c r="G1075" s="39" t="s">
        <v>32</v>
      </c>
      <c r="H1075" s="39" t="s">
        <v>2790</v>
      </c>
      <c r="I1075" s="39" t="s">
        <v>23</v>
      </c>
      <c r="J1075" s="44" t="s">
        <v>34</v>
      </c>
      <c r="K1075" s="44" t="s">
        <v>25</v>
      </c>
      <c r="L1075" s="39"/>
      <c r="M1075" s="39"/>
      <c r="N1075" s="39"/>
      <c r="O1075" s="39"/>
      <c r="P1075" s="39"/>
      <c r="Q1075" s="39"/>
      <c r="R1075" s="39"/>
      <c r="S1075" s="39"/>
      <c r="T1075" s="39"/>
      <c r="U1075" s="39"/>
      <c r="V1075" s="39"/>
      <c r="W1075" s="39"/>
      <c r="X1075" s="39"/>
    </row>
    <row r="1076" spans="1:24" ht="14.25" customHeight="1" x14ac:dyDescent="0.3">
      <c r="A1076" s="39"/>
      <c r="B1076" s="39" t="str">
        <f t="shared" si="4"/>
        <v>00041404405 комплект повітряного фільтра</v>
      </c>
      <c r="C1076" s="39" t="str">
        <f>TEXT(Raw_Articul_Data!$D1076,"00000000000")</f>
        <v>00041404405</v>
      </c>
      <c r="D1076" s="42">
        <v>41404405</v>
      </c>
      <c r="E1076" s="39" t="s">
        <v>3161</v>
      </c>
      <c r="F1076" s="39"/>
      <c r="G1076" s="39" t="s">
        <v>32</v>
      </c>
      <c r="H1076" s="39" t="s">
        <v>2790</v>
      </c>
      <c r="I1076" s="39" t="s">
        <v>23</v>
      </c>
      <c r="J1076" s="44" t="s">
        <v>34</v>
      </c>
      <c r="K1076" s="44" t="s">
        <v>25</v>
      </c>
      <c r="L1076" s="39"/>
      <c r="M1076" s="39"/>
      <c r="N1076" s="39"/>
      <c r="O1076" s="39"/>
      <c r="P1076" s="39"/>
      <c r="Q1076" s="39"/>
      <c r="R1076" s="39"/>
      <c r="S1076" s="39"/>
      <c r="T1076" s="39"/>
      <c r="U1076" s="39"/>
      <c r="V1076" s="39"/>
      <c r="W1076" s="39"/>
      <c r="X1076" s="39"/>
    </row>
    <row r="1077" spans="1:24" ht="14.25" customHeight="1" x14ac:dyDescent="0.3">
      <c r="A1077" s="39"/>
      <c r="B1077" s="39" t="str">
        <f t="shared" si="4"/>
        <v>00041404406 комплект повітряного фільтра</v>
      </c>
      <c r="C1077" s="39" t="str">
        <f>TEXT(Raw_Articul_Data!$D1077,"00000000000")</f>
        <v>00041404406</v>
      </c>
      <c r="D1077" s="42">
        <v>41404406</v>
      </c>
      <c r="E1077" s="39" t="s">
        <v>3161</v>
      </c>
      <c r="F1077" s="39"/>
      <c r="G1077" s="39" t="s">
        <v>32</v>
      </c>
      <c r="H1077" s="39" t="s">
        <v>2790</v>
      </c>
      <c r="I1077" s="39" t="s">
        <v>23</v>
      </c>
      <c r="J1077" s="44" t="s">
        <v>34</v>
      </c>
      <c r="K1077" s="44" t="s">
        <v>25</v>
      </c>
      <c r="L1077" s="39"/>
      <c r="M1077" s="39"/>
      <c r="N1077" s="39"/>
      <c r="O1077" s="39"/>
      <c r="P1077" s="39"/>
      <c r="Q1077" s="39"/>
      <c r="R1077" s="39"/>
      <c r="S1077" s="39"/>
      <c r="T1077" s="39"/>
      <c r="U1077" s="39"/>
      <c r="V1077" s="39"/>
      <c r="W1077" s="39"/>
      <c r="X1077" s="39"/>
    </row>
    <row r="1078" spans="1:24" ht="14.25" customHeight="1" x14ac:dyDescent="0.3">
      <c r="A1078" s="39"/>
      <c r="B1078" s="39" t="str">
        <f t="shared" si="4"/>
        <v>00041404407 комплект повітряного фільтра</v>
      </c>
      <c r="C1078" s="39" t="str">
        <f>TEXT(Raw_Articul_Data!$D1078,"00000000000")</f>
        <v>00041404407</v>
      </c>
      <c r="D1078" s="42">
        <v>41404407</v>
      </c>
      <c r="E1078" s="39" t="s">
        <v>3161</v>
      </c>
      <c r="F1078" s="39"/>
      <c r="G1078" s="39" t="s">
        <v>32</v>
      </c>
      <c r="H1078" s="39" t="s">
        <v>2790</v>
      </c>
      <c r="I1078" s="39" t="s">
        <v>23</v>
      </c>
      <c r="J1078" s="44" t="s">
        <v>34</v>
      </c>
      <c r="K1078" s="44" t="s">
        <v>25</v>
      </c>
      <c r="L1078" s="39"/>
      <c r="M1078" s="39"/>
      <c r="N1078" s="39"/>
      <c r="O1078" s="39"/>
      <c r="P1078" s="39"/>
      <c r="Q1078" s="39"/>
      <c r="R1078" s="39"/>
      <c r="S1078" s="39"/>
      <c r="T1078" s="39"/>
      <c r="U1078" s="39"/>
      <c r="V1078" s="39"/>
      <c r="W1078" s="39"/>
      <c r="X1078" s="39"/>
    </row>
    <row r="1079" spans="1:24" ht="14.25" customHeight="1" x14ac:dyDescent="0.3">
      <c r="A1079" s="39"/>
      <c r="B1079" s="39" t="str">
        <f t="shared" si="4"/>
        <v>00041404410 корпус повітряного фільтра</v>
      </c>
      <c r="C1079" s="39" t="str">
        <f>TEXT(Raw_Articul_Data!$D1079,"00000000000")</f>
        <v>00041404410</v>
      </c>
      <c r="D1079" s="42">
        <v>41404410</v>
      </c>
      <c r="E1079" s="39" t="s">
        <v>3152</v>
      </c>
      <c r="F1079" s="39"/>
      <c r="G1079" s="39" t="s">
        <v>32</v>
      </c>
      <c r="H1079" s="39" t="s">
        <v>2790</v>
      </c>
      <c r="I1079" s="39" t="s">
        <v>23</v>
      </c>
      <c r="J1079" s="44" t="s">
        <v>34</v>
      </c>
      <c r="K1079" s="44" t="s">
        <v>25</v>
      </c>
      <c r="L1079" s="39"/>
      <c r="M1079" s="39"/>
      <c r="N1079" s="39"/>
      <c r="O1079" s="39"/>
      <c r="P1079" s="39"/>
      <c r="Q1079" s="39"/>
      <c r="R1079" s="39"/>
      <c r="S1079" s="39"/>
      <c r="T1079" s="39"/>
      <c r="U1079" s="39"/>
      <c r="V1079" s="39"/>
      <c r="W1079" s="39"/>
      <c r="X1079" s="39"/>
    </row>
    <row r="1080" spans="1:24" ht="14.25" customHeight="1" x14ac:dyDescent="0.3">
      <c r="A1080" s="39"/>
      <c r="B1080" s="39" t="str">
        <f t="shared" si="4"/>
        <v>00041406000 захист шумоглушника</v>
      </c>
      <c r="C1080" s="39" t="str">
        <f>TEXT(Raw_Articul_Data!$D1080,"00000000000")</f>
        <v>00041406000</v>
      </c>
      <c r="D1080" s="42">
        <v>41406000</v>
      </c>
      <c r="E1080" s="39" t="s">
        <v>3162</v>
      </c>
      <c r="F1080" s="39"/>
      <c r="G1080" s="39" t="s">
        <v>32</v>
      </c>
      <c r="H1080" s="39" t="s">
        <v>2790</v>
      </c>
      <c r="I1080" s="39" t="s">
        <v>23</v>
      </c>
      <c r="J1080" s="44" t="s">
        <v>34</v>
      </c>
      <c r="K1080" s="44" t="s">
        <v>25</v>
      </c>
      <c r="L1080" s="39"/>
      <c r="M1080" s="39"/>
      <c r="N1080" s="39"/>
      <c r="O1080" s="39"/>
      <c r="P1080" s="39"/>
      <c r="Q1080" s="39"/>
      <c r="R1080" s="39"/>
      <c r="S1080" s="39"/>
      <c r="T1080" s="39"/>
      <c r="U1080" s="39"/>
      <c r="V1080" s="39"/>
      <c r="W1080" s="39"/>
      <c r="X1080" s="39"/>
    </row>
    <row r="1081" spans="1:24" ht="14.25" customHeight="1" x14ac:dyDescent="0.3">
      <c r="A1081" s="39"/>
      <c r="B1081" s="39" t="str">
        <f t="shared" si="4"/>
        <v>00041406003 захист глушника</v>
      </c>
      <c r="C1081" s="39" t="str">
        <f>TEXT(Raw_Articul_Data!$D1081,"00000000000")</f>
        <v>00041406003</v>
      </c>
      <c r="D1081" s="42">
        <v>41406003</v>
      </c>
      <c r="E1081" s="39" t="s">
        <v>3163</v>
      </c>
      <c r="F1081" s="39"/>
      <c r="G1081" s="39" t="s">
        <v>32</v>
      </c>
      <c r="H1081" s="39" t="s">
        <v>2790</v>
      </c>
      <c r="I1081" s="39" t="s">
        <v>23</v>
      </c>
      <c r="J1081" s="44" t="s">
        <v>34</v>
      </c>
      <c r="K1081" s="44" t="s">
        <v>25</v>
      </c>
      <c r="L1081" s="39"/>
      <c r="M1081" s="39"/>
      <c r="N1081" s="39"/>
      <c r="O1081" s="39"/>
      <c r="P1081" s="39"/>
      <c r="Q1081" s="39"/>
      <c r="R1081" s="39"/>
      <c r="S1081" s="39"/>
      <c r="T1081" s="39"/>
      <c r="U1081" s="39"/>
      <c r="V1081" s="39"/>
      <c r="W1081" s="39"/>
      <c r="X1081" s="39"/>
    </row>
    <row r="1082" spans="1:24" ht="14.25" customHeight="1" x14ac:dyDescent="0.3">
      <c r="A1082" s="39"/>
      <c r="B1082" s="39" t="str">
        <f t="shared" si="4"/>
        <v>00041410100 фільтруючий елемент</v>
      </c>
      <c r="C1082" s="39" t="str">
        <f>TEXT(Raw_Articul_Data!$D1082,"00000000000")</f>
        <v>00041410100</v>
      </c>
      <c r="D1082" s="42">
        <v>41410100</v>
      </c>
      <c r="E1082" s="39" t="s">
        <v>3164</v>
      </c>
      <c r="F1082" s="39"/>
      <c r="G1082" s="39" t="s">
        <v>32</v>
      </c>
      <c r="H1082" s="39" t="s">
        <v>2790</v>
      </c>
      <c r="I1082" s="39" t="s">
        <v>23</v>
      </c>
      <c r="J1082" s="44" t="s">
        <v>34</v>
      </c>
      <c r="K1082" s="44" t="s">
        <v>25</v>
      </c>
      <c r="L1082" s="39"/>
      <c r="M1082" s="39"/>
      <c r="N1082" s="39"/>
      <c r="O1082" s="39"/>
      <c r="P1082" s="39"/>
      <c r="Q1082" s="39"/>
      <c r="R1082" s="39"/>
      <c r="S1082" s="39"/>
      <c r="T1082" s="39"/>
      <c r="U1082" s="39"/>
      <c r="V1082" s="39"/>
      <c r="W1082" s="39"/>
      <c r="X1082" s="39"/>
    </row>
    <row r="1083" spans="1:24" ht="14.25" customHeight="1" x14ac:dyDescent="0.3">
      <c r="A1083" s="39"/>
      <c r="B1083" s="39" t="str">
        <f t="shared" si="4"/>
        <v>00041410101 фільтр повітряний</v>
      </c>
      <c r="C1083" s="39" t="str">
        <f>TEXT(Raw_Articul_Data!$D1083,"00000000000")</f>
        <v>00041410101</v>
      </c>
      <c r="D1083" s="42">
        <v>41410101</v>
      </c>
      <c r="E1083" s="39" t="s">
        <v>3151</v>
      </c>
      <c r="F1083" s="39"/>
      <c r="G1083" s="39" t="s">
        <v>32</v>
      </c>
      <c r="H1083" s="39" t="s">
        <v>2790</v>
      </c>
      <c r="I1083" s="39" t="s">
        <v>23</v>
      </c>
      <c r="J1083" s="44" t="s">
        <v>34</v>
      </c>
      <c r="K1083" s="44" t="s">
        <v>25</v>
      </c>
      <c r="L1083" s="39"/>
      <c r="M1083" s="39"/>
      <c r="N1083" s="39"/>
      <c r="O1083" s="39"/>
      <c r="P1083" s="39"/>
      <c r="Q1083" s="39"/>
      <c r="R1083" s="39"/>
      <c r="S1083" s="39"/>
      <c r="T1083" s="39"/>
      <c r="U1083" s="39"/>
      <c r="V1083" s="39"/>
      <c r="W1083" s="39"/>
      <c r="X1083" s="39"/>
    </row>
    <row r="1084" spans="1:24" ht="14.25" customHeight="1" x14ac:dyDescent="0.3">
      <c r="A1084" s="39"/>
      <c r="B1084" s="39" t="str">
        <f t="shared" si="4"/>
        <v>00041410102 повітряний фільтр</v>
      </c>
      <c r="C1084" s="39" t="str">
        <f>TEXT(Raw_Articul_Data!$D1084,"00000000000")</f>
        <v>00041410102</v>
      </c>
      <c r="D1084" s="42">
        <v>41410102</v>
      </c>
      <c r="E1084" s="39" t="s">
        <v>3041</v>
      </c>
      <c r="F1084" s="39"/>
      <c r="G1084" s="39" t="s">
        <v>32</v>
      </c>
      <c r="H1084" s="39" t="s">
        <v>2790</v>
      </c>
      <c r="I1084" s="39" t="s">
        <v>23</v>
      </c>
      <c r="J1084" s="44" t="s">
        <v>34</v>
      </c>
      <c r="K1084" s="44" t="s">
        <v>25</v>
      </c>
      <c r="L1084" s="39"/>
      <c r="M1084" s="39"/>
      <c r="N1084" s="39"/>
      <c r="O1084" s="39"/>
      <c r="P1084" s="39"/>
      <c r="Q1084" s="39"/>
      <c r="R1084" s="39"/>
      <c r="S1084" s="39"/>
      <c r="T1084" s="39"/>
      <c r="U1084" s="39"/>
      <c r="V1084" s="39"/>
      <c r="W1084" s="39"/>
      <c r="X1084" s="39"/>
    </row>
    <row r="1085" spans="1:24" ht="14.25" customHeight="1" x14ac:dyDescent="0.3">
      <c r="A1085" s="39"/>
      <c r="B1085" s="39" t="str">
        <f t="shared" si="4"/>
        <v>00041410600 фільтр грубої очистки</v>
      </c>
      <c r="C1085" s="39" t="str">
        <f>TEXT(Raw_Articul_Data!$D1085,"00000000000")</f>
        <v>00041410600</v>
      </c>
      <c r="D1085" s="42">
        <v>41410600</v>
      </c>
      <c r="E1085" s="39" t="s">
        <v>2815</v>
      </c>
      <c r="F1085" s="39"/>
      <c r="G1085" s="39" t="s">
        <v>32</v>
      </c>
      <c r="H1085" s="39" t="s">
        <v>2790</v>
      </c>
      <c r="I1085" s="39" t="s">
        <v>23</v>
      </c>
      <c r="J1085" s="44" t="s">
        <v>34</v>
      </c>
      <c r="K1085" s="44" t="s">
        <v>25</v>
      </c>
      <c r="L1085" s="39"/>
      <c r="M1085" s="39"/>
      <c r="N1085" s="39"/>
      <c r="O1085" s="39"/>
      <c r="P1085" s="39"/>
      <c r="Q1085" s="39"/>
      <c r="R1085" s="39"/>
      <c r="S1085" s="39"/>
      <c r="T1085" s="39"/>
      <c r="U1085" s="39"/>
      <c r="V1085" s="39"/>
      <c r="W1085" s="39"/>
      <c r="X1085" s="39"/>
    </row>
    <row r="1086" spans="1:24" ht="14.25" customHeight="1" x14ac:dyDescent="0.3">
      <c r="A1086" s="39"/>
      <c r="B1086" s="39" t="str">
        <f t="shared" si="4"/>
        <v>00041410601 масляний фільтр попередній</v>
      </c>
      <c r="C1086" s="39" t="str">
        <f>TEXT(Raw_Articul_Data!$D1086,"00000000000")</f>
        <v>00041410601</v>
      </c>
      <c r="D1086" s="42">
        <v>41410601</v>
      </c>
      <c r="E1086" s="39" t="s">
        <v>3165</v>
      </c>
      <c r="F1086" s="39"/>
      <c r="G1086" s="39" t="s">
        <v>32</v>
      </c>
      <c r="H1086" s="39" t="s">
        <v>2790</v>
      </c>
      <c r="I1086" s="39" t="s">
        <v>23</v>
      </c>
      <c r="J1086" s="44" t="s">
        <v>34</v>
      </c>
      <c r="K1086" s="44" t="s">
        <v>25</v>
      </c>
      <c r="L1086" s="39"/>
      <c r="M1086" s="39"/>
      <c r="N1086" s="39"/>
      <c r="O1086" s="39"/>
      <c r="P1086" s="39"/>
      <c r="Q1086" s="39"/>
      <c r="R1086" s="39"/>
      <c r="S1086" s="39"/>
      <c r="T1086" s="39"/>
      <c r="U1086" s="39"/>
      <c r="V1086" s="39"/>
      <c r="W1086" s="39"/>
      <c r="X1086" s="39"/>
    </row>
    <row r="1087" spans="1:24" ht="14.25" customHeight="1" x14ac:dyDescent="0.3">
      <c r="A1087" s="39"/>
      <c r="B1087" s="39" t="str">
        <f t="shared" si="4"/>
        <v>00041410602 повітряний фільтр попередній</v>
      </c>
      <c r="C1087" s="39" t="str">
        <f>TEXT(Raw_Articul_Data!$D1087,"00000000000")</f>
        <v>00041410602</v>
      </c>
      <c r="D1087" s="42">
        <v>41410602</v>
      </c>
      <c r="E1087" s="39" t="s">
        <v>3166</v>
      </c>
      <c r="F1087" s="39"/>
      <c r="G1087" s="39" t="s">
        <v>32</v>
      </c>
      <c r="H1087" s="39" t="s">
        <v>2790</v>
      </c>
      <c r="I1087" s="39" t="s">
        <v>23</v>
      </c>
      <c r="J1087" s="44" t="s">
        <v>34</v>
      </c>
      <c r="K1087" s="44" t="s">
        <v>25</v>
      </c>
      <c r="L1087" s="39"/>
      <c r="M1087" s="39"/>
      <c r="N1087" s="39"/>
      <c r="O1087" s="39"/>
      <c r="P1087" s="39"/>
      <c r="Q1087" s="39"/>
      <c r="R1087" s="39"/>
      <c r="S1087" s="39"/>
      <c r="T1087" s="39"/>
      <c r="U1087" s="39"/>
      <c r="V1087" s="39"/>
      <c r="W1087" s="39"/>
      <c r="X1087" s="39"/>
    </row>
    <row r="1088" spans="1:24" ht="14.25" customHeight="1" x14ac:dyDescent="0.3">
      <c r="A1088" s="39"/>
      <c r="B1088" s="39" t="str">
        <f t="shared" si="4"/>
        <v>00041410605 фільтр грубої очистки</v>
      </c>
      <c r="C1088" s="39" t="str">
        <f>TEXT(Raw_Articul_Data!$D1088,"00000000000")</f>
        <v>00041410605</v>
      </c>
      <c r="D1088" s="42">
        <v>41410605</v>
      </c>
      <c r="E1088" s="39" t="s">
        <v>2815</v>
      </c>
      <c r="F1088" s="39"/>
      <c r="G1088" s="39" t="s">
        <v>32</v>
      </c>
      <c r="H1088" s="39" t="s">
        <v>2790</v>
      </c>
      <c r="I1088" s="39" t="s">
        <v>23</v>
      </c>
      <c r="J1088" s="44" t="s">
        <v>34</v>
      </c>
      <c r="K1088" s="44" t="s">
        <v>25</v>
      </c>
      <c r="L1088" s="39"/>
      <c r="M1088" s="39"/>
      <c r="N1088" s="39"/>
      <c r="O1088" s="39"/>
      <c r="P1088" s="39"/>
      <c r="Q1088" s="39"/>
      <c r="R1088" s="39"/>
      <c r="S1088" s="39"/>
      <c r="T1088" s="39"/>
      <c r="U1088" s="39"/>
      <c r="V1088" s="39"/>
      <c r="W1088" s="39"/>
      <c r="X1088" s="39"/>
    </row>
    <row r="1089" spans="1:24" ht="14.25" customHeight="1" x14ac:dyDescent="0.3">
      <c r="A1089" s="39"/>
      <c r="B1089" s="39" t="str">
        <f t="shared" si="4"/>
        <v>00041490501 ущільнення</v>
      </c>
      <c r="C1089" s="39" t="str">
        <f>TEXT(Raw_Articul_Data!$D1089,"00000000000")</f>
        <v>00041490501</v>
      </c>
      <c r="D1089" s="42">
        <v>41490501</v>
      </c>
      <c r="E1089" s="39" t="s">
        <v>2903</v>
      </c>
      <c r="F1089" s="39"/>
      <c r="G1089" s="39" t="s">
        <v>32</v>
      </c>
      <c r="H1089" s="39" t="s">
        <v>2790</v>
      </c>
      <c r="I1089" s="39" t="s">
        <v>23</v>
      </c>
      <c r="J1089" s="44" t="s">
        <v>34</v>
      </c>
      <c r="K1089" s="44" t="s">
        <v>25</v>
      </c>
      <c r="L1089" s="39"/>
      <c r="M1089" s="39"/>
      <c r="N1089" s="39"/>
      <c r="O1089" s="39"/>
      <c r="P1089" s="39"/>
      <c r="Q1089" s="39"/>
      <c r="R1089" s="39"/>
      <c r="S1089" s="39"/>
      <c r="T1089" s="39"/>
      <c r="U1089" s="39"/>
      <c r="V1089" s="39"/>
      <c r="W1089" s="39"/>
      <c r="X1089" s="39"/>
    </row>
    <row r="1090" spans="1:24" ht="14.25" customHeight="1" x14ac:dyDescent="0.3">
      <c r="A1090" s="39"/>
      <c r="B1090" s="39" t="str">
        <f t="shared" si="4"/>
        <v>00041490600 ущільнення глушника</v>
      </c>
      <c r="C1090" s="39" t="str">
        <f>TEXT(Raw_Articul_Data!$D1090,"00000000000")</f>
        <v>00041490600</v>
      </c>
      <c r="D1090" s="42">
        <v>41490600</v>
      </c>
      <c r="E1090" s="39" t="s">
        <v>3074</v>
      </c>
      <c r="F1090" s="39"/>
      <c r="G1090" s="39" t="s">
        <v>32</v>
      </c>
      <c r="H1090" s="39" t="s">
        <v>2790</v>
      </c>
      <c r="I1090" s="39" t="s">
        <v>23</v>
      </c>
      <c r="J1090" s="44" t="s">
        <v>34</v>
      </c>
      <c r="K1090" s="44" t="s">
        <v>25</v>
      </c>
      <c r="L1090" s="39"/>
      <c r="M1090" s="39"/>
      <c r="N1090" s="39"/>
      <c r="O1090" s="39"/>
      <c r="P1090" s="39"/>
      <c r="Q1090" s="39"/>
      <c r="R1090" s="39"/>
      <c r="S1090" s="39"/>
      <c r="T1090" s="39"/>
      <c r="U1090" s="39"/>
      <c r="V1090" s="39"/>
      <c r="W1090" s="39"/>
      <c r="X1090" s="39"/>
    </row>
    <row r="1091" spans="1:24" ht="14.25" customHeight="1" x14ac:dyDescent="0.3">
      <c r="A1091" s="39"/>
      <c r="B1091" s="39" t="str">
        <f t="shared" si="4"/>
        <v>00041601000 гальмівний пристрій</v>
      </c>
      <c r="C1091" s="39" t="str">
        <f>TEXT(Raw_Articul_Data!$D1091,"00000000000")</f>
        <v>00041601000</v>
      </c>
      <c r="D1091" s="42">
        <v>41601000</v>
      </c>
      <c r="E1091" s="39" t="s">
        <v>3075</v>
      </c>
      <c r="F1091" s="39"/>
      <c r="G1091" s="39" t="s">
        <v>32</v>
      </c>
      <c r="H1091" s="39" t="s">
        <v>2790</v>
      </c>
      <c r="I1091" s="39" t="s">
        <v>23</v>
      </c>
      <c r="J1091" s="44" t="s">
        <v>34</v>
      </c>
      <c r="K1091" s="44" t="s">
        <v>25</v>
      </c>
      <c r="L1091" s="39"/>
      <c r="M1091" s="39"/>
      <c r="N1091" s="39"/>
      <c r="O1091" s="39"/>
      <c r="P1091" s="39"/>
      <c r="Q1091" s="39"/>
      <c r="R1091" s="39"/>
      <c r="S1091" s="39"/>
      <c r="T1091" s="39"/>
      <c r="U1091" s="39"/>
      <c r="V1091" s="39"/>
      <c r="W1091" s="39"/>
      <c r="X1091" s="39"/>
    </row>
    <row r="1092" spans="1:24" ht="14.25" customHeight="1" x14ac:dyDescent="0.3">
      <c r="A1092" s="39"/>
      <c r="B1092" s="39" t="str">
        <f t="shared" si="4"/>
        <v>00041801501 регулятор подачі палива</v>
      </c>
      <c r="C1092" s="39" t="str">
        <f>TEXT(Raw_Articul_Data!$D1092,"00000000000")</f>
        <v>00041801501</v>
      </c>
      <c r="D1092" s="42">
        <v>41801501</v>
      </c>
      <c r="E1092" s="39" t="s">
        <v>3167</v>
      </c>
      <c r="F1092" s="39"/>
      <c r="G1092" s="39" t="s">
        <v>32</v>
      </c>
      <c r="H1092" s="39" t="s">
        <v>2790</v>
      </c>
      <c r="I1092" s="39" t="s">
        <v>23</v>
      </c>
      <c r="J1092" s="44" t="s">
        <v>34</v>
      </c>
      <c r="K1092" s="44" t="s">
        <v>25</v>
      </c>
      <c r="L1092" s="39"/>
      <c r="M1092" s="39"/>
      <c r="N1092" s="39"/>
      <c r="O1092" s="39"/>
      <c r="P1092" s="39"/>
      <c r="Q1092" s="39"/>
      <c r="R1092" s="39"/>
      <c r="S1092" s="39"/>
      <c r="T1092" s="39"/>
      <c r="U1092" s="39"/>
      <c r="V1092" s="39"/>
      <c r="W1092" s="39"/>
      <c r="X1092" s="39"/>
    </row>
    <row r="1093" spans="1:24" ht="14.25" customHeight="1" x14ac:dyDescent="0.3">
      <c r="A1093" s="39"/>
      <c r="B1093" s="39" t="str">
        <f t="shared" si="4"/>
        <v>00041801801 пристрій управління дросельною заслонкою</v>
      </c>
      <c r="C1093" s="39" t="str">
        <f>TEXT(Raw_Articul_Data!$D1093,"00000000000")</f>
        <v>00041801801</v>
      </c>
      <c r="D1093" s="42">
        <v>41801801</v>
      </c>
      <c r="E1093" s="39" t="s">
        <v>3168</v>
      </c>
      <c r="F1093" s="39"/>
      <c r="G1093" s="39" t="s">
        <v>32</v>
      </c>
      <c r="H1093" s="39" t="s">
        <v>2790</v>
      </c>
      <c r="I1093" s="39" t="s">
        <v>23</v>
      </c>
      <c r="J1093" s="44" t="s">
        <v>34</v>
      </c>
      <c r="K1093" s="44" t="s">
        <v>25</v>
      </c>
      <c r="L1093" s="39"/>
      <c r="M1093" s="39"/>
      <c r="N1093" s="39"/>
      <c r="O1093" s="39"/>
      <c r="P1093" s="39"/>
      <c r="Q1093" s="39"/>
      <c r="R1093" s="39"/>
      <c r="S1093" s="39"/>
      <c r="T1093" s="39"/>
      <c r="U1093" s="39"/>
      <c r="V1093" s="39"/>
      <c r="W1093" s="39"/>
      <c r="X1093" s="39"/>
    </row>
    <row r="1094" spans="1:24" ht="14.25" customHeight="1" x14ac:dyDescent="0.3">
      <c r="A1094" s="39"/>
      <c r="B1094" s="39" t="str">
        <f t="shared" si="4"/>
        <v>00041801802 механізм регулятора подачі палива</v>
      </c>
      <c r="C1094" s="39" t="str">
        <f>TEXT(Raw_Articul_Data!$D1094,"00000000000")</f>
        <v>00041801802</v>
      </c>
      <c r="D1094" s="42">
        <v>41801802</v>
      </c>
      <c r="E1094" s="39" t="s">
        <v>3169</v>
      </c>
      <c r="F1094" s="39"/>
      <c r="G1094" s="39" t="s">
        <v>32</v>
      </c>
      <c r="H1094" s="39" t="s">
        <v>2790</v>
      </c>
      <c r="I1094" s="39" t="s">
        <v>23</v>
      </c>
      <c r="J1094" s="44" t="s">
        <v>34</v>
      </c>
      <c r="K1094" s="44" t="s">
        <v>25</v>
      </c>
      <c r="L1094" s="39"/>
      <c r="M1094" s="39"/>
      <c r="N1094" s="39"/>
      <c r="O1094" s="39"/>
      <c r="P1094" s="39"/>
      <c r="Q1094" s="39"/>
      <c r="R1094" s="39"/>
      <c r="S1094" s="39"/>
      <c r="T1094" s="39"/>
      <c r="U1094" s="39"/>
      <c r="V1094" s="39"/>
      <c r="W1094" s="39"/>
      <c r="X1094" s="39"/>
    </row>
    <row r="1095" spans="1:24" ht="14.25" customHeight="1" x14ac:dyDescent="0.3">
      <c r="A1095" s="39"/>
      <c r="B1095" s="39" t="str">
        <f t="shared" si="4"/>
        <v>00041801805 пристрій управління дросельною заслінкою</v>
      </c>
      <c r="C1095" s="39" t="str">
        <f>TEXT(Raw_Articul_Data!$D1095,"00000000000")</f>
        <v>00041801805</v>
      </c>
      <c r="D1095" s="42">
        <v>41801805</v>
      </c>
      <c r="E1095" s="39" t="s">
        <v>3170</v>
      </c>
      <c r="F1095" s="39"/>
      <c r="G1095" s="39" t="s">
        <v>32</v>
      </c>
      <c r="H1095" s="39" t="s">
        <v>2790</v>
      </c>
      <c r="I1095" s="39" t="s">
        <v>23</v>
      </c>
      <c r="J1095" s="44" t="s">
        <v>34</v>
      </c>
      <c r="K1095" s="44" t="s">
        <v>25</v>
      </c>
      <c r="L1095" s="39"/>
      <c r="M1095" s="39"/>
      <c r="N1095" s="39"/>
      <c r="O1095" s="39"/>
      <c r="P1095" s="39"/>
      <c r="Q1095" s="39"/>
      <c r="R1095" s="39"/>
      <c r="S1095" s="39"/>
      <c r="T1095" s="39"/>
      <c r="U1095" s="39"/>
      <c r="V1095" s="39"/>
      <c r="W1095" s="39"/>
      <c r="X1095" s="39"/>
    </row>
    <row r="1096" spans="1:24" ht="14.25" customHeight="1" x14ac:dyDescent="0.3">
      <c r="A1096" s="39"/>
      <c r="B1096" s="39" t="str">
        <f t="shared" si="4"/>
        <v>00041801807 пристрій управління дросельною заслінкою</v>
      </c>
      <c r="C1096" s="39" t="str">
        <f>TEXT(Raw_Articul_Data!$D1096,"00000000000")</f>
        <v>00041801807</v>
      </c>
      <c r="D1096" s="42">
        <v>41801807</v>
      </c>
      <c r="E1096" s="39" t="s">
        <v>3170</v>
      </c>
      <c r="F1096" s="39"/>
      <c r="G1096" s="39" t="s">
        <v>32</v>
      </c>
      <c r="H1096" s="39" t="s">
        <v>2790</v>
      </c>
      <c r="I1096" s="39" t="s">
        <v>23</v>
      </c>
      <c r="J1096" s="44" t="s">
        <v>34</v>
      </c>
      <c r="K1096" s="44" t="s">
        <v>25</v>
      </c>
      <c r="L1096" s="39"/>
      <c r="M1096" s="39"/>
      <c r="N1096" s="39"/>
      <c r="O1096" s="39"/>
      <c r="P1096" s="39"/>
      <c r="Q1096" s="39"/>
      <c r="R1096" s="39"/>
      <c r="S1096" s="39"/>
      <c r="T1096" s="39"/>
      <c r="U1096" s="39"/>
      <c r="V1096" s="39"/>
      <c r="W1096" s="39"/>
      <c r="X1096" s="39"/>
    </row>
    <row r="1097" spans="1:24" ht="14.25" customHeight="1" x14ac:dyDescent="0.3">
      <c r="A1097" s="39"/>
      <c r="B1097" s="39" t="str">
        <f t="shared" si="4"/>
        <v>00041802600 заслінка</v>
      </c>
      <c r="C1097" s="39" t="str">
        <f>TEXT(Raw_Articul_Data!$D1097,"00000000000")</f>
        <v>00041802600</v>
      </c>
      <c r="D1097" s="42">
        <v>41802600</v>
      </c>
      <c r="E1097" s="39" t="s">
        <v>2921</v>
      </c>
      <c r="F1097" s="39"/>
      <c r="G1097" s="39" t="s">
        <v>32</v>
      </c>
      <c r="H1097" s="39" t="s">
        <v>2790</v>
      </c>
      <c r="I1097" s="39" t="s">
        <v>23</v>
      </c>
      <c r="J1097" s="44" t="s">
        <v>34</v>
      </c>
      <c r="K1097" s="44" t="s">
        <v>25</v>
      </c>
      <c r="L1097" s="39"/>
      <c r="M1097" s="39"/>
      <c r="N1097" s="39"/>
      <c r="O1097" s="39"/>
      <c r="P1097" s="39"/>
      <c r="Q1097" s="39"/>
      <c r="R1097" s="39"/>
      <c r="S1097" s="39"/>
      <c r="T1097" s="39"/>
      <c r="U1097" s="39"/>
      <c r="V1097" s="39"/>
      <c r="W1097" s="39"/>
      <c r="X1097" s="39"/>
    </row>
    <row r="1098" spans="1:24" ht="14.25" customHeight="1" x14ac:dyDescent="0.3">
      <c r="A1098" s="39"/>
      <c r="B1098" s="39" t="str">
        <f t="shared" si="4"/>
        <v>00041822101 тримач</v>
      </c>
      <c r="C1098" s="39" t="str">
        <f>TEXT(Raw_Articul_Data!$D1098,"00000000000")</f>
        <v>00041822101</v>
      </c>
      <c r="D1098" s="42">
        <v>41822101</v>
      </c>
      <c r="E1098" s="39" t="s">
        <v>2820</v>
      </c>
      <c r="F1098" s="39"/>
      <c r="G1098" s="39" t="s">
        <v>32</v>
      </c>
      <c r="H1098" s="39" t="s">
        <v>2790</v>
      </c>
      <c r="I1098" s="39" t="s">
        <v>23</v>
      </c>
      <c r="J1098" s="44" t="s">
        <v>34</v>
      </c>
      <c r="K1098" s="44" t="s">
        <v>25</v>
      </c>
      <c r="L1098" s="39"/>
      <c r="M1098" s="39"/>
      <c r="N1098" s="39"/>
      <c r="O1098" s="39"/>
      <c r="P1098" s="39"/>
      <c r="Q1098" s="39"/>
      <c r="R1098" s="39"/>
      <c r="S1098" s="39"/>
      <c r="T1098" s="39"/>
      <c r="U1098" s="39"/>
      <c r="V1098" s="39"/>
      <c r="W1098" s="39"/>
      <c r="X1098" s="39"/>
    </row>
    <row r="1099" spans="1:24" ht="14.25" customHeight="1" x14ac:dyDescent="0.3">
      <c r="A1099" s="39"/>
      <c r="B1099" s="39" t="str">
        <f t="shared" si="4"/>
        <v>00041822802 важіль</v>
      </c>
      <c r="C1099" s="39" t="str">
        <f>TEXT(Raw_Articul_Data!$D1099,"00000000000")</f>
        <v>00041822802</v>
      </c>
      <c r="D1099" s="42">
        <v>41822802</v>
      </c>
      <c r="E1099" s="39" t="s">
        <v>3043</v>
      </c>
      <c r="F1099" s="39"/>
      <c r="G1099" s="39" t="s">
        <v>32</v>
      </c>
      <c r="H1099" s="39" t="s">
        <v>2790</v>
      </c>
      <c r="I1099" s="39" t="s">
        <v>23</v>
      </c>
      <c r="J1099" s="44" t="s">
        <v>34</v>
      </c>
      <c r="K1099" s="44" t="s">
        <v>25</v>
      </c>
      <c r="L1099" s="39"/>
      <c r="M1099" s="39"/>
      <c r="N1099" s="39"/>
      <c r="O1099" s="39"/>
      <c r="P1099" s="39"/>
      <c r="Q1099" s="39"/>
      <c r="R1099" s="39"/>
      <c r="S1099" s="39"/>
      <c r="T1099" s="39"/>
      <c r="U1099" s="39"/>
      <c r="V1099" s="39"/>
      <c r="W1099" s="39"/>
      <c r="X1099" s="39"/>
    </row>
    <row r="1100" spans="1:24" ht="14.25" customHeight="1" x14ac:dyDescent="0.3">
      <c r="A1100" s="39"/>
      <c r="B1100" s="39" t="str">
        <f t="shared" si="4"/>
        <v>00041826100 пружина</v>
      </c>
      <c r="C1100" s="39" t="str">
        <f>TEXT(Raw_Articul_Data!$D1100,"00000000000")</f>
        <v>00041826100</v>
      </c>
      <c r="D1100" s="42">
        <v>41826100</v>
      </c>
      <c r="E1100" s="39" t="s">
        <v>2817</v>
      </c>
      <c r="F1100" s="39"/>
      <c r="G1100" s="39" t="s">
        <v>32</v>
      </c>
      <c r="H1100" s="39" t="s">
        <v>2790</v>
      </c>
      <c r="I1100" s="39" t="s">
        <v>23</v>
      </c>
      <c r="J1100" s="44" t="s">
        <v>34</v>
      </c>
      <c r="K1100" s="44" t="s">
        <v>25</v>
      </c>
      <c r="L1100" s="39"/>
      <c r="M1100" s="39"/>
      <c r="N1100" s="39"/>
      <c r="O1100" s="39"/>
      <c r="P1100" s="39"/>
      <c r="Q1100" s="39"/>
      <c r="R1100" s="39"/>
      <c r="S1100" s="39"/>
      <c r="T1100" s="39"/>
      <c r="U1100" s="39"/>
      <c r="V1100" s="39"/>
      <c r="W1100" s="39"/>
      <c r="X1100" s="39"/>
    </row>
    <row r="1101" spans="1:24" ht="14.25" customHeight="1" x14ac:dyDescent="0.3">
      <c r="A1101" s="39"/>
      <c r="B1101" s="39" t="str">
        <f t="shared" si="4"/>
        <v>00041826102 пружина</v>
      </c>
      <c r="C1101" s="39" t="str">
        <f>TEXT(Raw_Articul_Data!$D1101,"00000000000")</f>
        <v>00041826102</v>
      </c>
      <c r="D1101" s="42">
        <v>41826102</v>
      </c>
      <c r="E1101" s="39" t="s">
        <v>2817</v>
      </c>
      <c r="F1101" s="39"/>
      <c r="G1101" s="39" t="s">
        <v>32</v>
      </c>
      <c r="H1101" s="39" t="s">
        <v>2790</v>
      </c>
      <c r="I1101" s="39" t="s">
        <v>23</v>
      </c>
      <c r="J1101" s="44" t="s">
        <v>34</v>
      </c>
      <c r="K1101" s="44" t="s">
        <v>25</v>
      </c>
      <c r="L1101" s="39"/>
      <c r="M1101" s="39"/>
      <c r="N1101" s="39"/>
      <c r="O1101" s="39"/>
      <c r="P1101" s="39"/>
      <c r="Q1101" s="39"/>
      <c r="R1101" s="39"/>
      <c r="S1101" s="39"/>
      <c r="T1101" s="39"/>
      <c r="U1101" s="39"/>
      <c r="V1101" s="39"/>
      <c r="W1101" s="39"/>
      <c r="X1101" s="39"/>
    </row>
    <row r="1102" spans="1:24" ht="14.25" customHeight="1" x14ac:dyDescent="0.3">
      <c r="A1102" s="39"/>
      <c r="B1102" s="39" t="str">
        <f t="shared" si="4"/>
        <v>00041826103 пружина</v>
      </c>
      <c r="C1102" s="39" t="str">
        <f>TEXT(Raw_Articul_Data!$D1102,"00000000000")</f>
        <v>00041826103</v>
      </c>
      <c r="D1102" s="42">
        <v>41826103</v>
      </c>
      <c r="E1102" s="39" t="s">
        <v>2817</v>
      </c>
      <c r="F1102" s="39"/>
      <c r="G1102" s="39" t="s">
        <v>32</v>
      </c>
      <c r="H1102" s="39" t="s">
        <v>2790</v>
      </c>
      <c r="I1102" s="39" t="s">
        <v>23</v>
      </c>
      <c r="J1102" s="44" t="s">
        <v>34</v>
      </c>
      <c r="K1102" s="44" t="s">
        <v>25</v>
      </c>
      <c r="L1102" s="39"/>
      <c r="M1102" s="39"/>
      <c r="N1102" s="39"/>
      <c r="O1102" s="39"/>
      <c r="P1102" s="39"/>
      <c r="Q1102" s="39"/>
      <c r="R1102" s="39"/>
      <c r="S1102" s="39"/>
      <c r="T1102" s="39"/>
      <c r="U1102" s="39"/>
      <c r="V1102" s="39"/>
      <c r="W1102" s="39"/>
      <c r="X1102" s="39"/>
    </row>
    <row r="1103" spans="1:24" ht="14.25" customHeight="1" x14ac:dyDescent="0.3">
      <c r="A1103" s="39"/>
      <c r="B1103" s="39" t="str">
        <f t="shared" si="4"/>
        <v>00041826104 пружина</v>
      </c>
      <c r="C1103" s="39" t="str">
        <f>TEXT(Raw_Articul_Data!$D1103,"00000000000")</f>
        <v>00041826104</v>
      </c>
      <c r="D1103" s="42">
        <v>41826104</v>
      </c>
      <c r="E1103" s="39" t="s">
        <v>2817</v>
      </c>
      <c r="F1103" s="39"/>
      <c r="G1103" s="39" t="s">
        <v>32</v>
      </c>
      <c r="H1103" s="39" t="s">
        <v>2790</v>
      </c>
      <c r="I1103" s="39" t="s">
        <v>23</v>
      </c>
      <c r="J1103" s="44" t="s">
        <v>34</v>
      </c>
      <c r="K1103" s="44" t="s">
        <v>25</v>
      </c>
      <c r="L1103" s="39"/>
      <c r="M1103" s="39"/>
      <c r="N1103" s="39"/>
      <c r="O1103" s="39"/>
      <c r="P1103" s="39"/>
      <c r="Q1103" s="39"/>
      <c r="R1103" s="39"/>
      <c r="S1103" s="39"/>
      <c r="T1103" s="39"/>
      <c r="U1103" s="39"/>
      <c r="V1103" s="39"/>
      <c r="W1103" s="39"/>
      <c r="X1103" s="39"/>
    </row>
    <row r="1104" spans="1:24" ht="14.25" customHeight="1" x14ac:dyDescent="0.3">
      <c r="A1104" s="39"/>
      <c r="B1104" s="39" t="str">
        <f t="shared" si="4"/>
        <v>00041851500 ричажний механізм choke</v>
      </c>
      <c r="C1104" s="39" t="str">
        <f>TEXT(Raw_Articul_Data!$D1104,"00000000000")</f>
        <v>00041851500</v>
      </c>
      <c r="D1104" s="42">
        <v>41851500</v>
      </c>
      <c r="E1104" s="39" t="s">
        <v>3171</v>
      </c>
      <c r="F1104" s="39"/>
      <c r="G1104" s="39" t="s">
        <v>32</v>
      </c>
      <c r="H1104" s="39" t="s">
        <v>2790</v>
      </c>
      <c r="I1104" s="39" t="s">
        <v>23</v>
      </c>
      <c r="J1104" s="44" t="s">
        <v>34</v>
      </c>
      <c r="K1104" s="44" t="s">
        <v>25</v>
      </c>
      <c r="L1104" s="39"/>
      <c r="M1104" s="39"/>
      <c r="N1104" s="39"/>
      <c r="O1104" s="39"/>
      <c r="P1104" s="39"/>
      <c r="Q1104" s="39"/>
      <c r="R1104" s="39"/>
      <c r="S1104" s="39"/>
      <c r="T1104" s="39"/>
      <c r="U1104" s="39"/>
      <c r="V1104" s="39"/>
      <c r="W1104" s="39"/>
      <c r="X1104" s="39"/>
    </row>
    <row r="1105" spans="1:24" ht="14.25" customHeight="1" x14ac:dyDescent="0.3">
      <c r="A1105" s="39"/>
      <c r="B1105" s="39" t="str">
        <f t="shared" si="4"/>
        <v>00041851501 важельний механізм choke</v>
      </c>
      <c r="C1105" s="39" t="str">
        <f>TEXT(Raw_Articul_Data!$D1105,"00000000000")</f>
        <v>00041851501</v>
      </c>
      <c r="D1105" s="42">
        <v>41851501</v>
      </c>
      <c r="E1105" s="39" t="s">
        <v>3172</v>
      </c>
      <c r="F1105" s="39"/>
      <c r="G1105" s="39" t="s">
        <v>32</v>
      </c>
      <c r="H1105" s="39" t="s">
        <v>2790</v>
      </c>
      <c r="I1105" s="39" t="s">
        <v>23</v>
      </c>
      <c r="J1105" s="44" t="s">
        <v>34</v>
      </c>
      <c r="K1105" s="44" t="s">
        <v>25</v>
      </c>
      <c r="L1105" s="39"/>
      <c r="M1105" s="39"/>
      <c r="N1105" s="39"/>
      <c r="O1105" s="39"/>
      <c r="P1105" s="39"/>
      <c r="Q1105" s="39"/>
      <c r="R1105" s="39"/>
      <c r="S1105" s="39"/>
      <c r="T1105" s="39"/>
      <c r="U1105" s="39"/>
      <c r="V1105" s="39"/>
      <c r="W1105" s="39"/>
      <c r="X1105" s="39"/>
    </row>
    <row r="1106" spans="1:24" ht="14.25" customHeight="1" x14ac:dyDescent="0.3">
      <c r="A1106" s="39"/>
      <c r="B1106" s="39" t="str">
        <f t="shared" si="4"/>
        <v>00041904000 пусковий пристрій в зборі</v>
      </c>
      <c r="C1106" s="39" t="str">
        <f>TEXT(Raw_Articul_Data!$D1106,"00000000000")</f>
        <v>00041904000</v>
      </c>
      <c r="D1106" s="42">
        <v>41904000</v>
      </c>
      <c r="E1106" s="39" t="s">
        <v>3081</v>
      </c>
      <c r="F1106" s="39"/>
      <c r="G1106" s="39" t="s">
        <v>32</v>
      </c>
      <c r="H1106" s="39" t="s">
        <v>2790</v>
      </c>
      <c r="I1106" s="39" t="s">
        <v>23</v>
      </c>
      <c r="J1106" s="44" t="s">
        <v>34</v>
      </c>
      <c r="K1106" s="44" t="s">
        <v>25</v>
      </c>
      <c r="L1106" s="39"/>
      <c r="M1106" s="39"/>
      <c r="N1106" s="39"/>
      <c r="O1106" s="39"/>
      <c r="P1106" s="39"/>
      <c r="Q1106" s="39"/>
      <c r="R1106" s="39"/>
      <c r="S1106" s="39"/>
      <c r="T1106" s="39"/>
      <c r="U1106" s="39"/>
      <c r="V1106" s="39"/>
      <c r="W1106" s="39"/>
      <c r="X1106" s="39"/>
    </row>
    <row r="1107" spans="1:24" ht="14.25" customHeight="1" x14ac:dyDescent="0.3">
      <c r="A1107" s="39"/>
      <c r="B1107" s="39" t="str">
        <f t="shared" si="4"/>
        <v>00041904001 пусковий пристрій в зборі</v>
      </c>
      <c r="C1107" s="39" t="str">
        <f>TEXT(Raw_Articul_Data!$D1107,"00000000000")</f>
        <v>00041904001</v>
      </c>
      <c r="D1107" s="42">
        <v>41904001</v>
      </c>
      <c r="E1107" s="39" t="s">
        <v>3081</v>
      </c>
      <c r="F1107" s="39"/>
      <c r="G1107" s="39" t="s">
        <v>32</v>
      </c>
      <c r="H1107" s="39" t="s">
        <v>2790</v>
      </c>
      <c r="I1107" s="39" t="s">
        <v>23</v>
      </c>
      <c r="J1107" s="44" t="s">
        <v>34</v>
      </c>
      <c r="K1107" s="44" t="s">
        <v>25</v>
      </c>
      <c r="L1107" s="39"/>
      <c r="M1107" s="39"/>
      <c r="N1107" s="39"/>
      <c r="O1107" s="39"/>
      <c r="P1107" s="39"/>
      <c r="Q1107" s="39"/>
      <c r="R1107" s="39"/>
      <c r="S1107" s="39"/>
      <c r="T1107" s="39"/>
      <c r="U1107" s="39"/>
      <c r="V1107" s="39"/>
      <c r="W1107" s="39"/>
      <c r="X1107" s="39"/>
    </row>
    <row r="1108" spans="1:24" ht="14.25" customHeight="1" x14ac:dyDescent="0.3">
      <c r="A1108" s="39"/>
      <c r="B1108" s="39" t="str">
        <f t="shared" si="4"/>
        <v>00041904002 пусковий пристрій в зборі</v>
      </c>
      <c r="C1108" s="39" t="str">
        <f>TEXT(Raw_Articul_Data!$D1108,"00000000000")</f>
        <v>00041904002</v>
      </c>
      <c r="D1108" s="42">
        <v>41904002</v>
      </c>
      <c r="E1108" s="39" t="s">
        <v>3081</v>
      </c>
      <c r="F1108" s="39"/>
      <c r="G1108" s="39" t="s">
        <v>32</v>
      </c>
      <c r="H1108" s="39" t="s">
        <v>2790</v>
      </c>
      <c r="I1108" s="39" t="s">
        <v>23</v>
      </c>
      <c r="J1108" s="44" t="s">
        <v>34</v>
      </c>
      <c r="K1108" s="44" t="s">
        <v>25</v>
      </c>
      <c r="L1108" s="39"/>
      <c r="M1108" s="39"/>
      <c r="N1108" s="39"/>
      <c r="O1108" s="39"/>
      <c r="P1108" s="39"/>
      <c r="Q1108" s="39"/>
      <c r="R1108" s="39"/>
      <c r="S1108" s="39"/>
      <c r="T1108" s="39"/>
      <c r="U1108" s="39"/>
      <c r="V1108" s="39"/>
      <c r="W1108" s="39"/>
      <c r="X1108" s="39"/>
    </row>
    <row r="1109" spans="1:24" ht="14.25" customHeight="1" x14ac:dyDescent="0.3">
      <c r="A1109" s="39"/>
      <c r="B1109" s="39" t="str">
        <f t="shared" si="4"/>
        <v>00041904003 пусковий пристрій в зборі</v>
      </c>
      <c r="C1109" s="39" t="str">
        <f>TEXT(Raw_Articul_Data!$D1109,"00000000000")</f>
        <v>00041904003</v>
      </c>
      <c r="D1109" s="42">
        <v>41904003</v>
      </c>
      <c r="E1109" s="39" t="s">
        <v>3081</v>
      </c>
      <c r="F1109" s="39"/>
      <c r="G1109" s="39" t="s">
        <v>32</v>
      </c>
      <c r="H1109" s="39" t="s">
        <v>2790</v>
      </c>
      <c r="I1109" s="39" t="s">
        <v>23</v>
      </c>
      <c r="J1109" s="44" t="s">
        <v>34</v>
      </c>
      <c r="K1109" s="44" t="s">
        <v>25</v>
      </c>
      <c r="L1109" s="39"/>
      <c r="M1109" s="39"/>
      <c r="N1109" s="39"/>
      <c r="O1109" s="39"/>
      <c r="P1109" s="39"/>
      <c r="Q1109" s="39"/>
      <c r="R1109" s="39"/>
      <c r="S1109" s="39"/>
      <c r="T1109" s="39"/>
      <c r="U1109" s="39"/>
      <c r="V1109" s="39"/>
      <c r="W1109" s="39"/>
      <c r="X1109" s="39"/>
    </row>
    <row r="1110" spans="1:24" ht="14.25" customHeight="1" x14ac:dyDescent="0.3">
      <c r="A1110" s="39"/>
      <c r="B1110" s="39" t="str">
        <f t="shared" si="4"/>
        <v>00041953400 рукоятка пускового тросу</v>
      </c>
      <c r="C1110" s="39" t="str">
        <f>TEXT(Raw_Articul_Data!$D1110,"00000000000")</f>
        <v>00041953400</v>
      </c>
      <c r="D1110" s="42">
        <v>41953400</v>
      </c>
      <c r="E1110" s="39" t="s">
        <v>3173</v>
      </c>
      <c r="F1110" s="39"/>
      <c r="G1110" s="39" t="s">
        <v>32</v>
      </c>
      <c r="H1110" s="39" t="s">
        <v>2790</v>
      </c>
      <c r="I1110" s="39" t="s">
        <v>23</v>
      </c>
      <c r="J1110" s="44" t="s">
        <v>34</v>
      </c>
      <c r="K1110" s="44" t="s">
        <v>25</v>
      </c>
      <c r="L1110" s="39"/>
      <c r="M1110" s="39"/>
      <c r="N1110" s="39"/>
      <c r="O1110" s="39"/>
      <c r="P1110" s="39"/>
      <c r="Q1110" s="39"/>
      <c r="R1110" s="39"/>
      <c r="S1110" s="39"/>
      <c r="T1110" s="39"/>
      <c r="U1110" s="39"/>
      <c r="V1110" s="39"/>
      <c r="W1110" s="39"/>
      <c r="X1110" s="39"/>
    </row>
    <row r="1111" spans="1:24" ht="14.25" customHeight="1" x14ac:dyDescent="0.3">
      <c r="A1111" s="39"/>
      <c r="B1111" s="39" t="str">
        <f t="shared" si="4"/>
        <v>00041953500 пружина</v>
      </c>
      <c r="C1111" s="39" t="str">
        <f>TEXT(Raw_Articul_Data!$D1111,"00000000000")</f>
        <v>00041953500</v>
      </c>
      <c r="D1111" s="42">
        <v>41953500</v>
      </c>
      <c r="E1111" s="39" t="s">
        <v>2817</v>
      </c>
      <c r="F1111" s="39"/>
      <c r="G1111" s="39" t="s">
        <v>32</v>
      </c>
      <c r="H1111" s="39" t="s">
        <v>2790</v>
      </c>
      <c r="I1111" s="39" t="s">
        <v>23</v>
      </c>
      <c r="J1111" s="44" t="s">
        <v>34</v>
      </c>
      <c r="K1111" s="44" t="s">
        <v>25</v>
      </c>
      <c r="L1111" s="39"/>
      <c r="M1111" s="39"/>
      <c r="N1111" s="39"/>
      <c r="O1111" s="39"/>
      <c r="P1111" s="39"/>
      <c r="Q1111" s="39"/>
      <c r="R1111" s="39"/>
      <c r="S1111" s="39"/>
      <c r="T1111" s="39"/>
      <c r="U1111" s="39"/>
      <c r="V1111" s="39"/>
      <c r="W1111" s="39"/>
      <c r="X1111" s="39"/>
    </row>
    <row r="1112" spans="1:24" ht="14.25" customHeight="1" x14ac:dyDescent="0.3">
      <c r="A1112" s="39"/>
      <c r="B1112" s="39" t="str">
        <f t="shared" si="4"/>
        <v>00041954100 шків</v>
      </c>
      <c r="C1112" s="39" t="str">
        <f>TEXT(Raw_Articul_Data!$D1112,"00000000000")</f>
        <v>00041954100</v>
      </c>
      <c r="D1112" s="42">
        <v>41954100</v>
      </c>
      <c r="E1112" s="39" t="s">
        <v>3174</v>
      </c>
      <c r="F1112" s="39"/>
      <c r="G1112" s="39" t="s">
        <v>32</v>
      </c>
      <c r="H1112" s="39" t="s">
        <v>2790</v>
      </c>
      <c r="I1112" s="39" t="s">
        <v>23</v>
      </c>
      <c r="J1112" s="44" t="s">
        <v>34</v>
      </c>
      <c r="K1112" s="44" t="s">
        <v>25</v>
      </c>
      <c r="L1112" s="39"/>
      <c r="M1112" s="39"/>
      <c r="N1112" s="39"/>
      <c r="O1112" s="39"/>
      <c r="P1112" s="39"/>
      <c r="Q1112" s="39"/>
      <c r="R1112" s="39"/>
      <c r="S1112" s="39"/>
      <c r="T1112" s="39"/>
      <c r="U1112" s="39"/>
      <c r="V1112" s="39"/>
      <c r="W1112" s="39"/>
      <c r="X1112" s="39"/>
    </row>
    <row r="1113" spans="1:24" ht="14.25" customHeight="1" x14ac:dyDescent="0.3">
      <c r="A1113" s="39"/>
      <c r="B1113" s="39" t="str">
        <f t="shared" si="4"/>
        <v>00041954101 пусковий ролик</v>
      </c>
      <c r="C1113" s="39" t="str">
        <f>TEXT(Raw_Articul_Data!$D1113,"00000000000")</f>
        <v>00041954101</v>
      </c>
      <c r="D1113" s="42">
        <v>41954101</v>
      </c>
      <c r="E1113" s="39" t="s">
        <v>3175</v>
      </c>
      <c r="F1113" s="39"/>
      <c r="G1113" s="39" t="s">
        <v>32</v>
      </c>
      <c r="H1113" s="39" t="s">
        <v>2790</v>
      </c>
      <c r="I1113" s="39" t="s">
        <v>23</v>
      </c>
      <c r="J1113" s="44" t="s">
        <v>34</v>
      </c>
      <c r="K1113" s="44" t="s">
        <v>25</v>
      </c>
      <c r="L1113" s="39"/>
      <c r="M1113" s="39"/>
      <c r="N1113" s="39"/>
      <c r="O1113" s="39"/>
      <c r="P1113" s="39"/>
      <c r="Q1113" s="39"/>
      <c r="R1113" s="39"/>
      <c r="S1113" s="39"/>
      <c r="T1113" s="39"/>
      <c r="U1113" s="39"/>
      <c r="V1113" s="39"/>
      <c r="W1113" s="39"/>
      <c r="X1113" s="39"/>
    </row>
    <row r="1114" spans="1:24" ht="14.25" customHeight="1" x14ac:dyDescent="0.3">
      <c r="A1114" s="39"/>
      <c r="B1114" s="39" t="str">
        <f t="shared" si="4"/>
        <v>00041957200 защіпка</v>
      </c>
      <c r="C1114" s="39" t="str">
        <f>TEXT(Raw_Articul_Data!$D1114,"00000000000")</f>
        <v>00041957200</v>
      </c>
      <c r="D1114" s="42">
        <v>41957200</v>
      </c>
      <c r="E1114" s="39" t="s">
        <v>2833</v>
      </c>
      <c r="F1114" s="39"/>
      <c r="G1114" s="39" t="s">
        <v>32</v>
      </c>
      <c r="H1114" s="39" t="s">
        <v>2790</v>
      </c>
      <c r="I1114" s="39" t="s">
        <v>23</v>
      </c>
      <c r="J1114" s="44" t="s">
        <v>34</v>
      </c>
      <c r="K1114" s="44" t="s">
        <v>25</v>
      </c>
      <c r="L1114" s="39"/>
      <c r="M1114" s="39"/>
      <c r="N1114" s="39"/>
      <c r="O1114" s="39"/>
      <c r="P1114" s="39"/>
      <c r="Q1114" s="39"/>
      <c r="R1114" s="39"/>
      <c r="S1114" s="39"/>
      <c r="T1114" s="39"/>
      <c r="U1114" s="39"/>
      <c r="V1114" s="39"/>
      <c r="W1114" s="39"/>
      <c r="X1114" s="39"/>
    </row>
    <row r="1115" spans="1:24" ht="14.25" customHeight="1" x14ac:dyDescent="0.3">
      <c r="A1115" s="39"/>
      <c r="B1115" s="39" t="str">
        <f t="shared" si="4"/>
        <v>00041957201 защібка (собачка)</v>
      </c>
      <c r="C1115" s="39" t="str">
        <f>TEXT(Raw_Articul_Data!$D1115,"00000000000")</f>
        <v>00041957201</v>
      </c>
      <c r="D1115" s="42">
        <v>41957201</v>
      </c>
      <c r="E1115" s="39" t="s">
        <v>3176</v>
      </c>
      <c r="F1115" s="39"/>
      <c r="G1115" s="39" t="s">
        <v>32</v>
      </c>
      <c r="H1115" s="39" t="s">
        <v>2790</v>
      </c>
      <c r="I1115" s="39" t="s">
        <v>23</v>
      </c>
      <c r="J1115" s="44" t="s">
        <v>34</v>
      </c>
      <c r="K1115" s="44" t="s">
        <v>25</v>
      </c>
      <c r="L1115" s="39"/>
      <c r="M1115" s="39"/>
      <c r="N1115" s="39"/>
      <c r="O1115" s="39"/>
      <c r="P1115" s="39"/>
      <c r="Q1115" s="39"/>
      <c r="R1115" s="39"/>
      <c r="S1115" s="39"/>
      <c r="T1115" s="39"/>
      <c r="U1115" s="39"/>
      <c r="V1115" s="39"/>
      <c r="W1115" s="39"/>
      <c r="X1115" s="39"/>
    </row>
    <row r="1116" spans="1:24" ht="14.25" customHeight="1" x14ac:dyDescent="0.3">
      <c r="A1116" s="39"/>
      <c r="B1116" s="39" t="str">
        <f t="shared" si="4"/>
        <v>00041958200 трос стартера</v>
      </c>
      <c r="C1116" s="39" t="str">
        <f>TEXT(Raw_Articul_Data!$D1116,"00000000000")</f>
        <v>00041958200</v>
      </c>
      <c r="D1116" s="42">
        <v>41958200</v>
      </c>
      <c r="E1116" s="39" t="s">
        <v>3177</v>
      </c>
      <c r="F1116" s="39"/>
      <c r="G1116" s="39" t="s">
        <v>32</v>
      </c>
      <c r="H1116" s="39" t="s">
        <v>2790</v>
      </c>
      <c r="I1116" s="39" t="s">
        <v>23</v>
      </c>
      <c r="J1116" s="44" t="s">
        <v>34</v>
      </c>
      <c r="K1116" s="44" t="s">
        <v>25</v>
      </c>
      <c r="L1116" s="39"/>
      <c r="M1116" s="39"/>
      <c r="N1116" s="39"/>
      <c r="O1116" s="39"/>
      <c r="P1116" s="39"/>
      <c r="Q1116" s="39"/>
      <c r="R1116" s="39"/>
      <c r="S1116" s="39"/>
      <c r="T1116" s="39"/>
      <c r="U1116" s="39"/>
      <c r="V1116" s="39"/>
      <c r="W1116" s="39"/>
      <c r="X1116" s="39"/>
    </row>
    <row r="1117" spans="1:24" ht="14.25" customHeight="1" x14ac:dyDescent="0.3">
      <c r="A1117" s="39"/>
      <c r="B1117" s="39" t="str">
        <f t="shared" si="4"/>
        <v>00041958201 трос запуску</v>
      </c>
      <c r="C1117" s="39" t="str">
        <f>TEXT(Raw_Articul_Data!$D1117,"00000000000")</f>
        <v>00041958201</v>
      </c>
      <c r="D1117" s="42">
        <v>41958201</v>
      </c>
      <c r="E1117" s="39" t="s">
        <v>3178</v>
      </c>
      <c r="F1117" s="39"/>
      <c r="G1117" s="39" t="s">
        <v>32</v>
      </c>
      <c r="H1117" s="39" t="s">
        <v>2790</v>
      </c>
      <c r="I1117" s="39" t="s">
        <v>23</v>
      </c>
      <c r="J1117" s="44" t="s">
        <v>34</v>
      </c>
      <c r="K1117" s="44" t="s">
        <v>25</v>
      </c>
      <c r="L1117" s="39"/>
      <c r="M1117" s="39"/>
      <c r="N1117" s="39"/>
      <c r="O1117" s="39"/>
      <c r="P1117" s="39"/>
      <c r="Q1117" s="39"/>
      <c r="R1117" s="39"/>
      <c r="S1117" s="39"/>
      <c r="T1117" s="39"/>
      <c r="U1117" s="39"/>
      <c r="V1117" s="39"/>
      <c r="W1117" s="39"/>
      <c r="X1117" s="39"/>
    </row>
    <row r="1118" spans="1:24" ht="14.25" customHeight="1" x14ac:dyDescent="0.3">
      <c r="A1118" s="39"/>
      <c r="B1118" s="39" t="str">
        <f t="shared" si="4"/>
        <v>00043500400 паливний бак</v>
      </c>
      <c r="C1118" s="39" t="str">
        <f>TEXT(Raw_Articul_Data!$D1118,"00000000000")</f>
        <v>00043500400</v>
      </c>
      <c r="D1118" s="42">
        <v>43500400</v>
      </c>
      <c r="E1118" s="39" t="s">
        <v>3179</v>
      </c>
      <c r="F1118" s="39"/>
      <c r="G1118" s="39" t="s">
        <v>32</v>
      </c>
      <c r="H1118" s="39" t="s">
        <v>2790</v>
      </c>
      <c r="I1118" s="39" t="s">
        <v>23</v>
      </c>
      <c r="J1118" s="44" t="s">
        <v>34</v>
      </c>
      <c r="K1118" s="44" t="s">
        <v>25</v>
      </c>
      <c r="L1118" s="39"/>
      <c r="M1118" s="39"/>
      <c r="N1118" s="39"/>
      <c r="O1118" s="39"/>
      <c r="P1118" s="39"/>
      <c r="Q1118" s="39"/>
      <c r="R1118" s="39"/>
      <c r="S1118" s="39"/>
      <c r="T1118" s="39"/>
      <c r="U1118" s="39"/>
      <c r="V1118" s="39"/>
      <c r="W1118" s="39"/>
      <c r="X1118" s="39"/>
    </row>
    <row r="1119" spans="1:24" ht="14.25" customHeight="1" x14ac:dyDescent="0.3">
      <c r="A1119" s="39"/>
      <c r="B1119" s="39" t="str">
        <f t="shared" si="4"/>
        <v>00043500404 паливний бак</v>
      </c>
      <c r="C1119" s="39" t="str">
        <f>TEXT(Raw_Articul_Data!$D1119,"00000000000")</f>
        <v>00043500404</v>
      </c>
      <c r="D1119" s="42">
        <v>43500404</v>
      </c>
      <c r="E1119" s="39" t="s">
        <v>3179</v>
      </c>
      <c r="F1119" s="39"/>
      <c r="G1119" s="39" t="s">
        <v>32</v>
      </c>
      <c r="H1119" s="39" t="s">
        <v>2790</v>
      </c>
      <c r="I1119" s="39" t="s">
        <v>23</v>
      </c>
      <c r="J1119" s="44" t="s">
        <v>34</v>
      </c>
      <c r="K1119" s="44" t="s">
        <v>25</v>
      </c>
      <c r="L1119" s="39"/>
      <c r="M1119" s="39"/>
      <c r="N1119" s="39"/>
      <c r="O1119" s="39"/>
      <c r="P1119" s="39"/>
      <c r="Q1119" s="39"/>
      <c r="R1119" s="39"/>
      <c r="S1119" s="39"/>
      <c r="T1119" s="39"/>
      <c r="U1119" s="39"/>
      <c r="V1119" s="39"/>
      <c r="W1119" s="39"/>
      <c r="X1119" s="39"/>
    </row>
    <row r="1120" spans="1:24" ht="14.25" customHeight="1" x14ac:dyDescent="0.3">
      <c r="A1120" s="39"/>
      <c r="B1120" s="39" t="str">
        <f t="shared" si="4"/>
        <v>00043500408 паливний бак</v>
      </c>
      <c r="C1120" s="39" t="str">
        <f>TEXT(Raw_Articul_Data!$D1120,"00000000000")</f>
        <v>00043500408</v>
      </c>
      <c r="D1120" s="42">
        <v>43500408</v>
      </c>
      <c r="E1120" s="39" t="s">
        <v>3179</v>
      </c>
      <c r="F1120" s="39"/>
      <c r="G1120" s="39" t="s">
        <v>32</v>
      </c>
      <c r="H1120" s="39" t="s">
        <v>2790</v>
      </c>
      <c r="I1120" s="39" t="s">
        <v>23</v>
      </c>
      <c r="J1120" s="44" t="s">
        <v>34</v>
      </c>
      <c r="K1120" s="44" t="s">
        <v>25</v>
      </c>
      <c r="L1120" s="39"/>
      <c r="M1120" s="39"/>
      <c r="N1120" s="39"/>
      <c r="O1120" s="39"/>
      <c r="P1120" s="39"/>
      <c r="Q1120" s="39"/>
      <c r="R1120" s="39"/>
      <c r="S1120" s="39"/>
      <c r="T1120" s="39"/>
      <c r="U1120" s="39"/>
      <c r="V1120" s="39"/>
      <c r="W1120" s="39"/>
      <c r="X1120" s="39"/>
    </row>
    <row r="1121" spans="1:24" ht="14.25" customHeight="1" x14ac:dyDescent="0.3">
      <c r="A1121" s="39"/>
      <c r="B1121" s="39" t="str">
        <f t="shared" si="4"/>
        <v>00043500500 кришка паливного баку (нова)</v>
      </c>
      <c r="C1121" s="39" t="str">
        <f>TEXT(Raw_Articul_Data!$D1121,"00000000000")</f>
        <v>00043500500</v>
      </c>
      <c r="D1121" s="42">
        <v>43500500</v>
      </c>
      <c r="E1121" s="39" t="s">
        <v>3180</v>
      </c>
      <c r="F1121" s="39"/>
      <c r="G1121" s="39" t="s">
        <v>32</v>
      </c>
      <c r="H1121" s="39" t="s">
        <v>2790</v>
      </c>
      <c r="I1121" s="39" t="s">
        <v>23</v>
      </c>
      <c r="J1121" s="44" t="s">
        <v>34</v>
      </c>
      <c r="K1121" s="44" t="s">
        <v>25</v>
      </c>
      <c r="L1121" s="39"/>
      <c r="M1121" s="39"/>
      <c r="N1121" s="39"/>
      <c r="O1121" s="39"/>
      <c r="P1121" s="39"/>
      <c r="Q1121" s="39"/>
      <c r="R1121" s="39"/>
      <c r="S1121" s="39"/>
      <c r="T1121" s="39"/>
      <c r="U1121" s="39"/>
      <c r="V1121" s="39"/>
      <c r="W1121" s="39"/>
      <c r="X1121" s="39"/>
    </row>
    <row r="1122" spans="1:24" ht="14.25" customHeight="1" x14ac:dyDescent="0.3">
      <c r="A1122" s="39"/>
      <c r="B1122" s="39" t="str">
        <f t="shared" si="4"/>
        <v>00043500510 кришка паливного баку (стара)</v>
      </c>
      <c r="C1122" s="39" t="str">
        <f>TEXT(Raw_Articul_Data!$D1122,"00000000000")</f>
        <v>00043500510</v>
      </c>
      <c r="D1122" s="42">
        <v>43500510</v>
      </c>
      <c r="E1122" s="39" t="s">
        <v>3181</v>
      </c>
      <c r="F1122" s="39"/>
      <c r="G1122" s="39" t="s">
        <v>32</v>
      </c>
      <c r="H1122" s="39" t="s">
        <v>2790</v>
      </c>
      <c r="I1122" s="39" t="s">
        <v>23</v>
      </c>
      <c r="J1122" s="44" t="s">
        <v>34</v>
      </c>
      <c r="K1122" s="44" t="s">
        <v>25</v>
      </c>
      <c r="L1122" s="39"/>
      <c r="M1122" s="39"/>
      <c r="N1122" s="39"/>
      <c r="O1122" s="39"/>
      <c r="P1122" s="39"/>
      <c r="Q1122" s="39"/>
      <c r="R1122" s="39"/>
      <c r="S1122" s="39"/>
      <c r="T1122" s="39"/>
      <c r="U1122" s="39"/>
      <c r="V1122" s="39"/>
      <c r="W1122" s="39"/>
      <c r="X1122" s="39"/>
    </row>
    <row r="1123" spans="1:24" ht="14.25" customHeight="1" x14ac:dyDescent="0.3">
      <c r="A1123" s="39"/>
      <c r="B1123" s="39" t="str">
        <f t="shared" si="4"/>
        <v>00043501701 патрубок в зборі</v>
      </c>
      <c r="C1123" s="39" t="str">
        <f>TEXT(Raw_Articul_Data!$D1123,"00000000000")</f>
        <v>00043501701</v>
      </c>
      <c r="D1123" s="42">
        <v>43501701</v>
      </c>
      <c r="E1123" s="39" t="s">
        <v>3084</v>
      </c>
      <c r="F1123" s="39"/>
      <c r="G1123" s="39" t="s">
        <v>32</v>
      </c>
      <c r="H1123" s="39" t="s">
        <v>2790</v>
      </c>
      <c r="I1123" s="39" t="s">
        <v>23</v>
      </c>
      <c r="J1123" s="44" t="s">
        <v>34</v>
      </c>
      <c r="K1123" s="44" t="s">
        <v>25</v>
      </c>
      <c r="L1123" s="39"/>
      <c r="M1123" s="39"/>
      <c r="N1123" s="39"/>
      <c r="O1123" s="39"/>
      <c r="P1123" s="39"/>
      <c r="Q1123" s="39"/>
      <c r="R1123" s="39"/>
      <c r="S1123" s="39"/>
      <c r="T1123" s="39"/>
      <c r="U1123" s="39"/>
      <c r="V1123" s="39"/>
      <c r="W1123" s="39"/>
      <c r="X1123" s="39"/>
    </row>
    <row r="1124" spans="1:24" ht="14.25" customHeight="1" x14ac:dyDescent="0.3">
      <c r="A1124" s="39"/>
      <c r="B1124" s="39" t="str">
        <f t="shared" si="4"/>
        <v>00043501800 паливний фільтр</v>
      </c>
      <c r="C1124" s="39" t="str">
        <f>TEXT(Raw_Articul_Data!$D1124,"00000000000")</f>
        <v>00043501800</v>
      </c>
      <c r="D1124" s="42">
        <v>43501800</v>
      </c>
      <c r="E1124" s="39" t="s">
        <v>2844</v>
      </c>
      <c r="F1124" s="39"/>
      <c r="G1124" s="39" t="s">
        <v>32</v>
      </c>
      <c r="H1124" s="39" t="s">
        <v>2790</v>
      </c>
      <c r="I1124" s="39" t="s">
        <v>23</v>
      </c>
      <c r="J1124" s="44" t="s">
        <v>34</v>
      </c>
      <c r="K1124" s="44" t="s">
        <v>25</v>
      </c>
      <c r="L1124" s="39"/>
      <c r="M1124" s="39"/>
      <c r="N1124" s="39"/>
      <c r="O1124" s="39"/>
      <c r="P1124" s="39"/>
      <c r="Q1124" s="39"/>
      <c r="R1124" s="39"/>
      <c r="S1124" s="39"/>
      <c r="T1124" s="39"/>
      <c r="U1124" s="39"/>
      <c r="V1124" s="39"/>
      <c r="W1124" s="39"/>
      <c r="X1124" s="39"/>
    </row>
    <row r="1125" spans="1:24" ht="14.25" customHeight="1" x14ac:dyDescent="0.3">
      <c r="A1125" s="39"/>
      <c r="B1125" s="39" t="str">
        <f t="shared" si="4"/>
        <v>00043501801 паливний бак з ущільненням</v>
      </c>
      <c r="C1125" s="39" t="str">
        <f>TEXT(Raw_Articul_Data!$D1125,"00000000000")</f>
        <v>00043501801</v>
      </c>
      <c r="D1125" s="42">
        <v>43501801</v>
      </c>
      <c r="E1125" s="39" t="s">
        <v>3182</v>
      </c>
      <c r="F1125" s="39"/>
      <c r="G1125" s="39" t="s">
        <v>32</v>
      </c>
      <c r="H1125" s="39" t="s">
        <v>2790</v>
      </c>
      <c r="I1125" s="39" t="s">
        <v>23</v>
      </c>
      <c r="J1125" s="44" t="s">
        <v>34</v>
      </c>
      <c r="K1125" s="44" t="s">
        <v>25</v>
      </c>
      <c r="L1125" s="39"/>
      <c r="M1125" s="39"/>
      <c r="N1125" s="39"/>
      <c r="O1125" s="39"/>
      <c r="P1125" s="39"/>
      <c r="Q1125" s="39"/>
      <c r="R1125" s="39"/>
      <c r="S1125" s="39"/>
      <c r="T1125" s="39"/>
      <c r="U1125" s="39"/>
      <c r="V1125" s="39"/>
      <c r="W1125" s="39"/>
      <c r="X1125" s="39"/>
    </row>
    <row r="1126" spans="1:24" ht="14.25" customHeight="1" x14ac:dyDescent="0.3">
      <c r="A1126" s="39"/>
      <c r="B1126" s="39" t="str">
        <f t="shared" si="4"/>
        <v>00043501802 паливний фільтр</v>
      </c>
      <c r="C1126" s="39" t="str">
        <f>TEXT(Raw_Articul_Data!$D1126,"00000000000")</f>
        <v>00043501802</v>
      </c>
      <c r="D1126" s="42">
        <v>43501802</v>
      </c>
      <c r="E1126" s="39" t="s">
        <v>2844</v>
      </c>
      <c r="F1126" s="39"/>
      <c r="G1126" s="39" t="s">
        <v>32</v>
      </c>
      <c r="H1126" s="39" t="s">
        <v>2790</v>
      </c>
      <c r="I1126" s="39" t="s">
        <v>23</v>
      </c>
      <c r="J1126" s="44" t="s">
        <v>34</v>
      </c>
      <c r="K1126" s="44" t="s">
        <v>25</v>
      </c>
      <c r="L1126" s="39"/>
      <c r="M1126" s="39"/>
      <c r="N1126" s="39"/>
      <c r="O1126" s="39"/>
      <c r="P1126" s="39"/>
      <c r="Q1126" s="39"/>
      <c r="R1126" s="39"/>
      <c r="S1126" s="39"/>
      <c r="T1126" s="39"/>
      <c r="U1126" s="39"/>
      <c r="V1126" s="39"/>
      <c r="W1126" s="39"/>
      <c r="X1126" s="39"/>
    </row>
    <row r="1127" spans="1:24" ht="14.25" customHeight="1" x14ac:dyDescent="0.3">
      <c r="A1127" s="39"/>
      <c r="B1127" s="39" t="str">
        <f t="shared" si="4"/>
        <v>00043502701 паливний шланг</v>
      </c>
      <c r="C1127" s="39" t="str">
        <f>TEXT(Raw_Articul_Data!$D1127,"00000000000")</f>
        <v>00043502701</v>
      </c>
      <c r="D1127" s="42">
        <v>43502701</v>
      </c>
      <c r="E1127" s="39" t="s">
        <v>3183</v>
      </c>
      <c r="F1127" s="39"/>
      <c r="G1127" s="39" t="s">
        <v>32</v>
      </c>
      <c r="H1127" s="39" t="s">
        <v>2790</v>
      </c>
      <c r="I1127" s="39" t="s">
        <v>23</v>
      </c>
      <c r="J1127" s="44" t="s">
        <v>34</v>
      </c>
      <c r="K1127" s="44" t="s">
        <v>25</v>
      </c>
      <c r="L1127" s="39"/>
      <c r="M1127" s="39"/>
      <c r="N1127" s="39"/>
      <c r="O1127" s="39"/>
      <c r="P1127" s="39"/>
      <c r="Q1127" s="39"/>
      <c r="R1127" s="39"/>
      <c r="S1127" s="39"/>
      <c r="T1127" s="39"/>
      <c r="U1127" s="39"/>
      <c r="V1127" s="39"/>
      <c r="W1127" s="39"/>
      <c r="X1127" s="39"/>
    </row>
    <row r="1128" spans="1:24" ht="14.25" customHeight="1" x14ac:dyDescent="0.3">
      <c r="A1128" s="39"/>
      <c r="B1128" s="39" t="str">
        <f t="shared" si="4"/>
        <v>00043506200 паливний фільтр</v>
      </c>
      <c r="C1128" s="39" t="str">
        <f>TEXT(Raw_Articul_Data!$D1128,"00000000000")</f>
        <v>00043506200</v>
      </c>
      <c r="D1128" s="42">
        <v>43506200</v>
      </c>
      <c r="E1128" s="39" t="s">
        <v>2844</v>
      </c>
      <c r="F1128" s="39"/>
      <c r="G1128" s="39" t="s">
        <v>32</v>
      </c>
      <c r="H1128" s="39" t="s">
        <v>2790</v>
      </c>
      <c r="I1128" s="39" t="s">
        <v>23</v>
      </c>
      <c r="J1128" s="44" t="s">
        <v>34</v>
      </c>
      <c r="K1128" s="44" t="s">
        <v>25</v>
      </c>
      <c r="L1128" s="39"/>
      <c r="M1128" s="39"/>
      <c r="N1128" s="39"/>
      <c r="O1128" s="39"/>
      <c r="P1128" s="39"/>
      <c r="Q1128" s="39"/>
      <c r="R1128" s="39"/>
      <c r="S1128" s="39"/>
      <c r="T1128" s="39"/>
      <c r="U1128" s="39"/>
      <c r="V1128" s="39"/>
      <c r="W1128" s="39"/>
      <c r="X1128" s="39"/>
    </row>
    <row r="1129" spans="1:24" ht="14.25" customHeight="1" x14ac:dyDescent="0.3">
      <c r="A1129" s="39"/>
      <c r="B1129" s="39" t="str">
        <f t="shared" si="4"/>
        <v>00043530500 запорний пристрій паливного бака</v>
      </c>
      <c r="C1129" s="39" t="str">
        <f>TEXT(Raw_Articul_Data!$D1129,"00000000000")</f>
        <v>00043530500</v>
      </c>
      <c r="D1129" s="42">
        <v>43530500</v>
      </c>
      <c r="E1129" s="39" t="s">
        <v>2838</v>
      </c>
      <c r="F1129" s="39"/>
      <c r="G1129" s="39" t="s">
        <v>32</v>
      </c>
      <c r="H1129" s="39" t="s">
        <v>2790</v>
      </c>
      <c r="I1129" s="39" t="s">
        <v>23</v>
      </c>
      <c r="J1129" s="44" t="s">
        <v>34</v>
      </c>
      <c r="K1129" s="44" t="s">
        <v>25</v>
      </c>
      <c r="L1129" s="39"/>
      <c r="M1129" s="39"/>
      <c r="N1129" s="39"/>
      <c r="O1129" s="39"/>
      <c r="P1129" s="39"/>
      <c r="Q1129" s="39"/>
      <c r="R1129" s="39"/>
      <c r="S1129" s="39"/>
      <c r="T1129" s="39"/>
      <c r="U1129" s="39"/>
      <c r="V1129" s="39"/>
      <c r="W1129" s="39"/>
      <c r="X1129" s="39"/>
    </row>
    <row r="1130" spans="1:24" ht="14.25" customHeight="1" x14ac:dyDescent="0.3">
      <c r="A1130" s="39"/>
      <c r="B1130" s="39" t="str">
        <f t="shared" si="4"/>
        <v>00043530502 кришка паливного бака</v>
      </c>
      <c r="C1130" s="39" t="str">
        <f>TEXT(Raw_Articul_Data!$D1130,"00000000000")</f>
        <v>00043530502</v>
      </c>
      <c r="D1130" s="42">
        <v>43530502</v>
      </c>
      <c r="E1130" s="39" t="s">
        <v>2840</v>
      </c>
      <c r="F1130" s="39"/>
      <c r="G1130" s="39" t="s">
        <v>32</v>
      </c>
      <c r="H1130" s="39" t="s">
        <v>2790</v>
      </c>
      <c r="I1130" s="39" t="s">
        <v>23</v>
      </c>
      <c r="J1130" s="44" t="s">
        <v>34</v>
      </c>
      <c r="K1130" s="44" t="s">
        <v>25</v>
      </c>
      <c r="L1130" s="39"/>
      <c r="M1130" s="39"/>
      <c r="N1130" s="39"/>
      <c r="O1130" s="39"/>
      <c r="P1130" s="39"/>
      <c r="Q1130" s="39"/>
      <c r="R1130" s="39"/>
      <c r="S1130" s="39"/>
      <c r="T1130" s="39"/>
      <c r="U1130" s="39"/>
      <c r="V1130" s="39"/>
      <c r="W1130" s="39"/>
      <c r="X1130" s="39"/>
    </row>
    <row r="1131" spans="1:24" ht="14.25" customHeight="1" x14ac:dyDescent="0.3">
      <c r="A1131" s="39"/>
      <c r="B1131" s="39" t="str">
        <f t="shared" si="4"/>
        <v>00043580800 шланг</v>
      </c>
      <c r="C1131" s="39" t="str">
        <f>TEXT(Raw_Articul_Data!$D1131,"00000000000")</f>
        <v>00043580800</v>
      </c>
      <c r="D1131" s="42">
        <v>43580800</v>
      </c>
      <c r="E1131" s="39" t="s">
        <v>1791</v>
      </c>
      <c r="F1131" s="39"/>
      <c r="G1131" s="39" t="s">
        <v>32</v>
      </c>
      <c r="H1131" s="39" t="s">
        <v>2790</v>
      </c>
      <c r="I1131" s="39" t="s">
        <v>23</v>
      </c>
      <c r="J1131" s="44" t="s">
        <v>34</v>
      </c>
      <c r="K1131" s="44" t="s">
        <v>25</v>
      </c>
      <c r="L1131" s="39"/>
      <c r="M1131" s="39"/>
      <c r="N1131" s="39"/>
      <c r="O1131" s="39"/>
      <c r="P1131" s="39"/>
      <c r="Q1131" s="39"/>
      <c r="R1131" s="39"/>
      <c r="S1131" s="39"/>
      <c r="T1131" s="39"/>
      <c r="U1131" s="39"/>
      <c r="V1131" s="39"/>
      <c r="W1131" s="39"/>
      <c r="X1131" s="39"/>
    </row>
    <row r="1132" spans="1:24" ht="14.25" customHeight="1" x14ac:dyDescent="0.3">
      <c r="A1132" s="39"/>
      <c r="B1132" s="39" t="str">
        <f t="shared" si="4"/>
        <v>00043580815 шланг</v>
      </c>
      <c r="C1132" s="39" t="str">
        <f>TEXT(Raw_Articul_Data!$D1132,"00000000000")</f>
        <v>00043580815</v>
      </c>
      <c r="D1132" s="42">
        <v>43580815</v>
      </c>
      <c r="E1132" s="39" t="s">
        <v>1791</v>
      </c>
      <c r="F1132" s="39"/>
      <c r="G1132" s="39" t="s">
        <v>32</v>
      </c>
      <c r="H1132" s="39" t="s">
        <v>2790</v>
      </c>
      <c r="I1132" s="39" t="s">
        <v>23</v>
      </c>
      <c r="J1132" s="44" t="s">
        <v>34</v>
      </c>
      <c r="K1132" s="44" t="s">
        <v>25</v>
      </c>
      <c r="L1132" s="39"/>
      <c r="M1132" s="39"/>
      <c r="N1132" s="39"/>
      <c r="O1132" s="39"/>
      <c r="P1132" s="39"/>
      <c r="Q1132" s="39"/>
      <c r="R1132" s="39"/>
      <c r="S1132" s="39"/>
      <c r="T1132" s="39"/>
      <c r="U1132" s="39"/>
      <c r="V1132" s="39"/>
      <c r="W1132" s="39"/>
      <c r="X1132" s="39"/>
    </row>
    <row r="1133" spans="1:24" ht="14.25" customHeight="1" x14ac:dyDescent="0.3">
      <c r="A1133" s="39"/>
      <c r="B1133" s="39" t="str">
        <f t="shared" si="4"/>
        <v>00043582100 сітка фільтра</v>
      </c>
      <c r="C1133" s="39" t="str">
        <f>TEXT(Raw_Articul_Data!$D1133,"00000000000")</f>
        <v>00043582100</v>
      </c>
      <c r="D1133" s="42">
        <v>43582100</v>
      </c>
      <c r="E1133" s="39" t="s">
        <v>3184</v>
      </c>
      <c r="F1133" s="39"/>
      <c r="G1133" s="39" t="s">
        <v>32</v>
      </c>
      <c r="H1133" s="39" t="s">
        <v>2790</v>
      </c>
      <c r="I1133" s="39" t="s">
        <v>23</v>
      </c>
      <c r="J1133" s="44" t="s">
        <v>34</v>
      </c>
      <c r="K1133" s="44" t="s">
        <v>25</v>
      </c>
      <c r="L1133" s="39"/>
      <c r="M1133" s="39"/>
      <c r="N1133" s="39"/>
      <c r="O1133" s="39"/>
      <c r="P1133" s="39"/>
      <c r="Q1133" s="39"/>
      <c r="R1133" s="39"/>
      <c r="S1133" s="39"/>
      <c r="T1133" s="39"/>
      <c r="U1133" s="39"/>
      <c r="V1133" s="39"/>
      <c r="W1133" s="39"/>
      <c r="X1133" s="39"/>
    </row>
    <row r="1134" spans="1:24" ht="14.25" customHeight="1" x14ac:dyDescent="0.3">
      <c r="A1134" s="39"/>
      <c r="B1134" s="39" t="str">
        <f t="shared" si="4"/>
        <v>00043582101 сітка фільтра</v>
      </c>
      <c r="C1134" s="39" t="str">
        <f>TEXT(Raw_Articul_Data!$D1134,"00000000000")</f>
        <v>00043582101</v>
      </c>
      <c r="D1134" s="42">
        <v>43582101</v>
      </c>
      <c r="E1134" s="39" t="s">
        <v>3184</v>
      </c>
      <c r="F1134" s="39"/>
      <c r="G1134" s="39" t="s">
        <v>32</v>
      </c>
      <c r="H1134" s="39" t="s">
        <v>2790</v>
      </c>
      <c r="I1134" s="39" t="s">
        <v>23</v>
      </c>
      <c r="J1134" s="44" t="s">
        <v>34</v>
      </c>
      <c r="K1134" s="44" t="s">
        <v>25</v>
      </c>
      <c r="L1134" s="39"/>
      <c r="M1134" s="39"/>
      <c r="N1134" s="39"/>
      <c r="O1134" s="39"/>
      <c r="P1134" s="39"/>
      <c r="Q1134" s="39"/>
      <c r="R1134" s="39"/>
      <c r="S1134" s="39"/>
      <c r="T1134" s="39"/>
      <c r="U1134" s="39"/>
      <c r="V1134" s="39"/>
      <c r="W1134" s="39"/>
      <c r="X1134" s="39"/>
    </row>
    <row r="1135" spans="1:24" ht="14.25" customHeight="1" x14ac:dyDescent="0.3">
      <c r="A1135" s="39"/>
      <c r="B1135" s="39" t="str">
        <f t="shared" si="4"/>
        <v>00044001200 маховик</v>
      </c>
      <c r="C1135" s="39" t="str">
        <f>TEXT(Raw_Articul_Data!$D1135,"00000000000")</f>
        <v>00044001200</v>
      </c>
      <c r="D1135" s="42">
        <v>44001200</v>
      </c>
      <c r="E1135" s="39" t="s">
        <v>3088</v>
      </c>
      <c r="F1135" s="39"/>
      <c r="G1135" s="39" t="s">
        <v>32</v>
      </c>
      <c r="H1135" s="39" t="s">
        <v>2790</v>
      </c>
      <c r="I1135" s="39" t="s">
        <v>23</v>
      </c>
      <c r="J1135" s="44" t="s">
        <v>34</v>
      </c>
      <c r="K1135" s="44" t="s">
        <v>25</v>
      </c>
      <c r="L1135" s="39"/>
      <c r="M1135" s="39"/>
      <c r="N1135" s="39"/>
      <c r="O1135" s="39"/>
      <c r="P1135" s="39"/>
      <c r="Q1135" s="39"/>
      <c r="R1135" s="39"/>
      <c r="S1135" s="39"/>
      <c r="T1135" s="39"/>
      <c r="U1135" s="39"/>
      <c r="V1135" s="39"/>
      <c r="W1135" s="39"/>
      <c r="X1135" s="39"/>
    </row>
    <row r="1136" spans="1:24" ht="14.25" customHeight="1" x14ac:dyDescent="0.3">
      <c r="A1136" s="39"/>
      <c r="B1136" s="39" t="str">
        <f t="shared" si="4"/>
        <v>00044001201 маховик</v>
      </c>
      <c r="C1136" s="39" t="str">
        <f>TEXT(Raw_Articul_Data!$D1136,"00000000000")</f>
        <v>00044001201</v>
      </c>
      <c r="D1136" s="42">
        <v>44001201</v>
      </c>
      <c r="E1136" s="39" t="s">
        <v>3088</v>
      </c>
      <c r="F1136" s="39"/>
      <c r="G1136" s="39" t="s">
        <v>32</v>
      </c>
      <c r="H1136" s="39" t="s">
        <v>2790</v>
      </c>
      <c r="I1136" s="39" t="s">
        <v>23</v>
      </c>
      <c r="J1136" s="44" t="s">
        <v>34</v>
      </c>
      <c r="K1136" s="44" t="s">
        <v>25</v>
      </c>
      <c r="L1136" s="39"/>
      <c r="M1136" s="39"/>
      <c r="N1136" s="39"/>
      <c r="O1136" s="39"/>
      <c r="P1136" s="39"/>
      <c r="Q1136" s="39"/>
      <c r="R1136" s="39"/>
      <c r="S1136" s="39"/>
      <c r="T1136" s="39"/>
      <c r="U1136" s="39"/>
      <c r="V1136" s="39"/>
      <c r="W1136" s="39"/>
      <c r="X1136" s="39"/>
    </row>
    <row r="1137" spans="1:24" ht="14.25" customHeight="1" x14ac:dyDescent="0.3">
      <c r="A1137" s="39"/>
      <c r="B1137" s="39" t="str">
        <f t="shared" si="4"/>
        <v>00044001206 маховик</v>
      </c>
      <c r="C1137" s="39" t="str">
        <f>TEXT(Raw_Articul_Data!$D1137,"00000000000")</f>
        <v>00044001206</v>
      </c>
      <c r="D1137" s="42">
        <v>44001206</v>
      </c>
      <c r="E1137" s="39" t="s">
        <v>3088</v>
      </c>
      <c r="F1137" s="39"/>
      <c r="G1137" s="39" t="s">
        <v>32</v>
      </c>
      <c r="H1137" s="39" t="s">
        <v>2790</v>
      </c>
      <c r="I1137" s="39" t="s">
        <v>23</v>
      </c>
      <c r="J1137" s="44" t="s">
        <v>34</v>
      </c>
      <c r="K1137" s="44" t="s">
        <v>25</v>
      </c>
      <c r="L1137" s="39"/>
      <c r="M1137" s="39"/>
      <c r="N1137" s="39"/>
      <c r="O1137" s="39"/>
      <c r="P1137" s="39"/>
      <c r="Q1137" s="39"/>
      <c r="R1137" s="39"/>
      <c r="S1137" s="39"/>
      <c r="T1137" s="39"/>
      <c r="U1137" s="39"/>
      <c r="V1137" s="39"/>
      <c r="W1137" s="39"/>
      <c r="X1137" s="39"/>
    </row>
    <row r="1138" spans="1:24" ht="14.25" customHeight="1" x14ac:dyDescent="0.3">
      <c r="A1138" s="39"/>
      <c r="B1138" s="39" t="str">
        <f t="shared" si="4"/>
        <v>00044001210 маховик</v>
      </c>
      <c r="C1138" s="39" t="str">
        <f>TEXT(Raw_Articul_Data!$D1138,"00000000000")</f>
        <v>00044001210</v>
      </c>
      <c r="D1138" s="42">
        <v>44001210</v>
      </c>
      <c r="E1138" s="39" t="s">
        <v>3088</v>
      </c>
      <c r="F1138" s="39"/>
      <c r="G1138" s="39" t="s">
        <v>32</v>
      </c>
      <c r="H1138" s="39" t="s">
        <v>2790</v>
      </c>
      <c r="I1138" s="39" t="s">
        <v>23</v>
      </c>
      <c r="J1138" s="44" t="s">
        <v>34</v>
      </c>
      <c r="K1138" s="44" t="s">
        <v>25</v>
      </c>
      <c r="L1138" s="39"/>
      <c r="M1138" s="39"/>
      <c r="N1138" s="39"/>
      <c r="O1138" s="39"/>
      <c r="P1138" s="39"/>
      <c r="Q1138" s="39"/>
      <c r="R1138" s="39"/>
      <c r="S1138" s="39"/>
      <c r="T1138" s="39"/>
      <c r="U1138" s="39"/>
      <c r="V1138" s="39"/>
      <c r="W1138" s="39"/>
      <c r="X1138" s="39"/>
    </row>
    <row r="1139" spans="1:24" ht="14.25" customHeight="1" x14ac:dyDescent="0.3">
      <c r="A1139" s="39"/>
      <c r="B1139" s="39" t="str">
        <f t="shared" si="4"/>
        <v>00044001300 модуль запалювання</v>
      </c>
      <c r="C1139" s="39" t="str">
        <f>TEXT(Raw_Articul_Data!$D1139,"00000000000")</f>
        <v>00044001300</v>
      </c>
      <c r="D1139" s="42">
        <v>44001300</v>
      </c>
      <c r="E1139" s="39" t="s">
        <v>2855</v>
      </c>
      <c r="F1139" s="39"/>
      <c r="G1139" s="39" t="s">
        <v>32</v>
      </c>
      <c r="H1139" s="39" t="s">
        <v>2790</v>
      </c>
      <c r="I1139" s="39" t="s">
        <v>23</v>
      </c>
      <c r="J1139" s="44" t="s">
        <v>34</v>
      </c>
      <c r="K1139" s="44" t="s">
        <v>25</v>
      </c>
      <c r="L1139" s="39"/>
      <c r="M1139" s="39"/>
      <c r="N1139" s="39"/>
      <c r="O1139" s="39"/>
      <c r="P1139" s="39"/>
      <c r="Q1139" s="39"/>
      <c r="R1139" s="39"/>
      <c r="S1139" s="39"/>
      <c r="T1139" s="39"/>
      <c r="U1139" s="39"/>
      <c r="V1139" s="39"/>
      <c r="W1139" s="39"/>
      <c r="X1139" s="39"/>
    </row>
    <row r="1140" spans="1:24" ht="14.25" customHeight="1" x14ac:dyDescent="0.3">
      <c r="A1140" s="39"/>
      <c r="B1140" s="39" t="str">
        <f t="shared" si="4"/>
        <v>00044001302 модуль запалювання</v>
      </c>
      <c r="C1140" s="39" t="str">
        <f>TEXT(Raw_Articul_Data!$D1140,"00000000000")</f>
        <v>00044001302</v>
      </c>
      <c r="D1140" s="42">
        <v>44001302</v>
      </c>
      <c r="E1140" s="39" t="s">
        <v>2855</v>
      </c>
      <c r="F1140" s="39"/>
      <c r="G1140" s="39" t="s">
        <v>32</v>
      </c>
      <c r="H1140" s="39" t="s">
        <v>2790</v>
      </c>
      <c r="I1140" s="39" t="s">
        <v>23</v>
      </c>
      <c r="J1140" s="44" t="s">
        <v>34</v>
      </c>
      <c r="K1140" s="44" t="s">
        <v>25</v>
      </c>
      <c r="L1140" s="39"/>
      <c r="M1140" s="39"/>
      <c r="N1140" s="39"/>
      <c r="O1140" s="39"/>
      <c r="P1140" s="39"/>
      <c r="Q1140" s="39"/>
      <c r="R1140" s="39"/>
      <c r="S1140" s="39"/>
      <c r="T1140" s="39"/>
      <c r="U1140" s="39"/>
      <c r="V1140" s="39"/>
      <c r="W1140" s="39"/>
      <c r="X1140" s="39"/>
    </row>
    <row r="1141" spans="1:24" ht="14.25" customHeight="1" x14ac:dyDescent="0.3">
      <c r="A1141" s="39"/>
      <c r="B1141" s="39" t="str">
        <f t="shared" si="4"/>
        <v>00044001303 модуль запалювання</v>
      </c>
      <c r="C1141" s="39" t="str">
        <f>TEXT(Raw_Articul_Data!$D1141,"00000000000")</f>
        <v>00044001303</v>
      </c>
      <c r="D1141" s="42">
        <v>44001303</v>
      </c>
      <c r="E1141" s="39" t="s">
        <v>2855</v>
      </c>
      <c r="F1141" s="39"/>
      <c r="G1141" s="39" t="s">
        <v>32</v>
      </c>
      <c r="H1141" s="39" t="s">
        <v>2790</v>
      </c>
      <c r="I1141" s="39" t="s">
        <v>23</v>
      </c>
      <c r="J1141" s="44" t="s">
        <v>34</v>
      </c>
      <c r="K1141" s="44" t="s">
        <v>25</v>
      </c>
      <c r="L1141" s="39"/>
      <c r="M1141" s="39"/>
      <c r="N1141" s="39"/>
      <c r="O1141" s="39"/>
      <c r="P1141" s="39"/>
      <c r="Q1141" s="39"/>
      <c r="R1141" s="39"/>
      <c r="S1141" s="39"/>
      <c r="T1141" s="39"/>
      <c r="U1141" s="39"/>
      <c r="V1141" s="39"/>
      <c r="W1141" s="39"/>
      <c r="X1141" s="39"/>
    </row>
    <row r="1142" spans="1:24" ht="14.25" customHeight="1" x14ac:dyDescent="0.3">
      <c r="A1142" s="39"/>
      <c r="B1142" s="39" t="str">
        <f t="shared" si="4"/>
        <v>00044001305 модуль запалювання</v>
      </c>
      <c r="C1142" s="39" t="str">
        <f>TEXT(Raw_Articul_Data!$D1142,"00000000000")</f>
        <v>00044001305</v>
      </c>
      <c r="D1142" s="42">
        <v>44001305</v>
      </c>
      <c r="E1142" s="39" t="s">
        <v>2855</v>
      </c>
      <c r="F1142" s="39"/>
      <c r="G1142" s="39" t="s">
        <v>32</v>
      </c>
      <c r="H1142" s="39" t="s">
        <v>2790</v>
      </c>
      <c r="I1142" s="39" t="s">
        <v>23</v>
      </c>
      <c r="J1142" s="44" t="s">
        <v>34</v>
      </c>
      <c r="K1142" s="44" t="s">
        <v>25</v>
      </c>
      <c r="L1142" s="39"/>
      <c r="M1142" s="39"/>
      <c r="N1142" s="39"/>
      <c r="O1142" s="39"/>
      <c r="P1142" s="39"/>
      <c r="Q1142" s="39"/>
      <c r="R1142" s="39"/>
      <c r="S1142" s="39"/>
      <c r="T1142" s="39"/>
      <c r="U1142" s="39"/>
      <c r="V1142" s="39"/>
      <c r="W1142" s="39"/>
      <c r="X1142" s="39"/>
    </row>
    <row r="1143" spans="1:24" ht="14.25" customHeight="1" x14ac:dyDescent="0.3">
      <c r="A1143" s="39"/>
      <c r="B1143" s="39" t="str">
        <f t="shared" si="4"/>
        <v>00044001306 модуль запалювання лівий</v>
      </c>
      <c r="C1143" s="39" t="str">
        <f>TEXT(Raw_Articul_Data!$D1143,"00000000000")</f>
        <v>00044001306</v>
      </c>
      <c r="D1143" s="42">
        <v>44001306</v>
      </c>
      <c r="E1143" s="39" t="s">
        <v>3185</v>
      </c>
      <c r="F1143" s="39"/>
      <c r="G1143" s="39" t="s">
        <v>32</v>
      </c>
      <c r="H1143" s="39" t="s">
        <v>2790</v>
      </c>
      <c r="I1143" s="39" t="s">
        <v>23</v>
      </c>
      <c r="J1143" s="44" t="s">
        <v>34</v>
      </c>
      <c r="K1143" s="44" t="s">
        <v>25</v>
      </c>
      <c r="L1143" s="39"/>
      <c r="M1143" s="39"/>
      <c r="N1143" s="39"/>
      <c r="O1143" s="39"/>
      <c r="P1143" s="39"/>
      <c r="Q1143" s="39"/>
      <c r="R1143" s="39"/>
      <c r="S1143" s="39"/>
      <c r="T1143" s="39"/>
      <c r="U1143" s="39"/>
      <c r="V1143" s="39"/>
      <c r="W1143" s="39"/>
      <c r="X1143" s="39"/>
    </row>
    <row r="1144" spans="1:24" ht="14.25" customHeight="1" x14ac:dyDescent="0.3">
      <c r="A1144" s="39"/>
      <c r="B1144" s="39" t="str">
        <f t="shared" si="4"/>
        <v>00044001307 модуль запалювання правий</v>
      </c>
      <c r="C1144" s="39" t="str">
        <f>TEXT(Raw_Articul_Data!$D1144,"00000000000")</f>
        <v>00044001307</v>
      </c>
      <c r="D1144" s="42">
        <v>44001307</v>
      </c>
      <c r="E1144" s="39" t="s">
        <v>3186</v>
      </c>
      <c r="F1144" s="39"/>
      <c r="G1144" s="39" t="s">
        <v>32</v>
      </c>
      <c r="H1144" s="39" t="s">
        <v>2790</v>
      </c>
      <c r="I1144" s="39" t="s">
        <v>23</v>
      </c>
      <c r="J1144" s="44" t="s">
        <v>34</v>
      </c>
      <c r="K1144" s="44" t="s">
        <v>25</v>
      </c>
      <c r="L1144" s="39"/>
      <c r="M1144" s="39"/>
      <c r="N1144" s="39"/>
      <c r="O1144" s="39"/>
      <c r="P1144" s="39"/>
      <c r="Q1144" s="39"/>
      <c r="R1144" s="39"/>
      <c r="S1144" s="39"/>
      <c r="T1144" s="39"/>
      <c r="U1144" s="39"/>
      <c r="V1144" s="39"/>
      <c r="W1144" s="39"/>
      <c r="X1144" s="39"/>
    </row>
    <row r="1145" spans="1:24" ht="14.25" customHeight="1" x14ac:dyDescent="0.3">
      <c r="A1145" s="39"/>
      <c r="B1145" s="39" t="str">
        <f t="shared" si="4"/>
        <v>00044001310 модуль запалювання</v>
      </c>
      <c r="C1145" s="39" t="str">
        <f>TEXT(Raw_Articul_Data!$D1145,"00000000000")</f>
        <v>00044001310</v>
      </c>
      <c r="D1145" s="42">
        <v>44001310</v>
      </c>
      <c r="E1145" s="39" t="s">
        <v>2855</v>
      </c>
      <c r="F1145" s="39"/>
      <c r="G1145" s="39" t="s">
        <v>32</v>
      </c>
      <c r="H1145" s="39" t="s">
        <v>2790</v>
      </c>
      <c r="I1145" s="39" t="s">
        <v>23</v>
      </c>
      <c r="J1145" s="44" t="s">
        <v>34</v>
      </c>
      <c r="K1145" s="44" t="s">
        <v>25</v>
      </c>
      <c r="L1145" s="39"/>
      <c r="M1145" s="39"/>
      <c r="N1145" s="39"/>
      <c r="O1145" s="39"/>
      <c r="P1145" s="39"/>
      <c r="Q1145" s="39"/>
      <c r="R1145" s="39"/>
      <c r="S1145" s="39"/>
      <c r="T1145" s="39"/>
      <c r="U1145" s="39"/>
      <c r="V1145" s="39"/>
      <c r="W1145" s="39"/>
      <c r="X1145" s="39"/>
    </row>
    <row r="1146" spans="1:24" ht="14.25" customHeight="1" x14ac:dyDescent="0.3">
      <c r="A1146" s="39"/>
      <c r="B1146" s="39" t="str">
        <f t="shared" si="4"/>
        <v>00044001313 модуль запалювання</v>
      </c>
      <c r="C1146" s="39" t="str">
        <f>TEXT(Raw_Articul_Data!$D1146,"00000000000")</f>
        <v>00044001313</v>
      </c>
      <c r="D1146" s="42">
        <v>44001313</v>
      </c>
      <c r="E1146" s="39" t="s">
        <v>2855</v>
      </c>
      <c r="F1146" s="39"/>
      <c r="G1146" s="39" t="s">
        <v>32</v>
      </c>
      <c r="H1146" s="39" t="s">
        <v>2790</v>
      </c>
      <c r="I1146" s="39" t="s">
        <v>23</v>
      </c>
      <c r="J1146" s="44" t="s">
        <v>34</v>
      </c>
      <c r="K1146" s="44" t="s">
        <v>25</v>
      </c>
      <c r="L1146" s="39"/>
      <c r="M1146" s="39"/>
      <c r="N1146" s="39"/>
      <c r="O1146" s="39"/>
      <c r="P1146" s="39"/>
      <c r="Q1146" s="39"/>
      <c r="R1146" s="39"/>
      <c r="S1146" s="39"/>
      <c r="T1146" s="39"/>
      <c r="U1146" s="39"/>
      <c r="V1146" s="39"/>
      <c r="W1146" s="39"/>
      <c r="X1146" s="39"/>
    </row>
    <row r="1147" spans="1:24" ht="14.25" customHeight="1" x14ac:dyDescent="0.3">
      <c r="A1147" s="39"/>
      <c r="B1147" s="39" t="str">
        <f t="shared" si="4"/>
        <v>00044001314 модуль запалювання</v>
      </c>
      <c r="C1147" s="39" t="str">
        <f>TEXT(Raw_Articul_Data!$D1147,"00000000000")</f>
        <v>00044001314</v>
      </c>
      <c r="D1147" s="42">
        <v>44001314</v>
      </c>
      <c r="E1147" s="39" t="s">
        <v>2855</v>
      </c>
      <c r="F1147" s="39"/>
      <c r="G1147" s="39" t="s">
        <v>32</v>
      </c>
      <c r="H1147" s="39" t="s">
        <v>2790</v>
      </c>
      <c r="I1147" s="39" t="s">
        <v>23</v>
      </c>
      <c r="J1147" s="44" t="s">
        <v>34</v>
      </c>
      <c r="K1147" s="44" t="s">
        <v>25</v>
      </c>
      <c r="L1147" s="39"/>
      <c r="M1147" s="39"/>
      <c r="N1147" s="39"/>
      <c r="O1147" s="39"/>
      <c r="P1147" s="39"/>
      <c r="Q1147" s="39"/>
      <c r="R1147" s="39"/>
      <c r="S1147" s="39"/>
      <c r="T1147" s="39"/>
      <c r="U1147" s="39"/>
      <c r="V1147" s="39"/>
      <c r="W1147" s="39"/>
      <c r="X1147" s="39"/>
    </row>
    <row r="1148" spans="1:24" ht="14.25" customHeight="1" x14ac:dyDescent="0.3">
      <c r="A1148" s="39"/>
      <c r="B1148" s="39" t="str">
        <f t="shared" si="4"/>
        <v>00044001315 модуль запалювання</v>
      </c>
      <c r="C1148" s="39" t="str">
        <f>TEXT(Raw_Articul_Data!$D1148,"00000000000")</f>
        <v>00044001315</v>
      </c>
      <c r="D1148" s="42">
        <v>44001315</v>
      </c>
      <c r="E1148" s="39" t="s">
        <v>2855</v>
      </c>
      <c r="F1148" s="39"/>
      <c r="G1148" s="39" t="s">
        <v>32</v>
      </c>
      <c r="H1148" s="39" t="s">
        <v>2790</v>
      </c>
      <c r="I1148" s="39" t="s">
        <v>23</v>
      </c>
      <c r="J1148" s="44" t="s">
        <v>34</v>
      </c>
      <c r="K1148" s="44" t="s">
        <v>25</v>
      </c>
      <c r="L1148" s="39"/>
      <c r="M1148" s="39"/>
      <c r="N1148" s="39"/>
      <c r="O1148" s="39"/>
      <c r="P1148" s="39"/>
      <c r="Q1148" s="39"/>
      <c r="R1148" s="39"/>
      <c r="S1148" s="39"/>
      <c r="T1148" s="39"/>
      <c r="U1148" s="39"/>
      <c r="V1148" s="39"/>
      <c r="W1148" s="39"/>
      <c r="X1148" s="39"/>
    </row>
    <row r="1149" spans="1:24" ht="14.25" customHeight="1" x14ac:dyDescent="0.3">
      <c r="A1149" s="39"/>
      <c r="B1149" s="39" t="str">
        <f t="shared" si="4"/>
        <v>00044001316 модуль запалювання</v>
      </c>
      <c r="C1149" s="39" t="str">
        <f>TEXT(Raw_Articul_Data!$D1149,"00000000000")</f>
        <v>00044001316</v>
      </c>
      <c r="D1149" s="42">
        <v>44001316</v>
      </c>
      <c r="E1149" s="39" t="s">
        <v>2855</v>
      </c>
      <c r="F1149" s="39"/>
      <c r="G1149" s="39" t="s">
        <v>32</v>
      </c>
      <c r="H1149" s="39" t="s">
        <v>2790</v>
      </c>
      <c r="I1149" s="39" t="s">
        <v>23</v>
      </c>
      <c r="J1149" s="44" t="s">
        <v>34</v>
      </c>
      <c r="K1149" s="44" t="s">
        <v>25</v>
      </c>
      <c r="L1149" s="39"/>
      <c r="M1149" s="39"/>
      <c r="N1149" s="39"/>
      <c r="O1149" s="39"/>
      <c r="P1149" s="39"/>
      <c r="Q1149" s="39"/>
      <c r="R1149" s="39"/>
      <c r="S1149" s="39"/>
      <c r="T1149" s="39"/>
      <c r="U1149" s="39"/>
      <c r="V1149" s="39"/>
      <c r="W1149" s="39"/>
      <c r="X1149" s="39"/>
    </row>
    <row r="1150" spans="1:24" ht="14.25" customHeight="1" x14ac:dyDescent="0.3">
      <c r="A1150" s="39"/>
      <c r="B1150" s="39" t="str">
        <f t="shared" si="4"/>
        <v>00044006301 датчик масла</v>
      </c>
      <c r="C1150" s="39" t="str">
        <f>TEXT(Raw_Articul_Data!$D1150,"00000000000")</f>
        <v>00044006301</v>
      </c>
      <c r="D1150" s="42">
        <v>44006301</v>
      </c>
      <c r="E1150" s="39" t="s">
        <v>3187</v>
      </c>
      <c r="F1150" s="39"/>
      <c r="G1150" s="39" t="s">
        <v>32</v>
      </c>
      <c r="H1150" s="39" t="s">
        <v>2790</v>
      </c>
      <c r="I1150" s="39" t="s">
        <v>23</v>
      </c>
      <c r="J1150" s="44" t="s">
        <v>34</v>
      </c>
      <c r="K1150" s="44" t="s">
        <v>25</v>
      </c>
      <c r="L1150" s="39"/>
      <c r="M1150" s="39"/>
      <c r="N1150" s="39"/>
      <c r="O1150" s="39"/>
      <c r="P1150" s="39"/>
      <c r="Q1150" s="39"/>
      <c r="R1150" s="39"/>
      <c r="S1150" s="39"/>
      <c r="T1150" s="39"/>
      <c r="U1150" s="39"/>
      <c r="V1150" s="39"/>
      <c r="W1150" s="39"/>
      <c r="X1150" s="39"/>
    </row>
    <row r="1151" spans="1:24" ht="14.25" customHeight="1" x14ac:dyDescent="0.3">
      <c r="A1151" s="39"/>
      <c r="B1151" s="39" t="str">
        <f t="shared" si="4"/>
        <v>00044007000 свічка запалювання</v>
      </c>
      <c r="C1151" s="39" t="str">
        <f>TEXT(Raw_Articul_Data!$D1151,"00000000000")</f>
        <v>00044007000</v>
      </c>
      <c r="D1151" s="42">
        <v>44007000</v>
      </c>
      <c r="E1151" s="39" t="s">
        <v>3046</v>
      </c>
      <c r="F1151" s="39"/>
      <c r="G1151" s="39" t="s">
        <v>32</v>
      </c>
      <c r="H1151" s="39" t="s">
        <v>2790</v>
      </c>
      <c r="I1151" s="39" t="s">
        <v>23</v>
      </c>
      <c r="J1151" s="44" t="s">
        <v>34</v>
      </c>
      <c r="K1151" s="44" t="s">
        <v>25</v>
      </c>
      <c r="L1151" s="39"/>
      <c r="M1151" s="39"/>
      <c r="N1151" s="39"/>
      <c r="O1151" s="39"/>
      <c r="P1151" s="39"/>
      <c r="Q1151" s="39"/>
      <c r="R1151" s="39"/>
      <c r="S1151" s="39"/>
      <c r="T1151" s="39"/>
      <c r="U1151" s="39"/>
      <c r="V1151" s="39"/>
      <c r="W1151" s="39"/>
      <c r="X1151" s="39"/>
    </row>
    <row r="1152" spans="1:24" ht="14.25" customHeight="1" x14ac:dyDescent="0.3">
      <c r="A1152" s="39"/>
      <c r="B1152" s="39" t="str">
        <f t="shared" si="4"/>
        <v>00044007001 свічка запалювання</v>
      </c>
      <c r="C1152" s="39" t="str">
        <f>TEXT(Raw_Articul_Data!$D1152,"00000000000")</f>
        <v>00044007001</v>
      </c>
      <c r="D1152" s="42">
        <v>44007001</v>
      </c>
      <c r="E1152" s="39" t="s">
        <v>3046</v>
      </c>
      <c r="F1152" s="39"/>
      <c r="G1152" s="39" t="s">
        <v>32</v>
      </c>
      <c r="H1152" s="39" t="s">
        <v>2790</v>
      </c>
      <c r="I1152" s="39" t="s">
        <v>23</v>
      </c>
      <c r="J1152" s="44" t="s">
        <v>34</v>
      </c>
      <c r="K1152" s="44" t="s">
        <v>25</v>
      </c>
      <c r="L1152" s="39"/>
      <c r="M1152" s="39"/>
      <c r="N1152" s="39"/>
      <c r="O1152" s="39"/>
      <c r="P1152" s="39"/>
      <c r="Q1152" s="39"/>
      <c r="R1152" s="39"/>
      <c r="S1152" s="39"/>
      <c r="T1152" s="39"/>
      <c r="U1152" s="39"/>
      <c r="V1152" s="39"/>
      <c r="W1152" s="39"/>
      <c r="X1152" s="39"/>
    </row>
    <row r="1153" spans="1:24" ht="14.25" customHeight="1" x14ac:dyDescent="0.3">
      <c r="A1153" s="39"/>
      <c r="B1153" s="39" t="str">
        <f t="shared" si="4"/>
        <v>00044007002 свічка запалювання</v>
      </c>
      <c r="C1153" s="39" t="str">
        <f>TEXT(Raw_Articul_Data!$D1153,"00000000000")</f>
        <v>00044007002</v>
      </c>
      <c r="D1153" s="42">
        <v>44007002</v>
      </c>
      <c r="E1153" s="39" t="s">
        <v>3046</v>
      </c>
      <c r="F1153" s="39"/>
      <c r="G1153" s="39" t="s">
        <v>32</v>
      </c>
      <c r="H1153" s="39" t="s">
        <v>2790</v>
      </c>
      <c r="I1153" s="39" t="s">
        <v>23</v>
      </c>
      <c r="J1153" s="44" t="s">
        <v>34</v>
      </c>
      <c r="K1153" s="44" t="s">
        <v>25</v>
      </c>
      <c r="L1153" s="39"/>
      <c r="M1153" s="39"/>
      <c r="N1153" s="39"/>
      <c r="O1153" s="39"/>
      <c r="P1153" s="39"/>
      <c r="Q1153" s="39"/>
      <c r="R1153" s="39"/>
      <c r="S1153" s="39"/>
      <c r="T1153" s="39"/>
      <c r="U1153" s="39"/>
      <c r="V1153" s="39"/>
      <c r="W1153" s="39"/>
      <c r="X1153" s="39"/>
    </row>
    <row r="1154" spans="1:24" ht="14.25" customHeight="1" x14ac:dyDescent="0.3">
      <c r="A1154" s="39"/>
      <c r="B1154" s="39" t="str">
        <f t="shared" si="4"/>
        <v>00044007005 свічка запалювання</v>
      </c>
      <c r="C1154" s="39" t="str">
        <f>TEXT(Raw_Articul_Data!$D1154,"00000000000")</f>
        <v>00044007005</v>
      </c>
      <c r="D1154" s="42">
        <v>44007005</v>
      </c>
      <c r="E1154" s="39" t="s">
        <v>3046</v>
      </c>
      <c r="F1154" s="39"/>
      <c r="G1154" s="39" t="s">
        <v>32</v>
      </c>
      <c r="H1154" s="39" t="s">
        <v>2790</v>
      </c>
      <c r="I1154" s="39" t="s">
        <v>23</v>
      </c>
      <c r="J1154" s="44" t="s">
        <v>34</v>
      </c>
      <c r="K1154" s="44" t="s">
        <v>25</v>
      </c>
      <c r="L1154" s="39"/>
      <c r="M1154" s="39"/>
      <c r="N1154" s="39"/>
      <c r="O1154" s="39"/>
      <c r="P1154" s="39"/>
      <c r="Q1154" s="39"/>
      <c r="R1154" s="39"/>
      <c r="S1154" s="39"/>
      <c r="T1154" s="39"/>
      <c r="U1154" s="39"/>
      <c r="V1154" s="39"/>
      <c r="W1154" s="39"/>
      <c r="X1154" s="39"/>
    </row>
    <row r="1155" spans="1:24" ht="14.25" customHeight="1" x14ac:dyDescent="0.3">
      <c r="A1155" s="39"/>
      <c r="B1155" s="39" t="str">
        <f t="shared" si="4"/>
        <v>00044041200 маховик</v>
      </c>
      <c r="C1155" s="39" t="str">
        <f>TEXT(Raw_Articul_Data!$D1155,"00000000000")</f>
        <v>00044041200</v>
      </c>
      <c r="D1155" s="42">
        <v>44041200</v>
      </c>
      <c r="E1155" s="39" t="s">
        <v>3088</v>
      </c>
      <c r="F1155" s="39"/>
      <c r="G1155" s="39" t="s">
        <v>32</v>
      </c>
      <c r="H1155" s="39" t="s">
        <v>2790</v>
      </c>
      <c r="I1155" s="39" t="s">
        <v>23</v>
      </c>
      <c r="J1155" s="44" t="s">
        <v>34</v>
      </c>
      <c r="K1155" s="44" t="s">
        <v>25</v>
      </c>
      <c r="L1155" s="39"/>
      <c r="M1155" s="39"/>
      <c r="N1155" s="39"/>
      <c r="O1155" s="39"/>
      <c r="P1155" s="39"/>
      <c r="Q1155" s="39"/>
      <c r="R1155" s="39"/>
      <c r="S1155" s="39"/>
      <c r="T1155" s="39"/>
      <c r="U1155" s="39"/>
      <c r="V1155" s="39"/>
      <c r="W1155" s="39"/>
      <c r="X1155" s="39"/>
    </row>
    <row r="1156" spans="1:24" ht="14.25" customHeight="1" x14ac:dyDescent="0.3">
      <c r="A1156" s="39"/>
      <c r="B1156" s="39" t="str">
        <f t="shared" si="4"/>
        <v>00044300900 випрямляч</v>
      </c>
      <c r="C1156" s="39" t="str">
        <f>TEXT(Raw_Articul_Data!$D1156,"00000000000")</f>
        <v>00044300900</v>
      </c>
      <c r="D1156" s="42">
        <v>44300900</v>
      </c>
      <c r="E1156" s="39" t="s">
        <v>3188</v>
      </c>
      <c r="F1156" s="39"/>
      <c r="G1156" s="39" t="s">
        <v>32</v>
      </c>
      <c r="H1156" s="39" t="s">
        <v>2790</v>
      </c>
      <c r="I1156" s="39" t="s">
        <v>23</v>
      </c>
      <c r="J1156" s="44" t="s">
        <v>34</v>
      </c>
      <c r="K1156" s="44" t="s">
        <v>25</v>
      </c>
      <c r="L1156" s="39"/>
      <c r="M1156" s="39"/>
      <c r="N1156" s="39"/>
      <c r="O1156" s="39"/>
      <c r="P1156" s="39"/>
      <c r="Q1156" s="39"/>
      <c r="R1156" s="39"/>
      <c r="S1156" s="39"/>
      <c r="T1156" s="39"/>
      <c r="U1156" s="39"/>
      <c r="V1156" s="39"/>
      <c r="W1156" s="39"/>
      <c r="X1156" s="39"/>
    </row>
    <row r="1157" spans="1:24" ht="14.25" customHeight="1" x14ac:dyDescent="0.3">
      <c r="A1157" s="39"/>
      <c r="B1157" s="39" t="str">
        <f t="shared" si="4"/>
        <v>00044300901 випрямляч</v>
      </c>
      <c r="C1157" s="39" t="str">
        <f>TEXT(Raw_Articul_Data!$D1157,"00000000000")</f>
        <v>00044300901</v>
      </c>
      <c r="D1157" s="42">
        <v>44300901</v>
      </c>
      <c r="E1157" s="39" t="s">
        <v>3188</v>
      </c>
      <c r="F1157" s="39"/>
      <c r="G1157" s="39" t="s">
        <v>32</v>
      </c>
      <c r="H1157" s="39" t="s">
        <v>2790</v>
      </c>
      <c r="I1157" s="39" t="s">
        <v>23</v>
      </c>
      <c r="J1157" s="44" t="s">
        <v>34</v>
      </c>
      <c r="K1157" s="44" t="s">
        <v>25</v>
      </c>
      <c r="L1157" s="39"/>
      <c r="M1157" s="39"/>
      <c r="N1157" s="39"/>
      <c r="O1157" s="39"/>
      <c r="P1157" s="39"/>
      <c r="Q1157" s="39"/>
      <c r="R1157" s="39"/>
      <c r="S1157" s="39"/>
      <c r="T1157" s="39"/>
      <c r="U1157" s="39"/>
      <c r="V1157" s="39"/>
      <c r="W1157" s="39"/>
      <c r="X1157" s="39"/>
    </row>
    <row r="1158" spans="1:24" ht="14.25" customHeight="1" x14ac:dyDescent="0.3">
      <c r="A1158" s="39"/>
      <c r="B1158" s="39" t="str">
        <f t="shared" si="4"/>
        <v>00044303100 реле</v>
      </c>
      <c r="C1158" s="39" t="str">
        <f>TEXT(Raw_Articul_Data!$D1158,"00000000000")</f>
        <v>00044303100</v>
      </c>
      <c r="D1158" s="42">
        <v>44303100</v>
      </c>
      <c r="E1158" s="39" t="s">
        <v>3189</v>
      </c>
      <c r="F1158" s="39"/>
      <c r="G1158" s="39" t="s">
        <v>32</v>
      </c>
      <c r="H1158" s="39" t="s">
        <v>2790</v>
      </c>
      <c r="I1158" s="39" t="s">
        <v>23</v>
      </c>
      <c r="J1158" s="44" t="s">
        <v>34</v>
      </c>
      <c r="K1158" s="44" t="s">
        <v>25</v>
      </c>
      <c r="L1158" s="39"/>
      <c r="M1158" s="39"/>
      <c r="N1158" s="39"/>
      <c r="O1158" s="39"/>
      <c r="P1158" s="39"/>
      <c r="Q1158" s="39"/>
      <c r="R1158" s="39"/>
      <c r="S1158" s="39"/>
      <c r="T1158" s="39"/>
      <c r="U1158" s="39"/>
      <c r="V1158" s="39"/>
      <c r="W1158" s="39"/>
      <c r="X1158" s="39"/>
    </row>
    <row r="1159" spans="1:24" ht="14.25" customHeight="1" x14ac:dyDescent="0.3">
      <c r="A1159" s="39"/>
      <c r="B1159" s="39" t="str">
        <f t="shared" si="4"/>
        <v>00044303300 регулятор напруги</v>
      </c>
      <c r="C1159" s="39" t="str">
        <f>TEXT(Raw_Articul_Data!$D1159,"00000000000")</f>
        <v>00044303300</v>
      </c>
      <c r="D1159" s="42">
        <v>44303300</v>
      </c>
      <c r="E1159" s="39" t="s">
        <v>3190</v>
      </c>
      <c r="F1159" s="39"/>
      <c r="G1159" s="39" t="s">
        <v>32</v>
      </c>
      <c r="H1159" s="39" t="s">
        <v>2790</v>
      </c>
      <c r="I1159" s="39" t="s">
        <v>23</v>
      </c>
      <c r="J1159" s="44" t="s">
        <v>34</v>
      </c>
      <c r="K1159" s="44" t="s">
        <v>25</v>
      </c>
      <c r="L1159" s="39"/>
      <c r="M1159" s="39"/>
      <c r="N1159" s="39"/>
      <c r="O1159" s="39"/>
      <c r="P1159" s="39"/>
      <c r="Q1159" s="39"/>
      <c r="R1159" s="39"/>
      <c r="S1159" s="39"/>
      <c r="T1159" s="39"/>
      <c r="U1159" s="39"/>
      <c r="V1159" s="39"/>
      <c r="W1159" s="39"/>
      <c r="X1159" s="39"/>
    </row>
    <row r="1160" spans="1:24" ht="14.25" customHeight="1" x14ac:dyDescent="0.3">
      <c r="A1160" s="39"/>
      <c r="B1160" s="39" t="str">
        <f t="shared" si="4"/>
        <v>00044303301 регулятор напруги</v>
      </c>
      <c r="C1160" s="39" t="str">
        <f>TEXT(Raw_Articul_Data!$D1160,"00000000000")</f>
        <v>00044303301</v>
      </c>
      <c r="D1160" s="42">
        <v>44303301</v>
      </c>
      <c r="E1160" s="39" t="s">
        <v>3190</v>
      </c>
      <c r="F1160" s="39"/>
      <c r="G1160" s="39" t="s">
        <v>32</v>
      </c>
      <c r="H1160" s="39" t="s">
        <v>2790</v>
      </c>
      <c r="I1160" s="39" t="s">
        <v>23</v>
      </c>
      <c r="J1160" s="44" t="s">
        <v>34</v>
      </c>
      <c r="K1160" s="44" t="s">
        <v>25</v>
      </c>
      <c r="L1160" s="39"/>
      <c r="M1160" s="39"/>
      <c r="N1160" s="39"/>
      <c r="O1160" s="39"/>
      <c r="P1160" s="39"/>
      <c r="Q1160" s="39"/>
      <c r="R1160" s="39"/>
      <c r="S1160" s="39"/>
      <c r="T1160" s="39"/>
      <c r="U1160" s="39"/>
      <c r="V1160" s="39"/>
      <c r="W1160" s="39"/>
      <c r="X1160" s="39"/>
    </row>
    <row r="1161" spans="1:24" ht="14.25" customHeight="1" x14ac:dyDescent="0.3">
      <c r="A1161" s="39"/>
      <c r="B1161" s="39" t="str">
        <f t="shared" si="4"/>
        <v>00044308500 котушка</v>
      </c>
      <c r="C1161" s="39" t="str">
        <f>TEXT(Raw_Articul_Data!$D1161,"00000000000")</f>
        <v>00044308500</v>
      </c>
      <c r="D1161" s="42">
        <v>44308500</v>
      </c>
      <c r="E1161" s="39" t="s">
        <v>1358</v>
      </c>
      <c r="F1161" s="39"/>
      <c r="G1161" s="39" t="s">
        <v>32</v>
      </c>
      <c r="H1161" s="39" t="s">
        <v>2790</v>
      </c>
      <c r="I1161" s="39" t="s">
        <v>23</v>
      </c>
      <c r="J1161" s="44" t="s">
        <v>34</v>
      </c>
      <c r="K1161" s="44" t="s">
        <v>25</v>
      </c>
      <c r="L1161" s="39"/>
      <c r="M1161" s="39"/>
      <c r="N1161" s="39"/>
      <c r="O1161" s="39"/>
      <c r="P1161" s="39"/>
      <c r="Q1161" s="39"/>
      <c r="R1161" s="39"/>
      <c r="S1161" s="39"/>
      <c r="T1161" s="39"/>
      <c r="U1161" s="39"/>
      <c r="V1161" s="39"/>
      <c r="W1161" s="39"/>
      <c r="X1161" s="39"/>
    </row>
    <row r="1162" spans="1:24" ht="14.25" customHeight="1" x14ac:dyDescent="0.3">
      <c r="A1162" s="39"/>
      <c r="B1162" s="39" t="str">
        <f t="shared" si="4"/>
        <v>00044308501 генератор</v>
      </c>
      <c r="C1162" s="39" t="str">
        <f>TEXT(Raw_Articul_Data!$D1162,"00000000000")</f>
        <v>00044308501</v>
      </c>
      <c r="D1162" s="42">
        <v>44308501</v>
      </c>
      <c r="E1162" s="39" t="s">
        <v>3191</v>
      </c>
      <c r="F1162" s="39"/>
      <c r="G1162" s="39" t="s">
        <v>32</v>
      </c>
      <c r="H1162" s="39" t="s">
        <v>2790</v>
      </c>
      <c r="I1162" s="39" t="s">
        <v>23</v>
      </c>
      <c r="J1162" s="44" t="s">
        <v>34</v>
      </c>
      <c r="K1162" s="44" t="s">
        <v>25</v>
      </c>
      <c r="L1162" s="39"/>
      <c r="M1162" s="39"/>
      <c r="N1162" s="39"/>
      <c r="O1162" s="39"/>
      <c r="P1162" s="39"/>
      <c r="Q1162" s="39"/>
      <c r="R1162" s="39"/>
      <c r="S1162" s="39"/>
      <c r="T1162" s="39"/>
      <c r="U1162" s="39"/>
      <c r="V1162" s="39"/>
      <c r="W1162" s="39"/>
      <c r="X1162" s="39"/>
    </row>
    <row r="1163" spans="1:24" ht="14.25" customHeight="1" x14ac:dyDescent="0.3">
      <c r="A1163" s="39"/>
      <c r="B1163" s="39" t="str">
        <f t="shared" si="4"/>
        <v>00044308502 котушка</v>
      </c>
      <c r="C1163" s="39" t="str">
        <f>TEXT(Raw_Articul_Data!$D1163,"00000000000")</f>
        <v>00044308502</v>
      </c>
      <c r="D1163" s="42">
        <v>44308502</v>
      </c>
      <c r="E1163" s="39" t="s">
        <v>1358</v>
      </c>
      <c r="F1163" s="39"/>
      <c r="G1163" s="39" t="s">
        <v>32</v>
      </c>
      <c r="H1163" s="39" t="s">
        <v>2790</v>
      </c>
      <c r="I1163" s="39" t="s">
        <v>23</v>
      </c>
      <c r="J1163" s="44" t="s">
        <v>34</v>
      </c>
      <c r="K1163" s="44" t="s">
        <v>25</v>
      </c>
      <c r="L1163" s="39"/>
      <c r="M1163" s="39"/>
      <c r="N1163" s="39"/>
      <c r="O1163" s="39"/>
      <c r="P1163" s="39"/>
      <c r="Q1163" s="39"/>
      <c r="R1163" s="39"/>
      <c r="S1163" s="39"/>
      <c r="T1163" s="39"/>
      <c r="U1163" s="39"/>
      <c r="V1163" s="39"/>
      <c r="W1163" s="39"/>
      <c r="X1163" s="39"/>
    </row>
    <row r="1164" spans="1:24" ht="14.25" customHeight="1" x14ac:dyDescent="0.3">
      <c r="A1164" s="39"/>
      <c r="B1164" s="39" t="str">
        <f t="shared" si="4"/>
        <v>00044308503 генератор</v>
      </c>
      <c r="C1164" s="39" t="str">
        <f>TEXT(Raw_Articul_Data!$D1164,"00000000000")</f>
        <v>00044308503</v>
      </c>
      <c r="D1164" s="42">
        <v>44308503</v>
      </c>
      <c r="E1164" s="39" t="s">
        <v>3191</v>
      </c>
      <c r="F1164" s="39"/>
      <c r="G1164" s="39" t="s">
        <v>32</v>
      </c>
      <c r="H1164" s="39" t="s">
        <v>2790</v>
      </c>
      <c r="I1164" s="39" t="s">
        <v>23</v>
      </c>
      <c r="J1164" s="44" t="s">
        <v>34</v>
      </c>
      <c r="K1164" s="44" t="s">
        <v>25</v>
      </c>
      <c r="L1164" s="39"/>
      <c r="M1164" s="39"/>
      <c r="N1164" s="39"/>
      <c r="O1164" s="39"/>
      <c r="P1164" s="39"/>
      <c r="Q1164" s="39"/>
      <c r="R1164" s="39"/>
      <c r="S1164" s="39"/>
      <c r="T1164" s="39"/>
      <c r="U1164" s="39"/>
      <c r="V1164" s="39"/>
      <c r="W1164" s="39"/>
      <c r="X1164" s="39"/>
    </row>
    <row r="1165" spans="1:24" ht="14.25" customHeight="1" x14ac:dyDescent="0.3">
      <c r="A1165" s="39"/>
      <c r="B1165" s="39" t="str">
        <f t="shared" si="4"/>
        <v>00044359700 манометричний вимикач</v>
      </c>
      <c r="C1165" s="39" t="str">
        <f>TEXT(Raw_Articul_Data!$D1165,"00000000000")</f>
        <v>00044359700</v>
      </c>
      <c r="D1165" s="42">
        <v>44359700</v>
      </c>
      <c r="E1165" s="39" t="s">
        <v>3192</v>
      </c>
      <c r="F1165" s="39"/>
      <c r="G1165" s="39" t="s">
        <v>32</v>
      </c>
      <c r="H1165" s="39" t="s">
        <v>2790</v>
      </c>
      <c r="I1165" s="39" t="s">
        <v>23</v>
      </c>
      <c r="J1165" s="44" t="s">
        <v>34</v>
      </c>
      <c r="K1165" s="44" t="s">
        <v>25</v>
      </c>
      <c r="L1165" s="39"/>
      <c r="M1165" s="39"/>
      <c r="N1165" s="39"/>
      <c r="O1165" s="39"/>
      <c r="P1165" s="39"/>
      <c r="Q1165" s="39"/>
      <c r="R1165" s="39"/>
      <c r="S1165" s="39"/>
      <c r="T1165" s="39"/>
      <c r="U1165" s="39"/>
      <c r="V1165" s="39"/>
      <c r="W1165" s="39"/>
      <c r="X1165" s="39"/>
    </row>
    <row r="1166" spans="1:24" ht="14.25" customHeight="1" x14ac:dyDescent="0.3">
      <c r="A1166" s="39"/>
      <c r="B1166" s="39" t="str">
        <f t="shared" si="4"/>
        <v>00044403000 джгут дротів</v>
      </c>
      <c r="C1166" s="39" t="str">
        <f>TEXT(Raw_Articul_Data!$D1166,"00000000000")</f>
        <v>00044403000</v>
      </c>
      <c r="D1166" s="42">
        <v>44403000</v>
      </c>
      <c r="E1166" s="39" t="s">
        <v>3193</v>
      </c>
      <c r="F1166" s="39"/>
      <c r="G1166" s="39" t="s">
        <v>32</v>
      </c>
      <c r="H1166" s="39" t="s">
        <v>2790</v>
      </c>
      <c r="I1166" s="39" t="s">
        <v>23</v>
      </c>
      <c r="J1166" s="44" t="s">
        <v>34</v>
      </c>
      <c r="K1166" s="44" t="s">
        <v>25</v>
      </c>
      <c r="L1166" s="39"/>
      <c r="M1166" s="39"/>
      <c r="N1166" s="39"/>
      <c r="O1166" s="39"/>
      <c r="P1166" s="39"/>
      <c r="Q1166" s="39"/>
      <c r="R1166" s="39"/>
      <c r="S1166" s="39"/>
      <c r="T1166" s="39"/>
      <c r="U1166" s="39"/>
      <c r="V1166" s="39"/>
      <c r="W1166" s="39"/>
      <c r="X1166" s="39"/>
    </row>
    <row r="1167" spans="1:24" ht="14.25" customHeight="1" x14ac:dyDescent="0.3">
      <c r="A1167" s="39"/>
      <c r="B1167" s="39" t="str">
        <f t="shared" si="4"/>
        <v>00046003700 шестерня стартера</v>
      </c>
      <c r="C1167" s="39" t="str">
        <f>TEXT(Raw_Articul_Data!$D1167,"00000000000")</f>
        <v>00046003700</v>
      </c>
      <c r="D1167" s="42">
        <v>46003700</v>
      </c>
      <c r="E1167" s="39" t="s">
        <v>3194</v>
      </c>
      <c r="F1167" s="39"/>
      <c r="G1167" s="39" t="s">
        <v>32</v>
      </c>
      <c r="H1167" s="39" t="s">
        <v>2790</v>
      </c>
      <c r="I1167" s="39" t="s">
        <v>23</v>
      </c>
      <c r="J1167" s="44" t="s">
        <v>34</v>
      </c>
      <c r="K1167" s="44" t="s">
        <v>25</v>
      </c>
      <c r="L1167" s="39"/>
      <c r="M1167" s="39"/>
      <c r="N1167" s="39"/>
      <c r="O1167" s="39"/>
      <c r="P1167" s="39"/>
      <c r="Q1167" s="39"/>
      <c r="R1167" s="39"/>
      <c r="S1167" s="39"/>
      <c r="T1167" s="39"/>
      <c r="U1167" s="39"/>
      <c r="V1167" s="39"/>
      <c r="W1167" s="39"/>
      <c r="X1167" s="39"/>
    </row>
    <row r="1168" spans="1:24" ht="14.25" customHeight="1" x14ac:dyDescent="0.3">
      <c r="A1168" s="39"/>
      <c r="B1168" s="39" t="str">
        <f t="shared" si="4"/>
        <v>00046003701 шестерня стартера</v>
      </c>
      <c r="C1168" s="39" t="str">
        <f>TEXT(Raw_Articul_Data!$D1168,"00000000000")</f>
        <v>00046003701</v>
      </c>
      <c r="D1168" s="42">
        <v>46003701</v>
      </c>
      <c r="E1168" s="39" t="s">
        <v>3194</v>
      </c>
      <c r="F1168" s="39"/>
      <c r="G1168" s="39" t="s">
        <v>32</v>
      </c>
      <c r="H1168" s="39" t="s">
        <v>2790</v>
      </c>
      <c r="I1168" s="39" t="s">
        <v>23</v>
      </c>
      <c r="J1168" s="44" t="s">
        <v>34</v>
      </c>
      <c r="K1168" s="44" t="s">
        <v>25</v>
      </c>
      <c r="L1168" s="39"/>
      <c r="M1168" s="39"/>
      <c r="N1168" s="39"/>
      <c r="O1168" s="39"/>
      <c r="P1168" s="39"/>
      <c r="Q1168" s="39"/>
      <c r="R1168" s="39"/>
      <c r="S1168" s="39"/>
      <c r="T1168" s="39"/>
      <c r="U1168" s="39"/>
      <c r="V1168" s="39"/>
      <c r="W1168" s="39"/>
      <c r="X1168" s="39"/>
    </row>
    <row r="1169" spans="1:24" ht="14.25" customHeight="1" x14ac:dyDescent="0.3">
      <c r="A1169" s="39"/>
      <c r="B1169" s="39" t="str">
        <f t="shared" si="4"/>
        <v>00046003800 електростартер</v>
      </c>
      <c r="C1169" s="39" t="str">
        <f>TEXT(Raw_Articul_Data!$D1169,"00000000000")</f>
        <v>00046003800</v>
      </c>
      <c r="D1169" s="42">
        <v>46003800</v>
      </c>
      <c r="E1169" s="39" t="s">
        <v>3195</v>
      </c>
      <c r="F1169" s="39"/>
      <c r="G1169" s="39" t="s">
        <v>32</v>
      </c>
      <c r="H1169" s="39" t="s">
        <v>2790</v>
      </c>
      <c r="I1169" s="39" t="s">
        <v>23</v>
      </c>
      <c r="J1169" s="44" t="s">
        <v>34</v>
      </c>
      <c r="K1169" s="44" t="s">
        <v>25</v>
      </c>
      <c r="L1169" s="39"/>
      <c r="M1169" s="39"/>
      <c r="N1169" s="39"/>
      <c r="O1169" s="39"/>
      <c r="P1169" s="39"/>
      <c r="Q1169" s="39"/>
      <c r="R1169" s="39"/>
      <c r="S1169" s="39"/>
      <c r="T1169" s="39"/>
      <c r="U1169" s="39"/>
      <c r="V1169" s="39"/>
      <c r="W1169" s="39"/>
      <c r="X1169" s="39"/>
    </row>
    <row r="1170" spans="1:24" ht="14.25" customHeight="1" x14ac:dyDescent="0.3">
      <c r="A1170" s="39"/>
      <c r="B1170" s="39" t="str">
        <f t="shared" si="4"/>
        <v>00046003801 електростартер</v>
      </c>
      <c r="C1170" s="39" t="str">
        <f>TEXT(Raw_Articul_Data!$D1170,"00000000000")</f>
        <v>00046003801</v>
      </c>
      <c r="D1170" s="42">
        <v>46003801</v>
      </c>
      <c r="E1170" s="39" t="s">
        <v>3195</v>
      </c>
      <c r="F1170" s="39"/>
      <c r="G1170" s="39" t="s">
        <v>32</v>
      </c>
      <c r="H1170" s="39" t="s">
        <v>2790</v>
      </c>
      <c r="I1170" s="39" t="s">
        <v>23</v>
      </c>
      <c r="J1170" s="44" t="s">
        <v>34</v>
      </c>
      <c r="K1170" s="44" t="s">
        <v>25</v>
      </c>
      <c r="L1170" s="39"/>
      <c r="M1170" s="39"/>
      <c r="N1170" s="39"/>
      <c r="O1170" s="39"/>
      <c r="P1170" s="39"/>
      <c r="Q1170" s="39"/>
      <c r="R1170" s="39"/>
      <c r="S1170" s="39"/>
      <c r="T1170" s="39"/>
      <c r="U1170" s="39"/>
      <c r="V1170" s="39"/>
      <c r="W1170" s="39"/>
      <c r="X1170" s="39"/>
    </row>
    <row r="1171" spans="1:24" ht="14.25" customHeight="1" x14ac:dyDescent="0.3">
      <c r="A1171" s="39"/>
      <c r="B1171" s="39" t="str">
        <f t="shared" si="4"/>
        <v>00046003802 електростартер</v>
      </c>
      <c r="C1171" s="39" t="str">
        <f>TEXT(Raw_Articul_Data!$D1171,"00000000000")</f>
        <v>00046003802</v>
      </c>
      <c r="D1171" s="42">
        <v>46003802</v>
      </c>
      <c r="E1171" s="39" t="s">
        <v>3195</v>
      </c>
      <c r="F1171" s="39"/>
      <c r="G1171" s="39" t="s">
        <v>32</v>
      </c>
      <c r="H1171" s="39" t="s">
        <v>2790</v>
      </c>
      <c r="I1171" s="39" t="s">
        <v>23</v>
      </c>
      <c r="J1171" s="44" t="s">
        <v>34</v>
      </c>
      <c r="K1171" s="44" t="s">
        <v>25</v>
      </c>
      <c r="L1171" s="39"/>
      <c r="M1171" s="39"/>
      <c r="N1171" s="39"/>
      <c r="O1171" s="39"/>
      <c r="P1171" s="39"/>
      <c r="Q1171" s="39"/>
      <c r="R1171" s="39"/>
      <c r="S1171" s="39"/>
      <c r="T1171" s="39"/>
      <c r="U1171" s="39"/>
      <c r="V1171" s="39"/>
      <c r="W1171" s="39"/>
      <c r="X1171" s="39"/>
    </row>
    <row r="1172" spans="1:24" ht="14.25" customHeight="1" x14ac:dyDescent="0.3">
      <c r="A1172" s="39"/>
      <c r="B1172" s="39" t="str">
        <f t="shared" si="4"/>
        <v>00046400100 масловідбивач-шестірня</v>
      </c>
      <c r="C1172" s="39" t="str">
        <f>TEXT(Raw_Articul_Data!$D1172,"00000000000")</f>
        <v>00046400100</v>
      </c>
      <c r="D1172" s="42">
        <v>46400100</v>
      </c>
      <c r="E1172" s="39" t="s">
        <v>3196</v>
      </c>
      <c r="F1172" s="39"/>
      <c r="G1172" s="39" t="s">
        <v>32</v>
      </c>
      <c r="H1172" s="39" t="s">
        <v>2790</v>
      </c>
      <c r="I1172" s="39" t="s">
        <v>23</v>
      </c>
      <c r="J1172" s="44" t="s">
        <v>34</v>
      </c>
      <c r="K1172" s="44" t="s">
        <v>25</v>
      </c>
      <c r="L1172" s="39"/>
      <c r="M1172" s="39"/>
      <c r="N1172" s="39"/>
      <c r="O1172" s="39"/>
      <c r="P1172" s="39"/>
      <c r="Q1172" s="39"/>
      <c r="R1172" s="39"/>
      <c r="S1172" s="39"/>
      <c r="T1172" s="39"/>
      <c r="U1172" s="39"/>
      <c r="V1172" s="39"/>
      <c r="W1172" s="39"/>
      <c r="X1172" s="39"/>
    </row>
    <row r="1173" spans="1:24" ht="14.25" customHeight="1" x14ac:dyDescent="0.3">
      <c r="A1173" s="39"/>
      <c r="B1173" s="39" t="str">
        <f t="shared" si="4"/>
        <v>00046403200 масляний насос</v>
      </c>
      <c r="C1173" s="39" t="str">
        <f>TEXT(Raw_Articul_Data!$D1173,"00000000000")</f>
        <v>00046403200</v>
      </c>
      <c r="D1173" s="42">
        <v>46403200</v>
      </c>
      <c r="E1173" s="39" t="s">
        <v>3160</v>
      </c>
      <c r="F1173" s="39"/>
      <c r="G1173" s="39" t="s">
        <v>32</v>
      </c>
      <c r="H1173" s="39" t="s">
        <v>2790</v>
      </c>
      <c r="I1173" s="39" t="s">
        <v>23</v>
      </c>
      <c r="J1173" s="44" t="s">
        <v>34</v>
      </c>
      <c r="K1173" s="44" t="s">
        <v>25</v>
      </c>
      <c r="L1173" s="39"/>
      <c r="M1173" s="39"/>
      <c r="N1173" s="39"/>
      <c r="O1173" s="39"/>
      <c r="P1173" s="39"/>
      <c r="Q1173" s="39"/>
      <c r="R1173" s="39"/>
      <c r="S1173" s="39"/>
      <c r="T1173" s="39"/>
      <c r="U1173" s="39"/>
      <c r="V1173" s="39"/>
      <c r="W1173" s="39"/>
      <c r="X1173" s="39"/>
    </row>
    <row r="1174" spans="1:24" ht="14.25" customHeight="1" x14ac:dyDescent="0.3">
      <c r="A1174" s="39"/>
      <c r="B1174" s="39" t="str">
        <f t="shared" si="4"/>
        <v>00046403201 масляний насос</v>
      </c>
      <c r="C1174" s="39" t="str">
        <f>TEXT(Raw_Articul_Data!$D1174,"00000000000")</f>
        <v>00046403201</v>
      </c>
      <c r="D1174" s="42">
        <v>46403201</v>
      </c>
      <c r="E1174" s="39" t="s">
        <v>3160</v>
      </c>
      <c r="F1174" s="39"/>
      <c r="G1174" s="39" t="s">
        <v>32</v>
      </c>
      <c r="H1174" s="39" t="s">
        <v>2790</v>
      </c>
      <c r="I1174" s="39" t="s">
        <v>23</v>
      </c>
      <c r="J1174" s="44" t="s">
        <v>34</v>
      </c>
      <c r="K1174" s="44" t="s">
        <v>25</v>
      </c>
      <c r="L1174" s="39"/>
      <c r="M1174" s="39"/>
      <c r="N1174" s="39"/>
      <c r="O1174" s="39"/>
      <c r="P1174" s="39"/>
      <c r="Q1174" s="39"/>
      <c r="R1174" s="39"/>
      <c r="S1174" s="39"/>
      <c r="T1174" s="39"/>
      <c r="U1174" s="39"/>
      <c r="V1174" s="39"/>
      <c r="W1174" s="39"/>
      <c r="X1174" s="39"/>
    </row>
    <row r="1175" spans="1:24" ht="14.25" customHeight="1" x14ac:dyDescent="0.3">
      <c r="A1175" s="39"/>
      <c r="B1175" s="39" t="str">
        <f t="shared" si="4"/>
        <v>00046461201 сітчастий масляний фільтр</v>
      </c>
      <c r="C1175" s="39" t="str">
        <f>TEXT(Raw_Articul_Data!$D1175,"00000000000")</f>
        <v>00046461201</v>
      </c>
      <c r="D1175" s="42">
        <v>46461201</v>
      </c>
      <c r="E1175" s="39" t="s">
        <v>3197</v>
      </c>
      <c r="F1175" s="39"/>
      <c r="G1175" s="39" t="s">
        <v>32</v>
      </c>
      <c r="H1175" s="39" t="s">
        <v>2790</v>
      </c>
      <c r="I1175" s="39" t="s">
        <v>23</v>
      </c>
      <c r="J1175" s="44" t="s">
        <v>34</v>
      </c>
      <c r="K1175" s="44" t="s">
        <v>25</v>
      </c>
      <c r="L1175" s="39"/>
      <c r="M1175" s="39"/>
      <c r="N1175" s="39"/>
      <c r="O1175" s="39"/>
      <c r="P1175" s="39"/>
      <c r="Q1175" s="39"/>
      <c r="R1175" s="39"/>
      <c r="S1175" s="39"/>
      <c r="T1175" s="39"/>
      <c r="U1175" s="39"/>
      <c r="V1175" s="39"/>
      <c r="W1175" s="39"/>
      <c r="X1175" s="39"/>
    </row>
    <row r="1176" spans="1:24" ht="14.25" customHeight="1" x14ac:dyDescent="0.3">
      <c r="A1176" s="39"/>
      <c r="B1176" s="39" t="str">
        <f t="shared" si="4"/>
        <v>00048825700 набір для ремонта карбюратора</v>
      </c>
      <c r="C1176" s="39" t="str">
        <f>TEXT(Raw_Articul_Data!$D1176,"00000000000")</f>
        <v>00048825700</v>
      </c>
      <c r="D1176" s="42">
        <v>48825700</v>
      </c>
      <c r="E1176" s="39" t="s">
        <v>3198</v>
      </c>
      <c r="F1176" s="39"/>
      <c r="G1176" s="39" t="s">
        <v>32</v>
      </c>
      <c r="H1176" s="39" t="s">
        <v>2790</v>
      </c>
      <c r="I1176" s="39" t="s">
        <v>23</v>
      </c>
      <c r="J1176" s="44" t="s">
        <v>34</v>
      </c>
      <c r="K1176" s="44" t="s">
        <v>25</v>
      </c>
      <c r="L1176" s="39"/>
      <c r="M1176" s="39"/>
      <c r="N1176" s="39"/>
      <c r="O1176" s="39"/>
      <c r="P1176" s="39"/>
      <c r="Q1176" s="39"/>
      <c r="R1176" s="39"/>
      <c r="S1176" s="39"/>
      <c r="T1176" s="39"/>
      <c r="U1176" s="39"/>
      <c r="V1176" s="39"/>
      <c r="W1176" s="39"/>
      <c r="X1176" s="39"/>
    </row>
    <row r="1177" spans="1:24" ht="14.25" customHeight="1" x14ac:dyDescent="0.3">
      <c r="A1177" s="39"/>
      <c r="B1177" s="39" t="str">
        <f t="shared" si="4"/>
        <v>00048825701 наібр для ремонту карбюратора</v>
      </c>
      <c r="C1177" s="39" t="str">
        <f>TEXT(Raw_Articul_Data!$D1177,"00000000000")</f>
        <v>00048825701</v>
      </c>
      <c r="D1177" s="42">
        <v>48825701</v>
      </c>
      <c r="E1177" s="39" t="s">
        <v>3199</v>
      </c>
      <c r="F1177" s="39"/>
      <c r="G1177" s="39" t="s">
        <v>32</v>
      </c>
      <c r="H1177" s="39" t="s">
        <v>2790</v>
      </c>
      <c r="I1177" s="39" t="s">
        <v>23</v>
      </c>
      <c r="J1177" s="44" t="s">
        <v>34</v>
      </c>
      <c r="K1177" s="44" t="s">
        <v>25</v>
      </c>
      <c r="L1177" s="39"/>
      <c r="M1177" s="39"/>
      <c r="N1177" s="39"/>
      <c r="O1177" s="39"/>
      <c r="P1177" s="39"/>
      <c r="Q1177" s="39"/>
      <c r="R1177" s="39"/>
      <c r="S1177" s="39"/>
      <c r="T1177" s="39"/>
      <c r="U1177" s="39"/>
      <c r="V1177" s="39"/>
      <c r="W1177" s="39"/>
      <c r="X1177" s="39"/>
    </row>
    <row r="1178" spans="1:24" ht="14.25" customHeight="1" x14ac:dyDescent="0.3">
      <c r="A1178" s="39"/>
      <c r="B1178" s="39" t="str">
        <f t="shared" si="4"/>
        <v>00048825702 ремкомплект карбюратора</v>
      </c>
      <c r="C1178" s="39" t="str">
        <f>TEXT(Raw_Articul_Data!$D1178,"00000000000")</f>
        <v>00048825702</v>
      </c>
      <c r="D1178" s="42">
        <v>48825702</v>
      </c>
      <c r="E1178" s="39" t="s">
        <v>3090</v>
      </c>
      <c r="F1178" s="39"/>
      <c r="G1178" s="39" t="s">
        <v>32</v>
      </c>
      <c r="H1178" s="39" t="s">
        <v>2790</v>
      </c>
      <c r="I1178" s="39" t="s">
        <v>23</v>
      </c>
      <c r="J1178" s="44" t="s">
        <v>34</v>
      </c>
      <c r="K1178" s="44" t="s">
        <v>25</v>
      </c>
      <c r="L1178" s="39"/>
      <c r="M1178" s="39"/>
      <c r="N1178" s="39"/>
      <c r="O1178" s="39"/>
      <c r="P1178" s="39"/>
      <c r="Q1178" s="39"/>
      <c r="R1178" s="39"/>
      <c r="S1178" s="39"/>
      <c r="T1178" s="39"/>
      <c r="U1178" s="39"/>
      <c r="V1178" s="39"/>
      <c r="W1178" s="39"/>
      <c r="X1178" s="39"/>
    </row>
    <row r="1179" spans="1:24" ht="14.25" customHeight="1" x14ac:dyDescent="0.3">
      <c r="A1179" s="39"/>
      <c r="B1179" s="39" t="str">
        <f t="shared" si="4"/>
        <v>00048825705 ремкомплект карбюратора</v>
      </c>
      <c r="C1179" s="39" t="str">
        <f>TEXT(Raw_Articul_Data!$D1179,"00000000000")</f>
        <v>00048825705</v>
      </c>
      <c r="D1179" s="42">
        <v>48825705</v>
      </c>
      <c r="E1179" s="39" t="s">
        <v>3090</v>
      </c>
      <c r="F1179" s="39"/>
      <c r="G1179" s="39" t="s">
        <v>32</v>
      </c>
      <c r="H1179" s="39" t="s">
        <v>2790</v>
      </c>
      <c r="I1179" s="39" t="s">
        <v>23</v>
      </c>
      <c r="J1179" s="44" t="s">
        <v>34</v>
      </c>
      <c r="K1179" s="44" t="s">
        <v>25</v>
      </c>
      <c r="L1179" s="39"/>
      <c r="M1179" s="39"/>
      <c r="N1179" s="39"/>
      <c r="O1179" s="39"/>
      <c r="P1179" s="39"/>
      <c r="Q1179" s="39"/>
      <c r="R1179" s="39"/>
      <c r="S1179" s="39"/>
      <c r="T1179" s="39"/>
      <c r="U1179" s="39"/>
      <c r="V1179" s="39"/>
      <c r="W1179" s="39"/>
      <c r="X1179" s="39"/>
    </row>
    <row r="1180" spans="1:24" ht="14.25" customHeight="1" x14ac:dyDescent="0.3">
      <c r="A1180" s="39"/>
      <c r="B1180" s="39" t="str">
        <f t="shared" si="4"/>
        <v>00049519702 гвинт</v>
      </c>
      <c r="C1180" s="39" t="str">
        <f>TEXT(Raw_Articul_Data!$D1180,"00000000000")</f>
        <v>00049519702</v>
      </c>
      <c r="D1180" s="42">
        <v>49519702</v>
      </c>
      <c r="E1180" s="39" t="s">
        <v>2811</v>
      </c>
      <c r="F1180" s="39"/>
      <c r="G1180" s="39" t="s">
        <v>32</v>
      </c>
      <c r="H1180" s="39" t="s">
        <v>2790</v>
      </c>
      <c r="I1180" s="39" t="s">
        <v>23</v>
      </c>
      <c r="J1180" s="44" t="s">
        <v>34</v>
      </c>
      <c r="K1180" s="44" t="s">
        <v>25</v>
      </c>
      <c r="L1180" s="39"/>
      <c r="M1180" s="39"/>
      <c r="N1180" s="39"/>
      <c r="O1180" s="39"/>
      <c r="P1180" s="39"/>
      <c r="Q1180" s="39"/>
      <c r="R1180" s="39"/>
      <c r="S1180" s="39"/>
      <c r="T1180" s="39"/>
      <c r="U1180" s="39"/>
      <c r="V1180" s="39"/>
      <c r="W1180" s="39"/>
      <c r="X1180" s="39"/>
    </row>
    <row r="1181" spans="1:24" ht="14.25" customHeight="1" x14ac:dyDescent="0.3">
      <c r="A1181" s="39"/>
      <c r="B1181" s="39" t="str">
        <f t="shared" si="4"/>
        <v>00049519706 болт</v>
      </c>
      <c r="C1181" s="39" t="str">
        <f>TEXT(Raw_Articul_Data!$D1181,"00000000000")</f>
        <v>00049519706</v>
      </c>
      <c r="D1181" s="42">
        <v>49519706</v>
      </c>
      <c r="E1181" s="39" t="s">
        <v>3200</v>
      </c>
      <c r="F1181" s="39"/>
      <c r="G1181" s="39" t="s">
        <v>32</v>
      </c>
      <c r="H1181" s="39" t="s">
        <v>2790</v>
      </c>
      <c r="I1181" s="39" t="s">
        <v>23</v>
      </c>
      <c r="J1181" s="44" t="s">
        <v>34</v>
      </c>
      <c r="K1181" s="44" t="s">
        <v>25</v>
      </c>
      <c r="L1181" s="39"/>
      <c r="M1181" s="39"/>
      <c r="N1181" s="39"/>
      <c r="O1181" s="39"/>
      <c r="P1181" s="39"/>
      <c r="Q1181" s="39"/>
      <c r="R1181" s="39"/>
      <c r="S1181" s="39"/>
      <c r="T1181" s="39"/>
      <c r="U1181" s="39"/>
      <c r="V1181" s="39"/>
      <c r="W1181" s="39"/>
      <c r="X1181" s="39"/>
    </row>
    <row r="1182" spans="1:24" ht="14.25" customHeight="1" x14ac:dyDescent="0.3">
      <c r="A1182" s="39"/>
      <c r="B1182" s="39" t="str">
        <f t="shared" si="4"/>
        <v>00049519735 шпилька</v>
      </c>
      <c r="C1182" s="39" t="str">
        <f>TEXT(Raw_Articul_Data!$D1182,"00000000000")</f>
        <v>00049519735</v>
      </c>
      <c r="D1182" s="42">
        <v>49519735</v>
      </c>
      <c r="E1182" s="39" t="s">
        <v>2994</v>
      </c>
      <c r="F1182" s="39"/>
      <c r="G1182" s="39" t="s">
        <v>32</v>
      </c>
      <c r="H1182" s="39" t="s">
        <v>2790</v>
      </c>
      <c r="I1182" s="39" t="s">
        <v>23</v>
      </c>
      <c r="J1182" s="44" t="s">
        <v>34</v>
      </c>
      <c r="K1182" s="44" t="s">
        <v>25</v>
      </c>
      <c r="L1182" s="39"/>
      <c r="M1182" s="39"/>
      <c r="N1182" s="39"/>
      <c r="O1182" s="39"/>
      <c r="P1182" s="39"/>
      <c r="Q1182" s="39"/>
      <c r="R1182" s="39"/>
      <c r="S1182" s="39"/>
      <c r="T1182" s="39"/>
      <c r="U1182" s="39"/>
      <c r="V1182" s="39"/>
      <c r="W1182" s="39"/>
      <c r="X1182" s="39"/>
    </row>
    <row r="1183" spans="1:24" ht="14.25" customHeight="1" x14ac:dyDescent="0.3">
      <c r="A1183" s="39"/>
      <c r="B1183" s="39" t="str">
        <f t="shared" si="4"/>
        <v>00049840500 радіальний шарикопідшипник</v>
      </c>
      <c r="C1183" s="39" t="str">
        <f>TEXT(Raw_Articul_Data!$D1183,"00000000000")</f>
        <v>00049840500</v>
      </c>
      <c r="D1183" s="42">
        <v>49840500</v>
      </c>
      <c r="E1183" s="39" t="s">
        <v>3201</v>
      </c>
      <c r="F1183" s="39"/>
      <c r="G1183" s="39" t="s">
        <v>32</v>
      </c>
      <c r="H1183" s="39" t="s">
        <v>2790</v>
      </c>
      <c r="I1183" s="39" t="s">
        <v>23</v>
      </c>
      <c r="J1183" s="44" t="s">
        <v>34</v>
      </c>
      <c r="K1183" s="44" t="s">
        <v>25</v>
      </c>
      <c r="L1183" s="39"/>
      <c r="M1183" s="39"/>
      <c r="N1183" s="39"/>
      <c r="O1183" s="39"/>
      <c r="P1183" s="39"/>
      <c r="Q1183" s="39"/>
      <c r="R1183" s="39"/>
      <c r="S1183" s="39"/>
      <c r="T1183" s="39"/>
      <c r="U1183" s="39"/>
      <c r="V1183" s="39"/>
      <c r="W1183" s="39"/>
      <c r="X1183" s="39"/>
    </row>
    <row r="1184" spans="1:24" ht="14.25" customHeight="1" x14ac:dyDescent="0.3">
      <c r="A1184" s="39"/>
      <c r="B1184" s="39" t="str">
        <f t="shared" si="4"/>
        <v>00049925500 ущільнююче кільце</v>
      </c>
      <c r="C1184" s="39" t="str">
        <f>TEXT(Raw_Articul_Data!$D1184,"00000000000")</f>
        <v>00049925500</v>
      </c>
      <c r="D1184" s="42">
        <v>49925500</v>
      </c>
      <c r="E1184" s="39" t="s">
        <v>2853</v>
      </c>
      <c r="F1184" s="39"/>
      <c r="G1184" s="39" t="s">
        <v>32</v>
      </c>
      <c r="H1184" s="39" t="s">
        <v>2790</v>
      </c>
      <c r="I1184" s="39" t="s">
        <v>23</v>
      </c>
      <c r="J1184" s="44" t="s">
        <v>34</v>
      </c>
      <c r="K1184" s="44" t="s">
        <v>25</v>
      </c>
      <c r="L1184" s="39"/>
      <c r="M1184" s="39"/>
      <c r="N1184" s="39"/>
      <c r="O1184" s="39"/>
      <c r="P1184" s="39"/>
      <c r="Q1184" s="39"/>
      <c r="R1184" s="39"/>
      <c r="S1184" s="39"/>
      <c r="T1184" s="39"/>
      <c r="U1184" s="39"/>
      <c r="V1184" s="39"/>
      <c r="W1184" s="39"/>
      <c r="X1184" s="39"/>
    </row>
    <row r="1185" spans="1:24" ht="14.25" customHeight="1" x14ac:dyDescent="0.3">
      <c r="A1185" s="39"/>
      <c r="B1185" s="39" t="str">
        <f t="shared" si="4"/>
        <v>00049925501 ущільнююче кільце</v>
      </c>
      <c r="C1185" s="39" t="str">
        <f>TEXT(Raw_Articul_Data!$D1185,"00000000000")</f>
        <v>00049925501</v>
      </c>
      <c r="D1185" s="42">
        <v>49925501</v>
      </c>
      <c r="E1185" s="39" t="s">
        <v>2853</v>
      </c>
      <c r="F1185" s="39"/>
      <c r="G1185" s="39" t="s">
        <v>32</v>
      </c>
      <c r="H1185" s="39" t="s">
        <v>2790</v>
      </c>
      <c r="I1185" s="39" t="s">
        <v>23</v>
      </c>
      <c r="J1185" s="44" t="s">
        <v>34</v>
      </c>
      <c r="K1185" s="44" t="s">
        <v>25</v>
      </c>
      <c r="L1185" s="39"/>
      <c r="M1185" s="39"/>
      <c r="N1185" s="39"/>
      <c r="O1185" s="39"/>
      <c r="P1185" s="39"/>
      <c r="Q1185" s="39"/>
      <c r="R1185" s="39"/>
      <c r="S1185" s="39"/>
      <c r="T1185" s="39"/>
      <c r="U1185" s="39"/>
      <c r="V1185" s="39"/>
      <c r="W1185" s="39"/>
      <c r="X1185" s="39"/>
    </row>
    <row r="1186" spans="1:24" ht="14.25" customHeight="1" x14ac:dyDescent="0.3">
      <c r="A1186" s="39"/>
      <c r="B1186" s="39" t="str">
        <f t="shared" si="4"/>
        <v>00049925504 ущільнююче кільце</v>
      </c>
      <c r="C1186" s="39" t="str">
        <f>TEXT(Raw_Articul_Data!$D1186,"00000000000")</f>
        <v>00049925504</v>
      </c>
      <c r="D1186" s="42">
        <v>49925504</v>
      </c>
      <c r="E1186" s="39" t="s">
        <v>2853</v>
      </c>
      <c r="F1186" s="39"/>
      <c r="G1186" s="39" t="s">
        <v>32</v>
      </c>
      <c r="H1186" s="39" t="s">
        <v>2790</v>
      </c>
      <c r="I1186" s="39" t="s">
        <v>23</v>
      </c>
      <c r="J1186" s="44" t="s">
        <v>34</v>
      </c>
      <c r="K1186" s="44" t="s">
        <v>25</v>
      </c>
      <c r="L1186" s="39"/>
      <c r="M1186" s="39"/>
      <c r="N1186" s="39"/>
      <c r="O1186" s="39"/>
      <c r="P1186" s="39"/>
      <c r="Q1186" s="39"/>
      <c r="R1186" s="39"/>
      <c r="S1186" s="39"/>
      <c r="T1186" s="39"/>
      <c r="U1186" s="39"/>
      <c r="V1186" s="39"/>
      <c r="W1186" s="39"/>
      <c r="X1186" s="39"/>
    </row>
    <row r="1187" spans="1:24" ht="14.25" customHeight="1" x14ac:dyDescent="0.3">
      <c r="A1187" s="39"/>
      <c r="B1187" s="39" t="str">
        <f t="shared" si="4"/>
        <v>00049925507 сальник</v>
      </c>
      <c r="C1187" s="39" t="str">
        <f>TEXT(Raw_Articul_Data!$D1187,"00000000000")</f>
        <v>00049925507</v>
      </c>
      <c r="D1187" s="42">
        <v>49925507</v>
      </c>
      <c r="E1187" s="39" t="s">
        <v>3202</v>
      </c>
      <c r="F1187" s="39"/>
      <c r="G1187" s="39" t="s">
        <v>32</v>
      </c>
      <c r="H1187" s="39" t="s">
        <v>2790</v>
      </c>
      <c r="I1187" s="39" t="s">
        <v>23</v>
      </c>
      <c r="J1187" s="44" t="s">
        <v>34</v>
      </c>
      <c r="K1187" s="44" t="s">
        <v>25</v>
      </c>
      <c r="L1187" s="39"/>
      <c r="M1187" s="39"/>
      <c r="N1187" s="39"/>
      <c r="O1187" s="39"/>
      <c r="P1187" s="39"/>
      <c r="Q1187" s="39"/>
      <c r="R1187" s="39"/>
      <c r="S1187" s="39"/>
      <c r="T1187" s="39"/>
      <c r="U1187" s="39"/>
      <c r="V1187" s="39"/>
      <c r="W1187" s="39"/>
      <c r="X1187" s="39"/>
    </row>
    <row r="1188" spans="1:24" ht="14.25" customHeight="1" x14ac:dyDescent="0.3">
      <c r="A1188" s="39"/>
      <c r="B1188" s="39" t="str">
        <f t="shared" si="4"/>
        <v>00049975500 пружина розтягнення</v>
      </c>
      <c r="C1188" s="39" t="str">
        <f>TEXT(Raw_Articul_Data!$D1188,"00000000000")</f>
        <v>00049975500</v>
      </c>
      <c r="D1188" s="42">
        <v>49975500</v>
      </c>
      <c r="E1188" s="39" t="s">
        <v>3022</v>
      </c>
      <c r="F1188" s="39"/>
      <c r="G1188" s="39" t="s">
        <v>32</v>
      </c>
      <c r="H1188" s="39" t="s">
        <v>2790</v>
      </c>
      <c r="I1188" s="39" t="s">
        <v>23</v>
      </c>
      <c r="J1188" s="44" t="s">
        <v>34</v>
      </c>
      <c r="K1188" s="44" t="s">
        <v>25</v>
      </c>
      <c r="L1188" s="39"/>
      <c r="M1188" s="39"/>
      <c r="N1188" s="39"/>
      <c r="O1188" s="39"/>
      <c r="P1188" s="39"/>
      <c r="Q1188" s="39"/>
      <c r="R1188" s="39"/>
      <c r="S1188" s="39"/>
      <c r="T1188" s="39"/>
      <c r="U1188" s="39"/>
      <c r="V1188" s="39"/>
      <c r="W1188" s="39"/>
      <c r="X1188" s="39"/>
    </row>
    <row r="1189" spans="1:24" ht="14.25" customHeight="1" x14ac:dyDescent="0.3">
      <c r="A1189" s="39"/>
      <c r="B1189" s="39" t="str">
        <f t="shared" si="4"/>
        <v>00049975501 пружина розтягнення</v>
      </c>
      <c r="C1189" s="39" t="str">
        <f>TEXT(Raw_Articul_Data!$D1189,"00000000000")</f>
        <v>00049975501</v>
      </c>
      <c r="D1189" s="42">
        <v>49975501</v>
      </c>
      <c r="E1189" s="39" t="s">
        <v>3022</v>
      </c>
      <c r="F1189" s="39"/>
      <c r="G1189" s="39" t="s">
        <v>32</v>
      </c>
      <c r="H1189" s="39" t="s">
        <v>2790</v>
      </c>
      <c r="I1189" s="39" t="s">
        <v>23</v>
      </c>
      <c r="J1189" s="44" t="s">
        <v>34</v>
      </c>
      <c r="K1189" s="44" t="s">
        <v>25</v>
      </c>
      <c r="L1189" s="39"/>
      <c r="M1189" s="39"/>
      <c r="N1189" s="39"/>
      <c r="O1189" s="39"/>
      <c r="P1189" s="39"/>
      <c r="Q1189" s="39"/>
      <c r="R1189" s="39"/>
      <c r="S1189" s="39"/>
      <c r="T1189" s="39"/>
      <c r="U1189" s="39"/>
      <c r="V1189" s="39"/>
      <c r="W1189" s="39"/>
      <c r="X1189" s="39"/>
    </row>
    <row r="1190" spans="1:24" ht="14.25" customHeight="1" x14ac:dyDescent="0.3">
      <c r="A1190" s="39"/>
      <c r="B1190" s="39" t="str">
        <f t="shared" si="4"/>
        <v>00049975510 пружина</v>
      </c>
      <c r="C1190" s="39" t="str">
        <f>TEXT(Raw_Articul_Data!$D1190,"00000000000")</f>
        <v>00049975510</v>
      </c>
      <c r="D1190" s="42">
        <v>49975510</v>
      </c>
      <c r="E1190" s="39" t="s">
        <v>2817</v>
      </c>
      <c r="F1190" s="39"/>
      <c r="G1190" s="39" t="s">
        <v>32</v>
      </c>
      <c r="H1190" s="39" t="s">
        <v>2790</v>
      </c>
      <c r="I1190" s="39" t="s">
        <v>23</v>
      </c>
      <c r="J1190" s="44" t="s">
        <v>34</v>
      </c>
      <c r="K1190" s="44" t="s">
        <v>25</v>
      </c>
      <c r="L1190" s="39"/>
      <c r="M1190" s="39"/>
      <c r="N1190" s="39"/>
      <c r="O1190" s="39"/>
      <c r="P1190" s="39"/>
      <c r="Q1190" s="39"/>
      <c r="R1190" s="39"/>
      <c r="S1190" s="39"/>
      <c r="T1190" s="39"/>
      <c r="U1190" s="39"/>
      <c r="V1190" s="39"/>
      <c r="W1190" s="39"/>
      <c r="X1190" s="39"/>
    </row>
    <row r="1191" spans="1:24" ht="14.25" customHeight="1" x14ac:dyDescent="0.3">
      <c r="A1191" s="39"/>
      <c r="B1191" s="39" t="str">
        <f t="shared" si="4"/>
        <v>00070071000 комплект клапанів</v>
      </c>
      <c r="C1191" s="39" t="str">
        <f>TEXT(Raw_Articul_Data!$D1191,"00000000000")</f>
        <v>00070071000</v>
      </c>
      <c r="D1191" s="42">
        <v>70071000</v>
      </c>
      <c r="E1191" s="39" t="s">
        <v>3095</v>
      </c>
      <c r="F1191" s="39"/>
      <c r="G1191" s="39" t="s">
        <v>32</v>
      </c>
      <c r="H1191" s="39" t="s">
        <v>2790</v>
      </c>
      <c r="I1191" s="39" t="s">
        <v>23</v>
      </c>
      <c r="J1191" s="44" t="s">
        <v>34</v>
      </c>
      <c r="K1191" s="44" t="s">
        <v>25</v>
      </c>
      <c r="L1191" s="39"/>
      <c r="M1191" s="39"/>
      <c r="N1191" s="39"/>
      <c r="O1191" s="39"/>
      <c r="P1191" s="39"/>
      <c r="Q1191" s="39"/>
      <c r="R1191" s="39"/>
      <c r="S1191" s="39"/>
      <c r="T1191" s="39"/>
      <c r="U1191" s="39"/>
      <c r="V1191" s="39"/>
      <c r="W1191" s="39"/>
      <c r="X1191" s="39"/>
    </row>
    <row r="1192" spans="1:24" ht="14.25" customHeight="1" x14ac:dyDescent="0.3">
      <c r="A1192" s="39"/>
      <c r="B1192" s="39" t="str">
        <f t="shared" si="4"/>
        <v>00070071007 комплект поршневих кілець</v>
      </c>
      <c r="C1192" s="39" t="str">
        <f>TEXT(Raw_Articul_Data!$D1192,"00000000000")</f>
        <v>00070071007</v>
      </c>
      <c r="D1192" s="42">
        <v>70071007</v>
      </c>
      <c r="E1192" s="39" t="s">
        <v>3096</v>
      </c>
      <c r="F1192" s="39"/>
      <c r="G1192" s="39" t="s">
        <v>32</v>
      </c>
      <c r="H1192" s="39" t="s">
        <v>2790</v>
      </c>
      <c r="I1192" s="39" t="s">
        <v>23</v>
      </c>
      <c r="J1192" s="44" t="s">
        <v>34</v>
      </c>
      <c r="K1192" s="44" t="s">
        <v>25</v>
      </c>
      <c r="L1192" s="39"/>
      <c r="M1192" s="39"/>
      <c r="N1192" s="39"/>
      <c r="O1192" s="39"/>
      <c r="P1192" s="39"/>
      <c r="Q1192" s="39"/>
      <c r="R1192" s="39"/>
      <c r="S1192" s="39"/>
      <c r="T1192" s="39"/>
      <c r="U1192" s="39"/>
      <c r="V1192" s="39"/>
      <c r="W1192" s="39"/>
      <c r="X1192" s="39"/>
    </row>
    <row r="1193" spans="1:24" ht="14.25" customHeight="1" x14ac:dyDescent="0.3">
      <c r="A1193" s="39"/>
      <c r="B1193" s="39" t="str">
        <f t="shared" si="4"/>
        <v>00070201100 піддон картера</v>
      </c>
      <c r="C1193" s="39" t="str">
        <f>TEXT(Raw_Articul_Data!$D1193,"00000000000")</f>
        <v>00070201100</v>
      </c>
      <c r="D1193" s="42">
        <v>70201100</v>
      </c>
      <c r="E1193" s="39" t="s">
        <v>3105</v>
      </c>
      <c r="F1193" s="39"/>
      <c r="G1193" s="39" t="s">
        <v>32</v>
      </c>
      <c r="H1193" s="39" t="s">
        <v>2790</v>
      </c>
      <c r="I1193" s="39" t="s">
        <v>23</v>
      </c>
      <c r="J1193" s="44" t="s">
        <v>34</v>
      </c>
      <c r="K1193" s="44" t="s">
        <v>25</v>
      </c>
      <c r="L1193" s="39"/>
      <c r="M1193" s="39"/>
      <c r="N1193" s="39"/>
      <c r="O1193" s="39"/>
      <c r="P1193" s="39"/>
      <c r="Q1193" s="39"/>
      <c r="R1193" s="39"/>
      <c r="S1193" s="39"/>
      <c r="T1193" s="39"/>
      <c r="U1193" s="39"/>
      <c r="V1193" s="39"/>
      <c r="W1193" s="39"/>
      <c r="X1193" s="39"/>
    </row>
    <row r="1194" spans="1:24" ht="14.25" customHeight="1" x14ac:dyDescent="0.3">
      <c r="A1194" s="39"/>
      <c r="B1194" s="39" t="str">
        <f t="shared" si="4"/>
        <v>00070211700 кришка</v>
      </c>
      <c r="C1194" s="39" t="str">
        <f>TEXT(Raw_Articul_Data!$D1194,"00000000000")</f>
        <v>00070211700</v>
      </c>
      <c r="D1194" s="42">
        <v>70211700</v>
      </c>
      <c r="E1194" s="39" t="s">
        <v>2801</v>
      </c>
      <c r="F1194" s="39"/>
      <c r="G1194" s="39" t="s">
        <v>32</v>
      </c>
      <c r="H1194" s="39" t="s">
        <v>2790</v>
      </c>
      <c r="I1194" s="39" t="s">
        <v>23</v>
      </c>
      <c r="J1194" s="44" t="s">
        <v>34</v>
      </c>
      <c r="K1194" s="44" t="s">
        <v>25</v>
      </c>
      <c r="L1194" s="39"/>
      <c r="M1194" s="39"/>
      <c r="N1194" s="39"/>
      <c r="O1194" s="39"/>
      <c r="P1194" s="39"/>
      <c r="Q1194" s="39"/>
      <c r="R1194" s="39"/>
      <c r="S1194" s="39"/>
      <c r="T1194" s="39"/>
      <c r="U1194" s="39"/>
      <c r="V1194" s="39"/>
      <c r="W1194" s="39"/>
      <c r="X1194" s="39"/>
    </row>
    <row r="1195" spans="1:24" ht="14.25" customHeight="1" x14ac:dyDescent="0.3">
      <c r="A1195" s="39"/>
      <c r="B1195" s="39" t="str">
        <f t="shared" si="4"/>
        <v>00070250500 головка циліндра</v>
      </c>
      <c r="C1195" s="39" t="str">
        <f>TEXT(Raw_Articul_Data!$D1195,"00000000000")</f>
        <v>00070250500</v>
      </c>
      <c r="D1195" s="42">
        <v>70250500</v>
      </c>
      <c r="E1195" s="39" t="s">
        <v>3053</v>
      </c>
      <c r="F1195" s="39"/>
      <c r="G1195" s="39" t="s">
        <v>32</v>
      </c>
      <c r="H1195" s="39" t="s">
        <v>2790</v>
      </c>
      <c r="I1195" s="39" t="s">
        <v>23</v>
      </c>
      <c r="J1195" s="44" t="s">
        <v>34</v>
      </c>
      <c r="K1195" s="44" t="s">
        <v>25</v>
      </c>
      <c r="L1195" s="39"/>
      <c r="M1195" s="39"/>
      <c r="N1195" s="39"/>
      <c r="O1195" s="39"/>
      <c r="P1195" s="39"/>
      <c r="Q1195" s="39"/>
      <c r="R1195" s="39"/>
      <c r="S1195" s="39"/>
      <c r="T1195" s="39"/>
      <c r="U1195" s="39"/>
      <c r="V1195" s="39"/>
      <c r="W1195" s="39"/>
      <c r="X1195" s="39"/>
    </row>
    <row r="1196" spans="1:24" ht="14.25" customHeight="1" x14ac:dyDescent="0.3">
      <c r="A1196" s="39"/>
      <c r="B1196" s="39" t="str">
        <f t="shared" si="4"/>
        <v>00070251100 кришка клапанів</v>
      </c>
      <c r="C1196" s="39" t="str">
        <f>TEXT(Raw_Articul_Data!$D1196,"00000000000")</f>
        <v>00070251100</v>
      </c>
      <c r="D1196" s="42">
        <v>70251100</v>
      </c>
      <c r="E1196" s="39" t="s">
        <v>3203</v>
      </c>
      <c r="F1196" s="39"/>
      <c r="G1196" s="39" t="s">
        <v>32</v>
      </c>
      <c r="H1196" s="39" t="s">
        <v>2790</v>
      </c>
      <c r="I1196" s="39" t="s">
        <v>23</v>
      </c>
      <c r="J1196" s="44" t="s">
        <v>34</v>
      </c>
      <c r="K1196" s="44" t="s">
        <v>25</v>
      </c>
      <c r="L1196" s="39"/>
      <c r="M1196" s="39"/>
      <c r="N1196" s="39"/>
      <c r="O1196" s="39"/>
      <c r="P1196" s="39"/>
      <c r="Q1196" s="39"/>
      <c r="R1196" s="39"/>
      <c r="S1196" s="39"/>
      <c r="T1196" s="39"/>
      <c r="U1196" s="39"/>
      <c r="V1196" s="39"/>
      <c r="W1196" s="39"/>
      <c r="X1196" s="39"/>
    </row>
    <row r="1197" spans="1:24" ht="14.25" customHeight="1" x14ac:dyDescent="0.3">
      <c r="A1197" s="39"/>
      <c r="B1197" s="39" t="str">
        <f t="shared" si="4"/>
        <v>00070253000 тарілка клапана</v>
      </c>
      <c r="C1197" s="39" t="str">
        <f>TEXT(Raw_Articul_Data!$D1197,"00000000000")</f>
        <v>00070253000</v>
      </c>
      <c r="D1197" s="42">
        <v>70253000</v>
      </c>
      <c r="E1197" s="39" t="s">
        <v>3204</v>
      </c>
      <c r="F1197" s="39"/>
      <c r="G1197" s="39" t="s">
        <v>32</v>
      </c>
      <c r="H1197" s="39" t="s">
        <v>2790</v>
      </c>
      <c r="I1197" s="39" t="s">
        <v>23</v>
      </c>
      <c r="J1197" s="44" t="s">
        <v>34</v>
      </c>
      <c r="K1197" s="44" t="s">
        <v>25</v>
      </c>
      <c r="L1197" s="39"/>
      <c r="M1197" s="39"/>
      <c r="N1197" s="39"/>
      <c r="O1197" s="39"/>
      <c r="P1197" s="39"/>
      <c r="Q1197" s="39"/>
      <c r="R1197" s="39"/>
      <c r="S1197" s="39"/>
      <c r="T1197" s="39"/>
      <c r="U1197" s="39"/>
      <c r="V1197" s="39"/>
      <c r="W1197" s="39"/>
      <c r="X1197" s="39"/>
    </row>
    <row r="1198" spans="1:24" ht="14.25" customHeight="1" x14ac:dyDescent="0.3">
      <c r="A1198" s="39"/>
      <c r="B1198" s="39" t="str">
        <f t="shared" si="4"/>
        <v>00070290500 мембранний клапан</v>
      </c>
      <c r="C1198" s="39" t="str">
        <f>TEXT(Raw_Articul_Data!$D1198,"00000000000")</f>
        <v>00070290500</v>
      </c>
      <c r="D1198" s="42">
        <v>70290500</v>
      </c>
      <c r="E1198" s="39" t="s">
        <v>3205</v>
      </c>
      <c r="F1198" s="39"/>
      <c r="G1198" s="39" t="s">
        <v>32</v>
      </c>
      <c r="H1198" s="39" t="s">
        <v>2790</v>
      </c>
      <c r="I1198" s="39" t="s">
        <v>23</v>
      </c>
      <c r="J1198" s="44" t="s">
        <v>34</v>
      </c>
      <c r="K1198" s="44" t="s">
        <v>25</v>
      </c>
      <c r="L1198" s="39"/>
      <c r="M1198" s="39"/>
      <c r="N1198" s="39"/>
      <c r="O1198" s="39"/>
      <c r="P1198" s="39"/>
      <c r="Q1198" s="39"/>
      <c r="R1198" s="39"/>
      <c r="S1198" s="39"/>
      <c r="T1198" s="39"/>
      <c r="U1198" s="39"/>
      <c r="V1198" s="39"/>
      <c r="W1198" s="39"/>
      <c r="X1198" s="39"/>
    </row>
    <row r="1199" spans="1:24" ht="14.25" customHeight="1" x14ac:dyDescent="0.3">
      <c r="A1199" s="39"/>
      <c r="B1199" s="39" t="str">
        <f t="shared" si="4"/>
        <v>00070290501 ущільнення</v>
      </c>
      <c r="C1199" s="39" t="str">
        <f>TEXT(Raw_Articul_Data!$D1199,"00000000000")</f>
        <v>00070290501</v>
      </c>
      <c r="D1199" s="42">
        <v>70290501</v>
      </c>
      <c r="E1199" s="39" t="s">
        <v>2903</v>
      </c>
      <c r="F1199" s="39"/>
      <c r="G1199" s="39" t="s">
        <v>32</v>
      </c>
      <c r="H1199" s="39" t="s">
        <v>2790</v>
      </c>
      <c r="I1199" s="39" t="s">
        <v>23</v>
      </c>
      <c r="J1199" s="44" t="s">
        <v>34</v>
      </c>
      <c r="K1199" s="44" t="s">
        <v>25</v>
      </c>
      <c r="L1199" s="39"/>
      <c r="M1199" s="39"/>
      <c r="N1199" s="39"/>
      <c r="O1199" s="39"/>
      <c r="P1199" s="39"/>
      <c r="Q1199" s="39"/>
      <c r="R1199" s="39"/>
      <c r="S1199" s="39"/>
      <c r="T1199" s="39"/>
      <c r="U1199" s="39"/>
      <c r="V1199" s="39"/>
      <c r="W1199" s="39"/>
      <c r="X1199" s="39"/>
    </row>
    <row r="1200" spans="1:24" ht="14.25" customHeight="1" x14ac:dyDescent="0.3">
      <c r="A1200" s="39"/>
      <c r="B1200" s="39" t="str">
        <f t="shared" si="4"/>
        <v>00070290502 ущільнення головки циліндра</v>
      </c>
      <c r="C1200" s="39" t="str">
        <f>TEXT(Raw_Articul_Data!$D1200,"00000000000")</f>
        <v>00070290502</v>
      </c>
      <c r="D1200" s="42">
        <v>70290502</v>
      </c>
      <c r="E1200" s="39" t="s">
        <v>3036</v>
      </c>
      <c r="F1200" s="39"/>
      <c r="G1200" s="39" t="s">
        <v>32</v>
      </c>
      <c r="H1200" s="39" t="s">
        <v>2790</v>
      </c>
      <c r="I1200" s="39" t="s">
        <v>23</v>
      </c>
      <c r="J1200" s="44" t="s">
        <v>34</v>
      </c>
      <c r="K1200" s="44" t="s">
        <v>25</v>
      </c>
      <c r="L1200" s="39"/>
      <c r="M1200" s="39"/>
      <c r="N1200" s="39"/>
      <c r="O1200" s="39"/>
      <c r="P1200" s="39"/>
      <c r="Q1200" s="39"/>
      <c r="R1200" s="39"/>
      <c r="S1200" s="39"/>
      <c r="T1200" s="39"/>
      <c r="U1200" s="39"/>
      <c r="V1200" s="39"/>
      <c r="W1200" s="39"/>
      <c r="X1200" s="39"/>
    </row>
    <row r="1201" spans="1:24" ht="14.25" customHeight="1" x14ac:dyDescent="0.3">
      <c r="A1201" s="39"/>
      <c r="B1201" s="39" t="str">
        <f t="shared" si="4"/>
        <v>00070290503 ущільнення клапана</v>
      </c>
      <c r="C1201" s="39" t="str">
        <f>TEXT(Raw_Articul_Data!$D1201,"00000000000")</f>
        <v>00070290503</v>
      </c>
      <c r="D1201" s="42">
        <v>70290503</v>
      </c>
      <c r="E1201" s="39" t="s">
        <v>3206</v>
      </c>
      <c r="F1201" s="39"/>
      <c r="G1201" s="39" t="s">
        <v>32</v>
      </c>
      <c r="H1201" s="39" t="s">
        <v>2790</v>
      </c>
      <c r="I1201" s="39" t="s">
        <v>23</v>
      </c>
      <c r="J1201" s="44" t="s">
        <v>34</v>
      </c>
      <c r="K1201" s="44" t="s">
        <v>25</v>
      </c>
      <c r="L1201" s="39"/>
      <c r="M1201" s="39"/>
      <c r="N1201" s="39"/>
      <c r="O1201" s="39"/>
      <c r="P1201" s="39"/>
      <c r="Q1201" s="39"/>
      <c r="R1201" s="39"/>
      <c r="S1201" s="39"/>
      <c r="T1201" s="39"/>
      <c r="U1201" s="39"/>
      <c r="V1201" s="39"/>
      <c r="W1201" s="39"/>
      <c r="X1201" s="39"/>
    </row>
    <row r="1202" spans="1:24" ht="14.25" customHeight="1" x14ac:dyDescent="0.3">
      <c r="A1202" s="39"/>
      <c r="B1202" s="39" t="str">
        <f t="shared" si="4"/>
        <v>00070290504 ущільнення</v>
      </c>
      <c r="C1202" s="39" t="str">
        <f>TEXT(Raw_Articul_Data!$D1202,"00000000000")</f>
        <v>00070290504</v>
      </c>
      <c r="D1202" s="42">
        <v>70290504</v>
      </c>
      <c r="E1202" s="39" t="s">
        <v>2903</v>
      </c>
      <c r="F1202" s="39"/>
      <c r="G1202" s="39" t="s">
        <v>32</v>
      </c>
      <c r="H1202" s="39" t="s">
        <v>2790</v>
      </c>
      <c r="I1202" s="39" t="s">
        <v>23</v>
      </c>
      <c r="J1202" s="44" t="s">
        <v>34</v>
      </c>
      <c r="K1202" s="44" t="s">
        <v>25</v>
      </c>
      <c r="L1202" s="39"/>
      <c r="M1202" s="39"/>
      <c r="N1202" s="39"/>
      <c r="O1202" s="39"/>
      <c r="P1202" s="39"/>
      <c r="Q1202" s="39"/>
      <c r="R1202" s="39"/>
      <c r="S1202" s="39"/>
      <c r="T1202" s="39"/>
      <c r="U1202" s="39"/>
      <c r="V1202" s="39"/>
      <c r="W1202" s="39"/>
      <c r="X1202" s="39"/>
    </row>
    <row r="1203" spans="1:24" ht="14.25" customHeight="1" x14ac:dyDescent="0.3">
      <c r="A1203" s="39"/>
      <c r="B1203" s="39" t="str">
        <f t="shared" si="4"/>
        <v>00070290505 ущільнення клапана</v>
      </c>
      <c r="C1203" s="39" t="str">
        <f>TEXT(Raw_Articul_Data!$D1203,"00000000000")</f>
        <v>00070290505</v>
      </c>
      <c r="D1203" s="42">
        <v>70290505</v>
      </c>
      <c r="E1203" s="39" t="s">
        <v>3206</v>
      </c>
      <c r="F1203" s="39"/>
      <c r="G1203" s="39" t="s">
        <v>32</v>
      </c>
      <c r="H1203" s="39" t="s">
        <v>2790</v>
      </c>
      <c r="I1203" s="39" t="s">
        <v>23</v>
      </c>
      <c r="J1203" s="44" t="s">
        <v>34</v>
      </c>
      <c r="K1203" s="44" t="s">
        <v>25</v>
      </c>
      <c r="L1203" s="39"/>
      <c r="M1203" s="39"/>
      <c r="N1203" s="39"/>
      <c r="O1203" s="39"/>
      <c r="P1203" s="39"/>
      <c r="Q1203" s="39"/>
      <c r="R1203" s="39"/>
      <c r="S1203" s="39"/>
      <c r="T1203" s="39"/>
      <c r="U1203" s="39"/>
      <c r="V1203" s="39"/>
      <c r="W1203" s="39"/>
      <c r="X1203" s="39"/>
    </row>
    <row r="1204" spans="1:24" ht="14.25" customHeight="1" x14ac:dyDescent="0.3">
      <c r="A1204" s="39"/>
      <c r="B1204" s="39" t="str">
        <f t="shared" si="4"/>
        <v>00070300400 колінвал</v>
      </c>
      <c r="C1204" s="39" t="str">
        <f>TEXT(Raw_Articul_Data!$D1204,"00000000000")</f>
        <v>00070300400</v>
      </c>
      <c r="D1204" s="42">
        <v>70300400</v>
      </c>
      <c r="E1204" s="39" t="s">
        <v>3119</v>
      </c>
      <c r="F1204" s="39"/>
      <c r="G1204" s="39" t="s">
        <v>32</v>
      </c>
      <c r="H1204" s="39" t="s">
        <v>2790</v>
      </c>
      <c r="I1204" s="39" t="s">
        <v>23</v>
      </c>
      <c r="J1204" s="44" t="s">
        <v>34</v>
      </c>
      <c r="K1204" s="44" t="s">
        <v>25</v>
      </c>
      <c r="L1204" s="39"/>
      <c r="M1204" s="39"/>
      <c r="N1204" s="39"/>
      <c r="O1204" s="39"/>
      <c r="P1204" s="39"/>
      <c r="Q1204" s="39"/>
      <c r="R1204" s="39"/>
      <c r="S1204" s="39"/>
      <c r="T1204" s="39"/>
      <c r="U1204" s="39"/>
      <c r="V1204" s="39"/>
      <c r="W1204" s="39"/>
      <c r="X1204" s="39"/>
    </row>
    <row r="1205" spans="1:24" ht="14.25" customHeight="1" x14ac:dyDescent="0.3">
      <c r="A1205" s="39"/>
      <c r="B1205" s="39" t="str">
        <f t="shared" si="4"/>
        <v>00070301200 шатун</v>
      </c>
      <c r="C1205" s="39" t="str">
        <f>TEXT(Raw_Articul_Data!$D1205,"00000000000")</f>
        <v>00070301200</v>
      </c>
      <c r="D1205" s="42">
        <v>70301200</v>
      </c>
      <c r="E1205" s="39" t="s">
        <v>3120</v>
      </c>
      <c r="F1205" s="39"/>
      <c r="G1205" s="39" t="s">
        <v>32</v>
      </c>
      <c r="H1205" s="39" t="s">
        <v>2790</v>
      </c>
      <c r="I1205" s="39" t="s">
        <v>23</v>
      </c>
      <c r="J1205" s="44" t="s">
        <v>34</v>
      </c>
      <c r="K1205" s="44" t="s">
        <v>25</v>
      </c>
      <c r="L1205" s="39"/>
      <c r="M1205" s="39"/>
      <c r="N1205" s="39"/>
      <c r="O1205" s="39"/>
      <c r="P1205" s="39"/>
      <c r="Q1205" s="39"/>
      <c r="R1205" s="39"/>
      <c r="S1205" s="39"/>
      <c r="T1205" s="39"/>
      <c r="U1205" s="39"/>
      <c r="V1205" s="39"/>
      <c r="W1205" s="39"/>
      <c r="X1205" s="39"/>
    </row>
    <row r="1206" spans="1:24" ht="14.25" customHeight="1" x14ac:dyDescent="0.3">
      <c r="A1206" s="39"/>
      <c r="B1206" s="39" t="str">
        <f t="shared" si="4"/>
        <v>00070301400 розподільчий вал</v>
      </c>
      <c r="C1206" s="39" t="str">
        <f>TEXT(Raw_Articul_Data!$D1206,"00000000000")</f>
        <v>00070301400</v>
      </c>
      <c r="D1206" s="42">
        <v>70301400</v>
      </c>
      <c r="E1206" s="39" t="s">
        <v>3121</v>
      </c>
      <c r="F1206" s="39"/>
      <c r="G1206" s="39" t="s">
        <v>32</v>
      </c>
      <c r="H1206" s="39" t="s">
        <v>2790</v>
      </c>
      <c r="I1206" s="39" t="s">
        <v>23</v>
      </c>
      <c r="J1206" s="44" t="s">
        <v>34</v>
      </c>
      <c r="K1206" s="44" t="s">
        <v>25</v>
      </c>
      <c r="L1206" s="39"/>
      <c r="M1206" s="39"/>
      <c r="N1206" s="39"/>
      <c r="O1206" s="39"/>
      <c r="P1206" s="39"/>
      <c r="Q1206" s="39"/>
      <c r="R1206" s="39"/>
      <c r="S1206" s="39"/>
      <c r="T1206" s="39"/>
      <c r="U1206" s="39"/>
      <c r="V1206" s="39"/>
      <c r="W1206" s="39"/>
      <c r="X1206" s="39"/>
    </row>
    <row r="1207" spans="1:24" ht="14.25" customHeight="1" x14ac:dyDescent="0.3">
      <c r="A1207" s="39"/>
      <c r="B1207" s="39" t="str">
        <f t="shared" si="4"/>
        <v>00070340500 поршень</v>
      </c>
      <c r="C1207" s="39" t="str">
        <f>TEXT(Raw_Articul_Data!$D1207,"00000000000")</f>
        <v>00070340500</v>
      </c>
      <c r="D1207" s="42">
        <v>70340500</v>
      </c>
      <c r="E1207" s="39" t="s">
        <v>3124</v>
      </c>
      <c r="F1207" s="39"/>
      <c r="G1207" s="39" t="s">
        <v>32</v>
      </c>
      <c r="H1207" s="39" t="s">
        <v>2790</v>
      </c>
      <c r="I1207" s="39" t="s">
        <v>23</v>
      </c>
      <c r="J1207" s="44" t="s">
        <v>34</v>
      </c>
      <c r="K1207" s="44" t="s">
        <v>25</v>
      </c>
      <c r="L1207" s="39"/>
      <c r="M1207" s="39"/>
      <c r="N1207" s="39"/>
      <c r="O1207" s="39"/>
      <c r="P1207" s="39"/>
      <c r="Q1207" s="39"/>
      <c r="R1207" s="39"/>
      <c r="S1207" s="39"/>
      <c r="T1207" s="39"/>
      <c r="U1207" s="39"/>
      <c r="V1207" s="39"/>
      <c r="W1207" s="39"/>
      <c r="X1207" s="39"/>
    </row>
    <row r="1208" spans="1:24" ht="14.25" customHeight="1" x14ac:dyDescent="0.3">
      <c r="A1208" s="39"/>
      <c r="B1208" s="39" t="str">
        <f t="shared" si="4"/>
        <v>00070341500 поршневий палець</v>
      </c>
      <c r="C1208" s="39" t="str">
        <f>TEXT(Raw_Articul_Data!$D1208,"00000000000")</f>
        <v>00070341500</v>
      </c>
      <c r="D1208" s="42">
        <v>70341500</v>
      </c>
      <c r="E1208" s="39" t="s">
        <v>3128</v>
      </c>
      <c r="F1208" s="39"/>
      <c r="G1208" s="39" t="s">
        <v>32</v>
      </c>
      <c r="H1208" s="39" t="s">
        <v>2790</v>
      </c>
      <c r="I1208" s="39" t="s">
        <v>23</v>
      </c>
      <c r="J1208" s="44" t="s">
        <v>34</v>
      </c>
      <c r="K1208" s="44" t="s">
        <v>25</v>
      </c>
      <c r="L1208" s="39"/>
      <c r="M1208" s="39"/>
      <c r="N1208" s="39"/>
      <c r="O1208" s="39"/>
      <c r="P1208" s="39"/>
      <c r="Q1208" s="39"/>
      <c r="R1208" s="39"/>
      <c r="S1208" s="39"/>
      <c r="T1208" s="39"/>
      <c r="U1208" s="39"/>
      <c r="V1208" s="39"/>
      <c r="W1208" s="39"/>
      <c r="X1208" s="39"/>
    </row>
    <row r="1209" spans="1:24" ht="14.25" customHeight="1" x14ac:dyDescent="0.3">
      <c r="A1209" s="39"/>
      <c r="B1209" s="39" t="str">
        <f t="shared" si="4"/>
        <v>00070360100 шестерня</v>
      </c>
      <c r="C1209" s="39" t="str">
        <f>TEXT(Raw_Articul_Data!$D1209,"00000000000")</f>
        <v>00070360100</v>
      </c>
      <c r="D1209" s="42">
        <v>70360100</v>
      </c>
      <c r="E1209" s="39" t="s">
        <v>3207</v>
      </c>
      <c r="F1209" s="39"/>
      <c r="G1209" s="39" t="s">
        <v>32</v>
      </c>
      <c r="H1209" s="39" t="s">
        <v>2790</v>
      </c>
      <c r="I1209" s="39" t="s">
        <v>23</v>
      </c>
      <c r="J1209" s="44" t="s">
        <v>34</v>
      </c>
      <c r="K1209" s="44" t="s">
        <v>25</v>
      </c>
      <c r="L1209" s="39"/>
      <c r="M1209" s="39"/>
      <c r="N1209" s="39"/>
      <c r="O1209" s="39"/>
      <c r="P1209" s="39"/>
      <c r="Q1209" s="39"/>
      <c r="R1209" s="39"/>
      <c r="S1209" s="39"/>
      <c r="T1209" s="39"/>
      <c r="U1209" s="39"/>
      <c r="V1209" s="39"/>
      <c r="W1209" s="39"/>
      <c r="X1209" s="39"/>
    </row>
    <row r="1210" spans="1:24" ht="14.25" customHeight="1" x14ac:dyDescent="0.3">
      <c r="A1210" s="39"/>
      <c r="B1210" s="39" t="str">
        <f t="shared" si="4"/>
        <v>00070368600 шпонка</v>
      </c>
      <c r="C1210" s="39" t="str">
        <f>TEXT(Raw_Articul_Data!$D1210,"00000000000")</f>
        <v>00070368600</v>
      </c>
      <c r="D1210" s="42">
        <v>70368600</v>
      </c>
      <c r="E1210" s="39" t="s">
        <v>3130</v>
      </c>
      <c r="F1210" s="39"/>
      <c r="G1210" s="39" t="s">
        <v>32</v>
      </c>
      <c r="H1210" s="39" t="s">
        <v>2790</v>
      </c>
      <c r="I1210" s="39" t="s">
        <v>23</v>
      </c>
      <c r="J1210" s="44" t="s">
        <v>34</v>
      </c>
      <c r="K1210" s="44" t="s">
        <v>25</v>
      </c>
      <c r="L1210" s="39"/>
      <c r="M1210" s="39"/>
      <c r="N1210" s="39"/>
      <c r="O1210" s="39"/>
      <c r="P1210" s="39"/>
      <c r="Q1210" s="39"/>
      <c r="R1210" s="39"/>
      <c r="S1210" s="39"/>
      <c r="T1210" s="39"/>
      <c r="U1210" s="39"/>
      <c r="V1210" s="39"/>
      <c r="W1210" s="39"/>
      <c r="X1210" s="39"/>
    </row>
    <row r="1211" spans="1:24" ht="14.25" customHeight="1" x14ac:dyDescent="0.3">
      <c r="A1211" s="39"/>
      <c r="B1211" s="39" t="str">
        <f t="shared" si="4"/>
        <v>00070382600 штовхач клапана</v>
      </c>
      <c r="C1211" s="39" t="str">
        <f>TEXT(Raw_Articul_Data!$D1211,"00000000000")</f>
        <v>00070382600</v>
      </c>
      <c r="D1211" s="42">
        <v>70382600</v>
      </c>
      <c r="E1211" s="39" t="s">
        <v>3133</v>
      </c>
      <c r="F1211" s="39"/>
      <c r="G1211" s="39" t="s">
        <v>32</v>
      </c>
      <c r="H1211" s="39" t="s">
        <v>2790</v>
      </c>
      <c r="I1211" s="39" t="s">
        <v>23</v>
      </c>
      <c r="J1211" s="44" t="s">
        <v>34</v>
      </c>
      <c r="K1211" s="44" t="s">
        <v>25</v>
      </c>
      <c r="L1211" s="39"/>
      <c r="M1211" s="39"/>
      <c r="N1211" s="39"/>
      <c r="O1211" s="39"/>
      <c r="P1211" s="39"/>
      <c r="Q1211" s="39"/>
      <c r="R1211" s="39"/>
      <c r="S1211" s="39"/>
      <c r="T1211" s="39"/>
      <c r="U1211" s="39"/>
      <c r="V1211" s="39"/>
      <c r="W1211" s="39"/>
      <c r="X1211" s="39"/>
    </row>
    <row r="1212" spans="1:24" ht="14.25" customHeight="1" x14ac:dyDescent="0.3">
      <c r="A1212" s="39"/>
      <c r="B1212" s="39" t="str">
        <f t="shared" si="4"/>
        <v>00070800400 кришка з пусковим механізмом в зборі</v>
      </c>
      <c r="C1212" s="39" t="str">
        <f>TEXT(Raw_Articul_Data!$D1212,"00000000000")</f>
        <v>00070800400</v>
      </c>
      <c r="D1212" s="42">
        <v>70800400</v>
      </c>
      <c r="E1212" s="39" t="s">
        <v>3208</v>
      </c>
      <c r="F1212" s="39"/>
      <c r="G1212" s="39" t="s">
        <v>32</v>
      </c>
      <c r="H1212" s="39" t="s">
        <v>2790</v>
      </c>
      <c r="I1212" s="39" t="s">
        <v>23</v>
      </c>
      <c r="J1212" s="44" t="s">
        <v>34</v>
      </c>
      <c r="K1212" s="44" t="s">
        <v>25</v>
      </c>
      <c r="L1212" s="39"/>
      <c r="M1212" s="39"/>
      <c r="N1212" s="39"/>
      <c r="O1212" s="39"/>
      <c r="P1212" s="39"/>
      <c r="Q1212" s="39"/>
      <c r="R1212" s="39"/>
      <c r="S1212" s="39"/>
      <c r="T1212" s="39"/>
      <c r="U1212" s="39"/>
      <c r="V1212" s="39"/>
      <c r="W1212" s="39"/>
      <c r="X1212" s="39"/>
    </row>
    <row r="1213" spans="1:24" ht="14.25" customHeight="1" x14ac:dyDescent="0.3">
      <c r="A1213" s="39"/>
      <c r="B1213" s="39" t="str">
        <f t="shared" si="4"/>
        <v>00071042100 пружина</v>
      </c>
      <c r="C1213" s="39" t="str">
        <f>TEXT(Raw_Articul_Data!$D1213,"00000000000")</f>
        <v>00071042100</v>
      </c>
      <c r="D1213" s="42">
        <v>71042100</v>
      </c>
      <c r="E1213" s="39" t="s">
        <v>2817</v>
      </c>
      <c r="F1213" s="39"/>
      <c r="G1213" s="39" t="s">
        <v>32</v>
      </c>
      <c r="H1213" s="39" t="s">
        <v>2790</v>
      </c>
      <c r="I1213" s="39" t="s">
        <v>23</v>
      </c>
      <c r="J1213" s="44" t="s">
        <v>34</v>
      </c>
      <c r="K1213" s="44" t="s">
        <v>25</v>
      </c>
      <c r="L1213" s="39"/>
      <c r="M1213" s="39"/>
      <c r="N1213" s="39"/>
      <c r="O1213" s="39"/>
      <c r="P1213" s="39"/>
      <c r="Q1213" s="39"/>
      <c r="R1213" s="39"/>
      <c r="S1213" s="39"/>
      <c r="T1213" s="39"/>
      <c r="U1213" s="39"/>
      <c r="V1213" s="39"/>
      <c r="W1213" s="39"/>
      <c r="X1213" s="39"/>
    </row>
    <row r="1214" spans="1:24" ht="14.25" customHeight="1" x14ac:dyDescent="0.3">
      <c r="A1214" s="39"/>
      <c r="B1214" s="39" t="str">
        <f t="shared" si="4"/>
        <v>00071200600 карбюратор</v>
      </c>
      <c r="C1214" s="39" t="str">
        <f>TEXT(Raw_Articul_Data!$D1214,"00000000000")</f>
        <v>00071200600</v>
      </c>
      <c r="D1214" s="42">
        <v>71200600</v>
      </c>
      <c r="E1214" s="39" t="s">
        <v>3142</v>
      </c>
      <c r="F1214" s="39"/>
      <c r="G1214" s="39" t="s">
        <v>32</v>
      </c>
      <c r="H1214" s="39" t="s">
        <v>2790</v>
      </c>
      <c r="I1214" s="39" t="s">
        <v>23</v>
      </c>
      <c r="J1214" s="44" t="s">
        <v>34</v>
      </c>
      <c r="K1214" s="44" t="s">
        <v>25</v>
      </c>
      <c r="L1214" s="39"/>
      <c r="M1214" s="39"/>
      <c r="N1214" s="39"/>
      <c r="O1214" s="39"/>
      <c r="P1214" s="39"/>
      <c r="Q1214" s="39"/>
      <c r="R1214" s="39"/>
      <c r="S1214" s="39"/>
      <c r="T1214" s="39"/>
      <c r="U1214" s="39"/>
      <c r="V1214" s="39"/>
      <c r="W1214" s="39"/>
      <c r="X1214" s="39"/>
    </row>
    <row r="1215" spans="1:24" ht="14.25" customHeight="1" x14ac:dyDescent="0.3">
      <c r="A1215" s="39"/>
      <c r="B1215" s="39" t="str">
        <f t="shared" si="4"/>
        <v>00071214200 клапанне сопло</v>
      </c>
      <c r="C1215" s="39" t="str">
        <f>TEXT(Raw_Articul_Data!$D1215,"00000000000")</f>
        <v>00071214200</v>
      </c>
      <c r="D1215" s="42">
        <v>71214200</v>
      </c>
      <c r="E1215" s="39" t="s">
        <v>3209</v>
      </c>
      <c r="F1215" s="39"/>
      <c r="G1215" s="39" t="s">
        <v>32</v>
      </c>
      <c r="H1215" s="39" t="s">
        <v>2790</v>
      </c>
      <c r="I1215" s="39" t="s">
        <v>23</v>
      </c>
      <c r="J1215" s="44" t="s">
        <v>34</v>
      </c>
      <c r="K1215" s="44" t="s">
        <v>25</v>
      </c>
      <c r="L1215" s="39"/>
      <c r="M1215" s="39"/>
      <c r="N1215" s="39"/>
      <c r="O1215" s="39"/>
      <c r="P1215" s="39"/>
      <c r="Q1215" s="39"/>
      <c r="R1215" s="39"/>
      <c r="S1215" s="39"/>
      <c r="T1215" s="39"/>
      <c r="U1215" s="39"/>
      <c r="V1215" s="39"/>
      <c r="W1215" s="39"/>
      <c r="X1215" s="39"/>
    </row>
    <row r="1216" spans="1:24" ht="14.25" customHeight="1" x14ac:dyDescent="0.3">
      <c r="A1216" s="39"/>
      <c r="B1216" s="39" t="str">
        <f t="shared" si="4"/>
        <v>00071215201 впускна голка</v>
      </c>
      <c r="C1216" s="39" t="str">
        <f>TEXT(Raw_Articul_Data!$D1216,"00000000000")</f>
        <v>00071215201</v>
      </c>
      <c r="D1216" s="42">
        <v>71215201</v>
      </c>
      <c r="E1216" s="39" t="s">
        <v>3210</v>
      </c>
      <c r="F1216" s="39"/>
      <c r="G1216" s="39" t="s">
        <v>32</v>
      </c>
      <c r="H1216" s="39" t="s">
        <v>2790</v>
      </c>
      <c r="I1216" s="39" t="s">
        <v>23</v>
      </c>
      <c r="J1216" s="44" t="s">
        <v>34</v>
      </c>
      <c r="K1216" s="44" t="s">
        <v>25</v>
      </c>
      <c r="L1216" s="39"/>
      <c r="M1216" s="39"/>
      <c r="N1216" s="39"/>
      <c r="O1216" s="39"/>
      <c r="P1216" s="39"/>
      <c r="Q1216" s="39"/>
      <c r="R1216" s="39"/>
      <c r="S1216" s="39"/>
      <c r="T1216" s="39"/>
      <c r="U1216" s="39"/>
      <c r="V1216" s="39"/>
      <c r="W1216" s="39"/>
      <c r="X1216" s="39"/>
    </row>
    <row r="1217" spans="1:24" ht="14.25" customHeight="1" x14ac:dyDescent="0.3">
      <c r="A1217" s="39"/>
      <c r="B1217" s="39" t="str">
        <f t="shared" si="4"/>
        <v>00071220800 біметалічна пружина</v>
      </c>
      <c r="C1217" s="39" t="str">
        <f>TEXT(Raw_Articul_Data!$D1217,"00000000000")</f>
        <v>00071220800</v>
      </c>
      <c r="D1217" s="42">
        <v>71220800</v>
      </c>
      <c r="E1217" s="39" t="s">
        <v>3211</v>
      </c>
      <c r="F1217" s="39"/>
      <c r="G1217" s="39" t="s">
        <v>32</v>
      </c>
      <c r="H1217" s="39" t="s">
        <v>2790</v>
      </c>
      <c r="I1217" s="39" t="s">
        <v>23</v>
      </c>
      <c r="J1217" s="44" t="s">
        <v>34</v>
      </c>
      <c r="K1217" s="44" t="s">
        <v>25</v>
      </c>
      <c r="L1217" s="39"/>
      <c r="M1217" s="39"/>
      <c r="N1217" s="39"/>
      <c r="O1217" s="39"/>
      <c r="P1217" s="39"/>
      <c r="Q1217" s="39"/>
      <c r="R1217" s="39"/>
      <c r="S1217" s="39"/>
      <c r="T1217" s="39"/>
      <c r="U1217" s="39"/>
      <c r="V1217" s="39"/>
      <c r="W1217" s="39"/>
      <c r="X1217" s="39"/>
    </row>
    <row r="1218" spans="1:24" ht="14.25" customHeight="1" x14ac:dyDescent="0.3">
      <c r="A1218" s="39"/>
      <c r="B1218" s="39" t="str">
        <f t="shared" si="4"/>
        <v>00071224000 шланг</v>
      </c>
      <c r="C1218" s="39" t="str">
        <f>TEXT(Raw_Articul_Data!$D1218,"00000000000")</f>
        <v>00071224000</v>
      </c>
      <c r="D1218" s="42">
        <v>71224000</v>
      </c>
      <c r="E1218" s="39" t="s">
        <v>1791</v>
      </c>
      <c r="F1218" s="39"/>
      <c r="G1218" s="39" t="s">
        <v>32</v>
      </c>
      <c r="H1218" s="39" t="s">
        <v>2790</v>
      </c>
      <c r="I1218" s="39" t="s">
        <v>23</v>
      </c>
      <c r="J1218" s="44" t="s">
        <v>34</v>
      </c>
      <c r="K1218" s="44" t="s">
        <v>25</v>
      </c>
      <c r="L1218" s="39"/>
      <c r="M1218" s="39"/>
      <c r="N1218" s="39"/>
      <c r="O1218" s="39"/>
      <c r="P1218" s="39"/>
      <c r="Q1218" s="39"/>
      <c r="R1218" s="39"/>
      <c r="S1218" s="39"/>
      <c r="T1218" s="39"/>
      <c r="U1218" s="39"/>
      <c r="V1218" s="39"/>
      <c r="W1218" s="39"/>
      <c r="X1218" s="39"/>
    </row>
    <row r="1219" spans="1:24" ht="14.25" customHeight="1" x14ac:dyDescent="0.3">
      <c r="A1219" s="39"/>
      <c r="B1219" s="39" t="str">
        <f t="shared" si="4"/>
        <v>00071242800 повітряний фільтр</v>
      </c>
      <c r="C1219" s="39" t="str">
        <f>TEXT(Raw_Articul_Data!$D1219,"00000000000")</f>
        <v>00071242800</v>
      </c>
      <c r="D1219" s="42">
        <v>71242800</v>
      </c>
      <c r="E1219" s="39" t="s">
        <v>3041</v>
      </c>
      <c r="F1219" s="39"/>
      <c r="G1219" s="39" t="s">
        <v>32</v>
      </c>
      <c r="H1219" s="39" t="s">
        <v>2790</v>
      </c>
      <c r="I1219" s="39" t="s">
        <v>23</v>
      </c>
      <c r="J1219" s="44" t="s">
        <v>34</v>
      </c>
      <c r="K1219" s="44" t="s">
        <v>25</v>
      </c>
      <c r="L1219" s="39"/>
      <c r="M1219" s="39"/>
      <c r="N1219" s="39"/>
      <c r="O1219" s="39"/>
      <c r="P1219" s="39"/>
      <c r="Q1219" s="39"/>
      <c r="R1219" s="39"/>
      <c r="S1219" s="39"/>
      <c r="T1219" s="39"/>
      <c r="U1219" s="39"/>
      <c r="V1219" s="39"/>
      <c r="W1219" s="39"/>
      <c r="X1219" s="39"/>
    </row>
    <row r="1220" spans="1:24" ht="14.25" customHeight="1" x14ac:dyDescent="0.3">
      <c r="A1220" s="39"/>
      <c r="B1220" s="39" t="str">
        <f t="shared" si="4"/>
        <v>00071242801 повітряний фільтр</v>
      </c>
      <c r="C1220" s="39" t="str">
        <f>TEXT(Raw_Articul_Data!$D1220,"00000000000")</f>
        <v>00071242801</v>
      </c>
      <c r="D1220" s="42">
        <v>71242801</v>
      </c>
      <c r="E1220" s="39" t="s">
        <v>3041</v>
      </c>
      <c r="F1220" s="39"/>
      <c r="G1220" s="39" t="s">
        <v>32</v>
      </c>
      <c r="H1220" s="39" t="s">
        <v>2790</v>
      </c>
      <c r="I1220" s="39" t="s">
        <v>23</v>
      </c>
      <c r="J1220" s="44" t="s">
        <v>34</v>
      </c>
      <c r="K1220" s="44" t="s">
        <v>25</v>
      </c>
      <c r="L1220" s="39"/>
      <c r="M1220" s="39"/>
      <c r="N1220" s="39"/>
      <c r="O1220" s="39"/>
      <c r="P1220" s="39"/>
      <c r="Q1220" s="39"/>
      <c r="R1220" s="39"/>
      <c r="S1220" s="39"/>
      <c r="T1220" s="39"/>
      <c r="U1220" s="39"/>
      <c r="V1220" s="39"/>
      <c r="W1220" s="39"/>
      <c r="X1220" s="39"/>
    </row>
    <row r="1221" spans="1:24" ht="14.25" customHeight="1" x14ac:dyDescent="0.3">
      <c r="A1221" s="39"/>
      <c r="B1221" s="39" t="str">
        <f t="shared" si="4"/>
        <v>00071243600 кришка корпусу фільтра</v>
      </c>
      <c r="C1221" s="39" t="str">
        <f>TEXT(Raw_Articul_Data!$D1221,"00000000000")</f>
        <v>00071243600</v>
      </c>
      <c r="D1221" s="42">
        <v>71243600</v>
      </c>
      <c r="E1221" s="39" t="s">
        <v>3212</v>
      </c>
      <c r="F1221" s="39"/>
      <c r="G1221" s="39" t="s">
        <v>32</v>
      </c>
      <c r="H1221" s="39" t="s">
        <v>2790</v>
      </c>
      <c r="I1221" s="39" t="s">
        <v>23</v>
      </c>
      <c r="J1221" s="44" t="s">
        <v>34</v>
      </c>
      <c r="K1221" s="44" t="s">
        <v>25</v>
      </c>
      <c r="L1221" s="39"/>
      <c r="M1221" s="39"/>
      <c r="N1221" s="39"/>
      <c r="O1221" s="39"/>
      <c r="P1221" s="39"/>
      <c r="Q1221" s="39"/>
      <c r="R1221" s="39"/>
      <c r="S1221" s="39"/>
      <c r="T1221" s="39"/>
      <c r="U1221" s="39"/>
      <c r="V1221" s="39"/>
      <c r="W1221" s="39"/>
      <c r="X1221" s="39"/>
    </row>
    <row r="1222" spans="1:24" ht="14.25" customHeight="1" x14ac:dyDescent="0.3">
      <c r="A1222" s="39"/>
      <c r="B1222" s="39" t="str">
        <f t="shared" si="4"/>
        <v>00071290900 ущільнення корпусу фільтра</v>
      </c>
      <c r="C1222" s="39" t="str">
        <f>TEXT(Raw_Articul_Data!$D1222,"00000000000")</f>
        <v>00071290900</v>
      </c>
      <c r="D1222" s="42">
        <v>71290900</v>
      </c>
      <c r="E1222" s="39" t="s">
        <v>3213</v>
      </c>
      <c r="F1222" s="39"/>
      <c r="G1222" s="39" t="s">
        <v>32</v>
      </c>
      <c r="H1222" s="39" t="s">
        <v>2790</v>
      </c>
      <c r="I1222" s="39" t="s">
        <v>23</v>
      </c>
      <c r="J1222" s="44" t="s">
        <v>34</v>
      </c>
      <c r="K1222" s="44" t="s">
        <v>25</v>
      </c>
      <c r="L1222" s="39"/>
      <c r="M1222" s="39"/>
      <c r="N1222" s="39"/>
      <c r="O1222" s="39"/>
      <c r="P1222" s="39"/>
      <c r="Q1222" s="39"/>
      <c r="R1222" s="39"/>
      <c r="S1222" s="39"/>
      <c r="T1222" s="39"/>
      <c r="U1222" s="39"/>
      <c r="V1222" s="39"/>
      <c r="W1222" s="39"/>
      <c r="X1222" s="39"/>
    </row>
    <row r="1223" spans="1:24" ht="14.25" customHeight="1" x14ac:dyDescent="0.3">
      <c r="A1223" s="39"/>
      <c r="B1223" s="39" t="str">
        <f t="shared" si="4"/>
        <v>00071290901 ущільнення карбюратора</v>
      </c>
      <c r="C1223" s="39" t="str">
        <f>TEXT(Raw_Articul_Data!$D1223,"00000000000")</f>
        <v>00071290901</v>
      </c>
      <c r="D1223" s="42">
        <v>71290901</v>
      </c>
      <c r="E1223" s="39" t="s">
        <v>3159</v>
      </c>
      <c r="F1223" s="39"/>
      <c r="G1223" s="39" t="s">
        <v>32</v>
      </c>
      <c r="H1223" s="39" t="s">
        <v>2790</v>
      </c>
      <c r="I1223" s="39" t="s">
        <v>23</v>
      </c>
      <c r="J1223" s="44" t="s">
        <v>34</v>
      </c>
      <c r="K1223" s="44" t="s">
        <v>25</v>
      </c>
      <c r="L1223" s="39"/>
      <c r="M1223" s="39"/>
      <c r="N1223" s="39"/>
      <c r="O1223" s="39"/>
      <c r="P1223" s="39"/>
      <c r="Q1223" s="39"/>
      <c r="R1223" s="39"/>
      <c r="S1223" s="39"/>
      <c r="T1223" s="39"/>
      <c r="U1223" s="39"/>
      <c r="V1223" s="39"/>
      <c r="W1223" s="39"/>
      <c r="X1223" s="39"/>
    </row>
    <row r="1224" spans="1:24" ht="14.25" customHeight="1" x14ac:dyDescent="0.3">
      <c r="A1224" s="39"/>
      <c r="B1224" s="39" t="str">
        <f t="shared" si="4"/>
        <v>00071290902 ущільнення карбюратора</v>
      </c>
      <c r="C1224" s="39" t="str">
        <f>TEXT(Raw_Articul_Data!$D1224,"00000000000")</f>
        <v>00071290902</v>
      </c>
      <c r="D1224" s="42">
        <v>71290902</v>
      </c>
      <c r="E1224" s="39" t="s">
        <v>3159</v>
      </c>
      <c r="F1224" s="39"/>
      <c r="G1224" s="39" t="s">
        <v>32</v>
      </c>
      <c r="H1224" s="39" t="s">
        <v>2790</v>
      </c>
      <c r="I1224" s="39" t="s">
        <v>23</v>
      </c>
      <c r="J1224" s="44" t="s">
        <v>34</v>
      </c>
      <c r="K1224" s="44" t="s">
        <v>25</v>
      </c>
      <c r="L1224" s="39"/>
      <c r="M1224" s="39"/>
      <c r="N1224" s="39"/>
      <c r="O1224" s="39"/>
      <c r="P1224" s="39"/>
      <c r="Q1224" s="39"/>
      <c r="R1224" s="39"/>
      <c r="S1224" s="39"/>
      <c r="T1224" s="39"/>
      <c r="U1224" s="39"/>
      <c r="V1224" s="39"/>
      <c r="W1224" s="39"/>
      <c r="X1224" s="39"/>
    </row>
    <row r="1225" spans="1:24" ht="14.25" customHeight="1" x14ac:dyDescent="0.3">
      <c r="A1225" s="39"/>
      <c r="B1225" s="39" t="str">
        <f t="shared" si="4"/>
        <v>00071400600 шумоглушник</v>
      </c>
      <c r="C1225" s="39" t="str">
        <f>TEXT(Raw_Articul_Data!$D1225,"00000000000")</f>
        <v>00071400600</v>
      </c>
      <c r="D1225" s="42">
        <v>71400600</v>
      </c>
      <c r="E1225" s="39" t="s">
        <v>3072</v>
      </c>
      <c r="F1225" s="39"/>
      <c r="G1225" s="39" t="s">
        <v>32</v>
      </c>
      <c r="H1225" s="39" t="s">
        <v>2790</v>
      </c>
      <c r="I1225" s="39" t="s">
        <v>23</v>
      </c>
      <c r="J1225" s="44" t="s">
        <v>34</v>
      </c>
      <c r="K1225" s="44" t="s">
        <v>25</v>
      </c>
      <c r="L1225" s="39"/>
      <c r="M1225" s="39"/>
      <c r="N1225" s="39"/>
      <c r="O1225" s="39"/>
      <c r="P1225" s="39"/>
      <c r="Q1225" s="39"/>
      <c r="R1225" s="39"/>
      <c r="S1225" s="39"/>
      <c r="T1225" s="39"/>
      <c r="U1225" s="39"/>
      <c r="V1225" s="39"/>
      <c r="W1225" s="39"/>
      <c r="X1225" s="39"/>
    </row>
    <row r="1226" spans="1:24" ht="14.25" customHeight="1" x14ac:dyDescent="0.3">
      <c r="A1226" s="39"/>
      <c r="B1226" s="39" t="str">
        <f t="shared" si="4"/>
        <v>00071404400 корпус повітряного фільтра в зборі</v>
      </c>
      <c r="C1226" s="39" t="str">
        <f>TEXT(Raw_Articul_Data!$D1226,"00000000000")</f>
        <v>00071404400</v>
      </c>
      <c r="D1226" s="42">
        <v>71404400</v>
      </c>
      <c r="E1226" s="39" t="s">
        <v>3214</v>
      </c>
      <c r="F1226" s="39"/>
      <c r="G1226" s="39" t="s">
        <v>32</v>
      </c>
      <c r="H1226" s="39" t="s">
        <v>2790</v>
      </c>
      <c r="I1226" s="39" t="s">
        <v>23</v>
      </c>
      <c r="J1226" s="44" t="s">
        <v>34</v>
      </c>
      <c r="K1226" s="44" t="s">
        <v>25</v>
      </c>
      <c r="L1226" s="39"/>
      <c r="M1226" s="39"/>
      <c r="N1226" s="39"/>
      <c r="O1226" s="39"/>
      <c r="P1226" s="39"/>
      <c r="Q1226" s="39"/>
      <c r="R1226" s="39"/>
      <c r="S1226" s="39"/>
      <c r="T1226" s="39"/>
      <c r="U1226" s="39"/>
      <c r="V1226" s="39"/>
      <c r="W1226" s="39"/>
      <c r="X1226" s="39"/>
    </row>
    <row r="1227" spans="1:24" ht="14.25" customHeight="1" x14ac:dyDescent="0.3">
      <c r="A1227" s="39"/>
      <c r="B1227" s="39" t="str">
        <f t="shared" si="4"/>
        <v>00071490600 ущільнення шумоглушника</v>
      </c>
      <c r="C1227" s="39" t="str">
        <f>TEXT(Raw_Articul_Data!$D1227,"00000000000")</f>
        <v>00071490600</v>
      </c>
      <c r="D1227" s="42">
        <v>71490600</v>
      </c>
      <c r="E1227" s="39" t="s">
        <v>3215</v>
      </c>
      <c r="F1227" s="39"/>
      <c r="G1227" s="39" t="s">
        <v>32</v>
      </c>
      <c r="H1227" s="39" t="s">
        <v>2790</v>
      </c>
      <c r="I1227" s="39" t="s">
        <v>23</v>
      </c>
      <c r="J1227" s="44" t="s">
        <v>34</v>
      </c>
      <c r="K1227" s="44" t="s">
        <v>25</v>
      </c>
      <c r="L1227" s="39"/>
      <c r="M1227" s="39"/>
      <c r="N1227" s="39"/>
      <c r="O1227" s="39"/>
      <c r="P1227" s="39"/>
      <c r="Q1227" s="39"/>
      <c r="R1227" s="39"/>
      <c r="S1227" s="39"/>
      <c r="T1227" s="39"/>
      <c r="U1227" s="39"/>
      <c r="V1227" s="39"/>
      <c r="W1227" s="39"/>
      <c r="X1227" s="39"/>
    </row>
    <row r="1228" spans="1:24" ht="14.25" customHeight="1" x14ac:dyDescent="0.3">
      <c r="A1228" s="39"/>
      <c r="B1228" s="39" t="str">
        <f t="shared" si="4"/>
        <v>00071601000 гальмівний механізм</v>
      </c>
      <c r="C1228" s="39" t="str">
        <f>TEXT(Raw_Articul_Data!$D1228,"00000000000")</f>
        <v>00071601000</v>
      </c>
      <c r="D1228" s="42">
        <v>71601000</v>
      </c>
      <c r="E1228" s="39" t="s">
        <v>3216</v>
      </c>
      <c r="F1228" s="39"/>
      <c r="G1228" s="39" t="s">
        <v>32</v>
      </c>
      <c r="H1228" s="39" t="s">
        <v>2790</v>
      </c>
      <c r="I1228" s="39" t="s">
        <v>23</v>
      </c>
      <c r="J1228" s="44" t="s">
        <v>34</v>
      </c>
      <c r="K1228" s="44" t="s">
        <v>25</v>
      </c>
      <c r="L1228" s="39"/>
      <c r="M1228" s="39"/>
      <c r="N1228" s="39"/>
      <c r="O1228" s="39"/>
      <c r="P1228" s="39"/>
      <c r="Q1228" s="39"/>
      <c r="R1228" s="39"/>
      <c r="S1228" s="39"/>
      <c r="T1228" s="39"/>
      <c r="U1228" s="39"/>
      <c r="V1228" s="39"/>
      <c r="W1228" s="39"/>
      <c r="X1228" s="39"/>
    </row>
    <row r="1229" spans="1:24" ht="14.25" customHeight="1" x14ac:dyDescent="0.3">
      <c r="A1229" s="39"/>
      <c r="B1229" s="39" t="str">
        <f t="shared" si="4"/>
        <v>00071904000 пусковий механізм в зборі</v>
      </c>
      <c r="C1229" s="39" t="str">
        <f>TEXT(Raw_Articul_Data!$D1229,"00000000000")</f>
        <v>00071904000</v>
      </c>
      <c r="D1229" s="42">
        <v>71904000</v>
      </c>
      <c r="E1229" s="39" t="s">
        <v>3217</v>
      </c>
      <c r="F1229" s="39"/>
      <c r="G1229" s="39" t="s">
        <v>32</v>
      </c>
      <c r="H1229" s="39" t="s">
        <v>2790</v>
      </c>
      <c r="I1229" s="39" t="s">
        <v>23</v>
      </c>
      <c r="J1229" s="44" t="s">
        <v>34</v>
      </c>
      <c r="K1229" s="44" t="s">
        <v>25</v>
      </c>
      <c r="L1229" s="39"/>
      <c r="M1229" s="39"/>
      <c r="N1229" s="39"/>
      <c r="O1229" s="39"/>
      <c r="P1229" s="39"/>
      <c r="Q1229" s="39"/>
      <c r="R1229" s="39"/>
      <c r="S1229" s="39"/>
      <c r="T1229" s="39"/>
      <c r="U1229" s="39"/>
      <c r="V1229" s="39"/>
      <c r="W1229" s="39"/>
      <c r="X1229" s="39"/>
    </row>
    <row r="1230" spans="1:24" ht="14.25" customHeight="1" x14ac:dyDescent="0.3">
      <c r="A1230" s="39"/>
      <c r="B1230" s="39" t="str">
        <f t="shared" si="4"/>
        <v>00071953400 рукоятка</v>
      </c>
      <c r="C1230" s="39" t="str">
        <f>TEXT(Raw_Articul_Data!$D1230,"00000000000")</f>
        <v>00071953400</v>
      </c>
      <c r="D1230" s="42">
        <v>71953400</v>
      </c>
      <c r="E1230" s="39" t="s">
        <v>2902</v>
      </c>
      <c r="F1230" s="39"/>
      <c r="G1230" s="39" t="s">
        <v>32</v>
      </c>
      <c r="H1230" s="39" t="s">
        <v>2790</v>
      </c>
      <c r="I1230" s="39" t="s">
        <v>23</v>
      </c>
      <c r="J1230" s="44" t="s">
        <v>34</v>
      </c>
      <c r="K1230" s="44" t="s">
        <v>25</v>
      </c>
      <c r="L1230" s="39"/>
      <c r="M1230" s="39"/>
      <c r="N1230" s="39"/>
      <c r="O1230" s="39"/>
      <c r="P1230" s="39"/>
      <c r="Q1230" s="39"/>
      <c r="R1230" s="39"/>
      <c r="S1230" s="39"/>
      <c r="T1230" s="39"/>
      <c r="U1230" s="39"/>
      <c r="V1230" s="39"/>
      <c r="W1230" s="39"/>
      <c r="X1230" s="39"/>
    </row>
    <row r="1231" spans="1:24" ht="14.25" customHeight="1" x14ac:dyDescent="0.3">
      <c r="A1231" s="39"/>
      <c r="B1231" s="39" t="str">
        <f t="shared" si="4"/>
        <v>00071958200 трос запуску</v>
      </c>
      <c r="C1231" s="39" t="str">
        <f>TEXT(Raw_Articul_Data!$D1231,"00000000000")</f>
        <v>00071958200</v>
      </c>
      <c r="D1231" s="42">
        <v>71958200</v>
      </c>
      <c r="E1231" s="39" t="s">
        <v>3178</v>
      </c>
      <c r="F1231" s="39"/>
      <c r="G1231" s="39" t="s">
        <v>32</v>
      </c>
      <c r="H1231" s="39" t="s">
        <v>2790</v>
      </c>
      <c r="I1231" s="39" t="s">
        <v>23</v>
      </c>
      <c r="J1231" s="44" t="s">
        <v>34</v>
      </c>
      <c r="K1231" s="44" t="s">
        <v>25</v>
      </c>
      <c r="L1231" s="39"/>
      <c r="M1231" s="39"/>
      <c r="N1231" s="39"/>
      <c r="O1231" s="39"/>
      <c r="P1231" s="39"/>
      <c r="Q1231" s="39"/>
      <c r="R1231" s="39"/>
      <c r="S1231" s="39"/>
      <c r="T1231" s="39"/>
      <c r="U1231" s="39"/>
      <c r="V1231" s="39"/>
      <c r="W1231" s="39"/>
      <c r="X1231" s="39"/>
    </row>
    <row r="1232" spans="1:24" ht="14.25" customHeight="1" x14ac:dyDescent="0.3">
      <c r="A1232" s="39"/>
      <c r="B1232" s="39" t="str">
        <f t="shared" si="4"/>
        <v>00073500400 паливний бак</v>
      </c>
      <c r="C1232" s="39" t="str">
        <f>TEXT(Raw_Articul_Data!$D1232,"00000000000")</f>
        <v>00073500400</v>
      </c>
      <c r="D1232" s="42">
        <v>73500400</v>
      </c>
      <c r="E1232" s="39" t="s">
        <v>3179</v>
      </c>
      <c r="F1232" s="39"/>
      <c r="G1232" s="39" t="s">
        <v>32</v>
      </c>
      <c r="H1232" s="39" t="s">
        <v>2790</v>
      </c>
      <c r="I1232" s="39" t="s">
        <v>23</v>
      </c>
      <c r="J1232" s="44" t="s">
        <v>34</v>
      </c>
      <c r="K1232" s="44" t="s">
        <v>25</v>
      </c>
      <c r="L1232" s="39"/>
      <c r="M1232" s="39"/>
      <c r="N1232" s="39"/>
      <c r="O1232" s="39"/>
      <c r="P1232" s="39"/>
      <c r="Q1232" s="39"/>
      <c r="R1232" s="39"/>
      <c r="S1232" s="39"/>
      <c r="T1232" s="39"/>
      <c r="U1232" s="39"/>
      <c r="V1232" s="39"/>
      <c r="W1232" s="39"/>
      <c r="X1232" s="39"/>
    </row>
    <row r="1233" spans="1:24" ht="14.25" customHeight="1" x14ac:dyDescent="0.3">
      <c r="A1233" s="39"/>
      <c r="B1233" s="39" t="str">
        <f t="shared" si="4"/>
        <v>00073501700 щуп</v>
      </c>
      <c r="C1233" s="39" t="str">
        <f>TEXT(Raw_Articul_Data!$D1233,"00000000000")</f>
        <v>00073501700</v>
      </c>
      <c r="D1233" s="42">
        <v>73501700</v>
      </c>
      <c r="E1233" s="39" t="s">
        <v>3218</v>
      </c>
      <c r="F1233" s="39"/>
      <c r="G1233" s="39" t="s">
        <v>32</v>
      </c>
      <c r="H1233" s="39" t="s">
        <v>2790</v>
      </c>
      <c r="I1233" s="39" t="s">
        <v>23</v>
      </c>
      <c r="J1233" s="44" t="s">
        <v>34</v>
      </c>
      <c r="K1233" s="44" t="s">
        <v>25</v>
      </c>
      <c r="L1233" s="39"/>
      <c r="M1233" s="39"/>
      <c r="N1233" s="39"/>
      <c r="O1233" s="39"/>
      <c r="P1233" s="39"/>
      <c r="Q1233" s="39"/>
      <c r="R1233" s="39"/>
      <c r="S1233" s="39"/>
      <c r="T1233" s="39"/>
      <c r="U1233" s="39"/>
      <c r="V1233" s="39"/>
      <c r="W1233" s="39"/>
      <c r="X1233" s="39"/>
    </row>
    <row r="1234" spans="1:24" ht="14.25" customHeight="1" x14ac:dyDescent="0.3">
      <c r="A1234" s="39"/>
      <c r="B1234" s="39" t="str">
        <f t="shared" si="4"/>
        <v>00073530500 кришка паливного бака</v>
      </c>
      <c r="C1234" s="39" t="str">
        <f>TEXT(Raw_Articul_Data!$D1234,"00000000000")</f>
        <v>00073530500</v>
      </c>
      <c r="D1234" s="42">
        <v>73530500</v>
      </c>
      <c r="E1234" s="39" t="s">
        <v>2840</v>
      </c>
      <c r="F1234" s="39"/>
      <c r="G1234" s="39" t="s">
        <v>32</v>
      </c>
      <c r="H1234" s="39" t="s">
        <v>2790</v>
      </c>
      <c r="I1234" s="39" t="s">
        <v>23</v>
      </c>
      <c r="J1234" s="44" t="s">
        <v>34</v>
      </c>
      <c r="K1234" s="44" t="s">
        <v>25</v>
      </c>
      <c r="L1234" s="39"/>
      <c r="M1234" s="39"/>
      <c r="N1234" s="39"/>
      <c r="O1234" s="39"/>
      <c r="P1234" s="39"/>
      <c r="Q1234" s="39"/>
      <c r="R1234" s="39"/>
      <c r="S1234" s="39"/>
      <c r="T1234" s="39"/>
      <c r="U1234" s="39"/>
      <c r="V1234" s="39"/>
      <c r="W1234" s="39"/>
      <c r="X1234" s="39"/>
    </row>
    <row r="1235" spans="1:24" ht="14.25" customHeight="1" x14ac:dyDescent="0.3">
      <c r="A1235" s="39"/>
      <c r="B1235" s="39" t="str">
        <f t="shared" si="4"/>
        <v>00073580800 шланг</v>
      </c>
      <c r="C1235" s="39" t="str">
        <f>TEXT(Raw_Articul_Data!$D1235,"00000000000")</f>
        <v>00073580800</v>
      </c>
      <c r="D1235" s="42">
        <v>73580800</v>
      </c>
      <c r="E1235" s="39" t="s">
        <v>1791</v>
      </c>
      <c r="F1235" s="39"/>
      <c r="G1235" s="39" t="s">
        <v>32</v>
      </c>
      <c r="H1235" s="39" t="s">
        <v>2790</v>
      </c>
      <c r="I1235" s="39" t="s">
        <v>23</v>
      </c>
      <c r="J1235" s="44" t="s">
        <v>34</v>
      </c>
      <c r="K1235" s="44" t="s">
        <v>25</v>
      </c>
      <c r="L1235" s="39"/>
      <c r="M1235" s="39"/>
      <c r="N1235" s="39"/>
      <c r="O1235" s="39"/>
      <c r="P1235" s="39"/>
      <c r="Q1235" s="39"/>
      <c r="R1235" s="39"/>
      <c r="S1235" s="39"/>
      <c r="T1235" s="39"/>
      <c r="U1235" s="39"/>
      <c r="V1235" s="39"/>
      <c r="W1235" s="39"/>
      <c r="X1235" s="39"/>
    </row>
    <row r="1236" spans="1:24" ht="14.25" customHeight="1" x14ac:dyDescent="0.3">
      <c r="A1236" s="39"/>
      <c r="B1236" s="39" t="str">
        <f t="shared" si="4"/>
        <v>00073582100 фільтр паливний сітчастий</v>
      </c>
      <c r="C1236" s="39" t="str">
        <f>TEXT(Raw_Articul_Data!$D1236,"00000000000")</f>
        <v>00073582100</v>
      </c>
      <c r="D1236" s="42">
        <v>73582100</v>
      </c>
      <c r="E1236" s="39" t="s">
        <v>3219</v>
      </c>
      <c r="F1236" s="39"/>
      <c r="G1236" s="39" t="s">
        <v>32</v>
      </c>
      <c r="H1236" s="39" t="s">
        <v>2790</v>
      </c>
      <c r="I1236" s="39" t="s">
        <v>23</v>
      </c>
      <c r="J1236" s="44" t="s">
        <v>34</v>
      </c>
      <c r="K1236" s="44" t="s">
        <v>25</v>
      </c>
      <c r="L1236" s="39"/>
      <c r="M1236" s="39"/>
      <c r="N1236" s="39"/>
      <c r="O1236" s="39"/>
      <c r="P1236" s="39"/>
      <c r="Q1236" s="39"/>
      <c r="R1236" s="39"/>
      <c r="S1236" s="39"/>
      <c r="T1236" s="39"/>
      <c r="U1236" s="39"/>
      <c r="V1236" s="39"/>
      <c r="W1236" s="39"/>
      <c r="X1236" s="39"/>
    </row>
    <row r="1237" spans="1:24" ht="14.25" customHeight="1" x14ac:dyDescent="0.3">
      <c r="A1237" s="39"/>
      <c r="B1237" s="39" t="str">
        <f t="shared" si="4"/>
        <v>00073587900 скоба для шланга</v>
      </c>
      <c r="C1237" s="39" t="str">
        <f>TEXT(Raw_Articul_Data!$D1237,"00000000000")</f>
        <v>00073587900</v>
      </c>
      <c r="D1237" s="42">
        <v>73587900</v>
      </c>
      <c r="E1237" s="39" t="s">
        <v>3220</v>
      </c>
      <c r="F1237" s="39"/>
      <c r="G1237" s="39" t="s">
        <v>32</v>
      </c>
      <c r="H1237" s="39" t="s">
        <v>2790</v>
      </c>
      <c r="I1237" s="39" t="s">
        <v>23</v>
      </c>
      <c r="J1237" s="44" t="s">
        <v>34</v>
      </c>
      <c r="K1237" s="44" t="s">
        <v>25</v>
      </c>
      <c r="L1237" s="39"/>
      <c r="M1237" s="39"/>
      <c r="N1237" s="39"/>
      <c r="O1237" s="39"/>
      <c r="P1237" s="39"/>
      <c r="Q1237" s="39"/>
      <c r="R1237" s="39"/>
      <c r="S1237" s="39"/>
      <c r="T1237" s="39"/>
      <c r="U1237" s="39"/>
      <c r="V1237" s="39"/>
      <c r="W1237" s="39"/>
      <c r="X1237" s="39"/>
    </row>
    <row r="1238" spans="1:24" ht="14.25" customHeight="1" x14ac:dyDescent="0.3">
      <c r="A1238" s="39"/>
      <c r="B1238" s="39" t="str">
        <f t="shared" si="4"/>
        <v>00074001200 маховик</v>
      </c>
      <c r="C1238" s="39" t="str">
        <f>TEXT(Raw_Articul_Data!$D1238,"00000000000")</f>
        <v>00074001200</v>
      </c>
      <c r="D1238" s="42">
        <v>74001200</v>
      </c>
      <c r="E1238" s="39" t="s">
        <v>3088</v>
      </c>
      <c r="F1238" s="39"/>
      <c r="G1238" s="39" t="s">
        <v>32</v>
      </c>
      <c r="H1238" s="39" t="s">
        <v>2790</v>
      </c>
      <c r="I1238" s="39" t="s">
        <v>23</v>
      </c>
      <c r="J1238" s="44" t="s">
        <v>34</v>
      </c>
      <c r="K1238" s="44" t="s">
        <v>25</v>
      </c>
      <c r="L1238" s="39"/>
      <c r="M1238" s="39"/>
      <c r="N1238" s="39"/>
      <c r="O1238" s="39"/>
      <c r="P1238" s="39"/>
      <c r="Q1238" s="39"/>
      <c r="R1238" s="39"/>
      <c r="S1238" s="39"/>
      <c r="T1238" s="39"/>
      <c r="U1238" s="39"/>
      <c r="V1238" s="39"/>
      <c r="W1238" s="39"/>
      <c r="X1238" s="39"/>
    </row>
    <row r="1239" spans="1:24" ht="14.25" customHeight="1" x14ac:dyDescent="0.3">
      <c r="A1239" s="39"/>
      <c r="B1239" s="39" t="str">
        <f t="shared" si="4"/>
        <v>00074001300 модуль запалювання</v>
      </c>
      <c r="C1239" s="39" t="str">
        <f>TEXT(Raw_Articul_Data!$D1239,"00000000000")</f>
        <v>00074001300</v>
      </c>
      <c r="D1239" s="42">
        <v>74001300</v>
      </c>
      <c r="E1239" s="39" t="s">
        <v>2855</v>
      </c>
      <c r="F1239" s="39"/>
      <c r="G1239" s="39" t="s">
        <v>32</v>
      </c>
      <c r="H1239" s="39" t="s">
        <v>2790</v>
      </c>
      <c r="I1239" s="39" t="s">
        <v>23</v>
      </c>
      <c r="J1239" s="44" t="s">
        <v>34</v>
      </c>
      <c r="K1239" s="44" t="s">
        <v>25</v>
      </c>
      <c r="L1239" s="39"/>
      <c r="M1239" s="39"/>
      <c r="N1239" s="39"/>
      <c r="O1239" s="39"/>
      <c r="P1239" s="39"/>
      <c r="Q1239" s="39"/>
      <c r="R1239" s="39"/>
      <c r="S1239" s="39"/>
      <c r="T1239" s="39"/>
      <c r="U1239" s="39"/>
      <c r="V1239" s="39"/>
      <c r="W1239" s="39"/>
      <c r="X1239" s="39"/>
    </row>
    <row r="1240" spans="1:24" ht="14.25" customHeight="1" x14ac:dyDescent="0.3">
      <c r="A1240" s="39"/>
      <c r="B1240" s="39" t="str">
        <f t="shared" si="4"/>
        <v>00074007000 свічка запалювання</v>
      </c>
      <c r="C1240" s="39" t="str">
        <f>TEXT(Raw_Articul_Data!$D1240,"00000000000")</f>
        <v>00074007000</v>
      </c>
      <c r="D1240" s="42">
        <v>74007000</v>
      </c>
      <c r="E1240" s="39" t="s">
        <v>3046</v>
      </c>
      <c r="F1240" s="39"/>
      <c r="G1240" s="39" t="s">
        <v>32</v>
      </c>
      <c r="H1240" s="39" t="s">
        <v>2790</v>
      </c>
      <c r="I1240" s="39" t="s">
        <v>23</v>
      </c>
      <c r="J1240" s="44" t="s">
        <v>34</v>
      </c>
      <c r="K1240" s="44" t="s">
        <v>25</v>
      </c>
      <c r="L1240" s="39"/>
      <c r="M1240" s="39"/>
      <c r="N1240" s="39"/>
      <c r="O1240" s="39"/>
      <c r="P1240" s="39"/>
      <c r="Q1240" s="39"/>
      <c r="R1240" s="39"/>
      <c r="S1240" s="39"/>
      <c r="T1240" s="39"/>
      <c r="U1240" s="39"/>
      <c r="V1240" s="39"/>
      <c r="W1240" s="39"/>
      <c r="X1240" s="39"/>
    </row>
    <row r="1241" spans="1:24" ht="14.25" customHeight="1" x14ac:dyDescent="0.3">
      <c r="A1241" s="39"/>
      <c r="B1241" s="39" t="str">
        <f t="shared" si="4"/>
        <v>00076400100 розбрискувач мастила</v>
      </c>
      <c r="C1241" s="39" t="str">
        <f>TEXT(Raw_Articul_Data!$D1241,"00000000000")</f>
        <v>00076400100</v>
      </c>
      <c r="D1241" s="42">
        <v>76400100</v>
      </c>
      <c r="E1241" s="39" t="s">
        <v>3221</v>
      </c>
      <c r="F1241" s="39"/>
      <c r="G1241" s="39" t="s">
        <v>32</v>
      </c>
      <c r="H1241" s="39" t="s">
        <v>2790</v>
      </c>
      <c r="I1241" s="39" t="s">
        <v>23</v>
      </c>
      <c r="J1241" s="44" t="s">
        <v>34</v>
      </c>
      <c r="K1241" s="44" t="s">
        <v>25</v>
      </c>
      <c r="L1241" s="39"/>
      <c r="M1241" s="39"/>
      <c r="N1241" s="39"/>
      <c r="O1241" s="39"/>
      <c r="P1241" s="39"/>
      <c r="Q1241" s="39"/>
      <c r="R1241" s="39"/>
      <c r="S1241" s="39"/>
      <c r="T1241" s="39"/>
      <c r="U1241" s="39"/>
      <c r="V1241" s="39"/>
      <c r="W1241" s="39"/>
      <c r="X1241" s="39"/>
    </row>
    <row r="1242" spans="1:24" ht="14.25" customHeight="1" x14ac:dyDescent="0.3">
      <c r="A1242" s="39"/>
      <c r="B1242" s="39" t="str">
        <f t="shared" si="4"/>
        <v>00079519703 гвинт</v>
      </c>
      <c r="C1242" s="39" t="str">
        <f>TEXT(Raw_Articul_Data!$D1242,"00000000000")</f>
        <v>00079519703</v>
      </c>
      <c r="D1242" s="42">
        <v>79519703</v>
      </c>
      <c r="E1242" s="39" t="s">
        <v>2811</v>
      </c>
      <c r="F1242" s="39"/>
      <c r="G1242" s="39" t="s">
        <v>32</v>
      </c>
      <c r="H1242" s="39" t="s">
        <v>2790</v>
      </c>
      <c r="I1242" s="39" t="s">
        <v>23</v>
      </c>
      <c r="J1242" s="44" t="s">
        <v>34</v>
      </c>
      <c r="K1242" s="44" t="s">
        <v>25</v>
      </c>
      <c r="L1242" s="39"/>
      <c r="M1242" s="39"/>
      <c r="N1242" s="39"/>
      <c r="O1242" s="39"/>
      <c r="P1242" s="39"/>
      <c r="Q1242" s="39"/>
      <c r="R1242" s="39"/>
      <c r="S1242" s="39"/>
      <c r="T1242" s="39"/>
      <c r="U1242" s="39"/>
      <c r="V1242" s="39"/>
      <c r="W1242" s="39"/>
      <c r="X1242" s="39"/>
    </row>
    <row r="1243" spans="1:24" ht="14.25" customHeight="1" x14ac:dyDescent="0.3">
      <c r="A1243" s="39"/>
      <c r="B1243" s="39" t="str">
        <f t="shared" si="4"/>
        <v>00079925500 ущільнювальне кільце</v>
      </c>
      <c r="C1243" s="39" t="str">
        <f>TEXT(Raw_Articul_Data!$D1243,"00000000000")</f>
        <v>00079925500</v>
      </c>
      <c r="D1243" s="42">
        <v>79925500</v>
      </c>
      <c r="E1243" s="39" t="s">
        <v>3047</v>
      </c>
      <c r="F1243" s="39"/>
      <c r="G1243" s="39" t="s">
        <v>32</v>
      </c>
      <c r="H1243" s="39" t="s">
        <v>2790</v>
      </c>
      <c r="I1243" s="39" t="s">
        <v>23</v>
      </c>
      <c r="J1243" s="44" t="s">
        <v>34</v>
      </c>
      <c r="K1243" s="44" t="s">
        <v>25</v>
      </c>
      <c r="L1243" s="39"/>
      <c r="M1243" s="39"/>
      <c r="N1243" s="39"/>
      <c r="O1243" s="39"/>
      <c r="P1243" s="39"/>
      <c r="Q1243" s="39"/>
      <c r="R1243" s="39"/>
      <c r="S1243" s="39"/>
      <c r="T1243" s="39"/>
      <c r="U1243" s="39"/>
      <c r="V1243" s="39"/>
      <c r="W1243" s="39"/>
      <c r="X1243" s="39"/>
    </row>
    <row r="1244" spans="1:24" ht="14.25" customHeight="1" x14ac:dyDescent="0.3">
      <c r="A1244" s="39"/>
      <c r="B1244" s="39" t="str">
        <f t="shared" si="4"/>
        <v>00079925502 ущільнююче кільце</v>
      </c>
      <c r="C1244" s="39" t="str">
        <f>TEXT(Raw_Articul_Data!$D1244,"00000000000")</f>
        <v>00079925502</v>
      </c>
      <c r="D1244" s="42">
        <v>79925502</v>
      </c>
      <c r="E1244" s="39" t="s">
        <v>2853</v>
      </c>
      <c r="F1244" s="39"/>
      <c r="G1244" s="39" t="s">
        <v>32</v>
      </c>
      <c r="H1244" s="39" t="s">
        <v>2790</v>
      </c>
      <c r="I1244" s="39" t="s">
        <v>23</v>
      </c>
      <c r="J1244" s="44" t="s">
        <v>34</v>
      </c>
      <c r="K1244" s="44" t="s">
        <v>25</v>
      </c>
      <c r="L1244" s="39"/>
      <c r="M1244" s="39"/>
      <c r="N1244" s="39"/>
      <c r="O1244" s="39"/>
      <c r="P1244" s="39"/>
      <c r="Q1244" s="39"/>
      <c r="R1244" s="39"/>
      <c r="S1244" s="39"/>
      <c r="T1244" s="39"/>
      <c r="U1244" s="39"/>
      <c r="V1244" s="39"/>
      <c r="W1244" s="39"/>
      <c r="X1244" s="39"/>
    </row>
    <row r="1245" spans="1:24" ht="14.25" customHeight="1" x14ac:dyDescent="0.3">
      <c r="A1245" s="39"/>
      <c r="B1245" s="39" t="str">
        <f t="shared" si="4"/>
        <v>00079975500 пружина натяжіння</v>
      </c>
      <c r="C1245" s="39" t="str">
        <f>TEXT(Raw_Articul_Data!$D1245,"00000000000")</f>
        <v>00079975500</v>
      </c>
      <c r="D1245" s="42">
        <v>79975500</v>
      </c>
      <c r="E1245" s="39" t="s">
        <v>3222</v>
      </c>
      <c r="F1245" s="39"/>
      <c r="G1245" s="39" t="s">
        <v>32</v>
      </c>
      <c r="H1245" s="39" t="s">
        <v>2790</v>
      </c>
      <c r="I1245" s="39" t="s">
        <v>23</v>
      </c>
      <c r="J1245" s="44" t="s">
        <v>34</v>
      </c>
      <c r="K1245" s="44" t="s">
        <v>25</v>
      </c>
      <c r="L1245" s="39"/>
      <c r="M1245" s="39"/>
      <c r="N1245" s="39"/>
      <c r="O1245" s="39"/>
      <c r="P1245" s="39"/>
      <c r="Q1245" s="39"/>
      <c r="R1245" s="39"/>
      <c r="S1245" s="39"/>
      <c r="T1245" s="39"/>
      <c r="U1245" s="39"/>
      <c r="V1245" s="39"/>
      <c r="W1245" s="39"/>
      <c r="X1245" s="39"/>
    </row>
    <row r="1246" spans="1:24" ht="14.25" customHeight="1" x14ac:dyDescent="0.3">
      <c r="A1246" s="39"/>
      <c r="B1246" s="39" t="str">
        <f t="shared" si="4"/>
        <v>00106403000 комплект корпуса насоса</v>
      </c>
      <c r="C1246" s="39" t="str">
        <f>TEXT(Raw_Articul_Data!$D1246,"00000000000")</f>
        <v>00106403000</v>
      </c>
      <c r="D1246" s="42">
        <v>106403000</v>
      </c>
      <c r="E1246" s="39" t="s">
        <v>3223</v>
      </c>
      <c r="F1246" s="39"/>
      <c r="G1246" s="39" t="s">
        <v>32</v>
      </c>
      <c r="H1246" s="39" t="s">
        <v>2790</v>
      </c>
      <c r="I1246" s="39" t="s">
        <v>23</v>
      </c>
      <c r="J1246" s="44" t="s">
        <v>218</v>
      </c>
      <c r="K1246" s="44" t="s">
        <v>25</v>
      </c>
      <c r="L1246" s="39"/>
      <c r="M1246" s="39"/>
      <c r="N1246" s="39"/>
      <c r="O1246" s="39"/>
      <c r="P1246" s="39"/>
      <c r="Q1246" s="39"/>
      <c r="R1246" s="39"/>
      <c r="S1246" s="39"/>
      <c r="T1246" s="39"/>
      <c r="U1246" s="39"/>
      <c r="V1246" s="39"/>
      <c r="W1246" s="39"/>
      <c r="X1246" s="39"/>
    </row>
    <row r="1247" spans="1:24" ht="14.25" customHeight="1" x14ac:dyDescent="0.3">
      <c r="A1247" s="39"/>
      <c r="B1247" s="39" t="str">
        <f t="shared" si="4"/>
        <v>00106404000 циліндр насоса з поршнем</v>
      </c>
      <c r="C1247" s="39" t="str">
        <f>TEXT(Raw_Articul_Data!$D1247,"00000000000")</f>
        <v>00106404000</v>
      </c>
      <c r="D1247" s="42">
        <v>106404000</v>
      </c>
      <c r="E1247" s="39" t="s">
        <v>3224</v>
      </c>
      <c r="F1247" s="39"/>
      <c r="G1247" s="39" t="s">
        <v>32</v>
      </c>
      <c r="H1247" s="39" t="s">
        <v>2790</v>
      </c>
      <c r="I1247" s="39" t="s">
        <v>23</v>
      </c>
      <c r="J1247" s="44" t="s">
        <v>55</v>
      </c>
      <c r="K1247" s="44" t="s">
        <v>25</v>
      </c>
      <c r="L1247" s="39"/>
      <c r="M1247" s="39"/>
      <c r="N1247" s="39"/>
      <c r="O1247" s="39"/>
      <c r="P1247" s="39"/>
      <c r="Q1247" s="39"/>
      <c r="R1247" s="39"/>
      <c r="S1247" s="39"/>
      <c r="T1247" s="39"/>
      <c r="U1247" s="39"/>
      <c r="V1247" s="39"/>
      <c r="W1247" s="39"/>
      <c r="X1247" s="39"/>
    </row>
    <row r="1248" spans="1:24" ht="14.25" customHeight="1" x14ac:dyDescent="0.3">
      <c r="A1248" s="39"/>
      <c r="B1248" s="39" t="str">
        <f t="shared" si="4"/>
        <v>00106404003 циліндр насоса з поршнем</v>
      </c>
      <c r="C1248" s="39" t="str">
        <f>TEXT(Raw_Articul_Data!$D1248,"00000000000")</f>
        <v>00106404003</v>
      </c>
      <c r="D1248" s="42">
        <v>106404003</v>
      </c>
      <c r="E1248" s="39" t="s">
        <v>3224</v>
      </c>
      <c r="F1248" s="39"/>
      <c r="G1248" s="39" t="s">
        <v>32</v>
      </c>
      <c r="H1248" s="39" t="s">
        <v>2790</v>
      </c>
      <c r="I1248" s="39" t="s">
        <v>23</v>
      </c>
      <c r="J1248" s="44" t="s">
        <v>218</v>
      </c>
      <c r="K1248" s="44" t="s">
        <v>25</v>
      </c>
      <c r="L1248" s="39"/>
      <c r="M1248" s="39"/>
      <c r="N1248" s="39"/>
      <c r="O1248" s="39"/>
      <c r="P1248" s="39"/>
      <c r="Q1248" s="39"/>
      <c r="R1248" s="39"/>
      <c r="S1248" s="39"/>
      <c r="T1248" s="39"/>
      <c r="U1248" s="39"/>
      <c r="V1248" s="39"/>
      <c r="W1248" s="39"/>
      <c r="X1248" s="39"/>
    </row>
    <row r="1249" spans="1:24" ht="14.25" customHeight="1" x14ac:dyDescent="0.3">
      <c r="A1249" s="39"/>
      <c r="B1249" s="39" t="str">
        <f t="shared" si="4"/>
        <v>00106417400 ковпачок</v>
      </c>
      <c r="C1249" s="39" t="str">
        <f>TEXT(Raw_Articul_Data!$D1249,"00000000000")</f>
        <v>00106417400</v>
      </c>
      <c r="D1249" s="42">
        <v>106417400</v>
      </c>
      <c r="E1249" s="39" t="s">
        <v>2809</v>
      </c>
      <c r="F1249" s="39"/>
      <c r="G1249" s="39" t="s">
        <v>32</v>
      </c>
      <c r="H1249" s="39" t="s">
        <v>2790</v>
      </c>
      <c r="I1249" s="39" t="s">
        <v>23</v>
      </c>
      <c r="J1249" s="44" t="s">
        <v>191</v>
      </c>
      <c r="K1249" s="44" t="s">
        <v>25</v>
      </c>
      <c r="L1249" s="39"/>
      <c r="M1249" s="39"/>
      <c r="N1249" s="39"/>
      <c r="O1249" s="39"/>
      <c r="P1249" s="39"/>
      <c r="Q1249" s="39"/>
      <c r="R1249" s="39"/>
      <c r="S1249" s="39"/>
      <c r="T1249" s="39"/>
      <c r="U1249" s="39"/>
      <c r="V1249" s="39"/>
      <c r="W1249" s="39"/>
      <c r="X1249" s="39"/>
    </row>
    <row r="1250" spans="1:24" ht="14.25" customHeight="1" x14ac:dyDescent="0.3">
      <c r="A1250" s="39"/>
      <c r="B1250" s="39" t="str">
        <f t="shared" si="4"/>
        <v>00106422605 вал</v>
      </c>
      <c r="C1250" s="39" t="str">
        <f>TEXT(Raw_Articul_Data!$D1250,"00000000000")</f>
        <v>00106422605</v>
      </c>
      <c r="D1250" s="42">
        <v>106422605</v>
      </c>
      <c r="E1250" s="39" t="s">
        <v>3225</v>
      </c>
      <c r="F1250" s="39"/>
      <c r="G1250" s="39" t="s">
        <v>32</v>
      </c>
      <c r="H1250" s="39" t="s">
        <v>2790</v>
      </c>
      <c r="I1250" s="39" t="s">
        <v>23</v>
      </c>
      <c r="J1250" s="44" t="s">
        <v>3226</v>
      </c>
      <c r="K1250" s="44" t="s">
        <v>25</v>
      </c>
      <c r="L1250" s="39"/>
      <c r="M1250" s="39"/>
      <c r="N1250" s="39"/>
      <c r="O1250" s="39"/>
      <c r="P1250" s="39"/>
      <c r="Q1250" s="39"/>
      <c r="R1250" s="39"/>
      <c r="S1250" s="39"/>
      <c r="T1250" s="39"/>
      <c r="U1250" s="39"/>
      <c r="V1250" s="39"/>
      <c r="W1250" s="39"/>
      <c r="X1250" s="39"/>
    </row>
    <row r="1251" spans="1:24" ht="14.25" customHeight="1" x14ac:dyDescent="0.3">
      <c r="A1251" s="39"/>
      <c r="B1251" s="39" t="str">
        <f t="shared" si="4"/>
        <v>00106422606 вал</v>
      </c>
      <c r="C1251" s="39" t="str">
        <f>TEXT(Raw_Articul_Data!$D1251,"00000000000")</f>
        <v>00106422606</v>
      </c>
      <c r="D1251" s="42">
        <v>106422606</v>
      </c>
      <c r="E1251" s="39" t="s">
        <v>3225</v>
      </c>
      <c r="F1251" s="39"/>
      <c r="G1251" s="39" t="s">
        <v>32</v>
      </c>
      <c r="H1251" s="39" t="s">
        <v>2790</v>
      </c>
      <c r="I1251" s="39" t="s">
        <v>23</v>
      </c>
      <c r="J1251" s="44" t="s">
        <v>3226</v>
      </c>
      <c r="K1251" s="44" t="s">
        <v>25</v>
      </c>
      <c r="L1251" s="39"/>
      <c r="M1251" s="39"/>
      <c r="N1251" s="39"/>
      <c r="O1251" s="39"/>
      <c r="P1251" s="39"/>
      <c r="Q1251" s="39"/>
      <c r="R1251" s="39"/>
      <c r="S1251" s="39"/>
      <c r="T1251" s="39"/>
      <c r="U1251" s="39"/>
      <c r="V1251" s="39"/>
      <c r="W1251" s="39"/>
      <c r="X1251" s="39"/>
    </row>
    <row r="1252" spans="1:24" ht="14.25" customHeight="1" x14ac:dyDescent="0.3">
      <c r="A1252" s="39"/>
      <c r="B1252" s="39" t="str">
        <f t="shared" si="4"/>
        <v>00106431501 клиноремінний шків</v>
      </c>
      <c r="C1252" s="39" t="str">
        <f>TEXT(Raw_Articul_Data!$D1252,"00000000000")</f>
        <v>00106431501</v>
      </c>
      <c r="D1252" s="42">
        <v>106431501</v>
      </c>
      <c r="E1252" s="39" t="s">
        <v>3227</v>
      </c>
      <c r="F1252" s="39"/>
      <c r="G1252" s="39" t="s">
        <v>32</v>
      </c>
      <c r="H1252" s="39" t="s">
        <v>2790</v>
      </c>
      <c r="I1252" s="39" t="s">
        <v>23</v>
      </c>
      <c r="J1252" s="44" t="s">
        <v>3226</v>
      </c>
      <c r="K1252" s="44" t="s">
        <v>25</v>
      </c>
      <c r="L1252" s="39"/>
      <c r="M1252" s="39"/>
      <c r="N1252" s="39"/>
      <c r="O1252" s="39"/>
      <c r="P1252" s="39"/>
      <c r="Q1252" s="39"/>
      <c r="R1252" s="39"/>
      <c r="S1252" s="39"/>
      <c r="T1252" s="39"/>
      <c r="U1252" s="39"/>
      <c r="V1252" s="39"/>
      <c r="W1252" s="39"/>
      <c r="X1252" s="39"/>
    </row>
    <row r="1253" spans="1:24" ht="14.25" customHeight="1" x14ac:dyDescent="0.3">
      <c r="A1253" s="39"/>
      <c r="B1253" s="39" t="str">
        <f t="shared" si="4"/>
        <v>00106431800 шайба</v>
      </c>
      <c r="C1253" s="39" t="str">
        <f>TEXT(Raw_Articul_Data!$D1253,"00000000000")</f>
        <v>00106431800</v>
      </c>
      <c r="D1253" s="42">
        <v>106431800</v>
      </c>
      <c r="E1253" s="39" t="s">
        <v>3002</v>
      </c>
      <c r="F1253" s="39"/>
      <c r="G1253" s="39" t="s">
        <v>32</v>
      </c>
      <c r="H1253" s="39" t="s">
        <v>2790</v>
      </c>
      <c r="I1253" s="39" t="s">
        <v>23</v>
      </c>
      <c r="J1253" s="44" t="s">
        <v>55</v>
      </c>
      <c r="K1253" s="44" t="s">
        <v>25</v>
      </c>
      <c r="L1253" s="39"/>
      <c r="M1253" s="39"/>
      <c r="N1253" s="39"/>
      <c r="O1253" s="39"/>
      <c r="P1253" s="39"/>
      <c r="Q1253" s="39"/>
      <c r="R1253" s="39"/>
      <c r="S1253" s="39"/>
      <c r="T1253" s="39"/>
      <c r="U1253" s="39"/>
      <c r="V1253" s="39"/>
      <c r="W1253" s="39"/>
      <c r="X1253" s="39"/>
    </row>
    <row r="1254" spans="1:24" ht="14.25" customHeight="1" x14ac:dyDescent="0.3">
      <c r="A1254" s="39"/>
      <c r="B1254" s="39" t="str">
        <f t="shared" si="4"/>
        <v>00106434400 колесо вентилятора</v>
      </c>
      <c r="C1254" s="39" t="str">
        <f>TEXT(Raw_Articul_Data!$D1254,"00000000000")</f>
        <v>00106434400</v>
      </c>
      <c r="D1254" s="42">
        <v>106434400</v>
      </c>
      <c r="E1254" s="39" t="s">
        <v>3039</v>
      </c>
      <c r="F1254" s="39"/>
      <c r="G1254" s="39" t="s">
        <v>32</v>
      </c>
      <c r="H1254" s="39" t="s">
        <v>2790</v>
      </c>
      <c r="I1254" s="39" t="s">
        <v>23</v>
      </c>
      <c r="J1254" s="44" t="s">
        <v>55</v>
      </c>
      <c r="K1254" s="44" t="s">
        <v>25</v>
      </c>
      <c r="L1254" s="39"/>
      <c r="M1254" s="39"/>
      <c r="N1254" s="39"/>
      <c r="O1254" s="39"/>
      <c r="P1254" s="39"/>
      <c r="Q1254" s="39"/>
      <c r="R1254" s="39"/>
      <c r="S1254" s="39"/>
      <c r="T1254" s="39"/>
      <c r="U1254" s="39"/>
      <c r="V1254" s="39"/>
      <c r="W1254" s="39"/>
      <c r="X1254" s="39"/>
    </row>
    <row r="1255" spans="1:24" ht="14.25" customHeight="1" x14ac:dyDescent="0.3">
      <c r="A1255" s="39"/>
      <c r="B1255" s="39" t="str">
        <f t="shared" si="4"/>
        <v>00106461300 фільтр</v>
      </c>
      <c r="C1255" s="39" t="str">
        <f>TEXT(Raw_Articul_Data!$D1255,"00000000000")</f>
        <v>00106461300</v>
      </c>
      <c r="D1255" s="42">
        <v>106461300</v>
      </c>
      <c r="E1255" s="39" t="s">
        <v>1780</v>
      </c>
      <c r="F1255" s="39"/>
      <c r="G1255" s="39" t="s">
        <v>32</v>
      </c>
      <c r="H1255" s="39" t="s">
        <v>2790</v>
      </c>
      <c r="I1255" s="39" t="s">
        <v>23</v>
      </c>
      <c r="J1255" s="44" t="s">
        <v>133</v>
      </c>
      <c r="K1255" s="44" t="s">
        <v>25</v>
      </c>
      <c r="L1255" s="39"/>
      <c r="M1255" s="39"/>
      <c r="N1255" s="39"/>
      <c r="O1255" s="39"/>
      <c r="P1255" s="39"/>
      <c r="Q1255" s="39"/>
      <c r="R1255" s="39"/>
      <c r="S1255" s="39"/>
      <c r="T1255" s="39"/>
      <c r="U1255" s="39"/>
      <c r="V1255" s="39"/>
      <c r="W1255" s="39"/>
      <c r="X1255" s="39"/>
    </row>
    <row r="1256" spans="1:24" ht="14.25" customHeight="1" x14ac:dyDescent="0.3">
      <c r="A1256" s="39"/>
      <c r="B1256" s="39" t="str">
        <f t="shared" si="4"/>
        <v>00109710200 штіфт</v>
      </c>
      <c r="C1256" s="39" t="str">
        <f>TEXT(Raw_Articul_Data!$D1256,"00000000000")</f>
        <v>00109710200</v>
      </c>
      <c r="D1256" s="42">
        <v>109710200</v>
      </c>
      <c r="E1256" s="39" t="s">
        <v>3228</v>
      </c>
      <c r="F1256" s="39"/>
      <c r="G1256" s="39" t="s">
        <v>32</v>
      </c>
      <c r="H1256" s="39" t="s">
        <v>2790</v>
      </c>
      <c r="I1256" s="39" t="s">
        <v>23</v>
      </c>
      <c r="J1256" s="44" t="s">
        <v>3229</v>
      </c>
      <c r="K1256" s="44" t="s">
        <v>25</v>
      </c>
      <c r="L1256" s="39"/>
      <c r="M1256" s="39"/>
      <c r="N1256" s="39"/>
      <c r="O1256" s="39"/>
      <c r="P1256" s="39"/>
      <c r="Q1256" s="39"/>
      <c r="R1256" s="39"/>
      <c r="S1256" s="39"/>
      <c r="T1256" s="39"/>
      <c r="U1256" s="39"/>
      <c r="V1256" s="39"/>
      <c r="W1256" s="39"/>
      <c r="X1256" s="39"/>
    </row>
    <row r="1257" spans="1:24" ht="14.25" customHeight="1" x14ac:dyDescent="0.3">
      <c r="A1257" s="39"/>
      <c r="B1257" s="39" t="str">
        <f t="shared" si="4"/>
        <v>00109925502 ущільнююче кільце</v>
      </c>
      <c r="C1257" s="39" t="str">
        <f>TEXT(Raw_Articul_Data!$D1257,"00000000000")</f>
        <v>00109925502</v>
      </c>
      <c r="D1257" s="42">
        <v>109925502</v>
      </c>
      <c r="E1257" s="39" t="s">
        <v>2853</v>
      </c>
      <c r="F1257" s="39"/>
      <c r="G1257" s="39" t="s">
        <v>32</v>
      </c>
      <c r="H1257" s="39" t="s">
        <v>2790</v>
      </c>
      <c r="I1257" s="39" t="s">
        <v>23</v>
      </c>
      <c r="J1257" s="44" t="s">
        <v>55</v>
      </c>
      <c r="K1257" s="44" t="s">
        <v>25</v>
      </c>
      <c r="L1257" s="39"/>
      <c r="M1257" s="39"/>
      <c r="N1257" s="39"/>
      <c r="O1257" s="39"/>
      <c r="P1257" s="39"/>
      <c r="Q1257" s="39"/>
      <c r="R1257" s="39"/>
      <c r="S1257" s="39"/>
      <c r="T1257" s="39"/>
      <c r="U1257" s="39"/>
      <c r="V1257" s="39"/>
      <c r="W1257" s="39"/>
      <c r="X1257" s="39"/>
    </row>
    <row r="1258" spans="1:24" ht="14.25" customHeight="1" x14ac:dyDescent="0.3">
      <c r="A1258" s="39"/>
      <c r="B1258" s="39" t="str">
        <f t="shared" si="4"/>
        <v>00109925504 ущільнююче кільце</v>
      </c>
      <c r="C1258" s="39" t="str">
        <f>TEXT(Raw_Articul_Data!$D1258,"00000000000")</f>
        <v>00109925504</v>
      </c>
      <c r="D1258" s="42">
        <v>109925504</v>
      </c>
      <c r="E1258" s="39" t="s">
        <v>2853</v>
      </c>
      <c r="F1258" s="39"/>
      <c r="G1258" s="39" t="s">
        <v>32</v>
      </c>
      <c r="H1258" s="39" t="s">
        <v>2790</v>
      </c>
      <c r="I1258" s="39" t="s">
        <v>23</v>
      </c>
      <c r="J1258" s="44" t="s">
        <v>191</v>
      </c>
      <c r="K1258" s="44" t="s">
        <v>25</v>
      </c>
      <c r="L1258" s="39"/>
      <c r="M1258" s="39"/>
      <c r="N1258" s="39"/>
      <c r="O1258" s="39"/>
      <c r="P1258" s="39"/>
      <c r="Q1258" s="39"/>
      <c r="R1258" s="39"/>
      <c r="S1258" s="39"/>
      <c r="T1258" s="39"/>
      <c r="U1258" s="39"/>
      <c r="V1258" s="39"/>
      <c r="W1258" s="39"/>
      <c r="X1258" s="39"/>
    </row>
    <row r="1259" spans="1:24" ht="14.25" customHeight="1" x14ac:dyDescent="0.3">
      <c r="A1259" s="39"/>
      <c r="B1259" s="39" t="str">
        <f t="shared" si="4"/>
        <v>00110071000 комплект витяжної шпонки</v>
      </c>
      <c r="C1259" s="39" t="str">
        <f>TEXT(Raw_Articul_Data!$D1259,"00000000000")</f>
        <v>00110071000</v>
      </c>
      <c r="D1259" s="42">
        <v>110071000</v>
      </c>
      <c r="E1259" s="39" t="s">
        <v>3230</v>
      </c>
      <c r="F1259" s="39"/>
      <c r="G1259" s="39" t="s">
        <v>32</v>
      </c>
      <c r="H1259" s="39" t="s">
        <v>2790</v>
      </c>
      <c r="I1259" s="39" t="s">
        <v>23</v>
      </c>
      <c r="J1259" s="44" t="s">
        <v>55</v>
      </c>
      <c r="K1259" s="44" t="s">
        <v>25</v>
      </c>
      <c r="L1259" s="39"/>
      <c r="M1259" s="39"/>
      <c r="N1259" s="39"/>
      <c r="O1259" s="39"/>
      <c r="P1259" s="39"/>
      <c r="Q1259" s="39"/>
      <c r="R1259" s="39"/>
      <c r="S1259" s="39"/>
      <c r="T1259" s="39"/>
      <c r="U1259" s="39"/>
      <c r="V1259" s="39"/>
      <c r="W1259" s="39"/>
      <c r="X1259" s="39"/>
    </row>
    <row r="1260" spans="1:24" ht="14.25" customHeight="1" x14ac:dyDescent="0.3">
      <c r="A1260" s="39"/>
      <c r="B1260" s="39" t="str">
        <f t="shared" si="4"/>
        <v>00126403000 корпус насоса в зборі</v>
      </c>
      <c r="C1260" s="39" t="str">
        <f>TEXT(Raw_Articul_Data!$D1260,"00000000000")</f>
        <v>00126403000</v>
      </c>
      <c r="D1260" s="42">
        <v>126403000</v>
      </c>
      <c r="E1260" s="39" t="s">
        <v>3231</v>
      </c>
      <c r="F1260" s="39"/>
      <c r="G1260" s="39" t="s">
        <v>32</v>
      </c>
      <c r="H1260" s="39" t="s">
        <v>2790</v>
      </c>
      <c r="I1260" s="39" t="s">
        <v>23</v>
      </c>
      <c r="J1260" s="44" t="s">
        <v>55</v>
      </c>
      <c r="K1260" s="44" t="s">
        <v>25</v>
      </c>
      <c r="L1260" s="39"/>
      <c r="M1260" s="39"/>
      <c r="N1260" s="39"/>
      <c r="O1260" s="39"/>
      <c r="P1260" s="39"/>
      <c r="Q1260" s="39"/>
      <c r="R1260" s="39"/>
      <c r="S1260" s="39"/>
      <c r="T1260" s="39"/>
      <c r="U1260" s="39"/>
      <c r="V1260" s="39"/>
      <c r="W1260" s="39"/>
      <c r="X1260" s="39"/>
    </row>
    <row r="1261" spans="1:24" ht="14.25" customHeight="1" x14ac:dyDescent="0.3">
      <c r="A1261" s="39"/>
      <c r="B1261" s="39" t="str">
        <f t="shared" si="4"/>
        <v>00126404000 циліндр насоса з поршнем</v>
      </c>
      <c r="C1261" s="39" t="str">
        <f>TEXT(Raw_Articul_Data!$D1261,"00000000000")</f>
        <v>00126404000</v>
      </c>
      <c r="D1261" s="42">
        <v>126404000</v>
      </c>
      <c r="E1261" s="39" t="s">
        <v>3224</v>
      </c>
      <c r="F1261" s="39"/>
      <c r="G1261" s="39" t="s">
        <v>32</v>
      </c>
      <c r="H1261" s="39" t="s">
        <v>2790</v>
      </c>
      <c r="I1261" s="39" t="s">
        <v>23</v>
      </c>
      <c r="J1261" s="44" t="s">
        <v>55</v>
      </c>
      <c r="K1261" s="44" t="s">
        <v>25</v>
      </c>
      <c r="L1261" s="39"/>
      <c r="M1261" s="39"/>
      <c r="N1261" s="39"/>
      <c r="O1261" s="39"/>
      <c r="P1261" s="39"/>
      <c r="Q1261" s="39"/>
      <c r="R1261" s="39"/>
      <c r="S1261" s="39"/>
      <c r="T1261" s="39"/>
      <c r="U1261" s="39"/>
      <c r="V1261" s="39"/>
      <c r="W1261" s="39"/>
      <c r="X1261" s="39"/>
    </row>
    <row r="1262" spans="1:24" ht="14.25" customHeight="1" x14ac:dyDescent="0.3">
      <c r="A1262" s="39"/>
      <c r="B1262" s="39" t="str">
        <f t="shared" si="4"/>
        <v>00126404001 циліндр насоса з поршнем</v>
      </c>
      <c r="C1262" s="39" t="str">
        <f>TEXT(Raw_Articul_Data!$D1262,"00000000000")</f>
        <v>00126404001</v>
      </c>
      <c r="D1262" s="42">
        <v>126404001</v>
      </c>
      <c r="E1262" s="39" t="s">
        <v>3224</v>
      </c>
      <c r="F1262" s="39"/>
      <c r="G1262" s="39" t="s">
        <v>32</v>
      </c>
      <c r="H1262" s="39" t="s">
        <v>2790</v>
      </c>
      <c r="I1262" s="39" t="s">
        <v>23</v>
      </c>
      <c r="J1262" s="44" t="s">
        <v>55</v>
      </c>
      <c r="K1262" s="44" t="s">
        <v>25</v>
      </c>
      <c r="L1262" s="39"/>
      <c r="M1262" s="39"/>
      <c r="N1262" s="39"/>
      <c r="O1262" s="39"/>
      <c r="P1262" s="39"/>
      <c r="Q1262" s="39"/>
      <c r="R1262" s="39"/>
      <c r="S1262" s="39"/>
      <c r="T1262" s="39"/>
      <c r="U1262" s="39"/>
      <c r="V1262" s="39"/>
      <c r="W1262" s="39"/>
      <c r="X1262" s="39"/>
    </row>
    <row r="1263" spans="1:24" ht="14.25" customHeight="1" x14ac:dyDescent="0.3">
      <c r="A1263" s="39"/>
      <c r="B1263" s="39" t="str">
        <f t="shared" si="4"/>
        <v>00126420602 ведений вал лівий</v>
      </c>
      <c r="C1263" s="39" t="str">
        <f>TEXT(Raw_Articul_Data!$D1263,"00000000000")</f>
        <v>00126420602</v>
      </c>
      <c r="D1263" s="42">
        <v>126420602</v>
      </c>
      <c r="E1263" s="39" t="s">
        <v>3232</v>
      </c>
      <c r="F1263" s="39"/>
      <c r="G1263" s="39" t="s">
        <v>32</v>
      </c>
      <c r="H1263" s="39" t="s">
        <v>2790</v>
      </c>
      <c r="I1263" s="39" t="s">
        <v>23</v>
      </c>
      <c r="J1263" s="44" t="s">
        <v>55</v>
      </c>
      <c r="K1263" s="44" t="s">
        <v>25</v>
      </c>
      <c r="L1263" s="39"/>
      <c r="M1263" s="39"/>
      <c r="N1263" s="39"/>
      <c r="O1263" s="39"/>
      <c r="P1263" s="39"/>
      <c r="Q1263" s="39"/>
      <c r="R1263" s="39"/>
      <c r="S1263" s="39"/>
      <c r="T1263" s="39"/>
      <c r="U1263" s="39"/>
      <c r="V1263" s="39"/>
      <c r="W1263" s="39"/>
      <c r="X1263" s="39"/>
    </row>
    <row r="1264" spans="1:24" ht="14.25" customHeight="1" x14ac:dyDescent="0.3">
      <c r="A1264" s="39"/>
      <c r="B1264" s="39" t="str">
        <f t="shared" si="4"/>
        <v>00126420603 ведучий вал правий</v>
      </c>
      <c r="C1264" s="39" t="str">
        <f>TEXT(Raw_Articul_Data!$D1264,"00000000000")</f>
        <v>00126420603</v>
      </c>
      <c r="D1264" s="42">
        <v>126420603</v>
      </c>
      <c r="E1264" s="39" t="s">
        <v>3233</v>
      </c>
      <c r="F1264" s="39"/>
      <c r="G1264" s="39" t="s">
        <v>32</v>
      </c>
      <c r="H1264" s="39" t="s">
        <v>2790</v>
      </c>
      <c r="I1264" s="39" t="s">
        <v>23</v>
      </c>
      <c r="J1264" s="44" t="s">
        <v>55</v>
      </c>
      <c r="K1264" s="44" t="s">
        <v>25</v>
      </c>
      <c r="L1264" s="39"/>
      <c r="M1264" s="39"/>
      <c r="N1264" s="39"/>
      <c r="O1264" s="39"/>
      <c r="P1264" s="39"/>
      <c r="Q1264" s="39"/>
      <c r="R1264" s="39"/>
      <c r="S1264" s="39"/>
      <c r="T1264" s="39"/>
      <c r="U1264" s="39"/>
      <c r="V1264" s="39"/>
      <c r="W1264" s="39"/>
      <c r="X1264" s="39"/>
    </row>
    <row r="1265" spans="1:24" ht="14.25" customHeight="1" x14ac:dyDescent="0.3">
      <c r="A1265" s="39"/>
      <c r="B1265" s="39" t="str">
        <f t="shared" si="4"/>
        <v>00126422200 ведучий вал</v>
      </c>
      <c r="C1265" s="39" t="str">
        <f>TEXT(Raw_Articul_Data!$D1265,"00000000000")</f>
        <v>00126422200</v>
      </c>
      <c r="D1265" s="42">
        <v>126422200</v>
      </c>
      <c r="E1265" s="39" t="s">
        <v>3234</v>
      </c>
      <c r="F1265" s="39"/>
      <c r="G1265" s="39" t="s">
        <v>32</v>
      </c>
      <c r="H1265" s="39" t="s">
        <v>2790</v>
      </c>
      <c r="I1265" s="39" t="s">
        <v>23</v>
      </c>
      <c r="J1265" s="44" t="s">
        <v>34</v>
      </c>
      <c r="K1265" s="44" t="s">
        <v>25</v>
      </c>
      <c r="L1265" s="39"/>
      <c r="M1265" s="39"/>
      <c r="N1265" s="39"/>
      <c r="O1265" s="39"/>
      <c r="P1265" s="39"/>
      <c r="Q1265" s="39"/>
      <c r="R1265" s="39"/>
      <c r="S1265" s="39"/>
      <c r="T1265" s="39"/>
      <c r="U1265" s="39"/>
      <c r="V1265" s="39"/>
      <c r="W1265" s="39"/>
      <c r="X1265" s="39"/>
    </row>
    <row r="1266" spans="1:24" ht="14.25" customHeight="1" x14ac:dyDescent="0.3">
      <c r="A1266" s="39"/>
      <c r="B1266" s="39" t="str">
        <f t="shared" si="4"/>
        <v>00126434401 колесо вентилятора</v>
      </c>
      <c r="C1266" s="39" t="str">
        <f>TEXT(Raw_Articul_Data!$D1266,"00000000000")</f>
        <v>00126434401</v>
      </c>
      <c r="D1266" s="42">
        <v>126434401</v>
      </c>
      <c r="E1266" s="39" t="s">
        <v>3039</v>
      </c>
      <c r="F1266" s="39"/>
      <c r="G1266" s="39" t="s">
        <v>32</v>
      </c>
      <c r="H1266" s="39" t="s">
        <v>2790</v>
      </c>
      <c r="I1266" s="39" t="s">
        <v>23</v>
      </c>
      <c r="J1266" s="44" t="s">
        <v>55</v>
      </c>
      <c r="K1266" s="44" t="s">
        <v>25</v>
      </c>
      <c r="L1266" s="39"/>
      <c r="M1266" s="39"/>
      <c r="N1266" s="39"/>
      <c r="O1266" s="39"/>
      <c r="P1266" s="39"/>
      <c r="Q1266" s="39"/>
      <c r="R1266" s="39"/>
      <c r="S1266" s="39"/>
      <c r="T1266" s="39"/>
      <c r="U1266" s="39"/>
      <c r="V1266" s="39"/>
      <c r="W1266" s="39"/>
      <c r="X1266" s="39"/>
    </row>
    <row r="1267" spans="1:24" ht="14.25" customHeight="1" x14ac:dyDescent="0.3">
      <c r="A1267" s="39"/>
      <c r="B1267" s="39" t="str">
        <f t="shared" si="4"/>
        <v>00126434500 гальмівний диск</v>
      </c>
      <c r="C1267" s="39" t="str">
        <f>TEXT(Raw_Articul_Data!$D1267,"00000000000")</f>
        <v>00126434500</v>
      </c>
      <c r="D1267" s="42">
        <v>126434500</v>
      </c>
      <c r="E1267" s="39" t="s">
        <v>3235</v>
      </c>
      <c r="F1267" s="39"/>
      <c r="G1267" s="39" t="s">
        <v>32</v>
      </c>
      <c r="H1267" s="39" t="s">
        <v>2790</v>
      </c>
      <c r="I1267" s="39" t="s">
        <v>23</v>
      </c>
      <c r="J1267" s="44" t="s">
        <v>55</v>
      </c>
      <c r="K1267" s="44" t="s">
        <v>25</v>
      </c>
      <c r="L1267" s="39"/>
      <c r="M1267" s="39"/>
      <c r="N1267" s="39"/>
      <c r="O1267" s="39"/>
      <c r="P1267" s="39"/>
      <c r="Q1267" s="39"/>
      <c r="R1267" s="39"/>
      <c r="S1267" s="39"/>
      <c r="T1267" s="39"/>
      <c r="U1267" s="39"/>
      <c r="V1267" s="39"/>
      <c r="W1267" s="39"/>
      <c r="X1267" s="39"/>
    </row>
    <row r="1268" spans="1:24" ht="14.25" customHeight="1" x14ac:dyDescent="0.3">
      <c r="A1268" s="39"/>
      <c r="B1268" s="39" t="str">
        <f t="shared" si="4"/>
        <v>00129925504 ущільнююче кільце 15х35х7мм</v>
      </c>
      <c r="C1268" s="39" t="str">
        <f>TEXT(Raw_Articul_Data!$D1268,"00000000000")</f>
        <v>00129925504</v>
      </c>
      <c r="D1268" s="42">
        <v>129925504</v>
      </c>
      <c r="E1268" s="39" t="s">
        <v>3236</v>
      </c>
      <c r="F1268" s="39"/>
      <c r="G1268" s="39" t="s">
        <v>32</v>
      </c>
      <c r="H1268" s="39" t="s">
        <v>2790</v>
      </c>
      <c r="I1268" s="39" t="s">
        <v>23</v>
      </c>
      <c r="J1268" s="44" t="s">
        <v>55</v>
      </c>
      <c r="K1268" s="44" t="s">
        <v>25</v>
      </c>
      <c r="L1268" s="39"/>
      <c r="M1268" s="39"/>
      <c r="N1268" s="39"/>
      <c r="O1268" s="39"/>
      <c r="P1268" s="39"/>
      <c r="Q1268" s="39"/>
      <c r="R1268" s="39"/>
      <c r="S1268" s="39"/>
      <c r="T1268" s="39"/>
      <c r="U1268" s="39"/>
      <c r="V1268" s="39"/>
      <c r="W1268" s="39"/>
      <c r="X1268" s="39"/>
    </row>
    <row r="1269" spans="1:24" ht="14.25" customHeight="1" x14ac:dyDescent="0.3">
      <c r="A1269" s="39"/>
      <c r="B1269" s="39" t="str">
        <f t="shared" si="4"/>
        <v>00883020048 термофутболка dynamic mag cool, р. s</v>
      </c>
      <c r="C1269" s="39" t="str">
        <f>TEXT(Raw_Articul_Data!$D1269,"00000000000")</f>
        <v>00883020048</v>
      </c>
      <c r="D1269" s="42">
        <v>883020048</v>
      </c>
      <c r="E1269" s="39" t="s">
        <v>498</v>
      </c>
      <c r="F1269" s="39"/>
      <c r="G1269" s="39"/>
      <c r="H1269" s="39"/>
      <c r="I1269" s="39" t="s">
        <v>23</v>
      </c>
      <c r="J1269" s="44" t="s">
        <v>499</v>
      </c>
      <c r="K1269" s="44" t="s">
        <v>25</v>
      </c>
      <c r="L1269" s="39"/>
      <c r="M1269" s="39"/>
      <c r="N1269" s="39"/>
      <c r="O1269" s="39"/>
      <c r="P1269" s="39"/>
      <c r="Q1269" s="39"/>
      <c r="R1269" s="39"/>
      <c r="S1269" s="39"/>
      <c r="T1269" s="39"/>
      <c r="U1269" s="39"/>
      <c r="V1269" s="39"/>
      <c r="W1269" s="39"/>
      <c r="X1269" s="39"/>
    </row>
    <row r="1270" spans="1:24" ht="14.25" customHeight="1" x14ac:dyDescent="0.3">
      <c r="A1270" s="39"/>
      <c r="B1270" s="39" t="str">
        <f t="shared" si="4"/>
        <v>00883020052 термофутболка dynamic mag cool, р. м</v>
      </c>
      <c r="C1270" s="39" t="str">
        <f>TEXT(Raw_Articul_Data!$D1270,"00000000000")</f>
        <v>00883020052</v>
      </c>
      <c r="D1270" s="42">
        <v>883020052</v>
      </c>
      <c r="E1270" s="39" t="s">
        <v>500</v>
      </c>
      <c r="F1270" s="39"/>
      <c r="G1270" s="39"/>
      <c r="H1270" s="39"/>
      <c r="I1270" s="39" t="s">
        <v>23</v>
      </c>
      <c r="J1270" s="44" t="s">
        <v>499</v>
      </c>
      <c r="K1270" s="44" t="s">
        <v>25</v>
      </c>
      <c r="L1270" s="39"/>
      <c r="M1270" s="39"/>
      <c r="N1270" s="39"/>
      <c r="O1270" s="39"/>
      <c r="P1270" s="39"/>
      <c r="Q1270" s="39"/>
      <c r="R1270" s="39"/>
      <c r="S1270" s="39"/>
      <c r="T1270" s="39"/>
      <c r="U1270" s="39"/>
      <c r="V1270" s="39"/>
      <c r="W1270" s="39"/>
      <c r="X1270" s="39"/>
    </row>
    <row r="1271" spans="1:24" ht="14.25" customHeight="1" x14ac:dyDescent="0.3">
      <c r="A1271" s="39"/>
      <c r="B1271" s="39" t="str">
        <f t="shared" si="4"/>
        <v>00883020060 термофутболка dynamic mag cool, р. хl</v>
      </c>
      <c r="C1271" s="39" t="str">
        <f>TEXT(Raw_Articul_Data!$D1271,"00000000000")</f>
        <v>00883020060</v>
      </c>
      <c r="D1271" s="42">
        <v>883020060</v>
      </c>
      <c r="E1271" s="39" t="s">
        <v>501</v>
      </c>
      <c r="F1271" s="39"/>
      <c r="G1271" s="39"/>
      <c r="H1271" s="39"/>
      <c r="I1271" s="39" t="s">
        <v>23</v>
      </c>
      <c r="J1271" s="44" t="s">
        <v>499</v>
      </c>
      <c r="K1271" s="44" t="s">
        <v>25</v>
      </c>
      <c r="L1271" s="39"/>
      <c r="M1271" s="39"/>
      <c r="N1271" s="39"/>
      <c r="O1271" s="39"/>
      <c r="P1271" s="39"/>
      <c r="Q1271" s="39"/>
      <c r="R1271" s="39"/>
      <c r="S1271" s="39"/>
      <c r="T1271" s="39"/>
      <c r="U1271" s="39"/>
      <c r="V1271" s="39"/>
      <c r="W1271" s="39"/>
      <c r="X1271" s="39"/>
    </row>
    <row r="1272" spans="1:24" ht="14.25" customHeight="1" x14ac:dyDescent="0.3">
      <c r="A1272" s="39"/>
      <c r="B1272" s="39" t="str">
        <f t="shared" si="4"/>
        <v>00883020148 футболка dynamic оранжева, р. s</v>
      </c>
      <c r="C1272" s="39" t="str">
        <f>TEXT(Raw_Articul_Data!$D1272,"00000000000")</f>
        <v>00883020148</v>
      </c>
      <c r="D1272" s="42">
        <v>883020148</v>
      </c>
      <c r="E1272" s="39" t="s">
        <v>502</v>
      </c>
      <c r="F1272" s="39"/>
      <c r="G1272" s="39"/>
      <c r="H1272" s="39"/>
      <c r="I1272" s="39" t="s">
        <v>23</v>
      </c>
      <c r="J1272" s="44" t="s">
        <v>499</v>
      </c>
      <c r="K1272" s="44" t="s">
        <v>25</v>
      </c>
      <c r="L1272" s="39"/>
      <c r="M1272" s="39"/>
      <c r="N1272" s="39"/>
      <c r="O1272" s="39"/>
      <c r="P1272" s="39"/>
      <c r="Q1272" s="39"/>
      <c r="R1272" s="39"/>
      <c r="S1272" s="39"/>
      <c r="T1272" s="39"/>
      <c r="U1272" s="39"/>
      <c r="V1272" s="39"/>
      <c r="W1272" s="39"/>
      <c r="X1272" s="39"/>
    </row>
    <row r="1273" spans="1:24" ht="14.25" customHeight="1" x14ac:dyDescent="0.3">
      <c r="A1273" s="39"/>
      <c r="B1273" s="39" t="str">
        <f t="shared" si="4"/>
        <v>00883020152 футболка dynamic оранжева, р. м</v>
      </c>
      <c r="C1273" s="39" t="str">
        <f>TEXT(Raw_Articul_Data!$D1273,"00000000000")</f>
        <v>00883020152</v>
      </c>
      <c r="D1273" s="42">
        <v>883020152</v>
      </c>
      <c r="E1273" s="39" t="s">
        <v>503</v>
      </c>
      <c r="F1273" s="39"/>
      <c r="G1273" s="39"/>
      <c r="H1273" s="39"/>
      <c r="I1273" s="39" t="s">
        <v>23</v>
      </c>
      <c r="J1273" s="44" t="s">
        <v>499</v>
      </c>
      <c r="K1273" s="44" t="s">
        <v>25</v>
      </c>
      <c r="L1273" s="39"/>
      <c r="M1273" s="39"/>
      <c r="N1273" s="39"/>
      <c r="O1273" s="39"/>
      <c r="P1273" s="39"/>
      <c r="Q1273" s="39"/>
      <c r="R1273" s="39"/>
      <c r="S1273" s="39"/>
      <c r="T1273" s="39"/>
      <c r="U1273" s="39"/>
      <c r="V1273" s="39"/>
      <c r="W1273" s="39"/>
      <c r="X1273" s="39"/>
    </row>
    <row r="1274" spans="1:24" ht="14.25" customHeight="1" x14ac:dyDescent="0.3">
      <c r="A1274" s="39"/>
      <c r="B1274" s="39" t="str">
        <f t="shared" si="4"/>
        <v>00883020156 футболка dynamic оранжева, р. l</v>
      </c>
      <c r="C1274" s="39" t="str">
        <f>TEXT(Raw_Articul_Data!$D1274,"00000000000")</f>
        <v>00883020156</v>
      </c>
      <c r="D1274" s="42">
        <v>883020156</v>
      </c>
      <c r="E1274" s="39" t="s">
        <v>504</v>
      </c>
      <c r="F1274" s="39"/>
      <c r="G1274" s="39"/>
      <c r="H1274" s="39"/>
      <c r="I1274" s="39" t="s">
        <v>23</v>
      </c>
      <c r="J1274" s="44" t="s">
        <v>499</v>
      </c>
      <c r="K1274" s="44" t="s">
        <v>25</v>
      </c>
      <c r="L1274" s="39"/>
      <c r="M1274" s="39"/>
      <c r="N1274" s="39"/>
      <c r="O1274" s="39"/>
      <c r="P1274" s="39"/>
      <c r="Q1274" s="39"/>
      <c r="R1274" s="39"/>
      <c r="S1274" s="39"/>
      <c r="T1274" s="39"/>
      <c r="U1274" s="39"/>
      <c r="V1274" s="39"/>
      <c r="W1274" s="39"/>
      <c r="X1274" s="39"/>
    </row>
    <row r="1275" spans="1:24" ht="14.25" customHeight="1" x14ac:dyDescent="0.3">
      <c r="A1275" s="39"/>
      <c r="B1275" s="39" t="str">
        <f t="shared" si="4"/>
        <v>00883020164 футболка dynamic, р. ххl</v>
      </c>
      <c r="C1275" s="39" t="str">
        <f>TEXT(Raw_Articul_Data!$D1275,"00000000000")</f>
        <v>00883020164</v>
      </c>
      <c r="D1275" s="42">
        <v>883020164</v>
      </c>
      <c r="E1275" s="39" t="s">
        <v>505</v>
      </c>
      <c r="F1275" s="39"/>
      <c r="G1275" s="39"/>
      <c r="H1275" s="39"/>
      <c r="I1275" s="39" t="s">
        <v>23</v>
      </c>
      <c r="J1275" s="44" t="s">
        <v>499</v>
      </c>
      <c r="K1275" s="44" t="s">
        <v>25</v>
      </c>
      <c r="L1275" s="39"/>
      <c r="M1275" s="39"/>
      <c r="N1275" s="39"/>
      <c r="O1275" s="39"/>
      <c r="P1275" s="39"/>
      <c r="Q1275" s="39"/>
      <c r="R1275" s="39"/>
      <c r="S1275" s="39"/>
      <c r="T1275" s="39"/>
      <c r="U1275" s="39"/>
      <c r="V1275" s="39"/>
      <c r="W1275" s="39"/>
      <c r="X1275" s="39"/>
    </row>
    <row r="1276" spans="1:24" ht="14.25" customHeight="1" x14ac:dyDescent="0.3">
      <c r="A1276" s="39"/>
      <c r="B1276" s="39" t="str">
        <f t="shared" si="4"/>
        <v>00883350603 куртка робоча function ergo р.s</v>
      </c>
      <c r="C1276" s="39" t="str">
        <f>TEXT(Raw_Articul_Data!$D1276,"00000000000")</f>
        <v>00883350603</v>
      </c>
      <c r="D1276" s="42">
        <v>883350603</v>
      </c>
      <c r="E1276" s="39" t="s">
        <v>506</v>
      </c>
      <c r="F1276" s="39" t="s">
        <v>7264</v>
      </c>
      <c r="G1276" s="39" t="s">
        <v>118</v>
      </c>
      <c r="H1276" s="39" t="s">
        <v>507</v>
      </c>
      <c r="I1276" s="39" t="s">
        <v>23</v>
      </c>
      <c r="J1276" s="44" t="s">
        <v>508</v>
      </c>
      <c r="K1276" s="44" t="s">
        <v>25</v>
      </c>
      <c r="L1276" s="39"/>
      <c r="M1276" s="39"/>
      <c r="N1276" s="39"/>
      <c r="O1276" s="39"/>
      <c r="P1276" s="39"/>
      <c r="Q1276" s="39"/>
      <c r="R1276" s="39"/>
      <c r="S1276" s="39"/>
      <c r="T1276" s="39"/>
      <c r="U1276" s="39"/>
      <c r="V1276" s="39"/>
      <c r="W1276" s="39"/>
      <c r="X1276" s="39"/>
    </row>
    <row r="1277" spans="1:24" ht="14.25" customHeight="1" x14ac:dyDescent="0.3">
      <c r="A1277" s="39"/>
      <c r="B1277" s="39" t="str">
        <f t="shared" si="4"/>
        <v>00883350604 куртка робоча function ergo р.м</v>
      </c>
      <c r="C1277" s="39" t="str">
        <f>TEXT(Raw_Articul_Data!$D1277,"00000000000")</f>
        <v>00883350604</v>
      </c>
      <c r="D1277" s="42">
        <v>883350604</v>
      </c>
      <c r="E1277" s="39" t="s">
        <v>509</v>
      </c>
      <c r="F1277" s="39" t="s">
        <v>7264</v>
      </c>
      <c r="G1277" s="39" t="s">
        <v>118</v>
      </c>
      <c r="H1277" s="39" t="s">
        <v>510</v>
      </c>
      <c r="I1277" s="39" t="s">
        <v>23</v>
      </c>
      <c r="J1277" s="44" t="s">
        <v>508</v>
      </c>
      <c r="K1277" s="44" t="s">
        <v>25</v>
      </c>
      <c r="L1277" s="39"/>
      <c r="M1277" s="39"/>
      <c r="N1277" s="39"/>
      <c r="O1277" s="39"/>
      <c r="P1277" s="39"/>
      <c r="Q1277" s="39"/>
      <c r="R1277" s="39"/>
      <c r="S1277" s="39"/>
      <c r="T1277" s="39"/>
      <c r="U1277" s="39"/>
      <c r="V1277" s="39"/>
      <c r="W1277" s="39"/>
      <c r="X1277" s="39"/>
    </row>
    <row r="1278" spans="1:24" ht="14.25" customHeight="1" x14ac:dyDescent="0.3">
      <c r="A1278" s="39"/>
      <c r="B1278" s="39" t="str">
        <f t="shared" ref="B1278:B1532" si="5">CONCATENATE(C1278," ", LOWER(E1278))</f>
        <v>00883350605 куртка робоча function ergo р.l</v>
      </c>
      <c r="C1278" s="39" t="str">
        <f>TEXT(Raw_Articul_Data!$D1278,"00000000000")</f>
        <v>00883350605</v>
      </c>
      <c r="D1278" s="42">
        <v>883350605</v>
      </c>
      <c r="E1278" s="39" t="s">
        <v>511</v>
      </c>
      <c r="F1278" s="39" t="s">
        <v>7264</v>
      </c>
      <c r="G1278" s="39" t="s">
        <v>118</v>
      </c>
      <c r="H1278" s="39" t="s">
        <v>512</v>
      </c>
      <c r="I1278" s="39" t="s">
        <v>23</v>
      </c>
      <c r="J1278" s="44" t="s">
        <v>508</v>
      </c>
      <c r="K1278" s="44" t="s">
        <v>25</v>
      </c>
      <c r="L1278" s="39"/>
      <c r="M1278" s="39"/>
      <c r="N1278" s="39"/>
      <c r="O1278" s="39"/>
      <c r="P1278" s="39"/>
      <c r="Q1278" s="39"/>
      <c r="R1278" s="39"/>
      <c r="S1278" s="39"/>
      <c r="T1278" s="39"/>
      <c r="U1278" s="39"/>
      <c r="V1278" s="39"/>
      <c r="W1278" s="39"/>
      <c r="X1278" s="39"/>
    </row>
    <row r="1279" spans="1:24" ht="14.25" customHeight="1" x14ac:dyDescent="0.3">
      <c r="A1279" s="39"/>
      <c r="B1279" s="39" t="str">
        <f t="shared" si="5"/>
        <v>00883350606 куртка робоча function ergo р.xl</v>
      </c>
      <c r="C1279" s="39" t="str">
        <f>TEXT(Raw_Articul_Data!$D1279,"00000000000")</f>
        <v>00883350606</v>
      </c>
      <c r="D1279" s="42">
        <v>883350606</v>
      </c>
      <c r="E1279" s="39" t="s">
        <v>513</v>
      </c>
      <c r="F1279" s="39" t="s">
        <v>7264</v>
      </c>
      <c r="G1279" s="39" t="s">
        <v>118</v>
      </c>
      <c r="H1279" s="39" t="s">
        <v>507</v>
      </c>
      <c r="I1279" s="39" t="s">
        <v>23</v>
      </c>
      <c r="J1279" s="44" t="s">
        <v>508</v>
      </c>
      <c r="K1279" s="44" t="s">
        <v>25</v>
      </c>
      <c r="L1279" s="39"/>
      <c r="M1279" s="39"/>
      <c r="N1279" s="39"/>
      <c r="O1279" s="39"/>
      <c r="P1279" s="39"/>
      <c r="Q1279" s="39"/>
      <c r="R1279" s="39"/>
      <c r="S1279" s="39"/>
      <c r="T1279" s="39"/>
      <c r="U1279" s="39"/>
      <c r="V1279" s="39"/>
      <c r="W1279" s="39"/>
      <c r="X1279" s="39"/>
    </row>
    <row r="1280" spans="1:24" ht="14.25" customHeight="1" x14ac:dyDescent="0.3">
      <c r="A1280" s="39"/>
      <c r="B1280" s="39" t="str">
        <f t="shared" si="5"/>
        <v>00883350607 куртка робоча function ergo р.хxl</v>
      </c>
      <c r="C1280" s="39" t="str">
        <f>TEXT(Raw_Articul_Data!$D1280,"00000000000")</f>
        <v>00883350607</v>
      </c>
      <c r="D1280" s="42">
        <v>883350607</v>
      </c>
      <c r="E1280" s="39" t="s">
        <v>514</v>
      </c>
      <c r="F1280" s="39" t="s">
        <v>7264</v>
      </c>
      <c r="G1280" s="39" t="s">
        <v>118</v>
      </c>
      <c r="H1280" s="39" t="s">
        <v>507</v>
      </c>
      <c r="I1280" s="39" t="s">
        <v>23</v>
      </c>
      <c r="J1280" s="44" t="s">
        <v>508</v>
      </c>
      <c r="K1280" s="44" t="s">
        <v>25</v>
      </c>
      <c r="L1280" s="39"/>
      <c r="M1280" s="39"/>
      <c r="N1280" s="39"/>
      <c r="O1280" s="39"/>
      <c r="P1280" s="39"/>
      <c r="Q1280" s="39"/>
      <c r="R1280" s="39"/>
      <c r="S1280" s="39"/>
      <c r="T1280" s="39"/>
      <c r="U1280" s="39"/>
      <c r="V1280" s="39"/>
      <c r="W1280" s="39"/>
      <c r="X1280" s="39"/>
    </row>
    <row r="1281" spans="1:24" ht="14.25" customHeight="1" x14ac:dyDescent="0.3">
      <c r="A1281" s="39"/>
      <c r="B1281" s="39" t="str">
        <f t="shared" si="5"/>
        <v>00883350703 куртка робоча function universal р.s</v>
      </c>
      <c r="C1281" s="39" t="str">
        <f>TEXT(Raw_Articul_Data!$D1281,"00000000000")</f>
        <v>00883350703</v>
      </c>
      <c r="D1281" s="42">
        <v>883350703</v>
      </c>
      <c r="E1281" s="39" t="s">
        <v>515</v>
      </c>
      <c r="F1281" s="39" t="s">
        <v>7264</v>
      </c>
      <c r="G1281" s="39" t="s">
        <v>118</v>
      </c>
      <c r="H1281" s="39" t="s">
        <v>516</v>
      </c>
      <c r="I1281" s="39" t="s">
        <v>23</v>
      </c>
      <c r="J1281" s="44" t="s">
        <v>517</v>
      </c>
      <c r="K1281" s="44" t="s">
        <v>25</v>
      </c>
      <c r="L1281" s="39"/>
      <c r="M1281" s="39"/>
      <c r="N1281" s="39"/>
      <c r="O1281" s="39"/>
      <c r="P1281" s="39"/>
      <c r="Q1281" s="39"/>
      <c r="R1281" s="39"/>
      <c r="S1281" s="39"/>
      <c r="T1281" s="39"/>
      <c r="U1281" s="39"/>
      <c r="V1281" s="39"/>
      <c r="W1281" s="39"/>
      <c r="X1281" s="39"/>
    </row>
    <row r="1282" spans="1:24" ht="14.25" customHeight="1" x14ac:dyDescent="0.3">
      <c r="A1282" s="39"/>
      <c r="B1282" s="39" t="str">
        <f t="shared" si="5"/>
        <v>00883350704 куртка робоча function universal р.m</v>
      </c>
      <c r="C1282" s="39" t="str">
        <f>TEXT(Raw_Articul_Data!$D1282,"00000000000")</f>
        <v>00883350704</v>
      </c>
      <c r="D1282" s="42">
        <v>883350704</v>
      </c>
      <c r="E1282" s="39" t="s">
        <v>518</v>
      </c>
      <c r="F1282" s="39" t="s">
        <v>7264</v>
      </c>
      <c r="G1282" s="39" t="s">
        <v>118</v>
      </c>
      <c r="H1282" s="39" t="s">
        <v>516</v>
      </c>
      <c r="I1282" s="39" t="s">
        <v>23</v>
      </c>
      <c r="J1282" s="44" t="s">
        <v>517</v>
      </c>
      <c r="K1282" s="44" t="s">
        <v>25</v>
      </c>
      <c r="L1282" s="39"/>
      <c r="M1282" s="39"/>
      <c r="N1282" s="39"/>
      <c r="O1282" s="39"/>
      <c r="P1282" s="39"/>
      <c r="Q1282" s="39"/>
      <c r="R1282" s="39"/>
      <c r="S1282" s="39"/>
      <c r="T1282" s="39"/>
      <c r="U1282" s="39"/>
      <c r="V1282" s="39"/>
      <c r="W1282" s="39"/>
      <c r="X1282" s="39"/>
    </row>
    <row r="1283" spans="1:24" ht="14.25" customHeight="1" x14ac:dyDescent="0.3">
      <c r="A1283" s="39"/>
      <c r="B1283" s="39" t="str">
        <f t="shared" si="5"/>
        <v>00883350705 куртка робоча function universal р.l</v>
      </c>
      <c r="C1283" s="39" t="str">
        <f>TEXT(Raw_Articul_Data!$D1283,"00000000000")</f>
        <v>00883350705</v>
      </c>
      <c r="D1283" s="42">
        <v>883350705</v>
      </c>
      <c r="E1283" s="39" t="s">
        <v>519</v>
      </c>
      <c r="F1283" s="39" t="s">
        <v>7264</v>
      </c>
      <c r="G1283" s="39" t="s">
        <v>118</v>
      </c>
      <c r="H1283" s="39" t="s">
        <v>520</v>
      </c>
      <c r="I1283" s="39" t="s">
        <v>23</v>
      </c>
      <c r="J1283" s="44" t="s">
        <v>517</v>
      </c>
      <c r="K1283" s="44" t="s">
        <v>25</v>
      </c>
      <c r="L1283" s="39"/>
      <c r="M1283" s="39"/>
      <c r="N1283" s="39"/>
      <c r="O1283" s="39"/>
      <c r="P1283" s="39"/>
      <c r="Q1283" s="39"/>
      <c r="R1283" s="39"/>
      <c r="S1283" s="39"/>
      <c r="T1283" s="39"/>
      <c r="U1283" s="39"/>
      <c r="V1283" s="39"/>
      <c r="W1283" s="39"/>
      <c r="X1283" s="39"/>
    </row>
    <row r="1284" spans="1:24" ht="14.25" customHeight="1" x14ac:dyDescent="0.3">
      <c r="A1284" s="39"/>
      <c r="B1284" s="39" t="str">
        <f t="shared" si="5"/>
        <v>00883350706 куртка робоча function universal р.хl</v>
      </c>
      <c r="C1284" s="39" t="str">
        <f>TEXT(Raw_Articul_Data!$D1284,"00000000000")</f>
        <v>00883350706</v>
      </c>
      <c r="D1284" s="42">
        <v>883350706</v>
      </c>
      <c r="E1284" s="39" t="s">
        <v>521</v>
      </c>
      <c r="F1284" s="39" t="s">
        <v>7264</v>
      </c>
      <c r="G1284" s="39" t="s">
        <v>118</v>
      </c>
      <c r="H1284" s="39" t="s">
        <v>522</v>
      </c>
      <c r="I1284" s="39" t="s">
        <v>23</v>
      </c>
      <c r="J1284" s="44" t="s">
        <v>517</v>
      </c>
      <c r="K1284" s="44" t="s">
        <v>25</v>
      </c>
      <c r="L1284" s="39"/>
      <c r="M1284" s="39"/>
      <c r="N1284" s="39"/>
      <c r="O1284" s="39"/>
      <c r="P1284" s="39"/>
      <c r="Q1284" s="39"/>
      <c r="R1284" s="39"/>
      <c r="S1284" s="39"/>
      <c r="T1284" s="39"/>
      <c r="U1284" s="39"/>
      <c r="V1284" s="39"/>
      <c r="W1284" s="39"/>
      <c r="X1284" s="39"/>
    </row>
    <row r="1285" spans="1:24" ht="14.25" customHeight="1" x14ac:dyDescent="0.3">
      <c r="A1285" s="39"/>
      <c r="B1285" s="39" t="str">
        <f t="shared" si="5"/>
        <v>00883350707 куртка робоча function universal р.ххl</v>
      </c>
      <c r="C1285" s="39" t="str">
        <f>TEXT(Raw_Articul_Data!$D1285,"00000000000")</f>
        <v>00883350707</v>
      </c>
      <c r="D1285" s="42">
        <v>883350707</v>
      </c>
      <c r="E1285" s="39" t="s">
        <v>523</v>
      </c>
      <c r="F1285" s="39" t="s">
        <v>7264</v>
      </c>
      <c r="G1285" s="39" t="s">
        <v>118</v>
      </c>
      <c r="H1285" s="39" t="s">
        <v>522</v>
      </c>
      <c r="I1285" s="39" t="s">
        <v>23</v>
      </c>
      <c r="J1285" s="44" t="s">
        <v>517</v>
      </c>
      <c r="K1285" s="44" t="s">
        <v>25</v>
      </c>
      <c r="L1285" s="39"/>
      <c r="M1285" s="39"/>
      <c r="N1285" s="39"/>
      <c r="O1285" s="39"/>
      <c r="P1285" s="39"/>
      <c r="Q1285" s="39"/>
      <c r="R1285" s="39"/>
      <c r="S1285" s="39"/>
      <c r="T1285" s="39"/>
      <c r="U1285" s="39"/>
      <c r="V1285" s="39"/>
      <c r="W1285" s="39"/>
      <c r="X1285" s="39"/>
    </row>
    <row r="1286" spans="1:24" ht="14.25" customHeight="1" x14ac:dyDescent="0.3">
      <c r="A1286" s="39"/>
      <c r="B1286" s="39" t="str">
        <f t="shared" si="5"/>
        <v>00883351005 куртка робоча advance x-vent, розм.l</v>
      </c>
      <c r="C1286" s="39" t="str">
        <f>TEXT(Raw_Articul_Data!$D1286,"00000000000")</f>
        <v>00883351005</v>
      </c>
      <c r="D1286" s="42">
        <v>883351005</v>
      </c>
      <c r="E1286" s="39" t="s">
        <v>524</v>
      </c>
      <c r="F1286" s="39" t="s">
        <v>7264</v>
      </c>
      <c r="G1286" s="39" t="s">
        <v>118</v>
      </c>
      <c r="H1286" s="39" t="s">
        <v>525</v>
      </c>
      <c r="I1286" s="39" t="s">
        <v>23</v>
      </c>
      <c r="J1286" s="44" t="s">
        <v>517</v>
      </c>
      <c r="K1286" s="44" t="s">
        <v>25</v>
      </c>
      <c r="L1286" s="39"/>
      <c r="M1286" s="39"/>
      <c r="N1286" s="39"/>
      <c r="O1286" s="39"/>
      <c r="P1286" s="39"/>
      <c r="Q1286" s="39"/>
      <c r="R1286" s="39"/>
      <c r="S1286" s="39"/>
      <c r="T1286" s="39"/>
      <c r="U1286" s="39"/>
      <c r="V1286" s="39"/>
      <c r="W1286" s="39"/>
      <c r="X1286" s="39"/>
    </row>
    <row r="1287" spans="1:24" ht="14.25" customHeight="1" x14ac:dyDescent="0.3">
      <c r="A1287" s="39"/>
      <c r="B1287" s="39" t="str">
        <f t="shared" si="5"/>
        <v>00883420554 штани захисні function ergo р.54</v>
      </c>
      <c r="C1287" s="39" t="str">
        <f>TEXT(Raw_Articul_Data!$D1287,"00000000000")</f>
        <v>00883420554</v>
      </c>
      <c r="D1287" s="42">
        <v>883420554</v>
      </c>
      <c r="E1287" s="39" t="s">
        <v>526</v>
      </c>
      <c r="F1287" s="39" t="s">
        <v>7264</v>
      </c>
      <c r="G1287" s="39" t="s">
        <v>118</v>
      </c>
      <c r="H1287" s="39" t="s">
        <v>527</v>
      </c>
      <c r="I1287" s="39" t="s">
        <v>23</v>
      </c>
      <c r="J1287" s="44" t="s">
        <v>528</v>
      </c>
      <c r="K1287" s="44" t="s">
        <v>25</v>
      </c>
      <c r="L1287" s="39"/>
      <c r="M1287" s="39"/>
      <c r="N1287" s="39"/>
      <c r="O1287" s="39"/>
      <c r="P1287" s="39"/>
      <c r="Q1287" s="39"/>
      <c r="R1287" s="39"/>
      <c r="S1287" s="39"/>
      <c r="T1287" s="39"/>
      <c r="U1287" s="39"/>
      <c r="V1287" s="39"/>
      <c r="W1287" s="39"/>
      <c r="X1287" s="39"/>
    </row>
    <row r="1288" spans="1:24" ht="14.25" customHeight="1" x14ac:dyDescent="0.3">
      <c r="A1288" s="39"/>
      <c r="B1288" s="39" t="str">
        <f t="shared" si="5"/>
        <v>00883421003 штани захисні function ergo р.s</v>
      </c>
      <c r="C1288" s="39" t="str">
        <f>TEXT(Raw_Articul_Data!$D1288,"00000000000")</f>
        <v>00883421003</v>
      </c>
      <c r="D1288" s="42">
        <v>883421003</v>
      </c>
      <c r="E1288" s="39" t="s">
        <v>529</v>
      </c>
      <c r="F1288" s="39" t="s">
        <v>7264</v>
      </c>
      <c r="G1288" s="39" t="s">
        <v>118</v>
      </c>
      <c r="H1288" s="39" t="s">
        <v>527</v>
      </c>
      <c r="I1288" s="39" t="s">
        <v>23</v>
      </c>
      <c r="J1288" s="44" t="s">
        <v>517</v>
      </c>
      <c r="K1288" s="44" t="s">
        <v>25</v>
      </c>
      <c r="L1288" s="39"/>
      <c r="M1288" s="39"/>
      <c r="N1288" s="39"/>
      <c r="O1288" s="39"/>
      <c r="P1288" s="39"/>
      <c r="Q1288" s="39"/>
      <c r="R1288" s="39"/>
      <c r="S1288" s="39"/>
      <c r="T1288" s="39"/>
      <c r="U1288" s="39"/>
      <c r="V1288" s="39"/>
      <c r="W1288" s="39"/>
      <c r="X1288" s="39"/>
    </row>
    <row r="1289" spans="1:24" ht="14.25" customHeight="1" x14ac:dyDescent="0.3">
      <c r="A1289" s="39"/>
      <c r="B1289" s="39" t="str">
        <f t="shared" si="5"/>
        <v>00883421004 штани захисні function ergo р.м</v>
      </c>
      <c r="C1289" s="39" t="str">
        <f>TEXT(Raw_Articul_Data!$D1289,"00000000000")</f>
        <v>00883421004</v>
      </c>
      <c r="D1289" s="42">
        <v>883421004</v>
      </c>
      <c r="E1289" s="39" t="s">
        <v>530</v>
      </c>
      <c r="F1289" s="39" t="s">
        <v>7264</v>
      </c>
      <c r="G1289" s="39" t="s">
        <v>118</v>
      </c>
      <c r="H1289" s="39" t="s">
        <v>531</v>
      </c>
      <c r="I1289" s="39" t="s">
        <v>23</v>
      </c>
      <c r="J1289" s="44" t="s">
        <v>517</v>
      </c>
      <c r="K1289" s="44" t="s">
        <v>25</v>
      </c>
      <c r="L1289" s="39"/>
      <c r="M1289" s="39"/>
      <c r="N1289" s="39"/>
      <c r="O1289" s="39"/>
      <c r="P1289" s="39"/>
      <c r="Q1289" s="39"/>
      <c r="R1289" s="39"/>
      <c r="S1289" s="39"/>
      <c r="T1289" s="39"/>
      <c r="U1289" s="39"/>
      <c r="V1289" s="39"/>
      <c r="W1289" s="39"/>
      <c r="X1289" s="39"/>
    </row>
    <row r="1290" spans="1:24" ht="14.25" customHeight="1" x14ac:dyDescent="0.3">
      <c r="A1290" s="39"/>
      <c r="B1290" s="39" t="str">
        <f t="shared" si="5"/>
        <v>00883421005 штани захисні function ergo р.l</v>
      </c>
      <c r="C1290" s="39" t="str">
        <f>TEXT(Raw_Articul_Data!$D1290,"00000000000")</f>
        <v>00883421005</v>
      </c>
      <c r="D1290" s="42">
        <v>883421005</v>
      </c>
      <c r="E1290" s="39" t="s">
        <v>532</v>
      </c>
      <c r="F1290" s="39" t="s">
        <v>7264</v>
      </c>
      <c r="G1290" s="39" t="s">
        <v>118</v>
      </c>
      <c r="H1290" s="39" t="s">
        <v>533</v>
      </c>
      <c r="I1290" s="39" t="s">
        <v>23</v>
      </c>
      <c r="J1290" s="44" t="s">
        <v>517</v>
      </c>
      <c r="K1290" s="44" t="s">
        <v>25</v>
      </c>
      <c r="L1290" s="39"/>
      <c r="M1290" s="39"/>
      <c r="N1290" s="39"/>
      <c r="O1290" s="39"/>
      <c r="P1290" s="39"/>
      <c r="Q1290" s="39"/>
      <c r="R1290" s="39"/>
      <c r="S1290" s="39"/>
      <c r="T1290" s="39"/>
      <c r="U1290" s="39"/>
      <c r="V1290" s="39"/>
      <c r="W1290" s="39"/>
      <c r="X1290" s="39"/>
    </row>
    <row r="1291" spans="1:24" ht="14.25" customHeight="1" x14ac:dyDescent="0.3">
      <c r="A1291" s="39"/>
      <c r="B1291" s="39" t="str">
        <f t="shared" si="5"/>
        <v>00883421006 штани захисні function ergo р.хl</v>
      </c>
      <c r="C1291" s="39" t="str">
        <f>TEXT(Raw_Articul_Data!$D1291,"00000000000")</f>
        <v>00883421006</v>
      </c>
      <c r="D1291" s="42">
        <v>883421006</v>
      </c>
      <c r="E1291" s="39" t="s">
        <v>534</v>
      </c>
      <c r="F1291" s="39" t="s">
        <v>7264</v>
      </c>
      <c r="G1291" s="39" t="s">
        <v>118</v>
      </c>
      <c r="H1291" s="39" t="s">
        <v>535</v>
      </c>
      <c r="I1291" s="39" t="s">
        <v>23</v>
      </c>
      <c r="J1291" s="44" t="s">
        <v>517</v>
      </c>
      <c r="K1291" s="44" t="s">
        <v>25</v>
      </c>
      <c r="L1291" s="39"/>
      <c r="M1291" s="39"/>
      <c r="N1291" s="39"/>
      <c r="O1291" s="39"/>
      <c r="P1291" s="39"/>
      <c r="Q1291" s="39"/>
      <c r="R1291" s="39"/>
      <c r="S1291" s="39"/>
      <c r="T1291" s="39"/>
      <c r="U1291" s="39"/>
      <c r="V1291" s="39"/>
      <c r="W1291" s="39"/>
      <c r="X1291" s="39"/>
    </row>
    <row r="1292" spans="1:24" ht="14.25" customHeight="1" x14ac:dyDescent="0.3">
      <c r="A1292" s="39"/>
      <c r="B1292" s="39" t="str">
        <f t="shared" si="5"/>
        <v>00883421007 штани захисні function ergo р.ххl</v>
      </c>
      <c r="C1292" s="39" t="str">
        <f>TEXT(Raw_Articul_Data!$D1292,"00000000000")</f>
        <v>00883421007</v>
      </c>
      <c r="D1292" s="42">
        <v>883421007</v>
      </c>
      <c r="E1292" s="39" t="s">
        <v>536</v>
      </c>
      <c r="F1292" s="39" t="s">
        <v>7264</v>
      </c>
      <c r="G1292" s="39" t="s">
        <v>118</v>
      </c>
      <c r="H1292" s="39" t="s">
        <v>537</v>
      </c>
      <c r="I1292" s="39" t="s">
        <v>23</v>
      </c>
      <c r="J1292" s="44" t="s">
        <v>528</v>
      </c>
      <c r="K1292" s="44" t="s">
        <v>25</v>
      </c>
      <c r="L1292" s="39"/>
      <c r="M1292" s="39"/>
      <c r="N1292" s="39"/>
      <c r="O1292" s="39"/>
      <c r="P1292" s="39"/>
      <c r="Q1292" s="39"/>
      <c r="R1292" s="39"/>
      <c r="S1292" s="39"/>
      <c r="T1292" s="39"/>
      <c r="U1292" s="39"/>
      <c r="V1292" s="39"/>
      <c r="W1292" s="39"/>
      <c r="X1292" s="39"/>
    </row>
    <row r="1293" spans="1:24" ht="14.25" customHeight="1" x14ac:dyDescent="0.3">
      <c r="A1293" s="39"/>
      <c r="B1293" s="39" t="str">
        <f t="shared" si="5"/>
        <v>00883421026 штани захисні function ergo р.хl подовжені</v>
      </c>
      <c r="C1293" s="39" t="str">
        <f>TEXT(Raw_Articul_Data!$D1293,"00000000000")</f>
        <v>00883421026</v>
      </c>
      <c r="D1293" s="42">
        <v>883421026</v>
      </c>
      <c r="E1293" s="39" t="s">
        <v>538</v>
      </c>
      <c r="F1293" s="39" t="s">
        <v>7264</v>
      </c>
      <c r="G1293" s="39" t="s">
        <v>118</v>
      </c>
      <c r="H1293" s="39" t="s">
        <v>537</v>
      </c>
      <c r="I1293" s="39" t="s">
        <v>23</v>
      </c>
      <c r="J1293" s="44" t="s">
        <v>517</v>
      </c>
      <c r="K1293" s="44" t="s">
        <v>25</v>
      </c>
      <c r="L1293" s="39"/>
      <c r="M1293" s="39"/>
      <c r="N1293" s="39"/>
      <c r="O1293" s="39"/>
      <c r="P1293" s="39"/>
      <c r="Q1293" s="39"/>
      <c r="R1293" s="39"/>
      <c r="S1293" s="39"/>
      <c r="T1293" s="39"/>
      <c r="U1293" s="39"/>
      <c r="V1293" s="39"/>
      <c r="W1293" s="39"/>
      <c r="X1293" s="39"/>
    </row>
    <row r="1294" spans="1:24" ht="14.25" customHeight="1" x14ac:dyDescent="0.3">
      <c r="A1294" s="39"/>
      <c r="B1294" s="39" t="str">
        <f t="shared" si="5"/>
        <v>00883421405 штани захисні advance x-light, розм.l</v>
      </c>
      <c r="C1294" s="39" t="str">
        <f>TEXT(Raw_Articul_Data!$D1294,"00000000000")</f>
        <v>00883421405</v>
      </c>
      <c r="D1294" s="42">
        <v>883421405</v>
      </c>
      <c r="E1294" s="39" t="s">
        <v>539</v>
      </c>
      <c r="F1294" s="39" t="s">
        <v>7264</v>
      </c>
      <c r="G1294" s="39" t="s">
        <v>118</v>
      </c>
      <c r="H1294" s="39" t="s">
        <v>540</v>
      </c>
      <c r="I1294" s="39" t="s">
        <v>23</v>
      </c>
      <c r="J1294" s="44" t="s">
        <v>541</v>
      </c>
      <c r="K1294" s="44" t="s">
        <v>25</v>
      </c>
      <c r="L1294" s="39"/>
      <c r="M1294" s="39"/>
      <c r="N1294" s="39"/>
      <c r="O1294" s="39"/>
      <c r="P1294" s="39"/>
      <c r="Q1294" s="39"/>
      <c r="R1294" s="39"/>
      <c r="S1294" s="39"/>
      <c r="T1294" s="39"/>
      <c r="U1294" s="39"/>
      <c r="V1294" s="39"/>
      <c r="W1294" s="39"/>
      <c r="X1294" s="39"/>
    </row>
    <row r="1295" spans="1:24" ht="14.25" customHeight="1" x14ac:dyDescent="0.3">
      <c r="A1295" s="39"/>
      <c r="B1295" s="39" t="str">
        <f t="shared" si="5"/>
        <v>00883421503 штани захисні function universal р.s</v>
      </c>
      <c r="C1295" s="39" t="str">
        <f>TEXT(Raw_Articul_Data!$D1295,"00000000000")</f>
        <v>00883421503</v>
      </c>
      <c r="D1295" s="42">
        <v>883421503</v>
      </c>
      <c r="E1295" s="39" t="s">
        <v>542</v>
      </c>
      <c r="F1295" s="39" t="s">
        <v>7264</v>
      </c>
      <c r="G1295" s="39" t="s">
        <v>118</v>
      </c>
      <c r="H1295" s="39" t="s">
        <v>543</v>
      </c>
      <c r="I1295" s="39" t="s">
        <v>23</v>
      </c>
      <c r="J1295" s="44" t="s">
        <v>517</v>
      </c>
      <c r="K1295" s="44" t="s">
        <v>25</v>
      </c>
      <c r="L1295" s="39"/>
      <c r="M1295" s="39"/>
      <c r="N1295" s="39"/>
      <c r="O1295" s="39"/>
      <c r="P1295" s="39"/>
      <c r="Q1295" s="39"/>
      <c r="R1295" s="39"/>
      <c r="S1295" s="39"/>
      <c r="T1295" s="39"/>
      <c r="U1295" s="39"/>
      <c r="V1295" s="39"/>
      <c r="W1295" s="39"/>
      <c r="X1295" s="39"/>
    </row>
    <row r="1296" spans="1:24" ht="14.25" customHeight="1" x14ac:dyDescent="0.3">
      <c r="A1296" s="39"/>
      <c r="B1296" s="39" t="str">
        <f t="shared" si="5"/>
        <v>00883421504 штани захисні function universal р.м</v>
      </c>
      <c r="C1296" s="39" t="str">
        <f>TEXT(Raw_Articul_Data!$D1296,"00000000000")</f>
        <v>00883421504</v>
      </c>
      <c r="D1296" s="42">
        <v>883421504</v>
      </c>
      <c r="E1296" s="39" t="s">
        <v>544</v>
      </c>
      <c r="F1296" s="39" t="s">
        <v>7264</v>
      </c>
      <c r="G1296" s="39" t="s">
        <v>118</v>
      </c>
      <c r="H1296" s="39" t="s">
        <v>545</v>
      </c>
      <c r="I1296" s="39" t="s">
        <v>23</v>
      </c>
      <c r="J1296" s="44" t="s">
        <v>517</v>
      </c>
      <c r="K1296" s="44" t="s">
        <v>25</v>
      </c>
      <c r="L1296" s="39"/>
      <c r="M1296" s="39"/>
      <c r="N1296" s="39"/>
      <c r="O1296" s="39"/>
      <c r="P1296" s="39"/>
      <c r="Q1296" s="39"/>
      <c r="R1296" s="39"/>
      <c r="S1296" s="39"/>
      <c r="T1296" s="39"/>
      <c r="U1296" s="39"/>
      <c r="V1296" s="39"/>
      <c r="W1296" s="39"/>
      <c r="X1296" s="39"/>
    </row>
    <row r="1297" spans="1:24" ht="14.25" customHeight="1" x14ac:dyDescent="0.3">
      <c r="A1297" s="39"/>
      <c r="B1297" s="39" t="str">
        <f t="shared" si="5"/>
        <v>00883421505 штани захисні function universal р.l</v>
      </c>
      <c r="C1297" s="39" t="str">
        <f>TEXT(Raw_Articul_Data!$D1297,"00000000000")</f>
        <v>00883421505</v>
      </c>
      <c r="D1297" s="42">
        <v>883421505</v>
      </c>
      <c r="E1297" s="39" t="s">
        <v>546</v>
      </c>
      <c r="F1297" s="39" t="s">
        <v>7264</v>
      </c>
      <c r="G1297" s="39" t="s">
        <v>118</v>
      </c>
      <c r="H1297" s="39" t="s">
        <v>543</v>
      </c>
      <c r="I1297" s="39" t="s">
        <v>23</v>
      </c>
      <c r="J1297" s="44" t="s">
        <v>517</v>
      </c>
      <c r="K1297" s="44" t="s">
        <v>25</v>
      </c>
      <c r="L1297" s="39"/>
      <c r="M1297" s="39"/>
      <c r="N1297" s="39"/>
      <c r="O1297" s="39"/>
      <c r="P1297" s="39"/>
      <c r="Q1297" s="39"/>
      <c r="R1297" s="39"/>
      <c r="S1297" s="39"/>
      <c r="T1297" s="39"/>
      <c r="U1297" s="39"/>
      <c r="V1297" s="39"/>
      <c r="W1297" s="39"/>
      <c r="X1297" s="39"/>
    </row>
    <row r="1298" spans="1:24" ht="14.25" customHeight="1" x14ac:dyDescent="0.3">
      <c r="A1298" s="39"/>
      <c r="B1298" s="39" t="str">
        <f t="shared" si="5"/>
        <v>00883421506 штани захисні function universal р.xl</v>
      </c>
      <c r="C1298" s="39" t="str">
        <f>TEXT(Raw_Articul_Data!$D1298,"00000000000")</f>
        <v>00883421506</v>
      </c>
      <c r="D1298" s="42">
        <v>883421506</v>
      </c>
      <c r="E1298" s="39" t="s">
        <v>547</v>
      </c>
      <c r="F1298" s="39" t="s">
        <v>7264</v>
      </c>
      <c r="G1298" s="39" t="s">
        <v>118</v>
      </c>
      <c r="H1298" s="39" t="s">
        <v>545</v>
      </c>
      <c r="I1298" s="39" t="s">
        <v>23</v>
      </c>
      <c r="J1298" s="44" t="s">
        <v>517</v>
      </c>
      <c r="K1298" s="44" t="s">
        <v>25</v>
      </c>
      <c r="L1298" s="39"/>
      <c r="M1298" s="39"/>
      <c r="N1298" s="39"/>
      <c r="O1298" s="39"/>
      <c r="P1298" s="39"/>
      <c r="Q1298" s="39"/>
      <c r="R1298" s="39"/>
      <c r="S1298" s="39"/>
      <c r="T1298" s="39"/>
      <c r="U1298" s="39"/>
      <c r="V1298" s="39"/>
      <c r="W1298" s="39"/>
      <c r="X1298" s="39"/>
    </row>
    <row r="1299" spans="1:24" ht="14.25" customHeight="1" x14ac:dyDescent="0.3">
      <c r="A1299" s="39"/>
      <c r="B1299" s="39" t="str">
        <f t="shared" si="5"/>
        <v>00883421507 штани захисні function universal р.xхl</v>
      </c>
      <c r="C1299" s="39" t="str">
        <f>TEXT(Raw_Articul_Data!$D1299,"00000000000")</f>
        <v>00883421507</v>
      </c>
      <c r="D1299" s="42">
        <v>883421507</v>
      </c>
      <c r="E1299" s="39" t="s">
        <v>548</v>
      </c>
      <c r="F1299" s="39" t="s">
        <v>7264</v>
      </c>
      <c r="G1299" s="39" t="s">
        <v>118</v>
      </c>
      <c r="H1299" s="39" t="s">
        <v>543</v>
      </c>
      <c r="I1299" s="39" t="s">
        <v>23</v>
      </c>
      <c r="J1299" s="44" t="s">
        <v>517</v>
      </c>
      <c r="K1299" s="44" t="s">
        <v>25</v>
      </c>
      <c r="L1299" s="39"/>
      <c r="M1299" s="39"/>
      <c r="N1299" s="39"/>
      <c r="O1299" s="39"/>
      <c r="P1299" s="39"/>
      <c r="Q1299" s="39"/>
      <c r="R1299" s="39"/>
      <c r="S1299" s="39"/>
      <c r="T1299" s="39"/>
      <c r="U1299" s="39"/>
      <c r="V1299" s="39"/>
      <c r="W1299" s="39"/>
      <c r="X1299" s="39"/>
    </row>
    <row r="1300" spans="1:24" ht="14.25" customHeight="1" x14ac:dyDescent="0.3">
      <c r="A1300" s="39"/>
      <c r="B1300" s="39" t="str">
        <f t="shared" si="5"/>
        <v xml:space="preserve">00883530005 флісова куртка dynamic р.l </v>
      </c>
      <c r="C1300" s="39" t="str">
        <f>TEXT(Raw_Articul_Data!$D1300,"00000000000")</f>
        <v>00883530005</v>
      </c>
      <c r="D1300" s="42">
        <v>883530005</v>
      </c>
      <c r="E1300" s="39" t="s">
        <v>549</v>
      </c>
      <c r="F1300" s="39"/>
      <c r="G1300" s="39"/>
      <c r="H1300" s="39"/>
      <c r="I1300" s="39" t="s">
        <v>23</v>
      </c>
      <c r="J1300" s="44" t="s">
        <v>499</v>
      </c>
      <c r="K1300" s="44" t="s">
        <v>25</v>
      </c>
      <c r="L1300" s="39"/>
      <c r="M1300" s="39"/>
      <c r="N1300" s="39"/>
      <c r="O1300" s="39"/>
      <c r="P1300" s="39"/>
      <c r="Q1300" s="39"/>
      <c r="R1300" s="39"/>
      <c r="S1300" s="39"/>
      <c r="T1300" s="39"/>
      <c r="U1300" s="39"/>
      <c r="V1300" s="39"/>
      <c r="W1300" s="39"/>
      <c r="X1300" s="39"/>
    </row>
    <row r="1301" spans="1:24" ht="14.25" customHeight="1" x14ac:dyDescent="0.3">
      <c r="A1301" s="39"/>
      <c r="B1301" s="39" t="str">
        <f t="shared" si="5"/>
        <v>00883880403 комбінезон захисний function ergo р.48/s</v>
      </c>
      <c r="C1301" s="39" t="str">
        <f>TEXT(Raw_Articul_Data!$D1301,"00000000000")</f>
        <v>00883880403</v>
      </c>
      <c r="D1301" s="42">
        <v>883880403</v>
      </c>
      <c r="E1301" s="39" t="s">
        <v>550</v>
      </c>
      <c r="F1301" s="39" t="s">
        <v>7264</v>
      </c>
      <c r="G1301" s="39" t="s">
        <v>118</v>
      </c>
      <c r="H1301" s="39" t="s">
        <v>551</v>
      </c>
      <c r="I1301" s="39" t="s">
        <v>23</v>
      </c>
      <c r="J1301" s="44" t="s">
        <v>517</v>
      </c>
      <c r="K1301" s="44" t="s">
        <v>25</v>
      </c>
      <c r="L1301" s="39"/>
      <c r="M1301" s="39"/>
      <c r="N1301" s="39"/>
      <c r="O1301" s="39"/>
      <c r="P1301" s="39"/>
      <c r="Q1301" s="39"/>
      <c r="R1301" s="39"/>
      <c r="S1301" s="39"/>
      <c r="T1301" s="39"/>
      <c r="U1301" s="39"/>
      <c r="V1301" s="39"/>
      <c r="W1301" s="39"/>
      <c r="X1301" s="39"/>
    </row>
    <row r="1302" spans="1:24" ht="14.25" customHeight="1" x14ac:dyDescent="0.3">
      <c r="A1302" s="39"/>
      <c r="B1302" s="39" t="str">
        <f t="shared" si="5"/>
        <v>00883880404 комбінезон захисний function ergo р.52/m</v>
      </c>
      <c r="C1302" s="39" t="str">
        <f>TEXT(Raw_Articul_Data!$D1302,"00000000000")</f>
        <v>00883880404</v>
      </c>
      <c r="D1302" s="42">
        <v>883880404</v>
      </c>
      <c r="E1302" s="39" t="s">
        <v>552</v>
      </c>
      <c r="F1302" s="39" t="s">
        <v>7264</v>
      </c>
      <c r="G1302" s="39" t="s">
        <v>118</v>
      </c>
      <c r="H1302" s="39" t="s">
        <v>551</v>
      </c>
      <c r="I1302" s="39" t="s">
        <v>23</v>
      </c>
      <c r="J1302" s="44" t="s">
        <v>517</v>
      </c>
      <c r="K1302" s="44" t="s">
        <v>25</v>
      </c>
      <c r="L1302" s="39"/>
      <c r="M1302" s="39"/>
      <c r="N1302" s="39"/>
      <c r="O1302" s="39"/>
      <c r="P1302" s="39"/>
      <c r="Q1302" s="39"/>
      <c r="R1302" s="39"/>
      <c r="S1302" s="39"/>
      <c r="T1302" s="39"/>
      <c r="U1302" s="39"/>
      <c r="V1302" s="39"/>
      <c r="W1302" s="39"/>
      <c r="X1302" s="39"/>
    </row>
    <row r="1303" spans="1:24" ht="14.25" customHeight="1" x14ac:dyDescent="0.3">
      <c r="A1303" s="39"/>
      <c r="B1303" s="39" t="str">
        <f t="shared" si="5"/>
        <v>00883880405 комбінезон захисний function ergo р.56/l</v>
      </c>
      <c r="C1303" s="39" t="str">
        <f>TEXT(Raw_Articul_Data!$D1303,"00000000000")</f>
        <v>00883880405</v>
      </c>
      <c r="D1303" s="42">
        <v>883880405</v>
      </c>
      <c r="E1303" s="39" t="s">
        <v>553</v>
      </c>
      <c r="F1303" s="39" t="s">
        <v>7264</v>
      </c>
      <c r="G1303" s="39" t="s">
        <v>118</v>
      </c>
      <c r="H1303" s="39" t="s">
        <v>551</v>
      </c>
      <c r="I1303" s="39" t="s">
        <v>23</v>
      </c>
      <c r="J1303" s="44" t="s">
        <v>517</v>
      </c>
      <c r="K1303" s="44" t="s">
        <v>25</v>
      </c>
      <c r="L1303" s="39"/>
      <c r="M1303" s="39"/>
      <c r="N1303" s="39"/>
      <c r="O1303" s="39"/>
      <c r="P1303" s="39"/>
      <c r="Q1303" s="39"/>
      <c r="R1303" s="39"/>
      <c r="S1303" s="39"/>
      <c r="T1303" s="39"/>
      <c r="U1303" s="39"/>
      <c r="V1303" s="39"/>
      <c r="W1303" s="39"/>
      <c r="X1303" s="39"/>
    </row>
    <row r="1304" spans="1:24" ht="14.25" customHeight="1" x14ac:dyDescent="0.3">
      <c r="A1304" s="39"/>
      <c r="B1304" s="39" t="str">
        <f t="shared" si="5"/>
        <v>00883880406 комбінезон захисний function ergo р.60/xl</v>
      </c>
      <c r="C1304" s="39" t="str">
        <f>TEXT(Raw_Articul_Data!$D1304,"00000000000")</f>
        <v>00883880406</v>
      </c>
      <c r="D1304" s="42">
        <v>883880406</v>
      </c>
      <c r="E1304" s="39" t="s">
        <v>554</v>
      </c>
      <c r="F1304" s="39" t="s">
        <v>7264</v>
      </c>
      <c r="G1304" s="39" t="s">
        <v>118</v>
      </c>
      <c r="H1304" s="39" t="s">
        <v>551</v>
      </c>
      <c r="I1304" s="39" t="s">
        <v>23</v>
      </c>
      <c r="J1304" s="44" t="s">
        <v>517</v>
      </c>
      <c r="K1304" s="44" t="s">
        <v>25</v>
      </c>
      <c r="L1304" s="39"/>
      <c r="M1304" s="39"/>
      <c r="N1304" s="39"/>
      <c r="O1304" s="39"/>
      <c r="P1304" s="39"/>
      <c r="Q1304" s="39"/>
      <c r="R1304" s="39"/>
      <c r="S1304" s="39"/>
      <c r="T1304" s="39"/>
      <c r="U1304" s="39"/>
      <c r="V1304" s="39"/>
      <c r="W1304" s="39"/>
      <c r="X1304" s="39"/>
    </row>
    <row r="1305" spans="1:24" ht="14.25" customHeight="1" x14ac:dyDescent="0.3">
      <c r="A1305" s="39"/>
      <c r="B1305" s="39" t="str">
        <f t="shared" si="5"/>
        <v>00883880407 комбінезон захисний function ergo р.64/xxl</v>
      </c>
      <c r="C1305" s="39" t="str">
        <f>TEXT(Raw_Articul_Data!$D1305,"00000000000")</f>
        <v>00883880407</v>
      </c>
      <c r="D1305" s="42">
        <v>883880407</v>
      </c>
      <c r="E1305" s="39" t="s">
        <v>555</v>
      </c>
      <c r="F1305" s="39" t="s">
        <v>7264</v>
      </c>
      <c r="G1305" s="39" t="s">
        <v>118</v>
      </c>
      <c r="H1305" s="39" t="s">
        <v>551</v>
      </c>
      <c r="I1305" s="39" t="s">
        <v>23</v>
      </c>
      <c r="J1305" s="44" t="s">
        <v>517</v>
      </c>
      <c r="K1305" s="44" t="s">
        <v>25</v>
      </c>
      <c r="L1305" s="39"/>
      <c r="M1305" s="39"/>
      <c r="N1305" s="39"/>
      <c r="O1305" s="39"/>
      <c r="P1305" s="39"/>
      <c r="Q1305" s="39"/>
      <c r="R1305" s="39"/>
      <c r="S1305" s="39"/>
      <c r="T1305" s="39"/>
      <c r="U1305" s="39"/>
      <c r="V1305" s="39"/>
      <c r="W1305" s="39"/>
      <c r="X1305" s="39"/>
    </row>
    <row r="1306" spans="1:24" ht="14.25" customHeight="1" x14ac:dyDescent="0.3">
      <c r="A1306" s="39"/>
      <c r="B1306" s="39" t="str">
        <f t="shared" si="5"/>
        <v>00883881307 комбінезон захисний function core, р.ххl</v>
      </c>
      <c r="C1306" s="39" t="str">
        <f>TEXT(Raw_Articul_Data!$D1306,"00000000000")</f>
        <v>00883881307</v>
      </c>
      <c r="D1306" s="42">
        <v>883881307</v>
      </c>
      <c r="E1306" s="39" t="s">
        <v>7240</v>
      </c>
      <c r="F1306" s="39"/>
      <c r="G1306" s="39"/>
      <c r="H1306" s="39"/>
      <c r="I1306" s="39"/>
      <c r="J1306" s="44"/>
      <c r="K1306" s="44"/>
      <c r="L1306" s="39"/>
      <c r="M1306" s="39"/>
      <c r="N1306" s="39"/>
      <c r="O1306" s="39"/>
      <c r="P1306" s="39"/>
      <c r="Q1306" s="39"/>
      <c r="R1306" s="39"/>
      <c r="S1306" s="39"/>
      <c r="T1306" s="39"/>
      <c r="U1306" s="39"/>
      <c r="V1306" s="39"/>
      <c r="W1306" s="39"/>
      <c r="X1306" s="39"/>
    </row>
    <row r="1307" spans="1:24" ht="14.25" customHeight="1" x14ac:dyDescent="0.3">
      <c r="A1307" s="39"/>
      <c r="B1307" s="39" t="str">
        <f t="shared" si="5"/>
        <v>00883881308 комбінезон захисний function core, р.хххl</v>
      </c>
      <c r="C1307" s="39" t="str">
        <f>TEXT(Raw_Articul_Data!$D1307,"00000000000")</f>
        <v>00883881308</v>
      </c>
      <c r="D1307" s="42">
        <v>883881308</v>
      </c>
      <c r="E1307" s="39" t="s">
        <v>7241</v>
      </c>
      <c r="F1307" s="39"/>
      <c r="G1307" s="39"/>
      <c r="H1307" s="39"/>
      <c r="I1307" s="39"/>
      <c r="J1307" s="44"/>
      <c r="K1307" s="44"/>
      <c r="L1307" s="39"/>
      <c r="M1307" s="39"/>
      <c r="N1307" s="39"/>
      <c r="O1307" s="39"/>
      <c r="P1307" s="39"/>
      <c r="Q1307" s="39"/>
      <c r="R1307" s="39"/>
      <c r="S1307" s="39"/>
      <c r="T1307" s="39"/>
      <c r="U1307" s="39"/>
      <c r="V1307" s="39"/>
      <c r="W1307" s="39"/>
      <c r="X1307" s="39"/>
    </row>
    <row r="1308" spans="1:24" ht="14.25" customHeight="1" x14ac:dyDescent="0.3">
      <c r="A1308" s="39"/>
      <c r="B1308" s="39" t="str">
        <f t="shared" si="5"/>
        <v>00884930140 чоботи захисні гумові function, р.40</v>
      </c>
      <c r="C1308" s="39" t="str">
        <f>TEXT(Raw_Articul_Data!$D1308,"00000000000")</f>
        <v>00884930140</v>
      </c>
      <c r="D1308" s="42">
        <v>884930140</v>
      </c>
      <c r="E1308" s="39" t="s">
        <v>557</v>
      </c>
      <c r="F1308" s="39" t="s">
        <v>7264</v>
      </c>
      <c r="G1308" s="39" t="s">
        <v>118</v>
      </c>
      <c r="H1308" s="39" t="s">
        <v>558</v>
      </c>
      <c r="I1308" s="39" t="s">
        <v>23</v>
      </c>
      <c r="J1308" s="44" t="s">
        <v>343</v>
      </c>
      <c r="K1308" s="44" t="s">
        <v>25</v>
      </c>
      <c r="L1308" s="39"/>
      <c r="M1308" s="39"/>
      <c r="N1308" s="39"/>
      <c r="O1308" s="39"/>
      <c r="P1308" s="39"/>
      <c r="Q1308" s="39"/>
      <c r="R1308" s="39"/>
      <c r="S1308" s="39"/>
      <c r="T1308" s="39"/>
      <c r="U1308" s="39"/>
      <c r="V1308" s="39"/>
      <c r="W1308" s="39"/>
      <c r="X1308" s="39"/>
    </row>
    <row r="1309" spans="1:24" ht="14.25" customHeight="1" x14ac:dyDescent="0.3">
      <c r="A1309" s="39"/>
      <c r="B1309" s="39" t="str">
        <f t="shared" si="5"/>
        <v>00884930141 чоботи захисні гумові function, р.41</v>
      </c>
      <c r="C1309" s="39" t="str">
        <f>TEXT(Raw_Articul_Data!$D1309,"00000000000")</f>
        <v>00884930141</v>
      </c>
      <c r="D1309" s="42">
        <v>884930141</v>
      </c>
      <c r="E1309" s="39" t="s">
        <v>559</v>
      </c>
      <c r="F1309" s="39" t="s">
        <v>7264</v>
      </c>
      <c r="G1309" s="39" t="s">
        <v>118</v>
      </c>
      <c r="H1309" s="39" t="s">
        <v>558</v>
      </c>
      <c r="I1309" s="39" t="s">
        <v>23</v>
      </c>
      <c r="J1309" s="44" t="s">
        <v>343</v>
      </c>
      <c r="K1309" s="44" t="s">
        <v>25</v>
      </c>
      <c r="L1309" s="39"/>
      <c r="M1309" s="39"/>
      <c r="N1309" s="39"/>
      <c r="O1309" s="39"/>
      <c r="P1309" s="39"/>
      <c r="Q1309" s="39"/>
      <c r="R1309" s="39"/>
      <c r="S1309" s="39"/>
      <c r="T1309" s="39"/>
      <c r="U1309" s="39"/>
      <c r="V1309" s="39"/>
      <c r="W1309" s="39"/>
      <c r="X1309" s="39"/>
    </row>
    <row r="1310" spans="1:24" ht="14.25" customHeight="1" x14ac:dyDescent="0.3">
      <c r="A1310" s="39"/>
      <c r="B1310" s="39" t="str">
        <f t="shared" si="5"/>
        <v>00884930142 чоботи захисні гумові function, р.42</v>
      </c>
      <c r="C1310" s="39" t="str">
        <f>TEXT(Raw_Articul_Data!$D1310,"00000000000")</f>
        <v>00884930142</v>
      </c>
      <c r="D1310" s="42">
        <v>884930142</v>
      </c>
      <c r="E1310" s="39" t="s">
        <v>560</v>
      </c>
      <c r="F1310" s="39" t="s">
        <v>7264</v>
      </c>
      <c r="G1310" s="39" t="s">
        <v>118</v>
      </c>
      <c r="H1310" s="39" t="s">
        <v>558</v>
      </c>
      <c r="I1310" s="39" t="s">
        <v>23</v>
      </c>
      <c r="J1310" s="44" t="s">
        <v>343</v>
      </c>
      <c r="K1310" s="44" t="s">
        <v>25</v>
      </c>
      <c r="L1310" s="39"/>
      <c r="M1310" s="39"/>
      <c r="N1310" s="39"/>
      <c r="O1310" s="39"/>
      <c r="P1310" s="39"/>
      <c r="Q1310" s="39"/>
      <c r="R1310" s="39"/>
      <c r="S1310" s="39"/>
      <c r="T1310" s="39"/>
      <c r="U1310" s="39"/>
      <c r="V1310" s="39"/>
      <c r="W1310" s="39"/>
      <c r="X1310" s="39"/>
    </row>
    <row r="1311" spans="1:24" ht="14.25" customHeight="1" x14ac:dyDescent="0.3">
      <c r="A1311" s="39"/>
      <c r="B1311" s="39" t="str">
        <f t="shared" si="5"/>
        <v>00884930143 чоботи захисні гумові function, р.43</v>
      </c>
      <c r="C1311" s="39" t="str">
        <f>TEXT(Raw_Articul_Data!$D1311,"00000000000")</f>
        <v>00884930143</v>
      </c>
      <c r="D1311" s="42">
        <v>884930143</v>
      </c>
      <c r="E1311" s="39" t="s">
        <v>561</v>
      </c>
      <c r="F1311" s="39" t="s">
        <v>7264</v>
      </c>
      <c r="G1311" s="39" t="s">
        <v>118</v>
      </c>
      <c r="H1311" s="39" t="s">
        <v>558</v>
      </c>
      <c r="I1311" s="39" t="s">
        <v>23</v>
      </c>
      <c r="J1311" s="44" t="s">
        <v>343</v>
      </c>
      <c r="K1311" s="44" t="s">
        <v>25</v>
      </c>
      <c r="L1311" s="39"/>
      <c r="M1311" s="39"/>
      <c r="N1311" s="39"/>
      <c r="O1311" s="39"/>
      <c r="P1311" s="39"/>
      <c r="Q1311" s="39"/>
      <c r="R1311" s="39"/>
      <c r="S1311" s="39"/>
      <c r="T1311" s="39"/>
      <c r="U1311" s="39"/>
      <c r="V1311" s="39"/>
      <c r="W1311" s="39"/>
      <c r="X1311" s="39"/>
    </row>
    <row r="1312" spans="1:24" ht="14.25" customHeight="1" x14ac:dyDescent="0.3">
      <c r="A1312" s="39"/>
      <c r="B1312" s="39" t="str">
        <f t="shared" si="5"/>
        <v>00884930144 чоботи захисні гумові function, р.44</v>
      </c>
      <c r="C1312" s="39" t="str">
        <f>TEXT(Raw_Articul_Data!$D1312,"00000000000")</f>
        <v>00884930144</v>
      </c>
      <c r="D1312" s="42">
        <v>884930144</v>
      </c>
      <c r="E1312" s="39" t="s">
        <v>562</v>
      </c>
      <c r="F1312" s="39" t="s">
        <v>7264</v>
      </c>
      <c r="G1312" s="39" t="s">
        <v>118</v>
      </c>
      <c r="H1312" s="39" t="s">
        <v>558</v>
      </c>
      <c r="I1312" s="39" t="s">
        <v>23</v>
      </c>
      <c r="J1312" s="44" t="s">
        <v>343</v>
      </c>
      <c r="K1312" s="44" t="s">
        <v>25</v>
      </c>
      <c r="L1312" s="39"/>
      <c r="M1312" s="39"/>
      <c r="N1312" s="39"/>
      <c r="O1312" s="39"/>
      <c r="P1312" s="39"/>
      <c r="Q1312" s="39"/>
      <c r="R1312" s="39"/>
      <c r="S1312" s="39"/>
      <c r="T1312" s="39"/>
      <c r="U1312" s="39"/>
      <c r="V1312" s="39"/>
      <c r="W1312" s="39"/>
      <c r="X1312" s="39"/>
    </row>
    <row r="1313" spans="1:24" ht="14.25" customHeight="1" x14ac:dyDescent="0.3">
      <c r="A1313" s="39"/>
      <c r="B1313" s="39" t="str">
        <f t="shared" si="5"/>
        <v>00884930145 чоботи захисні гумові function, р.45</v>
      </c>
      <c r="C1313" s="39" t="str">
        <f>TEXT(Raw_Articul_Data!$D1313,"00000000000")</f>
        <v>00884930145</v>
      </c>
      <c r="D1313" s="42">
        <v>884930145</v>
      </c>
      <c r="E1313" s="39" t="s">
        <v>563</v>
      </c>
      <c r="F1313" s="39" t="s">
        <v>7264</v>
      </c>
      <c r="G1313" s="39" t="s">
        <v>118</v>
      </c>
      <c r="H1313" s="39" t="s">
        <v>564</v>
      </c>
      <c r="I1313" s="39" t="s">
        <v>23</v>
      </c>
      <c r="J1313" s="44" t="s">
        <v>343</v>
      </c>
      <c r="K1313" s="44" t="s">
        <v>25</v>
      </c>
      <c r="L1313" s="39"/>
      <c r="M1313" s="39"/>
      <c r="N1313" s="39"/>
      <c r="O1313" s="39"/>
      <c r="P1313" s="39"/>
      <c r="Q1313" s="39"/>
      <c r="R1313" s="39"/>
      <c r="S1313" s="39"/>
      <c r="T1313" s="39"/>
      <c r="U1313" s="39"/>
      <c r="V1313" s="39"/>
      <c r="W1313" s="39"/>
      <c r="X1313" s="39"/>
    </row>
    <row r="1314" spans="1:24" ht="14.25" customHeight="1" x14ac:dyDescent="0.3">
      <c r="A1314" s="39"/>
      <c r="B1314" s="39" t="str">
        <f t="shared" si="5"/>
        <v>00884930146 чоботи захисні гумові function, р.46</v>
      </c>
      <c r="C1314" s="39" t="str">
        <f>TEXT(Raw_Articul_Data!$D1314,"00000000000")</f>
        <v>00884930146</v>
      </c>
      <c r="D1314" s="42">
        <v>884930146</v>
      </c>
      <c r="E1314" s="39" t="s">
        <v>565</v>
      </c>
      <c r="F1314" s="39" t="s">
        <v>7264</v>
      </c>
      <c r="G1314" s="39" t="s">
        <v>118</v>
      </c>
      <c r="H1314" s="39" t="s">
        <v>566</v>
      </c>
      <c r="I1314" s="39" t="s">
        <v>23</v>
      </c>
      <c r="J1314" s="44" t="s">
        <v>343</v>
      </c>
      <c r="K1314" s="44" t="s">
        <v>25</v>
      </c>
      <c r="L1314" s="39"/>
      <c r="M1314" s="39"/>
      <c r="N1314" s="39"/>
      <c r="O1314" s="39"/>
      <c r="P1314" s="39"/>
      <c r="Q1314" s="39"/>
      <c r="R1314" s="39"/>
      <c r="S1314" s="39"/>
      <c r="T1314" s="39"/>
      <c r="U1314" s="39"/>
      <c r="V1314" s="39"/>
      <c r="W1314" s="39"/>
      <c r="X1314" s="39"/>
    </row>
    <row r="1315" spans="1:24" ht="14.25" customHeight="1" x14ac:dyDescent="0.3">
      <c r="A1315" s="39"/>
      <c r="B1315" s="39" t="str">
        <f t="shared" si="5"/>
        <v>00885210301 спецодяг для захисту ніг від порізів chaps 270, 85см/р.xs</v>
      </c>
      <c r="C1315" s="39" t="str">
        <f>TEXT(Raw_Articul_Data!$D1315,"00000000000")</f>
        <v>00885210301</v>
      </c>
      <c r="D1315" s="42">
        <v>885210301</v>
      </c>
      <c r="E1315" s="39" t="s">
        <v>567</v>
      </c>
      <c r="F1315" s="39" t="s">
        <v>7264</v>
      </c>
      <c r="G1315" s="39" t="s">
        <v>118</v>
      </c>
      <c r="H1315" s="39" t="s">
        <v>568</v>
      </c>
      <c r="I1315" s="39" t="s">
        <v>23</v>
      </c>
      <c r="J1315" s="44" t="s">
        <v>508</v>
      </c>
      <c r="K1315" s="44" t="s">
        <v>25</v>
      </c>
      <c r="L1315" s="39"/>
      <c r="M1315" s="39"/>
      <c r="N1315" s="39"/>
      <c r="O1315" s="39"/>
      <c r="P1315" s="39"/>
      <c r="Q1315" s="39"/>
      <c r="R1315" s="39"/>
      <c r="S1315" s="39"/>
      <c r="T1315" s="39"/>
      <c r="U1315" s="39"/>
      <c r="V1315" s="39"/>
      <c r="W1315" s="39"/>
      <c r="X1315" s="39"/>
    </row>
    <row r="1316" spans="1:24" ht="14.25" customHeight="1" x14ac:dyDescent="0.3">
      <c r="A1316" s="39"/>
      <c r="B1316" s="39" t="str">
        <f t="shared" si="5"/>
        <v>00885210302 спецодяг для захисту ніг від порізів chaps 270, 90см/р.s</v>
      </c>
      <c r="C1316" s="39" t="str">
        <f>TEXT(Raw_Articul_Data!$D1316,"00000000000")</f>
        <v>00885210302</v>
      </c>
      <c r="D1316" s="42">
        <v>885210302</v>
      </c>
      <c r="E1316" s="39" t="s">
        <v>569</v>
      </c>
      <c r="F1316" s="39" t="s">
        <v>7264</v>
      </c>
      <c r="G1316" s="39" t="s">
        <v>118</v>
      </c>
      <c r="H1316" s="39" t="s">
        <v>568</v>
      </c>
      <c r="I1316" s="39" t="s">
        <v>23</v>
      </c>
      <c r="J1316" s="44" t="s">
        <v>556</v>
      </c>
      <c r="K1316" s="44" t="s">
        <v>25</v>
      </c>
      <c r="L1316" s="39"/>
      <c r="M1316" s="39"/>
      <c r="N1316" s="39"/>
      <c r="O1316" s="39"/>
      <c r="P1316" s="39"/>
      <c r="Q1316" s="39"/>
      <c r="R1316" s="39"/>
      <c r="S1316" s="39"/>
      <c r="T1316" s="39"/>
      <c r="U1316" s="39"/>
      <c r="V1316" s="39"/>
      <c r="W1316" s="39"/>
      <c r="X1316" s="39"/>
    </row>
    <row r="1317" spans="1:24" ht="14.25" customHeight="1" x14ac:dyDescent="0.3">
      <c r="A1317" s="39"/>
      <c r="B1317" s="39" t="str">
        <f t="shared" si="5"/>
        <v>00885210303 спецодяг для захисту ніг від порізів chaps 270, 95см/р.m</v>
      </c>
      <c r="C1317" s="39" t="str">
        <f>TEXT(Raw_Articul_Data!$D1317,"00000000000")</f>
        <v>00885210303</v>
      </c>
      <c r="D1317" s="42">
        <v>885210303</v>
      </c>
      <c r="E1317" s="39" t="s">
        <v>570</v>
      </c>
      <c r="F1317" s="39" t="s">
        <v>7264</v>
      </c>
      <c r="G1317" s="39" t="s">
        <v>118</v>
      </c>
      <c r="H1317" s="39" t="s">
        <v>568</v>
      </c>
      <c r="I1317" s="39" t="s">
        <v>23</v>
      </c>
      <c r="J1317" s="44" t="s">
        <v>508</v>
      </c>
      <c r="K1317" s="44" t="s">
        <v>25</v>
      </c>
      <c r="L1317" s="39"/>
      <c r="M1317" s="39"/>
      <c r="N1317" s="39"/>
      <c r="O1317" s="39"/>
      <c r="P1317" s="39"/>
      <c r="Q1317" s="39"/>
      <c r="R1317" s="39"/>
      <c r="S1317" s="39"/>
      <c r="T1317" s="39"/>
      <c r="U1317" s="39"/>
      <c r="V1317" s="39"/>
      <c r="W1317" s="39"/>
      <c r="X1317" s="39"/>
    </row>
    <row r="1318" spans="1:24" ht="14.25" customHeight="1" x14ac:dyDescent="0.3">
      <c r="A1318" s="39"/>
      <c r="B1318" s="39" t="str">
        <f t="shared" si="5"/>
        <v>00885210304 спецодяг для захисту ніг від порізів chaps 270, 100см/р.l</v>
      </c>
      <c r="C1318" s="39" t="str">
        <f>TEXT(Raw_Articul_Data!$D1318,"00000000000")</f>
        <v>00885210304</v>
      </c>
      <c r="D1318" s="42">
        <v>885210304</v>
      </c>
      <c r="E1318" s="39" t="s">
        <v>571</v>
      </c>
      <c r="F1318" s="39" t="s">
        <v>7264</v>
      </c>
      <c r="G1318" s="39" t="s">
        <v>118</v>
      </c>
      <c r="H1318" s="39" t="s">
        <v>568</v>
      </c>
      <c r="I1318" s="39" t="s">
        <v>23</v>
      </c>
      <c r="J1318" s="44" t="s">
        <v>508</v>
      </c>
      <c r="K1318" s="44" t="s">
        <v>25</v>
      </c>
      <c r="L1318" s="39"/>
      <c r="M1318" s="39"/>
      <c r="N1318" s="39"/>
      <c r="O1318" s="39"/>
      <c r="P1318" s="39"/>
      <c r="Q1318" s="39"/>
      <c r="R1318" s="39"/>
      <c r="S1318" s="39"/>
      <c r="T1318" s="39"/>
      <c r="U1318" s="39"/>
      <c r="V1318" s="39"/>
      <c r="W1318" s="39"/>
      <c r="X1318" s="39"/>
    </row>
    <row r="1319" spans="1:24" ht="14.25" customHeight="1" x14ac:dyDescent="0.3">
      <c r="A1319" s="39"/>
      <c r="B1319" s="39" t="str">
        <f t="shared" si="5"/>
        <v>00885210305 спецодяг для захисту ніг від порізів chaps 270, 105см/р.хl</v>
      </c>
      <c r="C1319" s="39" t="str">
        <f>TEXT(Raw_Articul_Data!$D1319,"00000000000")</f>
        <v>00885210305</v>
      </c>
      <c r="D1319" s="42">
        <v>885210305</v>
      </c>
      <c r="E1319" s="39" t="s">
        <v>572</v>
      </c>
      <c r="F1319" s="39" t="s">
        <v>7264</v>
      </c>
      <c r="G1319" s="39" t="s">
        <v>118</v>
      </c>
      <c r="H1319" s="39" t="s">
        <v>568</v>
      </c>
      <c r="I1319" s="39" t="s">
        <v>23</v>
      </c>
      <c r="J1319" s="44" t="s">
        <v>508</v>
      </c>
      <c r="K1319" s="44" t="s">
        <v>25</v>
      </c>
      <c r="L1319" s="39"/>
      <c r="M1319" s="39"/>
      <c r="N1319" s="39"/>
      <c r="O1319" s="39"/>
      <c r="P1319" s="39"/>
      <c r="Q1319" s="39"/>
      <c r="R1319" s="39"/>
      <c r="S1319" s="39"/>
      <c r="T1319" s="39"/>
      <c r="U1319" s="39"/>
      <c r="V1319" s="39"/>
      <c r="W1319" s="39"/>
      <c r="X1319" s="39"/>
    </row>
    <row r="1320" spans="1:24" ht="14.25" customHeight="1" x14ac:dyDescent="0.3">
      <c r="A1320" s="39"/>
      <c r="B1320" s="39" t="str">
        <f t="shared" si="5"/>
        <v>00885300240 робоче взуття worker s2, розм.40</v>
      </c>
      <c r="C1320" s="39" t="str">
        <f>TEXT(Raw_Articul_Data!$D1320,"00000000000")</f>
        <v>00885300240</v>
      </c>
      <c r="D1320" s="42">
        <v>885300240</v>
      </c>
      <c r="E1320" s="39" t="s">
        <v>573</v>
      </c>
      <c r="F1320" s="39" t="s">
        <v>7264</v>
      </c>
      <c r="G1320" s="39" t="s">
        <v>118</v>
      </c>
      <c r="H1320" s="39" t="s">
        <v>574</v>
      </c>
      <c r="I1320" s="39" t="s">
        <v>23</v>
      </c>
      <c r="J1320" s="44" t="s">
        <v>34</v>
      </c>
      <c r="K1320" s="44" t="s">
        <v>25</v>
      </c>
      <c r="L1320" s="39"/>
      <c r="M1320" s="39"/>
      <c r="N1320" s="39"/>
      <c r="O1320" s="39"/>
      <c r="P1320" s="39"/>
      <c r="Q1320" s="39"/>
      <c r="R1320" s="39"/>
      <c r="S1320" s="39"/>
      <c r="T1320" s="39"/>
      <c r="U1320" s="39"/>
      <c r="V1320" s="39"/>
      <c r="W1320" s="39"/>
      <c r="X1320" s="39"/>
    </row>
    <row r="1321" spans="1:24" ht="14.25" customHeight="1" x14ac:dyDescent="0.3">
      <c r="A1321" s="39"/>
      <c r="B1321" s="39" t="str">
        <f t="shared" si="5"/>
        <v>00885300241 робоче взуття worker s2, розм.41</v>
      </c>
      <c r="C1321" s="39" t="str">
        <f>TEXT(Raw_Articul_Data!$D1321,"00000000000")</f>
        <v>00885300241</v>
      </c>
      <c r="D1321" s="42">
        <v>885300241</v>
      </c>
      <c r="E1321" s="39" t="s">
        <v>575</v>
      </c>
      <c r="F1321" s="39" t="s">
        <v>7264</v>
      </c>
      <c r="G1321" s="39" t="s">
        <v>118</v>
      </c>
      <c r="H1321" s="39" t="s">
        <v>574</v>
      </c>
      <c r="I1321" s="39" t="s">
        <v>23</v>
      </c>
      <c r="J1321" s="44" t="s">
        <v>34</v>
      </c>
      <c r="K1321" s="44" t="s">
        <v>25</v>
      </c>
      <c r="L1321" s="39"/>
      <c r="M1321" s="39"/>
      <c r="N1321" s="39"/>
      <c r="O1321" s="39"/>
      <c r="P1321" s="39"/>
      <c r="Q1321" s="39"/>
      <c r="R1321" s="39"/>
      <c r="S1321" s="39"/>
      <c r="T1321" s="39"/>
      <c r="U1321" s="39"/>
      <c r="V1321" s="39"/>
      <c r="W1321" s="39"/>
      <c r="X1321" s="39"/>
    </row>
    <row r="1322" spans="1:24" ht="14.25" customHeight="1" x14ac:dyDescent="0.3">
      <c r="A1322" s="39"/>
      <c r="B1322" s="39" t="str">
        <f t="shared" si="5"/>
        <v>00885300242 робоче взуття worker s2, розм.42</v>
      </c>
      <c r="C1322" s="39" t="str">
        <f>TEXT(Raw_Articul_Data!$D1322,"00000000000")</f>
        <v>00885300242</v>
      </c>
      <c r="D1322" s="42">
        <v>885300242</v>
      </c>
      <c r="E1322" s="39" t="s">
        <v>576</v>
      </c>
      <c r="F1322" s="39" t="s">
        <v>7264</v>
      </c>
      <c r="G1322" s="39" t="s">
        <v>118</v>
      </c>
      <c r="H1322" s="39" t="s">
        <v>574</v>
      </c>
      <c r="I1322" s="39" t="s">
        <v>23</v>
      </c>
      <c r="J1322" s="44" t="s">
        <v>34</v>
      </c>
      <c r="K1322" s="44" t="s">
        <v>25</v>
      </c>
      <c r="L1322" s="39"/>
      <c r="M1322" s="39"/>
      <c r="N1322" s="39"/>
      <c r="O1322" s="39"/>
      <c r="P1322" s="39"/>
      <c r="Q1322" s="39"/>
      <c r="R1322" s="39"/>
      <c r="S1322" s="39"/>
      <c r="T1322" s="39"/>
      <c r="U1322" s="39"/>
      <c r="V1322" s="39"/>
      <c r="W1322" s="39"/>
      <c r="X1322" s="39"/>
    </row>
    <row r="1323" spans="1:24" ht="14.25" customHeight="1" x14ac:dyDescent="0.3">
      <c r="A1323" s="39"/>
      <c r="B1323" s="39" t="str">
        <f t="shared" si="5"/>
        <v>00885300243 робоче взуття worker s2, розм.43</v>
      </c>
      <c r="C1323" s="39" t="str">
        <f>TEXT(Raw_Articul_Data!$D1323,"00000000000")</f>
        <v>00885300243</v>
      </c>
      <c r="D1323" s="42">
        <v>885300243</v>
      </c>
      <c r="E1323" s="39" t="s">
        <v>577</v>
      </c>
      <c r="F1323" s="39" t="s">
        <v>7264</v>
      </c>
      <c r="G1323" s="39" t="s">
        <v>118</v>
      </c>
      <c r="H1323" s="39" t="s">
        <v>574</v>
      </c>
      <c r="I1323" s="39" t="s">
        <v>23</v>
      </c>
      <c r="J1323" s="44" t="s">
        <v>34</v>
      </c>
      <c r="K1323" s="44" t="s">
        <v>25</v>
      </c>
      <c r="L1323" s="39"/>
      <c r="M1323" s="39"/>
      <c r="N1323" s="39"/>
      <c r="O1323" s="39"/>
      <c r="P1323" s="39"/>
      <c r="Q1323" s="39"/>
      <c r="R1323" s="39"/>
      <c r="S1323" s="39"/>
      <c r="T1323" s="39"/>
      <c r="U1323" s="39"/>
      <c r="V1323" s="39"/>
      <c r="W1323" s="39"/>
      <c r="X1323" s="39"/>
    </row>
    <row r="1324" spans="1:24" ht="14.25" customHeight="1" x14ac:dyDescent="0.3">
      <c r="A1324" s="39"/>
      <c r="B1324" s="39" t="str">
        <f t="shared" si="5"/>
        <v>00885300244 робоче взуття worker s2, розм.44</v>
      </c>
      <c r="C1324" s="39" t="str">
        <f>TEXT(Raw_Articul_Data!$D1324,"00000000000")</f>
        <v>00885300244</v>
      </c>
      <c r="D1324" s="42">
        <v>885300244</v>
      </c>
      <c r="E1324" s="39" t="s">
        <v>578</v>
      </c>
      <c r="F1324" s="39" t="s">
        <v>7264</v>
      </c>
      <c r="G1324" s="39" t="s">
        <v>118</v>
      </c>
      <c r="H1324" s="39" t="s">
        <v>574</v>
      </c>
      <c r="I1324" s="39" t="s">
        <v>23</v>
      </c>
      <c r="J1324" s="44" t="s">
        <v>34</v>
      </c>
      <c r="K1324" s="44" t="s">
        <v>25</v>
      </c>
      <c r="L1324" s="39"/>
      <c r="M1324" s="39"/>
      <c r="N1324" s="39"/>
      <c r="O1324" s="39"/>
      <c r="P1324" s="39"/>
      <c r="Q1324" s="39"/>
      <c r="R1324" s="39"/>
      <c r="S1324" s="39"/>
      <c r="T1324" s="39"/>
      <c r="U1324" s="39"/>
      <c r="V1324" s="39"/>
      <c r="W1324" s="39"/>
      <c r="X1324" s="39"/>
    </row>
    <row r="1325" spans="1:24" ht="14.25" customHeight="1" x14ac:dyDescent="0.3">
      <c r="A1325" s="39"/>
      <c r="B1325" s="39" t="str">
        <f t="shared" si="5"/>
        <v>00885300245 робоче взуття worker s2, розм.45</v>
      </c>
      <c r="C1325" s="39" t="str">
        <f>TEXT(Raw_Articul_Data!$D1325,"00000000000")</f>
        <v>00885300245</v>
      </c>
      <c r="D1325" s="42">
        <v>885300245</v>
      </c>
      <c r="E1325" s="39" t="s">
        <v>579</v>
      </c>
      <c r="F1325" s="39" t="s">
        <v>7264</v>
      </c>
      <c r="G1325" s="39" t="s">
        <v>118</v>
      </c>
      <c r="H1325" s="39" t="s">
        <v>574</v>
      </c>
      <c r="I1325" s="39" t="s">
        <v>23</v>
      </c>
      <c r="J1325" s="44" t="s">
        <v>34</v>
      </c>
      <c r="K1325" s="44" t="s">
        <v>25</v>
      </c>
      <c r="L1325" s="39"/>
      <c r="M1325" s="39"/>
      <c r="N1325" s="39"/>
      <c r="O1325" s="39"/>
      <c r="P1325" s="39"/>
      <c r="Q1325" s="39"/>
      <c r="R1325" s="39"/>
      <c r="S1325" s="39"/>
      <c r="T1325" s="39"/>
      <c r="U1325" s="39"/>
      <c r="V1325" s="39"/>
      <c r="W1325" s="39"/>
      <c r="X1325" s="39"/>
    </row>
    <row r="1326" spans="1:24" ht="14.25" customHeight="1" x14ac:dyDescent="0.3">
      <c r="A1326" s="39"/>
      <c r="B1326" s="39" t="str">
        <f t="shared" si="5"/>
        <v>00885300246 робоче взуття worker s2, розм.46</v>
      </c>
      <c r="C1326" s="39" t="str">
        <f>TEXT(Raw_Articul_Data!$D1326,"00000000000")</f>
        <v>00885300246</v>
      </c>
      <c r="D1326" s="42">
        <v>885300246</v>
      </c>
      <c r="E1326" s="39" t="s">
        <v>580</v>
      </c>
      <c r="F1326" s="39" t="s">
        <v>7264</v>
      </c>
      <c r="G1326" s="39" t="s">
        <v>118</v>
      </c>
      <c r="H1326" s="39" t="s">
        <v>574</v>
      </c>
      <c r="I1326" s="39" t="s">
        <v>23</v>
      </c>
      <c r="J1326" s="44" t="s">
        <v>34</v>
      </c>
      <c r="K1326" s="44" t="s">
        <v>25</v>
      </c>
      <c r="L1326" s="39"/>
      <c r="M1326" s="39"/>
      <c r="N1326" s="39"/>
      <c r="O1326" s="39"/>
      <c r="P1326" s="39"/>
      <c r="Q1326" s="39"/>
      <c r="R1326" s="39"/>
      <c r="S1326" s="39"/>
      <c r="T1326" s="39"/>
      <c r="U1326" s="39"/>
      <c r="V1326" s="39"/>
      <c r="W1326" s="39"/>
      <c r="X1326" s="39"/>
    </row>
    <row r="1327" spans="1:24" ht="14.25" customHeight="1" x14ac:dyDescent="0.3">
      <c r="A1327" s="39"/>
      <c r="B1327" s="39" t="str">
        <f t="shared" si="5"/>
        <v>00885300247 робоче взуття worker s2, розм.47</v>
      </c>
      <c r="C1327" s="39" t="str">
        <f>TEXT(Raw_Articul_Data!$D1327,"00000000000")</f>
        <v>00885300247</v>
      </c>
      <c r="D1327" s="42">
        <v>885300247</v>
      </c>
      <c r="E1327" s="39" t="s">
        <v>581</v>
      </c>
      <c r="F1327" s="39" t="s">
        <v>7264</v>
      </c>
      <c r="G1327" s="39" t="s">
        <v>118</v>
      </c>
      <c r="H1327" s="39" t="s">
        <v>574</v>
      </c>
      <c r="I1327" s="39" t="s">
        <v>23</v>
      </c>
      <c r="J1327" s="44" t="s">
        <v>34</v>
      </c>
      <c r="K1327" s="44" t="s">
        <v>25</v>
      </c>
      <c r="L1327" s="39"/>
      <c r="M1327" s="39"/>
      <c r="N1327" s="39"/>
      <c r="O1327" s="39"/>
      <c r="P1327" s="39"/>
      <c r="Q1327" s="39"/>
      <c r="R1327" s="39"/>
      <c r="S1327" s="39"/>
      <c r="T1327" s="39"/>
      <c r="U1327" s="39"/>
      <c r="V1327" s="39"/>
      <c r="W1327" s="39"/>
      <c r="X1327" s="39"/>
    </row>
    <row r="1328" spans="1:24" ht="14.25" customHeight="1" x14ac:dyDescent="0.3">
      <c r="A1328" s="39"/>
      <c r="B1328" s="39" t="str">
        <f t="shared" si="5"/>
        <v>00885300248 робоче взуття worker s2, розм.48</v>
      </c>
      <c r="C1328" s="39" t="str">
        <f>TEXT(Raw_Articul_Data!$D1328,"00000000000")</f>
        <v>00885300248</v>
      </c>
      <c r="D1328" s="42">
        <v>885300248</v>
      </c>
      <c r="E1328" s="39" t="s">
        <v>582</v>
      </c>
      <c r="F1328" s="39" t="s">
        <v>7264</v>
      </c>
      <c r="G1328" s="39" t="s">
        <v>118</v>
      </c>
      <c r="H1328" s="39" t="s">
        <v>574</v>
      </c>
      <c r="I1328" s="39" t="s">
        <v>23</v>
      </c>
      <c r="J1328" s="44" t="s">
        <v>34</v>
      </c>
      <c r="K1328" s="44" t="s">
        <v>25</v>
      </c>
      <c r="L1328" s="39"/>
      <c r="M1328" s="39"/>
      <c r="N1328" s="39"/>
      <c r="O1328" s="39"/>
      <c r="P1328" s="39"/>
      <c r="Q1328" s="39"/>
      <c r="R1328" s="39"/>
      <c r="S1328" s="39"/>
      <c r="T1328" s="39"/>
      <c r="U1328" s="39"/>
      <c r="V1328" s="39"/>
      <c r="W1328" s="39"/>
      <c r="X1328" s="39"/>
    </row>
    <row r="1329" spans="1:24" ht="14.25" customHeight="1" x14ac:dyDescent="0.3">
      <c r="A1329" s="39"/>
      <c r="B1329" s="39" t="str">
        <f t="shared" si="5"/>
        <v>00885320440 чоботи шкіряні захисні function, р.40</v>
      </c>
      <c r="C1329" s="39" t="str">
        <f>TEXT(Raw_Articul_Data!$D1329,"00000000000")</f>
        <v>00885320440</v>
      </c>
      <c r="D1329" s="42">
        <v>885320440</v>
      </c>
      <c r="E1329" s="39" t="s">
        <v>583</v>
      </c>
      <c r="F1329" s="39" t="s">
        <v>7264</v>
      </c>
      <c r="G1329" s="39" t="s">
        <v>118</v>
      </c>
      <c r="H1329" s="39" t="s">
        <v>584</v>
      </c>
      <c r="I1329" s="39" t="s">
        <v>23</v>
      </c>
      <c r="J1329" s="44" t="s">
        <v>585</v>
      </c>
      <c r="K1329" s="44" t="s">
        <v>25</v>
      </c>
      <c r="L1329" s="39"/>
      <c r="M1329" s="39"/>
      <c r="N1329" s="39"/>
      <c r="O1329" s="39"/>
      <c r="P1329" s="39"/>
      <c r="Q1329" s="39"/>
      <c r="R1329" s="39"/>
      <c r="S1329" s="39"/>
      <c r="T1329" s="39"/>
      <c r="U1329" s="39"/>
      <c r="V1329" s="39"/>
      <c r="W1329" s="39"/>
      <c r="X1329" s="39"/>
    </row>
    <row r="1330" spans="1:24" ht="14.25" customHeight="1" x14ac:dyDescent="0.3">
      <c r="A1330" s="39"/>
      <c r="B1330" s="39" t="str">
        <f t="shared" si="5"/>
        <v>00885320441 чоботи шкіряні захисні function, р.41</v>
      </c>
      <c r="C1330" s="39" t="str">
        <f>TEXT(Raw_Articul_Data!$D1330,"00000000000")</f>
        <v>00885320441</v>
      </c>
      <c r="D1330" s="42">
        <v>885320441</v>
      </c>
      <c r="E1330" s="39" t="s">
        <v>586</v>
      </c>
      <c r="F1330" s="39" t="s">
        <v>7264</v>
      </c>
      <c r="G1330" s="39" t="s">
        <v>118</v>
      </c>
      <c r="H1330" s="39" t="s">
        <v>584</v>
      </c>
      <c r="I1330" s="39" t="s">
        <v>23</v>
      </c>
      <c r="J1330" s="44" t="s">
        <v>585</v>
      </c>
      <c r="K1330" s="44" t="s">
        <v>25</v>
      </c>
      <c r="L1330" s="39"/>
      <c r="M1330" s="39"/>
      <c r="N1330" s="39"/>
      <c r="O1330" s="39"/>
      <c r="P1330" s="39"/>
      <c r="Q1330" s="39"/>
      <c r="R1330" s="39"/>
      <c r="S1330" s="39"/>
      <c r="T1330" s="39"/>
      <c r="U1330" s="39"/>
      <c r="V1330" s="39"/>
      <c r="W1330" s="39"/>
      <c r="X1330" s="39"/>
    </row>
    <row r="1331" spans="1:24" ht="14.25" customHeight="1" x14ac:dyDescent="0.3">
      <c r="A1331" s="39"/>
      <c r="B1331" s="39" t="str">
        <f t="shared" si="5"/>
        <v>00885320442 чоботи шкіряні захисні function, р.42</v>
      </c>
      <c r="C1331" s="39" t="str">
        <f>TEXT(Raw_Articul_Data!$D1331,"00000000000")</f>
        <v>00885320442</v>
      </c>
      <c r="D1331" s="42">
        <v>885320442</v>
      </c>
      <c r="E1331" s="39" t="s">
        <v>587</v>
      </c>
      <c r="F1331" s="39" t="s">
        <v>7264</v>
      </c>
      <c r="G1331" s="39" t="s">
        <v>118</v>
      </c>
      <c r="H1331" s="39" t="s">
        <v>584</v>
      </c>
      <c r="I1331" s="39" t="s">
        <v>23</v>
      </c>
      <c r="J1331" s="44" t="s">
        <v>585</v>
      </c>
      <c r="K1331" s="44" t="s">
        <v>25</v>
      </c>
      <c r="L1331" s="39"/>
      <c r="M1331" s="39"/>
      <c r="N1331" s="39"/>
      <c r="O1331" s="39"/>
      <c r="P1331" s="39"/>
      <c r="Q1331" s="39"/>
      <c r="R1331" s="39"/>
      <c r="S1331" s="39"/>
      <c r="T1331" s="39"/>
      <c r="U1331" s="39"/>
      <c r="V1331" s="39"/>
      <c r="W1331" s="39"/>
      <c r="X1331" s="39"/>
    </row>
    <row r="1332" spans="1:24" ht="14.25" customHeight="1" x14ac:dyDescent="0.3">
      <c r="A1332" s="39"/>
      <c r="B1332" s="39" t="str">
        <f t="shared" si="5"/>
        <v>00885320443 чоботи шкіряні захисні function, р.43</v>
      </c>
      <c r="C1332" s="39" t="str">
        <f>TEXT(Raw_Articul_Data!$D1332,"00000000000")</f>
        <v>00885320443</v>
      </c>
      <c r="D1332" s="42">
        <v>885320443</v>
      </c>
      <c r="E1332" s="39" t="s">
        <v>588</v>
      </c>
      <c r="F1332" s="39" t="s">
        <v>7264</v>
      </c>
      <c r="G1332" s="39" t="s">
        <v>118</v>
      </c>
      <c r="H1332" s="39" t="s">
        <v>584</v>
      </c>
      <c r="I1332" s="39" t="s">
        <v>23</v>
      </c>
      <c r="J1332" s="44" t="s">
        <v>585</v>
      </c>
      <c r="K1332" s="44" t="s">
        <v>25</v>
      </c>
      <c r="L1332" s="39"/>
      <c r="M1332" s="39"/>
      <c r="N1332" s="39"/>
      <c r="O1332" s="39"/>
      <c r="P1332" s="39"/>
      <c r="Q1332" s="39"/>
      <c r="R1332" s="39"/>
      <c r="S1332" s="39"/>
      <c r="T1332" s="39"/>
      <c r="U1332" s="39"/>
      <c r="V1332" s="39"/>
      <c r="W1332" s="39"/>
      <c r="X1332" s="39"/>
    </row>
    <row r="1333" spans="1:24" ht="14.25" customHeight="1" x14ac:dyDescent="0.3">
      <c r="A1333" s="39"/>
      <c r="B1333" s="39" t="str">
        <f t="shared" si="5"/>
        <v>00885320444 чоботи шкіряні захисні function, р.44</v>
      </c>
      <c r="C1333" s="39" t="str">
        <f>TEXT(Raw_Articul_Data!$D1333,"00000000000")</f>
        <v>00885320444</v>
      </c>
      <c r="D1333" s="42">
        <v>885320444</v>
      </c>
      <c r="E1333" s="39" t="s">
        <v>589</v>
      </c>
      <c r="F1333" s="39" t="s">
        <v>7264</v>
      </c>
      <c r="G1333" s="39" t="s">
        <v>118</v>
      </c>
      <c r="H1333" s="39" t="s">
        <v>584</v>
      </c>
      <c r="I1333" s="39" t="s">
        <v>23</v>
      </c>
      <c r="J1333" s="44" t="s">
        <v>585</v>
      </c>
      <c r="K1333" s="44" t="s">
        <v>25</v>
      </c>
      <c r="L1333" s="39"/>
      <c r="M1333" s="39"/>
      <c r="N1333" s="39"/>
      <c r="O1333" s="39"/>
      <c r="P1333" s="39"/>
      <c r="Q1333" s="39"/>
      <c r="R1333" s="39"/>
      <c r="S1333" s="39"/>
      <c r="T1333" s="39"/>
      <c r="U1333" s="39"/>
      <c r="V1333" s="39"/>
      <c r="W1333" s="39"/>
      <c r="X1333" s="39"/>
    </row>
    <row r="1334" spans="1:24" ht="14.25" customHeight="1" x14ac:dyDescent="0.3">
      <c r="A1334" s="39"/>
      <c r="B1334" s="39" t="str">
        <f t="shared" si="5"/>
        <v>00885320445 чоботи шкіряні захисні function, р.45</v>
      </c>
      <c r="C1334" s="39" t="str">
        <f>TEXT(Raw_Articul_Data!$D1334,"00000000000")</f>
        <v>00885320445</v>
      </c>
      <c r="D1334" s="42">
        <v>885320445</v>
      </c>
      <c r="E1334" s="39" t="s">
        <v>590</v>
      </c>
      <c r="F1334" s="39" t="s">
        <v>7264</v>
      </c>
      <c r="G1334" s="39" t="s">
        <v>118</v>
      </c>
      <c r="H1334" s="39" t="s">
        <v>584</v>
      </c>
      <c r="I1334" s="39" t="s">
        <v>23</v>
      </c>
      <c r="J1334" s="44" t="s">
        <v>585</v>
      </c>
      <c r="K1334" s="44" t="s">
        <v>25</v>
      </c>
      <c r="L1334" s="39"/>
      <c r="M1334" s="39"/>
      <c r="N1334" s="39"/>
      <c r="O1334" s="39"/>
      <c r="P1334" s="39"/>
      <c r="Q1334" s="39"/>
      <c r="R1334" s="39"/>
      <c r="S1334" s="39"/>
      <c r="T1334" s="39"/>
      <c r="U1334" s="39"/>
      <c r="V1334" s="39"/>
      <c r="W1334" s="39"/>
      <c r="X1334" s="39"/>
    </row>
    <row r="1335" spans="1:24" ht="14.25" customHeight="1" x14ac:dyDescent="0.3">
      <c r="A1335" s="39"/>
      <c r="B1335" s="39" t="str">
        <f t="shared" si="5"/>
        <v>00885320446 чоботи шкіряні захисні function, р.46</v>
      </c>
      <c r="C1335" s="39" t="str">
        <f>TEXT(Raw_Articul_Data!$D1335,"00000000000")</f>
        <v>00885320446</v>
      </c>
      <c r="D1335" s="42">
        <v>885320446</v>
      </c>
      <c r="E1335" s="39" t="s">
        <v>591</v>
      </c>
      <c r="F1335" s="39" t="s">
        <v>7264</v>
      </c>
      <c r="G1335" s="39" t="s">
        <v>118</v>
      </c>
      <c r="H1335" s="39" t="s">
        <v>584</v>
      </c>
      <c r="I1335" s="39" t="s">
        <v>23</v>
      </c>
      <c r="J1335" s="44" t="s">
        <v>585</v>
      </c>
      <c r="K1335" s="44" t="s">
        <v>25</v>
      </c>
      <c r="L1335" s="39"/>
      <c r="M1335" s="39"/>
      <c r="N1335" s="39"/>
      <c r="O1335" s="39"/>
      <c r="P1335" s="39"/>
      <c r="Q1335" s="39"/>
      <c r="R1335" s="39"/>
      <c r="S1335" s="39"/>
      <c r="T1335" s="39"/>
      <c r="U1335" s="39"/>
      <c r="V1335" s="39"/>
      <c r="W1335" s="39"/>
      <c r="X1335" s="39"/>
    </row>
    <row r="1336" spans="1:24" ht="14.25" customHeight="1" x14ac:dyDescent="0.3">
      <c r="A1336" s="39"/>
      <c r="B1336" s="39" t="str">
        <f t="shared" si="5"/>
        <v>00885320447 чоботи шкіряні захисні function, р.47</v>
      </c>
      <c r="C1336" s="39" t="str">
        <f>TEXT(Raw_Articul_Data!$D1336,"00000000000")</f>
        <v>00885320447</v>
      </c>
      <c r="D1336" s="42">
        <v>885320447</v>
      </c>
      <c r="E1336" s="39" t="s">
        <v>592</v>
      </c>
      <c r="F1336" s="39" t="s">
        <v>7264</v>
      </c>
      <c r="G1336" s="39" t="s">
        <v>118</v>
      </c>
      <c r="H1336" s="39" t="s">
        <v>584</v>
      </c>
      <c r="I1336" s="39" t="s">
        <v>23</v>
      </c>
      <c r="J1336" s="44" t="s">
        <v>585</v>
      </c>
      <c r="K1336" s="44" t="s">
        <v>25</v>
      </c>
      <c r="L1336" s="39"/>
      <c r="M1336" s="39"/>
      <c r="N1336" s="39"/>
      <c r="O1336" s="39"/>
      <c r="P1336" s="39"/>
      <c r="Q1336" s="39"/>
      <c r="R1336" s="39"/>
      <c r="S1336" s="39"/>
      <c r="T1336" s="39"/>
      <c r="U1336" s="39"/>
      <c r="V1336" s="39"/>
      <c r="W1336" s="39"/>
      <c r="X1336" s="39"/>
    </row>
    <row r="1337" spans="1:24" ht="14.25" customHeight="1" x14ac:dyDescent="0.3">
      <c r="A1337" s="39"/>
      <c r="B1337" s="39" t="str">
        <f t="shared" si="5"/>
        <v>00885850048 термобілизна з коротким рукавом, р.48</v>
      </c>
      <c r="C1337" s="39" t="str">
        <f>TEXT(Raw_Articul_Data!$D1337,"00000000000")</f>
        <v>00885850048</v>
      </c>
      <c r="D1337" s="42">
        <v>885850048</v>
      </c>
      <c r="E1337" s="39" t="s">
        <v>593</v>
      </c>
      <c r="F1337" s="39"/>
      <c r="G1337" s="39"/>
      <c r="H1337" s="39"/>
      <c r="I1337" s="39" t="s">
        <v>23</v>
      </c>
      <c r="J1337" s="44" t="s">
        <v>28</v>
      </c>
      <c r="K1337" s="44" t="s">
        <v>25</v>
      </c>
      <c r="L1337" s="39"/>
      <c r="M1337" s="39"/>
      <c r="N1337" s="39"/>
      <c r="O1337" s="39"/>
      <c r="P1337" s="39"/>
      <c r="Q1337" s="39"/>
      <c r="R1337" s="39"/>
      <c r="S1337" s="39"/>
      <c r="T1337" s="39"/>
      <c r="U1337" s="39"/>
      <c r="V1337" s="39"/>
      <c r="W1337" s="39"/>
      <c r="X1337" s="39"/>
    </row>
    <row r="1338" spans="1:24" ht="14.25" customHeight="1" x14ac:dyDescent="0.3">
      <c r="A1338" s="39"/>
      <c r="B1338" s="39" t="str">
        <f t="shared" si="5"/>
        <v>00885850056 термобілизна з коротким рукавом, р.56</v>
      </c>
      <c r="C1338" s="39" t="str">
        <f>TEXT(Raw_Articul_Data!$D1338,"00000000000")</f>
        <v>00885850056</v>
      </c>
      <c r="D1338" s="42">
        <v>885850056</v>
      </c>
      <c r="E1338" s="39" t="s">
        <v>594</v>
      </c>
      <c r="F1338" s="39"/>
      <c r="G1338" s="39"/>
      <c r="H1338" s="39"/>
      <c r="I1338" s="39" t="s">
        <v>23</v>
      </c>
      <c r="J1338" s="44" t="s">
        <v>347</v>
      </c>
      <c r="K1338" s="44" t="s">
        <v>25</v>
      </c>
      <c r="L1338" s="39"/>
      <c r="M1338" s="39"/>
      <c r="N1338" s="39"/>
      <c r="O1338" s="39"/>
      <c r="P1338" s="39"/>
      <c r="Q1338" s="39"/>
      <c r="R1338" s="39"/>
      <c r="S1338" s="39"/>
      <c r="T1338" s="39"/>
      <c r="U1338" s="39"/>
      <c r="V1338" s="39"/>
      <c r="W1338" s="39"/>
      <c r="X1338" s="39"/>
    </row>
    <row r="1339" spans="1:24" ht="14.25" customHeight="1" x14ac:dyDescent="0.3">
      <c r="A1339" s="39"/>
      <c r="B1339" s="39" t="str">
        <f t="shared" si="5"/>
        <v>00886100409 рукавиці захисні function protect ms, розм.m</v>
      </c>
      <c r="C1339" s="39" t="str">
        <f>TEXT(Raw_Articul_Data!$D1339,"00000000000")</f>
        <v>00886100409</v>
      </c>
      <c r="D1339" s="42">
        <v>886100409</v>
      </c>
      <c r="E1339" s="39" t="s">
        <v>595</v>
      </c>
      <c r="F1339" s="39" t="s">
        <v>7264</v>
      </c>
      <c r="G1339" s="39" t="s">
        <v>118</v>
      </c>
      <c r="H1339" s="39" t="s">
        <v>596</v>
      </c>
      <c r="I1339" s="39" t="s">
        <v>23</v>
      </c>
      <c r="J1339" s="44" t="s">
        <v>34</v>
      </c>
      <c r="K1339" s="44" t="s">
        <v>25</v>
      </c>
      <c r="L1339" s="39"/>
      <c r="M1339" s="39"/>
      <c r="N1339" s="39"/>
      <c r="O1339" s="39"/>
      <c r="P1339" s="39"/>
      <c r="Q1339" s="39"/>
      <c r="R1339" s="39"/>
      <c r="S1339" s="39"/>
      <c r="T1339" s="39"/>
      <c r="U1339" s="39"/>
      <c r="V1339" s="39"/>
      <c r="W1339" s="39"/>
      <c r="X1339" s="39"/>
    </row>
    <row r="1340" spans="1:24" ht="14.25" customHeight="1" x14ac:dyDescent="0.3">
      <c r="A1340" s="39"/>
      <c r="B1340" s="39" t="str">
        <f t="shared" si="5"/>
        <v>00886100410 рукавиці захисні function protect ms, розм.l</v>
      </c>
      <c r="C1340" s="39" t="str">
        <f>TEXT(Raw_Articul_Data!$D1340,"00000000000")</f>
        <v>00886100410</v>
      </c>
      <c r="D1340" s="42">
        <v>886100410</v>
      </c>
      <c r="E1340" s="39" t="s">
        <v>597</v>
      </c>
      <c r="F1340" s="39" t="s">
        <v>7264</v>
      </c>
      <c r="G1340" s="39" t="s">
        <v>118</v>
      </c>
      <c r="H1340" s="39" t="s">
        <v>596</v>
      </c>
      <c r="I1340" s="39" t="s">
        <v>23</v>
      </c>
      <c r="J1340" s="44" t="s">
        <v>34</v>
      </c>
      <c r="K1340" s="44" t="s">
        <v>25</v>
      </c>
      <c r="L1340" s="39"/>
      <c r="M1340" s="39"/>
      <c r="N1340" s="39"/>
      <c r="O1340" s="39"/>
      <c r="P1340" s="39"/>
      <c r="Q1340" s="39"/>
      <c r="R1340" s="39"/>
      <c r="S1340" s="39"/>
      <c r="T1340" s="39"/>
      <c r="U1340" s="39"/>
      <c r="V1340" s="39"/>
      <c r="W1340" s="39"/>
      <c r="X1340" s="39"/>
    </row>
    <row r="1341" spans="1:24" ht="14.25" customHeight="1" x14ac:dyDescent="0.3">
      <c r="A1341" s="39"/>
      <c r="B1341" s="39" t="str">
        <f t="shared" si="5"/>
        <v>00886100411 рукавиці захисні function protect ms, розм.xl</v>
      </c>
      <c r="C1341" s="39" t="str">
        <f>TEXT(Raw_Articul_Data!$D1341,"00000000000")</f>
        <v>00886100411</v>
      </c>
      <c r="D1341" s="42">
        <v>886100411</v>
      </c>
      <c r="E1341" s="39" t="s">
        <v>598</v>
      </c>
      <c r="F1341" s="39" t="s">
        <v>7264</v>
      </c>
      <c r="G1341" s="39" t="s">
        <v>118</v>
      </c>
      <c r="H1341" s="39" t="s">
        <v>596</v>
      </c>
      <c r="I1341" s="39" t="s">
        <v>23</v>
      </c>
      <c r="J1341" s="44" t="s">
        <v>34</v>
      </c>
      <c r="K1341" s="44" t="s">
        <v>25</v>
      </c>
      <c r="L1341" s="39"/>
      <c r="M1341" s="39"/>
      <c r="N1341" s="39"/>
      <c r="O1341" s="39"/>
      <c r="P1341" s="39"/>
      <c r="Q1341" s="39"/>
      <c r="R1341" s="39"/>
      <c r="S1341" s="39"/>
      <c r="T1341" s="39"/>
      <c r="U1341" s="39"/>
      <c r="V1341" s="39"/>
      <c r="W1341" s="39"/>
      <c r="X1341" s="39"/>
    </row>
    <row r="1342" spans="1:24" ht="14.25" customHeight="1" x14ac:dyDescent="0.3">
      <c r="A1342" s="39"/>
      <c r="B1342" s="39" t="str">
        <f t="shared" si="5"/>
        <v>00886110808 рукавиці робочі dynamic sensolight, розм.s/8</v>
      </c>
      <c r="C1342" s="39" t="str">
        <f>TEXT(Raw_Articul_Data!$D1342,"00000000000")</f>
        <v>00886110808</v>
      </c>
      <c r="D1342" s="42">
        <v>886110808</v>
      </c>
      <c r="E1342" s="39" t="s">
        <v>599</v>
      </c>
      <c r="F1342" s="39" t="s">
        <v>7264</v>
      </c>
      <c r="G1342" s="39" t="s">
        <v>118</v>
      </c>
      <c r="H1342" s="39" t="s">
        <v>600</v>
      </c>
      <c r="I1342" s="39" t="s">
        <v>23</v>
      </c>
      <c r="J1342" s="44" t="s">
        <v>601</v>
      </c>
      <c r="K1342" s="44" t="s">
        <v>25</v>
      </c>
      <c r="L1342" s="39"/>
      <c r="M1342" s="39"/>
      <c r="N1342" s="39"/>
      <c r="O1342" s="39"/>
      <c r="P1342" s="39"/>
      <c r="Q1342" s="39"/>
      <c r="R1342" s="39"/>
      <c r="S1342" s="39"/>
      <c r="T1342" s="39"/>
      <c r="U1342" s="39"/>
      <c r="V1342" s="39"/>
      <c r="W1342" s="39"/>
      <c r="X1342" s="39"/>
    </row>
    <row r="1343" spans="1:24" ht="14.25" customHeight="1" x14ac:dyDescent="0.3">
      <c r="A1343" s="39"/>
      <c r="B1343" s="39" t="str">
        <f t="shared" si="5"/>
        <v>00886110809 рукавиці робочі dynamic sensolight, розм.м/9</v>
      </c>
      <c r="C1343" s="39" t="str">
        <f>TEXT(Raw_Articul_Data!$D1343,"00000000000")</f>
        <v>00886110809</v>
      </c>
      <c r="D1343" s="42">
        <v>886110809</v>
      </c>
      <c r="E1343" s="39" t="s">
        <v>602</v>
      </c>
      <c r="F1343" s="39" t="s">
        <v>7264</v>
      </c>
      <c r="G1343" s="39" t="s">
        <v>118</v>
      </c>
      <c r="H1343" s="39" t="s">
        <v>600</v>
      </c>
      <c r="I1343" s="39" t="s">
        <v>23</v>
      </c>
      <c r="J1343" s="44" t="s">
        <v>601</v>
      </c>
      <c r="K1343" s="44" t="s">
        <v>25</v>
      </c>
      <c r="L1343" s="39"/>
      <c r="M1343" s="39"/>
      <c r="N1343" s="39"/>
      <c r="O1343" s="39"/>
      <c r="P1343" s="39"/>
      <c r="Q1343" s="39"/>
      <c r="R1343" s="39"/>
      <c r="S1343" s="39"/>
      <c r="T1343" s="39"/>
      <c r="U1343" s="39"/>
      <c r="V1343" s="39"/>
      <c r="W1343" s="39"/>
      <c r="X1343" s="39"/>
    </row>
    <row r="1344" spans="1:24" ht="14.25" customHeight="1" x14ac:dyDescent="0.3">
      <c r="A1344" s="39"/>
      <c r="B1344" s="39" t="str">
        <f t="shared" si="5"/>
        <v>00886110810 рукавиці робочі dynamic sensolight, розм.l/10</v>
      </c>
      <c r="C1344" s="39" t="str">
        <f>TEXT(Raw_Articul_Data!$D1344,"00000000000")</f>
        <v>00886110810</v>
      </c>
      <c r="D1344" s="42">
        <v>886110810</v>
      </c>
      <c r="E1344" s="39" t="s">
        <v>603</v>
      </c>
      <c r="F1344" s="39" t="s">
        <v>7264</v>
      </c>
      <c r="G1344" s="39" t="s">
        <v>118</v>
      </c>
      <c r="H1344" s="39" t="s">
        <v>600</v>
      </c>
      <c r="I1344" s="39" t="s">
        <v>23</v>
      </c>
      <c r="J1344" s="44" t="s">
        <v>601</v>
      </c>
      <c r="K1344" s="44" t="s">
        <v>25</v>
      </c>
      <c r="L1344" s="39"/>
      <c r="M1344" s="39"/>
      <c r="N1344" s="39"/>
      <c r="O1344" s="39"/>
      <c r="P1344" s="39"/>
      <c r="Q1344" s="39"/>
      <c r="R1344" s="39"/>
      <c r="S1344" s="39"/>
      <c r="T1344" s="39"/>
      <c r="U1344" s="39"/>
      <c r="V1344" s="39"/>
      <c r="W1344" s="39"/>
      <c r="X1344" s="39"/>
    </row>
    <row r="1345" spans="1:24" ht="14.25" customHeight="1" x14ac:dyDescent="0.3">
      <c r="A1345" s="39"/>
      <c r="B1345" s="39" t="str">
        <f t="shared" si="5"/>
        <v>00886110811 рукавиці робочі dynamic sensolight, розм.xl/11</v>
      </c>
      <c r="C1345" s="39" t="str">
        <f>TEXT(Raw_Articul_Data!$D1345,"00000000000")</f>
        <v>00886110811</v>
      </c>
      <c r="D1345" s="42">
        <v>886110811</v>
      </c>
      <c r="E1345" s="39" t="s">
        <v>604</v>
      </c>
      <c r="F1345" s="39" t="s">
        <v>7264</v>
      </c>
      <c r="G1345" s="39" t="s">
        <v>118</v>
      </c>
      <c r="H1345" s="39" t="s">
        <v>600</v>
      </c>
      <c r="I1345" s="39" t="s">
        <v>23</v>
      </c>
      <c r="J1345" s="44" t="s">
        <v>601</v>
      </c>
      <c r="K1345" s="44" t="s">
        <v>25</v>
      </c>
      <c r="L1345" s="39"/>
      <c r="M1345" s="39"/>
      <c r="N1345" s="39"/>
      <c r="O1345" s="39"/>
      <c r="P1345" s="39"/>
      <c r="Q1345" s="39"/>
      <c r="R1345" s="39"/>
      <c r="S1345" s="39"/>
      <c r="T1345" s="39"/>
      <c r="U1345" s="39"/>
      <c r="V1345" s="39"/>
      <c r="W1345" s="39"/>
      <c r="X1345" s="39"/>
    </row>
    <row r="1346" spans="1:24" ht="14.25" customHeight="1" x14ac:dyDescent="0.3">
      <c r="A1346" s="39"/>
      <c r="B1346" s="39" t="str">
        <f t="shared" si="5"/>
        <v>00886111509 рукавиці робочі function sensotouch, розм.m</v>
      </c>
      <c r="C1346" s="39" t="str">
        <f>TEXT(Raw_Articul_Data!$D1346,"00000000000")</f>
        <v>00886111509</v>
      </c>
      <c r="D1346" s="42">
        <v>886111509</v>
      </c>
      <c r="E1346" s="39" t="s">
        <v>605</v>
      </c>
      <c r="F1346" s="39" t="s">
        <v>7264</v>
      </c>
      <c r="G1346" s="39" t="s">
        <v>118</v>
      </c>
      <c r="H1346" s="39" t="s">
        <v>606</v>
      </c>
      <c r="I1346" s="39" t="s">
        <v>23</v>
      </c>
      <c r="J1346" s="44" t="s">
        <v>34</v>
      </c>
      <c r="K1346" s="44" t="s">
        <v>25</v>
      </c>
      <c r="L1346" s="39"/>
      <c r="M1346" s="39"/>
      <c r="N1346" s="39"/>
      <c r="O1346" s="39"/>
      <c r="P1346" s="39"/>
      <c r="Q1346" s="39"/>
      <c r="R1346" s="39"/>
      <c r="S1346" s="39"/>
      <c r="T1346" s="39"/>
      <c r="U1346" s="39"/>
      <c r="V1346" s="39"/>
      <c r="W1346" s="39"/>
      <c r="X1346" s="39"/>
    </row>
    <row r="1347" spans="1:24" ht="14.25" customHeight="1" x14ac:dyDescent="0.3">
      <c r="A1347" s="39"/>
      <c r="B1347" s="39" t="str">
        <f t="shared" si="5"/>
        <v>00886111510 рукавиці робочі function sensotouch, розм.l</v>
      </c>
      <c r="C1347" s="39" t="str">
        <f>TEXT(Raw_Articul_Data!$D1347,"00000000000")</f>
        <v>00886111510</v>
      </c>
      <c r="D1347" s="42">
        <v>886111510</v>
      </c>
      <c r="E1347" s="39" t="s">
        <v>607</v>
      </c>
      <c r="F1347" s="39" t="s">
        <v>7264</v>
      </c>
      <c r="G1347" s="39" t="s">
        <v>118</v>
      </c>
      <c r="H1347" s="39" t="s">
        <v>606</v>
      </c>
      <c r="I1347" s="39" t="s">
        <v>23</v>
      </c>
      <c r="J1347" s="44" t="s">
        <v>34</v>
      </c>
      <c r="K1347" s="44" t="s">
        <v>25</v>
      </c>
      <c r="L1347" s="39"/>
      <c r="M1347" s="39"/>
      <c r="N1347" s="39"/>
      <c r="O1347" s="39"/>
      <c r="P1347" s="39"/>
      <c r="Q1347" s="39"/>
      <c r="R1347" s="39"/>
      <c r="S1347" s="39"/>
      <c r="T1347" s="39"/>
      <c r="U1347" s="39"/>
      <c r="V1347" s="39"/>
      <c r="W1347" s="39"/>
      <c r="X1347" s="39"/>
    </row>
    <row r="1348" spans="1:24" ht="14.25" customHeight="1" x14ac:dyDescent="0.3">
      <c r="A1348" s="39"/>
      <c r="B1348" s="39" t="str">
        <f t="shared" si="5"/>
        <v>00886111511 рукавиці робочі function sensotouch, розм.xl</v>
      </c>
      <c r="C1348" s="39" t="str">
        <f>TEXT(Raw_Articul_Data!$D1348,"00000000000")</f>
        <v>00886111511</v>
      </c>
      <c r="D1348" s="42">
        <v>886111511</v>
      </c>
      <c r="E1348" s="39" t="s">
        <v>608</v>
      </c>
      <c r="F1348" s="39" t="s">
        <v>7264</v>
      </c>
      <c r="G1348" s="39" t="s">
        <v>118</v>
      </c>
      <c r="H1348" s="39" t="s">
        <v>606</v>
      </c>
      <c r="I1348" s="39" t="s">
        <v>23</v>
      </c>
      <c r="J1348" s="44" t="s">
        <v>34</v>
      </c>
      <c r="K1348" s="44" t="s">
        <v>25</v>
      </c>
      <c r="L1348" s="39"/>
      <c r="M1348" s="39"/>
      <c r="N1348" s="39"/>
      <c r="O1348" s="39"/>
      <c r="P1348" s="39"/>
      <c r="Q1348" s="39"/>
      <c r="R1348" s="39"/>
      <c r="S1348" s="39"/>
      <c r="T1348" s="39"/>
      <c r="U1348" s="39"/>
      <c r="V1348" s="39"/>
      <c r="W1348" s="39"/>
      <c r="X1348" s="39"/>
    </row>
    <row r="1349" spans="1:24" ht="14.25" customHeight="1" x14ac:dyDescent="0.3">
      <c r="A1349" s="39"/>
      <c r="B1349" s="39" t="str">
        <f t="shared" si="5"/>
        <v>00886111609 рукавиці робочі advance ergo ms, розм.м/9</v>
      </c>
      <c r="C1349" s="39" t="str">
        <f>TEXT(Raw_Articul_Data!$D1349,"00000000000")</f>
        <v>00886111609</v>
      </c>
      <c r="D1349" s="42">
        <v>886111609</v>
      </c>
      <c r="E1349" s="39" t="s">
        <v>609</v>
      </c>
      <c r="F1349" s="39" t="s">
        <v>7264</v>
      </c>
      <c r="G1349" s="39" t="s">
        <v>118</v>
      </c>
      <c r="H1349" s="39" t="s">
        <v>610</v>
      </c>
      <c r="I1349" s="39" t="s">
        <v>23</v>
      </c>
      <c r="J1349" s="44" t="s">
        <v>34</v>
      </c>
      <c r="K1349" s="44" t="s">
        <v>25</v>
      </c>
      <c r="L1349" s="39"/>
      <c r="M1349" s="39"/>
      <c r="N1349" s="39"/>
      <c r="O1349" s="39"/>
      <c r="P1349" s="39"/>
      <c r="Q1349" s="39"/>
      <c r="R1349" s="39"/>
      <c r="S1349" s="39"/>
      <c r="T1349" s="39"/>
      <c r="U1349" s="39"/>
      <c r="V1349" s="39"/>
      <c r="W1349" s="39"/>
      <c r="X1349" s="39"/>
    </row>
    <row r="1350" spans="1:24" ht="14.25" customHeight="1" x14ac:dyDescent="0.3">
      <c r="A1350" s="39"/>
      <c r="B1350" s="39" t="str">
        <f t="shared" si="5"/>
        <v>00886111610 рукавиці робочі advance ergo ms, розм.l/10</v>
      </c>
      <c r="C1350" s="39" t="str">
        <f>TEXT(Raw_Articul_Data!$D1350,"00000000000")</f>
        <v>00886111610</v>
      </c>
      <c r="D1350" s="42">
        <v>886111610</v>
      </c>
      <c r="E1350" s="39" t="s">
        <v>611</v>
      </c>
      <c r="F1350" s="39" t="s">
        <v>7264</v>
      </c>
      <c r="G1350" s="39" t="s">
        <v>118</v>
      </c>
      <c r="H1350" s="39" t="s">
        <v>610</v>
      </c>
      <c r="I1350" s="39" t="s">
        <v>23</v>
      </c>
      <c r="J1350" s="44" t="s">
        <v>34</v>
      </c>
      <c r="K1350" s="44" t="s">
        <v>25</v>
      </c>
      <c r="L1350" s="39"/>
      <c r="M1350" s="39"/>
      <c r="N1350" s="39"/>
      <c r="O1350" s="39"/>
      <c r="P1350" s="39"/>
      <c r="Q1350" s="39"/>
      <c r="R1350" s="39"/>
      <c r="S1350" s="39"/>
      <c r="T1350" s="39"/>
      <c r="U1350" s="39"/>
      <c r="V1350" s="39"/>
      <c r="W1350" s="39"/>
      <c r="X1350" s="39"/>
    </row>
    <row r="1351" spans="1:24" ht="14.25" customHeight="1" x14ac:dyDescent="0.3">
      <c r="A1351" s="39"/>
      <c r="B1351" s="39" t="str">
        <f t="shared" si="5"/>
        <v>00886111611 рукавиці робочі advance ergo ms, розм.xl</v>
      </c>
      <c r="C1351" s="39" t="str">
        <f>TEXT(Raw_Articul_Data!$D1351,"00000000000")</f>
        <v>00886111611</v>
      </c>
      <c r="D1351" s="42">
        <v>886111611</v>
      </c>
      <c r="E1351" s="39" t="s">
        <v>612</v>
      </c>
      <c r="F1351" s="39" t="s">
        <v>7264</v>
      </c>
      <c r="G1351" s="39" t="s">
        <v>118</v>
      </c>
      <c r="H1351" s="39" t="s">
        <v>610</v>
      </c>
      <c r="I1351" s="39" t="s">
        <v>23</v>
      </c>
      <c r="J1351" s="44" t="s">
        <v>34</v>
      </c>
      <c r="K1351" s="44" t="s">
        <v>25</v>
      </c>
      <c r="L1351" s="39"/>
      <c r="M1351" s="39"/>
      <c r="N1351" s="39"/>
      <c r="O1351" s="39"/>
      <c r="P1351" s="39"/>
      <c r="Q1351" s="39"/>
      <c r="R1351" s="39"/>
      <c r="S1351" s="39"/>
      <c r="T1351" s="39"/>
      <c r="U1351" s="39"/>
      <c r="V1351" s="39"/>
      <c r="W1351" s="39"/>
      <c r="X1351" s="39"/>
    </row>
    <row r="1352" spans="1:24" ht="14.25" customHeight="1" x14ac:dyDescent="0.3">
      <c r="A1352" s="39"/>
      <c r="B1352" s="39" t="str">
        <f t="shared" si="5"/>
        <v>00886111708 рукавиці робочі dynamic vent, розм.s</v>
      </c>
      <c r="C1352" s="39" t="str">
        <f>TEXT(Raw_Articul_Data!$D1352,"00000000000")</f>
        <v>00886111708</v>
      </c>
      <c r="D1352" s="42">
        <v>886111708</v>
      </c>
      <c r="E1352" s="39" t="s">
        <v>613</v>
      </c>
      <c r="F1352" s="39" t="s">
        <v>7264</v>
      </c>
      <c r="G1352" s="39" t="s">
        <v>118</v>
      </c>
      <c r="H1352" s="39" t="s">
        <v>614</v>
      </c>
      <c r="I1352" s="39" t="s">
        <v>23</v>
      </c>
      <c r="J1352" s="44" t="s">
        <v>34</v>
      </c>
      <c r="K1352" s="44" t="s">
        <v>25</v>
      </c>
      <c r="L1352" s="39"/>
      <c r="M1352" s="39"/>
      <c r="N1352" s="39"/>
      <c r="O1352" s="39"/>
      <c r="P1352" s="39"/>
      <c r="Q1352" s="39"/>
      <c r="R1352" s="39"/>
      <c r="S1352" s="39"/>
      <c r="T1352" s="39"/>
      <c r="U1352" s="39"/>
      <c r="V1352" s="39"/>
      <c r="W1352" s="39"/>
      <c r="X1352" s="39"/>
    </row>
    <row r="1353" spans="1:24" ht="14.25" customHeight="1" x14ac:dyDescent="0.3">
      <c r="A1353" s="39"/>
      <c r="B1353" s="39" t="str">
        <f t="shared" si="5"/>
        <v>00886111709 рукавиці робочі dynamic vent, розм.м</v>
      </c>
      <c r="C1353" s="39" t="str">
        <f>TEXT(Raw_Articul_Data!$D1353,"00000000000")</f>
        <v>00886111709</v>
      </c>
      <c r="D1353" s="42">
        <v>886111709</v>
      </c>
      <c r="E1353" s="39" t="s">
        <v>615</v>
      </c>
      <c r="F1353" s="39" t="s">
        <v>7264</v>
      </c>
      <c r="G1353" s="39" t="s">
        <v>118</v>
      </c>
      <c r="H1353" s="39" t="s">
        <v>614</v>
      </c>
      <c r="I1353" s="39" t="s">
        <v>23</v>
      </c>
      <c r="J1353" s="44" t="s">
        <v>34</v>
      </c>
      <c r="K1353" s="44" t="s">
        <v>25</v>
      </c>
      <c r="L1353" s="39"/>
      <c r="M1353" s="39"/>
      <c r="N1353" s="39"/>
      <c r="O1353" s="39"/>
      <c r="P1353" s="39"/>
      <c r="Q1353" s="39"/>
      <c r="R1353" s="39"/>
      <c r="S1353" s="39"/>
      <c r="T1353" s="39"/>
      <c r="U1353" s="39"/>
      <c r="V1353" s="39"/>
      <c r="W1353" s="39"/>
      <c r="X1353" s="39"/>
    </row>
    <row r="1354" spans="1:24" ht="14.25" customHeight="1" x14ac:dyDescent="0.3">
      <c r="A1354" s="39"/>
      <c r="B1354" s="39" t="str">
        <f t="shared" si="5"/>
        <v>00886111710 рукавиці робочі dynamic vent, розм.l</v>
      </c>
      <c r="C1354" s="39" t="str">
        <f>TEXT(Raw_Articul_Data!$D1354,"00000000000")</f>
        <v>00886111710</v>
      </c>
      <c r="D1354" s="42">
        <v>886111710</v>
      </c>
      <c r="E1354" s="39" t="s">
        <v>616</v>
      </c>
      <c r="F1354" s="39" t="s">
        <v>7264</v>
      </c>
      <c r="G1354" s="39" t="s">
        <v>118</v>
      </c>
      <c r="H1354" s="39" t="s">
        <v>614</v>
      </c>
      <c r="I1354" s="39" t="s">
        <v>23</v>
      </c>
      <c r="J1354" s="44" t="s">
        <v>34</v>
      </c>
      <c r="K1354" s="44" t="s">
        <v>25</v>
      </c>
      <c r="L1354" s="39"/>
      <c r="M1354" s="39"/>
      <c r="N1354" s="39"/>
      <c r="O1354" s="39"/>
      <c r="P1354" s="39"/>
      <c r="Q1354" s="39"/>
      <c r="R1354" s="39"/>
      <c r="S1354" s="39"/>
      <c r="T1354" s="39"/>
      <c r="U1354" s="39"/>
      <c r="V1354" s="39"/>
      <c r="W1354" s="39"/>
      <c r="X1354" s="39"/>
    </row>
    <row r="1355" spans="1:24" ht="14.25" customHeight="1" x14ac:dyDescent="0.3">
      <c r="A1355" s="39"/>
      <c r="B1355" s="39" t="str">
        <f t="shared" si="5"/>
        <v>00886111711 рукавиці робочі dynamic vent, розм.хl</v>
      </c>
      <c r="C1355" s="39" t="str">
        <f>TEXT(Raw_Articul_Data!$D1355,"00000000000")</f>
        <v>00886111711</v>
      </c>
      <c r="D1355" s="42">
        <v>886111711</v>
      </c>
      <c r="E1355" s="39" t="s">
        <v>617</v>
      </c>
      <c r="F1355" s="39" t="s">
        <v>7264</v>
      </c>
      <c r="G1355" s="39" t="s">
        <v>118</v>
      </c>
      <c r="H1355" s="39" t="s">
        <v>614</v>
      </c>
      <c r="I1355" s="39" t="s">
        <v>23</v>
      </c>
      <c r="J1355" s="44" t="s">
        <v>34</v>
      </c>
      <c r="K1355" s="44" t="s">
        <v>25</v>
      </c>
      <c r="L1355" s="39"/>
      <c r="M1355" s="39"/>
      <c r="N1355" s="39"/>
      <c r="O1355" s="39"/>
      <c r="P1355" s="39"/>
      <c r="Q1355" s="39"/>
      <c r="R1355" s="39"/>
      <c r="S1355" s="39"/>
      <c r="T1355" s="39"/>
      <c r="U1355" s="39"/>
      <c r="V1355" s="39"/>
      <c r="W1355" s="39"/>
      <c r="X1355" s="39"/>
    </row>
    <row r="1356" spans="1:24" ht="14.25" customHeight="1" x14ac:dyDescent="0.3">
      <c r="A1356" s="39"/>
      <c r="B1356" s="39" t="str">
        <f t="shared" si="5"/>
        <v>04205100360 куртка тренерська, р. хl</v>
      </c>
      <c r="C1356" s="39" t="str">
        <f>TEXT(Raw_Articul_Data!$D1356,"00000000000")</f>
        <v>04205100360</v>
      </c>
      <c r="D1356" s="42">
        <v>4205100360</v>
      </c>
      <c r="E1356" s="39" t="s">
        <v>618</v>
      </c>
      <c r="F1356" s="39"/>
      <c r="G1356" s="39"/>
      <c r="H1356" s="39"/>
      <c r="I1356" s="39" t="s">
        <v>23</v>
      </c>
      <c r="J1356" s="44" t="s">
        <v>34</v>
      </c>
      <c r="K1356" s="44" t="s">
        <v>25</v>
      </c>
      <c r="L1356" s="39"/>
      <c r="M1356" s="39"/>
      <c r="N1356" s="39"/>
      <c r="O1356" s="39"/>
      <c r="P1356" s="39"/>
      <c r="Q1356" s="39"/>
      <c r="R1356" s="39"/>
      <c r="S1356" s="39"/>
      <c r="T1356" s="39"/>
      <c r="U1356" s="39"/>
      <c r="V1356" s="39"/>
      <c r="W1356" s="39"/>
      <c r="X1356" s="39"/>
    </row>
    <row r="1357" spans="1:24" ht="14.25" customHeight="1" x14ac:dyDescent="0.3">
      <c r="A1357" s="39"/>
      <c r="B1357" s="39" t="str">
        <f t="shared" si="5"/>
        <v>04205400013 кепка axe</v>
      </c>
      <c r="C1357" s="39" t="str">
        <f>TEXT(Raw_Articul_Data!$D1357,"00000000000")</f>
        <v>04205400013</v>
      </c>
      <c r="D1357" s="42">
        <v>4205400013</v>
      </c>
      <c r="E1357" s="39" t="s">
        <v>619</v>
      </c>
      <c r="F1357" s="39"/>
      <c r="G1357" s="39"/>
      <c r="H1357" s="39"/>
      <c r="I1357" s="39" t="s">
        <v>23</v>
      </c>
      <c r="J1357" s="44" t="s">
        <v>34</v>
      </c>
      <c r="K1357" s="44" t="s">
        <v>25</v>
      </c>
      <c r="L1357" s="39"/>
      <c r="M1357" s="39"/>
      <c r="N1357" s="39"/>
      <c r="O1357" s="39"/>
      <c r="P1357" s="39"/>
      <c r="Q1357" s="39"/>
      <c r="R1357" s="39"/>
      <c r="S1357" s="39"/>
      <c r="T1357" s="39"/>
      <c r="U1357" s="39"/>
      <c r="V1357" s="39"/>
      <c r="W1357" s="39"/>
      <c r="X1357" s="39"/>
    </row>
    <row r="1358" spans="1:24" ht="14.25" customHeight="1" x14ac:dyDescent="0.3">
      <c r="A1358" s="39"/>
      <c r="B1358" s="39" t="str">
        <f t="shared" si="5"/>
        <v>04206003748 футболка »logo circle«, помаранчева, р. s</v>
      </c>
      <c r="C1358" s="39" t="str">
        <f>TEXT(Raw_Articul_Data!$D1358,"00000000000")</f>
        <v>04206003748</v>
      </c>
      <c r="D1358" s="42">
        <v>4206003748</v>
      </c>
      <c r="E1358" s="39" t="s">
        <v>620</v>
      </c>
      <c r="F1358" s="39"/>
      <c r="G1358" s="39"/>
      <c r="H1358" s="39"/>
      <c r="I1358" s="39" t="s">
        <v>23</v>
      </c>
      <c r="J1358" s="44" t="s">
        <v>621</v>
      </c>
      <c r="K1358" s="44" t="s">
        <v>25</v>
      </c>
      <c r="L1358" s="39"/>
      <c r="M1358" s="39"/>
      <c r="N1358" s="39"/>
      <c r="O1358" s="39"/>
      <c r="P1358" s="39"/>
      <c r="Q1358" s="39"/>
      <c r="R1358" s="39"/>
      <c r="S1358" s="39"/>
      <c r="T1358" s="39"/>
      <c r="U1358" s="39"/>
      <c r="V1358" s="39"/>
      <c r="W1358" s="39"/>
      <c r="X1358" s="39"/>
    </row>
    <row r="1359" spans="1:24" ht="14.25" customHeight="1" x14ac:dyDescent="0.3">
      <c r="A1359" s="39"/>
      <c r="B1359" s="39" t="str">
        <f t="shared" si="5"/>
        <v>04206003752 футболка »logo circle«, помаранчева, р. м</v>
      </c>
      <c r="C1359" s="39" t="str">
        <f>TEXT(Raw_Articul_Data!$D1359,"00000000000")</f>
        <v>04206003752</v>
      </c>
      <c r="D1359" s="42">
        <v>4206003752</v>
      </c>
      <c r="E1359" s="39" t="s">
        <v>622</v>
      </c>
      <c r="F1359" s="39"/>
      <c r="G1359" s="39"/>
      <c r="H1359" s="39"/>
      <c r="I1359" s="39" t="s">
        <v>23</v>
      </c>
      <c r="J1359" s="44" t="s">
        <v>621</v>
      </c>
      <c r="K1359" s="44" t="s">
        <v>25</v>
      </c>
      <c r="L1359" s="39"/>
      <c r="M1359" s="39"/>
      <c r="N1359" s="39"/>
      <c r="O1359" s="39"/>
      <c r="P1359" s="39"/>
      <c r="Q1359" s="39"/>
      <c r="R1359" s="39"/>
      <c r="S1359" s="39"/>
      <c r="T1359" s="39"/>
      <c r="U1359" s="39"/>
      <c r="V1359" s="39"/>
      <c r="W1359" s="39"/>
      <c r="X1359" s="39"/>
    </row>
    <row r="1360" spans="1:24" ht="14.25" customHeight="1" x14ac:dyDescent="0.3">
      <c r="A1360" s="39"/>
      <c r="B1360" s="39" t="str">
        <f t="shared" si="5"/>
        <v>04206003756 футболка »logo circle«, помаранчева, р. l</v>
      </c>
      <c r="C1360" s="39" t="str">
        <f>TEXT(Raw_Articul_Data!$D1360,"00000000000")</f>
        <v>04206003756</v>
      </c>
      <c r="D1360" s="42">
        <v>4206003756</v>
      </c>
      <c r="E1360" s="39" t="s">
        <v>623</v>
      </c>
      <c r="F1360" s="39"/>
      <c r="G1360" s="39"/>
      <c r="H1360" s="39"/>
      <c r="I1360" s="39" t="s">
        <v>23</v>
      </c>
      <c r="J1360" s="44" t="s">
        <v>621</v>
      </c>
      <c r="K1360" s="44" t="s">
        <v>25</v>
      </c>
      <c r="L1360" s="39"/>
      <c r="M1360" s="39"/>
      <c r="N1360" s="39"/>
      <c r="O1360" s="39"/>
      <c r="P1360" s="39"/>
      <c r="Q1360" s="39"/>
      <c r="R1360" s="39"/>
      <c r="S1360" s="39"/>
      <c r="T1360" s="39"/>
      <c r="U1360" s="39"/>
      <c r="V1360" s="39"/>
      <c r="W1360" s="39"/>
      <c r="X1360" s="39"/>
    </row>
    <row r="1361" spans="1:24" ht="14.25" customHeight="1" x14ac:dyDescent="0.3">
      <c r="A1361" s="39"/>
      <c r="B1361" s="39" t="str">
        <f t="shared" si="5"/>
        <v>04206003760 футболка »logo circle«, помаранчева, р. xl</v>
      </c>
      <c r="C1361" s="39" t="str">
        <f>TEXT(Raw_Articul_Data!$D1361,"00000000000")</f>
        <v>04206003760</v>
      </c>
      <c r="D1361" s="42">
        <v>4206003760</v>
      </c>
      <c r="E1361" s="39" t="s">
        <v>624</v>
      </c>
      <c r="F1361" s="39"/>
      <c r="G1361" s="39"/>
      <c r="H1361" s="39"/>
      <c r="I1361" s="39" t="s">
        <v>23</v>
      </c>
      <c r="J1361" s="44" t="s">
        <v>621</v>
      </c>
      <c r="K1361" s="44" t="s">
        <v>25</v>
      </c>
      <c r="L1361" s="39"/>
      <c r="M1361" s="39"/>
      <c r="N1361" s="39"/>
      <c r="O1361" s="39"/>
      <c r="P1361" s="39"/>
      <c r="Q1361" s="39"/>
      <c r="R1361" s="39"/>
      <c r="S1361" s="39"/>
      <c r="T1361" s="39"/>
      <c r="U1361" s="39"/>
      <c r="V1361" s="39"/>
      <c r="W1361" s="39"/>
      <c r="X1361" s="39"/>
    </row>
    <row r="1362" spans="1:24" ht="14.25" customHeight="1" x14ac:dyDescent="0.3">
      <c r="A1362" s="39"/>
      <c r="B1362" s="39" t="str">
        <f t="shared" si="5"/>
        <v>04206003764 футболка »logo circle«, помаранчева, р. xхl</v>
      </c>
      <c r="C1362" s="39" t="str">
        <f>TEXT(Raw_Articul_Data!$D1362,"00000000000")</f>
        <v>04206003764</v>
      </c>
      <c r="D1362" s="42">
        <v>4206003764</v>
      </c>
      <c r="E1362" s="39" t="s">
        <v>625</v>
      </c>
      <c r="F1362" s="39"/>
      <c r="G1362" s="39"/>
      <c r="H1362" s="39"/>
      <c r="I1362" s="39" t="s">
        <v>23</v>
      </c>
      <c r="J1362" s="44" t="s">
        <v>621</v>
      </c>
      <c r="K1362" s="44" t="s">
        <v>25</v>
      </c>
      <c r="L1362" s="39"/>
      <c r="M1362" s="39"/>
      <c r="N1362" s="39"/>
      <c r="O1362" s="39"/>
      <c r="P1362" s="39"/>
      <c r="Q1362" s="39"/>
      <c r="R1362" s="39"/>
      <c r="S1362" s="39"/>
      <c r="T1362" s="39"/>
      <c r="U1362" s="39"/>
      <c r="V1362" s="39"/>
      <c r="W1362" s="39"/>
      <c r="X1362" s="39"/>
    </row>
    <row r="1363" spans="1:24" ht="14.25" customHeight="1" x14ac:dyDescent="0.3">
      <c r="A1363" s="39"/>
      <c r="B1363" s="39" t="str">
        <f t="shared" si="5"/>
        <v>04206100856 жилет legendary чол.синій, р.l</v>
      </c>
      <c r="C1363" s="39" t="str">
        <f>TEXT(Raw_Articul_Data!$D1363,"00000000000")</f>
        <v>04206100856</v>
      </c>
      <c r="D1363" s="42">
        <v>4206100856</v>
      </c>
      <c r="E1363" s="39" t="s">
        <v>626</v>
      </c>
      <c r="F1363" s="39"/>
      <c r="G1363" s="39"/>
      <c r="H1363" s="39"/>
      <c r="I1363" s="39" t="s">
        <v>23</v>
      </c>
      <c r="J1363" s="44" t="s">
        <v>34</v>
      </c>
      <c r="K1363" s="44" t="s">
        <v>25</v>
      </c>
      <c r="L1363" s="39"/>
      <c r="M1363" s="39"/>
      <c r="N1363" s="39"/>
      <c r="O1363" s="39"/>
      <c r="P1363" s="39"/>
      <c r="Q1363" s="39"/>
      <c r="R1363" s="39"/>
      <c r="S1363" s="39"/>
      <c r="T1363" s="39"/>
      <c r="U1363" s="39"/>
      <c r="V1363" s="39"/>
      <c r="W1363" s="39"/>
      <c r="X1363" s="39"/>
    </row>
    <row r="1364" spans="1:24" ht="14.25" customHeight="1" x14ac:dyDescent="0.3">
      <c r="A1364" s="39"/>
      <c r="B1364" s="39" t="str">
        <f t="shared" si="5"/>
        <v>04206100860 жилет legendary чол.синій, р.хl</v>
      </c>
      <c r="C1364" s="39" t="str">
        <f>TEXT(Raw_Articul_Data!$D1364,"00000000000")</f>
        <v>04206100860</v>
      </c>
      <c r="D1364" s="42">
        <v>4206100860</v>
      </c>
      <c r="E1364" s="39" t="s">
        <v>627</v>
      </c>
      <c r="F1364" s="39"/>
      <c r="G1364" s="39"/>
      <c r="H1364" s="39"/>
      <c r="I1364" s="39" t="s">
        <v>23</v>
      </c>
      <c r="J1364" s="44" t="s">
        <v>34</v>
      </c>
      <c r="K1364" s="44" t="s">
        <v>25</v>
      </c>
      <c r="L1364" s="39"/>
      <c r="M1364" s="39"/>
      <c r="N1364" s="39"/>
      <c r="O1364" s="39"/>
      <c r="P1364" s="39"/>
      <c r="Q1364" s="39"/>
      <c r="R1364" s="39"/>
      <c r="S1364" s="39"/>
      <c r="T1364" s="39"/>
      <c r="U1364" s="39"/>
      <c r="V1364" s="39"/>
      <c r="W1364" s="39"/>
      <c r="X1364" s="39"/>
    </row>
    <row r="1365" spans="1:24" ht="14.25" customHeight="1" x14ac:dyDescent="0.3">
      <c r="A1365" s="39"/>
      <c r="B1365" s="39" t="str">
        <f t="shared" si="5"/>
        <v>04207400000 кепка-гольф stihl, чорна</v>
      </c>
      <c r="C1365" s="39" t="str">
        <f>TEXT(Raw_Articul_Data!$D1365,"00000000000")</f>
        <v>04207400000</v>
      </c>
      <c r="D1365" s="42">
        <v>4207400000</v>
      </c>
      <c r="E1365" s="39" t="s">
        <v>628</v>
      </c>
      <c r="F1365" s="39"/>
      <c r="G1365" s="39"/>
      <c r="H1365" s="39"/>
      <c r="I1365" s="39" t="s">
        <v>23</v>
      </c>
      <c r="J1365" s="44" t="s">
        <v>34</v>
      </c>
      <c r="K1365" s="44" t="s">
        <v>25</v>
      </c>
      <c r="L1365" s="39"/>
      <c r="M1365" s="39"/>
      <c r="N1365" s="39"/>
      <c r="O1365" s="39"/>
      <c r="P1365" s="39"/>
      <c r="Q1365" s="39"/>
      <c r="R1365" s="39"/>
      <c r="S1365" s="39"/>
      <c r="T1365" s="39"/>
      <c r="U1365" s="39"/>
      <c r="V1365" s="39"/>
      <c r="W1365" s="39"/>
      <c r="X1365" s="39"/>
    </row>
    <row r="1366" spans="1:24" ht="14.25" customHeight="1" x14ac:dyDescent="0.3">
      <c r="A1366" s="39"/>
      <c r="B1366" s="39" t="str">
        <f t="shared" si="5"/>
        <v>04209001148 футболка logo, р. s</v>
      </c>
      <c r="C1366" s="39" t="str">
        <f>TEXT(Raw_Articul_Data!$D1366,"00000000000")</f>
        <v>04209001148</v>
      </c>
      <c r="D1366" s="42">
        <v>4209001148</v>
      </c>
      <c r="E1366" s="39" t="s">
        <v>629</v>
      </c>
      <c r="F1366" s="39"/>
      <c r="G1366" s="39"/>
      <c r="H1366" s="39"/>
      <c r="I1366" s="39" t="s">
        <v>23</v>
      </c>
      <c r="J1366" s="44" t="s">
        <v>621</v>
      </c>
      <c r="K1366" s="44" t="s">
        <v>25</v>
      </c>
      <c r="L1366" s="39"/>
      <c r="M1366" s="39"/>
      <c r="N1366" s="39"/>
      <c r="O1366" s="39"/>
      <c r="P1366" s="39"/>
      <c r="Q1366" s="39"/>
      <c r="R1366" s="39"/>
      <c r="S1366" s="39"/>
      <c r="T1366" s="39"/>
      <c r="U1366" s="39"/>
      <c r="V1366" s="39"/>
      <c r="W1366" s="39"/>
      <c r="X1366" s="39"/>
    </row>
    <row r="1367" spans="1:24" ht="14.25" customHeight="1" x14ac:dyDescent="0.3">
      <c r="A1367" s="39"/>
      <c r="B1367" s="39" t="str">
        <f t="shared" si="5"/>
        <v>04209001156 футболка logo, р. l</v>
      </c>
      <c r="C1367" s="39" t="str">
        <f>TEXT(Raw_Articul_Data!$D1367,"00000000000")</f>
        <v>04209001156</v>
      </c>
      <c r="D1367" s="42">
        <v>4209001156</v>
      </c>
      <c r="E1367" s="39" t="s">
        <v>630</v>
      </c>
      <c r="F1367" s="39"/>
      <c r="G1367" s="39"/>
      <c r="H1367" s="39"/>
      <c r="I1367" s="39" t="s">
        <v>23</v>
      </c>
      <c r="J1367" s="44" t="s">
        <v>621</v>
      </c>
      <c r="K1367" s="44" t="s">
        <v>25</v>
      </c>
      <c r="L1367" s="39"/>
      <c r="M1367" s="39"/>
      <c r="N1367" s="39"/>
      <c r="O1367" s="39"/>
      <c r="P1367" s="39"/>
      <c r="Q1367" s="39"/>
      <c r="R1367" s="39"/>
      <c r="S1367" s="39"/>
      <c r="T1367" s="39"/>
      <c r="U1367" s="39"/>
      <c r="V1367" s="39"/>
      <c r="W1367" s="39"/>
      <c r="X1367" s="39"/>
    </row>
    <row r="1368" spans="1:24" ht="14.25" customHeight="1" x14ac:dyDescent="0.3">
      <c r="A1368" s="39"/>
      <c r="B1368" s="39" t="str">
        <f t="shared" si="5"/>
        <v>04209001348 футболка polo »logo circle«, чорна, р. s</v>
      </c>
      <c r="C1368" s="39" t="str">
        <f>TEXT(Raw_Articul_Data!$D1368,"00000000000")</f>
        <v>04209001348</v>
      </c>
      <c r="D1368" s="42">
        <v>4209001348</v>
      </c>
      <c r="E1368" s="39" t="s">
        <v>631</v>
      </c>
      <c r="F1368" s="39"/>
      <c r="G1368" s="39"/>
      <c r="H1368" s="39"/>
      <c r="I1368" s="39" t="s">
        <v>23</v>
      </c>
      <c r="J1368" s="44" t="s">
        <v>621</v>
      </c>
      <c r="K1368" s="44" t="s">
        <v>25</v>
      </c>
      <c r="L1368" s="39"/>
      <c r="M1368" s="39"/>
      <c r="N1368" s="39"/>
      <c r="O1368" s="39"/>
      <c r="P1368" s="39"/>
      <c r="Q1368" s="39"/>
      <c r="R1368" s="39"/>
      <c r="S1368" s="39"/>
      <c r="T1368" s="39"/>
      <c r="U1368" s="39"/>
      <c r="V1368" s="39"/>
      <c r="W1368" s="39"/>
      <c r="X1368" s="39"/>
    </row>
    <row r="1369" spans="1:24" ht="14.25" customHeight="1" x14ac:dyDescent="0.3">
      <c r="A1369" s="39"/>
      <c r="B1369" s="39" t="str">
        <f t="shared" si="5"/>
        <v>04209001352 футболка polo »logo circle«, чорна, р. м</v>
      </c>
      <c r="C1369" s="39" t="str">
        <f>TEXT(Raw_Articul_Data!$D1369,"00000000000")</f>
        <v>04209001352</v>
      </c>
      <c r="D1369" s="42">
        <v>4209001352</v>
      </c>
      <c r="E1369" s="39" t="s">
        <v>632</v>
      </c>
      <c r="F1369" s="39"/>
      <c r="G1369" s="39"/>
      <c r="H1369" s="39"/>
      <c r="I1369" s="39" t="s">
        <v>23</v>
      </c>
      <c r="J1369" s="44" t="s">
        <v>621</v>
      </c>
      <c r="K1369" s="44" t="s">
        <v>25</v>
      </c>
      <c r="L1369" s="39"/>
      <c r="M1369" s="39"/>
      <c r="N1369" s="39"/>
      <c r="O1369" s="39"/>
      <c r="P1369" s="39"/>
      <c r="Q1369" s="39"/>
      <c r="R1369" s="39"/>
      <c r="S1369" s="39"/>
      <c r="T1369" s="39"/>
      <c r="U1369" s="39"/>
      <c r="V1369" s="39"/>
      <c r="W1369" s="39"/>
      <c r="X1369" s="39"/>
    </row>
    <row r="1370" spans="1:24" ht="14.25" customHeight="1" x14ac:dyDescent="0.3">
      <c r="A1370" s="39"/>
      <c r="B1370" s="39" t="str">
        <f t="shared" si="5"/>
        <v>04209001356 футболка polo »logo circle«, чорна, р. l</v>
      </c>
      <c r="C1370" s="39" t="str">
        <f>TEXT(Raw_Articul_Data!$D1370,"00000000000")</f>
        <v>04209001356</v>
      </c>
      <c r="D1370" s="42">
        <v>4209001356</v>
      </c>
      <c r="E1370" s="39" t="s">
        <v>633</v>
      </c>
      <c r="F1370" s="39"/>
      <c r="G1370" s="39"/>
      <c r="H1370" s="39"/>
      <c r="I1370" s="39" t="s">
        <v>23</v>
      </c>
      <c r="J1370" s="44" t="s">
        <v>621</v>
      </c>
      <c r="K1370" s="44" t="s">
        <v>25</v>
      </c>
      <c r="L1370" s="39"/>
      <c r="M1370" s="39"/>
      <c r="N1370" s="39"/>
      <c r="O1370" s="39"/>
      <c r="P1370" s="39"/>
      <c r="Q1370" s="39"/>
      <c r="R1370" s="39"/>
      <c r="S1370" s="39"/>
      <c r="T1370" s="39"/>
      <c r="U1370" s="39"/>
      <c r="V1370" s="39"/>
      <c r="W1370" s="39"/>
      <c r="X1370" s="39"/>
    </row>
    <row r="1371" spans="1:24" ht="14.25" customHeight="1" x14ac:dyDescent="0.3">
      <c r="A1371" s="39"/>
      <c r="B1371" s="39" t="str">
        <f t="shared" si="5"/>
        <v>04209001360 футболка polo »logo circle«, чорна, р. хl</v>
      </c>
      <c r="C1371" s="39" t="str">
        <f>TEXT(Raw_Articul_Data!$D1371,"00000000000")</f>
        <v>04209001360</v>
      </c>
      <c r="D1371" s="42">
        <v>4209001360</v>
      </c>
      <c r="E1371" s="39" t="s">
        <v>634</v>
      </c>
      <c r="F1371" s="39"/>
      <c r="G1371" s="39"/>
      <c r="H1371" s="39"/>
      <c r="I1371" s="39" t="s">
        <v>23</v>
      </c>
      <c r="J1371" s="44" t="s">
        <v>621</v>
      </c>
      <c r="K1371" s="44" t="s">
        <v>25</v>
      </c>
      <c r="L1371" s="39"/>
      <c r="M1371" s="39"/>
      <c r="N1371" s="39"/>
      <c r="O1371" s="39"/>
      <c r="P1371" s="39"/>
      <c r="Q1371" s="39"/>
      <c r="R1371" s="39"/>
      <c r="S1371" s="39"/>
      <c r="T1371" s="39"/>
      <c r="U1371" s="39"/>
      <c r="V1371" s="39"/>
      <c r="W1371" s="39"/>
      <c r="X1371" s="39"/>
    </row>
    <row r="1372" spans="1:24" ht="14.25" customHeight="1" x14ac:dyDescent="0.3">
      <c r="A1372" s="39"/>
      <c r="B1372" s="39" t="str">
        <f t="shared" si="5"/>
        <v>04209001364 футболка polo »logo circle«, чорна, р. ххl</v>
      </c>
      <c r="C1372" s="39" t="str">
        <f>TEXT(Raw_Articul_Data!$D1372,"00000000000")</f>
        <v>04209001364</v>
      </c>
      <c r="D1372" s="42">
        <v>4209001364</v>
      </c>
      <c r="E1372" s="39" t="s">
        <v>635</v>
      </c>
      <c r="F1372" s="39"/>
      <c r="G1372" s="39"/>
      <c r="H1372" s="39"/>
      <c r="I1372" s="39" t="s">
        <v>23</v>
      </c>
      <c r="J1372" s="44" t="s">
        <v>621</v>
      </c>
      <c r="K1372" s="44" t="s">
        <v>25</v>
      </c>
      <c r="L1372" s="39"/>
      <c r="M1372" s="39"/>
      <c r="N1372" s="39"/>
      <c r="O1372" s="39"/>
      <c r="P1372" s="39"/>
      <c r="Q1372" s="39"/>
      <c r="R1372" s="39"/>
      <c r="S1372" s="39"/>
      <c r="T1372" s="39"/>
      <c r="U1372" s="39"/>
      <c r="V1372" s="39"/>
      <c r="W1372" s="39"/>
      <c r="X1372" s="39"/>
    </row>
    <row r="1373" spans="1:24" ht="14.25" customHeight="1" x14ac:dyDescent="0.3">
      <c r="A1373" s="39"/>
      <c r="B1373" s="39" t="str">
        <f t="shared" si="5"/>
        <v>04209001368 футболка polo »logo circle«, чорна, р. хххl</v>
      </c>
      <c r="C1373" s="39" t="str">
        <f>TEXT(Raw_Articul_Data!$D1373,"00000000000")</f>
        <v>04209001368</v>
      </c>
      <c r="D1373" s="42">
        <v>4209001368</v>
      </c>
      <c r="E1373" s="39" t="s">
        <v>636</v>
      </c>
      <c r="F1373" s="39"/>
      <c r="G1373" s="39"/>
      <c r="H1373" s="39"/>
      <c r="I1373" s="39" t="s">
        <v>23</v>
      </c>
      <c r="J1373" s="44" t="s">
        <v>621</v>
      </c>
      <c r="K1373" s="44" t="s">
        <v>25</v>
      </c>
      <c r="L1373" s="39"/>
      <c r="M1373" s="39"/>
      <c r="N1373" s="39"/>
      <c r="O1373" s="39"/>
      <c r="P1373" s="39"/>
      <c r="Q1373" s="39"/>
      <c r="R1373" s="39"/>
      <c r="S1373" s="39"/>
      <c r="T1373" s="39"/>
      <c r="U1373" s="39"/>
      <c r="V1373" s="39"/>
      <c r="W1373" s="39"/>
      <c r="X1373" s="39"/>
    </row>
    <row r="1374" spans="1:24" ht="14.25" customHeight="1" x14ac:dyDescent="0.3">
      <c r="A1374" s="39"/>
      <c r="B1374" s="39" t="str">
        <f t="shared" si="5"/>
        <v>04209001560 товстовка logo, р. xl</v>
      </c>
      <c r="C1374" s="39" t="str">
        <f>TEXT(Raw_Articul_Data!$D1374,"00000000000")</f>
        <v>04209001560</v>
      </c>
      <c r="D1374" s="42">
        <v>4209001560</v>
      </c>
      <c r="E1374" s="39" t="s">
        <v>637</v>
      </c>
      <c r="F1374" s="39"/>
      <c r="G1374" s="39"/>
      <c r="H1374" s="39"/>
      <c r="I1374" s="39" t="s">
        <v>23</v>
      </c>
      <c r="J1374" s="44" t="s">
        <v>638</v>
      </c>
      <c r="K1374" s="44" t="s">
        <v>25</v>
      </c>
      <c r="L1374" s="39"/>
      <c r="M1374" s="39"/>
      <c r="N1374" s="39"/>
      <c r="O1374" s="39"/>
      <c r="P1374" s="39"/>
      <c r="Q1374" s="39"/>
      <c r="R1374" s="39"/>
      <c r="S1374" s="39"/>
      <c r="T1374" s="39"/>
      <c r="U1374" s="39"/>
      <c r="V1374" s="39"/>
      <c r="W1374" s="39"/>
      <c r="X1374" s="39"/>
    </row>
    <row r="1375" spans="1:24" ht="14.25" customHeight="1" x14ac:dyDescent="0.3">
      <c r="A1375" s="39"/>
      <c r="B1375" s="39" t="str">
        <f t="shared" si="5"/>
        <v>04209100148 куртка softshell »logo circle«, чорно-сіра, р. s</v>
      </c>
      <c r="C1375" s="39" t="str">
        <f>TEXT(Raw_Articul_Data!$D1375,"00000000000")</f>
        <v>04209100148</v>
      </c>
      <c r="D1375" s="42">
        <v>4209100148</v>
      </c>
      <c r="E1375" s="39" t="s">
        <v>639</v>
      </c>
      <c r="F1375" s="39"/>
      <c r="G1375" s="39"/>
      <c r="H1375" s="39"/>
      <c r="I1375" s="39" t="s">
        <v>23</v>
      </c>
      <c r="J1375" s="44" t="s">
        <v>34</v>
      </c>
      <c r="K1375" s="44" t="s">
        <v>25</v>
      </c>
      <c r="L1375" s="39"/>
      <c r="M1375" s="39"/>
      <c r="N1375" s="39"/>
      <c r="O1375" s="39"/>
      <c r="P1375" s="39"/>
      <c r="Q1375" s="39"/>
      <c r="R1375" s="39"/>
      <c r="S1375" s="39"/>
      <c r="T1375" s="39"/>
      <c r="U1375" s="39"/>
      <c r="V1375" s="39"/>
      <c r="W1375" s="39"/>
      <c r="X1375" s="39"/>
    </row>
    <row r="1376" spans="1:24" ht="14.25" customHeight="1" x14ac:dyDescent="0.3">
      <c r="A1376" s="39"/>
      <c r="B1376" s="39" t="str">
        <f t="shared" si="5"/>
        <v>04209100152 куртка softshell »logo circle«, чорно-сіра, р. м</v>
      </c>
      <c r="C1376" s="39" t="str">
        <f>TEXT(Raw_Articul_Data!$D1376,"00000000000")</f>
        <v>04209100152</v>
      </c>
      <c r="D1376" s="42">
        <v>4209100152</v>
      </c>
      <c r="E1376" s="39" t="s">
        <v>640</v>
      </c>
      <c r="F1376" s="39"/>
      <c r="G1376" s="39"/>
      <c r="H1376" s="39"/>
      <c r="I1376" s="39" t="s">
        <v>23</v>
      </c>
      <c r="J1376" s="44" t="s">
        <v>34</v>
      </c>
      <c r="K1376" s="44" t="s">
        <v>25</v>
      </c>
      <c r="L1376" s="39"/>
      <c r="M1376" s="39"/>
      <c r="N1376" s="39"/>
      <c r="O1376" s="39"/>
      <c r="P1376" s="39"/>
      <c r="Q1376" s="39"/>
      <c r="R1376" s="39"/>
      <c r="S1376" s="39"/>
      <c r="T1376" s="39"/>
      <c r="U1376" s="39"/>
      <c r="V1376" s="39"/>
      <c r="W1376" s="39"/>
      <c r="X1376" s="39"/>
    </row>
    <row r="1377" spans="1:24" ht="14.25" customHeight="1" x14ac:dyDescent="0.3">
      <c r="A1377" s="39"/>
      <c r="B1377" s="39" t="str">
        <f t="shared" si="5"/>
        <v>04209100156 куртка softshell »logo circle«, чорно-сіра, р. l</v>
      </c>
      <c r="C1377" s="39" t="str">
        <f>TEXT(Raw_Articul_Data!$D1377,"00000000000")</f>
        <v>04209100156</v>
      </c>
      <c r="D1377" s="42">
        <v>4209100156</v>
      </c>
      <c r="E1377" s="39" t="s">
        <v>641</v>
      </c>
      <c r="F1377" s="39"/>
      <c r="G1377" s="39"/>
      <c r="H1377" s="39"/>
      <c r="I1377" s="39" t="s">
        <v>23</v>
      </c>
      <c r="J1377" s="44" t="s">
        <v>34</v>
      </c>
      <c r="K1377" s="44" t="s">
        <v>25</v>
      </c>
      <c r="L1377" s="39"/>
      <c r="M1377" s="39"/>
      <c r="N1377" s="39"/>
      <c r="O1377" s="39"/>
      <c r="P1377" s="39"/>
      <c r="Q1377" s="39"/>
      <c r="R1377" s="39"/>
      <c r="S1377" s="39"/>
      <c r="T1377" s="39"/>
      <c r="U1377" s="39"/>
      <c r="V1377" s="39"/>
      <c r="W1377" s="39"/>
      <c r="X1377" s="39"/>
    </row>
    <row r="1378" spans="1:24" ht="14.25" customHeight="1" x14ac:dyDescent="0.3">
      <c r="A1378" s="39"/>
      <c r="B1378" s="39" t="str">
        <f t="shared" si="5"/>
        <v>04209100160 куртка softshell »logo circle«, чорно-сіра, р.xl</v>
      </c>
      <c r="C1378" s="39" t="str">
        <f>TEXT(Raw_Articul_Data!$D1378,"00000000000")</f>
        <v>04209100160</v>
      </c>
      <c r="D1378" s="42">
        <v>4209100160</v>
      </c>
      <c r="E1378" s="39" t="s">
        <v>642</v>
      </c>
      <c r="F1378" s="39"/>
      <c r="G1378" s="39"/>
      <c r="H1378" s="39"/>
      <c r="I1378" s="39" t="s">
        <v>23</v>
      </c>
      <c r="J1378" s="44" t="s">
        <v>34</v>
      </c>
      <c r="K1378" s="44" t="s">
        <v>25</v>
      </c>
      <c r="L1378" s="39"/>
      <c r="M1378" s="39"/>
      <c r="N1378" s="39"/>
      <c r="O1378" s="39"/>
      <c r="P1378" s="39"/>
      <c r="Q1378" s="39"/>
      <c r="R1378" s="39"/>
      <c r="S1378" s="39"/>
      <c r="T1378" s="39"/>
      <c r="U1378" s="39"/>
      <c r="V1378" s="39"/>
      <c r="W1378" s="39"/>
      <c r="X1378" s="39"/>
    </row>
    <row r="1379" spans="1:24" ht="14.25" customHeight="1" x14ac:dyDescent="0.3">
      <c r="A1379" s="39"/>
      <c r="B1379" s="39" t="str">
        <f t="shared" si="5"/>
        <v>04209100164 куртка softshell »logo circle«, чорно-сіра, р.xхl</v>
      </c>
      <c r="C1379" s="39" t="str">
        <f>TEXT(Raw_Articul_Data!$D1379,"00000000000")</f>
        <v>04209100164</v>
      </c>
      <c r="D1379" s="42">
        <v>4209100164</v>
      </c>
      <c r="E1379" s="39" t="s">
        <v>643</v>
      </c>
      <c r="F1379" s="39"/>
      <c r="G1379" s="39"/>
      <c r="H1379" s="39"/>
      <c r="I1379" s="39" t="s">
        <v>23</v>
      </c>
      <c r="J1379" s="44" t="s">
        <v>34</v>
      </c>
      <c r="K1379" s="44" t="s">
        <v>25</v>
      </c>
      <c r="L1379" s="39"/>
      <c r="M1379" s="39"/>
      <c r="N1379" s="39"/>
      <c r="O1379" s="39"/>
      <c r="P1379" s="39"/>
      <c r="Q1379" s="39"/>
      <c r="R1379" s="39"/>
      <c r="S1379" s="39"/>
      <c r="T1379" s="39"/>
      <c r="U1379" s="39"/>
      <c r="V1379" s="39"/>
      <c r="W1379" s="39"/>
      <c r="X1379" s="39"/>
    </row>
    <row r="1380" spans="1:24" ht="14.25" customHeight="1" x14ac:dyDescent="0.3">
      <c r="A1380" s="39"/>
      <c r="B1380" s="39" t="str">
        <f t="shared" si="5"/>
        <v>04209100168 куртка softshell »logo circle«, чорно-сіра, р.xххl</v>
      </c>
      <c r="C1380" s="39" t="str">
        <f>TEXT(Raw_Articul_Data!$D1380,"00000000000")</f>
        <v>04209100168</v>
      </c>
      <c r="D1380" s="42">
        <v>4209100168</v>
      </c>
      <c r="E1380" s="39" t="s">
        <v>644</v>
      </c>
      <c r="F1380" s="39"/>
      <c r="G1380" s="39"/>
      <c r="H1380" s="39"/>
      <c r="I1380" s="39" t="s">
        <v>23</v>
      </c>
      <c r="J1380" s="44" t="s">
        <v>34</v>
      </c>
      <c r="K1380" s="44" t="s">
        <v>25</v>
      </c>
      <c r="L1380" s="39"/>
      <c r="M1380" s="39"/>
      <c r="N1380" s="39"/>
      <c r="O1380" s="39"/>
      <c r="P1380" s="39"/>
      <c r="Q1380" s="39"/>
      <c r="R1380" s="39"/>
      <c r="S1380" s="39"/>
      <c r="T1380" s="39"/>
      <c r="U1380" s="39"/>
      <c r="V1380" s="39"/>
      <c r="W1380" s="39"/>
      <c r="X1380" s="39"/>
    </row>
    <row r="1381" spans="1:24" ht="14.25" customHeight="1" x14ac:dyDescent="0.3">
      <c r="A1381" s="39"/>
      <c r="B1381" s="39" t="str">
        <f t="shared" si="5"/>
        <v>04209100360 вітровка » logo circle«, чорна, р. xl</v>
      </c>
      <c r="C1381" s="39" t="str">
        <f>TEXT(Raw_Articul_Data!$D1381,"00000000000")</f>
        <v>04209100360</v>
      </c>
      <c r="D1381" s="42">
        <v>4209100360</v>
      </c>
      <c r="E1381" s="39" t="s">
        <v>645</v>
      </c>
      <c r="F1381" s="39"/>
      <c r="G1381" s="39"/>
      <c r="H1381" s="39"/>
      <c r="I1381" s="39" t="s">
        <v>23</v>
      </c>
      <c r="J1381" s="44" t="s">
        <v>638</v>
      </c>
      <c r="K1381" s="44" t="s">
        <v>25</v>
      </c>
      <c r="L1381" s="39"/>
      <c r="M1381" s="39"/>
      <c r="N1381" s="39"/>
      <c r="O1381" s="39"/>
      <c r="P1381" s="39"/>
      <c r="Q1381" s="39"/>
      <c r="R1381" s="39"/>
      <c r="S1381" s="39"/>
      <c r="T1381" s="39"/>
      <c r="U1381" s="39"/>
      <c r="V1381" s="39"/>
      <c r="W1381" s="39"/>
      <c r="X1381" s="39"/>
    </row>
    <row r="1382" spans="1:24" ht="14.25" customHeight="1" x14ac:dyDescent="0.3">
      <c r="A1382" s="39"/>
      <c r="B1382" s="39" t="str">
        <f t="shared" si="5"/>
        <v>04209400001 кепка бейсбольна logo-circle</v>
      </c>
      <c r="C1382" s="39" t="str">
        <f>TEXT(Raw_Articul_Data!$D1382,"00000000000")</f>
        <v>04209400001</v>
      </c>
      <c r="D1382" s="42">
        <v>4209400001</v>
      </c>
      <c r="E1382" s="39" t="s">
        <v>646</v>
      </c>
      <c r="F1382" s="39"/>
      <c r="G1382" s="39"/>
      <c r="H1382" s="39"/>
      <c r="I1382" s="39" t="s">
        <v>23</v>
      </c>
      <c r="J1382" s="44" t="s">
        <v>34</v>
      </c>
      <c r="K1382" s="44" t="s">
        <v>25</v>
      </c>
      <c r="L1382" s="39"/>
      <c r="M1382" s="39"/>
      <c r="N1382" s="39"/>
      <c r="O1382" s="39"/>
      <c r="P1382" s="39"/>
      <c r="Q1382" s="39"/>
      <c r="R1382" s="39"/>
      <c r="S1382" s="39"/>
      <c r="T1382" s="39"/>
      <c r="U1382" s="39"/>
      <c r="V1382" s="39"/>
      <c r="W1382" s="39"/>
      <c r="X1382" s="39"/>
    </row>
    <row r="1383" spans="1:24" ht="14.25" customHeight="1" x14ac:dyDescent="0.3">
      <c r="A1383" s="39"/>
      <c r="B1383" s="39" t="str">
        <f t="shared" si="5"/>
        <v>04209400006 кепка logo чорна</v>
      </c>
      <c r="C1383" s="39" t="str">
        <f>TEXT(Raw_Articul_Data!$D1383,"00000000000")</f>
        <v>04209400006</v>
      </c>
      <c r="D1383" s="42">
        <v>4209400006</v>
      </c>
      <c r="E1383" s="39" t="s">
        <v>647</v>
      </c>
      <c r="F1383" s="39"/>
      <c r="G1383" s="39"/>
      <c r="H1383" s="39"/>
      <c r="I1383" s="39" t="s">
        <v>23</v>
      </c>
      <c r="J1383" s="44" t="s">
        <v>34</v>
      </c>
      <c r="K1383" s="44" t="s">
        <v>25</v>
      </c>
      <c r="L1383" s="39"/>
      <c r="M1383" s="39"/>
      <c r="N1383" s="39"/>
      <c r="O1383" s="39"/>
      <c r="P1383" s="39"/>
      <c r="Q1383" s="39"/>
      <c r="R1383" s="39"/>
      <c r="S1383" s="39"/>
      <c r="T1383" s="39"/>
      <c r="U1383" s="39"/>
      <c r="V1383" s="39"/>
      <c r="W1383" s="39"/>
      <c r="X1383" s="39"/>
    </row>
    <row r="1384" spans="1:24" ht="14.25" customHeight="1" x14ac:dyDescent="0.3">
      <c r="A1384" s="39"/>
      <c r="B1384" s="39" t="str">
        <f t="shared" si="5"/>
        <v>04209500337 банні капці, р.36-37</v>
      </c>
      <c r="C1384" s="39" t="str">
        <f>TEXT(Raw_Articul_Data!$D1384,"00000000000")</f>
        <v>04209500337</v>
      </c>
      <c r="D1384" s="42">
        <v>4209500337</v>
      </c>
      <c r="E1384" s="39" t="s">
        <v>648</v>
      </c>
      <c r="F1384" s="39"/>
      <c r="G1384" s="39"/>
      <c r="H1384" s="39"/>
      <c r="I1384" s="39" t="s">
        <v>23</v>
      </c>
      <c r="J1384" s="44" t="s">
        <v>34</v>
      </c>
      <c r="K1384" s="44" t="s">
        <v>25</v>
      </c>
      <c r="L1384" s="39"/>
      <c r="M1384" s="39"/>
      <c r="N1384" s="39"/>
      <c r="O1384" s="39"/>
      <c r="P1384" s="39"/>
      <c r="Q1384" s="39"/>
      <c r="R1384" s="39"/>
      <c r="S1384" s="39"/>
      <c r="T1384" s="39"/>
      <c r="U1384" s="39"/>
      <c r="V1384" s="39"/>
      <c r="W1384" s="39"/>
      <c r="X1384" s="39"/>
    </row>
    <row r="1385" spans="1:24" ht="14.25" customHeight="1" x14ac:dyDescent="0.3">
      <c r="A1385" s="39"/>
      <c r="B1385" s="39" t="str">
        <f t="shared" si="5"/>
        <v>04209500339 банні капці, р.38-39</v>
      </c>
      <c r="C1385" s="39" t="str">
        <f>TEXT(Raw_Articul_Data!$D1385,"00000000000")</f>
        <v>04209500339</v>
      </c>
      <c r="D1385" s="42">
        <v>4209500339</v>
      </c>
      <c r="E1385" s="39" t="s">
        <v>649</v>
      </c>
      <c r="F1385" s="39"/>
      <c r="G1385" s="39"/>
      <c r="H1385" s="39"/>
      <c r="I1385" s="39" t="s">
        <v>23</v>
      </c>
      <c r="J1385" s="44" t="s">
        <v>34</v>
      </c>
      <c r="K1385" s="44" t="s">
        <v>25</v>
      </c>
      <c r="L1385" s="39"/>
      <c r="M1385" s="39"/>
      <c r="N1385" s="39"/>
      <c r="O1385" s="39"/>
      <c r="P1385" s="39"/>
      <c r="Q1385" s="39"/>
      <c r="R1385" s="39"/>
      <c r="S1385" s="39"/>
      <c r="T1385" s="39"/>
      <c r="U1385" s="39"/>
      <c r="V1385" s="39"/>
      <c r="W1385" s="39"/>
      <c r="X1385" s="39"/>
    </row>
    <row r="1386" spans="1:24" ht="14.25" customHeight="1" x14ac:dyDescent="0.3">
      <c r="A1386" s="39"/>
      <c r="B1386" s="39" t="str">
        <f t="shared" si="5"/>
        <v>04209500341 банні капці, р.40-41</v>
      </c>
      <c r="C1386" s="39" t="str">
        <f>TEXT(Raw_Articul_Data!$D1386,"00000000000")</f>
        <v>04209500341</v>
      </c>
      <c r="D1386" s="42">
        <v>4209500341</v>
      </c>
      <c r="E1386" s="39" t="s">
        <v>650</v>
      </c>
      <c r="F1386" s="39"/>
      <c r="G1386" s="39"/>
      <c r="H1386" s="39"/>
      <c r="I1386" s="39" t="s">
        <v>23</v>
      </c>
      <c r="J1386" s="44" t="s">
        <v>34</v>
      </c>
      <c r="K1386" s="44" t="s">
        <v>25</v>
      </c>
      <c r="L1386" s="39"/>
      <c r="M1386" s="39"/>
      <c r="N1386" s="39"/>
      <c r="O1386" s="39"/>
      <c r="P1386" s="39"/>
      <c r="Q1386" s="39"/>
      <c r="R1386" s="39"/>
      <c r="S1386" s="39"/>
      <c r="T1386" s="39"/>
      <c r="U1386" s="39"/>
      <c r="V1386" s="39"/>
      <c r="W1386" s="39"/>
      <c r="X1386" s="39"/>
    </row>
    <row r="1387" spans="1:24" ht="14.25" customHeight="1" x14ac:dyDescent="0.3">
      <c r="A1387" s="39"/>
      <c r="B1387" s="39" t="str">
        <f t="shared" si="5"/>
        <v>04209500343 банні капці, р.42-43</v>
      </c>
      <c r="C1387" s="39" t="str">
        <f>TEXT(Raw_Articul_Data!$D1387,"00000000000")</f>
        <v>04209500343</v>
      </c>
      <c r="D1387" s="42">
        <v>4209500343</v>
      </c>
      <c r="E1387" s="39" t="s">
        <v>651</v>
      </c>
      <c r="F1387" s="39"/>
      <c r="G1387" s="39"/>
      <c r="H1387" s="39"/>
      <c r="I1387" s="39" t="s">
        <v>23</v>
      </c>
      <c r="J1387" s="44" t="s">
        <v>34</v>
      </c>
      <c r="K1387" s="44" t="s">
        <v>25</v>
      </c>
      <c r="L1387" s="39"/>
      <c r="M1387" s="39"/>
      <c r="N1387" s="39"/>
      <c r="O1387" s="39"/>
      <c r="P1387" s="39"/>
      <c r="Q1387" s="39"/>
      <c r="R1387" s="39"/>
      <c r="S1387" s="39"/>
      <c r="T1387" s="39"/>
      <c r="U1387" s="39"/>
      <c r="V1387" s="39"/>
      <c r="W1387" s="39"/>
      <c r="X1387" s="39"/>
    </row>
    <row r="1388" spans="1:24" ht="14.25" customHeight="1" x14ac:dyDescent="0.3">
      <c r="A1388" s="39"/>
      <c r="B1388" s="39" t="str">
        <f t="shared" si="5"/>
        <v>04209500345 банні капці, р.44-45</v>
      </c>
      <c r="C1388" s="39" t="str">
        <f>TEXT(Raw_Articul_Data!$D1388,"00000000000")</f>
        <v>04209500345</v>
      </c>
      <c r="D1388" s="42">
        <v>4209500345</v>
      </c>
      <c r="E1388" s="39" t="s">
        <v>652</v>
      </c>
      <c r="F1388" s="39"/>
      <c r="G1388" s="39"/>
      <c r="H1388" s="39"/>
      <c r="I1388" s="39" t="s">
        <v>23</v>
      </c>
      <c r="J1388" s="44" t="s">
        <v>34</v>
      </c>
      <c r="K1388" s="44" t="s">
        <v>25</v>
      </c>
      <c r="L1388" s="39"/>
      <c r="M1388" s="39"/>
      <c r="N1388" s="39"/>
      <c r="O1388" s="39"/>
      <c r="P1388" s="39"/>
      <c r="Q1388" s="39"/>
      <c r="R1388" s="39"/>
      <c r="S1388" s="39"/>
      <c r="T1388" s="39"/>
      <c r="U1388" s="39"/>
      <c r="V1388" s="39"/>
      <c r="W1388" s="39"/>
      <c r="X1388" s="39"/>
    </row>
    <row r="1389" spans="1:24" ht="14.25" customHeight="1" x14ac:dyDescent="0.3">
      <c r="A1389" s="39"/>
      <c r="B1389" s="39" t="str">
        <f t="shared" si="5"/>
        <v>04209500347 банні капці, р.46-47</v>
      </c>
      <c r="C1389" s="39" t="str">
        <f>TEXT(Raw_Articul_Data!$D1389,"00000000000")</f>
        <v>04209500347</v>
      </c>
      <c r="D1389" s="42">
        <v>4209500347</v>
      </c>
      <c r="E1389" s="39" t="s">
        <v>653</v>
      </c>
      <c r="F1389" s="39"/>
      <c r="G1389" s="39"/>
      <c r="H1389" s="39"/>
      <c r="I1389" s="39" t="s">
        <v>23</v>
      </c>
      <c r="J1389" s="44" t="s">
        <v>34</v>
      </c>
      <c r="K1389" s="44" t="s">
        <v>25</v>
      </c>
      <c r="L1389" s="39"/>
      <c r="M1389" s="39"/>
      <c r="N1389" s="39"/>
      <c r="O1389" s="39"/>
      <c r="P1389" s="39"/>
      <c r="Q1389" s="39"/>
      <c r="R1389" s="39"/>
      <c r="S1389" s="39"/>
      <c r="T1389" s="39"/>
      <c r="U1389" s="39"/>
      <c r="V1389" s="39"/>
      <c r="W1389" s="39"/>
      <c r="X1389" s="39"/>
    </row>
    <row r="1390" spans="1:24" ht="14.25" customHeight="1" x14ac:dyDescent="0.3">
      <c r="A1390" s="39"/>
      <c r="B1390" s="39" t="str">
        <f t="shared" si="5"/>
        <v xml:space="preserve">04211001064 куртка-пуховик icon, р. xxl </v>
      </c>
      <c r="C1390" s="39" t="str">
        <f>TEXT(Raw_Articul_Data!$D1390,"00000000000")</f>
        <v>04211001064</v>
      </c>
      <c r="D1390" s="42">
        <v>4211001064</v>
      </c>
      <c r="E1390" s="39" t="s">
        <v>654</v>
      </c>
      <c r="F1390" s="39"/>
      <c r="G1390" s="39"/>
      <c r="H1390" s="39"/>
      <c r="I1390" s="39" t="s">
        <v>23</v>
      </c>
      <c r="J1390" s="44" t="s">
        <v>34</v>
      </c>
      <c r="K1390" s="44" t="s">
        <v>25</v>
      </c>
      <c r="L1390" s="39"/>
      <c r="M1390" s="39"/>
      <c r="N1390" s="39"/>
      <c r="O1390" s="39"/>
      <c r="P1390" s="39"/>
      <c r="Q1390" s="39"/>
      <c r="R1390" s="39"/>
      <c r="S1390" s="39"/>
      <c r="T1390" s="39"/>
      <c r="U1390" s="39"/>
      <c r="V1390" s="39"/>
      <c r="W1390" s="39"/>
      <c r="X1390" s="39"/>
    </row>
    <row r="1391" spans="1:24" ht="14.25" customHeight="1" x14ac:dyDescent="0.3">
      <c r="A1391" s="39"/>
      <c r="B1391" s="39" t="str">
        <f t="shared" si="5"/>
        <v>04211002148 флісова кофта сіра, р. s</v>
      </c>
      <c r="C1391" s="39" t="str">
        <f>TEXT(Raw_Articul_Data!$D1391,"00000000000")</f>
        <v>04211002148</v>
      </c>
      <c r="D1391" s="42">
        <v>4211002148</v>
      </c>
      <c r="E1391" s="39" t="s">
        <v>655</v>
      </c>
      <c r="F1391" s="39"/>
      <c r="G1391" s="39"/>
      <c r="H1391" s="39"/>
      <c r="I1391" s="39" t="s">
        <v>23</v>
      </c>
      <c r="J1391" s="44" t="s">
        <v>34</v>
      </c>
      <c r="K1391" s="44" t="s">
        <v>25</v>
      </c>
      <c r="L1391" s="39"/>
      <c r="M1391" s="39"/>
      <c r="N1391" s="39"/>
      <c r="O1391" s="39"/>
      <c r="P1391" s="39"/>
      <c r="Q1391" s="39"/>
      <c r="R1391" s="39"/>
      <c r="S1391" s="39"/>
      <c r="T1391" s="39"/>
      <c r="U1391" s="39"/>
      <c r="V1391" s="39"/>
      <c r="W1391" s="39"/>
      <c r="X1391" s="39"/>
    </row>
    <row r="1392" spans="1:24" ht="14.25" customHeight="1" x14ac:dyDescent="0.3">
      <c r="A1392" s="39"/>
      <c r="B1392" s="39" t="str">
        <f t="shared" si="5"/>
        <v>04211002156 флісова кофта сіра, р. l</v>
      </c>
      <c r="C1392" s="39" t="str">
        <f>TEXT(Raw_Articul_Data!$D1392,"00000000000")</f>
        <v>04211002156</v>
      </c>
      <c r="D1392" s="42">
        <v>4211002156</v>
      </c>
      <c r="E1392" s="39" t="s">
        <v>656</v>
      </c>
      <c r="F1392" s="39"/>
      <c r="G1392" s="39"/>
      <c r="H1392" s="39"/>
      <c r="I1392" s="39" t="s">
        <v>23</v>
      </c>
      <c r="J1392" s="44" t="s">
        <v>34</v>
      </c>
      <c r="K1392" s="44" t="s">
        <v>25</v>
      </c>
      <c r="L1392" s="39"/>
      <c r="M1392" s="39"/>
      <c r="N1392" s="39"/>
      <c r="O1392" s="39"/>
      <c r="P1392" s="39"/>
      <c r="Q1392" s="39"/>
      <c r="R1392" s="39"/>
      <c r="S1392" s="39"/>
      <c r="T1392" s="39"/>
      <c r="U1392" s="39"/>
      <c r="V1392" s="39"/>
      <c r="W1392" s="39"/>
      <c r="X1392" s="39"/>
    </row>
    <row r="1393" spans="1:24" ht="14.25" customHeight="1" x14ac:dyDescent="0.3">
      <c r="A1393" s="39"/>
      <c r="B1393" s="39" t="str">
        <f t="shared" si="5"/>
        <v>04211004748 полувер флісовий чорний р.s</v>
      </c>
      <c r="C1393" s="39" t="str">
        <f>TEXT(Raw_Articul_Data!$D1393,"00000000000")</f>
        <v>04211004748</v>
      </c>
      <c r="D1393" s="42">
        <v>4211004748</v>
      </c>
      <c r="E1393" s="39" t="s">
        <v>657</v>
      </c>
      <c r="F1393" s="39"/>
      <c r="G1393" s="39"/>
      <c r="H1393" s="39"/>
      <c r="I1393" s="39" t="s">
        <v>23</v>
      </c>
      <c r="J1393" s="44" t="s">
        <v>34</v>
      </c>
      <c r="K1393" s="44" t="s">
        <v>25</v>
      </c>
      <c r="L1393" s="39"/>
      <c r="M1393" s="39"/>
      <c r="N1393" s="39"/>
      <c r="O1393" s="39"/>
      <c r="P1393" s="39"/>
      <c r="Q1393" s="39"/>
      <c r="R1393" s="39"/>
      <c r="S1393" s="39"/>
      <c r="T1393" s="39"/>
      <c r="U1393" s="39"/>
      <c r="V1393" s="39"/>
      <c r="W1393" s="39"/>
      <c r="X1393" s="39"/>
    </row>
    <row r="1394" spans="1:24" ht="14.25" customHeight="1" x14ac:dyDescent="0.3">
      <c r="A1394" s="39"/>
      <c r="B1394" s="39" t="str">
        <f t="shared" si="5"/>
        <v>04211004752 полувер флісовий чорний р.m</v>
      </c>
      <c r="C1394" s="39" t="str">
        <f>TEXT(Raw_Articul_Data!$D1394,"00000000000")</f>
        <v>04211004752</v>
      </c>
      <c r="D1394" s="42">
        <v>4211004752</v>
      </c>
      <c r="E1394" s="39" t="s">
        <v>658</v>
      </c>
      <c r="F1394" s="39"/>
      <c r="G1394" s="39"/>
      <c r="H1394" s="39"/>
      <c r="I1394" s="39" t="s">
        <v>23</v>
      </c>
      <c r="J1394" s="44" t="s">
        <v>34</v>
      </c>
      <c r="K1394" s="44" t="s">
        <v>25</v>
      </c>
      <c r="L1394" s="39"/>
      <c r="M1394" s="39"/>
      <c r="N1394" s="39"/>
      <c r="O1394" s="39"/>
      <c r="P1394" s="39"/>
      <c r="Q1394" s="39"/>
      <c r="R1394" s="39"/>
      <c r="S1394" s="39"/>
      <c r="T1394" s="39"/>
      <c r="U1394" s="39"/>
      <c r="V1394" s="39"/>
      <c r="W1394" s="39"/>
      <c r="X1394" s="39"/>
    </row>
    <row r="1395" spans="1:24" ht="14.25" customHeight="1" x14ac:dyDescent="0.3">
      <c r="A1395" s="39"/>
      <c r="B1395" s="39" t="str">
        <f t="shared" si="5"/>
        <v>04211004756 полувер флісовий чорний р.l</v>
      </c>
      <c r="C1395" s="39" t="str">
        <f>TEXT(Raw_Articul_Data!$D1395,"00000000000")</f>
        <v>04211004756</v>
      </c>
      <c r="D1395" s="42">
        <v>4211004756</v>
      </c>
      <c r="E1395" s="39" t="s">
        <v>659</v>
      </c>
      <c r="F1395" s="39"/>
      <c r="G1395" s="39"/>
      <c r="H1395" s="39"/>
      <c r="I1395" s="39" t="s">
        <v>23</v>
      </c>
      <c r="J1395" s="44" t="s">
        <v>34</v>
      </c>
      <c r="K1395" s="44" t="s">
        <v>25</v>
      </c>
      <c r="L1395" s="39"/>
      <c r="M1395" s="39"/>
      <c r="N1395" s="39"/>
      <c r="O1395" s="39"/>
      <c r="P1395" s="39"/>
      <c r="Q1395" s="39"/>
      <c r="R1395" s="39"/>
      <c r="S1395" s="39"/>
      <c r="T1395" s="39"/>
      <c r="U1395" s="39"/>
      <c r="V1395" s="39"/>
      <c r="W1395" s="39"/>
      <c r="X1395" s="39"/>
    </row>
    <row r="1396" spans="1:24" ht="14.25" customHeight="1" x14ac:dyDescent="0.3">
      <c r="A1396" s="39"/>
      <c r="B1396" s="39" t="str">
        <f t="shared" si="5"/>
        <v>04211004760 полувер флісовий чорний р.хl</v>
      </c>
      <c r="C1396" s="39" t="str">
        <f>TEXT(Raw_Articul_Data!$D1396,"00000000000")</f>
        <v>04211004760</v>
      </c>
      <c r="D1396" s="42">
        <v>4211004760</v>
      </c>
      <c r="E1396" s="39" t="s">
        <v>660</v>
      </c>
      <c r="F1396" s="39"/>
      <c r="G1396" s="39"/>
      <c r="H1396" s="39"/>
      <c r="I1396" s="39" t="s">
        <v>23</v>
      </c>
      <c r="J1396" s="44" t="s">
        <v>34</v>
      </c>
      <c r="K1396" s="44" t="s">
        <v>25</v>
      </c>
      <c r="L1396" s="39"/>
      <c r="M1396" s="39"/>
      <c r="N1396" s="39"/>
      <c r="O1396" s="39"/>
      <c r="P1396" s="39"/>
      <c r="Q1396" s="39"/>
      <c r="R1396" s="39"/>
      <c r="S1396" s="39"/>
      <c r="T1396" s="39"/>
      <c r="U1396" s="39"/>
      <c r="V1396" s="39"/>
      <c r="W1396" s="39"/>
      <c r="X1396" s="39"/>
    </row>
    <row r="1397" spans="1:24" ht="14.25" customHeight="1" x14ac:dyDescent="0.3">
      <c r="A1397" s="39"/>
      <c r="B1397" s="39" t="str">
        <f t="shared" si="5"/>
        <v>04211004764 полувер флісовий чорний р.ххl</v>
      </c>
      <c r="C1397" s="39" t="str">
        <f>TEXT(Raw_Articul_Data!$D1397,"00000000000")</f>
        <v>04211004764</v>
      </c>
      <c r="D1397" s="42">
        <v>4211004764</v>
      </c>
      <c r="E1397" s="39" t="s">
        <v>661</v>
      </c>
      <c r="F1397" s="39"/>
      <c r="G1397" s="39"/>
      <c r="H1397" s="39"/>
      <c r="I1397" s="39" t="s">
        <v>23</v>
      </c>
      <c r="J1397" s="44" t="s">
        <v>34</v>
      </c>
      <c r="K1397" s="44" t="s">
        <v>25</v>
      </c>
      <c r="L1397" s="39"/>
      <c r="M1397" s="39"/>
      <c r="N1397" s="39"/>
      <c r="O1397" s="39"/>
      <c r="P1397" s="39"/>
      <c r="Q1397" s="39"/>
      <c r="R1397" s="39"/>
      <c r="S1397" s="39"/>
      <c r="T1397" s="39"/>
      <c r="U1397" s="39"/>
      <c r="V1397" s="39"/>
      <c r="W1397" s="39"/>
      <c r="X1397" s="39"/>
    </row>
    <row r="1398" spans="1:24" ht="14.25" customHeight="1" x14ac:dyDescent="0.3">
      <c r="A1398" s="39"/>
      <c r="B1398" s="39" t="str">
        <f t="shared" si="5"/>
        <v>04211004768 полувер флісовий чорний р.ххxl</v>
      </c>
      <c r="C1398" s="39" t="str">
        <f>TEXT(Raw_Articul_Data!$D1398,"00000000000")</f>
        <v>04211004768</v>
      </c>
      <c r="D1398" s="42">
        <v>4211004768</v>
      </c>
      <c r="E1398" s="39" t="s">
        <v>662</v>
      </c>
      <c r="F1398" s="39"/>
      <c r="G1398" s="39"/>
      <c r="H1398" s="39"/>
      <c r="I1398" s="39" t="s">
        <v>23</v>
      </c>
      <c r="J1398" s="44" t="s">
        <v>34</v>
      </c>
      <c r="K1398" s="44" t="s">
        <v>25</v>
      </c>
      <c r="L1398" s="39"/>
      <c r="M1398" s="39"/>
      <c r="N1398" s="39"/>
      <c r="O1398" s="39"/>
      <c r="P1398" s="39"/>
      <c r="Q1398" s="39"/>
      <c r="R1398" s="39"/>
      <c r="S1398" s="39"/>
      <c r="T1398" s="39"/>
      <c r="U1398" s="39"/>
      <c r="V1398" s="39"/>
      <c r="W1398" s="39"/>
      <c r="X1398" s="39"/>
    </row>
    <row r="1399" spans="1:24" ht="14.25" customHeight="1" x14ac:dyDescent="0.3">
      <c r="A1399" s="39"/>
      <c r="B1399" s="39" t="str">
        <f t="shared" si="5"/>
        <v>04211004844 полувер флісовий помаранчевий, р. xs</v>
      </c>
      <c r="C1399" s="39" t="str">
        <f>TEXT(Raw_Articul_Data!$D1399,"00000000000")</f>
        <v>04211004844</v>
      </c>
      <c r="D1399" s="42">
        <v>4211004844</v>
      </c>
      <c r="E1399" s="39" t="s">
        <v>663</v>
      </c>
      <c r="F1399" s="39"/>
      <c r="G1399" s="39"/>
      <c r="H1399" s="39"/>
      <c r="I1399" s="39"/>
      <c r="J1399" s="44"/>
      <c r="K1399" s="44"/>
      <c r="L1399" s="39"/>
      <c r="M1399" s="39"/>
      <c r="N1399" s="39"/>
      <c r="O1399" s="39"/>
      <c r="P1399" s="39"/>
      <c r="Q1399" s="39"/>
      <c r="R1399" s="39"/>
      <c r="S1399" s="39"/>
      <c r="T1399" s="39"/>
      <c r="U1399" s="39"/>
      <c r="V1399" s="39"/>
      <c r="W1399" s="39"/>
      <c r="X1399" s="39"/>
    </row>
    <row r="1400" spans="1:24" ht="14.25" customHeight="1" x14ac:dyDescent="0.3">
      <c r="A1400" s="39"/>
      <c r="B1400" s="39" t="str">
        <f t="shared" si="5"/>
        <v>04212220564 шорти-боксерки розм. xxl набір 2шт.</v>
      </c>
      <c r="C1400" s="39" t="str">
        <f>TEXT(Raw_Articul_Data!$D1400,"00000000000")</f>
        <v>04212220564</v>
      </c>
      <c r="D1400" s="42">
        <v>4212220564</v>
      </c>
      <c r="E1400" s="39" t="s">
        <v>664</v>
      </c>
      <c r="F1400" s="39"/>
      <c r="G1400" s="39"/>
      <c r="H1400" s="39"/>
      <c r="I1400" s="39"/>
      <c r="J1400" s="44" t="s">
        <v>638</v>
      </c>
      <c r="K1400" s="44" t="s">
        <v>25</v>
      </c>
      <c r="L1400" s="39"/>
      <c r="M1400" s="39"/>
      <c r="N1400" s="39"/>
      <c r="O1400" s="39"/>
      <c r="P1400" s="39"/>
      <c r="Q1400" s="39"/>
      <c r="R1400" s="39"/>
      <c r="S1400" s="39"/>
      <c r="T1400" s="39"/>
      <c r="U1400" s="39"/>
      <c r="V1400" s="39"/>
      <c r="W1400" s="39"/>
      <c r="X1400" s="39"/>
    </row>
    <row r="1401" spans="1:24" ht="14.25" customHeight="1" x14ac:dyDescent="0.3">
      <c r="A1401" s="39"/>
      <c r="B1401" s="39" t="str">
        <f t="shared" si="5"/>
        <v>04213002852 футболка msa 300, р. м</v>
      </c>
      <c r="C1401" s="39" t="str">
        <f>TEXT(Raw_Articul_Data!$D1401,"00000000000")</f>
        <v>04213002852</v>
      </c>
      <c r="D1401" s="42">
        <v>4213002852</v>
      </c>
      <c r="E1401" s="39" t="s">
        <v>665</v>
      </c>
      <c r="F1401" s="39"/>
      <c r="G1401" s="39"/>
      <c r="H1401" s="39"/>
      <c r="I1401" s="39" t="s">
        <v>23</v>
      </c>
      <c r="J1401" s="44" t="s">
        <v>621</v>
      </c>
      <c r="K1401" s="44" t="s">
        <v>25</v>
      </c>
      <c r="L1401" s="39"/>
      <c r="M1401" s="39"/>
      <c r="N1401" s="39"/>
      <c r="O1401" s="39"/>
      <c r="P1401" s="39"/>
      <c r="Q1401" s="39"/>
      <c r="R1401" s="39"/>
      <c r="S1401" s="39"/>
      <c r="T1401" s="39"/>
      <c r="U1401" s="39"/>
      <c r="V1401" s="39"/>
      <c r="W1401" s="39"/>
      <c r="X1401" s="39"/>
    </row>
    <row r="1402" spans="1:24" ht="14.25" customHeight="1" x14ac:dyDescent="0.3">
      <c r="A1402" s="39"/>
      <c r="B1402" s="39" t="str">
        <f t="shared" si="5"/>
        <v>04213002856 футболка msa 300, р. l</v>
      </c>
      <c r="C1402" s="39" t="str">
        <f>TEXT(Raw_Articul_Data!$D1402,"00000000000")</f>
        <v>04213002856</v>
      </c>
      <c r="D1402" s="42">
        <v>4213002856</v>
      </c>
      <c r="E1402" s="39" t="s">
        <v>666</v>
      </c>
      <c r="F1402" s="39"/>
      <c r="G1402" s="39"/>
      <c r="H1402" s="39"/>
      <c r="I1402" s="39" t="s">
        <v>23</v>
      </c>
      <c r="J1402" s="44" t="s">
        <v>621</v>
      </c>
      <c r="K1402" s="44" t="s">
        <v>25</v>
      </c>
      <c r="L1402" s="39"/>
      <c r="M1402" s="39"/>
      <c r="N1402" s="39"/>
      <c r="O1402" s="39"/>
      <c r="P1402" s="39"/>
      <c r="Q1402" s="39"/>
      <c r="R1402" s="39"/>
      <c r="S1402" s="39"/>
      <c r="T1402" s="39"/>
      <c r="U1402" s="39"/>
      <c r="V1402" s="39"/>
      <c r="W1402" s="39"/>
      <c r="X1402" s="39"/>
    </row>
    <row r="1403" spans="1:24" ht="14.25" customHeight="1" x14ac:dyDescent="0.3">
      <c r="A1403" s="39"/>
      <c r="B1403" s="39" t="str">
        <f t="shared" si="5"/>
        <v>04213002864 футболка msa 300, р. ххl</v>
      </c>
      <c r="C1403" s="39" t="str">
        <f>TEXT(Raw_Articul_Data!$D1403,"00000000000")</f>
        <v>04213002864</v>
      </c>
      <c r="D1403" s="42">
        <v>4213002864</v>
      </c>
      <c r="E1403" s="39" t="s">
        <v>667</v>
      </c>
      <c r="F1403" s="39"/>
      <c r="G1403" s="39"/>
      <c r="H1403" s="39"/>
      <c r="I1403" s="39" t="s">
        <v>23</v>
      </c>
      <c r="J1403" s="44" t="s">
        <v>621</v>
      </c>
      <c r="K1403" s="44" t="s">
        <v>25</v>
      </c>
      <c r="L1403" s="39"/>
      <c r="M1403" s="39"/>
      <c r="N1403" s="39"/>
      <c r="O1403" s="39"/>
      <c r="P1403" s="39"/>
      <c r="Q1403" s="39"/>
      <c r="R1403" s="39"/>
      <c r="S1403" s="39"/>
      <c r="T1403" s="39"/>
      <c r="U1403" s="39"/>
      <c r="V1403" s="39"/>
      <c r="W1403" s="39"/>
      <c r="X1403" s="39"/>
    </row>
    <row r="1404" spans="1:24" ht="14.25" customHeight="1" x14ac:dyDescent="0.3">
      <c r="A1404" s="39"/>
      <c r="B1404" s="39" t="str">
        <f t="shared" si="5"/>
        <v>04213004848 світшот logo чорний, р. s</v>
      </c>
      <c r="C1404" s="39" t="str">
        <f>TEXT(Raw_Articul_Data!$D1404,"00000000000")</f>
        <v>04213004848</v>
      </c>
      <c r="D1404" s="42">
        <v>4213004848</v>
      </c>
      <c r="E1404" s="39" t="s">
        <v>668</v>
      </c>
      <c r="F1404" s="39"/>
      <c r="G1404" s="39"/>
      <c r="H1404" s="39"/>
      <c r="I1404" s="39" t="s">
        <v>23</v>
      </c>
      <c r="J1404" s="44" t="s">
        <v>638</v>
      </c>
      <c r="K1404" s="44" t="s">
        <v>25</v>
      </c>
      <c r="L1404" s="39"/>
      <c r="M1404" s="39"/>
      <c r="N1404" s="39"/>
      <c r="O1404" s="39"/>
      <c r="P1404" s="39"/>
      <c r="Q1404" s="39"/>
      <c r="R1404" s="39"/>
      <c r="S1404" s="39"/>
      <c r="T1404" s="39"/>
      <c r="U1404" s="39"/>
      <c r="V1404" s="39"/>
      <c r="W1404" s="39"/>
      <c r="X1404" s="39"/>
    </row>
    <row r="1405" spans="1:24" ht="14.25" customHeight="1" x14ac:dyDescent="0.3">
      <c r="A1405" s="39"/>
      <c r="B1405" s="39" t="str">
        <f t="shared" si="5"/>
        <v>04213004852 світшот logo чорний, р. м</v>
      </c>
      <c r="C1405" s="39" t="str">
        <f>TEXT(Raw_Articul_Data!$D1405,"00000000000")</f>
        <v>04213004852</v>
      </c>
      <c r="D1405" s="42">
        <v>4213004852</v>
      </c>
      <c r="E1405" s="39" t="s">
        <v>669</v>
      </c>
      <c r="F1405" s="39"/>
      <c r="G1405" s="39"/>
      <c r="H1405" s="39"/>
      <c r="I1405" s="39" t="s">
        <v>23</v>
      </c>
      <c r="J1405" s="44" t="s">
        <v>638</v>
      </c>
      <c r="K1405" s="44" t="s">
        <v>25</v>
      </c>
      <c r="L1405" s="39"/>
      <c r="M1405" s="39"/>
      <c r="N1405" s="39"/>
      <c r="O1405" s="39"/>
      <c r="P1405" s="39"/>
      <c r="Q1405" s="39"/>
      <c r="R1405" s="39"/>
      <c r="S1405" s="39"/>
      <c r="T1405" s="39"/>
      <c r="U1405" s="39"/>
      <c r="V1405" s="39"/>
      <c r="W1405" s="39"/>
      <c r="X1405" s="39"/>
    </row>
    <row r="1406" spans="1:24" ht="14.25" customHeight="1" x14ac:dyDescent="0.3">
      <c r="A1406" s="39"/>
      <c r="B1406" s="39" t="str">
        <f t="shared" si="5"/>
        <v>04213004856 світшот logo чорний, р. l</v>
      </c>
      <c r="C1406" s="39" t="str">
        <f>TEXT(Raw_Articul_Data!$D1406,"00000000000")</f>
        <v>04213004856</v>
      </c>
      <c r="D1406" s="42">
        <v>4213004856</v>
      </c>
      <c r="E1406" s="39" t="s">
        <v>670</v>
      </c>
      <c r="F1406" s="39"/>
      <c r="G1406" s="39"/>
      <c r="H1406" s="39"/>
      <c r="I1406" s="39" t="s">
        <v>23</v>
      </c>
      <c r="J1406" s="44" t="s">
        <v>638</v>
      </c>
      <c r="K1406" s="44" t="s">
        <v>25</v>
      </c>
      <c r="L1406" s="39"/>
      <c r="M1406" s="39"/>
      <c r="N1406" s="39"/>
      <c r="O1406" s="39"/>
      <c r="P1406" s="39"/>
      <c r="Q1406" s="39"/>
      <c r="R1406" s="39"/>
      <c r="S1406" s="39"/>
      <c r="T1406" s="39"/>
      <c r="U1406" s="39"/>
      <c r="V1406" s="39"/>
      <c r="W1406" s="39"/>
      <c r="X1406" s="39"/>
    </row>
    <row r="1407" spans="1:24" ht="14.25" customHeight="1" x14ac:dyDescent="0.3">
      <c r="A1407" s="39"/>
      <c r="B1407" s="39" t="str">
        <f t="shared" si="5"/>
        <v>04213004860 світшот logo чорний, р. xl</v>
      </c>
      <c r="C1407" s="39" t="str">
        <f>TEXT(Raw_Articul_Data!$D1407,"00000000000")</f>
        <v>04213004860</v>
      </c>
      <c r="D1407" s="42">
        <v>4213004860</v>
      </c>
      <c r="E1407" s="39" t="s">
        <v>671</v>
      </c>
      <c r="F1407" s="39"/>
      <c r="G1407" s="39"/>
      <c r="H1407" s="39"/>
      <c r="I1407" s="39" t="s">
        <v>23</v>
      </c>
      <c r="J1407" s="44" t="s">
        <v>638</v>
      </c>
      <c r="K1407" s="44" t="s">
        <v>25</v>
      </c>
      <c r="L1407" s="39"/>
      <c r="M1407" s="39"/>
      <c r="N1407" s="39"/>
      <c r="O1407" s="39"/>
      <c r="P1407" s="39"/>
      <c r="Q1407" s="39"/>
      <c r="R1407" s="39"/>
      <c r="S1407" s="39"/>
      <c r="T1407" s="39"/>
      <c r="U1407" s="39"/>
      <c r="V1407" s="39"/>
      <c r="W1407" s="39"/>
      <c r="X1407" s="39"/>
    </row>
    <row r="1408" spans="1:24" ht="14.25" customHeight="1" x14ac:dyDescent="0.3">
      <c r="A1408" s="39"/>
      <c r="B1408" s="39" t="str">
        <f t="shared" si="5"/>
        <v>04213004864 світшот logo чорний, р. xxl</v>
      </c>
      <c r="C1408" s="39" t="str">
        <f>TEXT(Raw_Articul_Data!$D1408,"00000000000")</f>
        <v>04213004864</v>
      </c>
      <c r="D1408" s="42">
        <v>4213004864</v>
      </c>
      <c r="E1408" s="39" t="s">
        <v>672</v>
      </c>
      <c r="F1408" s="39"/>
      <c r="G1408" s="39"/>
      <c r="H1408" s="39"/>
      <c r="I1408" s="39" t="s">
        <v>23</v>
      </c>
      <c r="J1408" s="44" t="s">
        <v>638</v>
      </c>
      <c r="K1408" s="44" t="s">
        <v>25</v>
      </c>
      <c r="L1408" s="39"/>
      <c r="M1408" s="39"/>
      <c r="N1408" s="39"/>
      <c r="O1408" s="39"/>
      <c r="P1408" s="39"/>
      <c r="Q1408" s="39"/>
      <c r="R1408" s="39"/>
      <c r="S1408" s="39"/>
      <c r="T1408" s="39"/>
      <c r="U1408" s="39"/>
      <c r="V1408" s="39"/>
      <c r="W1408" s="39"/>
      <c r="X1408" s="39"/>
    </row>
    <row r="1409" spans="1:24" ht="14.25" customHeight="1" x14ac:dyDescent="0.3">
      <c r="A1409" s="39"/>
      <c r="B1409" s="39" t="str">
        <f t="shared" si="5"/>
        <v>04213004868 світшот logo чорний, р. xxхl</v>
      </c>
      <c r="C1409" s="39" t="str">
        <f>TEXT(Raw_Articul_Data!$D1409,"00000000000")</f>
        <v>04213004868</v>
      </c>
      <c r="D1409" s="42">
        <v>4213004868</v>
      </c>
      <c r="E1409" s="39" t="s">
        <v>673</v>
      </c>
      <c r="F1409" s="39"/>
      <c r="G1409" s="39"/>
      <c r="H1409" s="39"/>
      <c r="I1409" s="39" t="s">
        <v>23</v>
      </c>
      <c r="J1409" s="44" t="s">
        <v>638</v>
      </c>
      <c r="K1409" s="44" t="s">
        <v>25</v>
      </c>
      <c r="L1409" s="39"/>
      <c r="M1409" s="39"/>
      <c r="N1409" s="39"/>
      <c r="O1409" s="39"/>
      <c r="P1409" s="39"/>
      <c r="Q1409" s="39"/>
      <c r="R1409" s="39"/>
      <c r="S1409" s="39"/>
      <c r="T1409" s="39"/>
      <c r="U1409" s="39"/>
      <c r="V1409" s="39"/>
      <c r="W1409" s="39"/>
      <c r="X1409" s="39"/>
    </row>
    <row r="1410" spans="1:24" ht="14.25" customHeight="1" x14ac:dyDescent="0.3">
      <c r="A1410" s="39"/>
      <c r="B1410" s="39" t="str">
        <f t="shared" si="5"/>
        <v xml:space="preserve">04213007464 світшот розм. xxl contra </v>
      </c>
      <c r="C1410" s="39" t="str">
        <f>TEXT(Raw_Articul_Data!$D1410,"00000000000")</f>
        <v>04213007464</v>
      </c>
      <c r="D1410" s="42">
        <v>4213007464</v>
      </c>
      <c r="E1410" s="39" t="s">
        <v>674</v>
      </c>
      <c r="F1410" s="39"/>
      <c r="G1410" s="39"/>
      <c r="H1410" s="39"/>
      <c r="I1410" s="39"/>
      <c r="J1410" s="44" t="s">
        <v>638</v>
      </c>
      <c r="K1410" s="44" t="s">
        <v>25</v>
      </c>
      <c r="L1410" s="39"/>
      <c r="M1410" s="39"/>
      <c r="N1410" s="39"/>
      <c r="O1410" s="39"/>
      <c r="P1410" s="39"/>
      <c r="Q1410" s="39"/>
      <c r="R1410" s="39"/>
      <c r="S1410" s="39"/>
      <c r="T1410" s="39"/>
      <c r="U1410" s="39"/>
      <c r="V1410" s="39"/>
      <c r="W1410" s="39"/>
      <c r="X1410" s="39"/>
    </row>
    <row r="1411" spans="1:24" ht="14.25" customHeight="1" x14ac:dyDescent="0.3">
      <c r="A1411" s="39"/>
      <c r="B1411" s="39" t="str">
        <f t="shared" si="5"/>
        <v>04214000056 товстовка "axe" сіра, р.l</v>
      </c>
      <c r="C1411" s="39" t="str">
        <f>TEXT(Raw_Articul_Data!$D1411,"00000000000")</f>
        <v>04214000056</v>
      </c>
      <c r="D1411" s="42">
        <v>4214000056</v>
      </c>
      <c r="E1411" s="39" t="s">
        <v>675</v>
      </c>
      <c r="F1411" s="39"/>
      <c r="G1411" s="39"/>
      <c r="H1411" s="39"/>
      <c r="I1411" s="39" t="s">
        <v>23</v>
      </c>
      <c r="J1411" s="44" t="s">
        <v>34</v>
      </c>
      <c r="K1411" s="44" t="s">
        <v>25</v>
      </c>
      <c r="L1411" s="39"/>
      <c r="M1411" s="39"/>
      <c r="N1411" s="39"/>
      <c r="O1411" s="39"/>
      <c r="P1411" s="39"/>
      <c r="Q1411" s="39"/>
      <c r="R1411" s="39"/>
      <c r="S1411" s="39"/>
      <c r="T1411" s="39"/>
      <c r="U1411" s="39"/>
      <c r="V1411" s="39"/>
      <c r="W1411" s="39"/>
      <c r="X1411" s="39"/>
    </row>
    <row r="1412" spans="1:24" ht="14.25" customHeight="1" x14ac:dyDescent="0.3">
      <c r="A1412" s="39"/>
      <c r="B1412" s="39" t="str">
        <f t="shared" si="5"/>
        <v>04214000060 товстовка "axe" сіра, р.xl</v>
      </c>
      <c r="C1412" s="39" t="str">
        <f>TEXT(Raw_Articul_Data!$D1412,"00000000000")</f>
        <v>04214000060</v>
      </c>
      <c r="D1412" s="42">
        <v>4214000060</v>
      </c>
      <c r="E1412" s="39" t="s">
        <v>676</v>
      </c>
      <c r="F1412" s="39"/>
      <c r="G1412" s="39"/>
      <c r="H1412" s="39"/>
      <c r="I1412" s="39" t="s">
        <v>23</v>
      </c>
      <c r="J1412" s="44" t="s">
        <v>34</v>
      </c>
      <c r="K1412" s="44" t="s">
        <v>25</v>
      </c>
      <c r="L1412" s="39"/>
      <c r="M1412" s="39"/>
      <c r="N1412" s="39"/>
      <c r="O1412" s="39"/>
      <c r="P1412" s="39"/>
      <c r="Q1412" s="39"/>
      <c r="R1412" s="39"/>
      <c r="S1412" s="39"/>
      <c r="T1412" s="39"/>
      <c r="U1412" s="39"/>
      <c r="V1412" s="39"/>
      <c r="W1412" s="39"/>
      <c r="X1412" s="39"/>
    </row>
    <row r="1413" spans="1:24" ht="14.25" customHeight="1" x14ac:dyDescent="0.3">
      <c r="A1413" s="39"/>
      <c r="B1413" s="39" t="str">
        <f t="shared" si="5"/>
        <v>04214000064 товстовка "axe" сіра, р.xxl</v>
      </c>
      <c r="C1413" s="39" t="str">
        <f>TEXT(Raw_Articul_Data!$D1413,"00000000000")</f>
        <v>04214000064</v>
      </c>
      <c r="D1413" s="42">
        <v>4214000064</v>
      </c>
      <c r="E1413" s="39" t="s">
        <v>677</v>
      </c>
      <c r="F1413" s="39"/>
      <c r="G1413" s="39"/>
      <c r="H1413" s="39"/>
      <c r="I1413" s="39" t="s">
        <v>23</v>
      </c>
      <c r="J1413" s="44" t="s">
        <v>34</v>
      </c>
      <c r="K1413" s="44" t="s">
        <v>25</v>
      </c>
      <c r="L1413" s="39"/>
      <c r="M1413" s="39"/>
      <c r="N1413" s="39"/>
      <c r="O1413" s="39"/>
      <c r="P1413" s="39"/>
      <c r="Q1413" s="39"/>
      <c r="R1413" s="39"/>
      <c r="S1413" s="39"/>
      <c r="T1413" s="39"/>
      <c r="U1413" s="39"/>
      <c r="V1413" s="39"/>
      <c r="W1413" s="39"/>
      <c r="X1413" s="39"/>
    </row>
    <row r="1414" spans="1:24" ht="14.25" customHeight="1" x14ac:dyDescent="0.3">
      <c r="A1414" s="39"/>
      <c r="B1414" s="39" t="str">
        <f t="shared" si="5"/>
        <v>04214001352 худі colorblock sleeve, р. м</v>
      </c>
      <c r="C1414" s="39" t="str">
        <f>TEXT(Raw_Articul_Data!$D1414,"00000000000")</f>
        <v>04214001352</v>
      </c>
      <c r="D1414" s="42">
        <v>4214001352</v>
      </c>
      <c r="E1414" s="39" t="s">
        <v>678</v>
      </c>
      <c r="F1414" s="39"/>
      <c r="G1414" s="39"/>
      <c r="H1414" s="39"/>
      <c r="I1414" s="39" t="s">
        <v>23</v>
      </c>
      <c r="J1414" s="44" t="s">
        <v>621</v>
      </c>
      <c r="K1414" s="44" t="s">
        <v>25</v>
      </c>
      <c r="L1414" s="39"/>
      <c r="M1414" s="39"/>
      <c r="N1414" s="39"/>
      <c r="O1414" s="39"/>
      <c r="P1414" s="39"/>
      <c r="Q1414" s="39"/>
      <c r="R1414" s="39"/>
      <c r="S1414" s="39"/>
      <c r="T1414" s="39"/>
      <c r="U1414" s="39"/>
      <c r="V1414" s="39"/>
      <c r="W1414" s="39"/>
      <c r="X1414" s="39"/>
    </row>
    <row r="1415" spans="1:24" ht="14.25" customHeight="1" x14ac:dyDescent="0.3">
      <c r="A1415" s="39"/>
      <c r="B1415" s="39" t="str">
        <f t="shared" si="5"/>
        <v>04214001552 худі logo small бежеве, р.м</v>
      </c>
      <c r="C1415" s="39" t="str">
        <f>TEXT(Raw_Articul_Data!$D1415,"00000000000")</f>
        <v>04214001552</v>
      </c>
      <c r="D1415" s="42">
        <v>4214001552</v>
      </c>
      <c r="E1415" s="39" t="s">
        <v>679</v>
      </c>
      <c r="F1415" s="39"/>
      <c r="G1415" s="39"/>
      <c r="H1415" s="39"/>
      <c r="I1415" s="39" t="s">
        <v>23</v>
      </c>
      <c r="J1415" s="44" t="s">
        <v>621</v>
      </c>
      <c r="K1415" s="44" t="s">
        <v>25</v>
      </c>
      <c r="L1415" s="39"/>
      <c r="M1415" s="39"/>
      <c r="N1415" s="39"/>
      <c r="O1415" s="39"/>
      <c r="P1415" s="39"/>
      <c r="Q1415" s="39"/>
      <c r="R1415" s="39"/>
      <c r="S1415" s="39"/>
      <c r="T1415" s="39"/>
      <c r="U1415" s="39"/>
      <c r="V1415" s="39"/>
      <c r="W1415" s="39"/>
      <c r="X1415" s="39"/>
    </row>
    <row r="1416" spans="1:24" ht="14.25" customHeight="1" x14ac:dyDescent="0.3">
      <c r="A1416" s="39"/>
      <c r="B1416" s="39" t="str">
        <f t="shared" si="5"/>
        <v>04215000709 шапка</v>
      </c>
      <c r="C1416" s="39" t="str">
        <f>TEXT(Raw_Articul_Data!$D1416,"00000000000")</f>
        <v>04215000709</v>
      </c>
      <c r="D1416" s="42">
        <v>4215000709</v>
      </c>
      <c r="E1416" s="39" t="s">
        <v>680</v>
      </c>
      <c r="F1416" s="39"/>
      <c r="G1416" s="39"/>
      <c r="H1416" s="39"/>
      <c r="I1416" s="39" t="s">
        <v>23</v>
      </c>
      <c r="J1416" s="44" t="s">
        <v>34</v>
      </c>
      <c r="K1416" s="44" t="s">
        <v>25</v>
      </c>
      <c r="L1416" s="39"/>
      <c r="M1416" s="39"/>
      <c r="N1416" s="39"/>
      <c r="O1416" s="39"/>
      <c r="P1416" s="39"/>
      <c r="Q1416" s="39"/>
      <c r="R1416" s="39"/>
      <c r="S1416" s="39"/>
      <c r="T1416" s="39"/>
      <c r="U1416" s="39"/>
      <c r="V1416" s="39"/>
      <c r="W1416" s="39"/>
      <c r="X1416" s="39"/>
    </row>
    <row r="1417" spans="1:24" ht="14.25" customHeight="1" x14ac:dyDescent="0.3">
      <c r="A1417" s="39"/>
      <c r="B1417" s="39" t="str">
        <f t="shared" si="5"/>
        <v>04215001542 шкарпетки р.39-42</v>
      </c>
      <c r="C1417" s="39" t="str">
        <f>TEXT(Raw_Articul_Data!$D1417,"00000000000")</f>
        <v>04215001542</v>
      </c>
      <c r="D1417" s="42">
        <v>4215001542</v>
      </c>
      <c r="E1417" s="39" t="s">
        <v>681</v>
      </c>
      <c r="F1417" s="39"/>
      <c r="G1417" s="39"/>
      <c r="H1417" s="39"/>
      <c r="I1417" s="39" t="s">
        <v>23</v>
      </c>
      <c r="J1417" s="44" t="s">
        <v>45</v>
      </c>
      <c r="K1417" s="44" t="s">
        <v>25</v>
      </c>
      <c r="L1417" s="39"/>
      <c r="M1417" s="39"/>
      <c r="N1417" s="39"/>
      <c r="O1417" s="39"/>
      <c r="P1417" s="39"/>
      <c r="Q1417" s="39"/>
      <c r="R1417" s="39"/>
      <c r="S1417" s="39"/>
      <c r="T1417" s="39"/>
      <c r="U1417" s="39"/>
      <c r="V1417" s="39"/>
      <c r="W1417" s="39"/>
      <c r="X1417" s="39"/>
    </row>
    <row r="1418" spans="1:24" ht="14.25" customHeight="1" x14ac:dyDescent="0.3">
      <c r="A1418" s="39"/>
      <c r="B1418" s="39" t="str">
        <f t="shared" si="5"/>
        <v>04216000112 кепка 59 contra, сіро-бежева</v>
      </c>
      <c r="C1418" s="39" t="str">
        <f>TEXT(Raw_Articul_Data!$D1418,"00000000000")</f>
        <v>04216000112</v>
      </c>
      <c r="D1418" s="42">
        <v>4216000112</v>
      </c>
      <c r="E1418" s="39" t="s">
        <v>682</v>
      </c>
      <c r="F1418" s="39"/>
      <c r="G1418" s="39"/>
      <c r="H1418" s="39"/>
      <c r="I1418" s="39" t="s">
        <v>23</v>
      </c>
      <c r="J1418" s="44" t="s">
        <v>34</v>
      </c>
      <c r="K1418" s="44" t="s">
        <v>25</v>
      </c>
      <c r="L1418" s="39"/>
      <c r="M1418" s="39"/>
      <c r="N1418" s="39"/>
      <c r="O1418" s="39"/>
      <c r="P1418" s="39"/>
      <c r="Q1418" s="39"/>
      <c r="R1418" s="39"/>
      <c r="S1418" s="39"/>
      <c r="T1418" s="39"/>
      <c r="U1418" s="39"/>
      <c r="V1418" s="39"/>
      <c r="W1418" s="39"/>
      <c r="X1418" s="39"/>
    </row>
    <row r="1419" spans="1:24" ht="14.25" customHeight="1" x14ac:dyDescent="0.3">
      <c r="A1419" s="39"/>
      <c r="B1419" s="39" t="str">
        <f t="shared" si="5"/>
        <v>04216000113 кепка 59 contra сіро-бежева, дитяча</v>
      </c>
      <c r="C1419" s="39" t="str">
        <f>TEXT(Raw_Articul_Data!$D1419,"00000000000")</f>
        <v>04216000113</v>
      </c>
      <c r="D1419" s="42">
        <v>4216000113</v>
      </c>
      <c r="E1419" s="39" t="s">
        <v>683</v>
      </c>
      <c r="F1419" s="39"/>
      <c r="G1419" s="39"/>
      <c r="H1419" s="39"/>
      <c r="I1419" s="39" t="s">
        <v>23</v>
      </c>
      <c r="J1419" s="44" t="s">
        <v>34</v>
      </c>
      <c r="K1419" s="44" t="s">
        <v>25</v>
      </c>
      <c r="L1419" s="39"/>
      <c r="M1419" s="39"/>
      <c r="N1419" s="39"/>
      <c r="O1419" s="39"/>
      <c r="P1419" s="39"/>
      <c r="Q1419" s="39"/>
      <c r="R1419" s="39"/>
      <c r="S1419" s="39"/>
      <c r="T1419" s="39"/>
      <c r="U1419" s="39"/>
      <c r="V1419" s="39"/>
      <c r="W1419" s="39"/>
      <c r="X1419" s="39"/>
    </row>
    <row r="1420" spans="1:24" ht="14.25" customHeight="1" x14ac:dyDescent="0.3">
      <c r="A1420" s="39"/>
      <c r="B1420" s="39" t="str">
        <f t="shared" si="5"/>
        <v>04216000114 кепка logo cord, велюрова</v>
      </c>
      <c r="C1420" s="39" t="str">
        <f>TEXT(Raw_Articul_Data!$D1420,"00000000000")</f>
        <v>04216000114</v>
      </c>
      <c r="D1420" s="42">
        <v>4216000114</v>
      </c>
      <c r="E1420" s="39" t="s">
        <v>684</v>
      </c>
      <c r="F1420" s="39"/>
      <c r="G1420" s="39"/>
      <c r="H1420" s="39"/>
      <c r="I1420" s="39" t="s">
        <v>23</v>
      </c>
      <c r="J1420" s="44" t="s">
        <v>34</v>
      </c>
      <c r="K1420" s="44" t="s">
        <v>25</v>
      </c>
      <c r="L1420" s="39"/>
      <c r="M1420" s="39"/>
      <c r="N1420" s="39"/>
      <c r="O1420" s="39"/>
      <c r="P1420" s="39"/>
      <c r="Q1420" s="39"/>
      <c r="R1420" s="39"/>
      <c r="S1420" s="39"/>
      <c r="T1420" s="39"/>
      <c r="U1420" s="39"/>
      <c r="V1420" s="39"/>
      <c r="W1420" s="39"/>
      <c r="X1420" s="39"/>
    </row>
    <row r="1421" spans="1:24" ht="14.25" customHeight="1" x14ac:dyDescent="0.3">
      <c r="A1421" s="39"/>
      <c r="B1421" s="39" t="str">
        <f t="shared" si="5"/>
        <v xml:space="preserve">04216000119 шапка forest </v>
      </c>
      <c r="C1421" s="39" t="str">
        <f>TEXT(Raw_Articul_Data!$D1421,"00000000000")</f>
        <v>04216000119</v>
      </c>
      <c r="D1421" s="42">
        <v>4216000119</v>
      </c>
      <c r="E1421" s="39" t="s">
        <v>685</v>
      </c>
      <c r="F1421" s="39"/>
      <c r="G1421" s="39"/>
      <c r="H1421" s="39"/>
      <c r="I1421" s="39" t="s">
        <v>23</v>
      </c>
      <c r="J1421" s="44" t="s">
        <v>34</v>
      </c>
      <c r="K1421" s="44" t="s">
        <v>25</v>
      </c>
      <c r="L1421" s="39"/>
      <c r="M1421" s="39"/>
      <c r="N1421" s="39"/>
      <c r="O1421" s="39"/>
      <c r="P1421" s="39"/>
      <c r="Q1421" s="39"/>
      <c r="R1421" s="39"/>
      <c r="S1421" s="39"/>
      <c r="T1421" s="39"/>
      <c r="U1421" s="39"/>
      <c r="V1421" s="39"/>
      <c r="W1421" s="39"/>
      <c r="X1421" s="39"/>
    </row>
    <row r="1422" spans="1:24" ht="14.25" customHeight="1" x14ac:dyDescent="0.3">
      <c r="A1422" s="39"/>
      <c r="B1422" s="39" t="str">
        <f t="shared" si="5"/>
        <v>04635921703 комбінезон чоловічий чорний розмір  s</v>
      </c>
      <c r="C1422" s="39" t="str">
        <f>TEXT(Raw_Articul_Data!$D1422,"00000000000")</f>
        <v>04635921703</v>
      </c>
      <c r="D1422" s="42">
        <v>4635921703</v>
      </c>
      <c r="E1422" s="39" t="s">
        <v>686</v>
      </c>
      <c r="F1422" s="39"/>
      <c r="G1422" s="39"/>
      <c r="H1422" s="39"/>
      <c r="I1422" s="39" t="s">
        <v>23</v>
      </c>
      <c r="J1422" s="44" t="s">
        <v>556</v>
      </c>
      <c r="K1422" s="44" t="s">
        <v>25</v>
      </c>
      <c r="L1422" s="39"/>
      <c r="M1422" s="39"/>
      <c r="N1422" s="39"/>
      <c r="O1422" s="39"/>
      <c r="P1422" s="39"/>
      <c r="Q1422" s="39"/>
      <c r="R1422" s="39"/>
      <c r="S1422" s="39"/>
      <c r="T1422" s="39"/>
      <c r="U1422" s="39"/>
      <c r="V1422" s="39"/>
      <c r="W1422" s="39"/>
      <c r="X1422" s="39"/>
    </row>
    <row r="1423" spans="1:24" ht="14.25" customHeight="1" x14ac:dyDescent="0.3">
      <c r="A1423" s="39"/>
      <c r="B1423" s="39" t="str">
        <f t="shared" si="5"/>
        <v>04635921704 комбінезон чоловічий чорний розмір м</v>
      </c>
      <c r="C1423" s="39" t="str">
        <f>TEXT(Raw_Articul_Data!$D1423,"00000000000")</f>
        <v>04635921704</v>
      </c>
      <c r="D1423" s="42">
        <v>4635921704</v>
      </c>
      <c r="E1423" s="39" t="s">
        <v>687</v>
      </c>
      <c r="F1423" s="39"/>
      <c r="G1423" s="39"/>
      <c r="H1423" s="39"/>
      <c r="I1423" s="39" t="s">
        <v>23</v>
      </c>
      <c r="J1423" s="44" t="s">
        <v>556</v>
      </c>
      <c r="K1423" s="44" t="s">
        <v>25</v>
      </c>
      <c r="L1423" s="39"/>
      <c r="M1423" s="39"/>
      <c r="N1423" s="39"/>
      <c r="O1423" s="39"/>
      <c r="P1423" s="39"/>
      <c r="Q1423" s="39"/>
      <c r="R1423" s="39"/>
      <c r="S1423" s="39"/>
      <c r="T1423" s="39"/>
      <c r="U1423" s="39"/>
      <c r="V1423" s="39"/>
      <c r="W1423" s="39"/>
      <c r="X1423" s="39"/>
    </row>
    <row r="1424" spans="1:24" ht="14.25" customHeight="1" x14ac:dyDescent="0.3">
      <c r="A1424" s="39"/>
      <c r="B1424" s="39" t="str">
        <f t="shared" si="5"/>
        <v>04635921705 комбінезон чоловічий чорний розмір l</v>
      </c>
      <c r="C1424" s="39" t="str">
        <f>TEXT(Raw_Articul_Data!$D1424,"00000000000")</f>
        <v>04635921705</v>
      </c>
      <c r="D1424" s="42">
        <v>4635921705</v>
      </c>
      <c r="E1424" s="39" t="s">
        <v>688</v>
      </c>
      <c r="F1424" s="39"/>
      <c r="G1424" s="39"/>
      <c r="H1424" s="39"/>
      <c r="I1424" s="39" t="s">
        <v>23</v>
      </c>
      <c r="J1424" s="44" t="s">
        <v>556</v>
      </c>
      <c r="K1424" s="44" t="s">
        <v>25</v>
      </c>
      <c r="L1424" s="39"/>
      <c r="M1424" s="39"/>
      <c r="N1424" s="39"/>
      <c r="O1424" s="39"/>
      <c r="P1424" s="39"/>
      <c r="Q1424" s="39"/>
      <c r="R1424" s="39"/>
      <c r="S1424" s="39"/>
      <c r="T1424" s="39"/>
      <c r="U1424" s="39"/>
      <c r="V1424" s="39"/>
      <c r="W1424" s="39"/>
      <c r="X1424" s="39"/>
    </row>
    <row r="1425" spans="1:24" ht="14.25" customHeight="1" x14ac:dyDescent="0.3">
      <c r="A1425" s="39"/>
      <c r="B1425" s="39" t="str">
        <f t="shared" si="5"/>
        <v>04635921706 комбінезон чоловічий чорний розмір xl</v>
      </c>
      <c r="C1425" s="39" t="str">
        <f>TEXT(Raw_Articul_Data!$D1425,"00000000000")</f>
        <v>04635921706</v>
      </c>
      <c r="D1425" s="42">
        <v>4635921706</v>
      </c>
      <c r="E1425" s="39" t="s">
        <v>689</v>
      </c>
      <c r="F1425" s="39"/>
      <c r="G1425" s="39"/>
      <c r="H1425" s="39"/>
      <c r="I1425" s="39" t="s">
        <v>23</v>
      </c>
      <c r="J1425" s="44" t="s">
        <v>556</v>
      </c>
      <c r="K1425" s="44" t="s">
        <v>25</v>
      </c>
      <c r="L1425" s="39"/>
      <c r="M1425" s="39"/>
      <c r="N1425" s="39"/>
      <c r="O1425" s="39"/>
      <c r="P1425" s="39"/>
      <c r="Q1425" s="39"/>
      <c r="R1425" s="39"/>
      <c r="S1425" s="39"/>
      <c r="T1425" s="39"/>
      <c r="U1425" s="39"/>
      <c r="V1425" s="39"/>
      <c r="W1425" s="39"/>
      <c r="X1425" s="39"/>
    </row>
    <row r="1426" spans="1:24" ht="14.25" customHeight="1" x14ac:dyDescent="0.3">
      <c r="A1426" s="39"/>
      <c r="B1426" s="39" t="str">
        <f t="shared" si="5"/>
        <v>04635921707 комбінезон чоловічий чорний розмір хxl</v>
      </c>
      <c r="C1426" s="39" t="str">
        <f>TEXT(Raw_Articul_Data!$D1426,"00000000000")</f>
        <v>04635921707</v>
      </c>
      <c r="D1426" s="42">
        <v>4635921707</v>
      </c>
      <c r="E1426" s="39" t="s">
        <v>690</v>
      </c>
      <c r="F1426" s="39"/>
      <c r="G1426" s="39"/>
      <c r="H1426" s="39"/>
      <c r="I1426" s="39" t="s">
        <v>23</v>
      </c>
      <c r="J1426" s="44" t="s">
        <v>556</v>
      </c>
      <c r="K1426" s="44" t="s">
        <v>25</v>
      </c>
      <c r="L1426" s="39"/>
      <c r="M1426" s="39"/>
      <c r="N1426" s="39"/>
      <c r="O1426" s="39"/>
      <c r="P1426" s="39"/>
      <c r="Q1426" s="39"/>
      <c r="R1426" s="39"/>
      <c r="S1426" s="39"/>
      <c r="T1426" s="39"/>
      <c r="U1426" s="39"/>
      <c r="V1426" s="39"/>
      <c r="W1426" s="39"/>
      <c r="X1426" s="39"/>
    </row>
    <row r="1427" spans="1:24" ht="14.25" customHeight="1" x14ac:dyDescent="0.3">
      <c r="A1427" s="39"/>
      <c r="B1427" s="39" t="str">
        <f t="shared" si="5"/>
        <v>04635921805 халат робочий розм.l</v>
      </c>
      <c r="C1427" s="39" t="str">
        <f>TEXT(Raw_Articul_Data!$D1427,"00000000000")</f>
        <v>04635921805</v>
      </c>
      <c r="D1427" s="42">
        <v>4635921805</v>
      </c>
      <c r="E1427" s="39" t="s">
        <v>691</v>
      </c>
      <c r="F1427" s="39"/>
      <c r="G1427" s="39"/>
      <c r="H1427" s="39"/>
      <c r="I1427" s="39" t="s">
        <v>23</v>
      </c>
      <c r="J1427" s="44" t="s">
        <v>556</v>
      </c>
      <c r="K1427" s="44" t="s">
        <v>25</v>
      </c>
      <c r="L1427" s="39"/>
      <c r="M1427" s="39"/>
      <c r="N1427" s="39"/>
      <c r="O1427" s="39"/>
      <c r="P1427" s="39"/>
      <c r="Q1427" s="39"/>
      <c r="R1427" s="39"/>
      <c r="S1427" s="39"/>
      <c r="T1427" s="39"/>
      <c r="U1427" s="39"/>
      <c r="V1427" s="39"/>
      <c r="W1427" s="39"/>
      <c r="X1427" s="39"/>
    </row>
    <row r="1428" spans="1:24" ht="14.25" customHeight="1" x14ac:dyDescent="0.3">
      <c r="A1428" s="39"/>
      <c r="B1428" s="39" t="str">
        <f t="shared" si="5"/>
        <v>04635921806 халат робочий розм.xl</v>
      </c>
      <c r="C1428" s="39" t="str">
        <f>TEXT(Raw_Articul_Data!$D1428,"00000000000")</f>
        <v>04635921806</v>
      </c>
      <c r="D1428" s="42">
        <v>4635921806</v>
      </c>
      <c r="E1428" s="39" t="s">
        <v>692</v>
      </c>
      <c r="F1428" s="39"/>
      <c r="G1428" s="39"/>
      <c r="H1428" s="39"/>
      <c r="I1428" s="39" t="s">
        <v>23</v>
      </c>
      <c r="J1428" s="44" t="s">
        <v>556</v>
      </c>
      <c r="K1428" s="44" t="s">
        <v>25</v>
      </c>
      <c r="L1428" s="39"/>
      <c r="M1428" s="39"/>
      <c r="N1428" s="39"/>
      <c r="O1428" s="39"/>
      <c r="P1428" s="39"/>
      <c r="Q1428" s="39"/>
      <c r="R1428" s="39"/>
      <c r="S1428" s="39"/>
      <c r="T1428" s="39"/>
      <c r="U1428" s="39"/>
      <c r="V1428" s="39"/>
      <c r="W1428" s="39"/>
      <c r="X1428" s="39"/>
    </row>
    <row r="1429" spans="1:24" ht="14.25" customHeight="1" x14ac:dyDescent="0.3">
      <c r="A1429" s="39"/>
      <c r="B1429" s="39" t="str">
        <f t="shared" si="5"/>
        <v>04635923603 футболка-поло сіро-помаранчева жіноча розмір s</v>
      </c>
      <c r="C1429" s="39" t="str">
        <f>TEXT(Raw_Articul_Data!$D1429,"00000000000")</f>
        <v>04635923603</v>
      </c>
      <c r="D1429" s="42">
        <v>4635923603</v>
      </c>
      <c r="E1429" s="39" t="s">
        <v>693</v>
      </c>
      <c r="F1429" s="39"/>
      <c r="G1429" s="39"/>
      <c r="H1429" s="39"/>
      <c r="I1429" s="39" t="s">
        <v>23</v>
      </c>
      <c r="J1429" s="44" t="s">
        <v>694</v>
      </c>
      <c r="K1429" s="44" t="s">
        <v>25</v>
      </c>
      <c r="L1429" s="39"/>
      <c r="M1429" s="39"/>
      <c r="N1429" s="39"/>
      <c r="O1429" s="39"/>
      <c r="P1429" s="39"/>
      <c r="Q1429" s="39"/>
      <c r="R1429" s="39"/>
      <c r="S1429" s="39"/>
      <c r="T1429" s="39"/>
      <c r="U1429" s="39"/>
      <c r="V1429" s="39"/>
      <c r="W1429" s="39"/>
      <c r="X1429" s="39"/>
    </row>
    <row r="1430" spans="1:24" ht="14.25" customHeight="1" x14ac:dyDescent="0.3">
      <c r="A1430" s="39"/>
      <c r="B1430" s="39" t="str">
        <f t="shared" si="5"/>
        <v>04635923604 футболка-поло сіро-помаранчева жіноча розмір м</v>
      </c>
      <c r="C1430" s="39" t="str">
        <f>TEXT(Raw_Articul_Data!$D1430,"00000000000")</f>
        <v>04635923604</v>
      </c>
      <c r="D1430" s="42">
        <v>4635923604</v>
      </c>
      <c r="E1430" s="39" t="s">
        <v>695</v>
      </c>
      <c r="F1430" s="39"/>
      <c r="G1430" s="39"/>
      <c r="H1430" s="39"/>
      <c r="I1430" s="39" t="s">
        <v>23</v>
      </c>
      <c r="J1430" s="44" t="s">
        <v>694</v>
      </c>
      <c r="K1430" s="44" t="s">
        <v>25</v>
      </c>
      <c r="L1430" s="39"/>
      <c r="M1430" s="39"/>
      <c r="N1430" s="39"/>
      <c r="O1430" s="39"/>
      <c r="P1430" s="39"/>
      <c r="Q1430" s="39"/>
      <c r="R1430" s="39"/>
      <c r="S1430" s="39"/>
      <c r="T1430" s="39"/>
      <c r="U1430" s="39"/>
      <c r="V1430" s="39"/>
      <c r="W1430" s="39"/>
      <c r="X1430" s="39"/>
    </row>
    <row r="1431" spans="1:24" ht="14.25" customHeight="1" x14ac:dyDescent="0.3">
      <c r="A1431" s="39"/>
      <c r="B1431" s="39" t="str">
        <f t="shared" si="5"/>
        <v>04635923605 футболка-поло сіро-помаранчева жіноча розмір l</v>
      </c>
      <c r="C1431" s="39" t="str">
        <f>TEXT(Raw_Articul_Data!$D1431,"00000000000")</f>
        <v>04635923605</v>
      </c>
      <c r="D1431" s="42">
        <v>4635923605</v>
      </c>
      <c r="E1431" s="39" t="s">
        <v>696</v>
      </c>
      <c r="F1431" s="39"/>
      <c r="G1431" s="39"/>
      <c r="H1431" s="39"/>
      <c r="I1431" s="39" t="s">
        <v>23</v>
      </c>
      <c r="J1431" s="44" t="s">
        <v>694</v>
      </c>
      <c r="K1431" s="44" t="s">
        <v>25</v>
      </c>
      <c r="L1431" s="39"/>
      <c r="M1431" s="39"/>
      <c r="N1431" s="39"/>
      <c r="O1431" s="39"/>
      <c r="P1431" s="39"/>
      <c r="Q1431" s="39"/>
      <c r="R1431" s="39"/>
      <c r="S1431" s="39"/>
      <c r="T1431" s="39"/>
      <c r="U1431" s="39"/>
      <c r="V1431" s="39"/>
      <c r="W1431" s="39"/>
      <c r="X1431" s="39"/>
    </row>
    <row r="1432" spans="1:24" ht="14.25" customHeight="1" x14ac:dyDescent="0.3">
      <c r="A1432" s="39"/>
      <c r="B1432" s="39" t="str">
        <f t="shared" si="5"/>
        <v>04635923606 футболка-поло сіро-помаранчева жіноча розмір хl</v>
      </c>
      <c r="C1432" s="39" t="str">
        <f>TEXT(Raw_Articul_Data!$D1432,"00000000000")</f>
        <v>04635923606</v>
      </c>
      <c r="D1432" s="42">
        <v>4635923606</v>
      </c>
      <c r="E1432" s="39" t="s">
        <v>697</v>
      </c>
      <c r="F1432" s="39"/>
      <c r="G1432" s="39"/>
      <c r="H1432" s="39"/>
      <c r="I1432" s="39" t="s">
        <v>23</v>
      </c>
      <c r="J1432" s="44" t="s">
        <v>694</v>
      </c>
      <c r="K1432" s="44" t="s">
        <v>25</v>
      </c>
      <c r="L1432" s="39"/>
      <c r="M1432" s="39"/>
      <c r="N1432" s="39"/>
      <c r="O1432" s="39"/>
      <c r="P1432" s="39"/>
      <c r="Q1432" s="39"/>
      <c r="R1432" s="39"/>
      <c r="S1432" s="39"/>
      <c r="T1432" s="39"/>
      <c r="U1432" s="39"/>
      <c r="V1432" s="39"/>
      <c r="W1432" s="39"/>
      <c r="X1432" s="39"/>
    </row>
    <row r="1433" spans="1:24" ht="14.25" customHeight="1" x14ac:dyDescent="0.3">
      <c r="A1433" s="39"/>
      <c r="B1433" s="39" t="str">
        <f t="shared" si="5"/>
        <v>04635923803 футболка-поло сіро-помаранчева розмір s</v>
      </c>
      <c r="C1433" s="39" t="str">
        <f>TEXT(Raw_Articul_Data!$D1433,"00000000000")</f>
        <v>04635923803</v>
      </c>
      <c r="D1433" s="42">
        <v>4635923803</v>
      </c>
      <c r="E1433" s="39" t="s">
        <v>698</v>
      </c>
      <c r="F1433" s="39"/>
      <c r="G1433" s="39"/>
      <c r="H1433" s="39"/>
      <c r="I1433" s="39" t="s">
        <v>23</v>
      </c>
      <c r="J1433" s="44" t="s">
        <v>694</v>
      </c>
      <c r="K1433" s="44" t="s">
        <v>25</v>
      </c>
      <c r="L1433" s="39"/>
      <c r="M1433" s="39"/>
      <c r="N1433" s="39"/>
      <c r="O1433" s="39"/>
      <c r="P1433" s="39"/>
      <c r="Q1433" s="39"/>
      <c r="R1433" s="39"/>
      <c r="S1433" s="39"/>
      <c r="T1433" s="39"/>
      <c r="U1433" s="39"/>
      <c r="V1433" s="39"/>
      <c r="W1433" s="39"/>
      <c r="X1433" s="39"/>
    </row>
    <row r="1434" spans="1:24" ht="14.25" customHeight="1" x14ac:dyDescent="0.3">
      <c r="A1434" s="39"/>
      <c r="B1434" s="39" t="str">
        <f t="shared" si="5"/>
        <v>04635923804 футболка-поло сіро-помаранчева розмір м</v>
      </c>
      <c r="C1434" s="39" t="str">
        <f>TEXT(Raw_Articul_Data!$D1434,"00000000000")</f>
        <v>04635923804</v>
      </c>
      <c r="D1434" s="42">
        <v>4635923804</v>
      </c>
      <c r="E1434" s="39" t="s">
        <v>699</v>
      </c>
      <c r="F1434" s="39"/>
      <c r="G1434" s="39"/>
      <c r="H1434" s="39"/>
      <c r="I1434" s="39" t="s">
        <v>23</v>
      </c>
      <c r="J1434" s="44" t="s">
        <v>694</v>
      </c>
      <c r="K1434" s="44" t="s">
        <v>25</v>
      </c>
      <c r="L1434" s="39"/>
      <c r="M1434" s="39"/>
      <c r="N1434" s="39"/>
      <c r="O1434" s="39"/>
      <c r="P1434" s="39"/>
      <c r="Q1434" s="39"/>
      <c r="R1434" s="39"/>
      <c r="S1434" s="39"/>
      <c r="T1434" s="39"/>
      <c r="U1434" s="39"/>
      <c r="V1434" s="39"/>
      <c r="W1434" s="39"/>
      <c r="X1434" s="39"/>
    </row>
    <row r="1435" spans="1:24" ht="14.25" customHeight="1" x14ac:dyDescent="0.3">
      <c r="A1435" s="39"/>
      <c r="B1435" s="39" t="str">
        <f t="shared" si="5"/>
        <v>04635923805 футболка-поло сіро-помаранчева розмір l</v>
      </c>
      <c r="C1435" s="39" t="str">
        <f>TEXT(Raw_Articul_Data!$D1435,"00000000000")</f>
        <v>04635923805</v>
      </c>
      <c r="D1435" s="42">
        <v>4635923805</v>
      </c>
      <c r="E1435" s="39" t="s">
        <v>700</v>
      </c>
      <c r="F1435" s="39"/>
      <c r="G1435" s="39"/>
      <c r="H1435" s="39"/>
      <c r="I1435" s="39" t="s">
        <v>23</v>
      </c>
      <c r="J1435" s="44" t="s">
        <v>694</v>
      </c>
      <c r="K1435" s="44" t="s">
        <v>25</v>
      </c>
      <c r="L1435" s="39"/>
      <c r="M1435" s="39"/>
      <c r="N1435" s="39"/>
      <c r="O1435" s="39"/>
      <c r="P1435" s="39"/>
      <c r="Q1435" s="39"/>
      <c r="R1435" s="39"/>
      <c r="S1435" s="39"/>
      <c r="T1435" s="39"/>
      <c r="U1435" s="39"/>
      <c r="V1435" s="39"/>
      <c r="W1435" s="39"/>
      <c r="X1435" s="39"/>
    </row>
    <row r="1436" spans="1:24" ht="14.25" customHeight="1" x14ac:dyDescent="0.3">
      <c r="A1436" s="39"/>
      <c r="B1436" s="39" t="str">
        <f t="shared" si="5"/>
        <v>04635923806 футболка-поло сіро-помаранчева розмір хl</v>
      </c>
      <c r="C1436" s="39" t="str">
        <f>TEXT(Raw_Articul_Data!$D1436,"00000000000")</f>
        <v>04635923806</v>
      </c>
      <c r="D1436" s="42">
        <v>4635923806</v>
      </c>
      <c r="E1436" s="39" t="s">
        <v>701</v>
      </c>
      <c r="F1436" s="39"/>
      <c r="G1436" s="39"/>
      <c r="H1436" s="39"/>
      <c r="I1436" s="39" t="s">
        <v>23</v>
      </c>
      <c r="J1436" s="44" t="s">
        <v>694</v>
      </c>
      <c r="K1436" s="44" t="s">
        <v>25</v>
      </c>
      <c r="L1436" s="39"/>
      <c r="M1436" s="39"/>
      <c r="N1436" s="39"/>
      <c r="O1436" s="39"/>
      <c r="P1436" s="39"/>
      <c r="Q1436" s="39"/>
      <c r="R1436" s="39"/>
      <c r="S1436" s="39"/>
      <c r="T1436" s="39"/>
      <c r="U1436" s="39"/>
      <c r="V1436" s="39"/>
      <c r="W1436" s="39"/>
      <c r="X1436" s="39"/>
    </row>
    <row r="1437" spans="1:24" ht="14.25" customHeight="1" x14ac:dyDescent="0.3">
      <c r="A1437" s="39"/>
      <c r="B1437" s="39" t="str">
        <f t="shared" si="5"/>
        <v>04635923807 футболка-поло сіро-помаранчева розмір ххl</v>
      </c>
      <c r="C1437" s="39" t="str">
        <f>TEXT(Raw_Articul_Data!$D1437,"00000000000")</f>
        <v>04635923807</v>
      </c>
      <c r="D1437" s="42">
        <v>4635923807</v>
      </c>
      <c r="E1437" s="39" t="s">
        <v>702</v>
      </c>
      <c r="F1437" s="39"/>
      <c r="G1437" s="39"/>
      <c r="H1437" s="39"/>
      <c r="I1437" s="39" t="s">
        <v>23</v>
      </c>
      <c r="J1437" s="44" t="s">
        <v>694</v>
      </c>
      <c r="K1437" s="44" t="s">
        <v>25</v>
      </c>
      <c r="L1437" s="39"/>
      <c r="M1437" s="39"/>
      <c r="N1437" s="39"/>
      <c r="O1437" s="39"/>
      <c r="P1437" s="39"/>
      <c r="Q1437" s="39"/>
      <c r="R1437" s="39"/>
      <c r="S1437" s="39"/>
      <c r="T1437" s="39"/>
      <c r="U1437" s="39"/>
      <c r="V1437" s="39"/>
      <c r="W1437" s="39"/>
      <c r="X1437" s="39"/>
    </row>
    <row r="1438" spans="1:24" ht="14.25" customHeight="1" x14ac:dyDescent="0.3">
      <c r="A1438" s="39"/>
      <c r="B1438" s="39" t="str">
        <f t="shared" si="5"/>
        <v>04635924103 футболка-поло чорно-сіра, р. s</v>
      </c>
      <c r="C1438" s="39" t="str">
        <f>TEXT(Raw_Articul_Data!$D1438,"00000000000")</f>
        <v>04635924103</v>
      </c>
      <c r="D1438" s="42">
        <v>4635924103</v>
      </c>
      <c r="E1438" s="39" t="s">
        <v>703</v>
      </c>
      <c r="F1438" s="39"/>
      <c r="G1438" s="39"/>
      <c r="H1438" s="39"/>
      <c r="I1438" s="39" t="s">
        <v>23</v>
      </c>
      <c r="J1438" s="44" t="s">
        <v>694</v>
      </c>
      <c r="K1438" s="44" t="s">
        <v>25</v>
      </c>
      <c r="L1438" s="39"/>
      <c r="M1438" s="39"/>
      <c r="N1438" s="39"/>
      <c r="O1438" s="39"/>
      <c r="P1438" s="39"/>
      <c r="Q1438" s="39"/>
      <c r="R1438" s="39"/>
      <c r="S1438" s="39"/>
      <c r="T1438" s="39"/>
      <c r="U1438" s="39"/>
      <c r="V1438" s="39"/>
      <c r="W1438" s="39"/>
      <c r="X1438" s="39"/>
    </row>
    <row r="1439" spans="1:24" ht="14.25" customHeight="1" x14ac:dyDescent="0.3">
      <c r="A1439" s="39"/>
      <c r="B1439" s="39" t="str">
        <f t="shared" si="5"/>
        <v>04635924104 футболка-поло чорно-сіра, р. m</v>
      </c>
      <c r="C1439" s="39" t="str">
        <f>TEXT(Raw_Articul_Data!$D1439,"00000000000")</f>
        <v>04635924104</v>
      </c>
      <c r="D1439" s="42">
        <v>4635924104</v>
      </c>
      <c r="E1439" s="39" t="s">
        <v>704</v>
      </c>
      <c r="F1439" s="39"/>
      <c r="G1439" s="39"/>
      <c r="H1439" s="39"/>
      <c r="I1439" s="39" t="s">
        <v>23</v>
      </c>
      <c r="J1439" s="44" t="s">
        <v>694</v>
      </c>
      <c r="K1439" s="44" t="s">
        <v>25</v>
      </c>
      <c r="L1439" s="39"/>
      <c r="M1439" s="39"/>
      <c r="N1439" s="39"/>
      <c r="O1439" s="39"/>
      <c r="P1439" s="39"/>
      <c r="Q1439" s="39"/>
      <c r="R1439" s="39"/>
      <c r="S1439" s="39"/>
      <c r="T1439" s="39"/>
      <c r="U1439" s="39"/>
      <c r="V1439" s="39"/>
      <c r="W1439" s="39"/>
      <c r="X1439" s="39"/>
    </row>
    <row r="1440" spans="1:24" ht="14.25" customHeight="1" x14ac:dyDescent="0.3">
      <c r="A1440" s="39"/>
      <c r="B1440" s="39" t="str">
        <f t="shared" si="5"/>
        <v>04635924105 футболка-поло чорно-сіра, р. l</v>
      </c>
      <c r="C1440" s="39" t="str">
        <f>TEXT(Raw_Articul_Data!$D1440,"00000000000")</f>
        <v>04635924105</v>
      </c>
      <c r="D1440" s="42">
        <v>4635924105</v>
      </c>
      <c r="E1440" s="39" t="s">
        <v>705</v>
      </c>
      <c r="F1440" s="39"/>
      <c r="G1440" s="39"/>
      <c r="H1440" s="39"/>
      <c r="I1440" s="39" t="s">
        <v>23</v>
      </c>
      <c r="J1440" s="44" t="s">
        <v>694</v>
      </c>
      <c r="K1440" s="44" t="s">
        <v>25</v>
      </c>
      <c r="L1440" s="39"/>
      <c r="M1440" s="39"/>
      <c r="N1440" s="39"/>
      <c r="O1440" s="39"/>
      <c r="P1440" s="39"/>
      <c r="Q1440" s="39"/>
      <c r="R1440" s="39"/>
      <c r="S1440" s="39"/>
      <c r="T1440" s="39"/>
      <c r="U1440" s="39"/>
      <c r="V1440" s="39"/>
      <c r="W1440" s="39"/>
      <c r="X1440" s="39"/>
    </row>
    <row r="1441" spans="1:24" ht="14.25" customHeight="1" x14ac:dyDescent="0.3">
      <c r="A1441" s="39"/>
      <c r="B1441" s="39" t="str">
        <f t="shared" si="5"/>
        <v>04635924703 жилет softshell чорно-оранжевий, р. s</v>
      </c>
      <c r="C1441" s="39" t="str">
        <f>TEXT(Raw_Articul_Data!$D1441,"00000000000")</f>
        <v>04635924703</v>
      </c>
      <c r="D1441" s="42">
        <v>4635924703</v>
      </c>
      <c r="E1441" s="39" t="s">
        <v>706</v>
      </c>
      <c r="F1441" s="39"/>
      <c r="G1441" s="39"/>
      <c r="H1441" s="39"/>
      <c r="I1441" s="39" t="s">
        <v>23</v>
      </c>
      <c r="J1441" s="44" t="s">
        <v>541</v>
      </c>
      <c r="K1441" s="44" t="s">
        <v>25</v>
      </c>
      <c r="L1441" s="39"/>
      <c r="M1441" s="39"/>
      <c r="N1441" s="39"/>
      <c r="O1441" s="39"/>
      <c r="P1441" s="39"/>
      <c r="Q1441" s="39"/>
      <c r="R1441" s="39"/>
      <c r="S1441" s="39"/>
      <c r="T1441" s="39"/>
      <c r="U1441" s="39"/>
      <c r="V1441" s="39"/>
      <c r="W1441" s="39"/>
      <c r="X1441" s="39"/>
    </row>
    <row r="1442" spans="1:24" ht="14.25" customHeight="1" x14ac:dyDescent="0.3">
      <c r="A1442" s="39"/>
      <c r="B1442" s="39" t="str">
        <f t="shared" si="5"/>
        <v>04635924704 жилет softshell чорно-оранжевий, р. м</v>
      </c>
      <c r="C1442" s="39" t="str">
        <f>TEXT(Raw_Articul_Data!$D1442,"00000000000")</f>
        <v>04635924704</v>
      </c>
      <c r="D1442" s="42">
        <v>4635924704</v>
      </c>
      <c r="E1442" s="39" t="s">
        <v>707</v>
      </c>
      <c r="F1442" s="39"/>
      <c r="G1442" s="39"/>
      <c r="H1442" s="39"/>
      <c r="I1442" s="39" t="s">
        <v>23</v>
      </c>
      <c r="J1442" s="44" t="s">
        <v>541</v>
      </c>
      <c r="K1442" s="44" t="s">
        <v>25</v>
      </c>
      <c r="L1442" s="39"/>
      <c r="M1442" s="39"/>
      <c r="N1442" s="39"/>
      <c r="O1442" s="39"/>
      <c r="P1442" s="39"/>
      <c r="Q1442" s="39"/>
      <c r="R1442" s="39"/>
      <c r="S1442" s="39"/>
      <c r="T1442" s="39"/>
      <c r="U1442" s="39"/>
      <c r="V1442" s="39"/>
      <c r="W1442" s="39"/>
      <c r="X1442" s="39"/>
    </row>
    <row r="1443" spans="1:24" ht="14.25" customHeight="1" x14ac:dyDescent="0.3">
      <c r="A1443" s="39"/>
      <c r="B1443" s="39" t="str">
        <f t="shared" si="5"/>
        <v>04635924705 жилет softshell чорно-оранжевий, р. l</v>
      </c>
      <c r="C1443" s="39" t="str">
        <f>TEXT(Raw_Articul_Data!$D1443,"00000000000")</f>
        <v>04635924705</v>
      </c>
      <c r="D1443" s="42">
        <v>4635924705</v>
      </c>
      <c r="E1443" s="39" t="s">
        <v>708</v>
      </c>
      <c r="F1443" s="39"/>
      <c r="G1443" s="39"/>
      <c r="H1443" s="39"/>
      <c r="I1443" s="39" t="s">
        <v>23</v>
      </c>
      <c r="J1443" s="44" t="s">
        <v>541</v>
      </c>
      <c r="K1443" s="44" t="s">
        <v>25</v>
      </c>
      <c r="L1443" s="39"/>
      <c r="M1443" s="39"/>
      <c r="N1443" s="39"/>
      <c r="O1443" s="39"/>
      <c r="P1443" s="39"/>
      <c r="Q1443" s="39"/>
      <c r="R1443" s="39"/>
      <c r="S1443" s="39"/>
      <c r="T1443" s="39"/>
      <c r="U1443" s="39"/>
      <c r="V1443" s="39"/>
      <c r="W1443" s="39"/>
      <c r="X1443" s="39"/>
    </row>
    <row r="1444" spans="1:24" ht="14.25" customHeight="1" x14ac:dyDescent="0.3">
      <c r="A1444" s="39"/>
      <c r="B1444" s="39" t="str">
        <f t="shared" si="5"/>
        <v>04635924706 жилет softshell чорно-оранжевий, р. хl</v>
      </c>
      <c r="C1444" s="39" t="str">
        <f>TEXT(Raw_Articul_Data!$D1444,"00000000000")</f>
        <v>04635924706</v>
      </c>
      <c r="D1444" s="42">
        <v>4635924706</v>
      </c>
      <c r="E1444" s="39" t="s">
        <v>709</v>
      </c>
      <c r="F1444" s="39"/>
      <c r="G1444" s="39"/>
      <c r="H1444" s="39"/>
      <c r="I1444" s="39" t="s">
        <v>23</v>
      </c>
      <c r="J1444" s="44" t="s">
        <v>541</v>
      </c>
      <c r="K1444" s="44" t="s">
        <v>25</v>
      </c>
      <c r="L1444" s="39"/>
      <c r="M1444" s="39"/>
      <c r="N1444" s="39"/>
      <c r="O1444" s="39"/>
      <c r="P1444" s="39"/>
      <c r="Q1444" s="39"/>
      <c r="R1444" s="39"/>
      <c r="S1444" s="39"/>
      <c r="T1444" s="39"/>
      <c r="U1444" s="39"/>
      <c r="V1444" s="39"/>
      <c r="W1444" s="39"/>
      <c r="X1444" s="39"/>
    </row>
    <row r="1445" spans="1:24" ht="14.25" customHeight="1" x14ac:dyDescent="0.3">
      <c r="A1445" s="39"/>
      <c r="B1445" s="39" t="str">
        <f t="shared" si="5"/>
        <v>04635924707 жилет softshell чорно-оранжевий, р. ххl</v>
      </c>
      <c r="C1445" s="39" t="str">
        <f>TEXT(Raw_Articul_Data!$D1445,"00000000000")</f>
        <v>04635924707</v>
      </c>
      <c r="D1445" s="42">
        <v>4635924707</v>
      </c>
      <c r="E1445" s="39" t="s">
        <v>710</v>
      </c>
      <c r="F1445" s="39"/>
      <c r="G1445" s="39"/>
      <c r="H1445" s="39"/>
      <c r="I1445" s="39" t="s">
        <v>23</v>
      </c>
      <c r="J1445" s="44" t="s">
        <v>541</v>
      </c>
      <c r="K1445" s="44" t="s">
        <v>25</v>
      </c>
      <c r="L1445" s="39"/>
      <c r="M1445" s="39"/>
      <c r="N1445" s="39"/>
      <c r="O1445" s="39"/>
      <c r="P1445" s="39"/>
      <c r="Q1445" s="39"/>
      <c r="R1445" s="39"/>
      <c r="S1445" s="39"/>
      <c r="T1445" s="39"/>
      <c r="U1445" s="39"/>
      <c r="V1445" s="39"/>
      <c r="W1445" s="39"/>
      <c r="X1445" s="39"/>
    </row>
    <row r="1446" spans="1:24" ht="14.25" customHeight="1" x14ac:dyDescent="0.3">
      <c r="A1446" s="39"/>
      <c r="B1446" s="39" t="str">
        <f t="shared" si="5"/>
        <v>04635924708 жилет softshell чорно-оранжевий, р. хххl</v>
      </c>
      <c r="C1446" s="39" t="str">
        <f>TEXT(Raw_Articul_Data!$D1446,"00000000000")</f>
        <v>04635924708</v>
      </c>
      <c r="D1446" s="42">
        <v>4635924708</v>
      </c>
      <c r="E1446" s="39" t="s">
        <v>711</v>
      </c>
      <c r="F1446" s="39"/>
      <c r="G1446" s="39"/>
      <c r="H1446" s="39"/>
      <c r="I1446" s="39" t="s">
        <v>23</v>
      </c>
      <c r="J1446" s="44" t="s">
        <v>541</v>
      </c>
      <c r="K1446" s="44" t="s">
        <v>25</v>
      </c>
      <c r="L1446" s="39"/>
      <c r="M1446" s="39"/>
      <c r="N1446" s="39"/>
      <c r="O1446" s="39"/>
      <c r="P1446" s="39"/>
      <c r="Q1446" s="39"/>
      <c r="R1446" s="39"/>
      <c r="S1446" s="39"/>
      <c r="T1446" s="39"/>
      <c r="U1446" s="39"/>
      <c r="V1446" s="39"/>
      <c r="W1446" s="39"/>
      <c r="X1446" s="39"/>
    </row>
    <row r="1447" spans="1:24" ht="14.25" customHeight="1" x14ac:dyDescent="0.3">
      <c r="A1447" s="39"/>
      <c r="B1447" s="39" t="str">
        <f t="shared" si="5"/>
        <v>04635925303 куртка комбінована, чорна, р.s</v>
      </c>
      <c r="C1447" s="39" t="str">
        <f>TEXT(Raw_Articul_Data!$D1447,"00000000000")</f>
        <v>04635925303</v>
      </c>
      <c r="D1447" s="42">
        <v>4635925303</v>
      </c>
      <c r="E1447" s="39" t="s">
        <v>712</v>
      </c>
      <c r="F1447" s="39"/>
      <c r="G1447" s="39"/>
      <c r="H1447" s="39"/>
      <c r="I1447" s="39" t="s">
        <v>23</v>
      </c>
      <c r="J1447" s="44" t="s">
        <v>638</v>
      </c>
      <c r="K1447" s="44" t="s">
        <v>25</v>
      </c>
      <c r="L1447" s="39"/>
      <c r="M1447" s="39"/>
      <c r="N1447" s="39"/>
      <c r="O1447" s="39"/>
      <c r="P1447" s="39"/>
      <c r="Q1447" s="39"/>
      <c r="R1447" s="39"/>
      <c r="S1447" s="39"/>
      <c r="T1447" s="39"/>
      <c r="U1447" s="39"/>
      <c r="V1447" s="39"/>
      <c r="W1447" s="39"/>
      <c r="X1447" s="39"/>
    </row>
    <row r="1448" spans="1:24" ht="14.25" customHeight="1" x14ac:dyDescent="0.3">
      <c r="A1448" s="39"/>
      <c r="B1448" s="39" t="str">
        <f t="shared" si="5"/>
        <v>04635925304 куртка комбінована, чорна, р. м</v>
      </c>
      <c r="C1448" s="39" t="str">
        <f>TEXT(Raw_Articul_Data!$D1448,"00000000000")</f>
        <v>04635925304</v>
      </c>
      <c r="D1448" s="42">
        <v>4635925304</v>
      </c>
      <c r="E1448" s="39" t="s">
        <v>713</v>
      </c>
      <c r="F1448" s="39"/>
      <c r="G1448" s="39"/>
      <c r="H1448" s="39"/>
      <c r="I1448" s="39" t="s">
        <v>23</v>
      </c>
      <c r="J1448" s="44" t="s">
        <v>638</v>
      </c>
      <c r="K1448" s="44" t="s">
        <v>25</v>
      </c>
      <c r="L1448" s="39"/>
      <c r="M1448" s="39"/>
      <c r="N1448" s="39"/>
      <c r="O1448" s="39"/>
      <c r="P1448" s="39"/>
      <c r="Q1448" s="39"/>
      <c r="R1448" s="39"/>
      <c r="S1448" s="39"/>
      <c r="T1448" s="39"/>
      <c r="U1448" s="39"/>
      <c r="V1448" s="39"/>
      <c r="W1448" s="39"/>
      <c r="X1448" s="39"/>
    </row>
    <row r="1449" spans="1:24" ht="14.25" customHeight="1" x14ac:dyDescent="0.3">
      <c r="A1449" s="39"/>
      <c r="B1449" s="39" t="str">
        <f t="shared" si="5"/>
        <v>04635925305 куртка комбінована, чорна, р. l</v>
      </c>
      <c r="C1449" s="39" t="str">
        <f>TEXT(Raw_Articul_Data!$D1449,"00000000000")</f>
        <v>04635925305</v>
      </c>
      <c r="D1449" s="42">
        <v>4635925305</v>
      </c>
      <c r="E1449" s="39" t="s">
        <v>714</v>
      </c>
      <c r="F1449" s="39"/>
      <c r="G1449" s="39"/>
      <c r="H1449" s="39"/>
      <c r="I1449" s="39" t="s">
        <v>23</v>
      </c>
      <c r="J1449" s="44" t="s">
        <v>638</v>
      </c>
      <c r="K1449" s="44" t="s">
        <v>25</v>
      </c>
      <c r="L1449" s="39"/>
      <c r="M1449" s="39"/>
      <c r="N1449" s="39"/>
      <c r="O1449" s="39"/>
      <c r="P1449" s="39"/>
      <c r="Q1449" s="39"/>
      <c r="R1449" s="39"/>
      <c r="S1449" s="39"/>
      <c r="T1449" s="39"/>
      <c r="U1449" s="39"/>
      <c r="V1449" s="39"/>
      <c r="W1449" s="39"/>
      <c r="X1449" s="39"/>
    </row>
    <row r="1450" spans="1:24" ht="14.25" customHeight="1" x14ac:dyDescent="0.3">
      <c r="A1450" s="39"/>
      <c r="B1450" s="39" t="str">
        <f t="shared" si="5"/>
        <v>04635925307 куртка комбінована, чорна, р. ххl</v>
      </c>
      <c r="C1450" s="39" t="str">
        <f>TEXT(Raw_Articul_Data!$D1450,"00000000000")</f>
        <v>04635925307</v>
      </c>
      <c r="D1450" s="42">
        <v>4635925307</v>
      </c>
      <c r="E1450" s="39" t="s">
        <v>715</v>
      </c>
      <c r="F1450" s="39"/>
      <c r="G1450" s="39"/>
      <c r="H1450" s="39"/>
      <c r="I1450" s="39" t="s">
        <v>23</v>
      </c>
      <c r="J1450" s="44" t="s">
        <v>638</v>
      </c>
      <c r="K1450" s="44" t="s">
        <v>25</v>
      </c>
      <c r="L1450" s="39"/>
      <c r="M1450" s="39"/>
      <c r="N1450" s="39"/>
      <c r="O1450" s="39"/>
      <c r="P1450" s="39"/>
      <c r="Q1450" s="39"/>
      <c r="R1450" s="39"/>
      <c r="S1450" s="39"/>
      <c r="T1450" s="39"/>
      <c r="U1450" s="39"/>
      <c r="V1450" s="39"/>
      <c r="W1450" s="39"/>
      <c r="X1450" s="39"/>
    </row>
    <row r="1451" spans="1:24" ht="14.25" customHeight="1" x14ac:dyDescent="0.3">
      <c r="A1451" s="39"/>
      <c r="B1451" s="39" t="str">
        <f t="shared" si="5"/>
        <v>04640010000 кепка stihl оранжева</v>
      </c>
      <c r="C1451" s="39" t="str">
        <f>TEXT(Raw_Articul_Data!$D1451,"00000000000")</f>
        <v>04640010000</v>
      </c>
      <c r="D1451" s="42">
        <v>4640010000</v>
      </c>
      <c r="E1451" s="39" t="s">
        <v>716</v>
      </c>
      <c r="F1451" s="39"/>
      <c r="G1451" s="39"/>
      <c r="H1451" s="39"/>
      <c r="I1451" s="39" t="s">
        <v>23</v>
      </c>
      <c r="J1451" s="44" t="s">
        <v>34</v>
      </c>
      <c r="K1451" s="44" t="s">
        <v>25</v>
      </c>
      <c r="L1451" s="39"/>
      <c r="M1451" s="39"/>
      <c r="N1451" s="39"/>
      <c r="O1451" s="39"/>
      <c r="P1451" s="39"/>
      <c r="Q1451" s="39"/>
      <c r="R1451" s="39"/>
      <c r="S1451" s="39"/>
      <c r="T1451" s="39"/>
      <c r="U1451" s="39"/>
      <c r="V1451" s="39"/>
      <c r="W1451" s="39"/>
      <c r="X1451" s="39"/>
    </row>
    <row r="1452" spans="1:24" ht="14.25" customHeight="1" x14ac:dyDescent="0.3">
      <c r="A1452" s="39"/>
      <c r="B1452" s="39" t="str">
        <f t="shared" si="5"/>
        <v>04640021252 футболка timbersports біла, р. м</v>
      </c>
      <c r="C1452" s="39" t="str">
        <f>TEXT(Raw_Articul_Data!$D1452,"00000000000")</f>
        <v>04640021252</v>
      </c>
      <c r="D1452" s="42">
        <v>4640021252</v>
      </c>
      <c r="E1452" s="39" t="s">
        <v>717</v>
      </c>
      <c r="F1452" s="39"/>
      <c r="G1452" s="39"/>
      <c r="H1452" s="39"/>
      <c r="I1452" s="39" t="s">
        <v>23</v>
      </c>
      <c r="J1452" s="44" t="s">
        <v>621</v>
      </c>
      <c r="K1452" s="44" t="s">
        <v>25</v>
      </c>
      <c r="L1452" s="39"/>
      <c r="M1452" s="39"/>
      <c r="N1452" s="39"/>
      <c r="O1452" s="39"/>
      <c r="P1452" s="39"/>
      <c r="Q1452" s="39"/>
      <c r="R1452" s="39"/>
      <c r="S1452" s="39"/>
      <c r="T1452" s="39"/>
      <c r="U1452" s="39"/>
      <c r="V1452" s="39"/>
      <c r="W1452" s="39"/>
      <c r="X1452" s="39"/>
    </row>
    <row r="1453" spans="1:24" ht="14.25" customHeight="1" x14ac:dyDescent="0.3">
      <c r="A1453" s="39"/>
      <c r="B1453" s="39" t="str">
        <f t="shared" si="5"/>
        <v>04640210050 кепка "kiss my axe" чорно-біла</v>
      </c>
      <c r="C1453" s="39" t="str">
        <f>TEXT(Raw_Articul_Data!$D1453,"00000000000")</f>
        <v>04640210050</v>
      </c>
      <c r="D1453" s="42">
        <v>4640210050</v>
      </c>
      <c r="E1453" s="39" t="s">
        <v>718</v>
      </c>
      <c r="F1453" s="39"/>
      <c r="G1453" s="39"/>
      <c r="H1453" s="39"/>
      <c r="I1453" s="39" t="s">
        <v>23</v>
      </c>
      <c r="J1453" s="44" t="s">
        <v>34</v>
      </c>
      <c r="K1453" s="44" t="s">
        <v>25</v>
      </c>
      <c r="L1453" s="39"/>
      <c r="M1453" s="39"/>
      <c r="N1453" s="39"/>
      <c r="O1453" s="39"/>
      <c r="P1453" s="39"/>
      <c r="Q1453" s="39"/>
      <c r="R1453" s="39"/>
      <c r="S1453" s="39"/>
      <c r="T1453" s="39"/>
      <c r="U1453" s="39"/>
      <c r="V1453" s="39"/>
      <c r="W1453" s="39"/>
      <c r="X1453" s="39"/>
    </row>
    <row r="1454" spans="1:24" ht="14.25" customHeight="1" x14ac:dyDescent="0.3">
      <c r="A1454" s="39"/>
      <c r="B1454" s="39" t="str">
        <f t="shared" si="5"/>
        <v>04640280248 товстовка з капюшоном timbersports, р.s</v>
      </c>
      <c r="C1454" s="39" t="str">
        <f>TEXT(Raw_Articul_Data!$D1454,"00000000000")</f>
        <v>04640280248</v>
      </c>
      <c r="D1454" s="42">
        <v>4640280248</v>
      </c>
      <c r="E1454" s="39" t="s">
        <v>719</v>
      </c>
      <c r="F1454" s="39"/>
      <c r="G1454" s="39"/>
      <c r="H1454" s="39"/>
      <c r="I1454" s="39" t="s">
        <v>23</v>
      </c>
      <c r="J1454" s="44" t="s">
        <v>638</v>
      </c>
      <c r="K1454" s="44" t="s">
        <v>25</v>
      </c>
      <c r="L1454" s="39"/>
      <c r="M1454" s="39"/>
      <c r="N1454" s="39"/>
      <c r="O1454" s="39"/>
      <c r="P1454" s="39"/>
      <c r="Q1454" s="39"/>
      <c r="R1454" s="39"/>
      <c r="S1454" s="39"/>
      <c r="T1454" s="39"/>
      <c r="U1454" s="39"/>
      <c r="V1454" s="39"/>
      <c r="W1454" s="39"/>
      <c r="X1454" s="39"/>
    </row>
    <row r="1455" spans="1:24" ht="14.25" customHeight="1" x14ac:dyDescent="0.3">
      <c r="A1455" s="39"/>
      <c r="B1455" s="39" t="str">
        <f t="shared" si="5"/>
        <v>04640280252 товстовка з капюшоном timbersports, р.м</v>
      </c>
      <c r="C1455" s="39" t="str">
        <f>TEXT(Raw_Articul_Data!$D1455,"00000000000")</f>
        <v>04640280252</v>
      </c>
      <c r="D1455" s="42">
        <v>4640280252</v>
      </c>
      <c r="E1455" s="39" t="s">
        <v>720</v>
      </c>
      <c r="F1455" s="39"/>
      <c r="G1455" s="39"/>
      <c r="H1455" s="39"/>
      <c r="I1455" s="39" t="s">
        <v>23</v>
      </c>
      <c r="J1455" s="44" t="s">
        <v>638</v>
      </c>
      <c r="K1455" s="44" t="s">
        <v>25</v>
      </c>
      <c r="L1455" s="39"/>
      <c r="M1455" s="39"/>
      <c r="N1455" s="39"/>
      <c r="O1455" s="39"/>
      <c r="P1455" s="39"/>
      <c r="Q1455" s="39"/>
      <c r="R1455" s="39"/>
      <c r="S1455" s="39"/>
      <c r="T1455" s="39"/>
      <c r="U1455" s="39"/>
      <c r="V1455" s="39"/>
      <c r="W1455" s="39"/>
      <c r="X1455" s="39"/>
    </row>
    <row r="1456" spans="1:24" ht="14.25" customHeight="1" x14ac:dyDescent="0.3">
      <c r="A1456" s="39"/>
      <c r="B1456" s="39" t="str">
        <f t="shared" si="5"/>
        <v>04640280256 товстовка з капюшоном timbersports, р.l</v>
      </c>
      <c r="C1456" s="39" t="str">
        <f>TEXT(Raw_Articul_Data!$D1456,"00000000000")</f>
        <v>04640280256</v>
      </c>
      <c r="D1456" s="42">
        <v>4640280256</v>
      </c>
      <c r="E1456" s="39" t="s">
        <v>721</v>
      </c>
      <c r="F1456" s="39"/>
      <c r="G1456" s="39"/>
      <c r="H1456" s="39"/>
      <c r="I1456" s="39" t="s">
        <v>23</v>
      </c>
      <c r="J1456" s="44" t="s">
        <v>638</v>
      </c>
      <c r="K1456" s="44" t="s">
        <v>25</v>
      </c>
      <c r="L1456" s="39"/>
      <c r="M1456" s="39"/>
      <c r="N1456" s="39"/>
      <c r="O1456" s="39"/>
      <c r="P1456" s="39"/>
      <c r="Q1456" s="39"/>
      <c r="R1456" s="39"/>
      <c r="S1456" s="39"/>
      <c r="T1456" s="39"/>
      <c r="U1456" s="39"/>
      <c r="V1456" s="39"/>
      <c r="W1456" s="39"/>
      <c r="X1456" s="39"/>
    </row>
    <row r="1457" spans="1:24" ht="14.25" customHeight="1" x14ac:dyDescent="0.3">
      <c r="A1457" s="39"/>
      <c r="B1457" s="39" t="str">
        <f t="shared" si="5"/>
        <v>04640280260 товстовка з капюшоном timbersports, р.xl</v>
      </c>
      <c r="C1457" s="39" t="str">
        <f>TEXT(Raw_Articul_Data!$D1457,"00000000000")</f>
        <v>04640280260</v>
      </c>
      <c r="D1457" s="42">
        <v>4640280260</v>
      </c>
      <c r="E1457" s="39" t="s">
        <v>722</v>
      </c>
      <c r="F1457" s="39"/>
      <c r="G1457" s="39"/>
      <c r="H1457" s="39"/>
      <c r="I1457" s="39" t="s">
        <v>23</v>
      </c>
      <c r="J1457" s="44" t="s">
        <v>638</v>
      </c>
      <c r="K1457" s="44" t="s">
        <v>25</v>
      </c>
      <c r="L1457" s="39"/>
      <c r="M1457" s="39"/>
      <c r="N1457" s="39"/>
      <c r="O1457" s="39"/>
      <c r="P1457" s="39"/>
      <c r="Q1457" s="39"/>
      <c r="R1457" s="39"/>
      <c r="S1457" s="39"/>
      <c r="T1457" s="39"/>
      <c r="U1457" s="39"/>
      <c r="V1457" s="39"/>
      <c r="W1457" s="39"/>
      <c r="X1457" s="39"/>
    </row>
    <row r="1458" spans="1:24" ht="14.25" customHeight="1" x14ac:dyDescent="0.3">
      <c r="A1458" s="39"/>
      <c r="B1458" s="39" t="str">
        <f t="shared" si="5"/>
        <v>04640350005 футболка з v-подібним вирізом розмір s</v>
      </c>
      <c r="C1458" s="39" t="str">
        <f>TEXT(Raw_Articul_Data!$D1458,"00000000000")</f>
        <v>04640350005</v>
      </c>
      <c r="D1458" s="42">
        <v>4640350005</v>
      </c>
      <c r="E1458" s="39" t="s">
        <v>723</v>
      </c>
      <c r="F1458" s="39"/>
      <c r="G1458" s="39"/>
      <c r="H1458" s="39"/>
      <c r="I1458" s="39" t="s">
        <v>23</v>
      </c>
      <c r="J1458" s="44" t="s">
        <v>638</v>
      </c>
      <c r="K1458" s="44" t="s">
        <v>25</v>
      </c>
      <c r="L1458" s="39"/>
      <c r="M1458" s="39"/>
      <c r="N1458" s="39"/>
      <c r="O1458" s="39"/>
      <c r="P1458" s="39"/>
      <c r="Q1458" s="39"/>
      <c r="R1458" s="39"/>
      <c r="S1458" s="39"/>
      <c r="T1458" s="39"/>
      <c r="U1458" s="39"/>
      <c r="V1458" s="39"/>
      <c r="W1458" s="39"/>
      <c r="X1458" s="39"/>
    </row>
    <row r="1459" spans="1:24" ht="14.25" customHeight="1" x14ac:dyDescent="0.3">
      <c r="A1459" s="39"/>
      <c r="B1459" s="39" t="str">
        <f t="shared" si="5"/>
        <v>04640350006 футболка з v-подібним вирізом розмір м</v>
      </c>
      <c r="C1459" s="39" t="str">
        <f>TEXT(Raw_Articul_Data!$D1459,"00000000000")</f>
        <v>04640350006</v>
      </c>
      <c r="D1459" s="42">
        <v>4640350006</v>
      </c>
      <c r="E1459" s="39" t="s">
        <v>724</v>
      </c>
      <c r="F1459" s="39"/>
      <c r="G1459" s="39"/>
      <c r="H1459" s="39"/>
      <c r="I1459" s="39" t="s">
        <v>23</v>
      </c>
      <c r="J1459" s="44" t="s">
        <v>638</v>
      </c>
      <c r="K1459" s="44" t="s">
        <v>25</v>
      </c>
      <c r="L1459" s="39"/>
      <c r="M1459" s="39"/>
      <c r="N1459" s="39"/>
      <c r="O1459" s="39"/>
      <c r="P1459" s="39"/>
      <c r="Q1459" s="39"/>
      <c r="R1459" s="39"/>
      <c r="S1459" s="39"/>
      <c r="T1459" s="39"/>
      <c r="U1459" s="39"/>
      <c r="V1459" s="39"/>
      <c r="W1459" s="39"/>
      <c r="X1459" s="39"/>
    </row>
    <row r="1460" spans="1:24" ht="14.25" customHeight="1" x14ac:dyDescent="0.3">
      <c r="A1460" s="39"/>
      <c r="B1460" s="39" t="str">
        <f t="shared" si="5"/>
        <v>04640350007 футболка з v-подібним вирізом розмір l</v>
      </c>
      <c r="C1460" s="39" t="str">
        <f>TEXT(Raw_Articul_Data!$D1460,"00000000000")</f>
        <v>04640350007</v>
      </c>
      <c r="D1460" s="42">
        <v>4640350007</v>
      </c>
      <c r="E1460" s="39" t="s">
        <v>725</v>
      </c>
      <c r="F1460" s="39"/>
      <c r="G1460" s="39"/>
      <c r="H1460" s="39"/>
      <c r="I1460" s="39" t="s">
        <v>23</v>
      </c>
      <c r="J1460" s="44" t="s">
        <v>638</v>
      </c>
      <c r="K1460" s="44" t="s">
        <v>25</v>
      </c>
      <c r="L1460" s="39"/>
      <c r="M1460" s="39"/>
      <c r="N1460" s="39"/>
      <c r="O1460" s="39"/>
      <c r="P1460" s="39"/>
      <c r="Q1460" s="39"/>
      <c r="R1460" s="39"/>
      <c r="S1460" s="39"/>
      <c r="T1460" s="39"/>
      <c r="U1460" s="39"/>
      <c r="V1460" s="39"/>
      <c r="W1460" s="39"/>
      <c r="X1460" s="39"/>
    </row>
    <row r="1461" spans="1:24" ht="14.25" customHeight="1" x14ac:dyDescent="0.3">
      <c r="A1461" s="39"/>
      <c r="B1461" s="39" t="str">
        <f t="shared" si="5"/>
        <v>04640350008 футболка з v-подібним вирізом розмір xl</v>
      </c>
      <c r="C1461" s="39" t="str">
        <f>TEXT(Raw_Articul_Data!$D1461,"00000000000")</f>
        <v>04640350008</v>
      </c>
      <c r="D1461" s="42">
        <v>4640350008</v>
      </c>
      <c r="E1461" s="39" t="s">
        <v>726</v>
      </c>
      <c r="F1461" s="39"/>
      <c r="G1461" s="39"/>
      <c r="H1461" s="39"/>
      <c r="I1461" s="39" t="s">
        <v>23</v>
      </c>
      <c r="J1461" s="44" t="s">
        <v>638</v>
      </c>
      <c r="K1461" s="44" t="s">
        <v>25</v>
      </c>
      <c r="L1461" s="39"/>
      <c r="M1461" s="39"/>
      <c r="N1461" s="39"/>
      <c r="O1461" s="39"/>
      <c r="P1461" s="39"/>
      <c r="Q1461" s="39"/>
      <c r="R1461" s="39"/>
      <c r="S1461" s="39"/>
      <c r="T1461" s="39"/>
      <c r="U1461" s="39"/>
      <c r="V1461" s="39"/>
      <c r="W1461" s="39"/>
      <c r="X1461" s="39"/>
    </row>
    <row r="1462" spans="1:24" ht="14.25" customHeight="1" x14ac:dyDescent="0.3">
      <c r="A1462" s="39"/>
      <c r="B1462" s="39" t="str">
        <f t="shared" si="5"/>
        <v>04640350009 футболка з v-подібним вирізом розмір xxl</v>
      </c>
      <c r="C1462" s="39" t="str">
        <f>TEXT(Raw_Articul_Data!$D1462,"00000000000")</f>
        <v>04640350009</v>
      </c>
      <c r="D1462" s="42">
        <v>4640350009</v>
      </c>
      <c r="E1462" s="39" t="s">
        <v>727</v>
      </c>
      <c r="F1462" s="39"/>
      <c r="G1462" s="39"/>
      <c r="H1462" s="39"/>
      <c r="I1462" s="39" t="s">
        <v>23</v>
      </c>
      <c r="J1462" s="44" t="s">
        <v>638</v>
      </c>
      <c r="K1462" s="44" t="s">
        <v>25</v>
      </c>
      <c r="L1462" s="39"/>
      <c r="M1462" s="39"/>
      <c r="N1462" s="39"/>
      <c r="O1462" s="39"/>
      <c r="P1462" s="39"/>
      <c r="Q1462" s="39"/>
      <c r="R1462" s="39"/>
      <c r="S1462" s="39"/>
      <c r="T1462" s="39"/>
      <c r="U1462" s="39"/>
      <c r="V1462" s="39"/>
      <c r="W1462" s="39"/>
      <c r="X1462" s="39"/>
    </row>
    <row r="1463" spans="1:24" ht="14.25" customHeight="1" x14ac:dyDescent="0.3">
      <c r="A1463" s="39"/>
      <c r="B1463" s="39" t="str">
        <f t="shared" si="5"/>
        <v>04640360005 футболка з v-подібним вирізом жіноча розмір s</v>
      </c>
      <c r="C1463" s="39" t="str">
        <f>TEXT(Raw_Articul_Data!$D1463,"00000000000")</f>
        <v>04640360005</v>
      </c>
      <c r="D1463" s="42">
        <v>4640360005</v>
      </c>
      <c r="E1463" s="39" t="s">
        <v>728</v>
      </c>
      <c r="F1463" s="39"/>
      <c r="G1463" s="39"/>
      <c r="H1463" s="39"/>
      <c r="I1463" s="39" t="s">
        <v>23</v>
      </c>
      <c r="J1463" s="44" t="s">
        <v>638</v>
      </c>
      <c r="K1463" s="44" t="s">
        <v>25</v>
      </c>
      <c r="L1463" s="39"/>
      <c r="M1463" s="39"/>
      <c r="N1463" s="39"/>
      <c r="O1463" s="39"/>
      <c r="P1463" s="39"/>
      <c r="Q1463" s="39"/>
      <c r="R1463" s="39"/>
      <c r="S1463" s="39"/>
      <c r="T1463" s="39"/>
      <c r="U1463" s="39"/>
      <c r="V1463" s="39"/>
      <c r="W1463" s="39"/>
      <c r="X1463" s="39"/>
    </row>
    <row r="1464" spans="1:24" ht="14.25" customHeight="1" x14ac:dyDescent="0.3">
      <c r="A1464" s="39"/>
      <c r="B1464" s="39" t="str">
        <f t="shared" si="5"/>
        <v>04640360006 футболка з v-подібним вирізом жіноча розмір м</v>
      </c>
      <c r="C1464" s="39" t="str">
        <f>TEXT(Raw_Articul_Data!$D1464,"00000000000")</f>
        <v>04640360006</v>
      </c>
      <c r="D1464" s="42">
        <v>4640360006</v>
      </c>
      <c r="E1464" s="39" t="s">
        <v>729</v>
      </c>
      <c r="F1464" s="39"/>
      <c r="G1464" s="39"/>
      <c r="H1464" s="39"/>
      <c r="I1464" s="39" t="s">
        <v>23</v>
      </c>
      <c r="J1464" s="44" t="s">
        <v>638</v>
      </c>
      <c r="K1464" s="44" t="s">
        <v>25</v>
      </c>
      <c r="L1464" s="39"/>
      <c r="M1464" s="39"/>
      <c r="N1464" s="39"/>
      <c r="O1464" s="39"/>
      <c r="P1464" s="39"/>
      <c r="Q1464" s="39"/>
      <c r="R1464" s="39"/>
      <c r="S1464" s="39"/>
      <c r="T1464" s="39"/>
      <c r="U1464" s="39"/>
      <c r="V1464" s="39"/>
      <c r="W1464" s="39"/>
      <c r="X1464" s="39"/>
    </row>
    <row r="1465" spans="1:24" ht="14.25" customHeight="1" x14ac:dyDescent="0.3">
      <c r="A1465" s="39"/>
      <c r="B1465" s="39" t="str">
        <f t="shared" si="5"/>
        <v>07129238004 шланг 3,1x5,7 мм x 10 м</v>
      </c>
      <c r="C1465" s="39" t="str">
        <f>TEXT(Raw_Articul_Data!$D1465,"00000000000")</f>
        <v>07129238004</v>
      </c>
      <c r="D1465" s="42">
        <v>7129238004</v>
      </c>
      <c r="E1465" s="39" t="s">
        <v>3237</v>
      </c>
      <c r="F1465" s="39"/>
      <c r="G1465" s="39" t="s">
        <v>32</v>
      </c>
      <c r="H1465" s="39" t="s">
        <v>2790</v>
      </c>
      <c r="I1465" s="39" t="s">
        <v>23</v>
      </c>
      <c r="J1465" s="44" t="s">
        <v>28</v>
      </c>
      <c r="K1465" s="44" t="s">
        <v>25</v>
      </c>
      <c r="L1465" s="39"/>
      <c r="M1465" s="39"/>
      <c r="N1465" s="39"/>
      <c r="O1465" s="39"/>
      <c r="P1465" s="39"/>
      <c r="Q1465" s="39"/>
      <c r="R1465" s="39"/>
      <c r="S1465" s="39"/>
      <c r="T1465" s="39"/>
      <c r="U1465" s="39"/>
      <c r="V1465" s="39"/>
      <c r="W1465" s="39"/>
      <c r="X1465" s="39"/>
    </row>
    <row r="1466" spans="1:24" ht="14.25" customHeight="1" x14ac:dyDescent="0.3">
      <c r="A1466" s="39"/>
      <c r="B1466" s="39" t="str">
        <f t="shared" si="5"/>
        <v>07473136810 клапан</v>
      </c>
      <c r="C1466" s="39" t="str">
        <f>TEXT(Raw_Articul_Data!$D1466,"00000000000")</f>
        <v>07473136810</v>
      </c>
      <c r="D1466" s="42">
        <v>7473136810</v>
      </c>
      <c r="E1466" s="39" t="s">
        <v>2901</v>
      </c>
      <c r="F1466" s="39"/>
      <c r="G1466" s="39" t="s">
        <v>32</v>
      </c>
      <c r="H1466" s="39" t="s">
        <v>2790</v>
      </c>
      <c r="I1466" s="39" t="s">
        <v>23</v>
      </c>
      <c r="J1466" s="44" t="s">
        <v>55</v>
      </c>
      <c r="K1466" s="44" t="s">
        <v>25</v>
      </c>
      <c r="L1466" s="39"/>
      <c r="M1466" s="39"/>
      <c r="N1466" s="39"/>
      <c r="O1466" s="39"/>
      <c r="P1466" s="39"/>
      <c r="Q1466" s="39"/>
      <c r="R1466" s="39"/>
      <c r="S1466" s="39"/>
      <c r="T1466" s="39"/>
      <c r="U1466" s="39"/>
      <c r="V1466" s="39"/>
      <c r="W1466" s="39"/>
      <c r="X1466" s="39"/>
    </row>
    <row r="1467" spans="1:24" ht="14.25" customHeight="1" x14ac:dyDescent="0.3">
      <c r="A1467" s="39"/>
      <c r="B1467" s="39" t="str">
        <f t="shared" si="5"/>
        <v>07510101110 провід 10м</v>
      </c>
      <c r="C1467" s="39" t="str">
        <f>TEXT(Raw_Articul_Data!$D1467,"00000000000")</f>
        <v>07510101110</v>
      </c>
      <c r="D1467" s="42">
        <v>7510101110</v>
      </c>
      <c r="E1467" s="39" t="s">
        <v>3238</v>
      </c>
      <c r="F1467" s="39"/>
      <c r="G1467" s="39" t="s">
        <v>32</v>
      </c>
      <c r="H1467" s="39" t="s">
        <v>2790</v>
      </c>
      <c r="I1467" s="39" t="s">
        <v>23</v>
      </c>
      <c r="J1467" s="44" t="s">
        <v>259</v>
      </c>
      <c r="K1467" s="44" t="s">
        <v>25</v>
      </c>
      <c r="L1467" s="39"/>
      <c r="M1467" s="39"/>
      <c r="N1467" s="39"/>
      <c r="O1467" s="39"/>
      <c r="P1467" s="39"/>
      <c r="Q1467" s="39"/>
      <c r="R1467" s="39"/>
      <c r="S1467" s="39"/>
      <c r="T1467" s="39"/>
      <c r="U1467" s="39"/>
      <c r="V1467" s="39"/>
      <c r="W1467" s="39"/>
      <c r="X1467" s="39"/>
    </row>
    <row r="1468" spans="1:24" ht="14.25" customHeight="1" x14ac:dyDescent="0.3">
      <c r="A1468" s="39"/>
      <c r="B1468" s="39" t="str">
        <f t="shared" si="5"/>
        <v>07510307651 насічна заклепка 5,9 х 17</v>
      </c>
      <c r="C1468" s="39" t="str">
        <f>TEXT(Raw_Articul_Data!$D1468,"00000000000")</f>
        <v>07510307651</v>
      </c>
      <c r="D1468" s="42">
        <v>7510307651</v>
      </c>
      <c r="E1468" s="39" t="s">
        <v>3239</v>
      </c>
      <c r="F1468" s="39"/>
      <c r="G1468" s="39" t="s">
        <v>32</v>
      </c>
      <c r="H1468" s="39" t="s">
        <v>2790</v>
      </c>
      <c r="I1468" s="39" t="s">
        <v>23</v>
      </c>
      <c r="J1468" s="44" t="s">
        <v>28</v>
      </c>
      <c r="K1468" s="44" t="s">
        <v>25</v>
      </c>
      <c r="L1468" s="39"/>
      <c r="M1468" s="39"/>
      <c r="N1468" s="39"/>
      <c r="O1468" s="39"/>
      <c r="P1468" s="39"/>
      <c r="Q1468" s="39"/>
      <c r="R1468" s="39"/>
      <c r="S1468" s="39"/>
      <c r="T1468" s="39"/>
      <c r="U1468" s="39"/>
      <c r="V1468" s="39"/>
      <c r="W1468" s="39"/>
      <c r="X1468" s="39"/>
    </row>
    <row r="1469" spans="1:24" ht="14.25" customHeight="1" x14ac:dyDescent="0.3">
      <c r="A1469" s="39"/>
      <c r="B1469" s="39" t="str">
        <f t="shared" si="5"/>
        <v>07510308470 наконечник</v>
      </c>
      <c r="C1469" s="39" t="str">
        <f>TEXT(Raw_Articul_Data!$D1469,"00000000000")</f>
        <v>07510308470</v>
      </c>
      <c r="D1469" s="42">
        <v>7510308470</v>
      </c>
      <c r="E1469" s="39" t="s">
        <v>3014</v>
      </c>
      <c r="F1469" s="39"/>
      <c r="G1469" s="39" t="s">
        <v>32</v>
      </c>
      <c r="H1469" s="39" t="s">
        <v>2790</v>
      </c>
      <c r="I1469" s="39" t="s">
        <v>23</v>
      </c>
      <c r="J1469" s="44" t="s">
        <v>256</v>
      </c>
      <c r="K1469" s="44" t="s">
        <v>25</v>
      </c>
      <c r="L1469" s="39"/>
      <c r="M1469" s="39"/>
      <c r="N1469" s="39"/>
      <c r="O1469" s="39"/>
      <c r="P1469" s="39"/>
      <c r="Q1469" s="39"/>
      <c r="R1469" s="39"/>
      <c r="S1469" s="39"/>
      <c r="T1469" s="39"/>
      <c r="U1469" s="39"/>
      <c r="V1469" s="39"/>
      <c r="W1469" s="39"/>
      <c r="X1469" s="39"/>
    </row>
    <row r="1470" spans="1:24" ht="14.25" customHeight="1" x14ac:dyDescent="0.3">
      <c r="A1470" s="39"/>
      <c r="B1470" s="39" t="str">
        <f t="shared" si="5"/>
        <v>07510315002 плавкий запобіжник 10а</v>
      </c>
      <c r="C1470" s="39" t="str">
        <f>TEXT(Raw_Articul_Data!$D1470,"00000000000")</f>
        <v>07510315002</v>
      </c>
      <c r="D1470" s="42">
        <v>7510315002</v>
      </c>
      <c r="E1470" s="39" t="s">
        <v>3240</v>
      </c>
      <c r="F1470" s="39"/>
      <c r="G1470" s="39" t="s">
        <v>32</v>
      </c>
      <c r="H1470" s="39" t="s">
        <v>2790</v>
      </c>
      <c r="I1470" s="39" t="s">
        <v>23</v>
      </c>
      <c r="J1470" s="44" t="s">
        <v>133</v>
      </c>
      <c r="K1470" s="44" t="s">
        <v>25</v>
      </c>
      <c r="L1470" s="39"/>
      <c r="M1470" s="39"/>
      <c r="N1470" s="39"/>
      <c r="O1470" s="39"/>
      <c r="P1470" s="39"/>
      <c r="Q1470" s="39"/>
      <c r="R1470" s="39"/>
      <c r="S1470" s="39"/>
      <c r="T1470" s="39"/>
      <c r="U1470" s="39"/>
      <c r="V1470" s="39"/>
      <c r="W1470" s="39"/>
      <c r="X1470" s="39"/>
    </row>
    <row r="1471" spans="1:24" ht="14.25" customHeight="1" x14ac:dyDescent="0.3">
      <c r="A1471" s="39"/>
      <c r="B1471" s="39" t="str">
        <f t="shared" si="5"/>
        <v>07811201004 тюбик пластичної змазки 40г</v>
      </c>
      <c r="C1471" s="39" t="str">
        <f>TEXT(Raw_Articul_Data!$D1471,"00000000000")</f>
        <v>07811201004</v>
      </c>
      <c r="D1471" s="42">
        <v>7811201004</v>
      </c>
      <c r="E1471" s="39" t="s">
        <v>730</v>
      </c>
      <c r="F1471" s="39"/>
      <c r="G1471" s="39" t="s">
        <v>32</v>
      </c>
      <c r="H1471" s="39" t="s">
        <v>731</v>
      </c>
      <c r="I1471" s="39" t="s">
        <v>23</v>
      </c>
      <c r="J1471" s="44" t="s">
        <v>28</v>
      </c>
      <c r="K1471" s="44" t="s">
        <v>732</v>
      </c>
      <c r="L1471" s="39"/>
      <c r="M1471" s="39"/>
      <c r="N1471" s="39"/>
      <c r="O1471" s="39"/>
      <c r="P1471" s="39"/>
      <c r="Q1471" s="39"/>
      <c r="R1471" s="39"/>
      <c r="S1471" s="39"/>
      <c r="T1471" s="39"/>
      <c r="U1471" s="39"/>
      <c r="V1471" s="39"/>
      <c r="W1471" s="39"/>
      <c r="X1471" s="39"/>
    </row>
    <row r="1472" spans="1:24" ht="14.25" customHeight="1" x14ac:dyDescent="0.3">
      <c r="A1472" s="39"/>
      <c r="B1472" s="39" t="str">
        <f t="shared" si="5"/>
        <v>07811201022 трансмісійна змазка</v>
      </c>
      <c r="C1472" s="39" t="str">
        <f>TEXT(Raw_Articul_Data!$D1472,"00000000000")</f>
        <v>07811201022</v>
      </c>
      <c r="D1472" s="42">
        <v>7811201022</v>
      </c>
      <c r="E1472" s="39" t="s">
        <v>733</v>
      </c>
      <c r="F1472" s="39"/>
      <c r="G1472" s="39" t="s">
        <v>32</v>
      </c>
      <c r="H1472" s="39" t="s">
        <v>734</v>
      </c>
      <c r="I1472" s="39" t="s">
        <v>23</v>
      </c>
      <c r="J1472" s="44" t="s">
        <v>45</v>
      </c>
      <c r="K1472" s="44" t="s">
        <v>732</v>
      </c>
      <c r="L1472" s="39"/>
      <c r="M1472" s="39"/>
      <c r="N1472" s="39"/>
      <c r="O1472" s="39"/>
      <c r="P1472" s="39"/>
      <c r="Q1472" s="39"/>
      <c r="R1472" s="39"/>
      <c r="S1472" s="39"/>
      <c r="T1472" s="39"/>
      <c r="U1472" s="39"/>
      <c r="V1472" s="39"/>
      <c r="W1472" s="39"/>
      <c r="X1472" s="39"/>
    </row>
    <row r="1473" spans="1:24" ht="14.25" customHeight="1" x14ac:dyDescent="0.3">
      <c r="A1473" s="39"/>
      <c r="B1473" s="39" t="str">
        <f t="shared" si="5"/>
        <v>07811201109 тюбик пластичної змазки 80г</v>
      </c>
      <c r="C1473" s="39" t="str">
        <f>TEXT(Raw_Articul_Data!$D1473,"00000000000")</f>
        <v>07811201109</v>
      </c>
      <c r="D1473" s="42">
        <v>7811201109</v>
      </c>
      <c r="E1473" s="39" t="s">
        <v>735</v>
      </c>
      <c r="F1473" s="39"/>
      <c r="G1473" s="39" t="s">
        <v>32</v>
      </c>
      <c r="H1473" s="39" t="s">
        <v>736</v>
      </c>
      <c r="I1473" s="39" t="s">
        <v>23</v>
      </c>
      <c r="J1473" s="44" t="s">
        <v>28</v>
      </c>
      <c r="K1473" s="44" t="s">
        <v>737</v>
      </c>
      <c r="L1473" s="39"/>
      <c r="M1473" s="39"/>
      <c r="N1473" s="39"/>
      <c r="O1473" s="39"/>
      <c r="P1473" s="39"/>
      <c r="Q1473" s="39"/>
      <c r="R1473" s="39"/>
      <c r="S1473" s="39"/>
      <c r="T1473" s="39"/>
      <c r="U1473" s="39"/>
      <c r="V1473" s="39"/>
      <c r="W1473" s="39"/>
      <c r="X1473" s="39"/>
    </row>
    <row r="1474" spans="1:24" ht="14.25" customHeight="1" x14ac:dyDescent="0.3">
      <c r="A1474" s="39"/>
      <c r="B1474" s="39" t="str">
        <f t="shared" si="5"/>
        <v>07811201110 тюбик пластичної змазки 225г</v>
      </c>
      <c r="C1474" s="39" t="str">
        <f>TEXT(Raw_Articul_Data!$D1474,"00000000000")</f>
        <v>07811201110</v>
      </c>
      <c r="D1474" s="42">
        <v>7811201110</v>
      </c>
      <c r="E1474" s="39" t="s">
        <v>738</v>
      </c>
      <c r="F1474" s="39"/>
      <c r="G1474" s="39" t="s">
        <v>32</v>
      </c>
      <c r="H1474" s="39" t="s">
        <v>736</v>
      </c>
      <c r="I1474" s="39" t="s">
        <v>23</v>
      </c>
      <c r="J1474" s="44" t="s">
        <v>28</v>
      </c>
      <c r="K1474" s="44" t="s">
        <v>737</v>
      </c>
      <c r="L1474" s="39"/>
      <c r="M1474" s="39"/>
      <c r="N1474" s="39"/>
      <c r="O1474" s="39"/>
      <c r="P1474" s="39"/>
      <c r="Q1474" s="39"/>
      <c r="R1474" s="39"/>
      <c r="S1474" s="39"/>
      <c r="T1474" s="39"/>
      <c r="U1474" s="39"/>
      <c r="V1474" s="39"/>
      <c r="W1474" s="39"/>
      <c r="X1474" s="39"/>
    </row>
    <row r="1475" spans="1:24" ht="14.25" customHeight="1" x14ac:dyDescent="0.3">
      <c r="A1475" s="39"/>
      <c r="B1475" s="39" t="str">
        <f t="shared" si="5"/>
        <v>07811201117 тюбик пластичної змазки superlub fs, 80г</v>
      </c>
      <c r="C1475" s="39" t="str">
        <f>TEXT(Raw_Articul_Data!$D1475,"00000000000")</f>
        <v>07811201117</v>
      </c>
      <c r="D1475" s="42">
        <v>7811201117</v>
      </c>
      <c r="E1475" s="39" t="s">
        <v>739</v>
      </c>
      <c r="F1475" s="39"/>
      <c r="G1475" s="39" t="s">
        <v>32</v>
      </c>
      <c r="H1475" s="39" t="s">
        <v>734</v>
      </c>
      <c r="I1475" s="39" t="s">
        <v>23</v>
      </c>
      <c r="J1475" s="44" t="s">
        <v>45</v>
      </c>
      <c r="K1475" s="44" t="s">
        <v>732</v>
      </c>
      <c r="L1475" s="39"/>
      <c r="M1475" s="39"/>
      <c r="N1475" s="39"/>
      <c r="O1475" s="39"/>
      <c r="P1475" s="39"/>
      <c r="Q1475" s="39"/>
      <c r="R1475" s="39"/>
      <c r="S1475" s="39"/>
      <c r="T1475" s="39"/>
      <c r="U1475" s="39"/>
      <c r="V1475" s="39"/>
      <c r="W1475" s="39"/>
      <c r="X1475" s="39"/>
    </row>
    <row r="1476" spans="1:24" ht="14.25" customHeight="1" x14ac:dyDescent="0.3">
      <c r="A1476" s="39"/>
      <c r="B1476" s="39" t="str">
        <f t="shared" si="5"/>
        <v>07811201118 тюбик пластичної змазки superlub fs, 225г</v>
      </c>
      <c r="C1476" s="39" t="str">
        <f>TEXT(Raw_Articul_Data!$D1476,"00000000000")</f>
        <v>07811201118</v>
      </c>
      <c r="D1476" s="42">
        <v>7811201118</v>
      </c>
      <c r="E1476" s="39" t="s">
        <v>740</v>
      </c>
      <c r="F1476" s="39"/>
      <c r="G1476" s="39" t="s">
        <v>32</v>
      </c>
      <c r="H1476" s="39" t="s">
        <v>734</v>
      </c>
      <c r="I1476" s="39" t="s">
        <v>23</v>
      </c>
      <c r="J1476" s="44" t="s">
        <v>45</v>
      </c>
      <c r="K1476" s="44" t="s">
        <v>732</v>
      </c>
      <c r="L1476" s="39"/>
      <c r="M1476" s="39"/>
      <c r="N1476" s="39"/>
      <c r="O1476" s="39"/>
      <c r="P1476" s="39"/>
      <c r="Q1476" s="39"/>
      <c r="R1476" s="39"/>
      <c r="S1476" s="39"/>
      <c r="T1476" s="39"/>
      <c r="U1476" s="39"/>
      <c r="V1476" s="39"/>
      <c r="W1476" s="39"/>
      <c r="X1476" s="39"/>
    </row>
    <row r="1477" spans="1:24" ht="14.25" customHeight="1" x14ac:dyDescent="0.3">
      <c r="A1477" s="39"/>
      <c r="B1477" s="39" t="str">
        <f t="shared" si="5"/>
        <v>07811453516 смазка для мийок</v>
      </c>
      <c r="C1477" s="39" t="str">
        <f>TEXT(Raw_Articul_Data!$D1477,"00000000000")</f>
        <v>07811453516</v>
      </c>
      <c r="D1477" s="42">
        <v>7811453516</v>
      </c>
      <c r="E1477" s="39" t="s">
        <v>741</v>
      </c>
      <c r="F1477" s="39"/>
      <c r="G1477" s="39" t="s">
        <v>32</v>
      </c>
      <c r="H1477" s="39" t="s">
        <v>742</v>
      </c>
      <c r="I1477" s="39" t="s">
        <v>23</v>
      </c>
      <c r="J1477" s="44" t="s">
        <v>28</v>
      </c>
      <c r="K1477" s="44" t="s">
        <v>737</v>
      </c>
      <c r="L1477" s="39"/>
      <c r="M1477" s="39"/>
      <c r="N1477" s="39"/>
      <c r="O1477" s="39"/>
      <c r="P1477" s="39"/>
      <c r="Q1477" s="39"/>
      <c r="R1477" s="39"/>
      <c r="S1477" s="39"/>
      <c r="T1477" s="39"/>
      <c r="U1477" s="39"/>
      <c r="V1477" s="39"/>
      <c r="W1477" s="39"/>
      <c r="X1477" s="39"/>
    </row>
    <row r="1478" spans="1:24" ht="14.25" customHeight="1" x14ac:dyDescent="0.3">
      <c r="A1478" s="39"/>
      <c r="B1478" s="39" t="str">
        <f t="shared" si="5"/>
        <v>07813091000 масло stihl 10w-30, 600мл</v>
      </c>
      <c r="C1478" s="39" t="str">
        <f>TEXT(Raw_Articul_Data!$D1478,"00000000000")</f>
        <v>07813091000</v>
      </c>
      <c r="D1478" s="42">
        <v>7813091000</v>
      </c>
      <c r="E1478" s="39" t="s">
        <v>743</v>
      </c>
      <c r="F1478" s="39"/>
      <c r="G1478" s="39" t="s">
        <v>32</v>
      </c>
      <c r="H1478" s="39" t="s">
        <v>744</v>
      </c>
      <c r="I1478" s="39" t="s">
        <v>23</v>
      </c>
      <c r="J1478" s="44" t="s">
        <v>28</v>
      </c>
      <c r="K1478" s="44" t="s">
        <v>737</v>
      </c>
      <c r="L1478" s="39"/>
      <c r="M1478" s="39"/>
      <c r="N1478" s="39"/>
      <c r="O1478" s="39"/>
      <c r="P1478" s="39"/>
      <c r="Q1478" s="39"/>
      <c r="R1478" s="39"/>
      <c r="S1478" s="39"/>
      <c r="T1478" s="39"/>
      <c r="U1478" s="39"/>
      <c r="V1478" s="39"/>
      <c r="W1478" s="39"/>
      <c r="X1478" s="39"/>
    </row>
    <row r="1479" spans="1:24" ht="14.25" customHeight="1" x14ac:dyDescent="0.3">
      <c r="A1479" s="39"/>
      <c r="B1479" s="39" t="str">
        <f t="shared" si="5"/>
        <v>07813091001 масло stihl 10w-30, 500мл</v>
      </c>
      <c r="C1479" s="39" t="str">
        <f>TEXT(Raw_Articul_Data!$D1479,"00000000000")</f>
        <v>07813091001</v>
      </c>
      <c r="D1479" s="42">
        <v>7813091001</v>
      </c>
      <c r="E1479" s="39" t="s">
        <v>745</v>
      </c>
      <c r="F1479" s="39"/>
      <c r="G1479" s="39" t="s">
        <v>32</v>
      </c>
      <c r="H1479" s="39" t="s">
        <v>746</v>
      </c>
      <c r="I1479" s="39" t="s">
        <v>23</v>
      </c>
      <c r="J1479" s="44" t="s">
        <v>28</v>
      </c>
      <c r="K1479" s="44" t="s">
        <v>737</v>
      </c>
      <c r="L1479" s="39"/>
      <c r="M1479" s="39"/>
      <c r="N1479" s="39"/>
      <c r="O1479" s="39"/>
      <c r="P1479" s="39"/>
      <c r="Q1479" s="39"/>
      <c r="R1479" s="39"/>
      <c r="S1479" s="39"/>
      <c r="T1479" s="39"/>
      <c r="U1479" s="39"/>
      <c r="V1479" s="39"/>
      <c r="W1479" s="39"/>
      <c r="X1479" s="39"/>
    </row>
    <row r="1480" spans="1:24" ht="14.25" customHeight="1" x14ac:dyDescent="0.3">
      <c r="A1480" s="39"/>
      <c r="B1480" s="39" t="str">
        <f t="shared" si="5"/>
        <v>07813198061 масло для двотактних двигунів hp ultra, 1л-доз.</v>
      </c>
      <c r="C1480" s="39" t="str">
        <f>TEXT(Raw_Articul_Data!$D1480,"00000000000")</f>
        <v>07813198061</v>
      </c>
      <c r="D1480" s="42">
        <v>7813198061</v>
      </c>
      <c r="E1480" s="39" t="s">
        <v>747</v>
      </c>
      <c r="F1480" s="39"/>
      <c r="G1480" s="39" t="s">
        <v>32</v>
      </c>
      <c r="H1480" s="39" t="s">
        <v>748</v>
      </c>
      <c r="I1480" s="39" t="s">
        <v>23</v>
      </c>
      <c r="J1480" s="44" t="s">
        <v>28</v>
      </c>
      <c r="K1480" s="44" t="s">
        <v>749</v>
      </c>
      <c r="L1480" s="39"/>
      <c r="M1480" s="39"/>
      <c r="N1480" s="39"/>
      <c r="O1480" s="39"/>
      <c r="P1480" s="39"/>
      <c r="Q1480" s="39"/>
      <c r="R1480" s="39"/>
      <c r="S1480" s="39"/>
      <c r="T1480" s="39"/>
      <c r="U1480" s="39"/>
      <c r="V1480" s="39"/>
      <c r="W1480" s="39"/>
      <c r="X1480" s="39"/>
    </row>
    <row r="1481" spans="1:24" ht="14.25" customHeight="1" x14ac:dyDescent="0.3">
      <c r="A1481" s="39"/>
      <c r="B1481" s="39" t="str">
        <f t="shared" si="5"/>
        <v>07813198401 масло для двотактних двигунів нр, 100мл</v>
      </c>
      <c r="C1481" s="39" t="str">
        <f>TEXT(Raw_Articul_Data!$D1481,"00000000000")</f>
        <v>07813198401</v>
      </c>
      <c r="D1481" s="42">
        <v>7813198401</v>
      </c>
      <c r="E1481" s="39" t="s">
        <v>750</v>
      </c>
      <c r="F1481" s="39"/>
      <c r="G1481" s="39" t="s">
        <v>32</v>
      </c>
      <c r="H1481" s="39" t="s">
        <v>751</v>
      </c>
      <c r="I1481" s="39" t="s">
        <v>23</v>
      </c>
      <c r="J1481" s="44" t="s">
        <v>28</v>
      </c>
      <c r="K1481" s="44" t="s">
        <v>749</v>
      </c>
      <c r="L1481" s="39"/>
      <c r="M1481" s="39"/>
      <c r="N1481" s="39"/>
      <c r="O1481" s="39"/>
      <c r="P1481" s="39"/>
      <c r="Q1481" s="39"/>
      <c r="R1481" s="39"/>
      <c r="S1481" s="39"/>
      <c r="T1481" s="39"/>
      <c r="U1481" s="39"/>
      <c r="V1481" s="39"/>
      <c r="W1481" s="39"/>
      <c r="X1481" s="39"/>
    </row>
    <row r="1482" spans="1:24" ht="14.25" customHeight="1" x14ac:dyDescent="0.3">
      <c r="A1482" s="39"/>
      <c r="B1482" s="39" t="str">
        <f t="shared" si="5"/>
        <v>07813198410 масло для двотактних двигунів hp, 1л</v>
      </c>
      <c r="C1482" s="39" t="str">
        <f>TEXT(Raw_Articul_Data!$D1482,"00000000000")</f>
        <v>07813198410</v>
      </c>
      <c r="D1482" s="42">
        <v>7813198410</v>
      </c>
      <c r="E1482" s="39" t="s">
        <v>752</v>
      </c>
      <c r="F1482" s="39"/>
      <c r="G1482" s="39" t="s">
        <v>32</v>
      </c>
      <c r="H1482" s="39" t="s">
        <v>753</v>
      </c>
      <c r="I1482" s="39" t="s">
        <v>23</v>
      </c>
      <c r="J1482" s="44" t="s">
        <v>28</v>
      </c>
      <c r="K1482" s="44" t="s">
        <v>749</v>
      </c>
      <c r="L1482" s="39"/>
      <c r="M1482" s="39"/>
      <c r="N1482" s="39"/>
      <c r="O1482" s="39"/>
      <c r="P1482" s="39"/>
      <c r="Q1482" s="39"/>
      <c r="R1482" s="39"/>
      <c r="S1482" s="39"/>
      <c r="T1482" s="39"/>
      <c r="U1482" s="39"/>
      <c r="V1482" s="39"/>
      <c r="W1482" s="39"/>
      <c r="X1482" s="39"/>
    </row>
    <row r="1483" spans="1:24" ht="14.25" customHeight="1" x14ac:dyDescent="0.3">
      <c r="A1483" s="39"/>
      <c r="B1483" s="39" t="str">
        <f t="shared" si="5"/>
        <v>07813198411 масло для двотактних двигунів hp, 1л-доз.</v>
      </c>
      <c r="C1483" s="39" t="str">
        <f>TEXT(Raw_Articul_Data!$D1483,"00000000000")</f>
        <v>07813198411</v>
      </c>
      <c r="D1483" s="42">
        <v>7813198411</v>
      </c>
      <c r="E1483" s="39" t="s">
        <v>754</v>
      </c>
      <c r="F1483" s="39"/>
      <c r="G1483" s="39" t="s">
        <v>32</v>
      </c>
      <c r="H1483" s="39" t="s">
        <v>753</v>
      </c>
      <c r="I1483" s="39" t="s">
        <v>23</v>
      </c>
      <c r="J1483" s="44" t="s">
        <v>28</v>
      </c>
      <c r="K1483" s="44" t="s">
        <v>749</v>
      </c>
      <c r="L1483" s="39"/>
      <c r="M1483" s="39"/>
      <c r="N1483" s="39"/>
      <c r="O1483" s="39"/>
      <c r="P1483" s="39"/>
      <c r="Q1483" s="39"/>
      <c r="R1483" s="39"/>
      <c r="S1483" s="39"/>
      <c r="T1483" s="39"/>
      <c r="U1483" s="39"/>
      <c r="V1483" s="39"/>
      <c r="W1483" s="39"/>
      <c r="X1483" s="39"/>
    </row>
    <row r="1484" spans="1:24" ht="14.25" customHeight="1" x14ac:dyDescent="0.3">
      <c r="A1484" s="39"/>
      <c r="B1484" s="39" t="str">
        <f t="shared" si="5"/>
        <v>07813198433 масло для двотактних двигунів hp, 5л</v>
      </c>
      <c r="C1484" s="39" t="str">
        <f>TEXT(Raw_Articul_Data!$D1484,"00000000000")</f>
        <v>07813198433</v>
      </c>
      <c r="D1484" s="42">
        <v>7813198433</v>
      </c>
      <c r="E1484" s="39" t="s">
        <v>755</v>
      </c>
      <c r="F1484" s="39"/>
      <c r="G1484" s="39" t="s">
        <v>32</v>
      </c>
      <c r="H1484" s="39" t="s">
        <v>756</v>
      </c>
      <c r="I1484" s="39" t="s">
        <v>23</v>
      </c>
      <c r="J1484" s="44" t="s">
        <v>28</v>
      </c>
      <c r="K1484" s="44" t="s">
        <v>749</v>
      </c>
      <c r="L1484" s="39"/>
      <c r="M1484" s="39"/>
      <c r="N1484" s="39"/>
      <c r="O1484" s="39"/>
      <c r="P1484" s="39"/>
      <c r="Q1484" s="39"/>
      <c r="R1484" s="39"/>
      <c r="S1484" s="39"/>
      <c r="T1484" s="39"/>
      <c r="U1484" s="39"/>
      <c r="V1484" s="39"/>
      <c r="W1484" s="39"/>
      <c r="X1484" s="39"/>
    </row>
    <row r="1485" spans="1:24" ht="14.25" customHeight="1" x14ac:dyDescent="0.3">
      <c r="A1485" s="39"/>
      <c r="B1485" s="39" t="str">
        <f t="shared" si="5"/>
        <v>07813198434 масло для двотактних двигунів hp, 10л</v>
      </c>
      <c r="C1485" s="39" t="str">
        <f>TEXT(Raw_Articul_Data!$D1485,"00000000000")</f>
        <v>07813198434</v>
      </c>
      <c r="D1485" s="42">
        <v>7813198434</v>
      </c>
      <c r="E1485" s="39" t="s">
        <v>757</v>
      </c>
      <c r="F1485" s="39"/>
      <c r="G1485" s="39" t="s">
        <v>32</v>
      </c>
      <c r="H1485" s="39" t="s">
        <v>758</v>
      </c>
      <c r="I1485" s="39" t="s">
        <v>23</v>
      </c>
      <c r="J1485" s="44" t="s">
        <v>28</v>
      </c>
      <c r="K1485" s="44" t="s">
        <v>749</v>
      </c>
      <c r="L1485" s="39"/>
      <c r="M1485" s="39"/>
      <c r="N1485" s="39"/>
      <c r="O1485" s="39"/>
      <c r="P1485" s="39"/>
      <c r="Q1485" s="39"/>
      <c r="R1485" s="39"/>
      <c r="S1485" s="39"/>
      <c r="T1485" s="39"/>
      <c r="U1485" s="39"/>
      <c r="V1485" s="39"/>
      <c r="W1485" s="39"/>
      <c r="X1485" s="39"/>
    </row>
    <row r="1486" spans="1:24" ht="14.25" customHeight="1" x14ac:dyDescent="0.3">
      <c r="A1486" s="39"/>
      <c r="B1486" s="39" t="str">
        <f t="shared" si="5"/>
        <v>07813198468 масло для двотактних двигунів нр, 200л бочка</v>
      </c>
      <c r="C1486" s="39" t="str">
        <f>TEXT(Raw_Articul_Data!$D1486,"00000000000")</f>
        <v>07813198468</v>
      </c>
      <c r="D1486" s="42">
        <v>7813198468</v>
      </c>
      <c r="E1486" s="39" t="s">
        <v>759</v>
      </c>
      <c r="F1486" s="39"/>
      <c r="G1486" s="39" t="s">
        <v>32</v>
      </c>
      <c r="H1486" s="39" t="s">
        <v>760</v>
      </c>
      <c r="I1486" s="39" t="s">
        <v>23</v>
      </c>
      <c r="J1486" s="44" t="s">
        <v>28</v>
      </c>
      <c r="K1486" s="44" t="s">
        <v>749</v>
      </c>
      <c r="L1486" s="39"/>
      <c r="M1486" s="39"/>
      <c r="N1486" s="39"/>
      <c r="O1486" s="39"/>
      <c r="P1486" s="39"/>
      <c r="Q1486" s="39"/>
      <c r="R1486" s="39"/>
      <c r="S1486" s="39"/>
      <c r="T1486" s="39"/>
      <c r="U1486" s="39"/>
      <c r="V1486" s="39"/>
      <c r="W1486" s="39"/>
      <c r="X1486" s="39"/>
    </row>
    <row r="1487" spans="1:24" ht="14.25" customHeight="1" x14ac:dyDescent="0.3">
      <c r="A1487" s="39"/>
      <c r="B1487" s="39" t="str">
        <f t="shared" si="5"/>
        <v>07813198614 масло для двотактних двигунів hp ultra, 100 мл</v>
      </c>
      <c r="C1487" s="39" t="str">
        <f>TEXT(Raw_Articul_Data!$D1487,"00000000000")</f>
        <v>07813198614</v>
      </c>
      <c r="D1487" s="42">
        <v>7813198614</v>
      </c>
      <c r="E1487" s="39" t="s">
        <v>761</v>
      </c>
      <c r="F1487" s="39"/>
      <c r="G1487" s="39" t="s">
        <v>32</v>
      </c>
      <c r="H1487" s="39" t="s">
        <v>762</v>
      </c>
      <c r="I1487" s="39" t="s">
        <v>23</v>
      </c>
      <c r="J1487" s="44" t="s">
        <v>28</v>
      </c>
      <c r="K1487" s="44" t="s">
        <v>749</v>
      </c>
      <c r="L1487" s="39"/>
      <c r="M1487" s="39"/>
      <c r="N1487" s="39"/>
      <c r="O1487" s="39"/>
      <c r="P1487" s="39"/>
      <c r="Q1487" s="39"/>
      <c r="R1487" s="39"/>
      <c r="S1487" s="39"/>
      <c r="T1487" s="39"/>
      <c r="U1487" s="39"/>
      <c r="V1487" s="39"/>
      <c r="W1487" s="39"/>
      <c r="X1487" s="39"/>
    </row>
    <row r="1488" spans="1:24" ht="14.25" customHeight="1" x14ac:dyDescent="0.3">
      <c r="A1488" s="39"/>
      <c r="B1488" s="39" t="str">
        <f t="shared" si="5"/>
        <v>07815166001 масло для змащування ланцюга forestplus, 1л</v>
      </c>
      <c r="C1488" s="39" t="str">
        <f>TEXT(Raw_Articul_Data!$D1488,"00000000000")</f>
        <v>07815166001</v>
      </c>
      <c r="D1488" s="42">
        <v>7815166001</v>
      </c>
      <c r="E1488" s="39" t="s">
        <v>763</v>
      </c>
      <c r="F1488" s="39"/>
      <c r="G1488" s="39" t="s">
        <v>32</v>
      </c>
      <c r="H1488" s="39" t="s">
        <v>764</v>
      </c>
      <c r="I1488" s="39" t="s">
        <v>23</v>
      </c>
      <c r="J1488" s="44" t="s">
        <v>28</v>
      </c>
      <c r="K1488" s="44" t="s">
        <v>737</v>
      </c>
      <c r="L1488" s="39"/>
      <c r="M1488" s="39"/>
      <c r="N1488" s="39"/>
      <c r="O1488" s="39"/>
      <c r="P1488" s="39"/>
      <c r="Q1488" s="39"/>
      <c r="R1488" s="39"/>
      <c r="S1488" s="39"/>
      <c r="T1488" s="39"/>
      <c r="U1488" s="39"/>
      <c r="V1488" s="39"/>
      <c r="W1488" s="39"/>
      <c r="X1488" s="39"/>
    </row>
    <row r="1489" spans="1:24" ht="14.25" customHeight="1" x14ac:dyDescent="0.3">
      <c r="A1489" s="39"/>
      <c r="B1489" s="39" t="str">
        <f t="shared" si="5"/>
        <v>07815166002 масло для змащування ланцюга forestplus, 5л</v>
      </c>
      <c r="C1489" s="39" t="str">
        <f>TEXT(Raw_Articul_Data!$D1489,"00000000000")</f>
        <v>07815166002</v>
      </c>
      <c r="D1489" s="42">
        <v>7815166002</v>
      </c>
      <c r="E1489" s="39" t="s">
        <v>765</v>
      </c>
      <c r="F1489" s="39"/>
      <c r="G1489" s="39" t="s">
        <v>32</v>
      </c>
      <c r="H1489" s="39" t="s">
        <v>764</v>
      </c>
      <c r="I1489" s="39" t="s">
        <v>23</v>
      </c>
      <c r="J1489" s="44" t="s">
        <v>28</v>
      </c>
      <c r="K1489" s="44" t="s">
        <v>737</v>
      </c>
      <c r="L1489" s="39"/>
      <c r="M1489" s="39"/>
      <c r="N1489" s="39"/>
      <c r="O1489" s="39"/>
      <c r="P1489" s="39"/>
      <c r="Q1489" s="39"/>
      <c r="R1489" s="39"/>
      <c r="S1489" s="39"/>
      <c r="T1489" s="39"/>
      <c r="U1489" s="39"/>
      <c r="V1489" s="39"/>
      <c r="W1489" s="39"/>
      <c r="X1489" s="39"/>
    </row>
    <row r="1490" spans="1:24" ht="14.25" customHeight="1" x14ac:dyDescent="0.3">
      <c r="A1490" s="39"/>
      <c r="B1490" s="39" t="str">
        <f t="shared" si="5"/>
        <v>07819579000 змазка для запресовки oh723 50мл</v>
      </c>
      <c r="C1490" s="39" t="str">
        <f>TEXT(Raw_Articul_Data!$D1490,"00000000000")</f>
        <v>07819579000</v>
      </c>
      <c r="D1490" s="42">
        <v>7819579000</v>
      </c>
      <c r="E1490" s="39" t="s">
        <v>766</v>
      </c>
      <c r="F1490" s="39"/>
      <c r="G1490" s="39" t="s">
        <v>32</v>
      </c>
      <c r="H1490" s="39" t="s">
        <v>767</v>
      </c>
      <c r="I1490" s="39" t="s">
        <v>23</v>
      </c>
      <c r="J1490" s="44" t="s">
        <v>28</v>
      </c>
      <c r="K1490" s="44" t="s">
        <v>768</v>
      </c>
      <c r="L1490" s="39"/>
      <c r="M1490" s="39"/>
      <c r="N1490" s="39"/>
      <c r="O1490" s="39"/>
      <c r="P1490" s="39"/>
      <c r="Q1490" s="39"/>
      <c r="R1490" s="39"/>
      <c r="S1490" s="39"/>
      <c r="T1490" s="39"/>
      <c r="U1490" s="39"/>
      <c r="V1490" s="39"/>
      <c r="W1490" s="39"/>
      <c r="X1490" s="39"/>
    </row>
    <row r="1491" spans="1:24" ht="14.25" customHeight="1" x14ac:dyDescent="0.3">
      <c r="A1491" s="39"/>
      <c r="B1491" s="39" t="str">
        <f t="shared" si="5"/>
        <v>07824201001 розчинник смоли, 50мл</v>
      </c>
      <c r="C1491" s="39" t="str">
        <f>TEXT(Raw_Articul_Data!$D1491,"00000000000")</f>
        <v>07824201001</v>
      </c>
      <c r="D1491" s="42">
        <v>7824201001</v>
      </c>
      <c r="E1491" s="39" t="s">
        <v>769</v>
      </c>
      <c r="F1491" s="39"/>
      <c r="G1491" s="39" t="s">
        <v>32</v>
      </c>
      <c r="H1491" s="39" t="s">
        <v>770</v>
      </c>
      <c r="I1491" s="39" t="s">
        <v>23</v>
      </c>
      <c r="J1491" s="44" t="s">
        <v>28</v>
      </c>
      <c r="K1491" s="44" t="s">
        <v>749</v>
      </c>
      <c r="L1491" s="39"/>
      <c r="M1491" s="39"/>
      <c r="N1491" s="39"/>
      <c r="O1491" s="39"/>
      <c r="P1491" s="39"/>
      <c r="Q1491" s="39"/>
      <c r="R1491" s="39"/>
      <c r="S1491" s="39"/>
      <c r="T1491" s="39"/>
      <c r="U1491" s="39"/>
      <c r="V1491" s="39"/>
      <c r="W1491" s="39"/>
      <c r="X1491" s="39"/>
    </row>
    <row r="1492" spans="1:24" ht="14.25" customHeight="1" x14ac:dyDescent="0.3">
      <c r="A1492" s="39"/>
      <c r="B1492" s="39" t="str">
        <f t="shared" si="5"/>
        <v>07825168003 універсальний засіб для очищення varioclean eco 150мл</v>
      </c>
      <c r="C1492" s="39" t="str">
        <f>TEXT(Raw_Articul_Data!$D1492,"00000000000")</f>
        <v>07825168003</v>
      </c>
      <c r="D1492" s="42">
        <v>7825168003</v>
      </c>
      <c r="E1492" s="39" t="s">
        <v>771</v>
      </c>
      <c r="F1492" s="39" t="s">
        <v>7264</v>
      </c>
      <c r="G1492" s="39" t="s">
        <v>32</v>
      </c>
      <c r="H1492" s="39" t="s">
        <v>772</v>
      </c>
      <c r="I1492" s="39" t="s">
        <v>23</v>
      </c>
      <c r="J1492" s="44" t="s">
        <v>28</v>
      </c>
      <c r="K1492" s="44" t="s">
        <v>749</v>
      </c>
      <c r="L1492" s="39"/>
      <c r="M1492" s="39"/>
      <c r="N1492" s="39"/>
      <c r="O1492" s="39"/>
      <c r="P1492" s="39"/>
      <c r="Q1492" s="39"/>
      <c r="R1492" s="39"/>
      <c r="S1492" s="39"/>
      <c r="T1492" s="39"/>
      <c r="U1492" s="39"/>
      <c r="V1492" s="39"/>
      <c r="W1492" s="39"/>
      <c r="X1492" s="39"/>
    </row>
    <row r="1493" spans="1:24" ht="14.25" customHeight="1" x14ac:dyDescent="0.3">
      <c r="A1493" s="39"/>
      <c r="B1493" s="39" t="str">
        <f t="shared" si="5"/>
        <v>07825168004 універсальний засіб для очищення varioclean eco 500мл</v>
      </c>
      <c r="C1493" s="39" t="str">
        <f>TEXT(Raw_Articul_Data!$D1493,"00000000000")</f>
        <v>07825168004</v>
      </c>
      <c r="D1493" s="42">
        <v>7825168004</v>
      </c>
      <c r="E1493" s="39" t="s">
        <v>773</v>
      </c>
      <c r="F1493" s="39" t="s">
        <v>7264</v>
      </c>
      <c r="G1493" s="39" t="s">
        <v>32</v>
      </c>
      <c r="H1493" s="39" t="s">
        <v>774</v>
      </c>
      <c r="I1493" s="39" t="s">
        <v>23</v>
      </c>
      <c r="J1493" s="44" t="s">
        <v>28</v>
      </c>
      <c r="K1493" s="44" t="s">
        <v>749</v>
      </c>
      <c r="L1493" s="39"/>
      <c r="M1493" s="39"/>
      <c r="N1493" s="39"/>
      <c r="O1493" s="39"/>
      <c r="P1493" s="39"/>
      <c r="Q1493" s="39"/>
      <c r="R1493" s="39"/>
      <c r="S1493" s="39"/>
      <c r="T1493" s="39"/>
      <c r="U1493" s="39"/>
      <c r="V1493" s="39"/>
      <c r="W1493" s="39"/>
      <c r="X1493" s="39"/>
    </row>
    <row r="1494" spans="1:24" ht="14.25" customHeight="1" x14ac:dyDescent="0.3">
      <c r="A1494" s="39"/>
      <c r="B1494" s="39" t="str">
        <f t="shared" si="5"/>
        <v>07825168101 розчинник смоли, 300мл</v>
      </c>
      <c r="C1494" s="39" t="str">
        <f>TEXT(Raw_Articul_Data!$D1494,"00000000000")</f>
        <v>07825168101</v>
      </c>
      <c r="D1494" s="42">
        <v>7825168101</v>
      </c>
      <c r="E1494" s="39" t="s">
        <v>775</v>
      </c>
      <c r="F1494" s="39"/>
      <c r="G1494" s="39" t="s">
        <v>32</v>
      </c>
      <c r="H1494" s="39" t="s">
        <v>770</v>
      </c>
      <c r="I1494" s="39" t="s">
        <v>23</v>
      </c>
      <c r="J1494" s="44" t="s">
        <v>28</v>
      </c>
      <c r="K1494" s="44" t="s">
        <v>749</v>
      </c>
      <c r="L1494" s="39"/>
      <c r="M1494" s="39"/>
      <c r="N1494" s="39"/>
      <c r="O1494" s="39"/>
      <c r="P1494" s="39"/>
      <c r="Q1494" s="39"/>
      <c r="R1494" s="39"/>
      <c r="S1494" s="39"/>
      <c r="T1494" s="39"/>
      <c r="U1494" s="39"/>
      <c r="V1494" s="39"/>
      <c r="W1494" s="39"/>
      <c r="X1494" s="39"/>
    </row>
    <row r="1495" spans="1:24" ht="14.25" customHeight="1" x14ac:dyDescent="0.3">
      <c r="A1495" s="39"/>
      <c r="B1495" s="39" t="str">
        <f t="shared" si="5"/>
        <v>07825168500 мастило для ланцюга multioil bio, 50мл</v>
      </c>
      <c r="C1495" s="39" t="str">
        <f>TEXT(Raw_Articul_Data!$D1495,"00000000000")</f>
        <v>07825168500</v>
      </c>
      <c r="D1495" s="42">
        <v>7825168500</v>
      </c>
      <c r="E1495" s="39" t="s">
        <v>776</v>
      </c>
      <c r="F1495" s="39"/>
      <c r="G1495" s="39" t="s">
        <v>32</v>
      </c>
      <c r="H1495" s="39" t="s">
        <v>777</v>
      </c>
      <c r="I1495" s="39" t="s">
        <v>23</v>
      </c>
      <c r="J1495" s="44" t="s">
        <v>28</v>
      </c>
      <c r="K1495" s="44" t="s">
        <v>749</v>
      </c>
      <c r="L1495" s="39"/>
      <c r="M1495" s="39"/>
      <c r="N1495" s="39"/>
      <c r="O1495" s="39"/>
      <c r="P1495" s="39"/>
      <c r="Q1495" s="39"/>
      <c r="R1495" s="39"/>
      <c r="S1495" s="39"/>
      <c r="T1495" s="39"/>
      <c r="U1495" s="39"/>
      <c r="V1495" s="39"/>
      <c r="W1495" s="39"/>
      <c r="X1495" s="39"/>
    </row>
    <row r="1496" spans="1:24" ht="14.25" customHeight="1" x14ac:dyDescent="0.3">
      <c r="A1496" s="39"/>
      <c r="B1496" s="39" t="str">
        <f t="shared" si="5"/>
        <v>07825169100 універсальний миючий засіб cu100, 1л</v>
      </c>
      <c r="C1496" s="39" t="str">
        <f>TEXT(Raw_Articul_Data!$D1496,"00000000000")</f>
        <v>07825169100</v>
      </c>
      <c r="D1496" s="42">
        <v>7825169100</v>
      </c>
      <c r="E1496" s="39" t="s">
        <v>778</v>
      </c>
      <c r="F1496" s="39" t="s">
        <v>7264</v>
      </c>
      <c r="G1496" s="39" t="s">
        <v>32</v>
      </c>
      <c r="H1496" s="39" t="s">
        <v>779</v>
      </c>
      <c r="I1496" s="39" t="s">
        <v>23</v>
      </c>
      <c r="J1496" s="44" t="s">
        <v>28</v>
      </c>
      <c r="K1496" s="44" t="s">
        <v>749</v>
      </c>
      <c r="L1496" s="39"/>
      <c r="M1496" s="39"/>
      <c r="N1496" s="39"/>
      <c r="O1496" s="39"/>
      <c r="P1496" s="39"/>
      <c r="Q1496" s="39"/>
      <c r="R1496" s="39"/>
      <c r="S1496" s="39"/>
      <c r="T1496" s="39"/>
      <c r="U1496" s="39"/>
      <c r="V1496" s="39"/>
      <c r="W1496" s="39"/>
      <c r="X1496" s="39"/>
    </row>
    <row r="1497" spans="1:24" ht="14.25" customHeight="1" x14ac:dyDescent="0.3">
      <c r="A1497" s="39"/>
      <c r="B1497" s="39" t="str">
        <f t="shared" si="5"/>
        <v>07825169101 універсальний миючий засіб cu100, 5л</v>
      </c>
      <c r="C1497" s="39" t="str">
        <f>TEXT(Raw_Articul_Data!$D1497,"00000000000")</f>
        <v>07825169101</v>
      </c>
      <c r="D1497" s="42">
        <v>7825169101</v>
      </c>
      <c r="E1497" s="39" t="s">
        <v>780</v>
      </c>
      <c r="F1497" s="39" t="s">
        <v>7264</v>
      </c>
      <c r="G1497" s="39" t="s">
        <v>32</v>
      </c>
      <c r="H1497" s="39" t="s">
        <v>781</v>
      </c>
      <c r="I1497" s="39" t="s">
        <v>23</v>
      </c>
      <c r="J1497" s="44" t="s">
        <v>28</v>
      </c>
      <c r="K1497" s="44" t="s">
        <v>749</v>
      </c>
      <c r="L1497" s="39"/>
      <c r="M1497" s="39"/>
      <c r="N1497" s="39"/>
      <c r="O1497" s="39"/>
      <c r="P1497" s="39"/>
      <c r="Q1497" s="39"/>
      <c r="R1497" s="39"/>
      <c r="S1497" s="39"/>
      <c r="T1497" s="39"/>
      <c r="U1497" s="39"/>
      <c r="V1497" s="39"/>
      <c r="W1497" s="39"/>
      <c r="X1497" s="39"/>
    </row>
    <row r="1498" spans="1:24" ht="14.25" customHeight="1" x14ac:dyDescent="0.3">
      <c r="A1498" s="39"/>
      <c r="B1498" s="39" t="str">
        <f t="shared" si="5"/>
        <v>07825169200 універсальний професійний миючий засіб cp200, 1л</v>
      </c>
      <c r="C1498" s="39" t="str">
        <f>TEXT(Raw_Articul_Data!$D1498,"00000000000")</f>
        <v>07825169200</v>
      </c>
      <c r="D1498" s="42">
        <v>7825169200</v>
      </c>
      <c r="E1498" s="39" t="s">
        <v>782</v>
      </c>
      <c r="F1498" s="39" t="s">
        <v>7264</v>
      </c>
      <c r="G1498" s="39" t="s">
        <v>32</v>
      </c>
      <c r="H1498" s="39" t="s">
        <v>783</v>
      </c>
      <c r="I1498" s="39" t="s">
        <v>23</v>
      </c>
      <c r="J1498" s="44" t="s">
        <v>28</v>
      </c>
      <c r="K1498" s="44" t="s">
        <v>768</v>
      </c>
      <c r="L1498" s="39"/>
      <c r="M1498" s="39"/>
      <c r="N1498" s="39"/>
      <c r="O1498" s="39"/>
      <c r="P1498" s="39"/>
      <c r="Q1498" s="39"/>
      <c r="R1498" s="39"/>
      <c r="S1498" s="39"/>
      <c r="T1498" s="39"/>
      <c r="U1498" s="39"/>
      <c r="V1498" s="39"/>
      <c r="W1498" s="39"/>
      <c r="X1498" s="39"/>
    </row>
    <row r="1499" spans="1:24" ht="14.25" customHeight="1" x14ac:dyDescent="0.3">
      <c r="A1499" s="39"/>
      <c r="B1499" s="39" t="str">
        <f t="shared" si="5"/>
        <v>07825169300 автомобільний шампунь з воском cc100, 1л</v>
      </c>
      <c r="C1499" s="39" t="str">
        <f>TEXT(Raw_Articul_Data!$D1499,"00000000000")</f>
        <v>07825169300</v>
      </c>
      <c r="D1499" s="42">
        <v>7825169300</v>
      </c>
      <c r="E1499" s="39" t="s">
        <v>784</v>
      </c>
      <c r="F1499" s="39" t="s">
        <v>7264</v>
      </c>
      <c r="G1499" s="39" t="s">
        <v>32</v>
      </c>
      <c r="H1499" s="39" t="s">
        <v>785</v>
      </c>
      <c r="I1499" s="39" t="s">
        <v>23</v>
      </c>
      <c r="J1499" s="44" t="s">
        <v>28</v>
      </c>
      <c r="K1499" s="44" t="s">
        <v>749</v>
      </c>
      <c r="L1499" s="39"/>
      <c r="M1499" s="39"/>
      <c r="N1499" s="39"/>
      <c r="O1499" s="39"/>
      <c r="P1499" s="39"/>
      <c r="Q1499" s="39"/>
      <c r="R1499" s="39"/>
      <c r="S1499" s="39"/>
      <c r="T1499" s="39"/>
      <c r="U1499" s="39"/>
      <c r="V1499" s="39"/>
      <c r="W1499" s="39"/>
      <c r="X1499" s="39"/>
    </row>
    <row r="1500" spans="1:24" ht="14.25" customHeight="1" x14ac:dyDescent="0.3">
      <c r="A1500" s="39"/>
      <c r="B1500" s="39" t="str">
        <f t="shared" si="5"/>
        <v>07825169301 автомобільний шампунь з воском cc100, 5л</v>
      </c>
      <c r="C1500" s="39" t="str">
        <f>TEXT(Raw_Articul_Data!$D1500,"00000000000")</f>
        <v>07825169301</v>
      </c>
      <c r="D1500" s="42">
        <v>7825169301</v>
      </c>
      <c r="E1500" s="39" t="s">
        <v>786</v>
      </c>
      <c r="F1500" s="39" t="s">
        <v>7264</v>
      </c>
      <c r="G1500" s="39" t="s">
        <v>32</v>
      </c>
      <c r="H1500" s="39" t="s">
        <v>787</v>
      </c>
      <c r="I1500" s="39" t="s">
        <v>23</v>
      </c>
      <c r="J1500" s="44" t="s">
        <v>28</v>
      </c>
      <c r="K1500" s="44" t="s">
        <v>749</v>
      </c>
      <c r="L1500" s="39"/>
      <c r="M1500" s="39"/>
      <c r="N1500" s="39"/>
      <c r="O1500" s="39"/>
      <c r="P1500" s="39"/>
      <c r="Q1500" s="39"/>
      <c r="R1500" s="39"/>
      <c r="S1500" s="39"/>
      <c r="T1500" s="39"/>
      <c r="U1500" s="39"/>
      <c r="V1500" s="39"/>
      <c r="W1500" s="39"/>
      <c r="X1500" s="39"/>
    </row>
    <row r="1501" spans="1:24" ht="14.25" customHeight="1" x14ac:dyDescent="0.3">
      <c r="A1501" s="39"/>
      <c r="B1501" s="39" t="str">
        <f t="shared" si="5"/>
        <v>07825169500 миючий засіб для каменю cs100, 5л</v>
      </c>
      <c r="C1501" s="39" t="str">
        <f>TEXT(Raw_Articul_Data!$D1501,"00000000000")</f>
        <v>07825169500</v>
      </c>
      <c r="D1501" s="42">
        <v>7825169500</v>
      </c>
      <c r="E1501" s="39" t="s">
        <v>788</v>
      </c>
      <c r="F1501" s="39" t="s">
        <v>7264</v>
      </c>
      <c r="G1501" s="39" t="s">
        <v>32</v>
      </c>
      <c r="H1501" s="39" t="s">
        <v>789</v>
      </c>
      <c r="I1501" s="39" t="s">
        <v>23</v>
      </c>
      <c r="J1501" s="44" t="s">
        <v>28</v>
      </c>
      <c r="K1501" s="44" t="s">
        <v>749</v>
      </c>
      <c r="L1501" s="39"/>
      <c r="M1501" s="39"/>
      <c r="N1501" s="39"/>
      <c r="O1501" s="39"/>
      <c r="P1501" s="39"/>
      <c r="Q1501" s="39"/>
      <c r="R1501" s="39"/>
      <c r="S1501" s="39"/>
      <c r="T1501" s="39"/>
      <c r="U1501" s="39"/>
      <c r="V1501" s="39"/>
      <c r="W1501" s="39"/>
      <c r="X1501" s="39"/>
    </row>
    <row r="1502" spans="1:24" ht="14.25" customHeight="1" x14ac:dyDescent="0.3">
      <c r="A1502" s="39"/>
      <c r="B1502" s="39" t="str">
        <f t="shared" si="5"/>
        <v>07838302000 ущільнююча масса (герметик), нт червона</v>
      </c>
      <c r="C1502" s="39" t="str">
        <f>TEXT(Raw_Articul_Data!$D1502,"00000000000")</f>
        <v>07838302000</v>
      </c>
      <c r="D1502" s="42">
        <v>7838302000</v>
      </c>
      <c r="E1502" s="39" t="s">
        <v>790</v>
      </c>
      <c r="F1502" s="39"/>
      <c r="G1502" s="39" t="s">
        <v>32</v>
      </c>
      <c r="H1502" s="39" t="s">
        <v>791</v>
      </c>
      <c r="I1502" s="39" t="s">
        <v>23</v>
      </c>
      <c r="J1502" s="44" t="s">
        <v>28</v>
      </c>
      <c r="K1502" s="44" t="s">
        <v>21</v>
      </c>
      <c r="L1502" s="39"/>
      <c r="M1502" s="39"/>
      <c r="N1502" s="39"/>
      <c r="O1502" s="39"/>
      <c r="P1502" s="39"/>
      <c r="Q1502" s="39"/>
      <c r="R1502" s="39"/>
      <c r="S1502" s="39"/>
      <c r="T1502" s="39"/>
      <c r="U1502" s="39"/>
      <c r="V1502" s="39"/>
      <c r="W1502" s="39"/>
      <c r="X1502" s="39"/>
    </row>
    <row r="1503" spans="1:24" ht="14.25" customHeight="1" x14ac:dyDescent="0.3">
      <c r="A1503" s="39"/>
      <c r="B1503" s="39" t="str">
        <f t="shared" si="5"/>
        <v>07838302018 ущільнююча маса three bond</v>
      </c>
      <c r="C1503" s="39" t="str">
        <f>TEXT(Raw_Articul_Data!$D1503,"00000000000")</f>
        <v>07838302018</v>
      </c>
      <c r="D1503" s="42">
        <v>7838302018</v>
      </c>
      <c r="E1503" s="39" t="s">
        <v>792</v>
      </c>
      <c r="F1503" s="39"/>
      <c r="G1503" s="39" t="s">
        <v>32</v>
      </c>
      <c r="H1503" s="39" t="s">
        <v>793</v>
      </c>
      <c r="I1503" s="39" t="s">
        <v>23</v>
      </c>
      <c r="J1503" s="44" t="s">
        <v>794</v>
      </c>
      <c r="K1503" s="44" t="s">
        <v>21</v>
      </c>
      <c r="L1503" s="39"/>
      <c r="M1503" s="39"/>
      <c r="N1503" s="39"/>
      <c r="O1503" s="39"/>
      <c r="P1503" s="39"/>
      <c r="Q1503" s="39"/>
      <c r="R1503" s="39"/>
      <c r="S1503" s="39"/>
      <c r="T1503" s="39"/>
      <c r="U1503" s="39"/>
      <c r="V1503" s="39"/>
      <c r="W1503" s="39"/>
      <c r="X1503" s="39"/>
    </row>
    <row r="1504" spans="1:24" ht="14.25" customHeight="1" x14ac:dyDescent="0.3">
      <c r="A1504" s="39"/>
      <c r="B1504" s="39" t="str">
        <f t="shared" si="5"/>
        <v>07971801414 скоба для шланга 15-18</v>
      </c>
      <c r="C1504" s="39" t="str">
        <f>TEXT(Raw_Articul_Data!$D1504,"00000000000")</f>
        <v>07971801414</v>
      </c>
      <c r="D1504" s="42">
        <v>7971801414</v>
      </c>
      <c r="E1504" s="39" t="s">
        <v>3241</v>
      </c>
      <c r="F1504" s="39"/>
      <c r="G1504" s="39" t="s">
        <v>32</v>
      </c>
      <c r="H1504" s="39" t="s">
        <v>2790</v>
      </c>
      <c r="I1504" s="39" t="s">
        <v>23</v>
      </c>
      <c r="J1504" s="44" t="s">
        <v>1587</v>
      </c>
      <c r="K1504" s="44" t="s">
        <v>25</v>
      </c>
      <c r="L1504" s="39"/>
      <c r="M1504" s="39"/>
      <c r="N1504" s="39"/>
      <c r="O1504" s="39"/>
      <c r="P1504" s="39"/>
      <c r="Q1504" s="39"/>
      <c r="R1504" s="39"/>
      <c r="S1504" s="39"/>
      <c r="T1504" s="39"/>
      <c r="U1504" s="39"/>
      <c r="V1504" s="39"/>
      <c r="W1504" s="39"/>
      <c r="X1504" s="39"/>
    </row>
    <row r="1505" spans="1:24" ht="14.25" customHeight="1" x14ac:dyDescent="0.3">
      <c r="A1505" s="39"/>
      <c r="B1505" s="39" t="str">
        <f t="shared" si="5"/>
        <v>08114218971 тригранний напилок</v>
      </c>
      <c r="C1505" s="39" t="str">
        <f>TEXT(Raw_Articul_Data!$D1505,"00000000000")</f>
        <v>08114218971</v>
      </c>
      <c r="D1505" s="42">
        <v>8114218971</v>
      </c>
      <c r="E1505" s="39" t="s">
        <v>795</v>
      </c>
      <c r="F1505" s="39"/>
      <c r="G1505" s="39" t="s">
        <v>32</v>
      </c>
      <c r="H1505" s="39" t="s">
        <v>796</v>
      </c>
      <c r="I1505" s="39" t="s">
        <v>23</v>
      </c>
      <c r="J1505" s="44" t="s">
        <v>233</v>
      </c>
      <c r="K1505" s="44" t="s">
        <v>25</v>
      </c>
      <c r="L1505" s="39"/>
      <c r="M1505" s="39"/>
      <c r="N1505" s="39"/>
      <c r="O1505" s="39"/>
      <c r="P1505" s="39"/>
      <c r="Q1505" s="39"/>
      <c r="R1505" s="39"/>
      <c r="S1505" s="39"/>
      <c r="T1505" s="39"/>
      <c r="U1505" s="39"/>
      <c r="V1505" s="39"/>
      <c r="W1505" s="39"/>
      <c r="X1505" s="39"/>
    </row>
    <row r="1506" spans="1:24" ht="14.25" customHeight="1" x14ac:dyDescent="0.3">
      <c r="A1506" s="39"/>
      <c r="B1506" s="39" t="str">
        <f t="shared" si="5"/>
        <v>08114907860 ручка напильника а100</v>
      </c>
      <c r="C1506" s="39" t="str">
        <f>TEXT(Raw_Articul_Data!$D1506,"00000000000")</f>
        <v>08114907860</v>
      </c>
      <c r="D1506" s="42">
        <v>8114907860</v>
      </c>
      <c r="E1506" s="39" t="s">
        <v>797</v>
      </c>
      <c r="F1506" s="39"/>
      <c r="G1506" s="39" t="s">
        <v>32</v>
      </c>
      <c r="H1506" s="39" t="s">
        <v>798</v>
      </c>
      <c r="I1506" s="39" t="s">
        <v>23</v>
      </c>
      <c r="J1506" s="44" t="s">
        <v>28</v>
      </c>
      <c r="K1506" s="44" t="s">
        <v>25</v>
      </c>
      <c r="L1506" s="39"/>
      <c r="M1506" s="39"/>
      <c r="N1506" s="39"/>
      <c r="O1506" s="39"/>
      <c r="P1506" s="39"/>
      <c r="Q1506" s="39"/>
      <c r="R1506" s="39"/>
      <c r="S1506" s="39"/>
      <c r="T1506" s="39"/>
      <c r="U1506" s="39"/>
      <c r="V1506" s="39"/>
      <c r="W1506" s="39"/>
      <c r="X1506" s="39"/>
    </row>
    <row r="1507" spans="1:24" ht="14.25" customHeight="1" x14ac:dyDescent="0.3">
      <c r="A1507" s="39"/>
      <c r="B1507" s="39" t="str">
        <f t="shared" si="5"/>
        <v>08114907862 державка напильника дерев'яна</v>
      </c>
      <c r="C1507" s="39" t="str">
        <f>TEXT(Raw_Articul_Data!$D1507,"00000000000")</f>
        <v>08114907862</v>
      </c>
      <c r="D1507" s="42">
        <v>8114907862</v>
      </c>
      <c r="E1507" s="39" t="s">
        <v>799</v>
      </c>
      <c r="F1507" s="39"/>
      <c r="G1507" s="39" t="s">
        <v>32</v>
      </c>
      <c r="H1507" s="39" t="s">
        <v>800</v>
      </c>
      <c r="I1507" s="39" t="s">
        <v>23</v>
      </c>
      <c r="J1507" s="44" t="s">
        <v>28</v>
      </c>
      <c r="K1507" s="44" t="s">
        <v>25</v>
      </c>
      <c r="L1507" s="39"/>
      <c r="M1507" s="39"/>
      <c r="N1507" s="39"/>
      <c r="O1507" s="39"/>
      <c r="P1507" s="39"/>
      <c r="Q1507" s="39"/>
      <c r="R1507" s="39"/>
      <c r="S1507" s="39"/>
      <c r="T1507" s="39"/>
      <c r="U1507" s="39"/>
      <c r="V1507" s="39"/>
      <c r="W1507" s="39"/>
      <c r="X1507" s="39"/>
    </row>
    <row r="1508" spans="1:24" ht="14.25" customHeight="1" x14ac:dyDescent="0.3">
      <c r="A1508" s="39"/>
      <c r="B1508" s="39" t="str">
        <f t="shared" si="5"/>
        <v>08122601048 викрутка 3/32"</v>
      </c>
      <c r="C1508" s="39" t="str">
        <f>TEXT(Raw_Articul_Data!$D1508,"00000000000")</f>
        <v>08122601048</v>
      </c>
      <c r="D1508" s="42">
        <v>8122601048</v>
      </c>
      <c r="E1508" s="39" t="s">
        <v>3242</v>
      </c>
      <c r="F1508" s="39"/>
      <c r="G1508" s="39" t="s">
        <v>32</v>
      </c>
      <c r="H1508" s="39" t="s">
        <v>2790</v>
      </c>
      <c r="I1508" s="39" t="s">
        <v>23</v>
      </c>
      <c r="J1508" s="44" t="s">
        <v>28</v>
      </c>
      <c r="K1508" s="44" t="s">
        <v>25</v>
      </c>
      <c r="L1508" s="39"/>
      <c r="M1508" s="39"/>
      <c r="N1508" s="39"/>
      <c r="O1508" s="39"/>
      <c r="P1508" s="39"/>
      <c r="Q1508" s="39"/>
      <c r="R1508" s="39"/>
      <c r="S1508" s="39"/>
      <c r="T1508" s="39"/>
      <c r="U1508" s="39"/>
      <c r="V1508" s="39"/>
      <c r="W1508" s="39"/>
      <c r="X1508" s="39"/>
    </row>
    <row r="1509" spans="1:24" ht="14.25" customHeight="1" x14ac:dyDescent="0.3">
      <c r="A1509" s="39"/>
      <c r="B1509" s="39" t="str">
        <f t="shared" si="5"/>
        <v>08123701000 викрутка t27 х 120 х 70</v>
      </c>
      <c r="C1509" s="39" t="str">
        <f>TEXT(Raw_Articul_Data!$D1509,"00000000000")</f>
        <v>08123701000</v>
      </c>
      <c r="D1509" s="42">
        <v>8123701000</v>
      </c>
      <c r="E1509" s="39" t="s">
        <v>3243</v>
      </c>
      <c r="F1509" s="39"/>
      <c r="G1509" s="39" t="s">
        <v>32</v>
      </c>
      <c r="H1509" s="39" t="s">
        <v>2790</v>
      </c>
      <c r="I1509" s="39" t="s">
        <v>23</v>
      </c>
      <c r="J1509" s="44" t="s">
        <v>45</v>
      </c>
      <c r="K1509" s="44" t="s">
        <v>25</v>
      </c>
      <c r="L1509" s="39"/>
      <c r="M1509" s="39"/>
      <c r="N1509" s="39"/>
      <c r="O1509" s="39"/>
      <c r="P1509" s="39"/>
      <c r="Q1509" s="39"/>
      <c r="R1509" s="39"/>
      <c r="S1509" s="39"/>
      <c r="T1509" s="39"/>
      <c r="U1509" s="39"/>
      <c r="V1509" s="39"/>
      <c r="W1509" s="39"/>
      <c r="X1509" s="39"/>
    </row>
    <row r="1510" spans="1:24" ht="14.25" customHeight="1" x14ac:dyDescent="0.3">
      <c r="A1510" s="39"/>
      <c r="B1510" s="39" t="str">
        <f t="shared" si="5"/>
        <v>08123701003 викрутка t25x90x70</v>
      </c>
      <c r="C1510" s="39" t="str">
        <f>TEXT(Raw_Articul_Data!$D1510,"00000000000")</f>
        <v>08123701003</v>
      </c>
      <c r="D1510" s="42">
        <v>8123701003</v>
      </c>
      <c r="E1510" s="39" t="s">
        <v>3244</v>
      </c>
      <c r="F1510" s="39"/>
      <c r="G1510" s="39" t="s">
        <v>32</v>
      </c>
      <c r="H1510" s="39" t="s">
        <v>2790</v>
      </c>
      <c r="I1510" s="39" t="s">
        <v>23</v>
      </c>
      <c r="J1510" s="44" t="s">
        <v>34</v>
      </c>
      <c r="K1510" s="44" t="s">
        <v>25</v>
      </c>
      <c r="L1510" s="39"/>
      <c r="M1510" s="39"/>
      <c r="N1510" s="39"/>
      <c r="O1510" s="39"/>
      <c r="P1510" s="39"/>
      <c r="Q1510" s="39"/>
      <c r="R1510" s="39"/>
      <c r="S1510" s="39"/>
      <c r="T1510" s="39"/>
      <c r="U1510" s="39"/>
      <c r="V1510" s="39"/>
      <c r="W1510" s="39"/>
      <c r="X1510" s="39"/>
    </row>
    <row r="1511" spans="1:24" ht="14.25" customHeight="1" x14ac:dyDescent="0.3">
      <c r="A1511" s="39"/>
      <c r="B1511" s="39" t="str">
        <f t="shared" si="5"/>
        <v xml:space="preserve">08123701004 викрутка t27 х 15 х 75 </v>
      </c>
      <c r="C1511" s="39" t="str">
        <f>TEXT(Raw_Articul_Data!$D1511,"00000000000")</f>
        <v>08123701004</v>
      </c>
      <c r="D1511" s="42">
        <v>8123701004</v>
      </c>
      <c r="E1511" s="39" t="s">
        <v>3245</v>
      </c>
      <c r="F1511" s="39"/>
      <c r="G1511" s="39" t="s">
        <v>32</v>
      </c>
      <c r="H1511" s="39" t="s">
        <v>2790</v>
      </c>
      <c r="I1511" s="39" t="s">
        <v>23</v>
      </c>
      <c r="J1511" s="44" t="s">
        <v>45</v>
      </c>
      <c r="K1511" s="44" t="s">
        <v>25</v>
      </c>
      <c r="L1511" s="39"/>
      <c r="M1511" s="39"/>
      <c r="N1511" s="39"/>
      <c r="O1511" s="39"/>
      <c r="P1511" s="39"/>
      <c r="Q1511" s="39"/>
      <c r="R1511" s="39"/>
      <c r="S1511" s="39"/>
      <c r="T1511" s="39"/>
      <c r="U1511" s="39"/>
      <c r="V1511" s="39"/>
      <c r="W1511" s="39"/>
      <c r="X1511" s="39"/>
    </row>
    <row r="1512" spans="1:24" ht="14.25" customHeight="1" x14ac:dyDescent="0.3">
      <c r="A1512" s="39"/>
      <c r="B1512" s="39" t="str">
        <f t="shared" si="5"/>
        <v>08123701143 викрутка t20x100x50</v>
      </c>
      <c r="C1512" s="39" t="str">
        <f>TEXT(Raw_Articul_Data!$D1512,"00000000000")</f>
        <v>08123701143</v>
      </c>
      <c r="D1512" s="42">
        <v>8123701143</v>
      </c>
      <c r="E1512" s="39" t="s">
        <v>3246</v>
      </c>
      <c r="F1512" s="39"/>
      <c r="G1512" s="39" t="s">
        <v>32</v>
      </c>
      <c r="H1512" s="39" t="s">
        <v>2790</v>
      </c>
      <c r="I1512" s="39" t="s">
        <v>23</v>
      </c>
      <c r="J1512" s="44" t="s">
        <v>45</v>
      </c>
      <c r="K1512" s="44" t="s">
        <v>25</v>
      </c>
      <c r="L1512" s="39"/>
      <c r="M1512" s="39"/>
      <c r="N1512" s="39"/>
      <c r="O1512" s="39"/>
      <c r="P1512" s="39"/>
      <c r="Q1512" s="39"/>
      <c r="R1512" s="39"/>
      <c r="S1512" s="39"/>
      <c r="T1512" s="39"/>
      <c r="U1512" s="39"/>
      <c r="V1512" s="39"/>
      <c r="W1512" s="39"/>
      <c r="X1512" s="39"/>
    </row>
    <row r="1513" spans="1:24" ht="14.25" customHeight="1" x14ac:dyDescent="0.3">
      <c r="A1513" s="39"/>
      <c r="B1513" s="39" t="str">
        <f t="shared" si="5"/>
        <v>08125401004 вставка-біт torx 25ipr</v>
      </c>
      <c r="C1513" s="39" t="str">
        <f>TEXT(Raw_Articul_Data!$D1513,"00000000000")</f>
        <v>08125401004</v>
      </c>
      <c r="D1513" s="42">
        <v>8125401004</v>
      </c>
      <c r="E1513" s="39" t="s">
        <v>3247</v>
      </c>
      <c r="F1513" s="39"/>
      <c r="G1513" s="39" t="s">
        <v>32</v>
      </c>
      <c r="H1513" s="39" t="s">
        <v>2790</v>
      </c>
      <c r="I1513" s="39" t="s">
        <v>23</v>
      </c>
      <c r="J1513" s="44" t="s">
        <v>28</v>
      </c>
      <c r="K1513" s="44" t="s">
        <v>25</v>
      </c>
      <c r="L1513" s="39"/>
      <c r="M1513" s="39"/>
      <c r="N1513" s="39"/>
      <c r="O1513" s="39"/>
      <c r="P1513" s="39"/>
      <c r="Q1513" s="39"/>
      <c r="R1513" s="39"/>
      <c r="S1513" s="39"/>
      <c r="T1513" s="39"/>
      <c r="U1513" s="39"/>
      <c r="V1513" s="39"/>
      <c r="W1513" s="39"/>
      <c r="X1513" s="39"/>
    </row>
    <row r="1514" spans="1:24" ht="14.25" customHeight="1" x14ac:dyDescent="0.3">
      <c r="A1514" s="39"/>
      <c r="B1514" s="39" t="str">
        <f t="shared" si="5"/>
        <v>08125401016 вставка t20x140</v>
      </c>
      <c r="C1514" s="39" t="str">
        <f>TEXT(Raw_Articul_Data!$D1514,"00000000000")</f>
        <v>08125401016</v>
      </c>
      <c r="D1514" s="42">
        <v>8125401016</v>
      </c>
      <c r="E1514" s="39" t="s">
        <v>3248</v>
      </c>
      <c r="F1514" s="39"/>
      <c r="G1514" s="39" t="s">
        <v>32</v>
      </c>
      <c r="H1514" s="39" t="s">
        <v>2790</v>
      </c>
      <c r="I1514" s="39" t="s">
        <v>23</v>
      </c>
      <c r="J1514" s="44" t="s">
        <v>28</v>
      </c>
      <c r="K1514" s="44" t="s">
        <v>25</v>
      </c>
      <c r="L1514" s="39"/>
      <c r="M1514" s="39"/>
      <c r="N1514" s="39"/>
      <c r="O1514" s="39"/>
      <c r="P1514" s="39"/>
      <c r="Q1514" s="39"/>
      <c r="R1514" s="39"/>
      <c r="S1514" s="39"/>
      <c r="T1514" s="39"/>
      <c r="U1514" s="39"/>
      <c r="V1514" s="39"/>
      <c r="W1514" s="39"/>
      <c r="X1514" s="39"/>
    </row>
    <row r="1515" spans="1:24" ht="14.25" customHeight="1" x14ac:dyDescent="0.3">
      <c r="A1515" s="39"/>
      <c r="B1515" s="39" t="str">
        <f t="shared" si="5"/>
        <v>08125422002 викрутка</v>
      </c>
      <c r="C1515" s="39" t="str">
        <f>TEXT(Raw_Articul_Data!$D1515,"00000000000")</f>
        <v>08125422002</v>
      </c>
      <c r="D1515" s="42">
        <v>8125422002</v>
      </c>
      <c r="E1515" s="39" t="s">
        <v>3249</v>
      </c>
      <c r="F1515" s="39"/>
      <c r="G1515" s="39" t="s">
        <v>32</v>
      </c>
      <c r="H1515" s="39" t="s">
        <v>2790</v>
      </c>
      <c r="I1515" s="39" t="s">
        <v>23</v>
      </c>
      <c r="J1515" s="44" t="s">
        <v>28</v>
      </c>
      <c r="K1515" s="44" t="s">
        <v>25</v>
      </c>
      <c r="L1515" s="39"/>
      <c r="M1515" s="39"/>
      <c r="N1515" s="39"/>
      <c r="O1515" s="39"/>
      <c r="P1515" s="39"/>
      <c r="Q1515" s="39"/>
      <c r="R1515" s="39"/>
      <c r="S1515" s="39"/>
      <c r="T1515" s="39"/>
      <c r="U1515" s="39"/>
      <c r="V1515" s="39"/>
      <c r="W1515" s="39"/>
      <c r="X1515" s="39"/>
    </row>
    <row r="1516" spans="1:24" ht="14.25" customHeight="1" x14ac:dyDescent="0.3">
      <c r="A1516" s="39"/>
      <c r="B1516" s="39" t="str">
        <f t="shared" si="5"/>
        <v>08142123310 напилок плоский 200мм</v>
      </c>
      <c r="C1516" s="39" t="str">
        <f>TEXT(Raw_Articul_Data!$D1516,"00000000000")</f>
        <v>08142123310</v>
      </c>
      <c r="D1516" s="42">
        <v>8142123310</v>
      </c>
      <c r="E1516" s="39" t="s">
        <v>801</v>
      </c>
      <c r="F1516" s="39"/>
      <c r="G1516" s="39" t="s">
        <v>32</v>
      </c>
      <c r="H1516" s="39" t="s">
        <v>802</v>
      </c>
      <c r="I1516" s="39" t="s">
        <v>23</v>
      </c>
      <c r="J1516" s="44" t="s">
        <v>233</v>
      </c>
      <c r="K1516" s="44" t="s">
        <v>25</v>
      </c>
      <c r="L1516" s="39"/>
      <c r="M1516" s="39"/>
      <c r="N1516" s="39"/>
      <c r="O1516" s="39"/>
      <c r="P1516" s="39"/>
      <c r="Q1516" s="39"/>
      <c r="R1516" s="39"/>
      <c r="S1516" s="39"/>
      <c r="T1516" s="39"/>
      <c r="U1516" s="39"/>
      <c r="V1516" s="39"/>
      <c r="W1516" s="39"/>
      <c r="X1516" s="39"/>
    </row>
    <row r="1517" spans="1:24" ht="14.25" customHeight="1" x14ac:dyDescent="0.3">
      <c r="A1517" s="39"/>
      <c r="B1517" s="39" t="str">
        <f t="shared" si="5"/>
        <v>08142523000 напилок плоский 150х16х2,7мм в футлярі</v>
      </c>
      <c r="C1517" s="39" t="str">
        <f>TEXT(Raw_Articul_Data!$D1517,"00000000000")</f>
        <v>08142523000</v>
      </c>
      <c r="D1517" s="42">
        <v>8142523000</v>
      </c>
      <c r="E1517" s="39" t="s">
        <v>803</v>
      </c>
      <c r="F1517" s="39"/>
      <c r="G1517" s="39" t="s">
        <v>32</v>
      </c>
      <c r="H1517" s="39" t="s">
        <v>804</v>
      </c>
      <c r="I1517" s="39" t="s">
        <v>23</v>
      </c>
      <c r="J1517" s="44" t="s">
        <v>233</v>
      </c>
      <c r="K1517" s="44" t="s">
        <v>25</v>
      </c>
      <c r="L1517" s="39"/>
      <c r="M1517" s="39"/>
      <c r="N1517" s="39"/>
      <c r="O1517" s="39"/>
      <c r="P1517" s="39"/>
      <c r="Q1517" s="39"/>
      <c r="R1517" s="39"/>
      <c r="S1517" s="39"/>
      <c r="T1517" s="39"/>
      <c r="U1517" s="39"/>
      <c r="V1517" s="39"/>
      <c r="W1517" s="39"/>
      <c r="X1517" s="39"/>
    </row>
    <row r="1518" spans="1:24" ht="14.25" customHeight="1" x14ac:dyDescent="0.3">
      <c r="A1518" s="39"/>
      <c r="B1518" s="39" t="str">
        <f t="shared" si="5"/>
        <v>08142523001 напилок плоский 200x9x6 для "державка 2-в-1"</v>
      </c>
      <c r="C1518" s="39" t="str">
        <f>TEXT(Raw_Articul_Data!$D1518,"00000000000")</f>
        <v>08142523001</v>
      </c>
      <c r="D1518" s="42">
        <v>8142523001</v>
      </c>
      <c r="E1518" s="39" t="s">
        <v>805</v>
      </c>
      <c r="F1518" s="39"/>
      <c r="G1518" s="39" t="s">
        <v>32</v>
      </c>
      <c r="H1518" s="39" t="s">
        <v>806</v>
      </c>
      <c r="I1518" s="39" t="s">
        <v>23</v>
      </c>
      <c r="J1518" s="44" t="s">
        <v>807</v>
      </c>
      <c r="K1518" s="44" t="s">
        <v>25</v>
      </c>
      <c r="L1518" s="39"/>
      <c r="M1518" s="39"/>
      <c r="N1518" s="39"/>
      <c r="O1518" s="39"/>
      <c r="P1518" s="39"/>
      <c r="Q1518" s="39"/>
      <c r="R1518" s="39"/>
      <c r="S1518" s="39"/>
      <c r="T1518" s="39"/>
      <c r="U1518" s="39"/>
      <c r="V1518" s="39"/>
      <c r="W1518" s="39"/>
      <c r="X1518" s="39"/>
    </row>
    <row r="1519" spans="1:24" ht="14.25" customHeight="1" x14ac:dyDescent="0.3">
      <c r="A1519" s="39"/>
      <c r="B1519" s="39" t="str">
        <f t="shared" si="5"/>
        <v>08142523356 напилок плоский 150х16х2,7мм</v>
      </c>
      <c r="C1519" s="39" t="str">
        <f>TEXT(Raw_Articul_Data!$D1519,"00000000000")</f>
        <v>08142523356</v>
      </c>
      <c r="D1519" s="42">
        <v>8142523356</v>
      </c>
      <c r="E1519" s="39" t="s">
        <v>808</v>
      </c>
      <c r="F1519" s="39"/>
      <c r="G1519" s="39" t="s">
        <v>32</v>
      </c>
      <c r="H1519" s="39" t="s">
        <v>809</v>
      </c>
      <c r="I1519" s="39" t="s">
        <v>23</v>
      </c>
      <c r="J1519" s="44" t="s">
        <v>233</v>
      </c>
      <c r="K1519" s="44" t="s">
        <v>25</v>
      </c>
      <c r="L1519" s="39"/>
      <c r="M1519" s="39"/>
      <c r="N1519" s="39"/>
      <c r="O1519" s="39"/>
      <c r="P1519" s="39"/>
      <c r="Q1519" s="39"/>
      <c r="R1519" s="39"/>
      <c r="S1519" s="39"/>
      <c r="T1519" s="39"/>
      <c r="U1519" s="39"/>
      <c r="V1519" s="39"/>
      <c r="W1519" s="39"/>
      <c r="X1519" s="39"/>
    </row>
    <row r="1520" spans="1:24" ht="14.25" customHeight="1" x14ac:dyDescent="0.3">
      <c r="A1520" s="39"/>
      <c r="B1520" s="39" t="str">
        <f t="shared" si="5"/>
        <v>08350107000 диск абразивний stihl-стандарт діам.300мм</v>
      </c>
      <c r="C1520" s="39" t="str">
        <f>TEXT(Raw_Articul_Data!$D1520,"00000000000")</f>
        <v>08350107000</v>
      </c>
      <c r="D1520" s="42">
        <v>8350107000</v>
      </c>
      <c r="E1520" s="39" t="s">
        <v>810</v>
      </c>
      <c r="F1520" s="39"/>
      <c r="G1520" s="39" t="s">
        <v>32</v>
      </c>
      <c r="H1520" s="39" t="s">
        <v>811</v>
      </c>
      <c r="I1520" s="39" t="s">
        <v>23</v>
      </c>
      <c r="J1520" s="44" t="s">
        <v>499</v>
      </c>
      <c r="K1520" s="44" t="s">
        <v>25</v>
      </c>
      <c r="L1520" s="39"/>
      <c r="M1520" s="39"/>
      <c r="N1520" s="39"/>
      <c r="O1520" s="39"/>
      <c r="P1520" s="39"/>
      <c r="Q1520" s="39"/>
      <c r="R1520" s="39"/>
      <c r="S1520" s="39"/>
      <c r="T1520" s="39"/>
      <c r="U1520" s="39"/>
      <c r="V1520" s="39"/>
      <c r="W1520" s="39"/>
      <c r="X1520" s="39"/>
    </row>
    <row r="1521" spans="1:24" ht="14.25" customHeight="1" x14ac:dyDescent="0.3">
      <c r="A1521" s="39"/>
      <c r="B1521" s="39" t="str">
        <f t="shared" si="5"/>
        <v>08350107001 диск абразивний stihl-стандарт ф350мм</v>
      </c>
      <c r="C1521" s="39" t="str">
        <f>TEXT(Raw_Articul_Data!$D1521,"00000000000")</f>
        <v>08350107001</v>
      </c>
      <c r="D1521" s="42">
        <v>8350107001</v>
      </c>
      <c r="E1521" s="39" t="s">
        <v>812</v>
      </c>
      <c r="F1521" s="39"/>
      <c r="G1521" s="39" t="s">
        <v>32</v>
      </c>
      <c r="H1521" s="39" t="s">
        <v>813</v>
      </c>
      <c r="I1521" s="39" t="s">
        <v>23</v>
      </c>
      <c r="J1521" s="44" t="s">
        <v>499</v>
      </c>
      <c r="K1521" s="44" t="s">
        <v>25</v>
      </c>
      <c r="L1521" s="39"/>
      <c r="M1521" s="39"/>
      <c r="N1521" s="39"/>
      <c r="O1521" s="39"/>
      <c r="P1521" s="39"/>
      <c r="Q1521" s="39"/>
      <c r="R1521" s="39"/>
      <c r="S1521" s="39"/>
      <c r="T1521" s="39"/>
      <c r="U1521" s="39"/>
      <c r="V1521" s="39"/>
      <c r="W1521" s="39"/>
      <c r="X1521" s="39"/>
    </row>
    <row r="1522" spans="1:24" ht="14.25" customHeight="1" x14ac:dyDescent="0.3">
      <c r="A1522" s="39"/>
      <c r="B1522" s="39" t="str">
        <f t="shared" si="5"/>
        <v>08350107006 диск по металу k-me діам.400мм</v>
      </c>
      <c r="C1522" s="39" t="str">
        <f>TEXT(Raw_Articul_Data!$D1522,"00000000000")</f>
        <v>08350107006</v>
      </c>
      <c r="D1522" s="42">
        <v>8350107006</v>
      </c>
      <c r="E1522" s="39" t="s">
        <v>814</v>
      </c>
      <c r="F1522" s="39"/>
      <c r="G1522" s="39" t="s">
        <v>32</v>
      </c>
      <c r="H1522" s="39" t="s">
        <v>815</v>
      </c>
      <c r="I1522" s="39" t="s">
        <v>23</v>
      </c>
      <c r="J1522" s="44" t="s">
        <v>499</v>
      </c>
      <c r="K1522" s="44" t="s">
        <v>25</v>
      </c>
      <c r="L1522" s="39"/>
      <c r="M1522" s="39"/>
      <c r="N1522" s="39"/>
      <c r="O1522" s="39"/>
      <c r="P1522" s="39"/>
      <c r="Q1522" s="39"/>
      <c r="R1522" s="39"/>
      <c r="S1522" s="39"/>
      <c r="T1522" s="39"/>
      <c r="U1522" s="39"/>
      <c r="V1522" s="39"/>
      <c r="W1522" s="39"/>
      <c r="X1522" s="39"/>
    </row>
    <row r="1523" spans="1:24" ht="14.25" customHeight="1" x14ac:dyDescent="0.3">
      <c r="A1523" s="39"/>
      <c r="B1523" s="39" t="str">
        <f t="shared" si="5"/>
        <v>08350127000 диск по металу k-me діам.230мм</v>
      </c>
      <c r="C1523" s="39" t="str">
        <f>TEXT(Raw_Articul_Data!$D1523,"00000000000")</f>
        <v>08350127000</v>
      </c>
      <c r="D1523" s="42">
        <v>8350127000</v>
      </c>
      <c r="E1523" s="39" t="s">
        <v>816</v>
      </c>
      <c r="F1523" s="39"/>
      <c r="G1523" s="39" t="s">
        <v>32</v>
      </c>
      <c r="H1523" s="39" t="s">
        <v>817</v>
      </c>
      <c r="I1523" s="39" t="s">
        <v>23</v>
      </c>
      <c r="J1523" s="44" t="s">
        <v>164</v>
      </c>
      <c r="K1523" s="44" t="s">
        <v>25</v>
      </c>
      <c r="L1523" s="39"/>
      <c r="M1523" s="39"/>
      <c r="N1523" s="39"/>
      <c r="O1523" s="39"/>
      <c r="P1523" s="39"/>
      <c r="Q1523" s="39"/>
      <c r="R1523" s="39"/>
      <c r="S1523" s="39"/>
      <c r="T1523" s="39"/>
      <c r="U1523" s="39"/>
      <c r="V1523" s="39"/>
      <c r="W1523" s="39"/>
      <c r="X1523" s="39"/>
    </row>
    <row r="1524" spans="1:24" ht="14.25" customHeight="1" x14ac:dyDescent="0.3">
      <c r="A1524" s="39"/>
      <c r="B1524" s="39" t="str">
        <f t="shared" si="5"/>
        <v>08350207000 диск абразивний k-ba діам.300мм</v>
      </c>
      <c r="C1524" s="39" t="str">
        <f>TEXT(Raw_Articul_Data!$D1524,"00000000000")</f>
        <v>08350207000</v>
      </c>
      <c r="D1524" s="42">
        <v>8350207000</v>
      </c>
      <c r="E1524" s="39" t="s">
        <v>818</v>
      </c>
      <c r="F1524" s="39"/>
      <c r="G1524" s="39" t="s">
        <v>32</v>
      </c>
      <c r="H1524" s="39" t="s">
        <v>819</v>
      </c>
      <c r="I1524" s="39" t="s">
        <v>23</v>
      </c>
      <c r="J1524" s="44" t="s">
        <v>499</v>
      </c>
      <c r="K1524" s="44" t="s">
        <v>25</v>
      </c>
      <c r="L1524" s="39"/>
      <c r="M1524" s="39"/>
      <c r="N1524" s="39"/>
      <c r="O1524" s="39"/>
      <c r="P1524" s="39"/>
      <c r="Q1524" s="39"/>
      <c r="R1524" s="39"/>
      <c r="S1524" s="39"/>
      <c r="T1524" s="39"/>
      <c r="U1524" s="39"/>
      <c r="V1524" s="39"/>
      <c r="W1524" s="39"/>
      <c r="X1524" s="39"/>
    </row>
    <row r="1525" spans="1:24" ht="14.25" customHeight="1" x14ac:dyDescent="0.3">
      <c r="A1525" s="39"/>
      <c r="B1525" s="39" t="str">
        <f t="shared" si="5"/>
        <v>08350207001 диск абразивний k-ba діам.350мм</v>
      </c>
      <c r="C1525" s="39" t="str">
        <f>TEXT(Raw_Articul_Data!$D1525,"00000000000")</f>
        <v>08350207001</v>
      </c>
      <c r="D1525" s="42">
        <v>8350207001</v>
      </c>
      <c r="E1525" s="39" t="s">
        <v>820</v>
      </c>
      <c r="F1525" s="39"/>
      <c r="G1525" s="39" t="s">
        <v>32</v>
      </c>
      <c r="H1525" s="39" t="s">
        <v>821</v>
      </c>
      <c r="I1525" s="39" t="s">
        <v>23</v>
      </c>
      <c r="J1525" s="44" t="s">
        <v>499</v>
      </c>
      <c r="K1525" s="44" t="s">
        <v>25</v>
      </c>
      <c r="L1525" s="39"/>
      <c r="M1525" s="39"/>
      <c r="N1525" s="39"/>
      <c r="O1525" s="39"/>
      <c r="P1525" s="39"/>
      <c r="Q1525" s="39"/>
      <c r="R1525" s="39"/>
      <c r="S1525" s="39"/>
      <c r="T1525" s="39"/>
      <c r="U1525" s="39"/>
      <c r="V1525" s="39"/>
      <c r="W1525" s="39"/>
      <c r="X1525" s="39"/>
    </row>
    <row r="1526" spans="1:24" ht="14.25" customHeight="1" x14ac:dyDescent="0.3">
      <c r="A1526" s="39"/>
      <c r="B1526" s="39" t="str">
        <f t="shared" si="5"/>
        <v>08350207002 диск абразивний k-ba діам.400мм</v>
      </c>
      <c r="C1526" s="39" t="str">
        <f>TEXT(Raw_Articul_Data!$D1526,"00000000000")</f>
        <v>08350207002</v>
      </c>
      <c r="D1526" s="42">
        <v>8350207002</v>
      </c>
      <c r="E1526" s="39" t="s">
        <v>822</v>
      </c>
      <c r="F1526" s="39"/>
      <c r="G1526" s="39" t="s">
        <v>32</v>
      </c>
      <c r="H1526" s="39" t="s">
        <v>823</v>
      </c>
      <c r="I1526" s="39" t="s">
        <v>23</v>
      </c>
      <c r="J1526" s="44" t="s">
        <v>499</v>
      </c>
      <c r="K1526" s="44" t="s">
        <v>25</v>
      </c>
      <c r="L1526" s="39"/>
      <c r="M1526" s="39"/>
      <c r="N1526" s="39"/>
      <c r="O1526" s="39"/>
      <c r="P1526" s="39"/>
      <c r="Q1526" s="39"/>
      <c r="R1526" s="39"/>
      <c r="S1526" s="39"/>
      <c r="T1526" s="39"/>
      <c r="U1526" s="39"/>
      <c r="V1526" s="39"/>
      <c r="W1526" s="39"/>
      <c r="X1526" s="39"/>
    </row>
    <row r="1527" spans="1:24" ht="14.25" customHeight="1" x14ac:dyDescent="0.3">
      <c r="A1527" s="39"/>
      <c r="B1527" s="39" t="str">
        <f t="shared" si="5"/>
        <v>08350307001 диск абразивний ag діам.350мм</v>
      </c>
      <c r="C1527" s="39" t="str">
        <f>TEXT(Raw_Articul_Data!$D1527,"00000000000")</f>
        <v>08350307001</v>
      </c>
      <c r="D1527" s="42">
        <v>8350307001</v>
      </c>
      <c r="E1527" s="39" t="s">
        <v>824</v>
      </c>
      <c r="F1527" s="39"/>
      <c r="G1527" s="39" t="s">
        <v>32</v>
      </c>
      <c r="H1527" s="39" t="s">
        <v>825</v>
      </c>
      <c r="I1527" s="39" t="s">
        <v>23</v>
      </c>
      <c r="J1527" s="44" t="s">
        <v>499</v>
      </c>
      <c r="K1527" s="44" t="s">
        <v>25</v>
      </c>
      <c r="L1527" s="39"/>
      <c r="M1527" s="39"/>
      <c r="N1527" s="39"/>
      <c r="O1527" s="39"/>
      <c r="P1527" s="39"/>
      <c r="Q1527" s="39"/>
      <c r="R1527" s="39"/>
      <c r="S1527" s="39"/>
      <c r="T1527" s="39"/>
      <c r="U1527" s="39"/>
      <c r="V1527" s="39"/>
      <c r="W1527" s="39"/>
      <c r="X1527" s="39"/>
    </row>
    <row r="1528" spans="1:24" ht="14.25" customHeight="1" x14ac:dyDescent="0.3">
      <c r="A1528" s="39"/>
      <c r="B1528" s="39" t="str">
        <f t="shared" si="5"/>
        <v>08350307002 диск абразивний ag діам.400мм</v>
      </c>
      <c r="C1528" s="39" t="str">
        <f>TEXT(Raw_Articul_Data!$D1528,"00000000000")</f>
        <v>08350307002</v>
      </c>
      <c r="D1528" s="42">
        <v>8350307002</v>
      </c>
      <c r="E1528" s="39" t="s">
        <v>826</v>
      </c>
      <c r="F1528" s="39"/>
      <c r="G1528" s="39" t="s">
        <v>32</v>
      </c>
      <c r="H1528" s="39" t="s">
        <v>827</v>
      </c>
      <c r="I1528" s="39" t="s">
        <v>23</v>
      </c>
      <c r="J1528" s="44" t="s">
        <v>499</v>
      </c>
      <c r="K1528" s="44" t="s">
        <v>25</v>
      </c>
      <c r="L1528" s="39"/>
      <c r="M1528" s="39"/>
      <c r="N1528" s="39"/>
      <c r="O1528" s="39"/>
      <c r="P1528" s="39"/>
      <c r="Q1528" s="39"/>
      <c r="R1528" s="39"/>
      <c r="S1528" s="39"/>
      <c r="T1528" s="39"/>
      <c r="U1528" s="39"/>
      <c r="V1528" s="39"/>
      <c r="W1528" s="39"/>
      <c r="X1528" s="39"/>
    </row>
    <row r="1529" spans="1:24" ht="14.25" customHeight="1" x14ac:dyDescent="0.3">
      <c r="A1529" s="39"/>
      <c r="B1529" s="39" t="str">
        <f t="shared" si="5"/>
        <v>08350907057 диск алмазний stihl в80 ф400мм</v>
      </c>
      <c r="C1529" s="39" t="str">
        <f>TEXT(Raw_Articul_Data!$D1529,"00000000000")</f>
        <v>08350907057</v>
      </c>
      <c r="D1529" s="42">
        <v>8350907057</v>
      </c>
      <c r="E1529" s="39" t="s">
        <v>828</v>
      </c>
      <c r="F1529" s="39"/>
      <c r="G1529" s="39" t="s">
        <v>32</v>
      </c>
      <c r="H1529" s="39" t="s">
        <v>829</v>
      </c>
      <c r="I1529" s="39" t="s">
        <v>23</v>
      </c>
      <c r="J1529" s="44" t="s">
        <v>499</v>
      </c>
      <c r="K1529" s="44" t="s">
        <v>25</v>
      </c>
      <c r="L1529" s="39"/>
      <c r="M1529" s="39"/>
      <c r="N1529" s="39"/>
      <c r="O1529" s="39"/>
      <c r="P1529" s="39"/>
      <c r="Q1529" s="39"/>
      <c r="R1529" s="39"/>
      <c r="S1529" s="39"/>
      <c r="T1529" s="39"/>
      <c r="U1529" s="39"/>
      <c r="V1529" s="39"/>
      <c r="W1529" s="39"/>
      <c r="X1529" s="39"/>
    </row>
    <row r="1530" spans="1:24" ht="14.25" customHeight="1" x14ac:dyDescent="0.3">
      <c r="A1530" s="39"/>
      <c r="B1530" s="39" t="str">
        <f t="shared" si="5"/>
        <v>08350927000 диск по бетону d-x100 діам.230мм</v>
      </c>
      <c r="C1530" s="39" t="str">
        <f>TEXT(Raw_Articul_Data!$D1530,"00000000000")</f>
        <v>08350927000</v>
      </c>
      <c r="D1530" s="42">
        <v>8350927000</v>
      </c>
      <c r="E1530" s="39" t="s">
        <v>830</v>
      </c>
      <c r="F1530" s="39"/>
      <c r="G1530" s="39" t="s">
        <v>32</v>
      </c>
      <c r="H1530" s="39" t="s">
        <v>831</v>
      </c>
      <c r="I1530" s="39" t="s">
        <v>23</v>
      </c>
      <c r="J1530" s="44" t="s">
        <v>164</v>
      </c>
      <c r="K1530" s="44" t="s">
        <v>25</v>
      </c>
      <c r="L1530" s="39"/>
      <c r="M1530" s="39"/>
      <c r="N1530" s="39"/>
      <c r="O1530" s="39"/>
      <c r="P1530" s="39"/>
      <c r="Q1530" s="39"/>
      <c r="R1530" s="39"/>
      <c r="S1530" s="39"/>
      <c r="T1530" s="39"/>
      <c r="U1530" s="39"/>
      <c r="V1530" s="39"/>
      <c r="W1530" s="39"/>
      <c r="X1530" s="39"/>
    </row>
    <row r="1531" spans="1:24" ht="14.25" customHeight="1" x14ac:dyDescent="0.3">
      <c r="A1531" s="39"/>
      <c r="B1531" s="39" t="str">
        <f t="shared" si="5"/>
        <v>08350947010 диск алмазний d-ba60, діам. 350мм</v>
      </c>
      <c r="C1531" s="39" t="str">
        <f>TEXT(Raw_Articul_Data!$D1531,"00000000000")</f>
        <v>08350947010</v>
      </c>
      <c r="D1531" s="42">
        <v>8350947010</v>
      </c>
      <c r="E1531" s="39" t="s">
        <v>832</v>
      </c>
      <c r="F1531" s="39"/>
      <c r="G1531" s="39" t="s">
        <v>32</v>
      </c>
      <c r="H1531" s="39" t="s">
        <v>833</v>
      </c>
      <c r="I1531" s="39" t="s">
        <v>23</v>
      </c>
      <c r="J1531" s="44" t="s">
        <v>499</v>
      </c>
      <c r="K1531" s="44" t="s">
        <v>25</v>
      </c>
      <c r="L1531" s="39"/>
      <c r="M1531" s="39"/>
      <c r="N1531" s="39"/>
      <c r="O1531" s="39"/>
      <c r="P1531" s="39"/>
      <c r="Q1531" s="39"/>
      <c r="R1531" s="39"/>
      <c r="S1531" s="39"/>
      <c r="T1531" s="39"/>
      <c r="U1531" s="39"/>
      <c r="V1531" s="39"/>
      <c r="W1531" s="39"/>
      <c r="X1531" s="39"/>
    </row>
    <row r="1532" spans="1:24" ht="14.25" customHeight="1" x14ac:dyDescent="0.3">
      <c r="A1532" s="39"/>
      <c r="B1532" s="39" t="str">
        <f t="shared" si="5"/>
        <v>08350947011 диск алмазний d-ba60 діам.400мм</v>
      </c>
      <c r="C1532" s="39" t="str">
        <f>TEXT(Raw_Articul_Data!$D1532,"00000000000")</f>
        <v>08350947011</v>
      </c>
      <c r="D1532" s="42">
        <v>8350947011</v>
      </c>
      <c r="E1532" s="39" t="s">
        <v>834</v>
      </c>
      <c r="F1532" s="39"/>
      <c r="G1532" s="39" t="s">
        <v>32</v>
      </c>
      <c r="H1532" s="39" t="s">
        <v>835</v>
      </c>
      <c r="I1532" s="39" t="s">
        <v>23</v>
      </c>
      <c r="J1532" s="44" t="s">
        <v>499</v>
      </c>
      <c r="K1532" s="44" t="s">
        <v>25</v>
      </c>
      <c r="L1532" s="39"/>
      <c r="M1532" s="39"/>
      <c r="N1532" s="39"/>
      <c r="O1532" s="39"/>
      <c r="P1532" s="39"/>
      <c r="Q1532" s="39"/>
      <c r="R1532" s="39"/>
      <c r="S1532" s="39"/>
      <c r="T1532" s="39"/>
      <c r="U1532" s="39"/>
      <c r="V1532" s="39"/>
      <c r="W1532" s="39"/>
      <c r="X1532" s="39"/>
    </row>
    <row r="1533" spans="1:24" ht="14.25" customHeight="1" x14ac:dyDescent="0.3">
      <c r="A1533" s="39"/>
      <c r="B1533" s="39" t="str">
        <f t="shared" ref="B1533:B1612" si="6">CONCATENATE(C1533," ", LOWER(E1533))</f>
        <v>093J020034H1YY0001 двигун</v>
      </c>
      <c r="C1533" s="39" t="str">
        <f>TEXT(Raw_Articul_Data!$D1533,"00000000000")</f>
        <v>093J020034H1YY0001</v>
      </c>
      <c r="D1533" s="42" t="s">
        <v>3250</v>
      </c>
      <c r="E1533" s="39" t="s">
        <v>3251</v>
      </c>
      <c r="F1533" s="39"/>
      <c r="G1533" s="39" t="s">
        <v>32</v>
      </c>
      <c r="H1533" s="39" t="s">
        <v>2790</v>
      </c>
      <c r="I1533" s="39" t="s">
        <v>3252</v>
      </c>
      <c r="J1533" s="44" t="s">
        <v>55</v>
      </c>
      <c r="K1533" s="44" t="s">
        <v>25</v>
      </c>
      <c r="L1533" s="39"/>
      <c r="M1533" s="39"/>
      <c r="N1533" s="39"/>
      <c r="O1533" s="39"/>
      <c r="P1533" s="39"/>
      <c r="Q1533" s="39"/>
      <c r="R1533" s="39"/>
      <c r="S1533" s="39"/>
      <c r="T1533" s="39"/>
      <c r="U1533" s="39"/>
      <c r="V1533" s="39"/>
      <c r="W1533" s="39"/>
      <c r="X1533" s="39"/>
    </row>
    <row r="1534" spans="1:24" ht="14.25" customHeight="1" x14ac:dyDescent="0.3">
      <c r="A1534" s="39"/>
      <c r="B1534" s="39" t="str">
        <f t="shared" si="6"/>
        <v>09P7020060H1YY0001 двигун в зборі</v>
      </c>
      <c r="C1534" s="39" t="str">
        <f>TEXT(Raw_Articul_Data!$D1534,"00000000000")</f>
        <v>09P7020060H1YY0001</v>
      </c>
      <c r="D1534" s="42" t="s">
        <v>3253</v>
      </c>
      <c r="E1534" s="39" t="s">
        <v>3254</v>
      </c>
      <c r="F1534" s="39"/>
      <c r="G1534" s="39" t="s">
        <v>32</v>
      </c>
      <c r="H1534" s="39" t="s">
        <v>2790</v>
      </c>
      <c r="I1534" s="39" t="s">
        <v>3252</v>
      </c>
      <c r="J1534" s="44" t="s">
        <v>55</v>
      </c>
      <c r="K1534" s="44" t="s">
        <v>25</v>
      </c>
      <c r="L1534" s="39"/>
      <c r="M1534" s="39"/>
      <c r="N1534" s="39"/>
      <c r="O1534" s="39"/>
      <c r="P1534" s="39"/>
      <c r="Q1534" s="39"/>
      <c r="R1534" s="39"/>
      <c r="S1534" s="39"/>
      <c r="T1534" s="39"/>
      <c r="U1534" s="39"/>
      <c r="V1534" s="39"/>
      <c r="W1534" s="39"/>
      <c r="X1534" s="39"/>
    </row>
    <row r="1535" spans="1:24" ht="14.25" customHeight="1" x14ac:dyDescent="0.3">
      <c r="A1535" s="39"/>
      <c r="B1535" s="39" t="str">
        <f t="shared" si="6"/>
        <v>11060071050 набір ущільнень</v>
      </c>
      <c r="C1535" s="39" t="str">
        <f>TEXT(Raw_Articul_Data!$D1535,"00000000000")</f>
        <v>11060071050</v>
      </c>
      <c r="D1535" s="42">
        <v>11060071050</v>
      </c>
      <c r="E1535" s="39" t="s">
        <v>2793</v>
      </c>
      <c r="F1535" s="39"/>
      <c r="G1535" s="39" t="s">
        <v>32</v>
      </c>
      <c r="H1535" s="39" t="s">
        <v>2790</v>
      </c>
      <c r="I1535" s="39" t="s">
        <v>23</v>
      </c>
      <c r="J1535" s="44" t="s">
        <v>28</v>
      </c>
      <c r="K1535" s="44" t="s">
        <v>25</v>
      </c>
      <c r="L1535" s="39"/>
      <c r="M1535" s="39"/>
      <c r="N1535" s="39"/>
      <c r="O1535" s="39"/>
      <c r="P1535" s="39"/>
      <c r="Q1535" s="39"/>
      <c r="R1535" s="39"/>
      <c r="S1535" s="39"/>
      <c r="T1535" s="39"/>
      <c r="U1535" s="39"/>
      <c r="V1535" s="39"/>
      <c r="W1535" s="39"/>
      <c r="X1535" s="39"/>
    </row>
    <row r="1536" spans="1:24" ht="14.25" customHeight="1" x14ac:dyDescent="0.3">
      <c r="A1536" s="39"/>
      <c r="B1536" s="39" t="str">
        <f t="shared" si="6"/>
        <v>11060860505 крильчатка вентилятора</v>
      </c>
      <c r="C1536" s="39" t="str">
        <f>TEXT(Raw_Articul_Data!$D1536,"00000000000")</f>
        <v>11060860505</v>
      </c>
      <c r="D1536" s="42">
        <v>11060860505</v>
      </c>
      <c r="E1536" s="39" t="s">
        <v>3255</v>
      </c>
      <c r="F1536" s="39"/>
      <c r="G1536" s="39" t="s">
        <v>32</v>
      </c>
      <c r="H1536" s="39" t="s">
        <v>2790</v>
      </c>
      <c r="I1536" s="39" t="s">
        <v>23</v>
      </c>
      <c r="J1536" s="44" t="s">
        <v>28</v>
      </c>
      <c r="K1536" s="44" t="s">
        <v>25</v>
      </c>
      <c r="L1536" s="39"/>
      <c r="M1536" s="39"/>
      <c r="N1536" s="39"/>
      <c r="O1536" s="39"/>
      <c r="P1536" s="39"/>
      <c r="Q1536" s="39"/>
      <c r="R1536" s="39"/>
      <c r="S1536" s="39"/>
      <c r="T1536" s="39"/>
      <c r="U1536" s="39"/>
      <c r="V1536" s="39"/>
      <c r="W1536" s="39"/>
      <c r="X1536" s="39"/>
    </row>
    <row r="1537" spans="1:24" ht="14.25" customHeight="1" x14ac:dyDescent="0.3">
      <c r="A1537" s="39"/>
      <c r="B1537" s="39" t="str">
        <f t="shared" si="6"/>
        <v>11061208801 клапан впускної голки</v>
      </c>
      <c r="C1537" s="39" t="str">
        <f>TEXT(Raw_Articul_Data!$D1537,"00000000000")</f>
        <v>11061208801</v>
      </c>
      <c r="D1537" s="42">
        <v>11061208801</v>
      </c>
      <c r="E1537" s="39" t="s">
        <v>3256</v>
      </c>
      <c r="F1537" s="39"/>
      <c r="G1537" s="39" t="s">
        <v>32</v>
      </c>
      <c r="H1537" s="39" t="s">
        <v>2790</v>
      </c>
      <c r="I1537" s="39" t="s">
        <v>23</v>
      </c>
      <c r="J1537" s="44" t="s">
        <v>3257</v>
      </c>
      <c r="K1537" s="44" t="s">
        <v>25</v>
      </c>
      <c r="L1537" s="39"/>
      <c r="M1537" s="39"/>
      <c r="N1537" s="39"/>
      <c r="O1537" s="39"/>
      <c r="P1537" s="39"/>
      <c r="Q1537" s="39"/>
      <c r="R1537" s="39"/>
      <c r="S1537" s="39"/>
      <c r="T1537" s="39"/>
      <c r="U1537" s="39"/>
      <c r="V1537" s="39"/>
      <c r="W1537" s="39"/>
      <c r="X1537" s="39"/>
    </row>
    <row r="1538" spans="1:24" ht="14.25" customHeight="1" x14ac:dyDescent="0.3">
      <c r="A1538" s="39"/>
      <c r="B1538" s="39" t="str">
        <f t="shared" si="6"/>
        <v>11061214803 діафрагма насоса</v>
      </c>
      <c r="C1538" s="39" t="str">
        <f>TEXT(Raw_Articul_Data!$D1538,"00000000000")</f>
        <v>11061214803</v>
      </c>
      <c r="D1538" s="42">
        <v>11061214803</v>
      </c>
      <c r="E1538" s="39" t="s">
        <v>3258</v>
      </c>
      <c r="F1538" s="39"/>
      <c r="G1538" s="39" t="s">
        <v>32</v>
      </c>
      <c r="H1538" s="39" t="s">
        <v>2790</v>
      </c>
      <c r="I1538" s="39" t="s">
        <v>23</v>
      </c>
      <c r="J1538" s="44" t="s">
        <v>34</v>
      </c>
      <c r="K1538" s="44" t="s">
        <v>25</v>
      </c>
      <c r="L1538" s="39"/>
      <c r="M1538" s="39"/>
      <c r="N1538" s="39"/>
      <c r="O1538" s="39"/>
      <c r="P1538" s="39"/>
      <c r="Q1538" s="39"/>
      <c r="R1538" s="39"/>
      <c r="S1538" s="39"/>
      <c r="T1538" s="39"/>
      <c r="U1538" s="39"/>
      <c r="V1538" s="39"/>
      <c r="W1538" s="39"/>
      <c r="X1538" s="39"/>
    </row>
    <row r="1539" spans="1:24" ht="14.25" customHeight="1" x14ac:dyDescent="0.3">
      <c r="A1539" s="39"/>
      <c r="B1539" s="39" t="str">
        <f t="shared" si="6"/>
        <v>11061215000 впускний регулювальний важіль</v>
      </c>
      <c r="C1539" s="39" t="str">
        <f>TEXT(Raw_Articul_Data!$D1539,"00000000000")</f>
        <v>11061215000</v>
      </c>
      <c r="D1539" s="42">
        <v>11061215000</v>
      </c>
      <c r="E1539" s="39" t="s">
        <v>3259</v>
      </c>
      <c r="F1539" s="39"/>
      <c r="G1539" s="39" t="s">
        <v>32</v>
      </c>
      <c r="H1539" s="39" t="s">
        <v>2790</v>
      </c>
      <c r="I1539" s="39" t="s">
        <v>23</v>
      </c>
      <c r="J1539" s="44" t="s">
        <v>3257</v>
      </c>
      <c r="K1539" s="44" t="s">
        <v>25</v>
      </c>
      <c r="L1539" s="39"/>
      <c r="M1539" s="39"/>
      <c r="N1539" s="39"/>
      <c r="O1539" s="39"/>
      <c r="P1539" s="39"/>
      <c r="Q1539" s="39"/>
      <c r="R1539" s="39"/>
      <c r="S1539" s="39"/>
      <c r="T1539" s="39"/>
      <c r="U1539" s="39"/>
      <c r="V1539" s="39"/>
      <c r="W1539" s="39"/>
      <c r="X1539" s="39"/>
    </row>
    <row r="1540" spans="1:24" ht="14.25" customHeight="1" x14ac:dyDescent="0.3">
      <c r="A1540" s="39"/>
      <c r="B1540" s="39" t="str">
        <f t="shared" si="6"/>
        <v>11061951700 тарілка пружини</v>
      </c>
      <c r="C1540" s="39" t="str">
        <f>TEXT(Raw_Articul_Data!$D1540,"00000000000")</f>
        <v>11061951700</v>
      </c>
      <c r="D1540" s="42">
        <v>11061951700</v>
      </c>
      <c r="E1540" s="39" t="s">
        <v>3260</v>
      </c>
      <c r="F1540" s="39"/>
      <c r="G1540" s="39" t="s">
        <v>32</v>
      </c>
      <c r="H1540" s="39" t="s">
        <v>2790</v>
      </c>
      <c r="I1540" s="39" t="s">
        <v>23</v>
      </c>
      <c r="J1540" s="44" t="s">
        <v>28</v>
      </c>
      <c r="K1540" s="44" t="s">
        <v>25</v>
      </c>
      <c r="L1540" s="39"/>
      <c r="M1540" s="39"/>
      <c r="N1540" s="39"/>
      <c r="O1540" s="39"/>
      <c r="P1540" s="39"/>
      <c r="Q1540" s="39"/>
      <c r="R1540" s="39"/>
      <c r="S1540" s="39"/>
      <c r="T1540" s="39"/>
      <c r="U1540" s="39"/>
      <c r="V1540" s="39"/>
      <c r="W1540" s="39"/>
      <c r="X1540" s="39"/>
    </row>
    <row r="1541" spans="1:24" ht="14.25" customHeight="1" x14ac:dyDescent="0.3">
      <c r="A1541" s="39"/>
      <c r="B1541" s="39" t="str">
        <f t="shared" si="6"/>
        <v>11061952900 гальмівна пружина</v>
      </c>
      <c r="C1541" s="39" t="str">
        <f>TEXT(Raw_Articul_Data!$D1541,"00000000000")</f>
        <v>11061952900</v>
      </c>
      <c r="D1541" s="42">
        <v>11061952900</v>
      </c>
      <c r="E1541" s="39" t="s">
        <v>3261</v>
      </c>
      <c r="F1541" s="39"/>
      <c r="G1541" s="39" t="s">
        <v>32</v>
      </c>
      <c r="H1541" s="39" t="s">
        <v>2790</v>
      </c>
      <c r="I1541" s="39" t="s">
        <v>23</v>
      </c>
      <c r="J1541" s="44" t="s">
        <v>28</v>
      </c>
      <c r="K1541" s="44" t="s">
        <v>25</v>
      </c>
      <c r="L1541" s="39"/>
      <c r="M1541" s="39"/>
      <c r="N1541" s="39"/>
      <c r="O1541" s="39"/>
      <c r="P1541" s="39"/>
      <c r="Q1541" s="39"/>
      <c r="R1541" s="39"/>
      <c r="S1541" s="39"/>
      <c r="T1541" s="39"/>
      <c r="U1541" s="39"/>
      <c r="V1541" s="39"/>
      <c r="W1541" s="39"/>
      <c r="X1541" s="39"/>
    </row>
    <row r="1542" spans="1:24" ht="14.25" customHeight="1" x14ac:dyDescent="0.3">
      <c r="A1542" s="39"/>
      <c r="B1542" s="39" t="str">
        <f t="shared" si="6"/>
        <v>11061959001 шайба</v>
      </c>
      <c r="C1542" s="39" t="str">
        <f>TEXT(Raw_Articul_Data!$D1542,"00000000000")</f>
        <v>11061959001</v>
      </c>
      <c r="D1542" s="42">
        <v>11061959001</v>
      </c>
      <c r="E1542" s="39" t="s">
        <v>3002</v>
      </c>
      <c r="F1542" s="39"/>
      <c r="G1542" s="39" t="s">
        <v>32</v>
      </c>
      <c r="H1542" s="39" t="s">
        <v>2790</v>
      </c>
      <c r="I1542" s="39" t="s">
        <v>23</v>
      </c>
      <c r="J1542" s="44" t="s">
        <v>28</v>
      </c>
      <c r="K1542" s="44" t="s">
        <v>25</v>
      </c>
      <c r="L1542" s="39"/>
      <c r="M1542" s="39"/>
      <c r="N1542" s="39"/>
      <c r="O1542" s="39"/>
      <c r="P1542" s="39"/>
      <c r="Q1542" s="39"/>
      <c r="R1542" s="39"/>
      <c r="S1542" s="39"/>
      <c r="T1542" s="39"/>
      <c r="U1542" s="39"/>
      <c r="V1542" s="39"/>
      <c r="W1542" s="39"/>
      <c r="X1542" s="39"/>
    </row>
    <row r="1543" spans="1:24" ht="14.25" customHeight="1" x14ac:dyDescent="0.3">
      <c r="A1543" s="39"/>
      <c r="B1543" s="39" t="str">
        <f t="shared" si="6"/>
        <v>11061959015 шайба</v>
      </c>
      <c r="C1543" s="39" t="str">
        <f>TEXT(Raw_Articul_Data!$D1543,"00000000000")</f>
        <v>11061959015</v>
      </c>
      <c r="D1543" s="42">
        <v>11061959015</v>
      </c>
      <c r="E1543" s="39" t="s">
        <v>3002</v>
      </c>
      <c r="F1543" s="39"/>
      <c r="G1543" s="39" t="s">
        <v>32</v>
      </c>
      <c r="H1543" s="39" t="s">
        <v>2790</v>
      </c>
      <c r="I1543" s="39" t="s">
        <v>23</v>
      </c>
      <c r="J1543" s="44" t="s">
        <v>28</v>
      </c>
      <c r="K1543" s="44" t="s">
        <v>25</v>
      </c>
      <c r="L1543" s="39"/>
      <c r="M1543" s="39"/>
      <c r="N1543" s="39"/>
      <c r="O1543" s="39"/>
      <c r="P1543" s="39"/>
      <c r="Q1543" s="39"/>
      <c r="R1543" s="39"/>
      <c r="S1543" s="39"/>
      <c r="T1543" s="39"/>
      <c r="U1543" s="39"/>
      <c r="V1543" s="39"/>
      <c r="W1543" s="39"/>
      <c r="X1543" s="39"/>
    </row>
    <row r="1544" spans="1:24" ht="14.25" customHeight="1" x14ac:dyDescent="0.3">
      <c r="A1544" s="39"/>
      <c r="B1544" s="39" t="str">
        <f t="shared" si="6"/>
        <v>11064051000 штекер проводa системи запалювання</v>
      </c>
      <c r="C1544" s="39" t="str">
        <f>TEXT(Raw_Articul_Data!$D1544,"00000000000")</f>
        <v>11064051000</v>
      </c>
      <c r="D1544" s="42">
        <v>11064051000</v>
      </c>
      <c r="E1544" s="39" t="s">
        <v>3262</v>
      </c>
      <c r="F1544" s="39"/>
      <c r="G1544" s="39" t="s">
        <v>32</v>
      </c>
      <c r="H1544" s="39" t="s">
        <v>2790</v>
      </c>
      <c r="I1544" s="39" t="s">
        <v>23</v>
      </c>
      <c r="J1544" s="44" t="s">
        <v>45</v>
      </c>
      <c r="K1544" s="44" t="s">
        <v>25</v>
      </c>
      <c r="L1544" s="39"/>
      <c r="M1544" s="39"/>
      <c r="N1544" s="39"/>
      <c r="O1544" s="39"/>
      <c r="P1544" s="39"/>
      <c r="Q1544" s="39"/>
      <c r="R1544" s="39"/>
      <c r="S1544" s="39"/>
      <c r="T1544" s="39"/>
      <c r="U1544" s="39"/>
      <c r="V1544" s="39"/>
      <c r="W1544" s="39"/>
      <c r="X1544" s="39"/>
    </row>
    <row r="1545" spans="1:24" ht="14.25" customHeight="1" x14ac:dyDescent="0.3">
      <c r="A1545" s="39"/>
      <c r="B1545" s="39" t="str">
        <f t="shared" si="6"/>
        <v>11066472800 упорна планка</v>
      </c>
      <c r="C1545" s="39" t="str">
        <f>TEXT(Raw_Articul_Data!$D1545,"00000000000")</f>
        <v>11066472800</v>
      </c>
      <c r="D1545" s="42">
        <v>11066472800</v>
      </c>
      <c r="E1545" s="39" t="s">
        <v>2968</v>
      </c>
      <c r="F1545" s="39"/>
      <c r="G1545" s="39" t="s">
        <v>32</v>
      </c>
      <c r="H1545" s="39" t="s">
        <v>2790</v>
      </c>
      <c r="I1545" s="39" t="s">
        <v>23</v>
      </c>
      <c r="J1545" s="44" t="s">
        <v>28</v>
      </c>
      <c r="K1545" s="44" t="s">
        <v>25</v>
      </c>
      <c r="L1545" s="39"/>
      <c r="M1545" s="39"/>
      <c r="N1545" s="39"/>
      <c r="O1545" s="39"/>
      <c r="P1545" s="39"/>
      <c r="Q1545" s="39"/>
      <c r="R1545" s="39"/>
      <c r="S1545" s="39"/>
      <c r="T1545" s="39"/>
      <c r="U1545" s="39"/>
      <c r="V1545" s="39"/>
      <c r="W1545" s="39"/>
      <c r="X1545" s="39"/>
    </row>
    <row r="1546" spans="1:24" ht="14.25" customHeight="1" x14ac:dyDescent="0.3">
      <c r="A1546" s="39"/>
      <c r="B1546" s="39" t="str">
        <f t="shared" si="6"/>
        <v>11066479404 шланг</v>
      </c>
      <c r="C1546" s="39" t="str">
        <f>TEXT(Raw_Articul_Data!$D1546,"00000000000")</f>
        <v>11066479404</v>
      </c>
      <c r="D1546" s="42">
        <v>11066479404</v>
      </c>
      <c r="E1546" s="39" t="s">
        <v>1791</v>
      </c>
      <c r="F1546" s="39"/>
      <c r="G1546" s="39" t="s">
        <v>32</v>
      </c>
      <c r="H1546" s="39" t="s">
        <v>2790</v>
      </c>
      <c r="I1546" s="39" t="s">
        <v>23</v>
      </c>
      <c r="J1546" s="44" t="s">
        <v>45</v>
      </c>
      <c r="K1546" s="44" t="s">
        <v>25</v>
      </c>
      <c r="L1546" s="39"/>
      <c r="M1546" s="39"/>
      <c r="N1546" s="39"/>
      <c r="O1546" s="39"/>
      <c r="P1546" s="39"/>
      <c r="Q1546" s="39"/>
      <c r="R1546" s="39"/>
      <c r="S1546" s="39"/>
      <c r="T1546" s="39"/>
      <c r="U1546" s="39"/>
      <c r="V1546" s="39"/>
      <c r="W1546" s="39"/>
      <c r="X1546" s="39"/>
    </row>
    <row r="1547" spans="1:24" ht="14.25" customHeight="1" x14ac:dyDescent="0.3">
      <c r="A1547" s="39"/>
      <c r="B1547" s="39" t="str">
        <f t="shared" si="6"/>
        <v>11068934000 опиловочний калібр 0.404", 1/2"</v>
      </c>
      <c r="C1547" s="39" t="str">
        <f>TEXT(Raw_Articul_Data!$D1547,"00000000000")</f>
        <v>11068934000</v>
      </c>
      <c r="D1547" s="42">
        <v>11068934000</v>
      </c>
      <c r="E1547" s="39" t="s">
        <v>836</v>
      </c>
      <c r="F1547" s="39"/>
      <c r="G1547" s="39" t="s">
        <v>21</v>
      </c>
      <c r="H1547" s="39" t="s">
        <v>837</v>
      </c>
      <c r="I1547" s="39" t="s">
        <v>23</v>
      </c>
      <c r="J1547" s="44" t="s">
        <v>28</v>
      </c>
      <c r="K1547" s="44" t="s">
        <v>25</v>
      </c>
      <c r="L1547" s="39"/>
      <c r="M1547" s="39"/>
      <c r="N1547" s="39"/>
      <c r="O1547" s="39"/>
      <c r="P1547" s="39"/>
      <c r="Q1547" s="39"/>
      <c r="R1547" s="39"/>
      <c r="S1547" s="39"/>
      <c r="T1547" s="39"/>
      <c r="U1547" s="39"/>
      <c r="V1547" s="39"/>
      <c r="W1547" s="39"/>
      <c r="X1547" s="39"/>
    </row>
    <row r="1548" spans="1:24" ht="14.25" customHeight="1" x14ac:dyDescent="0.3">
      <c r="A1548" s="39"/>
      <c r="B1548" s="39" t="str">
        <f t="shared" si="6"/>
        <v>11071911201 упорний гвинт</v>
      </c>
      <c r="C1548" s="39" t="str">
        <f>TEXT(Raw_Articul_Data!$D1548,"00000000000")</f>
        <v>11071911201</v>
      </c>
      <c r="D1548" s="42">
        <v>11071911201</v>
      </c>
      <c r="E1548" s="39" t="s">
        <v>3263</v>
      </c>
      <c r="F1548" s="39"/>
      <c r="G1548" s="39" t="s">
        <v>32</v>
      </c>
      <c r="H1548" s="39" t="s">
        <v>2790</v>
      </c>
      <c r="I1548" s="39" t="s">
        <v>23</v>
      </c>
      <c r="J1548" s="44" t="s">
        <v>28</v>
      </c>
      <c r="K1548" s="44" t="s">
        <v>25</v>
      </c>
      <c r="L1548" s="39"/>
      <c r="M1548" s="39"/>
      <c r="N1548" s="39"/>
      <c r="O1548" s="39"/>
      <c r="P1548" s="39"/>
      <c r="Q1548" s="39"/>
      <c r="R1548" s="39"/>
      <c r="S1548" s="39"/>
      <c r="T1548" s="39"/>
      <c r="U1548" s="39"/>
      <c r="V1548" s="39"/>
      <c r="W1548" s="39"/>
      <c r="X1548" s="39"/>
    </row>
    <row r="1549" spans="1:24" ht="14.25" customHeight="1" x14ac:dyDescent="0.3">
      <c r="A1549" s="39"/>
      <c r="B1549" s="39" t="str">
        <f t="shared" si="6"/>
        <v>11071958200 пусковий тросик, діам. 4,5 х 1000 мм</v>
      </c>
      <c r="C1549" s="39" t="str">
        <f>TEXT(Raw_Articul_Data!$D1549,"00000000000")</f>
        <v>11071958200</v>
      </c>
      <c r="D1549" s="42">
        <v>11071958200</v>
      </c>
      <c r="E1549" s="39" t="s">
        <v>3264</v>
      </c>
      <c r="F1549" s="39"/>
      <c r="G1549" s="39" t="s">
        <v>32</v>
      </c>
      <c r="H1549" s="39" t="s">
        <v>2790</v>
      </c>
      <c r="I1549" s="39" t="s">
        <v>23</v>
      </c>
      <c r="J1549" s="44" t="s">
        <v>28</v>
      </c>
      <c r="K1549" s="44" t="s">
        <v>25</v>
      </c>
      <c r="L1549" s="39"/>
      <c r="M1549" s="39"/>
      <c r="N1549" s="39"/>
      <c r="O1549" s="39"/>
      <c r="P1549" s="39"/>
      <c r="Q1549" s="39"/>
      <c r="R1549" s="39"/>
      <c r="S1549" s="39"/>
      <c r="T1549" s="39"/>
      <c r="U1549" s="39"/>
      <c r="V1549" s="39"/>
      <c r="W1549" s="39"/>
      <c r="X1549" s="39"/>
    </row>
    <row r="1550" spans="1:24" ht="14.25" customHeight="1" x14ac:dyDescent="0.3">
      <c r="A1550" s="39"/>
      <c r="B1550" s="39" t="str">
        <f t="shared" si="6"/>
        <v>11073500500 запірний пристрій паливного бака</v>
      </c>
      <c r="C1550" s="39" t="str">
        <f>TEXT(Raw_Articul_Data!$D1550,"00000000000")</f>
        <v>11073500500</v>
      </c>
      <c r="D1550" s="42">
        <v>11073500500</v>
      </c>
      <c r="E1550" s="39" t="s">
        <v>2837</v>
      </c>
      <c r="F1550" s="39"/>
      <c r="G1550" s="39" t="s">
        <v>32</v>
      </c>
      <c r="H1550" s="39" t="s">
        <v>2790</v>
      </c>
      <c r="I1550" s="39" t="s">
        <v>23</v>
      </c>
      <c r="J1550" s="44" t="s">
        <v>280</v>
      </c>
      <c r="K1550" s="44" t="s">
        <v>25</v>
      </c>
      <c r="L1550" s="39"/>
      <c r="M1550" s="39"/>
      <c r="N1550" s="39"/>
      <c r="O1550" s="39"/>
      <c r="P1550" s="39"/>
      <c r="Q1550" s="39"/>
      <c r="R1550" s="39"/>
      <c r="S1550" s="39"/>
      <c r="T1550" s="39"/>
      <c r="U1550" s="39"/>
      <c r="V1550" s="39"/>
      <c r="W1550" s="39"/>
      <c r="X1550" s="39"/>
    </row>
    <row r="1551" spans="1:24" ht="14.25" customHeight="1" x14ac:dyDescent="0.3">
      <c r="A1551" s="39"/>
      <c r="B1551" s="39" t="str">
        <f t="shared" si="6"/>
        <v>11074007000 свічка запалювання bosch wr 7 ас</v>
      </c>
      <c r="C1551" s="39" t="str">
        <f>TEXT(Raw_Articul_Data!$D1551,"00000000000")</f>
        <v>11074007000</v>
      </c>
      <c r="D1551" s="42">
        <v>11074007000</v>
      </c>
      <c r="E1551" s="39" t="s">
        <v>3265</v>
      </c>
      <c r="F1551" s="39"/>
      <c r="G1551" s="39" t="s">
        <v>32</v>
      </c>
      <c r="H1551" s="39" t="s">
        <v>2790</v>
      </c>
      <c r="I1551" s="39" t="s">
        <v>23</v>
      </c>
      <c r="J1551" s="44" t="s">
        <v>34</v>
      </c>
      <c r="K1551" s="44" t="s">
        <v>25</v>
      </c>
      <c r="L1551" s="39"/>
      <c r="M1551" s="39"/>
      <c r="N1551" s="39"/>
      <c r="O1551" s="39"/>
      <c r="P1551" s="39"/>
      <c r="Q1551" s="39"/>
      <c r="R1551" s="39"/>
      <c r="S1551" s="39"/>
      <c r="T1551" s="39"/>
      <c r="U1551" s="39"/>
      <c r="V1551" s="39"/>
      <c r="W1551" s="39"/>
      <c r="X1551" s="39"/>
    </row>
    <row r="1552" spans="1:24" ht="14.25" customHeight="1" x14ac:dyDescent="0.3">
      <c r="A1552" s="39"/>
      <c r="B1552" s="39" t="str">
        <f t="shared" si="6"/>
        <v>11080071050 набір ущільнень</v>
      </c>
      <c r="C1552" s="39" t="str">
        <f>TEXT(Raw_Articul_Data!$D1552,"00000000000")</f>
        <v>11080071050</v>
      </c>
      <c r="D1552" s="42">
        <v>11080071050</v>
      </c>
      <c r="E1552" s="39" t="s">
        <v>2793</v>
      </c>
      <c r="F1552" s="39"/>
      <c r="G1552" s="39" t="s">
        <v>32</v>
      </c>
      <c r="H1552" s="39" t="s">
        <v>2790</v>
      </c>
      <c r="I1552" s="39" t="s">
        <v>23</v>
      </c>
      <c r="J1552" s="44" t="s">
        <v>28</v>
      </c>
      <c r="K1552" s="44" t="s">
        <v>25</v>
      </c>
      <c r="L1552" s="39"/>
      <c r="M1552" s="39"/>
      <c r="N1552" s="39"/>
      <c r="O1552" s="39"/>
      <c r="P1552" s="39"/>
      <c r="Q1552" s="39"/>
      <c r="R1552" s="39"/>
      <c r="S1552" s="39"/>
      <c r="T1552" s="39"/>
      <c r="U1552" s="39"/>
      <c r="V1552" s="39"/>
      <c r="W1552" s="39"/>
      <c r="X1552" s="39"/>
    </row>
    <row r="1553" spans="1:24" ht="14.25" customHeight="1" x14ac:dyDescent="0.3">
      <c r="A1553" s="39"/>
      <c r="B1553" s="39" t="str">
        <f t="shared" si="6"/>
        <v>11080290500 ущільнення</v>
      </c>
      <c r="C1553" s="39" t="str">
        <f>TEXT(Raw_Articul_Data!$D1553,"00000000000")</f>
        <v>11080290500</v>
      </c>
      <c r="D1553" s="42">
        <v>11080290500</v>
      </c>
      <c r="E1553" s="39" t="s">
        <v>2903</v>
      </c>
      <c r="F1553" s="39"/>
      <c r="G1553" s="39" t="s">
        <v>32</v>
      </c>
      <c r="H1553" s="39" t="s">
        <v>2790</v>
      </c>
      <c r="I1553" s="39" t="s">
        <v>23</v>
      </c>
      <c r="J1553" s="44" t="s">
        <v>28</v>
      </c>
      <c r="K1553" s="44" t="s">
        <v>25</v>
      </c>
      <c r="L1553" s="39"/>
      <c r="M1553" s="39"/>
      <c r="N1553" s="39"/>
      <c r="O1553" s="39"/>
      <c r="P1553" s="39"/>
      <c r="Q1553" s="39"/>
      <c r="R1553" s="39"/>
      <c r="S1553" s="39"/>
      <c r="T1553" s="39"/>
      <c r="U1553" s="39"/>
      <c r="V1553" s="39"/>
      <c r="W1553" s="39"/>
      <c r="X1553" s="39"/>
    </row>
    <row r="1554" spans="1:24" ht="14.25" customHeight="1" x14ac:dyDescent="0.3">
      <c r="A1554" s="39"/>
      <c r="B1554" s="39" t="str">
        <f t="shared" si="6"/>
        <v>11080292300 ущільнення циліндра</v>
      </c>
      <c r="C1554" s="39" t="str">
        <f>TEXT(Raw_Articul_Data!$D1554,"00000000000")</f>
        <v>11080292300</v>
      </c>
      <c r="D1554" s="42">
        <v>11080292300</v>
      </c>
      <c r="E1554" s="39" t="s">
        <v>3266</v>
      </c>
      <c r="F1554" s="39"/>
      <c r="G1554" s="39" t="s">
        <v>32</v>
      </c>
      <c r="H1554" s="39" t="s">
        <v>2790</v>
      </c>
      <c r="I1554" s="39" t="s">
        <v>23</v>
      </c>
      <c r="J1554" s="44" t="s">
        <v>28</v>
      </c>
      <c r="K1554" s="44" t="s">
        <v>25</v>
      </c>
      <c r="L1554" s="39"/>
      <c r="M1554" s="39"/>
      <c r="N1554" s="39"/>
      <c r="O1554" s="39"/>
      <c r="P1554" s="39"/>
      <c r="Q1554" s="39"/>
      <c r="R1554" s="39"/>
      <c r="S1554" s="39"/>
      <c r="T1554" s="39"/>
      <c r="U1554" s="39"/>
      <c r="V1554" s="39"/>
      <c r="W1554" s="39"/>
      <c r="X1554" s="39"/>
    </row>
    <row r="1555" spans="1:24" ht="14.25" customHeight="1" x14ac:dyDescent="0.3">
      <c r="A1555" s="39"/>
      <c r="B1555" s="39" t="str">
        <f t="shared" si="6"/>
        <v>11080300403 колінчатий вал</v>
      </c>
      <c r="C1555" s="39" t="str">
        <f>TEXT(Raw_Articul_Data!$D1555,"00000000000")</f>
        <v>11080300403</v>
      </c>
      <c r="D1555" s="42">
        <v>11080300403</v>
      </c>
      <c r="E1555" s="39" t="s">
        <v>3037</v>
      </c>
      <c r="F1555" s="39"/>
      <c r="G1555" s="39" t="s">
        <v>32</v>
      </c>
      <c r="H1555" s="39" t="s">
        <v>2790</v>
      </c>
      <c r="I1555" s="39" t="s">
        <v>23</v>
      </c>
      <c r="J1555" s="44" t="s">
        <v>280</v>
      </c>
      <c r="K1555" s="44" t="s">
        <v>25</v>
      </c>
      <c r="L1555" s="39"/>
      <c r="M1555" s="39"/>
      <c r="N1555" s="39"/>
      <c r="O1555" s="39"/>
      <c r="P1555" s="39"/>
      <c r="Q1555" s="39"/>
      <c r="R1555" s="39"/>
      <c r="S1555" s="39"/>
      <c r="T1555" s="39"/>
      <c r="U1555" s="39"/>
      <c r="V1555" s="39"/>
      <c r="W1555" s="39"/>
      <c r="X1555" s="39"/>
    </row>
    <row r="1556" spans="1:24" ht="14.25" customHeight="1" x14ac:dyDescent="0.3">
      <c r="A1556" s="39"/>
      <c r="B1556" s="39" t="str">
        <f t="shared" si="6"/>
        <v>11080341501 поршньовий палець</v>
      </c>
      <c r="C1556" s="39" t="str">
        <f>TEXT(Raw_Articul_Data!$D1556,"00000000000")</f>
        <v>11080341501</v>
      </c>
      <c r="D1556" s="42">
        <v>11080341501</v>
      </c>
      <c r="E1556" s="39" t="s">
        <v>3127</v>
      </c>
      <c r="F1556" s="39"/>
      <c r="G1556" s="39" t="s">
        <v>32</v>
      </c>
      <c r="H1556" s="39" t="s">
        <v>2790</v>
      </c>
      <c r="I1556" s="39" t="s">
        <v>23</v>
      </c>
      <c r="J1556" s="44" t="s">
        <v>28</v>
      </c>
      <c r="K1556" s="44" t="s">
        <v>25</v>
      </c>
      <c r="L1556" s="39"/>
      <c r="M1556" s="39"/>
      <c r="N1556" s="39"/>
      <c r="O1556" s="39"/>
      <c r="P1556" s="39"/>
      <c r="Q1556" s="39"/>
      <c r="R1556" s="39"/>
      <c r="S1556" s="39"/>
      <c r="T1556" s="39"/>
      <c r="U1556" s="39"/>
      <c r="V1556" s="39"/>
      <c r="W1556" s="39"/>
      <c r="X1556" s="39"/>
    </row>
    <row r="1557" spans="1:24" ht="14.25" customHeight="1" x14ac:dyDescent="0.3">
      <c r="A1557" s="39"/>
      <c r="B1557" s="39" t="str">
        <f t="shared" si="6"/>
        <v>11081212200 охолоджуючий лист</v>
      </c>
      <c r="C1557" s="39" t="str">
        <f>TEXT(Raw_Articul_Data!$D1557,"00000000000")</f>
        <v>11081212200</v>
      </c>
      <c r="D1557" s="42">
        <v>11081212200</v>
      </c>
      <c r="E1557" s="39" t="s">
        <v>2816</v>
      </c>
      <c r="F1557" s="39"/>
      <c r="G1557" s="39" t="s">
        <v>32</v>
      </c>
      <c r="H1557" s="39" t="s">
        <v>2790</v>
      </c>
      <c r="I1557" s="39" t="s">
        <v>23</v>
      </c>
      <c r="J1557" s="44" t="s">
        <v>280</v>
      </c>
      <c r="K1557" s="44" t="s">
        <v>25</v>
      </c>
      <c r="L1557" s="39"/>
      <c r="M1557" s="39"/>
      <c r="N1557" s="39"/>
      <c r="O1557" s="39"/>
      <c r="P1557" s="39"/>
      <c r="Q1557" s="39"/>
      <c r="R1557" s="39"/>
      <c r="S1557" s="39"/>
      <c r="T1557" s="39"/>
      <c r="U1557" s="39"/>
      <c r="V1557" s="39"/>
      <c r="W1557" s="39"/>
      <c r="X1557" s="39"/>
    </row>
    <row r="1558" spans="1:24" ht="14.25" customHeight="1" x14ac:dyDescent="0.3">
      <c r="A1558" s="39"/>
      <c r="B1558" s="39" t="str">
        <f t="shared" si="6"/>
        <v>11081291100 ущільнення</v>
      </c>
      <c r="C1558" s="39" t="str">
        <f>TEXT(Raw_Articul_Data!$D1558,"00000000000")</f>
        <v>11081291100</v>
      </c>
      <c r="D1558" s="42">
        <v>11081291100</v>
      </c>
      <c r="E1558" s="39" t="s">
        <v>2903</v>
      </c>
      <c r="F1558" s="39"/>
      <c r="G1558" s="39" t="s">
        <v>32</v>
      </c>
      <c r="H1558" s="39" t="s">
        <v>2790</v>
      </c>
      <c r="I1558" s="39" t="s">
        <v>23</v>
      </c>
      <c r="J1558" s="44" t="s">
        <v>55</v>
      </c>
      <c r="K1558" s="44" t="s">
        <v>25</v>
      </c>
      <c r="L1558" s="39"/>
      <c r="M1558" s="39"/>
      <c r="N1558" s="39"/>
      <c r="O1558" s="39"/>
      <c r="P1558" s="39"/>
      <c r="Q1558" s="39"/>
      <c r="R1558" s="39"/>
      <c r="S1558" s="39"/>
      <c r="T1558" s="39"/>
      <c r="U1558" s="39"/>
      <c r="V1558" s="39"/>
      <c r="W1558" s="39"/>
      <c r="X1558" s="39"/>
    </row>
    <row r="1559" spans="1:24" ht="14.25" customHeight="1" x14ac:dyDescent="0.3">
      <c r="A1559" s="39"/>
      <c r="B1559" s="39" t="str">
        <f t="shared" si="6"/>
        <v>11081291102 ущільнення</v>
      </c>
      <c r="C1559" s="39" t="str">
        <f>TEXT(Raw_Articul_Data!$D1559,"00000000000")</f>
        <v>11081291102</v>
      </c>
      <c r="D1559" s="42">
        <v>11081291102</v>
      </c>
      <c r="E1559" s="39" t="s">
        <v>2903</v>
      </c>
      <c r="F1559" s="39"/>
      <c r="G1559" s="39" t="s">
        <v>32</v>
      </c>
      <c r="H1559" s="39" t="s">
        <v>2790</v>
      </c>
      <c r="I1559" s="39" t="s">
        <v>23</v>
      </c>
      <c r="J1559" s="44" t="s">
        <v>28</v>
      </c>
      <c r="K1559" s="44" t="s">
        <v>25</v>
      </c>
      <c r="L1559" s="39"/>
      <c r="M1559" s="39"/>
      <c r="N1559" s="39"/>
      <c r="O1559" s="39"/>
      <c r="P1559" s="39"/>
      <c r="Q1559" s="39"/>
      <c r="R1559" s="39"/>
      <c r="S1559" s="39"/>
      <c r="T1559" s="39"/>
      <c r="U1559" s="39"/>
      <c r="V1559" s="39"/>
      <c r="W1559" s="39"/>
      <c r="X1559" s="39"/>
    </row>
    <row r="1560" spans="1:24" ht="14.25" customHeight="1" x14ac:dyDescent="0.3">
      <c r="A1560" s="39"/>
      <c r="B1560" s="39" t="str">
        <f t="shared" si="6"/>
        <v>11081291110 ущільнення</v>
      </c>
      <c r="C1560" s="39" t="str">
        <f>TEXT(Raw_Articul_Data!$D1560,"00000000000")</f>
        <v>11081291110</v>
      </c>
      <c r="D1560" s="42">
        <v>11081291110</v>
      </c>
      <c r="E1560" s="39" t="s">
        <v>2903</v>
      </c>
      <c r="F1560" s="39"/>
      <c r="G1560" s="39" t="s">
        <v>32</v>
      </c>
      <c r="H1560" s="39" t="s">
        <v>2790</v>
      </c>
      <c r="I1560" s="39" t="s">
        <v>23</v>
      </c>
      <c r="J1560" s="44" t="s">
        <v>28</v>
      </c>
      <c r="K1560" s="44" t="s">
        <v>25</v>
      </c>
      <c r="L1560" s="39"/>
      <c r="M1560" s="39"/>
      <c r="N1560" s="39"/>
      <c r="O1560" s="39"/>
      <c r="P1560" s="39"/>
      <c r="Q1560" s="39"/>
      <c r="R1560" s="39"/>
      <c r="S1560" s="39"/>
      <c r="T1560" s="39"/>
      <c r="U1560" s="39"/>
      <c r="V1560" s="39"/>
      <c r="W1560" s="39"/>
      <c r="X1560" s="39"/>
    </row>
    <row r="1561" spans="1:24" ht="14.25" customHeight="1" x14ac:dyDescent="0.3">
      <c r="A1561" s="39"/>
      <c r="B1561" s="39" t="str">
        <f t="shared" si="6"/>
        <v>11081401000 кришка фільтра</v>
      </c>
      <c r="C1561" s="39" t="str">
        <f>TEXT(Raw_Articul_Data!$D1561,"00000000000")</f>
        <v>11081401000</v>
      </c>
      <c r="D1561" s="42">
        <v>11081401000</v>
      </c>
      <c r="E1561" s="39" t="s">
        <v>3153</v>
      </c>
      <c r="F1561" s="39"/>
      <c r="G1561" s="39" t="s">
        <v>32</v>
      </c>
      <c r="H1561" s="39" t="s">
        <v>2790</v>
      </c>
      <c r="I1561" s="39" t="s">
        <v>23</v>
      </c>
      <c r="J1561" s="44" t="s">
        <v>28</v>
      </c>
      <c r="K1561" s="44" t="s">
        <v>25</v>
      </c>
      <c r="L1561" s="39"/>
      <c r="M1561" s="39"/>
      <c r="N1561" s="39"/>
      <c r="O1561" s="39"/>
      <c r="P1561" s="39"/>
      <c r="Q1561" s="39"/>
      <c r="R1561" s="39"/>
      <c r="S1561" s="39"/>
      <c r="T1561" s="39"/>
      <c r="U1561" s="39"/>
      <c r="V1561" s="39"/>
      <c r="W1561" s="39"/>
      <c r="X1561" s="39"/>
    </row>
    <row r="1562" spans="1:24" ht="14.25" customHeight="1" x14ac:dyDescent="0.3">
      <c r="A1562" s="39"/>
      <c r="B1562" s="39" t="str">
        <f t="shared" si="6"/>
        <v>11081490600 ущільнення системи випуска</v>
      </c>
      <c r="C1562" s="39" t="str">
        <f>TEXT(Raw_Articul_Data!$D1562,"00000000000")</f>
        <v>11081490600</v>
      </c>
      <c r="D1562" s="42">
        <v>11081490600</v>
      </c>
      <c r="E1562" s="39" t="s">
        <v>3267</v>
      </c>
      <c r="F1562" s="39"/>
      <c r="G1562" s="39" t="s">
        <v>32</v>
      </c>
      <c r="H1562" s="39" t="s">
        <v>2790</v>
      </c>
      <c r="I1562" s="39" t="s">
        <v>23</v>
      </c>
      <c r="J1562" s="44" t="s">
        <v>28</v>
      </c>
      <c r="K1562" s="44" t="s">
        <v>25</v>
      </c>
      <c r="L1562" s="39"/>
      <c r="M1562" s="39"/>
      <c r="N1562" s="39"/>
      <c r="O1562" s="39"/>
      <c r="P1562" s="39"/>
      <c r="Q1562" s="39"/>
      <c r="R1562" s="39"/>
      <c r="S1562" s="39"/>
      <c r="T1562" s="39"/>
      <c r="U1562" s="39"/>
      <c r="V1562" s="39"/>
      <c r="W1562" s="39"/>
      <c r="X1562" s="39"/>
    </row>
    <row r="1563" spans="1:24" ht="14.25" customHeight="1" x14ac:dyDescent="0.3">
      <c r="A1563" s="39"/>
      <c r="B1563" s="39" t="str">
        <f t="shared" si="6"/>
        <v>11081601501 центробіжна вага</v>
      </c>
      <c r="C1563" s="39" t="str">
        <f>TEXT(Raw_Articul_Data!$D1563,"00000000000")</f>
        <v>11081601501</v>
      </c>
      <c r="D1563" s="42">
        <v>11081601501</v>
      </c>
      <c r="E1563" s="39" t="s">
        <v>3268</v>
      </c>
      <c r="F1563" s="39"/>
      <c r="G1563" s="39" t="s">
        <v>32</v>
      </c>
      <c r="H1563" s="39" t="s">
        <v>2790</v>
      </c>
      <c r="I1563" s="39" t="s">
        <v>23</v>
      </c>
      <c r="J1563" s="44" t="s">
        <v>45</v>
      </c>
      <c r="K1563" s="44" t="s">
        <v>25</v>
      </c>
      <c r="L1563" s="39"/>
      <c r="M1563" s="39"/>
      <c r="N1563" s="39"/>
      <c r="O1563" s="39"/>
      <c r="P1563" s="39"/>
      <c r="Q1563" s="39"/>
      <c r="R1563" s="39"/>
      <c r="S1563" s="39"/>
      <c r="T1563" s="39"/>
      <c r="U1563" s="39"/>
      <c r="V1563" s="39"/>
      <c r="W1563" s="39"/>
      <c r="X1563" s="39"/>
    </row>
    <row r="1564" spans="1:24" ht="14.25" customHeight="1" x14ac:dyDescent="0.3">
      <c r="A1564" s="39"/>
      <c r="B1564" s="39" t="str">
        <f t="shared" si="6"/>
        <v>11081628901 шайба</v>
      </c>
      <c r="C1564" s="39" t="str">
        <f>TEXT(Raw_Articul_Data!$D1564,"00000000000")</f>
        <v>11081628901</v>
      </c>
      <c r="D1564" s="42">
        <v>11081628901</v>
      </c>
      <c r="E1564" s="39" t="s">
        <v>3002</v>
      </c>
      <c r="F1564" s="39"/>
      <c r="G1564" s="39" t="s">
        <v>32</v>
      </c>
      <c r="H1564" s="39" t="s">
        <v>2790</v>
      </c>
      <c r="I1564" s="39" t="s">
        <v>23</v>
      </c>
      <c r="J1564" s="44" t="s">
        <v>28</v>
      </c>
      <c r="K1564" s="44" t="s">
        <v>25</v>
      </c>
      <c r="L1564" s="39"/>
      <c r="M1564" s="39"/>
      <c r="N1564" s="39"/>
      <c r="O1564" s="39"/>
      <c r="P1564" s="39"/>
      <c r="Q1564" s="39"/>
      <c r="R1564" s="39"/>
      <c r="S1564" s="39"/>
      <c r="T1564" s="39"/>
      <c r="U1564" s="39"/>
      <c r="V1564" s="39"/>
      <c r="W1564" s="39"/>
      <c r="X1564" s="39"/>
    </row>
    <row r="1565" spans="1:24" ht="14.25" customHeight="1" x14ac:dyDescent="0.3">
      <c r="A1565" s="39"/>
      <c r="B1565" s="39" t="str">
        <f t="shared" si="6"/>
        <v>11081628911 шайба</v>
      </c>
      <c r="C1565" s="39" t="str">
        <f>TEXT(Raw_Articul_Data!$D1565,"00000000000")</f>
        <v>11081628911</v>
      </c>
      <c r="D1565" s="42">
        <v>11081628911</v>
      </c>
      <c r="E1565" s="39" t="s">
        <v>3002</v>
      </c>
      <c r="F1565" s="39"/>
      <c r="G1565" s="39" t="s">
        <v>32</v>
      </c>
      <c r="H1565" s="39" t="s">
        <v>2790</v>
      </c>
      <c r="I1565" s="39" t="s">
        <v>23</v>
      </c>
      <c r="J1565" s="44" t="s">
        <v>28</v>
      </c>
      <c r="K1565" s="44" t="s">
        <v>25</v>
      </c>
      <c r="L1565" s="39"/>
      <c r="M1565" s="39"/>
      <c r="N1565" s="39"/>
      <c r="O1565" s="39"/>
      <c r="P1565" s="39"/>
      <c r="Q1565" s="39"/>
      <c r="R1565" s="39"/>
      <c r="S1565" s="39"/>
      <c r="T1565" s="39"/>
      <c r="U1565" s="39"/>
      <c r="V1565" s="39"/>
      <c r="W1565" s="39"/>
      <c r="X1565" s="39"/>
    </row>
    <row r="1566" spans="1:24" ht="14.25" customHeight="1" x14ac:dyDescent="0.3">
      <c r="A1566" s="39"/>
      <c r="B1566" s="39" t="str">
        <f t="shared" si="6"/>
        <v>11083587702 шланг</v>
      </c>
      <c r="C1566" s="39" t="str">
        <f>TEXT(Raw_Articul_Data!$D1566,"00000000000")</f>
        <v>11083587702</v>
      </c>
      <c r="D1566" s="42">
        <v>11083587702</v>
      </c>
      <c r="E1566" s="39" t="s">
        <v>1791</v>
      </c>
      <c r="F1566" s="39"/>
      <c r="G1566" s="39" t="s">
        <v>32</v>
      </c>
      <c r="H1566" s="39" t="s">
        <v>2790</v>
      </c>
      <c r="I1566" s="39" t="s">
        <v>23</v>
      </c>
      <c r="J1566" s="44" t="s">
        <v>45</v>
      </c>
      <c r="K1566" s="44" t="s">
        <v>25</v>
      </c>
      <c r="L1566" s="39"/>
      <c r="M1566" s="39"/>
      <c r="N1566" s="39"/>
      <c r="O1566" s="39"/>
      <c r="P1566" s="39"/>
      <c r="Q1566" s="39"/>
      <c r="R1566" s="39"/>
      <c r="S1566" s="39"/>
      <c r="T1566" s="39"/>
      <c r="U1566" s="39"/>
      <c r="V1566" s="39"/>
      <c r="W1566" s="39"/>
      <c r="X1566" s="39"/>
    </row>
    <row r="1567" spans="1:24" ht="14.25" customHeight="1" x14ac:dyDescent="0.3">
      <c r="A1567" s="39"/>
      <c r="B1567" s="39" t="str">
        <f t="shared" si="6"/>
        <v>11084000800 модульна плата</v>
      </c>
      <c r="C1567" s="39" t="str">
        <f>TEXT(Raw_Articul_Data!$D1567,"00000000000")</f>
        <v>11084000800</v>
      </c>
      <c r="D1567" s="42">
        <v>11084000800</v>
      </c>
      <c r="E1567" s="39" t="s">
        <v>3269</v>
      </c>
      <c r="F1567" s="39"/>
      <c r="G1567" s="39" t="s">
        <v>32</v>
      </c>
      <c r="H1567" s="39" t="s">
        <v>2790</v>
      </c>
      <c r="I1567" s="39" t="s">
        <v>23</v>
      </c>
      <c r="J1567" s="44" t="s">
        <v>161</v>
      </c>
      <c r="K1567" s="44" t="s">
        <v>25</v>
      </c>
      <c r="L1567" s="39"/>
      <c r="M1567" s="39"/>
      <c r="N1567" s="39"/>
      <c r="O1567" s="39"/>
      <c r="P1567" s="39"/>
      <c r="Q1567" s="39"/>
      <c r="R1567" s="39"/>
      <c r="S1567" s="39"/>
      <c r="T1567" s="39"/>
      <c r="U1567" s="39"/>
      <c r="V1567" s="39"/>
      <c r="W1567" s="39"/>
      <c r="X1567" s="39"/>
    </row>
    <row r="1568" spans="1:24" ht="14.25" customHeight="1" x14ac:dyDescent="0.3">
      <c r="A1568" s="39"/>
      <c r="B1568" s="39" t="str">
        <f t="shared" si="6"/>
        <v>11084001205 mаховик</v>
      </c>
      <c r="C1568" s="39" t="str">
        <f>TEXT(Raw_Articul_Data!$D1568,"00000000000")</f>
        <v>11084001205</v>
      </c>
      <c r="D1568" s="42">
        <v>11084001205</v>
      </c>
      <c r="E1568" s="39" t="s">
        <v>3270</v>
      </c>
      <c r="F1568" s="39"/>
      <c r="G1568" s="39" t="s">
        <v>32</v>
      </c>
      <c r="H1568" s="39" t="s">
        <v>2790</v>
      </c>
      <c r="I1568" s="39" t="s">
        <v>23</v>
      </c>
      <c r="J1568" s="44" t="s">
        <v>280</v>
      </c>
      <c r="K1568" s="44" t="s">
        <v>25</v>
      </c>
      <c r="L1568" s="39"/>
      <c r="M1568" s="39"/>
      <c r="N1568" s="39"/>
      <c r="O1568" s="39"/>
      <c r="P1568" s="39"/>
      <c r="Q1568" s="39"/>
      <c r="R1568" s="39"/>
      <c r="S1568" s="39"/>
      <c r="T1568" s="39"/>
      <c r="U1568" s="39"/>
      <c r="V1568" s="39"/>
      <c r="W1568" s="39"/>
      <c r="X1568" s="39"/>
    </row>
    <row r="1569" spans="1:24" ht="14.25" customHeight="1" x14ac:dyDescent="0.3">
      <c r="A1569" s="39"/>
      <c r="B1569" s="39" t="str">
        <f t="shared" si="6"/>
        <v>11086402000 ланцюгова зірочка 0.404" 7 зубів</v>
      </c>
      <c r="C1569" s="39" t="str">
        <f>TEXT(Raw_Articul_Data!$D1569,"00000000000")</f>
        <v>11086402000</v>
      </c>
      <c r="D1569" s="42">
        <v>11086402000</v>
      </c>
      <c r="E1569" s="39" t="s">
        <v>3271</v>
      </c>
      <c r="F1569" s="39"/>
      <c r="G1569" s="39" t="s">
        <v>32</v>
      </c>
      <c r="H1569" s="39" t="s">
        <v>2790</v>
      </c>
      <c r="I1569" s="39" t="s">
        <v>23</v>
      </c>
      <c r="J1569" s="44" t="s">
        <v>280</v>
      </c>
      <c r="K1569" s="44" t="s">
        <v>25</v>
      </c>
      <c r="L1569" s="39"/>
      <c r="M1569" s="39"/>
      <c r="N1569" s="39"/>
      <c r="O1569" s="39"/>
      <c r="P1569" s="39"/>
      <c r="Q1569" s="39"/>
      <c r="R1569" s="39"/>
      <c r="S1569" s="39"/>
      <c r="T1569" s="39"/>
      <c r="U1569" s="39"/>
      <c r="V1569" s="39"/>
      <c r="W1569" s="39"/>
      <c r="X1569" s="39"/>
    </row>
    <row r="1570" spans="1:24" ht="14.25" customHeight="1" x14ac:dyDescent="0.3">
      <c r="A1570" s="39"/>
      <c r="B1570" s="39" t="str">
        <f t="shared" si="6"/>
        <v>11086402026 комплект - кільцева ланцюгова зірочка 3/8" 8 зубье</v>
      </c>
      <c r="C1570" s="39" t="str">
        <f>TEXT(Raw_Articul_Data!$D1570,"00000000000")</f>
        <v>11086402026</v>
      </c>
      <c r="D1570" s="42">
        <v>11086402026</v>
      </c>
      <c r="E1570" s="39" t="s">
        <v>3272</v>
      </c>
      <c r="F1570" s="39"/>
      <c r="G1570" s="39" t="s">
        <v>32</v>
      </c>
      <c r="H1570" s="39" t="s">
        <v>2790</v>
      </c>
      <c r="I1570" s="39" t="s">
        <v>23</v>
      </c>
      <c r="J1570" s="44" t="s">
        <v>28</v>
      </c>
      <c r="K1570" s="44" t="s">
        <v>25</v>
      </c>
      <c r="L1570" s="39"/>
      <c r="M1570" s="39"/>
      <c r="N1570" s="39"/>
      <c r="O1570" s="39"/>
      <c r="P1570" s="39"/>
      <c r="Q1570" s="39"/>
      <c r="R1570" s="39"/>
      <c r="S1570" s="39"/>
      <c r="T1570" s="39"/>
      <c r="U1570" s="39"/>
      <c r="V1570" s="39"/>
      <c r="W1570" s="39"/>
      <c r="X1570" s="39"/>
    </row>
    <row r="1571" spans="1:24" ht="14.25" customHeight="1" x14ac:dyDescent="0.3">
      <c r="A1571" s="39"/>
      <c r="B1571" s="39" t="str">
        <f t="shared" si="6"/>
        <v>11088902500 нагнітач для пластичноі смазки</v>
      </c>
      <c r="C1571" s="39" t="str">
        <f>TEXT(Raw_Articul_Data!$D1571,"00000000000")</f>
        <v>11088902500</v>
      </c>
      <c r="D1571" s="42">
        <v>11088902500</v>
      </c>
      <c r="E1571" s="39" t="s">
        <v>838</v>
      </c>
      <c r="F1571" s="39"/>
      <c r="G1571" s="39" t="s">
        <v>21</v>
      </c>
      <c r="H1571" s="39" t="s">
        <v>839</v>
      </c>
      <c r="I1571" s="39" t="s">
        <v>23</v>
      </c>
      <c r="J1571" s="44" t="s">
        <v>28</v>
      </c>
      <c r="K1571" s="44" t="s">
        <v>25</v>
      </c>
      <c r="L1571" s="39"/>
      <c r="M1571" s="39"/>
      <c r="N1571" s="39"/>
      <c r="O1571" s="39"/>
      <c r="P1571" s="39"/>
      <c r="Q1571" s="39"/>
      <c r="R1571" s="39"/>
      <c r="S1571" s="39"/>
      <c r="T1571" s="39"/>
      <c r="U1571" s="39"/>
      <c r="V1571" s="39"/>
      <c r="W1571" s="39"/>
      <c r="X1571" s="39"/>
    </row>
    <row r="1572" spans="1:24" ht="14.25" customHeight="1" x14ac:dyDescent="0.3">
      <c r="A1572" s="39"/>
      <c r="B1572" s="39" t="str">
        <f t="shared" si="6"/>
        <v>11100219000 зажимна деталь</v>
      </c>
      <c r="C1572" s="39" t="str">
        <f>TEXT(Raw_Articul_Data!$D1572,"00000000000")</f>
        <v>11100219000</v>
      </c>
      <c r="D1572" s="42">
        <v>11100219000</v>
      </c>
      <c r="E1572" s="39" t="s">
        <v>3273</v>
      </c>
      <c r="F1572" s="39"/>
      <c r="G1572" s="39" t="s">
        <v>32</v>
      </c>
      <c r="H1572" s="39" t="s">
        <v>2790</v>
      </c>
      <c r="I1572" s="39" t="s">
        <v>23</v>
      </c>
      <c r="J1572" s="44" t="s">
        <v>28</v>
      </c>
      <c r="K1572" s="44" t="s">
        <v>25</v>
      </c>
      <c r="L1572" s="39"/>
      <c r="M1572" s="39"/>
      <c r="N1572" s="39"/>
      <c r="O1572" s="39"/>
      <c r="P1572" s="39"/>
      <c r="Q1572" s="39"/>
      <c r="R1572" s="39"/>
      <c r="S1572" s="39"/>
      <c r="T1572" s="39"/>
      <c r="U1572" s="39"/>
      <c r="V1572" s="39"/>
      <c r="W1572" s="39"/>
      <c r="X1572" s="39"/>
    </row>
    <row r="1573" spans="1:24" ht="14.25" customHeight="1" x14ac:dyDescent="0.3">
      <c r="A1573" s="39"/>
      <c r="B1573" s="39" t="str">
        <f t="shared" si="6"/>
        <v>11100341500 поршньовий палець 10 х 32</v>
      </c>
      <c r="C1573" s="39" t="str">
        <f>TEXT(Raw_Articul_Data!$D1573,"00000000000")</f>
        <v>11100341500</v>
      </c>
      <c r="D1573" s="42">
        <v>11100341500</v>
      </c>
      <c r="E1573" s="39" t="s">
        <v>3274</v>
      </c>
      <c r="F1573" s="39"/>
      <c r="G1573" s="39" t="s">
        <v>32</v>
      </c>
      <c r="H1573" s="39" t="s">
        <v>2790</v>
      </c>
      <c r="I1573" s="39" t="s">
        <v>23</v>
      </c>
      <c r="J1573" s="44" t="s">
        <v>28</v>
      </c>
      <c r="K1573" s="44" t="s">
        <v>25</v>
      </c>
      <c r="L1573" s="39"/>
      <c r="M1573" s="39"/>
      <c r="N1573" s="39"/>
      <c r="O1573" s="39"/>
      <c r="P1573" s="39"/>
      <c r="Q1573" s="39"/>
      <c r="R1573" s="39"/>
      <c r="S1573" s="39"/>
      <c r="T1573" s="39"/>
      <c r="U1573" s="39"/>
      <c r="V1573" s="39"/>
      <c r="W1573" s="39"/>
      <c r="X1573" s="39"/>
    </row>
    <row r="1574" spans="1:24" ht="14.25" customHeight="1" x14ac:dyDescent="0.3">
      <c r="A1574" s="39"/>
      <c r="B1574" s="39" t="str">
        <f t="shared" si="6"/>
        <v>11100343003 компресійне поршньове кільце, діам. 48 х 1,5 мм</v>
      </c>
      <c r="C1574" s="39" t="str">
        <f>TEXT(Raw_Articul_Data!$D1574,"00000000000")</f>
        <v>11100343003</v>
      </c>
      <c r="D1574" s="42">
        <v>11100343003</v>
      </c>
      <c r="E1574" s="39" t="s">
        <v>3275</v>
      </c>
      <c r="F1574" s="39"/>
      <c r="G1574" s="39" t="s">
        <v>32</v>
      </c>
      <c r="H1574" s="39" t="s">
        <v>2790</v>
      </c>
      <c r="I1574" s="39" t="s">
        <v>23</v>
      </c>
      <c r="J1574" s="44" t="s">
        <v>164</v>
      </c>
      <c r="K1574" s="44" t="s">
        <v>25</v>
      </c>
      <c r="L1574" s="39"/>
      <c r="M1574" s="39"/>
      <c r="N1574" s="39"/>
      <c r="O1574" s="39"/>
      <c r="P1574" s="39"/>
      <c r="Q1574" s="39"/>
      <c r="R1574" s="39"/>
      <c r="S1574" s="39"/>
      <c r="T1574" s="39"/>
      <c r="U1574" s="39"/>
      <c r="V1574" s="39"/>
      <c r="W1574" s="39"/>
      <c r="X1574" s="39"/>
    </row>
    <row r="1575" spans="1:24" ht="14.25" customHeight="1" x14ac:dyDescent="0.3">
      <c r="A1575" s="39"/>
      <c r="B1575" s="39" t="str">
        <f t="shared" si="6"/>
        <v>11100849102 втулка</v>
      </c>
      <c r="C1575" s="39" t="str">
        <f>TEXT(Raw_Articul_Data!$D1575,"00000000000")</f>
        <v>11100849102</v>
      </c>
      <c r="D1575" s="42">
        <v>11100849102</v>
      </c>
      <c r="E1575" s="39" t="s">
        <v>2153</v>
      </c>
      <c r="F1575" s="39"/>
      <c r="G1575" s="39" t="s">
        <v>32</v>
      </c>
      <c r="H1575" s="39" t="s">
        <v>2790</v>
      </c>
      <c r="I1575" s="39" t="s">
        <v>23</v>
      </c>
      <c r="J1575" s="44" t="s">
        <v>28</v>
      </c>
      <c r="K1575" s="44" t="s">
        <v>25</v>
      </c>
      <c r="L1575" s="39"/>
      <c r="M1575" s="39"/>
      <c r="N1575" s="39"/>
      <c r="O1575" s="39"/>
      <c r="P1575" s="39"/>
      <c r="Q1575" s="39"/>
      <c r="R1575" s="39"/>
      <c r="S1575" s="39"/>
      <c r="T1575" s="39"/>
      <c r="U1575" s="39"/>
      <c r="V1575" s="39"/>
      <c r="W1575" s="39"/>
      <c r="X1575" s="39"/>
    </row>
    <row r="1576" spans="1:24" ht="14.25" customHeight="1" x14ac:dyDescent="0.3">
      <c r="A1576" s="39"/>
      <c r="B1576" s="39" t="str">
        <f t="shared" si="6"/>
        <v>11101214700 мембрана регулятора</v>
      </c>
      <c r="C1576" s="39" t="str">
        <f>TEXT(Raw_Articul_Data!$D1576,"00000000000")</f>
        <v>11101214700</v>
      </c>
      <c r="D1576" s="42">
        <v>11101214700</v>
      </c>
      <c r="E1576" s="39" t="s">
        <v>3276</v>
      </c>
      <c r="F1576" s="39"/>
      <c r="G1576" s="39" t="s">
        <v>32</v>
      </c>
      <c r="H1576" s="39" t="s">
        <v>2790</v>
      </c>
      <c r="I1576" s="39" t="s">
        <v>23</v>
      </c>
      <c r="J1576" s="44" t="s">
        <v>3257</v>
      </c>
      <c r="K1576" s="44" t="s">
        <v>25</v>
      </c>
      <c r="L1576" s="39"/>
      <c r="M1576" s="39"/>
      <c r="N1576" s="39"/>
      <c r="O1576" s="39"/>
      <c r="P1576" s="39"/>
      <c r="Q1576" s="39"/>
      <c r="R1576" s="39"/>
      <c r="S1576" s="39"/>
      <c r="T1576" s="39"/>
      <c r="U1576" s="39"/>
      <c r="V1576" s="39"/>
      <c r="W1576" s="39"/>
      <c r="X1576" s="39"/>
    </row>
    <row r="1577" spans="1:24" ht="14.25" customHeight="1" x14ac:dyDescent="0.3">
      <c r="A1577" s="39"/>
      <c r="B1577" s="39" t="str">
        <f t="shared" si="6"/>
        <v>11101214800 діафрагма насоса</v>
      </c>
      <c r="C1577" s="39" t="str">
        <f>TEXT(Raw_Articul_Data!$D1577,"00000000000")</f>
        <v>11101214800</v>
      </c>
      <c r="D1577" s="42">
        <v>11101214800</v>
      </c>
      <c r="E1577" s="39" t="s">
        <v>3258</v>
      </c>
      <c r="F1577" s="39"/>
      <c r="G1577" s="39" t="s">
        <v>32</v>
      </c>
      <c r="H1577" s="39" t="s">
        <v>2790</v>
      </c>
      <c r="I1577" s="39" t="s">
        <v>23</v>
      </c>
      <c r="J1577" s="44" t="s">
        <v>3257</v>
      </c>
      <c r="K1577" s="44" t="s">
        <v>25</v>
      </c>
      <c r="L1577" s="39"/>
      <c r="M1577" s="39"/>
      <c r="N1577" s="39"/>
      <c r="O1577" s="39"/>
      <c r="P1577" s="39"/>
      <c r="Q1577" s="39"/>
      <c r="R1577" s="39"/>
      <c r="S1577" s="39"/>
      <c r="T1577" s="39"/>
      <c r="U1577" s="39"/>
      <c r="V1577" s="39"/>
      <c r="W1577" s="39"/>
      <c r="X1577" s="39"/>
    </row>
    <row r="1578" spans="1:24" ht="14.25" customHeight="1" x14ac:dyDescent="0.3">
      <c r="A1578" s="39"/>
      <c r="B1578" s="39" t="str">
        <f t="shared" si="6"/>
        <v>11101215100 впускна голка</v>
      </c>
      <c r="C1578" s="39" t="str">
        <f>TEXT(Raw_Articul_Data!$D1578,"00000000000")</f>
        <v>11101215100</v>
      </c>
      <c r="D1578" s="42">
        <v>11101215100</v>
      </c>
      <c r="E1578" s="39" t="s">
        <v>3210</v>
      </c>
      <c r="F1578" s="39"/>
      <c r="G1578" s="39" t="s">
        <v>32</v>
      </c>
      <c r="H1578" s="39" t="s">
        <v>2790</v>
      </c>
      <c r="I1578" s="39" t="s">
        <v>23</v>
      </c>
      <c r="J1578" s="44" t="s">
        <v>55</v>
      </c>
      <c r="K1578" s="44" t="s">
        <v>25</v>
      </c>
      <c r="L1578" s="39"/>
      <c r="M1578" s="39"/>
      <c r="N1578" s="39"/>
      <c r="O1578" s="39"/>
      <c r="P1578" s="39"/>
      <c r="Q1578" s="39"/>
      <c r="R1578" s="39"/>
      <c r="S1578" s="39"/>
      <c r="T1578" s="39"/>
      <c r="U1578" s="39"/>
      <c r="V1578" s="39"/>
      <c r="W1578" s="39"/>
      <c r="X1578" s="39"/>
    </row>
    <row r="1579" spans="1:24" ht="14.25" customHeight="1" x14ac:dyDescent="0.3">
      <c r="A1579" s="39"/>
      <c r="B1579" s="39" t="str">
        <f t="shared" si="6"/>
        <v>11101227400 гвинт з півкруглою головкою</v>
      </c>
      <c r="C1579" s="39" t="str">
        <f>TEXT(Raw_Articul_Data!$D1579,"00000000000")</f>
        <v>11101227400</v>
      </c>
      <c r="D1579" s="42">
        <v>11101227400</v>
      </c>
      <c r="E1579" s="39" t="s">
        <v>2936</v>
      </c>
      <c r="F1579" s="39"/>
      <c r="G1579" s="39" t="s">
        <v>32</v>
      </c>
      <c r="H1579" s="39" t="s">
        <v>2790</v>
      </c>
      <c r="I1579" s="39" t="s">
        <v>23</v>
      </c>
      <c r="J1579" s="44" t="s">
        <v>218</v>
      </c>
      <c r="K1579" s="44" t="s">
        <v>25</v>
      </c>
      <c r="L1579" s="39"/>
      <c r="M1579" s="39"/>
      <c r="N1579" s="39"/>
      <c r="O1579" s="39"/>
      <c r="P1579" s="39"/>
      <c r="Q1579" s="39"/>
      <c r="R1579" s="39"/>
      <c r="S1579" s="39"/>
      <c r="T1579" s="39"/>
      <c r="U1579" s="39"/>
      <c r="V1579" s="39"/>
      <c r="W1579" s="39"/>
      <c r="X1579" s="39"/>
    </row>
    <row r="1580" spans="1:24" ht="14.25" customHeight="1" x14ac:dyDescent="0.3">
      <c r="A1580" s="39"/>
      <c r="B1580" s="39" t="str">
        <f t="shared" si="6"/>
        <v>11101290900 ущільнення</v>
      </c>
      <c r="C1580" s="39" t="str">
        <f>TEXT(Raw_Articul_Data!$D1580,"00000000000")</f>
        <v>11101290900</v>
      </c>
      <c r="D1580" s="42">
        <v>11101290900</v>
      </c>
      <c r="E1580" s="39" t="s">
        <v>2903</v>
      </c>
      <c r="F1580" s="39"/>
      <c r="G1580" s="39" t="s">
        <v>32</v>
      </c>
      <c r="H1580" s="39" t="s">
        <v>2790</v>
      </c>
      <c r="I1580" s="39" t="s">
        <v>23</v>
      </c>
      <c r="J1580" s="44" t="s">
        <v>3257</v>
      </c>
      <c r="K1580" s="44" t="s">
        <v>25</v>
      </c>
      <c r="L1580" s="39"/>
      <c r="M1580" s="39"/>
      <c r="N1580" s="39"/>
      <c r="O1580" s="39"/>
      <c r="P1580" s="39"/>
      <c r="Q1580" s="39"/>
      <c r="R1580" s="39"/>
      <c r="S1580" s="39"/>
      <c r="T1580" s="39"/>
      <c r="U1580" s="39"/>
      <c r="V1580" s="39"/>
      <c r="W1580" s="39"/>
      <c r="X1580" s="39"/>
    </row>
    <row r="1581" spans="1:24" ht="14.25" customHeight="1" x14ac:dyDescent="0.3">
      <c r="A1581" s="39"/>
      <c r="B1581" s="39" t="str">
        <f t="shared" si="6"/>
        <v>11101291110 ущільнення</v>
      </c>
      <c r="C1581" s="39" t="str">
        <f>TEXT(Raw_Articul_Data!$D1581,"00000000000")</f>
        <v>11101291110</v>
      </c>
      <c r="D1581" s="42">
        <v>11101291110</v>
      </c>
      <c r="E1581" s="39" t="s">
        <v>2903</v>
      </c>
      <c r="F1581" s="39"/>
      <c r="G1581" s="39" t="s">
        <v>32</v>
      </c>
      <c r="H1581" s="39" t="s">
        <v>2790</v>
      </c>
      <c r="I1581" s="39" t="s">
        <v>23</v>
      </c>
      <c r="J1581" s="44" t="s">
        <v>3257</v>
      </c>
      <c r="K1581" s="44" t="s">
        <v>25</v>
      </c>
      <c r="L1581" s="39"/>
      <c r="M1581" s="39"/>
      <c r="N1581" s="39"/>
      <c r="O1581" s="39"/>
      <c r="P1581" s="39"/>
      <c r="Q1581" s="39"/>
      <c r="R1581" s="39"/>
      <c r="S1581" s="39"/>
      <c r="T1581" s="39"/>
      <c r="U1581" s="39"/>
      <c r="V1581" s="39"/>
      <c r="W1581" s="39"/>
      <c r="X1581" s="39"/>
    </row>
    <row r="1582" spans="1:24" ht="14.25" customHeight="1" x14ac:dyDescent="0.3">
      <c r="A1582" s="39"/>
      <c r="B1582" s="39" t="str">
        <f t="shared" si="6"/>
        <v>11101418600 шланг 135 мм</v>
      </c>
      <c r="C1582" s="39" t="str">
        <f>TEXT(Raw_Articul_Data!$D1582,"00000000000")</f>
        <v>11101418600</v>
      </c>
      <c r="D1582" s="42">
        <v>11101418600</v>
      </c>
      <c r="E1582" s="39" t="s">
        <v>3277</v>
      </c>
      <c r="F1582" s="39"/>
      <c r="G1582" s="39" t="s">
        <v>32</v>
      </c>
      <c r="H1582" s="39" t="s">
        <v>2790</v>
      </c>
      <c r="I1582" s="39" t="s">
        <v>23</v>
      </c>
      <c r="J1582" s="44" t="s">
        <v>28</v>
      </c>
      <c r="K1582" s="44" t="s">
        <v>25</v>
      </c>
      <c r="L1582" s="39"/>
      <c r="M1582" s="39"/>
      <c r="N1582" s="39"/>
      <c r="O1582" s="39"/>
      <c r="P1582" s="39"/>
      <c r="Q1582" s="39"/>
      <c r="R1582" s="39"/>
      <c r="S1582" s="39"/>
      <c r="T1582" s="39"/>
      <c r="U1582" s="39"/>
      <c r="V1582" s="39"/>
      <c r="W1582" s="39"/>
      <c r="X1582" s="39"/>
    </row>
    <row r="1583" spans="1:24" ht="14.25" customHeight="1" x14ac:dyDescent="0.3">
      <c r="A1583" s="39"/>
      <c r="B1583" s="39" t="str">
        <f t="shared" si="6"/>
        <v>11101459001 пробка</v>
      </c>
      <c r="C1583" s="39" t="str">
        <f>TEXT(Raw_Articul_Data!$D1583,"00000000000")</f>
        <v>11101459001</v>
      </c>
      <c r="D1583" s="42">
        <v>11101459001</v>
      </c>
      <c r="E1583" s="39" t="s">
        <v>3012</v>
      </c>
      <c r="F1583" s="39"/>
      <c r="G1583" s="39" t="s">
        <v>32</v>
      </c>
      <c r="H1583" s="39" t="s">
        <v>2790</v>
      </c>
      <c r="I1583" s="39" t="s">
        <v>23</v>
      </c>
      <c r="J1583" s="44" t="s">
        <v>28</v>
      </c>
      <c r="K1583" s="44" t="s">
        <v>25</v>
      </c>
      <c r="L1583" s="39"/>
      <c r="M1583" s="39"/>
      <c r="N1583" s="39"/>
      <c r="O1583" s="39"/>
      <c r="P1583" s="39"/>
      <c r="Q1583" s="39"/>
      <c r="R1583" s="39"/>
      <c r="S1583" s="39"/>
      <c r="T1583" s="39"/>
      <c r="U1583" s="39"/>
      <c r="V1583" s="39"/>
      <c r="W1583" s="39"/>
      <c r="X1583" s="39"/>
    </row>
    <row r="1584" spans="1:24" ht="14.25" customHeight="1" x14ac:dyDescent="0.3">
      <c r="A1584" s="39"/>
      <c r="B1584" s="39" t="str">
        <f t="shared" si="6"/>
        <v>11101491200 ущільнення</v>
      </c>
      <c r="C1584" s="39" t="str">
        <f>TEXT(Raw_Articul_Data!$D1584,"00000000000")</f>
        <v>11101491200</v>
      </c>
      <c r="D1584" s="42">
        <v>11101491200</v>
      </c>
      <c r="E1584" s="39" t="s">
        <v>2903</v>
      </c>
      <c r="F1584" s="39"/>
      <c r="G1584" s="39" t="s">
        <v>32</v>
      </c>
      <c r="H1584" s="39" t="s">
        <v>2790</v>
      </c>
      <c r="I1584" s="39" t="s">
        <v>23</v>
      </c>
      <c r="J1584" s="44" t="s">
        <v>28</v>
      </c>
      <c r="K1584" s="44" t="s">
        <v>25</v>
      </c>
      <c r="L1584" s="39"/>
      <c r="M1584" s="39"/>
      <c r="N1584" s="39"/>
      <c r="O1584" s="39"/>
      <c r="P1584" s="39"/>
      <c r="Q1584" s="39"/>
      <c r="R1584" s="39"/>
      <c r="S1584" s="39"/>
      <c r="T1584" s="39"/>
      <c r="U1584" s="39"/>
      <c r="V1584" s="39"/>
      <c r="W1584" s="39"/>
      <c r="X1584" s="39"/>
    </row>
    <row r="1585" spans="1:24" ht="14.25" customHeight="1" x14ac:dyDescent="0.3">
      <c r="A1585" s="39"/>
      <c r="B1585" s="39" t="str">
        <f t="shared" si="6"/>
        <v>11103531600 клапан</v>
      </c>
      <c r="C1585" s="39" t="str">
        <f>TEXT(Raw_Articul_Data!$D1585,"00000000000")</f>
        <v>11103531600</v>
      </c>
      <c r="D1585" s="42">
        <v>11103531600</v>
      </c>
      <c r="E1585" s="39" t="s">
        <v>2901</v>
      </c>
      <c r="F1585" s="39"/>
      <c r="G1585" s="39" t="s">
        <v>32</v>
      </c>
      <c r="H1585" s="39" t="s">
        <v>2790</v>
      </c>
      <c r="I1585" s="39" t="s">
        <v>23</v>
      </c>
      <c r="J1585" s="44" t="s">
        <v>45</v>
      </c>
      <c r="K1585" s="44" t="s">
        <v>25</v>
      </c>
      <c r="L1585" s="39"/>
      <c r="M1585" s="39"/>
      <c r="N1585" s="39"/>
      <c r="O1585" s="39"/>
      <c r="P1585" s="39"/>
      <c r="Q1585" s="39"/>
      <c r="R1585" s="39"/>
      <c r="S1585" s="39"/>
      <c r="T1585" s="39"/>
      <c r="U1585" s="39"/>
      <c r="V1585" s="39"/>
      <c r="W1585" s="39"/>
      <c r="X1585" s="39"/>
    </row>
    <row r="1586" spans="1:24" ht="14.25" customHeight="1" x14ac:dyDescent="0.3">
      <c r="A1586" s="39"/>
      <c r="B1586" s="39" t="str">
        <f t="shared" si="6"/>
        <v>11103581800 фільтр</v>
      </c>
      <c r="C1586" s="39" t="str">
        <f>TEXT(Raw_Articul_Data!$D1586,"00000000000")</f>
        <v>11103581800</v>
      </c>
      <c r="D1586" s="42">
        <v>11103581800</v>
      </c>
      <c r="E1586" s="39" t="s">
        <v>1780</v>
      </c>
      <c r="F1586" s="39"/>
      <c r="G1586" s="39" t="s">
        <v>32</v>
      </c>
      <c r="H1586" s="39" t="s">
        <v>2790</v>
      </c>
      <c r="I1586" s="39" t="s">
        <v>23</v>
      </c>
      <c r="J1586" s="44" t="s">
        <v>28</v>
      </c>
      <c r="K1586" s="44" t="s">
        <v>25</v>
      </c>
      <c r="L1586" s="39"/>
      <c r="M1586" s="39"/>
      <c r="N1586" s="39"/>
      <c r="O1586" s="39"/>
      <c r="P1586" s="39"/>
      <c r="Q1586" s="39"/>
      <c r="R1586" s="39"/>
      <c r="S1586" s="39"/>
      <c r="T1586" s="39"/>
      <c r="U1586" s="39"/>
      <c r="V1586" s="39"/>
      <c r="W1586" s="39"/>
      <c r="X1586" s="39"/>
    </row>
    <row r="1587" spans="1:24" ht="14.25" customHeight="1" x14ac:dyDescent="0.3">
      <c r="A1587" s="39"/>
      <c r="B1587" s="39" t="str">
        <f t="shared" si="6"/>
        <v>11104051000 штекер проводу системи запалювання</v>
      </c>
      <c r="C1587" s="39" t="str">
        <f>TEXT(Raw_Articul_Data!$D1587,"00000000000")</f>
        <v>11104051000</v>
      </c>
      <c r="D1587" s="42">
        <v>11104051000</v>
      </c>
      <c r="E1587" s="39" t="s">
        <v>3278</v>
      </c>
      <c r="F1587" s="39"/>
      <c r="G1587" s="39" t="s">
        <v>32</v>
      </c>
      <c r="H1587" s="39" t="s">
        <v>2790</v>
      </c>
      <c r="I1587" s="39" t="s">
        <v>23</v>
      </c>
      <c r="J1587" s="44" t="s">
        <v>45</v>
      </c>
      <c r="K1587" s="44" t="s">
        <v>25</v>
      </c>
      <c r="L1587" s="39"/>
      <c r="M1587" s="39"/>
      <c r="N1587" s="39"/>
      <c r="O1587" s="39"/>
      <c r="P1587" s="39"/>
      <c r="Q1587" s="39"/>
      <c r="R1587" s="39"/>
      <c r="S1587" s="39"/>
      <c r="T1587" s="39"/>
      <c r="U1587" s="39"/>
      <c r="V1587" s="39"/>
      <c r="W1587" s="39"/>
      <c r="X1587" s="39"/>
    </row>
    <row r="1588" spans="1:24" ht="14.25" customHeight="1" x14ac:dyDescent="0.3">
      <c r="A1588" s="39"/>
      <c r="B1588" s="39" t="str">
        <f t="shared" si="6"/>
        <v>11104329200 наконечник</v>
      </c>
      <c r="C1588" s="39" t="str">
        <f>TEXT(Raw_Articul_Data!$D1588,"00000000000")</f>
        <v>11104329200</v>
      </c>
      <c r="D1588" s="42">
        <v>11104329200</v>
      </c>
      <c r="E1588" s="39" t="s">
        <v>3014</v>
      </c>
      <c r="F1588" s="39"/>
      <c r="G1588" s="39" t="s">
        <v>32</v>
      </c>
      <c r="H1588" s="39" t="s">
        <v>2790</v>
      </c>
      <c r="I1588" s="39" t="s">
        <v>23</v>
      </c>
      <c r="J1588" s="44" t="s">
        <v>28</v>
      </c>
      <c r="K1588" s="44" t="s">
        <v>25</v>
      </c>
      <c r="L1588" s="39"/>
      <c r="M1588" s="39"/>
      <c r="N1588" s="39"/>
      <c r="O1588" s="39"/>
      <c r="P1588" s="39"/>
      <c r="Q1588" s="39"/>
      <c r="R1588" s="39"/>
      <c r="S1588" s="39"/>
      <c r="T1588" s="39"/>
      <c r="U1588" s="39"/>
      <c r="V1588" s="39"/>
      <c r="W1588" s="39"/>
      <c r="X1588" s="39"/>
    </row>
    <row r="1589" spans="1:24" ht="14.25" customHeight="1" x14ac:dyDescent="0.3">
      <c r="A1589" s="39"/>
      <c r="B1589" s="39" t="str">
        <f t="shared" si="6"/>
        <v>11106640501 зубчатий упор</v>
      </c>
      <c r="C1589" s="39" t="str">
        <f>TEXT(Raw_Articul_Data!$D1589,"00000000000")</f>
        <v>11106640501</v>
      </c>
      <c r="D1589" s="42">
        <v>11106640501</v>
      </c>
      <c r="E1589" s="39" t="s">
        <v>2892</v>
      </c>
      <c r="F1589" s="39"/>
      <c r="G1589" s="39" t="s">
        <v>32</v>
      </c>
      <c r="H1589" s="39" t="s">
        <v>2790</v>
      </c>
      <c r="I1589" s="39" t="s">
        <v>23</v>
      </c>
      <c r="J1589" s="44" t="s">
        <v>864</v>
      </c>
      <c r="K1589" s="44" t="s">
        <v>25</v>
      </c>
      <c r="L1589" s="39"/>
      <c r="M1589" s="39"/>
      <c r="N1589" s="39"/>
      <c r="O1589" s="39"/>
      <c r="P1589" s="39"/>
      <c r="Q1589" s="39"/>
      <c r="R1589" s="39"/>
      <c r="S1589" s="39"/>
      <c r="T1589" s="39"/>
      <c r="U1589" s="39"/>
      <c r="V1589" s="39"/>
      <c r="W1589" s="39"/>
      <c r="X1589" s="39"/>
    </row>
    <row r="1590" spans="1:24" ht="14.25" customHeight="1" x14ac:dyDescent="0.3">
      <c r="A1590" s="39"/>
      <c r="B1590" s="39" t="str">
        <f t="shared" si="6"/>
        <v>11108934000 опиловочний калібр</v>
      </c>
      <c r="C1590" s="39" t="str">
        <f>TEXT(Raw_Articul_Data!$D1590,"00000000000")</f>
        <v>11108934000</v>
      </c>
      <c r="D1590" s="42">
        <v>11108934000</v>
      </c>
      <c r="E1590" s="39" t="s">
        <v>840</v>
      </c>
      <c r="F1590" s="39"/>
      <c r="G1590" s="39" t="s">
        <v>21</v>
      </c>
      <c r="H1590" s="39" t="s">
        <v>841</v>
      </c>
      <c r="I1590" s="39" t="s">
        <v>23</v>
      </c>
      <c r="J1590" s="44" t="s">
        <v>28</v>
      </c>
      <c r="K1590" s="44" t="s">
        <v>25</v>
      </c>
      <c r="L1590" s="39"/>
      <c r="M1590" s="39"/>
      <c r="N1590" s="39"/>
      <c r="O1590" s="39"/>
      <c r="P1590" s="39"/>
      <c r="Q1590" s="39"/>
      <c r="R1590" s="39"/>
      <c r="S1590" s="39"/>
      <c r="T1590" s="39"/>
      <c r="U1590" s="39"/>
      <c r="V1590" s="39"/>
      <c r="W1590" s="39"/>
      <c r="X1590" s="39"/>
    </row>
    <row r="1591" spans="1:24" ht="14.25" customHeight="1" x14ac:dyDescent="0.3">
      <c r="A1591" s="39"/>
      <c r="B1591" s="39" t="str">
        <f t="shared" si="6"/>
        <v>11110071051 набір ущільнень</v>
      </c>
      <c r="C1591" s="39" t="str">
        <f>TEXT(Raw_Articul_Data!$D1591,"00000000000")</f>
        <v>11110071051</v>
      </c>
      <c r="D1591" s="42">
        <v>11110071051</v>
      </c>
      <c r="E1591" s="39" t="s">
        <v>2793</v>
      </c>
      <c r="F1591" s="39"/>
      <c r="G1591" s="39" t="s">
        <v>32</v>
      </c>
      <c r="H1591" s="39" t="s">
        <v>2790</v>
      </c>
      <c r="I1591" s="39" t="s">
        <v>23</v>
      </c>
      <c r="J1591" s="44" t="s">
        <v>28</v>
      </c>
      <c r="K1591" s="44" t="s">
        <v>25</v>
      </c>
      <c r="L1591" s="39"/>
      <c r="M1591" s="39"/>
      <c r="N1591" s="39"/>
      <c r="O1591" s="39"/>
      <c r="P1591" s="39"/>
      <c r="Q1591" s="39"/>
      <c r="R1591" s="39"/>
      <c r="S1591" s="39"/>
      <c r="T1591" s="39"/>
      <c r="U1591" s="39"/>
      <c r="V1591" s="39"/>
      <c r="W1591" s="39"/>
      <c r="X1591" s="39"/>
    </row>
    <row r="1592" spans="1:24" ht="14.25" customHeight="1" x14ac:dyDescent="0.3">
      <c r="A1592" s="39"/>
      <c r="B1592" s="39" t="str">
        <f t="shared" si="6"/>
        <v>11110201206 циліндр з поршнем діам. 58 мм</v>
      </c>
      <c r="C1592" s="39" t="str">
        <f>TEXT(Raw_Articul_Data!$D1592,"00000000000")</f>
        <v>11110201206</v>
      </c>
      <c r="D1592" s="42">
        <v>11110201206</v>
      </c>
      <c r="E1592" s="39" t="s">
        <v>3280</v>
      </c>
      <c r="F1592" s="39"/>
      <c r="G1592" s="39" t="s">
        <v>32</v>
      </c>
      <c r="H1592" s="39" t="s">
        <v>2790</v>
      </c>
      <c r="I1592" s="39" t="s">
        <v>23</v>
      </c>
      <c r="J1592" s="44" t="s">
        <v>280</v>
      </c>
      <c r="K1592" s="44" t="s">
        <v>25</v>
      </c>
      <c r="L1592" s="39"/>
      <c r="M1592" s="39"/>
      <c r="N1592" s="39"/>
      <c r="O1592" s="39"/>
      <c r="P1592" s="39"/>
      <c r="Q1592" s="39"/>
      <c r="R1592" s="39"/>
      <c r="S1592" s="39"/>
      <c r="T1592" s="39"/>
      <c r="U1592" s="39"/>
      <c r="V1592" s="39"/>
      <c r="W1592" s="39"/>
      <c r="X1592" s="39"/>
    </row>
    <row r="1593" spans="1:24" ht="14.25" customHeight="1" x14ac:dyDescent="0.3">
      <c r="A1593" s="39"/>
      <c r="B1593" s="39" t="str">
        <f t="shared" si="6"/>
        <v>11110290501 ущільнення</v>
      </c>
      <c r="C1593" s="39" t="str">
        <f>TEXT(Raw_Articul_Data!$D1593,"00000000000")</f>
        <v>11110290501</v>
      </c>
      <c r="D1593" s="42">
        <v>11110290501</v>
      </c>
      <c r="E1593" s="39" t="s">
        <v>2903</v>
      </c>
      <c r="F1593" s="39"/>
      <c r="G1593" s="39" t="s">
        <v>32</v>
      </c>
      <c r="H1593" s="39" t="s">
        <v>2790</v>
      </c>
      <c r="I1593" s="39" t="s">
        <v>23</v>
      </c>
      <c r="J1593" s="44" t="s">
        <v>28</v>
      </c>
      <c r="K1593" s="44" t="s">
        <v>25</v>
      </c>
      <c r="L1593" s="39"/>
      <c r="M1593" s="39"/>
      <c r="N1593" s="39"/>
      <c r="O1593" s="39"/>
      <c r="P1593" s="39"/>
      <c r="Q1593" s="39"/>
      <c r="R1593" s="39"/>
      <c r="S1593" s="39"/>
      <c r="T1593" s="39"/>
      <c r="U1593" s="39"/>
      <c r="V1593" s="39"/>
      <c r="W1593" s="39"/>
      <c r="X1593" s="39"/>
    </row>
    <row r="1594" spans="1:24" ht="14.25" customHeight="1" x14ac:dyDescent="0.3">
      <c r="A1594" s="39"/>
      <c r="B1594" s="39" t="str">
        <f t="shared" si="6"/>
        <v>11110292300 ущільнення циліндра</v>
      </c>
      <c r="C1594" s="39" t="str">
        <f>TEXT(Raw_Articul_Data!$D1594,"00000000000")</f>
        <v>11110292300</v>
      </c>
      <c r="D1594" s="42">
        <v>11110292300</v>
      </c>
      <c r="E1594" s="39" t="s">
        <v>3266</v>
      </c>
      <c r="F1594" s="39"/>
      <c r="G1594" s="39" t="s">
        <v>32</v>
      </c>
      <c r="H1594" s="39" t="s">
        <v>2790</v>
      </c>
      <c r="I1594" s="39" t="s">
        <v>23</v>
      </c>
      <c r="J1594" s="44" t="s">
        <v>28</v>
      </c>
      <c r="K1594" s="44" t="s">
        <v>25</v>
      </c>
      <c r="L1594" s="39"/>
      <c r="M1594" s="39"/>
      <c r="N1594" s="39"/>
      <c r="O1594" s="39"/>
      <c r="P1594" s="39"/>
      <c r="Q1594" s="39"/>
      <c r="R1594" s="39"/>
      <c r="S1594" s="39"/>
      <c r="T1594" s="39"/>
      <c r="U1594" s="39"/>
      <c r="V1594" s="39"/>
      <c r="W1594" s="39"/>
      <c r="X1594" s="39"/>
    </row>
    <row r="1595" spans="1:24" ht="14.25" customHeight="1" x14ac:dyDescent="0.3">
      <c r="A1595" s="39"/>
      <c r="B1595" s="39" t="str">
        <f t="shared" si="6"/>
        <v>11110292301 ущільнення циліндра</v>
      </c>
      <c r="C1595" s="39" t="str">
        <f>TEXT(Raw_Articul_Data!$D1595,"00000000000")</f>
        <v>11110292301</v>
      </c>
      <c r="D1595" s="42">
        <v>11110292301</v>
      </c>
      <c r="E1595" s="39" t="s">
        <v>3266</v>
      </c>
      <c r="F1595" s="39"/>
      <c r="G1595" s="39" t="s">
        <v>32</v>
      </c>
      <c r="H1595" s="39" t="s">
        <v>2790</v>
      </c>
      <c r="I1595" s="39" t="s">
        <v>23</v>
      </c>
      <c r="J1595" s="44"/>
      <c r="K1595" s="44" t="s">
        <v>25</v>
      </c>
      <c r="L1595" s="39"/>
      <c r="M1595" s="39"/>
      <c r="N1595" s="39"/>
      <c r="O1595" s="39"/>
      <c r="P1595" s="39"/>
      <c r="Q1595" s="39"/>
      <c r="R1595" s="39"/>
      <c r="S1595" s="39"/>
      <c r="T1595" s="39"/>
      <c r="U1595" s="39"/>
      <c r="V1595" s="39"/>
      <c r="W1595" s="39"/>
      <c r="X1595" s="39"/>
    </row>
    <row r="1596" spans="1:24" ht="14.25" customHeight="1" x14ac:dyDescent="0.3">
      <c r="A1596" s="39"/>
      <c r="B1596" s="39" t="str">
        <f t="shared" si="6"/>
        <v>11110300402 колінчатий вал</v>
      </c>
      <c r="C1596" s="39" t="str">
        <f>TEXT(Raw_Articul_Data!$D1596,"00000000000")</f>
        <v>11110300402</v>
      </c>
      <c r="D1596" s="42">
        <v>11110300402</v>
      </c>
      <c r="E1596" s="39" t="s">
        <v>3037</v>
      </c>
      <c r="F1596" s="39"/>
      <c r="G1596" s="39" t="s">
        <v>32</v>
      </c>
      <c r="H1596" s="39" t="s">
        <v>2790</v>
      </c>
      <c r="I1596" s="39" t="s">
        <v>23</v>
      </c>
      <c r="J1596" s="44" t="s">
        <v>280</v>
      </c>
      <c r="K1596" s="44" t="s">
        <v>25</v>
      </c>
      <c r="L1596" s="39"/>
      <c r="M1596" s="39"/>
      <c r="N1596" s="39"/>
      <c r="O1596" s="39"/>
      <c r="P1596" s="39"/>
      <c r="Q1596" s="39"/>
      <c r="R1596" s="39"/>
      <c r="S1596" s="39"/>
      <c r="T1596" s="39"/>
      <c r="U1596" s="39"/>
      <c r="V1596" s="39"/>
      <c r="W1596" s="39"/>
      <c r="X1596" s="39"/>
    </row>
    <row r="1597" spans="1:24" ht="14.25" customHeight="1" x14ac:dyDescent="0.3">
      <c r="A1597" s="39"/>
      <c r="B1597" s="39" t="str">
        <f t="shared" si="6"/>
        <v>11110302000 поршень, діам. 52 мм</v>
      </c>
      <c r="C1597" s="39" t="str">
        <f>TEXT(Raw_Articul_Data!$D1597,"00000000000")</f>
        <v>11110302000</v>
      </c>
      <c r="D1597" s="42">
        <v>11110302000</v>
      </c>
      <c r="E1597" s="39" t="s">
        <v>3281</v>
      </c>
      <c r="F1597" s="39"/>
      <c r="G1597" s="39" t="s">
        <v>32</v>
      </c>
      <c r="H1597" s="39" t="s">
        <v>2790</v>
      </c>
      <c r="I1597" s="39" t="s">
        <v>23</v>
      </c>
      <c r="J1597" s="44" t="s">
        <v>280</v>
      </c>
      <c r="K1597" s="44" t="s">
        <v>25</v>
      </c>
      <c r="L1597" s="39"/>
      <c r="M1597" s="39"/>
      <c r="N1597" s="39"/>
      <c r="O1597" s="39"/>
      <c r="P1597" s="39"/>
      <c r="Q1597" s="39"/>
      <c r="R1597" s="39"/>
      <c r="S1597" s="39"/>
      <c r="T1597" s="39"/>
      <c r="U1597" s="39"/>
      <c r="V1597" s="39"/>
      <c r="W1597" s="39"/>
      <c r="X1597" s="39"/>
    </row>
    <row r="1598" spans="1:24" ht="14.25" customHeight="1" x14ac:dyDescent="0.3">
      <c r="A1598" s="39"/>
      <c r="B1598" s="39" t="str">
        <f t="shared" si="6"/>
        <v>11110343006 компресійне поршньове кільце, діам. 58 х 1,5 мм</v>
      </c>
      <c r="C1598" s="39" t="str">
        <f>TEXT(Raw_Articul_Data!$D1598,"00000000000")</f>
        <v>11110343006</v>
      </c>
      <c r="D1598" s="42">
        <v>11110343006</v>
      </c>
      <c r="E1598" s="39" t="s">
        <v>3282</v>
      </c>
      <c r="F1598" s="39"/>
      <c r="G1598" s="39" t="s">
        <v>32</v>
      </c>
      <c r="H1598" s="39" t="s">
        <v>2790</v>
      </c>
      <c r="I1598" s="39" t="s">
        <v>23</v>
      </c>
      <c r="J1598" s="44" t="s">
        <v>280</v>
      </c>
      <c r="K1598" s="44" t="s">
        <v>25</v>
      </c>
      <c r="L1598" s="39"/>
      <c r="M1598" s="39"/>
      <c r="N1598" s="39"/>
      <c r="O1598" s="39"/>
      <c r="P1598" s="39"/>
      <c r="Q1598" s="39"/>
      <c r="R1598" s="39"/>
      <c r="S1598" s="39"/>
      <c r="T1598" s="39"/>
      <c r="U1598" s="39"/>
      <c r="V1598" s="39"/>
      <c r="W1598" s="39"/>
      <c r="X1598" s="39"/>
    </row>
    <row r="1599" spans="1:24" ht="14.25" customHeight="1" x14ac:dyDescent="0.3">
      <c r="A1599" s="39"/>
      <c r="B1599" s="39" t="str">
        <f t="shared" si="6"/>
        <v>11111202201 фланець</v>
      </c>
      <c r="C1599" s="39" t="str">
        <f>TEXT(Raw_Articul_Data!$D1599,"00000000000")</f>
        <v>11111202201</v>
      </c>
      <c r="D1599" s="42">
        <v>11111202201</v>
      </c>
      <c r="E1599" s="39" t="s">
        <v>3283</v>
      </c>
      <c r="F1599" s="39"/>
      <c r="G1599" s="39" t="s">
        <v>32</v>
      </c>
      <c r="H1599" s="39" t="s">
        <v>2790</v>
      </c>
      <c r="I1599" s="39" t="s">
        <v>23</v>
      </c>
      <c r="J1599" s="44" t="s">
        <v>28</v>
      </c>
      <c r="K1599" s="44" t="s">
        <v>25</v>
      </c>
      <c r="L1599" s="39"/>
      <c r="M1599" s="39"/>
      <c r="N1599" s="39"/>
      <c r="O1599" s="39"/>
      <c r="P1599" s="39"/>
      <c r="Q1599" s="39"/>
      <c r="R1599" s="39"/>
      <c r="S1599" s="39"/>
      <c r="T1599" s="39"/>
      <c r="U1599" s="39"/>
      <c r="V1599" s="39"/>
      <c r="W1599" s="39"/>
      <c r="X1599" s="39"/>
    </row>
    <row r="1600" spans="1:24" ht="14.25" customHeight="1" x14ac:dyDescent="0.3">
      <c r="A1600" s="39"/>
      <c r="B1600" s="39" t="str">
        <f t="shared" si="6"/>
        <v>11111291100 ущільнення</v>
      </c>
      <c r="C1600" s="39" t="str">
        <f>TEXT(Raw_Articul_Data!$D1600,"00000000000")</f>
        <v>11111291100</v>
      </c>
      <c r="D1600" s="42">
        <v>11111291100</v>
      </c>
      <c r="E1600" s="39" t="s">
        <v>2903</v>
      </c>
      <c r="F1600" s="39"/>
      <c r="G1600" s="39" t="s">
        <v>32</v>
      </c>
      <c r="H1600" s="39" t="s">
        <v>2790</v>
      </c>
      <c r="I1600" s="39" t="s">
        <v>23</v>
      </c>
      <c r="J1600" s="44" t="s">
        <v>28</v>
      </c>
      <c r="K1600" s="44" t="s">
        <v>25</v>
      </c>
      <c r="L1600" s="39"/>
      <c r="M1600" s="39"/>
      <c r="N1600" s="39"/>
      <c r="O1600" s="39"/>
      <c r="P1600" s="39"/>
      <c r="Q1600" s="39"/>
      <c r="R1600" s="39"/>
      <c r="S1600" s="39"/>
      <c r="T1600" s="39"/>
      <c r="U1600" s="39"/>
      <c r="V1600" s="39"/>
      <c r="W1600" s="39"/>
      <c r="X1600" s="39"/>
    </row>
    <row r="1601" spans="1:24" ht="14.25" customHeight="1" x14ac:dyDescent="0.3">
      <c r="A1601" s="39"/>
      <c r="B1601" s="39" t="str">
        <f t="shared" si="6"/>
        <v>11111291400 ущільнення 0,5 мм</v>
      </c>
      <c r="C1601" s="39" t="str">
        <f>TEXT(Raw_Articul_Data!$D1601,"00000000000")</f>
        <v>11111291400</v>
      </c>
      <c r="D1601" s="42">
        <v>11111291400</v>
      </c>
      <c r="E1601" s="39" t="s">
        <v>3284</v>
      </c>
      <c r="F1601" s="39"/>
      <c r="G1601" s="39" t="s">
        <v>32</v>
      </c>
      <c r="H1601" s="39" t="s">
        <v>2790</v>
      </c>
      <c r="I1601" s="39" t="s">
        <v>23</v>
      </c>
      <c r="J1601" s="44" t="s">
        <v>28</v>
      </c>
      <c r="K1601" s="44" t="s">
        <v>25</v>
      </c>
      <c r="L1601" s="39"/>
      <c r="M1601" s="39"/>
      <c r="N1601" s="39"/>
      <c r="O1601" s="39"/>
      <c r="P1601" s="39"/>
      <c r="Q1601" s="39"/>
      <c r="R1601" s="39"/>
      <c r="S1601" s="39"/>
      <c r="T1601" s="39"/>
      <c r="U1601" s="39"/>
      <c r="V1601" s="39"/>
      <c r="W1601" s="39"/>
      <c r="X1601" s="39"/>
    </row>
    <row r="1602" spans="1:24" ht="14.25" customHeight="1" x14ac:dyDescent="0.3">
      <c r="A1602" s="39"/>
      <c r="B1602" s="39" t="str">
        <f t="shared" si="6"/>
        <v>11111291401 ущільнення 0,5 мм</v>
      </c>
      <c r="C1602" s="39" t="str">
        <f>TEXT(Raw_Articul_Data!$D1602,"00000000000")</f>
        <v>11111291401</v>
      </c>
      <c r="D1602" s="42">
        <v>11111291401</v>
      </c>
      <c r="E1602" s="39" t="s">
        <v>3284</v>
      </c>
      <c r="F1602" s="39"/>
      <c r="G1602" s="39" t="s">
        <v>32</v>
      </c>
      <c r="H1602" s="39" t="s">
        <v>2790</v>
      </c>
      <c r="I1602" s="39" t="s">
        <v>23</v>
      </c>
      <c r="J1602" s="44" t="s">
        <v>28</v>
      </c>
      <c r="K1602" s="44" t="s">
        <v>25</v>
      </c>
      <c r="L1602" s="39"/>
      <c r="M1602" s="39"/>
      <c r="N1602" s="39"/>
      <c r="O1602" s="39"/>
      <c r="P1602" s="39"/>
      <c r="Q1602" s="39"/>
      <c r="R1602" s="39"/>
      <c r="S1602" s="39"/>
      <c r="T1602" s="39"/>
      <c r="U1602" s="39"/>
      <c r="V1602" s="39"/>
      <c r="W1602" s="39"/>
      <c r="X1602" s="39"/>
    </row>
    <row r="1603" spans="1:24" ht="14.25" customHeight="1" x14ac:dyDescent="0.3">
      <c r="A1603" s="39"/>
      <c r="B1603" s="39" t="str">
        <f t="shared" si="6"/>
        <v>11111400614 шумоглушник</v>
      </c>
      <c r="C1603" s="39" t="str">
        <f>TEXT(Raw_Articul_Data!$D1603,"00000000000")</f>
        <v>11111400614</v>
      </c>
      <c r="D1603" s="42">
        <v>11111400614</v>
      </c>
      <c r="E1603" s="39" t="s">
        <v>3072</v>
      </c>
      <c r="F1603" s="39"/>
      <c r="G1603" s="39" t="s">
        <v>32</v>
      </c>
      <c r="H1603" s="39" t="s">
        <v>2790</v>
      </c>
      <c r="I1603" s="39" t="s">
        <v>23</v>
      </c>
      <c r="J1603" s="44" t="s">
        <v>280</v>
      </c>
      <c r="K1603" s="44" t="s">
        <v>25</v>
      </c>
      <c r="L1603" s="39"/>
      <c r="M1603" s="39"/>
      <c r="N1603" s="39"/>
      <c r="O1603" s="39"/>
      <c r="P1603" s="39"/>
      <c r="Q1603" s="39"/>
      <c r="R1603" s="39"/>
      <c r="S1603" s="39"/>
      <c r="T1603" s="39"/>
      <c r="U1603" s="39"/>
      <c r="V1603" s="39"/>
      <c r="W1603" s="39"/>
      <c r="X1603" s="39"/>
    </row>
    <row r="1604" spans="1:24" ht="14.25" customHeight="1" x14ac:dyDescent="0.3">
      <c r="A1604" s="39"/>
      <c r="B1604" s="39" t="str">
        <f t="shared" si="6"/>
        <v>11111467401 газoвідвідний лист</v>
      </c>
      <c r="C1604" s="39" t="str">
        <f>TEXT(Raw_Articul_Data!$D1604,"00000000000")</f>
        <v>11111467401</v>
      </c>
      <c r="D1604" s="42">
        <v>11111467401</v>
      </c>
      <c r="E1604" s="39" t="s">
        <v>3285</v>
      </c>
      <c r="F1604" s="39"/>
      <c r="G1604" s="39" t="s">
        <v>32</v>
      </c>
      <c r="H1604" s="39" t="s">
        <v>2790</v>
      </c>
      <c r="I1604" s="39" t="s">
        <v>23</v>
      </c>
      <c r="J1604" s="44" t="s">
        <v>280</v>
      </c>
      <c r="K1604" s="44" t="s">
        <v>25</v>
      </c>
      <c r="L1604" s="39"/>
      <c r="M1604" s="39"/>
      <c r="N1604" s="39"/>
      <c r="O1604" s="39"/>
      <c r="P1604" s="39"/>
      <c r="Q1604" s="39"/>
      <c r="R1604" s="39"/>
      <c r="S1604" s="39"/>
      <c r="T1604" s="39"/>
      <c r="U1604" s="39"/>
      <c r="V1604" s="39"/>
      <c r="W1604" s="39"/>
      <c r="X1604" s="39"/>
    </row>
    <row r="1605" spans="1:24" ht="14.25" customHeight="1" x14ac:dyDescent="0.3">
      <c r="A1605" s="39"/>
      <c r="B1605" s="39" t="str">
        <f t="shared" si="6"/>
        <v>11111490602 ущільнення системи випуска</v>
      </c>
      <c r="C1605" s="39" t="str">
        <f>TEXT(Raw_Articul_Data!$D1605,"00000000000")</f>
        <v>11111490602</v>
      </c>
      <c r="D1605" s="42">
        <v>11111490602</v>
      </c>
      <c r="E1605" s="39" t="s">
        <v>3267</v>
      </c>
      <c r="F1605" s="39"/>
      <c r="G1605" s="39" t="s">
        <v>32</v>
      </c>
      <c r="H1605" s="39" t="s">
        <v>2790</v>
      </c>
      <c r="I1605" s="39" t="s">
        <v>23</v>
      </c>
      <c r="J1605" s="44"/>
      <c r="K1605" s="44" t="s">
        <v>25</v>
      </c>
      <c r="L1605" s="39"/>
      <c r="M1605" s="39"/>
      <c r="N1605" s="39"/>
      <c r="O1605" s="39"/>
      <c r="P1605" s="39"/>
      <c r="Q1605" s="39"/>
      <c r="R1605" s="39"/>
      <c r="S1605" s="39"/>
      <c r="T1605" s="39"/>
      <c r="U1605" s="39"/>
      <c r="V1605" s="39"/>
      <c r="W1605" s="39"/>
      <c r="X1605" s="39"/>
    </row>
    <row r="1606" spans="1:24" ht="14.25" customHeight="1" x14ac:dyDescent="0.3">
      <c r="A1606" s="39"/>
      <c r="B1606" s="39" t="str">
        <f t="shared" si="6"/>
        <v>11111601502 центробіжна вага</v>
      </c>
      <c r="C1606" s="39" t="str">
        <f>TEXT(Raw_Articul_Data!$D1606,"00000000000")</f>
        <v>11111601502</v>
      </c>
      <c r="D1606" s="42">
        <v>11111601502</v>
      </c>
      <c r="E1606" s="39" t="s">
        <v>3268</v>
      </c>
      <c r="F1606" s="39"/>
      <c r="G1606" s="39" t="s">
        <v>32</v>
      </c>
      <c r="H1606" s="39" t="s">
        <v>2790</v>
      </c>
      <c r="I1606" s="39" t="s">
        <v>23</v>
      </c>
      <c r="J1606" s="44" t="s">
        <v>45</v>
      </c>
      <c r="K1606" s="44" t="s">
        <v>25</v>
      </c>
      <c r="L1606" s="39"/>
      <c r="M1606" s="39"/>
      <c r="N1606" s="39"/>
      <c r="O1606" s="39"/>
      <c r="P1606" s="39"/>
      <c r="Q1606" s="39"/>
      <c r="R1606" s="39"/>
      <c r="S1606" s="39"/>
      <c r="T1606" s="39"/>
      <c r="U1606" s="39"/>
      <c r="V1606" s="39"/>
      <c r="W1606" s="39"/>
      <c r="X1606" s="39"/>
    </row>
    <row r="1607" spans="1:24" ht="14.25" customHeight="1" x14ac:dyDescent="0.3">
      <c r="A1607" s="39"/>
      <c r="B1607" s="39" t="str">
        <f t="shared" si="6"/>
        <v>11111602001 муфта</v>
      </c>
      <c r="C1607" s="39" t="str">
        <f>TEXT(Raw_Articul_Data!$D1607,"00000000000")</f>
        <v>11111602001</v>
      </c>
      <c r="D1607" s="42">
        <v>11111602001</v>
      </c>
      <c r="E1607" s="39" t="s">
        <v>3286</v>
      </c>
      <c r="F1607" s="39"/>
      <c r="G1607" s="39" t="s">
        <v>32</v>
      </c>
      <c r="H1607" s="39" t="s">
        <v>2790</v>
      </c>
      <c r="I1607" s="39" t="s">
        <v>23</v>
      </c>
      <c r="J1607" s="44" t="s">
        <v>28</v>
      </c>
      <c r="K1607" s="44" t="s">
        <v>25</v>
      </c>
      <c r="L1607" s="39"/>
      <c r="M1607" s="39"/>
      <c r="N1607" s="39"/>
      <c r="O1607" s="39"/>
      <c r="P1607" s="39"/>
      <c r="Q1607" s="39"/>
      <c r="R1607" s="39"/>
      <c r="S1607" s="39"/>
      <c r="T1607" s="39"/>
      <c r="U1607" s="39"/>
      <c r="V1607" s="39"/>
      <c r="W1607" s="39"/>
      <c r="X1607" s="39"/>
    </row>
    <row r="1608" spans="1:24" ht="14.25" customHeight="1" x14ac:dyDescent="0.3">
      <c r="A1608" s="39"/>
      <c r="B1608" s="39" t="str">
        <f t="shared" si="6"/>
        <v>11111602003 муфта</v>
      </c>
      <c r="C1608" s="39" t="str">
        <f>TEXT(Raw_Articul_Data!$D1608,"00000000000")</f>
        <v>11111602003</v>
      </c>
      <c r="D1608" s="42">
        <v>11111602003</v>
      </c>
      <c r="E1608" s="39" t="s">
        <v>3286</v>
      </c>
      <c r="F1608" s="39"/>
      <c r="G1608" s="39" t="s">
        <v>32</v>
      </c>
      <c r="H1608" s="39" t="s">
        <v>2790</v>
      </c>
      <c r="I1608" s="39" t="s">
        <v>23</v>
      </c>
      <c r="J1608" s="44" t="s">
        <v>280</v>
      </c>
      <c r="K1608" s="44" t="s">
        <v>25</v>
      </c>
      <c r="L1608" s="39"/>
      <c r="M1608" s="39"/>
      <c r="N1608" s="39"/>
      <c r="O1608" s="39"/>
      <c r="P1608" s="39"/>
      <c r="Q1608" s="39"/>
      <c r="R1608" s="39"/>
      <c r="S1608" s="39"/>
      <c r="T1608" s="39"/>
      <c r="U1608" s="39"/>
      <c r="V1608" s="39"/>
      <c r="W1608" s="39"/>
      <c r="X1608" s="39"/>
    </row>
    <row r="1609" spans="1:24" ht="14.25" customHeight="1" x14ac:dyDescent="0.3">
      <c r="A1609" s="39"/>
      <c r="B1609" s="39" t="str">
        <f t="shared" si="6"/>
        <v>11114300210 вимикач зупинки</v>
      </c>
      <c r="C1609" s="39" t="str">
        <f>TEXT(Raw_Articul_Data!$D1609,"00000000000")</f>
        <v>11114300210</v>
      </c>
      <c r="D1609" s="42">
        <v>11114300210</v>
      </c>
      <c r="E1609" s="39" t="s">
        <v>3279</v>
      </c>
      <c r="F1609" s="39"/>
      <c r="G1609" s="39" t="s">
        <v>32</v>
      </c>
      <c r="H1609" s="39" t="s">
        <v>2790</v>
      </c>
      <c r="I1609" s="39" t="s">
        <v>23</v>
      </c>
      <c r="J1609" s="44" t="s">
        <v>24</v>
      </c>
      <c r="K1609" s="44" t="s">
        <v>25</v>
      </c>
      <c r="L1609" s="39"/>
      <c r="M1609" s="39"/>
      <c r="N1609" s="39"/>
      <c r="O1609" s="39"/>
      <c r="P1609" s="39"/>
      <c r="Q1609" s="39"/>
      <c r="R1609" s="39"/>
      <c r="S1609" s="39"/>
      <c r="T1609" s="39"/>
      <c r="U1609" s="39"/>
      <c r="V1609" s="39"/>
      <c r="W1609" s="39"/>
      <c r="X1609" s="39"/>
    </row>
    <row r="1610" spans="1:24" ht="14.25" customHeight="1" x14ac:dyDescent="0.3">
      <c r="A1610" s="39"/>
      <c r="B1610" s="39" t="str">
        <f t="shared" si="6"/>
        <v>11116402026 комплект - кільцева ланцюгова зірочка 3/8" 8 зубів</v>
      </c>
      <c r="C1610" s="39" t="str">
        <f>TEXT(Raw_Articul_Data!$D1610,"00000000000")</f>
        <v>11116402026</v>
      </c>
      <c r="D1610" s="42">
        <v>11116402026</v>
      </c>
      <c r="E1610" s="39" t="s">
        <v>3287</v>
      </c>
      <c r="F1610" s="39"/>
      <c r="G1610" s="39" t="s">
        <v>32</v>
      </c>
      <c r="H1610" s="39" t="s">
        <v>2790</v>
      </c>
      <c r="I1610" s="39" t="s">
        <v>23</v>
      </c>
      <c r="J1610" s="44" t="s">
        <v>28</v>
      </c>
      <c r="K1610" s="44" t="s">
        <v>25</v>
      </c>
      <c r="L1610" s="39"/>
      <c r="M1610" s="39"/>
      <c r="N1610" s="39"/>
      <c r="O1610" s="39"/>
      <c r="P1610" s="39"/>
      <c r="Q1610" s="39"/>
      <c r="R1610" s="39"/>
      <c r="S1610" s="39"/>
      <c r="T1610" s="39"/>
      <c r="U1610" s="39"/>
      <c r="V1610" s="39"/>
      <c r="W1610" s="39"/>
      <c r="X1610" s="39"/>
    </row>
    <row r="1611" spans="1:24" ht="14.25" customHeight="1" x14ac:dyDescent="0.3">
      <c r="A1611" s="39"/>
      <c r="B1611" s="39" t="str">
        <f t="shared" si="6"/>
        <v>11117909905 кільцевий буфер</v>
      </c>
      <c r="C1611" s="39" t="str">
        <f>TEXT(Raw_Articul_Data!$D1611,"00000000000")</f>
        <v>11117909905</v>
      </c>
      <c r="D1611" s="42">
        <v>11117909905</v>
      </c>
      <c r="E1611" s="39" t="s">
        <v>3288</v>
      </c>
      <c r="F1611" s="39"/>
      <c r="G1611" s="39" t="s">
        <v>32</v>
      </c>
      <c r="H1611" s="39" t="s">
        <v>2790</v>
      </c>
      <c r="I1611" s="39" t="s">
        <v>23</v>
      </c>
      <c r="J1611" s="44" t="s">
        <v>280</v>
      </c>
      <c r="K1611" s="44" t="s">
        <v>25</v>
      </c>
      <c r="L1611" s="39"/>
      <c r="M1611" s="39"/>
      <c r="N1611" s="39"/>
      <c r="O1611" s="39"/>
      <c r="P1611" s="39"/>
      <c r="Q1611" s="39"/>
      <c r="R1611" s="39"/>
      <c r="S1611" s="39"/>
      <c r="T1611" s="39"/>
      <c r="U1611" s="39"/>
      <c r="V1611" s="39"/>
      <c r="W1611" s="39"/>
      <c r="X1611" s="39"/>
    </row>
    <row r="1612" spans="1:24" ht="14.25" customHeight="1" x14ac:dyDescent="0.3">
      <c r="A1612" s="39"/>
      <c r="B1612" s="39" t="str">
        <f t="shared" si="6"/>
        <v>11131210800 запорна кришка</v>
      </c>
      <c r="C1612" s="39" t="str">
        <f>TEXT(Raw_Articul_Data!$D1612,"00000000000")</f>
        <v>11131210800</v>
      </c>
      <c r="D1612" s="42">
        <v>11131210800</v>
      </c>
      <c r="E1612" s="39" t="s">
        <v>3289</v>
      </c>
      <c r="F1612" s="39"/>
      <c r="G1612" s="39" t="s">
        <v>32</v>
      </c>
      <c r="H1612" s="39" t="s">
        <v>2790</v>
      </c>
      <c r="I1612" s="39" t="s">
        <v>23</v>
      </c>
      <c r="J1612" s="44" t="s">
        <v>218</v>
      </c>
      <c r="K1612" s="44" t="s">
        <v>25</v>
      </c>
      <c r="L1612" s="39"/>
      <c r="M1612" s="39"/>
      <c r="N1612" s="39"/>
      <c r="O1612" s="39"/>
      <c r="P1612" s="39"/>
      <c r="Q1612" s="39"/>
      <c r="R1612" s="39"/>
      <c r="S1612" s="39"/>
      <c r="T1612" s="39"/>
      <c r="U1612" s="39"/>
      <c r="V1612" s="39"/>
      <c r="W1612" s="39"/>
      <c r="X1612" s="39"/>
    </row>
    <row r="1613" spans="1:24" ht="14.25" customHeight="1" x14ac:dyDescent="0.3">
      <c r="A1613" s="39"/>
      <c r="B1613" s="39" t="str">
        <f t="shared" ref="B1613:B1676" si="7">CONCATENATE(C1613," ", LOWER(E1613))</f>
        <v>11131214705 регулювальна мембрана</v>
      </c>
      <c r="C1613" s="39" t="str">
        <f>TEXT(Raw_Articul_Data!$D1613,"00000000000")</f>
        <v>11131214705</v>
      </c>
      <c r="D1613" s="39">
        <v>11131214705</v>
      </c>
      <c r="E1613" s="39" t="s">
        <v>3290</v>
      </c>
      <c r="F1613" s="39"/>
      <c r="G1613" s="39" t="s">
        <v>32</v>
      </c>
      <c r="H1613" s="39" t="s">
        <v>2790</v>
      </c>
      <c r="I1613" s="39" t="s">
        <v>23</v>
      </c>
      <c r="J1613" s="44" t="s">
        <v>499</v>
      </c>
      <c r="K1613" s="39" t="s">
        <v>25</v>
      </c>
      <c r="L1613" s="39"/>
      <c r="M1613" s="39"/>
      <c r="N1613" s="39"/>
      <c r="O1613" s="39"/>
      <c r="P1613" s="39"/>
      <c r="Q1613" s="39"/>
      <c r="R1613" s="39"/>
      <c r="S1613" s="39"/>
      <c r="T1613" s="39"/>
      <c r="U1613" s="39"/>
      <c r="V1613" s="39"/>
      <c r="W1613" s="39"/>
      <c r="X1613" s="39"/>
    </row>
    <row r="1614" spans="1:24" ht="14.25" customHeight="1" x14ac:dyDescent="0.3">
      <c r="A1614" s="39"/>
      <c r="B1614" s="39" t="str">
        <f t="shared" si="7"/>
        <v>11131214800 діафрагма насоса</v>
      </c>
      <c r="C1614" s="39" t="str">
        <f>TEXT(Raw_Articul_Data!$D1614,"00000000000")</f>
        <v>11131214800</v>
      </c>
      <c r="D1614" s="39">
        <v>11131214800</v>
      </c>
      <c r="E1614" s="39" t="s">
        <v>3258</v>
      </c>
      <c r="F1614" s="39"/>
      <c r="G1614" s="39" t="s">
        <v>32</v>
      </c>
      <c r="H1614" s="39" t="s">
        <v>2790</v>
      </c>
      <c r="I1614" s="39" t="s">
        <v>23</v>
      </c>
      <c r="J1614" s="44" t="s">
        <v>3257</v>
      </c>
      <c r="K1614" s="39" t="s">
        <v>25</v>
      </c>
      <c r="L1614" s="39"/>
      <c r="M1614" s="39"/>
      <c r="N1614" s="39"/>
      <c r="O1614" s="39"/>
      <c r="P1614" s="39"/>
      <c r="Q1614" s="39"/>
      <c r="R1614" s="39"/>
      <c r="S1614" s="39"/>
      <c r="T1614" s="39"/>
      <c r="U1614" s="39"/>
      <c r="V1614" s="39"/>
      <c r="W1614" s="39"/>
      <c r="X1614" s="39"/>
    </row>
    <row r="1615" spans="1:24" ht="14.25" customHeight="1" x14ac:dyDescent="0.3">
      <c r="A1615" s="39"/>
      <c r="B1615" s="39" t="str">
        <f t="shared" si="7"/>
        <v>11131215000 впускний регулювальний важіль</v>
      </c>
      <c r="C1615" s="39" t="str">
        <f>TEXT(Raw_Articul_Data!$D1615,"00000000000")</f>
        <v>11131215000</v>
      </c>
      <c r="D1615" s="39">
        <v>11131215000</v>
      </c>
      <c r="E1615" s="39" t="s">
        <v>3259</v>
      </c>
      <c r="F1615" s="39"/>
      <c r="G1615" s="39" t="s">
        <v>32</v>
      </c>
      <c r="H1615" s="39" t="s">
        <v>2790</v>
      </c>
      <c r="I1615" s="39" t="s">
        <v>23</v>
      </c>
      <c r="J1615" s="44" t="s">
        <v>55</v>
      </c>
      <c r="K1615" s="39" t="s">
        <v>25</v>
      </c>
      <c r="L1615" s="39"/>
      <c r="M1615" s="39"/>
      <c r="N1615" s="39"/>
      <c r="O1615" s="39"/>
      <c r="P1615" s="39"/>
      <c r="Q1615" s="39"/>
      <c r="R1615" s="39"/>
      <c r="S1615" s="39"/>
      <c r="T1615" s="39"/>
      <c r="U1615" s="39"/>
      <c r="V1615" s="39"/>
      <c r="W1615" s="39"/>
      <c r="X1615" s="39"/>
    </row>
    <row r="1616" spans="1:24" ht="14.25" customHeight="1" x14ac:dyDescent="0.3">
      <c r="A1616" s="39"/>
      <c r="B1616" s="39" t="str">
        <f t="shared" si="7"/>
        <v>11131219200 вісь</v>
      </c>
      <c r="C1616" s="39" t="str">
        <f>TEXT(Raw_Articul_Data!$D1616,"00000000000")</f>
        <v>11131219200</v>
      </c>
      <c r="D1616" s="39">
        <v>11131219200</v>
      </c>
      <c r="E1616" s="39" t="s">
        <v>3291</v>
      </c>
      <c r="F1616" s="39"/>
      <c r="G1616" s="39" t="s">
        <v>32</v>
      </c>
      <c r="H1616" s="39" t="s">
        <v>2790</v>
      </c>
      <c r="I1616" s="39" t="s">
        <v>23</v>
      </c>
      <c r="J1616" s="44" t="s">
        <v>499</v>
      </c>
      <c r="K1616" s="39" t="s">
        <v>25</v>
      </c>
      <c r="L1616" s="39"/>
      <c r="M1616" s="39"/>
      <c r="N1616" s="39"/>
      <c r="O1616" s="39"/>
      <c r="P1616" s="39"/>
      <c r="Q1616" s="39"/>
      <c r="R1616" s="39"/>
      <c r="S1616" s="39"/>
      <c r="T1616" s="39"/>
      <c r="U1616" s="39"/>
      <c r="V1616" s="39"/>
      <c r="W1616" s="39"/>
      <c r="X1616" s="39"/>
    </row>
    <row r="1617" spans="1:24" ht="14.25" customHeight="1" x14ac:dyDescent="0.3">
      <c r="A1617" s="39"/>
      <c r="B1617" s="39" t="str">
        <f t="shared" si="7"/>
        <v>11131223205 вита гнучка пружина</v>
      </c>
      <c r="C1617" s="39" t="str">
        <f>TEXT(Raw_Articul_Data!$D1617,"00000000000")</f>
        <v>11131223205</v>
      </c>
      <c r="D1617" s="39">
        <v>11131223205</v>
      </c>
      <c r="E1617" s="39" t="s">
        <v>3025</v>
      </c>
      <c r="F1617" s="39"/>
      <c r="G1617" s="39" t="s">
        <v>32</v>
      </c>
      <c r="H1617" s="39" t="s">
        <v>2790</v>
      </c>
      <c r="I1617" s="39" t="s">
        <v>23</v>
      </c>
      <c r="J1617" s="44" t="s">
        <v>55</v>
      </c>
      <c r="K1617" s="39" t="s">
        <v>25</v>
      </c>
      <c r="L1617" s="39"/>
      <c r="M1617" s="39"/>
      <c r="N1617" s="39"/>
      <c r="O1617" s="39"/>
      <c r="P1617" s="39"/>
      <c r="Q1617" s="39"/>
      <c r="R1617" s="39"/>
      <c r="S1617" s="39"/>
      <c r="T1617" s="39"/>
      <c r="U1617" s="39"/>
      <c r="V1617" s="39"/>
      <c r="W1617" s="39"/>
      <c r="X1617" s="39"/>
    </row>
    <row r="1618" spans="1:24" ht="14.25" customHeight="1" x14ac:dyDescent="0.3">
      <c r="A1618" s="39"/>
      <c r="B1618" s="39" t="str">
        <f t="shared" si="7"/>
        <v>11131290910 ущільнення</v>
      </c>
      <c r="C1618" s="39" t="str">
        <f>TEXT(Raw_Articul_Data!$D1618,"00000000000")</f>
        <v>11131290910</v>
      </c>
      <c r="D1618" s="39">
        <v>11131290910</v>
      </c>
      <c r="E1618" s="39" t="s">
        <v>2903</v>
      </c>
      <c r="F1618" s="39"/>
      <c r="G1618" s="39" t="s">
        <v>32</v>
      </c>
      <c r="H1618" s="39" t="s">
        <v>2790</v>
      </c>
      <c r="I1618" s="39" t="s">
        <v>23</v>
      </c>
      <c r="J1618" s="44" t="s">
        <v>3257</v>
      </c>
      <c r="K1618" s="39" t="s">
        <v>25</v>
      </c>
      <c r="L1618" s="39"/>
      <c r="M1618" s="39"/>
      <c r="N1618" s="39"/>
      <c r="O1618" s="39"/>
      <c r="P1618" s="39"/>
      <c r="Q1618" s="39"/>
      <c r="R1618" s="39"/>
      <c r="S1618" s="39"/>
      <c r="T1618" s="39"/>
      <c r="U1618" s="39"/>
      <c r="V1618" s="39"/>
      <c r="W1618" s="39"/>
      <c r="X1618" s="39"/>
    </row>
    <row r="1619" spans="1:24" ht="14.25" customHeight="1" x14ac:dyDescent="0.3">
      <c r="A1619" s="39"/>
      <c r="B1619" s="39" t="str">
        <f t="shared" si="7"/>
        <v>11131409200 запірний пристрій</v>
      </c>
      <c r="C1619" s="39" t="str">
        <f>TEXT(Raw_Articul_Data!$D1619,"00000000000")</f>
        <v>11131409200</v>
      </c>
      <c r="D1619" s="39">
        <v>11131409200</v>
      </c>
      <c r="E1619" s="39" t="s">
        <v>3292</v>
      </c>
      <c r="F1619" s="39"/>
      <c r="G1619" s="39" t="s">
        <v>32</v>
      </c>
      <c r="H1619" s="39" t="s">
        <v>2790</v>
      </c>
      <c r="I1619" s="39" t="s">
        <v>23</v>
      </c>
      <c r="J1619" s="44" t="s">
        <v>28</v>
      </c>
      <c r="K1619" s="39" t="s">
        <v>25</v>
      </c>
      <c r="L1619" s="39"/>
      <c r="M1619" s="39"/>
      <c r="N1619" s="39"/>
      <c r="O1619" s="39"/>
      <c r="P1619" s="39"/>
      <c r="Q1619" s="39"/>
      <c r="R1619" s="39"/>
      <c r="S1619" s="39"/>
      <c r="T1619" s="39"/>
      <c r="U1619" s="39"/>
      <c r="V1619" s="39"/>
      <c r="W1619" s="39"/>
      <c r="X1619" s="39"/>
    </row>
    <row r="1620" spans="1:24" ht="14.25" customHeight="1" x14ac:dyDescent="0.3">
      <c r="A1620" s="39"/>
      <c r="B1620" s="39" t="str">
        <f t="shared" si="7"/>
        <v>11131411805 гільза</v>
      </c>
      <c r="C1620" s="39" t="str">
        <f>TEXT(Raw_Articul_Data!$D1620,"00000000000")</f>
        <v>11131411805</v>
      </c>
      <c r="D1620" s="39">
        <v>11131411805</v>
      </c>
      <c r="E1620" s="39" t="s">
        <v>2850</v>
      </c>
      <c r="F1620" s="39"/>
      <c r="G1620" s="39" t="s">
        <v>32</v>
      </c>
      <c r="H1620" s="39" t="s">
        <v>2790</v>
      </c>
      <c r="I1620" s="39" t="s">
        <v>23</v>
      </c>
      <c r="J1620" s="44" t="s">
        <v>28</v>
      </c>
      <c r="K1620" s="39" t="s">
        <v>25</v>
      </c>
      <c r="L1620" s="39"/>
      <c r="M1620" s="39"/>
      <c r="N1620" s="39"/>
      <c r="O1620" s="39"/>
      <c r="P1620" s="39"/>
      <c r="Q1620" s="39"/>
      <c r="R1620" s="39"/>
      <c r="S1620" s="39"/>
      <c r="T1620" s="39"/>
      <c r="U1620" s="39"/>
      <c r="V1620" s="39"/>
      <c r="W1620" s="39"/>
      <c r="X1620" s="39"/>
    </row>
    <row r="1621" spans="1:24" ht="14.25" customHeight="1" x14ac:dyDescent="0.3">
      <c r="A1621" s="39"/>
      <c r="B1621" s="39" t="str">
        <f t="shared" si="7"/>
        <v>11131418600 імпульсний шланг</v>
      </c>
      <c r="C1621" s="39" t="str">
        <f>TEXT(Raw_Articul_Data!$D1621,"00000000000")</f>
        <v>11131418600</v>
      </c>
      <c r="D1621" s="39">
        <v>11131418600</v>
      </c>
      <c r="E1621" s="39" t="s">
        <v>2818</v>
      </c>
      <c r="F1621" s="39"/>
      <c r="G1621" s="39" t="s">
        <v>32</v>
      </c>
      <c r="H1621" s="39" t="s">
        <v>2790</v>
      </c>
      <c r="I1621" s="39" t="s">
        <v>23</v>
      </c>
      <c r="J1621" s="44" t="s">
        <v>45</v>
      </c>
      <c r="K1621" s="39" t="s">
        <v>25</v>
      </c>
      <c r="L1621" s="39"/>
      <c r="M1621" s="39"/>
      <c r="N1621" s="39"/>
      <c r="O1621" s="39"/>
      <c r="P1621" s="39"/>
      <c r="Q1621" s="39"/>
      <c r="R1621" s="39"/>
      <c r="S1621" s="39"/>
      <c r="T1621" s="39"/>
      <c r="U1621" s="39"/>
      <c r="V1621" s="39"/>
      <c r="W1621" s="39"/>
      <c r="X1621" s="39"/>
    </row>
    <row r="1622" spans="1:24" ht="14.25" customHeight="1" x14ac:dyDescent="0.3">
      <c r="A1622" s="39"/>
      <c r="B1622" s="39" t="str">
        <f t="shared" si="7"/>
        <v>11131602010 муфта</v>
      </c>
      <c r="C1622" s="39" t="str">
        <f>TEXT(Raw_Articul_Data!$D1622,"00000000000")</f>
        <v>11131602010</v>
      </c>
      <c r="D1622" s="39">
        <v>11131602010</v>
      </c>
      <c r="E1622" s="39" t="s">
        <v>3286</v>
      </c>
      <c r="F1622" s="39"/>
      <c r="G1622" s="39" t="s">
        <v>32</v>
      </c>
      <c r="H1622" s="39" t="s">
        <v>2790</v>
      </c>
      <c r="I1622" s="39" t="s">
        <v>23</v>
      </c>
      <c r="J1622" s="44" t="s">
        <v>28</v>
      </c>
      <c r="K1622" s="39" t="s">
        <v>25</v>
      </c>
      <c r="L1622" s="39"/>
      <c r="M1622" s="39"/>
      <c r="N1622" s="39"/>
      <c r="O1622" s="39"/>
      <c r="P1622" s="39"/>
      <c r="Q1622" s="39"/>
      <c r="R1622" s="39"/>
      <c r="S1622" s="39"/>
      <c r="T1622" s="39"/>
      <c r="U1622" s="39"/>
      <c r="V1622" s="39"/>
      <c r="W1622" s="39"/>
      <c r="X1622" s="39"/>
    </row>
    <row r="1623" spans="1:24" ht="14.25" customHeight="1" x14ac:dyDescent="0.3">
      <c r="A1623" s="39"/>
      <c r="B1623" s="39" t="str">
        <f t="shared" si="7"/>
        <v>11131620802 центробіжна вага</v>
      </c>
      <c r="C1623" s="39" t="str">
        <f>TEXT(Raw_Articul_Data!$D1623,"00000000000")</f>
        <v>11131620802</v>
      </c>
      <c r="D1623" s="39">
        <v>11131620802</v>
      </c>
      <c r="E1623" s="39" t="s">
        <v>3268</v>
      </c>
      <c r="F1623" s="39"/>
      <c r="G1623" s="39" t="s">
        <v>32</v>
      </c>
      <c r="H1623" s="39" t="s">
        <v>2790</v>
      </c>
      <c r="I1623" s="39" t="s">
        <v>23</v>
      </c>
      <c r="J1623" s="44" t="s">
        <v>28</v>
      </c>
      <c r="K1623" s="39" t="s">
        <v>25</v>
      </c>
      <c r="L1623" s="39"/>
      <c r="M1623" s="39"/>
      <c r="N1623" s="39"/>
      <c r="O1623" s="39"/>
      <c r="P1623" s="39"/>
      <c r="Q1623" s="39"/>
      <c r="R1623" s="39"/>
      <c r="S1623" s="39"/>
      <c r="T1623" s="39"/>
      <c r="U1623" s="39"/>
      <c r="V1623" s="39"/>
      <c r="W1623" s="39"/>
      <c r="X1623" s="39"/>
    </row>
    <row r="1624" spans="1:24" ht="14.25" customHeight="1" x14ac:dyDescent="0.3">
      <c r="A1624" s="39"/>
      <c r="B1624" s="39" t="str">
        <f t="shared" si="7"/>
        <v>11131828901 палець</v>
      </c>
      <c r="C1624" s="39" t="str">
        <f>TEXT(Raw_Articul_Data!$D1624,"00000000000")</f>
        <v>11131828901</v>
      </c>
      <c r="D1624" s="39">
        <v>11131828901</v>
      </c>
      <c r="E1624" s="39" t="s">
        <v>2912</v>
      </c>
      <c r="F1624" s="39"/>
      <c r="G1624" s="39" t="s">
        <v>32</v>
      </c>
      <c r="H1624" s="39" t="s">
        <v>2790</v>
      </c>
      <c r="I1624" s="39" t="s">
        <v>23</v>
      </c>
      <c r="J1624" s="44" t="s">
        <v>28</v>
      </c>
      <c r="K1624" s="39" t="s">
        <v>25</v>
      </c>
      <c r="L1624" s="39"/>
      <c r="M1624" s="39"/>
      <c r="N1624" s="39"/>
      <c r="O1624" s="39"/>
      <c r="P1624" s="39"/>
      <c r="Q1624" s="39"/>
      <c r="R1624" s="39"/>
      <c r="S1624" s="39"/>
      <c r="T1624" s="39"/>
      <c r="U1624" s="39"/>
      <c r="V1624" s="39"/>
      <c r="W1624" s="39"/>
      <c r="X1624" s="39"/>
    </row>
    <row r="1625" spans="1:24" ht="14.25" customHeight="1" x14ac:dyDescent="0.3">
      <c r="A1625" s="39"/>
      <c r="B1625" s="39" t="str">
        <f t="shared" si="7"/>
        <v>11131958200 пусковий тросик, діам. 3,5 х 960 мм</v>
      </c>
      <c r="C1625" s="39" t="str">
        <f>TEXT(Raw_Articul_Data!$D1625,"00000000000")</f>
        <v>11131958200</v>
      </c>
      <c r="D1625" s="39">
        <v>11131958200</v>
      </c>
      <c r="E1625" s="39" t="s">
        <v>3293</v>
      </c>
      <c r="F1625" s="39"/>
      <c r="G1625" s="39" t="s">
        <v>32</v>
      </c>
      <c r="H1625" s="39" t="s">
        <v>2790</v>
      </c>
      <c r="I1625" s="39" t="s">
        <v>23</v>
      </c>
      <c r="J1625" s="44" t="s">
        <v>28</v>
      </c>
      <c r="K1625" s="39" t="s">
        <v>25</v>
      </c>
      <c r="L1625" s="39"/>
      <c r="M1625" s="39"/>
      <c r="N1625" s="39"/>
      <c r="O1625" s="39"/>
      <c r="P1625" s="39"/>
      <c r="Q1625" s="39"/>
      <c r="R1625" s="39"/>
      <c r="S1625" s="39"/>
      <c r="T1625" s="39"/>
      <c r="U1625" s="39"/>
      <c r="V1625" s="39"/>
      <c r="W1625" s="39"/>
      <c r="X1625" s="39"/>
    </row>
    <row r="1626" spans="1:24" ht="14.25" customHeight="1" x14ac:dyDescent="0.3">
      <c r="A1626" s="39"/>
      <c r="B1626" s="39" t="str">
        <f t="shared" si="7"/>
        <v>11133587700 шланг</v>
      </c>
      <c r="C1626" s="39" t="str">
        <f>TEXT(Raw_Articul_Data!$D1626,"00000000000")</f>
        <v>11133587700</v>
      </c>
      <c r="D1626" s="39">
        <v>11133587700</v>
      </c>
      <c r="E1626" s="39" t="s">
        <v>1791</v>
      </c>
      <c r="F1626" s="39"/>
      <c r="G1626" s="39" t="s">
        <v>32</v>
      </c>
      <c r="H1626" s="39" t="s">
        <v>2790</v>
      </c>
      <c r="I1626" s="39" t="s">
        <v>23</v>
      </c>
      <c r="J1626" s="44" t="s">
        <v>45</v>
      </c>
      <c r="K1626" s="39" t="s">
        <v>25</v>
      </c>
      <c r="L1626" s="39"/>
      <c r="M1626" s="39"/>
      <c r="N1626" s="39"/>
      <c r="O1626" s="39"/>
      <c r="P1626" s="39"/>
      <c r="Q1626" s="39"/>
      <c r="R1626" s="39"/>
      <c r="S1626" s="39"/>
      <c r="T1626" s="39"/>
      <c r="U1626" s="39"/>
      <c r="V1626" s="39"/>
      <c r="W1626" s="39"/>
      <c r="X1626" s="39"/>
    </row>
    <row r="1627" spans="1:24" ht="14.25" customHeight="1" x14ac:dyDescent="0.3">
      <c r="A1627" s="39"/>
      <c r="B1627" s="39" t="str">
        <f t="shared" si="7"/>
        <v>11140343000 компресійне поршньове кільце, діам. 38 х 1,5 мм</v>
      </c>
      <c r="C1627" s="39" t="str">
        <f>TEXT(Raw_Articul_Data!$D1627,"00000000000")</f>
        <v>11140343000</v>
      </c>
      <c r="D1627" s="39">
        <v>11140343000</v>
      </c>
      <c r="E1627" s="39" t="s">
        <v>3294</v>
      </c>
      <c r="F1627" s="39"/>
      <c r="G1627" s="39" t="s">
        <v>32</v>
      </c>
      <c r="H1627" s="39" t="s">
        <v>2790</v>
      </c>
      <c r="I1627" s="39" t="s">
        <v>23</v>
      </c>
      <c r="J1627" s="44" t="s">
        <v>164</v>
      </c>
      <c r="K1627" s="39" t="s">
        <v>25</v>
      </c>
      <c r="L1627" s="39"/>
      <c r="M1627" s="39"/>
      <c r="N1627" s="39"/>
      <c r="O1627" s="39"/>
      <c r="P1627" s="39"/>
      <c r="Q1627" s="39"/>
      <c r="R1627" s="39"/>
      <c r="S1627" s="39"/>
      <c r="T1627" s="39"/>
      <c r="U1627" s="39"/>
      <c r="V1627" s="39"/>
      <c r="W1627" s="39"/>
      <c r="X1627" s="39"/>
    </row>
    <row r="1628" spans="1:24" ht="14.25" customHeight="1" x14ac:dyDescent="0.3">
      <c r="A1628" s="39"/>
      <c r="B1628" s="39" t="str">
        <f t="shared" si="7"/>
        <v>11140343001 компресійне поршньове кільце, діам. 40 х 1,5 мм</v>
      </c>
      <c r="C1628" s="39" t="str">
        <f>TEXT(Raw_Articul_Data!$D1628,"00000000000")</f>
        <v>11140343001</v>
      </c>
      <c r="D1628" s="39">
        <v>11140343001</v>
      </c>
      <c r="E1628" s="39" t="s">
        <v>3295</v>
      </c>
      <c r="F1628" s="39"/>
      <c r="G1628" s="39" t="s">
        <v>32</v>
      </c>
      <c r="H1628" s="39" t="s">
        <v>2790</v>
      </c>
      <c r="I1628" s="39" t="s">
        <v>23</v>
      </c>
      <c r="J1628" s="44" t="s">
        <v>164</v>
      </c>
      <c r="K1628" s="39" t="s">
        <v>25</v>
      </c>
      <c r="L1628" s="39"/>
      <c r="M1628" s="39"/>
      <c r="N1628" s="39"/>
      <c r="O1628" s="39"/>
      <c r="P1628" s="39"/>
      <c r="Q1628" s="39"/>
      <c r="R1628" s="39"/>
      <c r="S1628" s="39"/>
      <c r="T1628" s="39"/>
      <c r="U1628" s="39"/>
      <c r="V1628" s="39"/>
      <c r="W1628" s="39"/>
      <c r="X1628" s="39"/>
    </row>
    <row r="1629" spans="1:24" ht="14.25" customHeight="1" x14ac:dyDescent="0.3">
      <c r="A1629" s="39"/>
      <c r="B1629" s="39" t="str">
        <f t="shared" si="7"/>
        <v>11141214800 діафрагма насоса</v>
      </c>
      <c r="C1629" s="39" t="str">
        <f>TEXT(Raw_Articul_Data!$D1629,"00000000000")</f>
        <v>11141214800</v>
      </c>
      <c r="D1629" s="39">
        <v>11141214800</v>
      </c>
      <c r="E1629" s="39" t="s">
        <v>3258</v>
      </c>
      <c r="F1629" s="39"/>
      <c r="G1629" s="39" t="s">
        <v>32</v>
      </c>
      <c r="H1629" s="39" t="s">
        <v>2790</v>
      </c>
      <c r="I1629" s="39" t="s">
        <v>23</v>
      </c>
      <c r="J1629" s="44" t="s">
        <v>218</v>
      </c>
      <c r="K1629" s="39" t="s">
        <v>25</v>
      </c>
      <c r="L1629" s="39"/>
      <c r="M1629" s="39"/>
      <c r="N1629" s="39"/>
      <c r="O1629" s="39"/>
      <c r="P1629" s="39"/>
      <c r="Q1629" s="39"/>
      <c r="R1629" s="39"/>
      <c r="S1629" s="39"/>
      <c r="T1629" s="39"/>
      <c r="U1629" s="39"/>
      <c r="V1629" s="39"/>
      <c r="W1629" s="39"/>
      <c r="X1629" s="39"/>
    </row>
    <row r="1630" spans="1:24" ht="14.25" customHeight="1" x14ac:dyDescent="0.3">
      <c r="A1630" s="39"/>
      <c r="B1630" s="39" t="str">
        <f t="shared" si="7"/>
        <v>11141217800 сітка фільтра</v>
      </c>
      <c r="C1630" s="39" t="str">
        <f>TEXT(Raw_Articul_Data!$D1630,"00000000000")</f>
        <v>11141217800</v>
      </c>
      <c r="D1630" s="39">
        <v>11141217800</v>
      </c>
      <c r="E1630" s="39" t="s">
        <v>3184</v>
      </c>
      <c r="F1630" s="39"/>
      <c r="G1630" s="39" t="s">
        <v>32</v>
      </c>
      <c r="H1630" s="39" t="s">
        <v>2790</v>
      </c>
      <c r="I1630" s="39" t="s">
        <v>23</v>
      </c>
      <c r="J1630" s="44" t="s">
        <v>55</v>
      </c>
      <c r="K1630" s="39" t="s">
        <v>25</v>
      </c>
      <c r="L1630" s="39"/>
      <c r="M1630" s="39"/>
      <c r="N1630" s="39"/>
      <c r="O1630" s="39"/>
      <c r="P1630" s="39"/>
      <c r="Q1630" s="39"/>
      <c r="R1630" s="39"/>
      <c r="S1630" s="39"/>
      <c r="T1630" s="39"/>
      <c r="U1630" s="39"/>
      <c r="V1630" s="39"/>
      <c r="W1630" s="39"/>
      <c r="X1630" s="39"/>
    </row>
    <row r="1631" spans="1:24" ht="14.25" customHeight="1" x14ac:dyDescent="0.3">
      <c r="A1631" s="39"/>
      <c r="B1631" s="39" t="str">
        <f t="shared" si="7"/>
        <v xml:space="preserve">11141227100 гвинт </v>
      </c>
      <c r="C1631" s="39" t="str">
        <f>TEXT(Raw_Articul_Data!$D1631,"00000000000")</f>
        <v>11141227100</v>
      </c>
      <c r="D1631" s="39">
        <v>11141227100</v>
      </c>
      <c r="E1631" s="39" t="s">
        <v>3296</v>
      </c>
      <c r="F1631" s="39"/>
      <c r="G1631" s="39" t="s">
        <v>32</v>
      </c>
      <c r="H1631" s="39" t="s">
        <v>2790</v>
      </c>
      <c r="I1631" s="39" t="s">
        <v>23</v>
      </c>
      <c r="J1631" s="44" t="s">
        <v>55</v>
      </c>
      <c r="K1631" s="39" t="s">
        <v>25</v>
      </c>
      <c r="L1631" s="39"/>
      <c r="M1631" s="39"/>
      <c r="N1631" s="39"/>
      <c r="O1631" s="39"/>
      <c r="P1631" s="39"/>
      <c r="Q1631" s="39"/>
      <c r="R1631" s="39"/>
      <c r="S1631" s="39"/>
      <c r="T1631" s="39"/>
      <c r="U1631" s="39"/>
      <c r="V1631" s="39"/>
      <c r="W1631" s="39"/>
      <c r="X1631" s="39"/>
    </row>
    <row r="1632" spans="1:24" ht="14.25" customHeight="1" x14ac:dyDescent="0.3">
      <c r="A1632" s="39"/>
      <c r="B1632" s="39" t="str">
        <f t="shared" si="7"/>
        <v>11141900600 зворотня пружина</v>
      </c>
      <c r="C1632" s="39" t="str">
        <f>TEXT(Raw_Articul_Data!$D1632,"00000000000")</f>
        <v>11141900600</v>
      </c>
      <c r="D1632" s="39">
        <v>11141900600</v>
      </c>
      <c r="E1632" s="39" t="s">
        <v>3297</v>
      </c>
      <c r="F1632" s="39"/>
      <c r="G1632" s="39" t="s">
        <v>32</v>
      </c>
      <c r="H1632" s="39" t="s">
        <v>2790</v>
      </c>
      <c r="I1632" s="39" t="s">
        <v>23</v>
      </c>
      <c r="J1632" s="44" t="s">
        <v>28</v>
      </c>
      <c r="K1632" s="39" t="s">
        <v>25</v>
      </c>
      <c r="L1632" s="39"/>
      <c r="M1632" s="39"/>
      <c r="N1632" s="39"/>
      <c r="O1632" s="39"/>
      <c r="P1632" s="39"/>
      <c r="Q1632" s="39"/>
      <c r="R1632" s="39"/>
      <c r="S1632" s="39"/>
      <c r="T1632" s="39"/>
      <c r="U1632" s="39"/>
      <c r="V1632" s="39"/>
      <c r="W1632" s="39"/>
      <c r="X1632" s="39"/>
    </row>
    <row r="1633" spans="1:24" ht="14.25" customHeight="1" x14ac:dyDescent="0.3">
      <c r="A1633" s="39"/>
      <c r="B1633" s="39" t="str">
        <f t="shared" si="7"/>
        <v>11150071060 комплект - карбюраторні деталі</v>
      </c>
      <c r="C1633" s="39" t="str">
        <f>TEXT(Raw_Articul_Data!$D1633,"00000000000")</f>
        <v>11150071060</v>
      </c>
      <c r="D1633" s="39">
        <v>11150071060</v>
      </c>
      <c r="E1633" s="39" t="s">
        <v>3298</v>
      </c>
      <c r="F1633" s="39"/>
      <c r="G1633" s="39" t="s">
        <v>32</v>
      </c>
      <c r="H1633" s="39" t="s">
        <v>2790</v>
      </c>
      <c r="I1633" s="39" t="s">
        <v>23</v>
      </c>
      <c r="J1633" s="44" t="s">
        <v>28</v>
      </c>
      <c r="K1633" s="39" t="s">
        <v>25</v>
      </c>
      <c r="L1633" s="39"/>
      <c r="M1633" s="39"/>
      <c r="N1633" s="39"/>
      <c r="O1633" s="39"/>
      <c r="P1633" s="39"/>
      <c r="Q1633" s="39"/>
      <c r="R1633" s="39"/>
      <c r="S1633" s="39"/>
      <c r="T1633" s="39"/>
      <c r="U1633" s="39"/>
      <c r="V1633" s="39"/>
      <c r="W1633" s="39"/>
      <c r="X1633" s="39"/>
    </row>
    <row r="1634" spans="1:24" ht="14.25" customHeight="1" x14ac:dyDescent="0.3">
      <c r="A1634" s="39"/>
      <c r="B1634" s="39" t="str">
        <f t="shared" si="7"/>
        <v>11150343010 компресійне поршньове кільце, діам. 52 х 1,5 мм</v>
      </c>
      <c r="C1634" s="39" t="str">
        <f>TEXT(Raw_Articul_Data!$D1634,"00000000000")</f>
        <v>11150343010</v>
      </c>
      <c r="D1634" s="39">
        <v>11150343010</v>
      </c>
      <c r="E1634" s="39" t="s">
        <v>3299</v>
      </c>
      <c r="F1634" s="39"/>
      <c r="G1634" s="39" t="s">
        <v>32</v>
      </c>
      <c r="H1634" s="39" t="s">
        <v>2790</v>
      </c>
      <c r="I1634" s="39" t="s">
        <v>23</v>
      </c>
      <c r="J1634" s="44" t="s">
        <v>280</v>
      </c>
      <c r="K1634" s="39" t="s">
        <v>25</v>
      </c>
      <c r="L1634" s="39"/>
      <c r="M1634" s="39"/>
      <c r="N1634" s="39"/>
      <c r="O1634" s="39"/>
      <c r="P1634" s="39"/>
      <c r="Q1634" s="39"/>
      <c r="R1634" s="39"/>
      <c r="S1634" s="39"/>
      <c r="T1634" s="39"/>
      <c r="U1634" s="39"/>
      <c r="V1634" s="39"/>
      <c r="W1634" s="39"/>
      <c r="X1634" s="39"/>
    </row>
    <row r="1635" spans="1:24" ht="14.25" customHeight="1" x14ac:dyDescent="0.3">
      <c r="A1635" s="39"/>
      <c r="B1635" s="39" t="str">
        <f t="shared" si="7"/>
        <v>11150343013 компресійне поршньове кільце, діам. 56 х 1,5мм</v>
      </c>
      <c r="C1635" s="39" t="str">
        <f>TEXT(Raw_Articul_Data!$D1635,"00000000000")</f>
        <v>11150343013</v>
      </c>
      <c r="D1635" s="39">
        <v>11150343013</v>
      </c>
      <c r="E1635" s="39" t="s">
        <v>3300</v>
      </c>
      <c r="F1635" s="39"/>
      <c r="G1635" s="39" t="s">
        <v>32</v>
      </c>
      <c r="H1635" s="39" t="s">
        <v>2790</v>
      </c>
      <c r="I1635" s="39" t="s">
        <v>23</v>
      </c>
      <c r="J1635" s="44" t="s">
        <v>24</v>
      </c>
      <c r="K1635" s="39" t="s">
        <v>25</v>
      </c>
      <c r="L1635" s="39"/>
      <c r="M1635" s="39"/>
      <c r="N1635" s="39"/>
      <c r="O1635" s="39"/>
      <c r="P1635" s="39"/>
      <c r="Q1635" s="39"/>
      <c r="R1635" s="39"/>
      <c r="S1635" s="39"/>
      <c r="T1635" s="39"/>
      <c r="U1635" s="39"/>
      <c r="V1635" s="39"/>
      <c r="W1635" s="39"/>
      <c r="X1635" s="39"/>
    </row>
    <row r="1636" spans="1:24" ht="14.25" customHeight="1" x14ac:dyDescent="0.3">
      <c r="A1636" s="39"/>
      <c r="B1636" s="39" t="str">
        <f t="shared" si="7"/>
        <v>11151200800 запорна кришка</v>
      </c>
      <c r="C1636" s="39" t="str">
        <f>TEXT(Raw_Articul_Data!$D1636,"00000000000")</f>
        <v>11151200800</v>
      </c>
      <c r="D1636" s="39">
        <v>11151200800</v>
      </c>
      <c r="E1636" s="39" t="s">
        <v>3289</v>
      </c>
      <c r="F1636" s="39"/>
      <c r="G1636" s="39" t="s">
        <v>32</v>
      </c>
      <c r="H1636" s="39" t="s">
        <v>2790</v>
      </c>
      <c r="I1636" s="39" t="s">
        <v>23</v>
      </c>
      <c r="J1636" s="44" t="s">
        <v>218</v>
      </c>
      <c r="K1636" s="39" t="s">
        <v>25</v>
      </c>
      <c r="L1636" s="39"/>
      <c r="M1636" s="39"/>
      <c r="N1636" s="39"/>
      <c r="O1636" s="39"/>
      <c r="P1636" s="39"/>
      <c r="Q1636" s="39"/>
      <c r="R1636" s="39"/>
      <c r="S1636" s="39"/>
      <c r="T1636" s="39"/>
      <c r="U1636" s="39"/>
      <c r="V1636" s="39"/>
      <c r="W1636" s="39"/>
      <c r="X1636" s="39"/>
    </row>
    <row r="1637" spans="1:24" ht="14.25" customHeight="1" x14ac:dyDescent="0.3">
      <c r="A1637" s="39"/>
      <c r="B1637" s="39" t="str">
        <f t="shared" si="7"/>
        <v>11151213301 дросельна заслонка</v>
      </c>
      <c r="C1637" s="39" t="str">
        <f>TEXT(Raw_Articul_Data!$D1637,"00000000000")</f>
        <v>11151213301</v>
      </c>
      <c r="D1637" s="39">
        <v>11151213301</v>
      </c>
      <c r="E1637" s="39" t="s">
        <v>3301</v>
      </c>
      <c r="F1637" s="39"/>
      <c r="G1637" s="39" t="s">
        <v>32</v>
      </c>
      <c r="H1637" s="39" t="s">
        <v>2790</v>
      </c>
      <c r="I1637" s="39" t="s">
        <v>23</v>
      </c>
      <c r="J1637" s="44" t="s">
        <v>55</v>
      </c>
      <c r="K1637" s="39" t="s">
        <v>25</v>
      </c>
      <c r="L1637" s="39"/>
      <c r="M1637" s="39"/>
      <c r="N1637" s="39"/>
      <c r="O1637" s="39"/>
      <c r="P1637" s="39"/>
      <c r="Q1637" s="39"/>
      <c r="R1637" s="39"/>
      <c r="S1637" s="39"/>
      <c r="T1637" s="39"/>
      <c r="U1637" s="39"/>
      <c r="V1637" s="39"/>
      <c r="W1637" s="39"/>
      <c r="X1637" s="39"/>
    </row>
    <row r="1638" spans="1:24" ht="14.25" customHeight="1" x14ac:dyDescent="0.3">
      <c r="A1638" s="39"/>
      <c r="B1638" s="39" t="str">
        <f t="shared" si="7"/>
        <v>11151214800 діафрагма насоса</v>
      </c>
      <c r="C1638" s="39" t="str">
        <f>TEXT(Raw_Articul_Data!$D1638,"00000000000")</f>
        <v>11151214800</v>
      </c>
      <c r="D1638" s="39">
        <v>11151214800</v>
      </c>
      <c r="E1638" s="39" t="s">
        <v>3258</v>
      </c>
      <c r="F1638" s="39"/>
      <c r="G1638" s="39" t="s">
        <v>32</v>
      </c>
      <c r="H1638" s="39" t="s">
        <v>2790</v>
      </c>
      <c r="I1638" s="39" t="s">
        <v>23</v>
      </c>
      <c r="J1638" s="44" t="s">
        <v>55</v>
      </c>
      <c r="K1638" s="39" t="s">
        <v>25</v>
      </c>
      <c r="L1638" s="39"/>
      <c r="M1638" s="39"/>
      <c r="N1638" s="39"/>
      <c r="O1638" s="39"/>
      <c r="P1638" s="39"/>
      <c r="Q1638" s="39"/>
      <c r="R1638" s="39"/>
      <c r="S1638" s="39"/>
      <c r="T1638" s="39"/>
      <c r="U1638" s="39"/>
      <c r="V1638" s="39"/>
      <c r="W1638" s="39"/>
      <c r="X1638" s="39"/>
    </row>
    <row r="1639" spans="1:24" ht="14.25" customHeight="1" x14ac:dyDescent="0.3">
      <c r="A1639" s="39"/>
      <c r="B1639" s="39" t="str">
        <f t="shared" si="7"/>
        <v>11151215401 клапанне сопло</v>
      </c>
      <c r="C1639" s="39" t="str">
        <f>TEXT(Raw_Articul_Data!$D1639,"00000000000")</f>
        <v>11151215401</v>
      </c>
      <c r="D1639" s="39">
        <v>11151215401</v>
      </c>
      <c r="E1639" s="39" t="s">
        <v>3209</v>
      </c>
      <c r="F1639" s="39"/>
      <c r="G1639" s="39" t="s">
        <v>32</v>
      </c>
      <c r="H1639" s="39" t="s">
        <v>2790</v>
      </c>
      <c r="I1639" s="39" t="s">
        <v>23</v>
      </c>
      <c r="J1639" s="44" t="s">
        <v>499</v>
      </c>
      <c r="K1639" s="39" t="s">
        <v>25</v>
      </c>
      <c r="L1639" s="39"/>
      <c r="M1639" s="39"/>
      <c r="N1639" s="39"/>
      <c r="O1639" s="39"/>
      <c r="P1639" s="39"/>
      <c r="Q1639" s="39"/>
      <c r="R1639" s="39"/>
      <c r="S1639" s="39"/>
      <c r="T1639" s="39"/>
      <c r="U1639" s="39"/>
      <c r="V1639" s="39"/>
      <c r="W1639" s="39"/>
      <c r="X1639" s="39"/>
    </row>
    <row r="1640" spans="1:24" ht="14.25" customHeight="1" x14ac:dyDescent="0.3">
      <c r="A1640" s="39"/>
      <c r="B1640" s="39" t="str">
        <f t="shared" si="7"/>
        <v>11151223002 пружина</v>
      </c>
      <c r="C1640" s="39" t="str">
        <f>TEXT(Raw_Articul_Data!$D1640,"00000000000")</f>
        <v>11151223002</v>
      </c>
      <c r="D1640" s="39">
        <v>11151223002</v>
      </c>
      <c r="E1640" s="39" t="s">
        <v>2817</v>
      </c>
      <c r="F1640" s="39"/>
      <c r="G1640" s="39" t="s">
        <v>32</v>
      </c>
      <c r="H1640" s="39" t="s">
        <v>2790</v>
      </c>
      <c r="I1640" s="39" t="s">
        <v>23</v>
      </c>
      <c r="J1640" s="44" t="s">
        <v>55</v>
      </c>
      <c r="K1640" s="39" t="s">
        <v>25</v>
      </c>
      <c r="L1640" s="39"/>
      <c r="M1640" s="39"/>
      <c r="N1640" s="39"/>
      <c r="O1640" s="39"/>
      <c r="P1640" s="39"/>
      <c r="Q1640" s="39"/>
      <c r="R1640" s="39"/>
      <c r="S1640" s="39"/>
      <c r="T1640" s="39"/>
      <c r="U1640" s="39"/>
      <c r="V1640" s="39"/>
      <c r="W1640" s="39"/>
      <c r="X1640" s="39"/>
    </row>
    <row r="1641" spans="1:24" ht="14.25" customHeight="1" x14ac:dyDescent="0.3">
      <c r="A1641" s="39"/>
      <c r="B1641" s="39" t="str">
        <f t="shared" si="7"/>
        <v>11151227400 гвинт з півкруглою головкою</v>
      </c>
      <c r="C1641" s="39" t="str">
        <f>TEXT(Raw_Articul_Data!$D1641,"00000000000")</f>
        <v>11151227400</v>
      </c>
      <c r="D1641" s="39">
        <v>11151227400</v>
      </c>
      <c r="E1641" s="39" t="s">
        <v>2936</v>
      </c>
      <c r="F1641" s="39"/>
      <c r="G1641" s="39" t="s">
        <v>32</v>
      </c>
      <c r="H1641" s="39" t="s">
        <v>2790</v>
      </c>
      <c r="I1641" s="39" t="s">
        <v>23</v>
      </c>
      <c r="J1641" s="44" t="s">
        <v>191</v>
      </c>
      <c r="K1641" s="39" t="s">
        <v>25</v>
      </c>
      <c r="L1641" s="39"/>
      <c r="M1641" s="39"/>
      <c r="N1641" s="39"/>
      <c r="O1641" s="39"/>
      <c r="P1641" s="39"/>
      <c r="Q1641" s="39"/>
      <c r="R1641" s="39"/>
      <c r="S1641" s="39"/>
      <c r="T1641" s="39"/>
      <c r="U1641" s="39"/>
      <c r="V1641" s="39"/>
      <c r="W1641" s="39"/>
      <c r="X1641" s="39"/>
    </row>
    <row r="1642" spans="1:24" ht="14.25" customHeight="1" x14ac:dyDescent="0.3">
      <c r="A1642" s="39"/>
      <c r="B1642" s="39" t="str">
        <f t="shared" si="7"/>
        <v>11151291100 ущільнення</v>
      </c>
      <c r="C1642" s="39" t="str">
        <f>TEXT(Raw_Articul_Data!$D1642,"00000000000")</f>
        <v>11151291100</v>
      </c>
      <c r="D1642" s="39">
        <v>11151291100</v>
      </c>
      <c r="E1642" s="39" t="s">
        <v>2903</v>
      </c>
      <c r="F1642" s="39"/>
      <c r="G1642" s="39" t="s">
        <v>32</v>
      </c>
      <c r="H1642" s="39" t="s">
        <v>2790</v>
      </c>
      <c r="I1642" s="39" t="s">
        <v>23</v>
      </c>
      <c r="J1642" s="44" t="s">
        <v>499</v>
      </c>
      <c r="K1642" s="39" t="s">
        <v>25</v>
      </c>
      <c r="L1642" s="39"/>
      <c r="M1642" s="39"/>
      <c r="N1642" s="39"/>
      <c r="O1642" s="39"/>
      <c r="P1642" s="39"/>
      <c r="Q1642" s="39"/>
      <c r="R1642" s="39"/>
      <c r="S1642" s="39"/>
      <c r="T1642" s="39"/>
      <c r="U1642" s="39"/>
      <c r="V1642" s="39"/>
      <c r="W1642" s="39"/>
      <c r="X1642" s="39"/>
    </row>
    <row r="1643" spans="1:24" ht="14.25" customHeight="1" x14ac:dyDescent="0.3">
      <c r="A1643" s="39"/>
      <c r="B1643" s="39" t="str">
        <f t="shared" si="7"/>
        <v>11151490600 ущільнення системи випуска</v>
      </c>
      <c r="C1643" s="39" t="str">
        <f>TEXT(Raw_Articul_Data!$D1643,"00000000000")</f>
        <v>11151490600</v>
      </c>
      <c r="D1643" s="39">
        <v>11151490600</v>
      </c>
      <c r="E1643" s="39" t="s">
        <v>3267</v>
      </c>
      <c r="F1643" s="39"/>
      <c r="G1643" s="39" t="s">
        <v>32</v>
      </c>
      <c r="H1643" s="39" t="s">
        <v>2790</v>
      </c>
      <c r="I1643" s="39" t="s">
        <v>23</v>
      </c>
      <c r="J1643" s="44" t="s">
        <v>3229</v>
      </c>
      <c r="K1643" s="39" t="s">
        <v>25</v>
      </c>
      <c r="L1643" s="39"/>
      <c r="M1643" s="39"/>
      <c r="N1643" s="39"/>
      <c r="O1643" s="39"/>
      <c r="P1643" s="39"/>
      <c r="Q1643" s="39"/>
      <c r="R1643" s="39"/>
      <c r="S1643" s="39"/>
      <c r="T1643" s="39"/>
      <c r="U1643" s="39"/>
      <c r="V1643" s="39"/>
      <c r="W1643" s="39"/>
      <c r="X1643" s="39"/>
    </row>
    <row r="1644" spans="1:24" ht="14.25" customHeight="1" x14ac:dyDescent="0.3">
      <c r="A1644" s="39"/>
      <c r="B1644" s="39" t="str">
        <f t="shared" si="7"/>
        <v>11161290900 ущільнення</v>
      </c>
      <c r="C1644" s="39" t="str">
        <f>TEXT(Raw_Articul_Data!$D1644,"00000000000")</f>
        <v>11161290900</v>
      </c>
      <c r="D1644" s="39">
        <v>11161290900</v>
      </c>
      <c r="E1644" s="39" t="s">
        <v>2903</v>
      </c>
      <c r="F1644" s="39"/>
      <c r="G1644" s="39" t="s">
        <v>32</v>
      </c>
      <c r="H1644" s="39" t="s">
        <v>2790</v>
      </c>
      <c r="I1644" s="39" t="s">
        <v>23</v>
      </c>
      <c r="J1644" s="44" t="s">
        <v>499</v>
      </c>
      <c r="K1644" s="39" t="s">
        <v>25</v>
      </c>
      <c r="L1644" s="39"/>
      <c r="M1644" s="39"/>
      <c r="N1644" s="39"/>
      <c r="O1644" s="39"/>
      <c r="P1644" s="39"/>
      <c r="Q1644" s="39"/>
      <c r="R1644" s="39"/>
      <c r="S1644" s="39"/>
      <c r="T1644" s="39"/>
      <c r="U1644" s="39"/>
      <c r="V1644" s="39"/>
      <c r="W1644" s="39"/>
      <c r="X1644" s="39"/>
    </row>
    <row r="1645" spans="1:24" ht="14.25" customHeight="1" x14ac:dyDescent="0.3">
      <c r="A1645" s="39"/>
      <c r="B1645" s="39" t="str">
        <f t="shared" si="7"/>
        <v>11166471806 циліндричне зубчате колесо</v>
      </c>
      <c r="C1645" s="39" t="str">
        <f>TEXT(Raw_Articul_Data!$D1645,"00000000000")</f>
        <v>11166471806</v>
      </c>
      <c r="D1645" s="39">
        <v>11166471806</v>
      </c>
      <c r="E1645" s="39" t="s">
        <v>3302</v>
      </c>
      <c r="F1645" s="39"/>
      <c r="G1645" s="39" t="s">
        <v>32</v>
      </c>
      <c r="H1645" s="39" t="s">
        <v>2790</v>
      </c>
      <c r="I1645" s="39" t="s">
        <v>23</v>
      </c>
      <c r="J1645" s="44" t="s">
        <v>28</v>
      </c>
      <c r="K1645" s="39" t="s">
        <v>25</v>
      </c>
      <c r="L1645" s="39"/>
      <c r="M1645" s="39"/>
      <c r="N1645" s="39"/>
      <c r="O1645" s="39"/>
      <c r="P1645" s="39"/>
      <c r="Q1645" s="39"/>
      <c r="R1645" s="39"/>
      <c r="S1645" s="39"/>
      <c r="T1645" s="39"/>
      <c r="U1645" s="39"/>
      <c r="V1645" s="39"/>
      <c r="W1645" s="39"/>
      <c r="X1645" s="39"/>
    </row>
    <row r="1646" spans="1:24" ht="14.25" customHeight="1" x14ac:dyDescent="0.3">
      <c r="A1646" s="39"/>
      <c r="B1646" s="39" t="str">
        <f t="shared" si="7"/>
        <v>11167909600 круглий підшипник</v>
      </c>
      <c r="C1646" s="39" t="str">
        <f>TEXT(Raw_Articul_Data!$D1646,"00000000000")</f>
        <v>11167909600</v>
      </c>
      <c r="D1646" s="39">
        <v>11167909600</v>
      </c>
      <c r="E1646" s="39" t="s">
        <v>3303</v>
      </c>
      <c r="F1646" s="39"/>
      <c r="G1646" s="39" t="s">
        <v>32</v>
      </c>
      <c r="H1646" s="39" t="s">
        <v>2790</v>
      </c>
      <c r="I1646" s="39" t="s">
        <v>23</v>
      </c>
      <c r="J1646" s="44" t="s">
        <v>24</v>
      </c>
      <c r="K1646" s="39" t="s">
        <v>25</v>
      </c>
      <c r="L1646" s="39"/>
      <c r="M1646" s="39"/>
      <c r="N1646" s="39"/>
      <c r="O1646" s="39"/>
      <c r="P1646" s="39"/>
      <c r="Q1646" s="39"/>
      <c r="R1646" s="39"/>
      <c r="S1646" s="39"/>
      <c r="T1646" s="39"/>
      <c r="U1646" s="39"/>
      <c r="V1646" s="39"/>
      <c r="W1646" s="39"/>
      <c r="X1646" s="39"/>
    </row>
    <row r="1647" spans="1:24" ht="14.25" customHeight="1" x14ac:dyDescent="0.3">
      <c r="A1647" s="39"/>
      <c r="B1647" s="39" t="str">
        <f t="shared" si="7"/>
        <v>11170071014 комплект - тросиковий шків</v>
      </c>
      <c r="C1647" s="39" t="str">
        <f>TEXT(Raw_Articul_Data!$D1647,"00000000000")</f>
        <v>11170071014</v>
      </c>
      <c r="D1647" s="39">
        <v>11170071014</v>
      </c>
      <c r="E1647" s="39" t="s">
        <v>3304</v>
      </c>
      <c r="F1647" s="39"/>
      <c r="G1647" s="39" t="s">
        <v>32</v>
      </c>
      <c r="H1647" s="39" t="s">
        <v>2790</v>
      </c>
      <c r="I1647" s="39" t="s">
        <v>23</v>
      </c>
      <c r="J1647" s="44" t="s">
        <v>28</v>
      </c>
      <c r="K1647" s="39" t="s">
        <v>25</v>
      </c>
      <c r="L1647" s="39"/>
      <c r="M1647" s="39"/>
      <c r="N1647" s="39"/>
      <c r="O1647" s="39"/>
      <c r="P1647" s="39"/>
      <c r="Q1647" s="39"/>
      <c r="R1647" s="39"/>
      <c r="S1647" s="39"/>
      <c r="T1647" s="39"/>
      <c r="U1647" s="39"/>
      <c r="V1647" s="39"/>
      <c r="W1647" s="39"/>
      <c r="X1647" s="39"/>
    </row>
    <row r="1648" spans="1:24" ht="14.25" customHeight="1" x14ac:dyDescent="0.3">
      <c r="A1648" s="39"/>
      <c r="B1648" s="39" t="str">
        <f t="shared" si="7"/>
        <v>11171214700 регулювальна мембрана</v>
      </c>
      <c r="C1648" s="39" t="str">
        <f>TEXT(Raw_Articul_Data!$D1648,"00000000000")</f>
        <v>11171214700</v>
      </c>
      <c r="D1648" s="39">
        <v>11171214700</v>
      </c>
      <c r="E1648" s="39" t="s">
        <v>3290</v>
      </c>
      <c r="F1648" s="39"/>
      <c r="G1648" s="39" t="s">
        <v>32</v>
      </c>
      <c r="H1648" s="39" t="s">
        <v>2790</v>
      </c>
      <c r="I1648" s="39" t="s">
        <v>23</v>
      </c>
      <c r="J1648" s="44" t="s">
        <v>499</v>
      </c>
      <c r="K1648" s="39" t="s">
        <v>25</v>
      </c>
      <c r="L1648" s="39"/>
      <c r="M1648" s="39"/>
      <c r="N1648" s="39"/>
      <c r="O1648" s="39"/>
      <c r="P1648" s="39"/>
      <c r="Q1648" s="39"/>
      <c r="R1648" s="39"/>
      <c r="S1648" s="39"/>
      <c r="T1648" s="39"/>
      <c r="U1648" s="39"/>
      <c r="V1648" s="39"/>
      <c r="W1648" s="39"/>
      <c r="X1648" s="39"/>
    </row>
    <row r="1649" spans="1:24" ht="14.25" customHeight="1" x14ac:dyDescent="0.3">
      <c r="A1649" s="39"/>
      <c r="B1649" s="39" t="str">
        <f t="shared" si="7"/>
        <v>11171215000 впускний регулювальний важіль</v>
      </c>
      <c r="C1649" s="39" t="str">
        <f>TEXT(Raw_Articul_Data!$D1649,"00000000000")</f>
        <v>11171215000</v>
      </c>
      <c r="D1649" s="39">
        <v>11171215000</v>
      </c>
      <c r="E1649" s="39" t="s">
        <v>3259</v>
      </c>
      <c r="F1649" s="39"/>
      <c r="G1649" s="39" t="s">
        <v>32</v>
      </c>
      <c r="H1649" s="39" t="s">
        <v>2790</v>
      </c>
      <c r="I1649" s="39" t="s">
        <v>23</v>
      </c>
      <c r="J1649" s="44" t="s">
        <v>218</v>
      </c>
      <c r="K1649" s="39" t="s">
        <v>25</v>
      </c>
      <c r="L1649" s="39"/>
      <c r="M1649" s="39"/>
      <c r="N1649" s="39"/>
      <c r="O1649" s="39"/>
      <c r="P1649" s="39"/>
      <c r="Q1649" s="39"/>
      <c r="R1649" s="39"/>
      <c r="S1649" s="39"/>
      <c r="T1649" s="39"/>
      <c r="U1649" s="39"/>
      <c r="V1649" s="39"/>
      <c r="W1649" s="39"/>
      <c r="X1649" s="39"/>
    </row>
    <row r="1650" spans="1:24" ht="14.25" customHeight="1" x14ac:dyDescent="0.3">
      <c r="A1650" s="39"/>
      <c r="B1650" s="39" t="str">
        <f t="shared" si="7"/>
        <v>11171219200 вісь</v>
      </c>
      <c r="C1650" s="39" t="str">
        <f>TEXT(Raw_Articul_Data!$D1650,"00000000000")</f>
        <v>11171219200</v>
      </c>
      <c r="D1650" s="39">
        <v>11171219200</v>
      </c>
      <c r="E1650" s="39" t="s">
        <v>3291</v>
      </c>
      <c r="F1650" s="39"/>
      <c r="G1650" s="39" t="s">
        <v>32</v>
      </c>
      <c r="H1650" s="39" t="s">
        <v>2790</v>
      </c>
      <c r="I1650" s="39" t="s">
        <v>23</v>
      </c>
      <c r="J1650" s="44" t="s">
        <v>218</v>
      </c>
      <c r="K1650" s="39" t="s">
        <v>25</v>
      </c>
      <c r="L1650" s="39"/>
      <c r="M1650" s="39"/>
      <c r="N1650" s="39"/>
      <c r="O1650" s="39"/>
      <c r="P1650" s="39"/>
      <c r="Q1650" s="39"/>
      <c r="R1650" s="39"/>
      <c r="S1650" s="39"/>
      <c r="T1650" s="39"/>
      <c r="U1650" s="39"/>
      <c r="V1650" s="39"/>
      <c r="W1650" s="39"/>
      <c r="X1650" s="39"/>
    </row>
    <row r="1651" spans="1:24" ht="14.25" customHeight="1" x14ac:dyDescent="0.3">
      <c r="A1651" s="39"/>
      <c r="B1651" s="39" t="str">
        <f t="shared" si="7"/>
        <v>11171223005 пружина</v>
      </c>
      <c r="C1651" s="39" t="str">
        <f>TEXT(Raw_Articul_Data!$D1651,"00000000000")</f>
        <v>11171223005</v>
      </c>
      <c r="D1651" s="39">
        <v>11171223005</v>
      </c>
      <c r="E1651" s="39" t="s">
        <v>2817</v>
      </c>
      <c r="F1651" s="39"/>
      <c r="G1651" s="39" t="s">
        <v>32</v>
      </c>
      <c r="H1651" s="39" t="s">
        <v>2790</v>
      </c>
      <c r="I1651" s="39" t="s">
        <v>23</v>
      </c>
      <c r="J1651" s="44" t="s">
        <v>218</v>
      </c>
      <c r="K1651" s="39" t="s">
        <v>25</v>
      </c>
      <c r="L1651" s="39"/>
      <c r="M1651" s="39"/>
      <c r="N1651" s="39"/>
      <c r="O1651" s="39"/>
      <c r="P1651" s="39"/>
      <c r="Q1651" s="39"/>
      <c r="R1651" s="39"/>
      <c r="S1651" s="39"/>
      <c r="T1651" s="39"/>
      <c r="U1651" s="39"/>
      <c r="V1651" s="39"/>
      <c r="W1651" s="39"/>
      <c r="X1651" s="39"/>
    </row>
    <row r="1652" spans="1:24" ht="14.25" customHeight="1" x14ac:dyDescent="0.3">
      <c r="A1652" s="39"/>
      <c r="B1652" s="39" t="str">
        <f t="shared" si="7"/>
        <v>11171229000 стопорна шайба</v>
      </c>
      <c r="C1652" s="39" t="str">
        <f>TEXT(Raw_Articul_Data!$D1652,"00000000000")</f>
        <v>11171229000</v>
      </c>
      <c r="D1652" s="39">
        <v>11171229000</v>
      </c>
      <c r="E1652" s="39" t="s">
        <v>3305</v>
      </c>
      <c r="F1652" s="39"/>
      <c r="G1652" s="39" t="s">
        <v>32</v>
      </c>
      <c r="H1652" s="39" t="s">
        <v>2790</v>
      </c>
      <c r="I1652" s="39" t="s">
        <v>23</v>
      </c>
      <c r="J1652" s="44" t="s">
        <v>55</v>
      </c>
      <c r="K1652" s="39" t="s">
        <v>25</v>
      </c>
      <c r="L1652" s="39"/>
      <c r="M1652" s="39"/>
      <c r="N1652" s="39"/>
      <c r="O1652" s="39"/>
      <c r="P1652" s="39"/>
      <c r="Q1652" s="39"/>
      <c r="R1652" s="39"/>
      <c r="S1652" s="39"/>
      <c r="T1652" s="39"/>
      <c r="U1652" s="39"/>
      <c r="V1652" s="39"/>
      <c r="W1652" s="39"/>
      <c r="X1652" s="39"/>
    </row>
    <row r="1653" spans="1:24" ht="14.25" customHeight="1" x14ac:dyDescent="0.3">
      <c r="A1653" s="39"/>
      <c r="B1653" s="39" t="str">
        <f t="shared" si="7"/>
        <v>11171411800 гільза</v>
      </c>
      <c r="C1653" s="39" t="str">
        <f>TEXT(Raw_Articul_Data!$D1653,"00000000000")</f>
        <v>11171411800</v>
      </c>
      <c r="D1653" s="39">
        <v>11171411800</v>
      </c>
      <c r="E1653" s="39" t="s">
        <v>2850</v>
      </c>
      <c r="F1653" s="39"/>
      <c r="G1653" s="39" t="s">
        <v>32</v>
      </c>
      <c r="H1653" s="39" t="s">
        <v>2790</v>
      </c>
      <c r="I1653" s="39" t="s">
        <v>23</v>
      </c>
      <c r="J1653" s="44" t="s">
        <v>28</v>
      </c>
      <c r="K1653" s="39" t="s">
        <v>25</v>
      </c>
      <c r="L1653" s="39"/>
      <c r="M1653" s="39"/>
      <c r="N1653" s="39"/>
      <c r="O1653" s="39"/>
      <c r="P1653" s="39"/>
      <c r="Q1653" s="39"/>
      <c r="R1653" s="39"/>
      <c r="S1653" s="39"/>
      <c r="T1653" s="39"/>
      <c r="U1653" s="39"/>
      <c r="V1653" s="39"/>
      <c r="W1653" s="39"/>
      <c r="X1653" s="39"/>
    </row>
    <row r="1654" spans="1:24" ht="14.25" customHeight="1" x14ac:dyDescent="0.3">
      <c r="A1654" s="39"/>
      <c r="B1654" s="39" t="str">
        <f t="shared" si="7"/>
        <v>11171820805 стопорний важіль</v>
      </c>
      <c r="C1654" s="39" t="str">
        <f>TEXT(Raw_Articul_Data!$D1654,"00000000000")</f>
        <v>11171820805</v>
      </c>
      <c r="D1654" s="39">
        <v>11171820805</v>
      </c>
      <c r="E1654" s="39" t="s">
        <v>3306</v>
      </c>
      <c r="F1654" s="39"/>
      <c r="G1654" s="39" t="s">
        <v>32</v>
      </c>
      <c r="H1654" s="39" t="s">
        <v>2790</v>
      </c>
      <c r="I1654" s="39" t="s">
        <v>23</v>
      </c>
      <c r="J1654" s="44" t="s">
        <v>28</v>
      </c>
      <c r="K1654" s="39" t="s">
        <v>25</v>
      </c>
      <c r="L1654" s="39"/>
      <c r="M1654" s="39"/>
      <c r="N1654" s="39"/>
      <c r="O1654" s="39"/>
      <c r="P1654" s="39"/>
      <c r="Q1654" s="39"/>
      <c r="R1654" s="39"/>
      <c r="S1654" s="39"/>
      <c r="T1654" s="39"/>
      <c r="U1654" s="39"/>
      <c r="V1654" s="39"/>
      <c r="W1654" s="39"/>
      <c r="X1654" s="39"/>
    </row>
    <row r="1655" spans="1:24" ht="14.25" customHeight="1" x14ac:dyDescent="0.3">
      <c r="A1655" s="39"/>
      <c r="B1655" s="39" t="str">
        <f t="shared" si="7"/>
        <v>11171824500 вита гнучка пружина</v>
      </c>
      <c r="C1655" s="39" t="str">
        <f>TEXT(Raw_Articul_Data!$D1655,"00000000000")</f>
        <v>11171824500</v>
      </c>
      <c r="D1655" s="39">
        <v>11171824500</v>
      </c>
      <c r="E1655" s="39" t="s">
        <v>3025</v>
      </c>
      <c r="F1655" s="39"/>
      <c r="G1655" s="39" t="s">
        <v>32</v>
      </c>
      <c r="H1655" s="39" t="s">
        <v>2790</v>
      </c>
      <c r="I1655" s="39" t="s">
        <v>23</v>
      </c>
      <c r="J1655" s="44" t="s">
        <v>28</v>
      </c>
      <c r="K1655" s="39" t="s">
        <v>25</v>
      </c>
      <c r="L1655" s="39"/>
      <c r="M1655" s="39"/>
      <c r="N1655" s="39"/>
      <c r="O1655" s="39"/>
      <c r="P1655" s="39"/>
      <c r="Q1655" s="39"/>
      <c r="R1655" s="39"/>
      <c r="S1655" s="39"/>
      <c r="T1655" s="39"/>
      <c r="U1655" s="39"/>
      <c r="V1655" s="39"/>
      <c r="W1655" s="39"/>
      <c r="X1655" s="39"/>
    </row>
    <row r="1656" spans="1:24" ht="14.25" customHeight="1" x14ac:dyDescent="0.3">
      <c r="A1656" s="39"/>
      <c r="B1656" s="39" t="str">
        <f t="shared" si="7"/>
        <v>11171900601 зворотня пружина</v>
      </c>
      <c r="C1656" s="39" t="str">
        <f>TEXT(Raw_Articul_Data!$D1656,"00000000000")</f>
        <v>11171900601</v>
      </c>
      <c r="D1656" s="39">
        <v>11171900601</v>
      </c>
      <c r="E1656" s="39" t="s">
        <v>3297</v>
      </c>
      <c r="F1656" s="39"/>
      <c r="G1656" s="39" t="s">
        <v>32</v>
      </c>
      <c r="H1656" s="39" t="s">
        <v>2790</v>
      </c>
      <c r="I1656" s="39" t="s">
        <v>23</v>
      </c>
      <c r="J1656" s="44" t="s">
        <v>24</v>
      </c>
      <c r="K1656" s="39" t="s">
        <v>25</v>
      </c>
      <c r="L1656" s="39"/>
      <c r="M1656" s="39"/>
      <c r="N1656" s="39"/>
      <c r="O1656" s="39"/>
      <c r="P1656" s="39"/>
      <c r="Q1656" s="39"/>
      <c r="R1656" s="39"/>
      <c r="S1656" s="39"/>
      <c r="T1656" s="39"/>
      <c r="U1656" s="39"/>
      <c r="V1656" s="39"/>
      <c r="W1656" s="39"/>
      <c r="X1656" s="39"/>
    </row>
    <row r="1657" spans="1:24" ht="14.25" customHeight="1" x14ac:dyDescent="0.3">
      <c r="A1657" s="39"/>
      <c r="B1657" s="39" t="str">
        <f t="shared" si="7"/>
        <v>11171901011 тросиковий шків</v>
      </c>
      <c r="C1657" s="39" t="str">
        <f>TEXT(Raw_Articul_Data!$D1657,"00000000000")</f>
        <v>11171901011</v>
      </c>
      <c r="D1657" s="39">
        <v>11171901011</v>
      </c>
      <c r="E1657" s="39" t="s">
        <v>3307</v>
      </c>
      <c r="F1657" s="39"/>
      <c r="G1657" s="39" t="s">
        <v>32</v>
      </c>
      <c r="H1657" s="39" t="s">
        <v>2790</v>
      </c>
      <c r="I1657" s="39" t="s">
        <v>23</v>
      </c>
      <c r="J1657" s="44" t="s">
        <v>280</v>
      </c>
      <c r="K1657" s="39" t="s">
        <v>25</v>
      </c>
      <c r="L1657" s="39"/>
      <c r="M1657" s="39"/>
      <c r="N1657" s="39"/>
      <c r="O1657" s="39"/>
      <c r="P1657" s="39"/>
      <c r="Q1657" s="39"/>
      <c r="R1657" s="39"/>
      <c r="S1657" s="39"/>
      <c r="T1657" s="39"/>
      <c r="U1657" s="39"/>
      <c r="V1657" s="39"/>
      <c r="W1657" s="39"/>
      <c r="X1657" s="39"/>
    </row>
    <row r="1658" spans="1:24" ht="14.25" customHeight="1" x14ac:dyDescent="0.3">
      <c r="A1658" s="39"/>
      <c r="B1658" s="39" t="str">
        <f t="shared" si="7"/>
        <v>11171950301 корпус пружини</v>
      </c>
      <c r="C1658" s="39" t="str">
        <f>TEXT(Raw_Articul_Data!$D1658,"00000000000")</f>
        <v>11171950301</v>
      </c>
      <c r="D1658" s="39">
        <v>11171950301</v>
      </c>
      <c r="E1658" s="39" t="s">
        <v>3308</v>
      </c>
      <c r="F1658" s="39"/>
      <c r="G1658" s="39" t="s">
        <v>32</v>
      </c>
      <c r="H1658" s="39" t="s">
        <v>2790</v>
      </c>
      <c r="I1658" s="39" t="s">
        <v>23</v>
      </c>
      <c r="J1658" s="44" t="s">
        <v>28</v>
      </c>
      <c r="K1658" s="39" t="s">
        <v>25</v>
      </c>
      <c r="L1658" s="39"/>
      <c r="M1658" s="39"/>
      <c r="N1658" s="39"/>
      <c r="O1658" s="39"/>
      <c r="P1658" s="39"/>
      <c r="Q1658" s="39"/>
      <c r="R1658" s="39"/>
      <c r="S1658" s="39"/>
      <c r="T1658" s="39"/>
      <c r="U1658" s="39"/>
      <c r="V1658" s="39"/>
      <c r="W1658" s="39"/>
      <c r="X1658" s="39"/>
    </row>
    <row r="1659" spans="1:24" ht="14.25" customHeight="1" x14ac:dyDescent="0.3">
      <c r="A1659" s="39"/>
      <c r="B1659" s="39" t="str">
        <f t="shared" si="7"/>
        <v>11171953500 пружина</v>
      </c>
      <c r="C1659" s="39" t="str">
        <f>TEXT(Raw_Articul_Data!$D1659,"00000000000")</f>
        <v>11171953500</v>
      </c>
      <c r="D1659" s="39">
        <v>11171953500</v>
      </c>
      <c r="E1659" s="39" t="s">
        <v>2817</v>
      </c>
      <c r="F1659" s="39"/>
      <c r="G1659" s="39" t="s">
        <v>32</v>
      </c>
      <c r="H1659" s="39" t="s">
        <v>2790</v>
      </c>
      <c r="I1659" s="39" t="s">
        <v>23</v>
      </c>
      <c r="J1659" s="44" t="s">
        <v>28</v>
      </c>
      <c r="K1659" s="39" t="s">
        <v>25</v>
      </c>
      <c r="L1659" s="39"/>
      <c r="M1659" s="39"/>
      <c r="N1659" s="39"/>
      <c r="O1659" s="39"/>
      <c r="P1659" s="39"/>
      <c r="Q1659" s="39"/>
      <c r="R1659" s="39"/>
      <c r="S1659" s="39"/>
      <c r="T1659" s="39"/>
      <c r="U1659" s="39"/>
      <c r="V1659" s="39"/>
      <c r="W1659" s="39"/>
      <c r="X1659" s="39"/>
    </row>
    <row r="1660" spans="1:24" ht="14.25" customHeight="1" x14ac:dyDescent="0.3">
      <c r="A1660" s="39"/>
      <c r="B1660" s="39" t="str">
        <f t="shared" si="7"/>
        <v>11173500905 запобіжник</v>
      </c>
      <c r="C1660" s="39" t="str">
        <f>TEXT(Raw_Articul_Data!$D1660,"00000000000")</f>
        <v>11173500905</v>
      </c>
      <c r="D1660" s="39">
        <v>11173500905</v>
      </c>
      <c r="E1660" s="39" t="s">
        <v>2842</v>
      </c>
      <c r="F1660" s="39"/>
      <c r="G1660" s="39" t="s">
        <v>32</v>
      </c>
      <c r="H1660" s="39" t="s">
        <v>2790</v>
      </c>
      <c r="I1660" s="39" t="s">
        <v>23</v>
      </c>
      <c r="J1660" s="44" t="s">
        <v>28</v>
      </c>
      <c r="K1660" s="39" t="s">
        <v>25</v>
      </c>
      <c r="L1660" s="39"/>
      <c r="M1660" s="39"/>
      <c r="N1660" s="39"/>
      <c r="O1660" s="39"/>
      <c r="P1660" s="39"/>
      <c r="Q1660" s="39"/>
      <c r="R1660" s="39"/>
      <c r="S1660" s="39"/>
      <c r="T1660" s="39"/>
      <c r="U1660" s="39"/>
      <c r="V1660" s="39"/>
      <c r="W1660" s="39"/>
      <c r="X1660" s="39"/>
    </row>
    <row r="1661" spans="1:24" ht="14.25" customHeight="1" x14ac:dyDescent="0.3">
      <c r="A1661" s="39"/>
      <c r="B1661" s="39" t="str">
        <f t="shared" si="7"/>
        <v>11173505800 вентиляційна система паливного бака</v>
      </c>
      <c r="C1661" s="39" t="str">
        <f>TEXT(Raw_Articul_Data!$D1661,"00000000000")</f>
        <v>11173505800</v>
      </c>
      <c r="D1661" s="39">
        <v>11173505800</v>
      </c>
      <c r="E1661" s="39" t="s">
        <v>2847</v>
      </c>
      <c r="F1661" s="39"/>
      <c r="G1661" s="39" t="s">
        <v>32</v>
      </c>
      <c r="H1661" s="39" t="s">
        <v>2790</v>
      </c>
      <c r="I1661" s="39" t="s">
        <v>23</v>
      </c>
      <c r="J1661" s="44" t="s">
        <v>28</v>
      </c>
      <c r="K1661" s="39" t="s">
        <v>25</v>
      </c>
      <c r="L1661" s="39"/>
      <c r="M1661" s="39"/>
      <c r="N1661" s="39"/>
      <c r="O1661" s="39"/>
      <c r="P1661" s="39"/>
      <c r="Q1661" s="39"/>
      <c r="R1661" s="39"/>
      <c r="S1661" s="39"/>
      <c r="T1661" s="39"/>
      <c r="U1661" s="39"/>
      <c r="V1661" s="39"/>
      <c r="W1661" s="39"/>
      <c r="X1661" s="39"/>
    </row>
    <row r="1662" spans="1:24" ht="14.25" customHeight="1" x14ac:dyDescent="0.3">
      <c r="A1662" s="39"/>
      <c r="B1662" s="39" t="str">
        <f t="shared" si="7"/>
        <v>11173587700 паливний шланг</v>
      </c>
      <c r="C1662" s="39" t="str">
        <f>TEXT(Raw_Articul_Data!$D1662,"00000000000")</f>
        <v>11173587700</v>
      </c>
      <c r="D1662" s="39">
        <v>11173587700</v>
      </c>
      <c r="E1662" s="39" t="s">
        <v>3183</v>
      </c>
      <c r="F1662" s="39"/>
      <c r="G1662" s="39" t="s">
        <v>32</v>
      </c>
      <c r="H1662" s="39" t="s">
        <v>2790</v>
      </c>
      <c r="I1662" s="39" t="s">
        <v>23</v>
      </c>
      <c r="J1662" s="44" t="s">
        <v>45</v>
      </c>
      <c r="K1662" s="39" t="s">
        <v>25</v>
      </c>
      <c r="L1662" s="39"/>
      <c r="M1662" s="39"/>
      <c r="N1662" s="39"/>
      <c r="O1662" s="39"/>
      <c r="P1662" s="39"/>
      <c r="Q1662" s="39"/>
      <c r="R1662" s="39"/>
      <c r="S1662" s="39"/>
      <c r="T1662" s="39"/>
      <c r="U1662" s="39"/>
      <c r="V1662" s="39"/>
      <c r="W1662" s="39"/>
      <c r="X1662" s="39"/>
    </row>
    <row r="1663" spans="1:24" ht="14.25" customHeight="1" x14ac:dyDescent="0.3">
      <c r="A1663" s="39"/>
      <c r="B1663" s="39" t="str">
        <f t="shared" si="7"/>
        <v>11174420905 ізоляційний шланг 110 мм</v>
      </c>
      <c r="C1663" s="39" t="str">
        <f>TEXT(Raw_Articul_Data!$D1663,"00000000000")</f>
        <v>11174420905</v>
      </c>
      <c r="D1663" s="39">
        <v>11174420905</v>
      </c>
      <c r="E1663" s="39" t="s">
        <v>3309</v>
      </c>
      <c r="F1663" s="39"/>
      <c r="G1663" s="39" t="s">
        <v>32</v>
      </c>
      <c r="H1663" s="39" t="s">
        <v>2790</v>
      </c>
      <c r="I1663" s="39" t="s">
        <v>23</v>
      </c>
      <c r="J1663" s="44" t="s">
        <v>28</v>
      </c>
      <c r="K1663" s="39" t="s">
        <v>25</v>
      </c>
      <c r="L1663" s="39"/>
      <c r="M1663" s="39"/>
      <c r="N1663" s="39"/>
      <c r="O1663" s="39"/>
      <c r="P1663" s="39"/>
      <c r="Q1663" s="39"/>
      <c r="R1663" s="39"/>
      <c r="S1663" s="39"/>
      <c r="T1663" s="39"/>
      <c r="U1663" s="39"/>
      <c r="V1663" s="39"/>
      <c r="W1663" s="39"/>
      <c r="X1663" s="39"/>
    </row>
    <row r="1664" spans="1:24" ht="14.25" customHeight="1" x14ac:dyDescent="0.3">
      <c r="A1664" s="39"/>
      <c r="B1664" s="39" t="str">
        <f t="shared" si="7"/>
        <v>11176403800 всмоктуюча головка</v>
      </c>
      <c r="C1664" s="39" t="str">
        <f>TEXT(Raw_Articul_Data!$D1664,"00000000000")</f>
        <v>11176403800</v>
      </c>
      <c r="D1664" s="39">
        <v>11176403800</v>
      </c>
      <c r="E1664" s="39" t="s">
        <v>2845</v>
      </c>
      <c r="F1664" s="39"/>
      <c r="G1664" s="39" t="s">
        <v>32</v>
      </c>
      <c r="H1664" s="39" t="s">
        <v>2790</v>
      </c>
      <c r="I1664" s="39" t="s">
        <v>23</v>
      </c>
      <c r="J1664" s="44" t="s">
        <v>28</v>
      </c>
      <c r="K1664" s="39" t="s">
        <v>25</v>
      </c>
      <c r="L1664" s="39"/>
      <c r="M1664" s="39"/>
      <c r="N1664" s="39"/>
      <c r="O1664" s="39"/>
      <c r="P1664" s="39"/>
      <c r="Q1664" s="39"/>
      <c r="R1664" s="39"/>
      <c r="S1664" s="39"/>
      <c r="T1664" s="39"/>
      <c r="U1664" s="39"/>
      <c r="V1664" s="39"/>
      <c r="W1664" s="39"/>
      <c r="X1664" s="39"/>
    </row>
    <row r="1665" spans="1:24" ht="14.25" customHeight="1" x14ac:dyDescent="0.3">
      <c r="A1665" s="39"/>
      <c r="B1665" s="39" t="str">
        <f t="shared" si="7"/>
        <v>11176476801 сітка фільтра</v>
      </c>
      <c r="C1665" s="39" t="str">
        <f>TEXT(Raw_Articul_Data!$D1665,"00000000000")</f>
        <v>11176476801</v>
      </c>
      <c r="D1665" s="39">
        <v>11176476801</v>
      </c>
      <c r="E1665" s="39" t="s">
        <v>3184</v>
      </c>
      <c r="F1665" s="39"/>
      <c r="G1665" s="39" t="s">
        <v>32</v>
      </c>
      <c r="H1665" s="39" t="s">
        <v>2790</v>
      </c>
      <c r="I1665" s="39" t="s">
        <v>23</v>
      </c>
      <c r="J1665" s="44" t="s">
        <v>28</v>
      </c>
      <c r="K1665" s="39" t="s">
        <v>25</v>
      </c>
      <c r="L1665" s="39"/>
      <c r="M1665" s="39"/>
      <c r="N1665" s="39"/>
      <c r="O1665" s="39"/>
      <c r="P1665" s="39"/>
      <c r="Q1665" s="39"/>
      <c r="R1665" s="39"/>
      <c r="S1665" s="39"/>
      <c r="T1665" s="39"/>
      <c r="U1665" s="39"/>
      <c r="V1665" s="39"/>
      <c r="W1665" s="39"/>
      <c r="X1665" s="39"/>
    </row>
    <row r="1666" spans="1:24" ht="14.25" customHeight="1" x14ac:dyDescent="0.3">
      <c r="A1666" s="39"/>
      <c r="B1666" s="39" t="str">
        <f t="shared" si="7"/>
        <v>11176491100 ущільнення</v>
      </c>
      <c r="C1666" s="39" t="str">
        <f>TEXT(Raw_Articul_Data!$D1666,"00000000000")</f>
        <v>11176491100</v>
      </c>
      <c r="D1666" s="39">
        <v>11176491100</v>
      </c>
      <c r="E1666" s="39" t="s">
        <v>2903</v>
      </c>
      <c r="F1666" s="39"/>
      <c r="G1666" s="39" t="s">
        <v>32</v>
      </c>
      <c r="H1666" s="39" t="s">
        <v>2790</v>
      </c>
      <c r="I1666" s="39" t="s">
        <v>23</v>
      </c>
      <c r="J1666" s="44" t="s">
        <v>28</v>
      </c>
      <c r="K1666" s="39" t="s">
        <v>25</v>
      </c>
      <c r="L1666" s="39"/>
      <c r="M1666" s="39"/>
      <c r="N1666" s="39"/>
      <c r="O1666" s="39"/>
      <c r="P1666" s="39"/>
      <c r="Q1666" s="39"/>
      <c r="R1666" s="39"/>
      <c r="S1666" s="39"/>
      <c r="T1666" s="39"/>
      <c r="U1666" s="39"/>
      <c r="V1666" s="39"/>
      <c r="W1666" s="39"/>
      <c r="X1666" s="39"/>
    </row>
    <row r="1667" spans="1:24" ht="14.25" customHeight="1" x14ac:dyDescent="0.3">
      <c r="A1667" s="39"/>
      <c r="B1667" s="39" t="str">
        <f t="shared" si="7"/>
        <v>11180071007 комплект - кільцева ланцюгова зірочка 3/8" 7 зубів</v>
      </c>
      <c r="C1667" s="39" t="str">
        <f>TEXT(Raw_Articul_Data!$D1667,"00000000000")</f>
        <v>11180071007</v>
      </c>
      <c r="D1667" s="39">
        <v>11180071007</v>
      </c>
      <c r="E1667" s="39" t="s">
        <v>3310</v>
      </c>
      <c r="F1667" s="39"/>
      <c r="G1667" s="39" t="s">
        <v>32</v>
      </c>
      <c r="H1667" s="39" t="s">
        <v>2790</v>
      </c>
      <c r="I1667" s="39" t="s">
        <v>23</v>
      </c>
      <c r="J1667" s="44" t="s">
        <v>28</v>
      </c>
      <c r="K1667" s="39" t="s">
        <v>25</v>
      </c>
      <c r="L1667" s="39"/>
      <c r="M1667" s="39"/>
      <c r="N1667" s="39"/>
      <c r="O1667" s="39"/>
      <c r="P1667" s="39"/>
      <c r="Q1667" s="39"/>
      <c r="R1667" s="39"/>
      <c r="S1667" s="39"/>
      <c r="T1667" s="39"/>
      <c r="U1667" s="39"/>
      <c r="V1667" s="39"/>
      <c r="W1667" s="39"/>
      <c r="X1667" s="39"/>
    </row>
    <row r="1668" spans="1:24" ht="14.25" customHeight="1" x14ac:dyDescent="0.3">
      <c r="A1668" s="39"/>
      <c r="B1668" s="39" t="str">
        <f t="shared" si="7"/>
        <v>11180071060 комплект - карбюраторні деталі</v>
      </c>
      <c r="C1668" s="39" t="str">
        <f>TEXT(Raw_Articul_Data!$D1668,"00000000000")</f>
        <v>11180071060</v>
      </c>
      <c r="D1668" s="39">
        <v>11180071060</v>
      </c>
      <c r="E1668" s="39" t="s">
        <v>3298</v>
      </c>
      <c r="F1668" s="39"/>
      <c r="G1668" s="39" t="s">
        <v>32</v>
      </c>
      <c r="H1668" s="39" t="s">
        <v>2790</v>
      </c>
      <c r="I1668" s="39" t="s">
        <v>23</v>
      </c>
      <c r="J1668" s="44" t="s">
        <v>28</v>
      </c>
      <c r="K1668" s="39" t="s">
        <v>25</v>
      </c>
      <c r="L1668" s="39"/>
      <c r="M1668" s="39"/>
      <c r="N1668" s="39"/>
      <c r="O1668" s="39"/>
      <c r="P1668" s="39"/>
      <c r="Q1668" s="39"/>
      <c r="R1668" s="39"/>
      <c r="S1668" s="39"/>
      <c r="T1668" s="39"/>
      <c r="U1668" s="39"/>
      <c r="V1668" s="39"/>
      <c r="W1668" s="39"/>
      <c r="X1668" s="39"/>
    </row>
    <row r="1669" spans="1:24" ht="14.25" customHeight="1" x14ac:dyDescent="0.3">
      <c r="A1669" s="39"/>
      <c r="B1669" s="39" t="str">
        <f t="shared" si="7"/>
        <v>11180219000 зажимна деталь</v>
      </c>
      <c r="C1669" s="39" t="str">
        <f>TEXT(Raw_Articul_Data!$D1669,"00000000000")</f>
        <v>11180219000</v>
      </c>
      <c r="D1669" s="39">
        <v>11180219000</v>
      </c>
      <c r="E1669" s="39" t="s">
        <v>3273</v>
      </c>
      <c r="F1669" s="39"/>
      <c r="G1669" s="39" t="s">
        <v>32</v>
      </c>
      <c r="H1669" s="39" t="s">
        <v>2790</v>
      </c>
      <c r="I1669" s="39" t="s">
        <v>23</v>
      </c>
      <c r="J1669" s="44" t="s">
        <v>28</v>
      </c>
      <c r="K1669" s="39" t="s">
        <v>25</v>
      </c>
      <c r="L1669" s="39"/>
      <c r="M1669" s="39"/>
      <c r="N1669" s="39"/>
      <c r="O1669" s="39"/>
      <c r="P1669" s="39"/>
      <c r="Q1669" s="39"/>
      <c r="R1669" s="39"/>
      <c r="S1669" s="39"/>
      <c r="T1669" s="39"/>
      <c r="U1669" s="39"/>
      <c r="V1669" s="39"/>
      <c r="W1669" s="39"/>
      <c r="X1669" s="39"/>
    </row>
    <row r="1670" spans="1:24" ht="14.25" customHeight="1" x14ac:dyDescent="0.3">
      <c r="A1670" s="39"/>
      <c r="B1670" s="39" t="str">
        <f t="shared" si="7"/>
        <v>11180292306 ущільнення циліндра 0,5 мм</v>
      </c>
      <c r="C1670" s="39" t="str">
        <f>TEXT(Raw_Articul_Data!$D1670,"00000000000")</f>
        <v>11180292306</v>
      </c>
      <c r="D1670" s="39">
        <v>11180292306</v>
      </c>
      <c r="E1670" s="39" t="s">
        <v>3311</v>
      </c>
      <c r="F1670" s="39"/>
      <c r="G1670" s="39" t="s">
        <v>32</v>
      </c>
      <c r="H1670" s="39" t="s">
        <v>2790</v>
      </c>
      <c r="I1670" s="39" t="s">
        <v>23</v>
      </c>
      <c r="J1670" s="44" t="s">
        <v>28</v>
      </c>
      <c r="K1670" s="39" t="s">
        <v>25</v>
      </c>
      <c r="L1670" s="39"/>
      <c r="M1670" s="39"/>
      <c r="N1670" s="39"/>
      <c r="O1670" s="39"/>
      <c r="P1670" s="39"/>
      <c r="Q1670" s="39"/>
      <c r="R1670" s="39"/>
      <c r="S1670" s="39"/>
      <c r="T1670" s="39"/>
      <c r="U1670" s="39"/>
      <c r="V1670" s="39"/>
      <c r="W1670" s="39"/>
      <c r="X1670" s="39"/>
    </row>
    <row r="1671" spans="1:24" ht="14.25" customHeight="1" x14ac:dyDescent="0.3">
      <c r="A1671" s="39"/>
      <c r="B1671" s="39" t="str">
        <f t="shared" si="7"/>
        <v>11180343001 компресійне поршньове кільце, діам. 46 х 1,5 мм</v>
      </c>
      <c r="C1671" s="39" t="str">
        <f>TEXT(Raw_Articul_Data!$D1671,"00000000000")</f>
        <v>11180343001</v>
      </c>
      <c r="D1671" s="39">
        <v>11180343001</v>
      </c>
      <c r="E1671" s="39" t="s">
        <v>3312</v>
      </c>
      <c r="F1671" s="39"/>
      <c r="G1671" s="39" t="s">
        <v>32</v>
      </c>
      <c r="H1671" s="39" t="s">
        <v>2790</v>
      </c>
      <c r="I1671" s="39" t="s">
        <v>23</v>
      </c>
      <c r="J1671" s="44" t="s">
        <v>280</v>
      </c>
      <c r="K1671" s="39" t="s">
        <v>25</v>
      </c>
      <c r="L1671" s="39"/>
      <c r="M1671" s="39"/>
      <c r="N1671" s="39"/>
      <c r="O1671" s="39"/>
      <c r="P1671" s="39"/>
      <c r="Q1671" s="39"/>
      <c r="R1671" s="39"/>
      <c r="S1671" s="39"/>
      <c r="T1671" s="39"/>
      <c r="U1671" s="39"/>
      <c r="V1671" s="39"/>
      <c r="W1671" s="39"/>
      <c r="X1671" s="39"/>
    </row>
    <row r="1672" spans="1:24" ht="14.25" customHeight="1" x14ac:dyDescent="0.3">
      <c r="A1672" s="39"/>
      <c r="B1672" s="39" t="str">
        <f t="shared" si="7"/>
        <v>11181201610 повітряний фільтр</v>
      </c>
      <c r="C1672" s="39" t="str">
        <f>TEXT(Raw_Articul_Data!$D1672,"00000000000")</f>
        <v>11181201610</v>
      </c>
      <c r="D1672" s="39">
        <v>11181201610</v>
      </c>
      <c r="E1672" s="39" t="s">
        <v>3041</v>
      </c>
      <c r="F1672" s="39"/>
      <c r="G1672" s="39" t="s">
        <v>32</v>
      </c>
      <c r="H1672" s="39" t="s">
        <v>2790</v>
      </c>
      <c r="I1672" s="39" t="s">
        <v>23</v>
      </c>
      <c r="J1672" s="44" t="s">
        <v>28</v>
      </c>
      <c r="K1672" s="39" t="s">
        <v>25</v>
      </c>
      <c r="L1672" s="39"/>
      <c r="M1672" s="39"/>
      <c r="N1672" s="39"/>
      <c r="O1672" s="39"/>
      <c r="P1672" s="39"/>
      <c r="Q1672" s="39"/>
      <c r="R1672" s="39"/>
      <c r="S1672" s="39"/>
      <c r="T1672" s="39"/>
      <c r="U1672" s="39"/>
      <c r="V1672" s="39"/>
      <c r="W1672" s="39"/>
      <c r="X1672" s="39"/>
    </row>
    <row r="1673" spans="1:24" ht="14.25" customHeight="1" x14ac:dyDescent="0.3">
      <c r="A1673" s="39"/>
      <c r="B1673" s="39" t="str">
        <f t="shared" si="7"/>
        <v>11181212900 повітряна заслонка</v>
      </c>
      <c r="C1673" s="39" t="str">
        <f>TEXT(Raw_Articul_Data!$D1673,"00000000000")</f>
        <v>11181212900</v>
      </c>
      <c r="D1673" s="39">
        <v>11181212900</v>
      </c>
      <c r="E1673" s="39" t="s">
        <v>3313</v>
      </c>
      <c r="F1673" s="39"/>
      <c r="G1673" s="39" t="s">
        <v>32</v>
      </c>
      <c r="H1673" s="39" t="s">
        <v>2790</v>
      </c>
      <c r="I1673" s="39" t="s">
        <v>23</v>
      </c>
      <c r="J1673" s="44" t="s">
        <v>28</v>
      </c>
      <c r="K1673" s="39" t="s">
        <v>25</v>
      </c>
      <c r="L1673" s="39"/>
      <c r="M1673" s="39"/>
      <c r="N1673" s="39"/>
      <c r="O1673" s="39"/>
      <c r="P1673" s="39"/>
      <c r="Q1673" s="39"/>
      <c r="R1673" s="39"/>
      <c r="S1673" s="39"/>
      <c r="T1673" s="39"/>
      <c r="U1673" s="39"/>
      <c r="V1673" s="39"/>
      <c r="W1673" s="39"/>
      <c r="X1673" s="39"/>
    </row>
    <row r="1674" spans="1:24" ht="14.25" customHeight="1" x14ac:dyDescent="0.3">
      <c r="A1674" s="39"/>
      <c r="B1674" s="39" t="str">
        <f t="shared" si="7"/>
        <v>11181226700 головний регулювальний гвинт</v>
      </c>
      <c r="C1674" s="39" t="str">
        <f>TEXT(Raw_Articul_Data!$D1674,"00000000000")</f>
        <v>11181226700</v>
      </c>
      <c r="D1674" s="39">
        <v>11181226700</v>
      </c>
      <c r="E1674" s="39" t="s">
        <v>3314</v>
      </c>
      <c r="F1674" s="39"/>
      <c r="G1674" s="39" t="s">
        <v>32</v>
      </c>
      <c r="H1674" s="39" t="s">
        <v>2790</v>
      </c>
      <c r="I1674" s="39" t="s">
        <v>23</v>
      </c>
      <c r="J1674" s="44" t="s">
        <v>218</v>
      </c>
      <c r="K1674" s="39" t="s">
        <v>25</v>
      </c>
      <c r="L1674" s="39"/>
      <c r="M1674" s="39"/>
      <c r="N1674" s="39"/>
      <c r="O1674" s="39"/>
      <c r="P1674" s="39"/>
      <c r="Q1674" s="39"/>
      <c r="R1674" s="39"/>
      <c r="S1674" s="39"/>
      <c r="T1674" s="39"/>
      <c r="U1674" s="39"/>
      <c r="V1674" s="39"/>
      <c r="W1674" s="39"/>
      <c r="X1674" s="39"/>
    </row>
    <row r="1675" spans="1:24" ht="14.25" customHeight="1" x14ac:dyDescent="0.3">
      <c r="A1675" s="39"/>
      <c r="B1675" s="39" t="str">
        <f t="shared" si="7"/>
        <v>11181412200 коліно</v>
      </c>
      <c r="C1675" s="39" t="str">
        <f>TEXT(Raw_Articul_Data!$D1675,"00000000000")</f>
        <v>11181412200</v>
      </c>
      <c r="D1675" s="39">
        <v>11181412200</v>
      </c>
      <c r="E1675" s="39" t="s">
        <v>3315</v>
      </c>
      <c r="F1675" s="39"/>
      <c r="G1675" s="39" t="s">
        <v>32</v>
      </c>
      <c r="H1675" s="39" t="s">
        <v>2790</v>
      </c>
      <c r="I1675" s="39" t="s">
        <v>23</v>
      </c>
      <c r="J1675" s="44" t="s">
        <v>28</v>
      </c>
      <c r="K1675" s="39" t="s">
        <v>25</v>
      </c>
      <c r="L1675" s="39"/>
      <c r="M1675" s="39"/>
      <c r="N1675" s="39"/>
      <c r="O1675" s="39"/>
      <c r="P1675" s="39"/>
      <c r="Q1675" s="39"/>
      <c r="R1675" s="39"/>
      <c r="S1675" s="39"/>
      <c r="T1675" s="39"/>
      <c r="U1675" s="39"/>
      <c r="V1675" s="39"/>
      <c r="W1675" s="39"/>
      <c r="X1675" s="39"/>
    </row>
    <row r="1676" spans="1:24" ht="14.25" customHeight="1" x14ac:dyDescent="0.3">
      <c r="A1676" s="39"/>
      <c r="B1676" s="39" t="str">
        <f t="shared" si="7"/>
        <v>11181490600 ущільнення системи випуска</v>
      </c>
      <c r="C1676" s="39" t="str">
        <f>TEXT(Raw_Articul_Data!$D1676,"00000000000")</f>
        <v>11181490600</v>
      </c>
      <c r="D1676" s="39">
        <v>11181490600</v>
      </c>
      <c r="E1676" s="39" t="s">
        <v>3267</v>
      </c>
      <c r="F1676" s="39"/>
      <c r="G1676" s="39" t="s">
        <v>32</v>
      </c>
      <c r="H1676" s="39" t="s">
        <v>2790</v>
      </c>
      <c r="I1676" s="39" t="s">
        <v>23</v>
      </c>
      <c r="J1676" s="44" t="s">
        <v>28</v>
      </c>
      <c r="K1676" s="39" t="s">
        <v>25</v>
      </c>
      <c r="L1676" s="39"/>
      <c r="M1676" s="39"/>
      <c r="N1676" s="39"/>
      <c r="O1676" s="39"/>
      <c r="P1676" s="39"/>
      <c r="Q1676" s="39"/>
      <c r="R1676" s="39"/>
      <c r="S1676" s="39"/>
      <c r="T1676" s="39"/>
      <c r="U1676" s="39"/>
      <c r="V1676" s="39"/>
      <c r="W1676" s="39"/>
      <c r="X1676" s="39"/>
    </row>
    <row r="1677" spans="1:24" ht="14.25" customHeight="1" x14ac:dyDescent="0.3">
      <c r="A1677" s="39"/>
      <c r="B1677" s="39" t="str">
        <f t="shared" ref="B1677:B1740" si="8">CONCATENATE(C1677," ", LOWER(E1677))</f>
        <v>11181621001 захисна шайба</v>
      </c>
      <c r="C1677" s="39" t="str">
        <f>TEXT(Raw_Articul_Data!$D1677,"00000000000")</f>
        <v>11181621001</v>
      </c>
      <c r="D1677" s="39">
        <v>11181621001</v>
      </c>
      <c r="E1677" s="39" t="s">
        <v>3316</v>
      </c>
      <c r="F1677" s="39"/>
      <c r="G1677" s="39" t="s">
        <v>32</v>
      </c>
      <c r="H1677" s="39" t="s">
        <v>2790</v>
      </c>
      <c r="I1677" s="39" t="s">
        <v>23</v>
      </c>
      <c r="J1677" s="44" t="s">
        <v>28</v>
      </c>
      <c r="K1677" s="39" t="s">
        <v>25</v>
      </c>
      <c r="L1677" s="39"/>
      <c r="M1677" s="39"/>
      <c r="N1677" s="39"/>
      <c r="O1677" s="39"/>
      <c r="P1677" s="39"/>
      <c r="Q1677" s="39"/>
      <c r="R1677" s="39"/>
      <c r="S1677" s="39"/>
      <c r="T1677" s="39"/>
      <c r="U1677" s="39"/>
      <c r="V1677" s="39"/>
      <c r="W1677" s="39"/>
      <c r="X1677" s="39"/>
    </row>
    <row r="1678" spans="1:24" ht="14.25" customHeight="1" x14ac:dyDescent="0.3">
      <c r="A1678" s="39"/>
      <c r="B1678" s="39" t="str">
        <f t="shared" si="8"/>
        <v>11181628935 шайба</v>
      </c>
      <c r="C1678" s="39" t="str">
        <f>TEXT(Raw_Articul_Data!$D1678,"00000000000")</f>
        <v>11181628935</v>
      </c>
      <c r="D1678" s="39">
        <v>11181628935</v>
      </c>
      <c r="E1678" s="39" t="s">
        <v>3002</v>
      </c>
      <c r="F1678" s="39"/>
      <c r="G1678" s="39" t="s">
        <v>32</v>
      </c>
      <c r="H1678" s="39" t="s">
        <v>2790</v>
      </c>
      <c r="I1678" s="39" t="s">
        <v>23</v>
      </c>
      <c r="J1678" s="44" t="s">
        <v>28</v>
      </c>
      <c r="K1678" s="39" t="s">
        <v>25</v>
      </c>
      <c r="L1678" s="39"/>
      <c r="M1678" s="39"/>
      <c r="N1678" s="39"/>
      <c r="O1678" s="39"/>
      <c r="P1678" s="39"/>
      <c r="Q1678" s="39"/>
      <c r="R1678" s="39"/>
      <c r="S1678" s="39"/>
      <c r="T1678" s="39"/>
      <c r="U1678" s="39"/>
      <c r="V1678" s="39"/>
      <c r="W1678" s="39"/>
      <c r="X1678" s="39"/>
    </row>
    <row r="1679" spans="1:24" ht="14.25" customHeight="1" x14ac:dyDescent="0.3">
      <c r="A1679" s="39"/>
      <c r="B1679" s="39" t="str">
        <f t="shared" si="8"/>
        <v>11181820900 вал управління перемиканням</v>
      </c>
      <c r="C1679" s="39" t="str">
        <f>TEXT(Raw_Articul_Data!$D1679,"00000000000")</f>
        <v>11181820900</v>
      </c>
      <c r="D1679" s="39">
        <v>11181820900</v>
      </c>
      <c r="E1679" s="39" t="s">
        <v>3317</v>
      </c>
      <c r="F1679" s="39"/>
      <c r="G1679" s="39" t="s">
        <v>32</v>
      </c>
      <c r="H1679" s="39" t="s">
        <v>2790</v>
      </c>
      <c r="I1679" s="39" t="s">
        <v>23</v>
      </c>
      <c r="J1679" s="44" t="s">
        <v>28</v>
      </c>
      <c r="K1679" s="39" t="s">
        <v>25</v>
      </c>
      <c r="L1679" s="39"/>
      <c r="M1679" s="39"/>
      <c r="N1679" s="39"/>
      <c r="O1679" s="39"/>
      <c r="P1679" s="39"/>
      <c r="Q1679" s="39"/>
      <c r="R1679" s="39"/>
      <c r="S1679" s="39"/>
      <c r="T1679" s="39"/>
      <c r="U1679" s="39"/>
      <c r="V1679" s="39"/>
      <c r="W1679" s="39"/>
      <c r="X1679" s="39"/>
    </row>
    <row r="1680" spans="1:24" ht="14.25" customHeight="1" x14ac:dyDescent="0.3">
      <c r="A1680" s="39"/>
      <c r="B1680" s="39" t="str">
        <f t="shared" si="8"/>
        <v>11181821006 важіль управління дросельною заслонкою</v>
      </c>
      <c r="C1680" s="39" t="str">
        <f>TEXT(Raw_Articul_Data!$D1680,"00000000000")</f>
        <v>11181821006</v>
      </c>
      <c r="D1680" s="39">
        <v>11181821006</v>
      </c>
      <c r="E1680" s="39" t="s">
        <v>3318</v>
      </c>
      <c r="F1680" s="39"/>
      <c r="G1680" s="39" t="s">
        <v>32</v>
      </c>
      <c r="H1680" s="39" t="s">
        <v>2790</v>
      </c>
      <c r="I1680" s="39" t="s">
        <v>23</v>
      </c>
      <c r="J1680" s="44" t="s">
        <v>28</v>
      </c>
      <c r="K1680" s="39" t="s">
        <v>25</v>
      </c>
      <c r="L1680" s="39"/>
      <c r="M1680" s="39"/>
      <c r="N1680" s="39"/>
      <c r="O1680" s="39"/>
      <c r="P1680" s="39"/>
      <c r="Q1680" s="39"/>
      <c r="R1680" s="39"/>
      <c r="S1680" s="39"/>
      <c r="T1680" s="39"/>
      <c r="U1680" s="39"/>
      <c r="V1680" s="39"/>
      <c r="W1680" s="39"/>
      <c r="X1680" s="39"/>
    </row>
    <row r="1681" spans="1:24" ht="14.25" customHeight="1" x14ac:dyDescent="0.3">
      <c r="A1681" s="39"/>
      <c r="B1681" s="39" t="str">
        <f t="shared" si="8"/>
        <v>11181900600 зворотня пружина</v>
      </c>
      <c r="C1681" s="39" t="str">
        <f>TEXT(Raw_Articul_Data!$D1681,"00000000000")</f>
        <v>11181900600</v>
      </c>
      <c r="D1681" s="39">
        <v>11181900600</v>
      </c>
      <c r="E1681" s="39" t="s">
        <v>3297</v>
      </c>
      <c r="F1681" s="39"/>
      <c r="G1681" s="39" t="s">
        <v>32</v>
      </c>
      <c r="H1681" s="39" t="s">
        <v>2790</v>
      </c>
      <c r="I1681" s="39" t="s">
        <v>23</v>
      </c>
      <c r="J1681" s="44" t="s">
        <v>24</v>
      </c>
      <c r="K1681" s="39" t="s">
        <v>25</v>
      </c>
      <c r="L1681" s="39"/>
      <c r="M1681" s="39"/>
      <c r="N1681" s="39"/>
      <c r="O1681" s="39"/>
      <c r="P1681" s="39"/>
      <c r="Q1681" s="39"/>
      <c r="R1681" s="39"/>
      <c r="S1681" s="39"/>
      <c r="T1681" s="39"/>
      <c r="U1681" s="39"/>
      <c r="V1681" s="39"/>
      <c r="W1681" s="39"/>
      <c r="X1681" s="39"/>
    </row>
    <row r="1682" spans="1:24" ht="14.25" customHeight="1" x14ac:dyDescent="0.3">
      <c r="A1682" s="39"/>
      <c r="B1682" s="39" t="str">
        <f t="shared" si="8"/>
        <v>11181950300 корпус пружини</v>
      </c>
      <c r="C1682" s="39" t="str">
        <f>TEXT(Raw_Articul_Data!$D1682,"00000000000")</f>
        <v>11181950300</v>
      </c>
      <c r="D1682" s="39">
        <v>11181950300</v>
      </c>
      <c r="E1682" s="39" t="s">
        <v>3308</v>
      </c>
      <c r="F1682" s="39"/>
      <c r="G1682" s="39" t="s">
        <v>32</v>
      </c>
      <c r="H1682" s="39" t="s">
        <v>2790</v>
      </c>
      <c r="I1682" s="39" t="s">
        <v>23</v>
      </c>
      <c r="J1682" s="44" t="s">
        <v>28</v>
      </c>
      <c r="K1682" s="39" t="s">
        <v>25</v>
      </c>
      <c r="L1682" s="39"/>
      <c r="M1682" s="39"/>
      <c r="N1682" s="39"/>
      <c r="O1682" s="39"/>
      <c r="P1682" s="39"/>
      <c r="Q1682" s="39"/>
      <c r="R1682" s="39"/>
      <c r="S1682" s="39"/>
      <c r="T1682" s="39"/>
      <c r="U1682" s="39"/>
      <c r="V1682" s="39"/>
      <c r="W1682" s="39"/>
      <c r="X1682" s="39"/>
    </row>
    <row r="1683" spans="1:24" ht="14.25" customHeight="1" x14ac:dyDescent="0.3">
      <c r="A1683" s="39"/>
      <c r="B1683" s="39" t="str">
        <f t="shared" si="8"/>
        <v>11181953500 пружина</v>
      </c>
      <c r="C1683" s="39" t="str">
        <f>TEXT(Raw_Articul_Data!$D1683,"00000000000")</f>
        <v>11181953500</v>
      </c>
      <c r="D1683" s="39">
        <v>11181953500</v>
      </c>
      <c r="E1683" s="39" t="s">
        <v>2817</v>
      </c>
      <c r="F1683" s="39"/>
      <c r="G1683" s="39" t="s">
        <v>32</v>
      </c>
      <c r="H1683" s="39" t="s">
        <v>2790</v>
      </c>
      <c r="I1683" s="39" t="s">
        <v>23</v>
      </c>
      <c r="J1683" s="44" t="s">
        <v>28</v>
      </c>
      <c r="K1683" s="39" t="s">
        <v>25</v>
      </c>
      <c r="L1683" s="39"/>
      <c r="M1683" s="39"/>
      <c r="N1683" s="39"/>
      <c r="O1683" s="39"/>
      <c r="P1683" s="39"/>
      <c r="Q1683" s="39"/>
      <c r="R1683" s="39"/>
      <c r="S1683" s="39"/>
      <c r="T1683" s="39"/>
      <c r="U1683" s="39"/>
      <c r="V1683" s="39"/>
      <c r="W1683" s="39"/>
      <c r="X1683" s="39"/>
    </row>
    <row r="1684" spans="1:24" ht="14.25" customHeight="1" x14ac:dyDescent="0.3">
      <c r="A1684" s="39"/>
      <c r="B1684" s="39" t="str">
        <f t="shared" si="8"/>
        <v>11183587700 шланг</v>
      </c>
      <c r="C1684" s="39" t="str">
        <f>TEXT(Raw_Articul_Data!$D1684,"00000000000")</f>
        <v>11183587700</v>
      </c>
      <c r="D1684" s="39">
        <v>11183587700</v>
      </c>
      <c r="E1684" s="39" t="s">
        <v>1791</v>
      </c>
      <c r="F1684" s="39"/>
      <c r="G1684" s="39" t="s">
        <v>32</v>
      </c>
      <c r="H1684" s="39" t="s">
        <v>2790</v>
      </c>
      <c r="I1684" s="39" t="s">
        <v>23</v>
      </c>
      <c r="J1684" s="44" t="s">
        <v>45</v>
      </c>
      <c r="K1684" s="39" t="s">
        <v>25</v>
      </c>
      <c r="L1684" s="39"/>
      <c r="M1684" s="39"/>
      <c r="N1684" s="39"/>
      <c r="O1684" s="39"/>
      <c r="P1684" s="39"/>
      <c r="Q1684" s="39"/>
      <c r="R1684" s="39"/>
      <c r="S1684" s="39"/>
      <c r="T1684" s="39"/>
      <c r="U1684" s="39"/>
      <c r="V1684" s="39"/>
      <c r="W1684" s="39"/>
      <c r="X1684" s="39"/>
    </row>
    <row r="1685" spans="1:24" ht="14.25" customHeight="1" x14ac:dyDescent="0.3">
      <c r="A1685" s="39"/>
      <c r="B1685" s="39" t="str">
        <f t="shared" si="8"/>
        <v>11186402001 ланцюгова зірочка 0.325" 7 зубів</v>
      </c>
      <c r="C1685" s="39" t="str">
        <f>TEXT(Raw_Articul_Data!$D1685,"00000000000")</f>
        <v>11186402001</v>
      </c>
      <c r="D1685" s="39">
        <v>11186402001</v>
      </c>
      <c r="E1685" s="39" t="s">
        <v>3319</v>
      </c>
      <c r="F1685" s="39"/>
      <c r="G1685" s="39" t="s">
        <v>32</v>
      </c>
      <c r="H1685" s="39" t="s">
        <v>2790</v>
      </c>
      <c r="I1685" s="39" t="s">
        <v>23</v>
      </c>
      <c r="J1685" s="44" t="s">
        <v>28</v>
      </c>
      <c r="K1685" s="39" t="s">
        <v>25</v>
      </c>
      <c r="L1685" s="39"/>
      <c r="M1685" s="39"/>
      <c r="N1685" s="39"/>
      <c r="O1685" s="39"/>
      <c r="P1685" s="39"/>
      <c r="Q1685" s="39"/>
      <c r="R1685" s="39"/>
      <c r="S1685" s="39"/>
      <c r="T1685" s="39"/>
      <c r="U1685" s="39"/>
      <c r="V1685" s="39"/>
      <c r="W1685" s="39"/>
      <c r="X1685" s="39"/>
    </row>
    <row r="1686" spans="1:24" ht="14.25" customHeight="1" x14ac:dyDescent="0.3">
      <c r="A1686" s="39"/>
      <c r="B1686" s="39" t="str">
        <f t="shared" si="8"/>
        <v>11186421506 циліндричне зубчате колесо</v>
      </c>
      <c r="C1686" s="39" t="str">
        <f>TEXT(Raw_Articul_Data!$D1686,"00000000000")</f>
        <v>11186421506</v>
      </c>
      <c r="D1686" s="39">
        <v>11186421506</v>
      </c>
      <c r="E1686" s="39" t="s">
        <v>3302</v>
      </c>
      <c r="F1686" s="39"/>
      <c r="G1686" s="39" t="s">
        <v>32</v>
      </c>
      <c r="H1686" s="39" t="s">
        <v>2790</v>
      </c>
      <c r="I1686" s="39" t="s">
        <v>23</v>
      </c>
      <c r="J1686" s="44" t="s">
        <v>28</v>
      </c>
      <c r="K1686" s="39" t="s">
        <v>25</v>
      </c>
      <c r="L1686" s="39"/>
      <c r="M1686" s="39"/>
      <c r="N1686" s="39"/>
      <c r="O1686" s="39"/>
      <c r="P1686" s="39"/>
      <c r="Q1686" s="39"/>
      <c r="R1686" s="39"/>
      <c r="S1686" s="39"/>
      <c r="T1686" s="39"/>
      <c r="U1686" s="39"/>
      <c r="V1686" s="39"/>
      <c r="W1686" s="39"/>
      <c r="X1686" s="39"/>
    </row>
    <row r="1687" spans="1:24" ht="14.25" customHeight="1" x14ac:dyDescent="0.3">
      <c r="A1687" s="39"/>
      <c r="B1687" s="39" t="str">
        <f t="shared" si="8"/>
        <v>11186641600 натяжний гвинт</v>
      </c>
      <c r="C1687" s="39" t="str">
        <f>TEXT(Raw_Articul_Data!$D1687,"00000000000")</f>
        <v>11186641600</v>
      </c>
      <c r="D1687" s="39">
        <v>11186641600</v>
      </c>
      <c r="E1687" s="39" t="s">
        <v>3320</v>
      </c>
      <c r="F1687" s="39"/>
      <c r="G1687" s="39" t="s">
        <v>32</v>
      </c>
      <c r="H1687" s="39" t="s">
        <v>2790</v>
      </c>
      <c r="I1687" s="39" t="s">
        <v>23</v>
      </c>
      <c r="J1687" s="44" t="s">
        <v>28</v>
      </c>
      <c r="K1687" s="39" t="s">
        <v>25</v>
      </c>
      <c r="L1687" s="39"/>
      <c r="M1687" s="39"/>
      <c r="N1687" s="39"/>
      <c r="O1687" s="39"/>
      <c r="P1687" s="39"/>
      <c r="Q1687" s="39"/>
      <c r="R1687" s="39"/>
      <c r="S1687" s="39"/>
      <c r="T1687" s="39"/>
      <c r="U1687" s="39"/>
      <c r="V1687" s="39"/>
      <c r="W1687" s="39"/>
      <c r="X1687" s="39"/>
    </row>
    <row r="1688" spans="1:24" ht="14.25" customHeight="1" x14ac:dyDescent="0.3">
      <c r="A1688" s="39"/>
      <c r="B1688" s="39" t="str">
        <f t="shared" si="8"/>
        <v>11187909930 кільцевий буфер</v>
      </c>
      <c r="C1688" s="39" t="str">
        <f>TEXT(Raw_Articul_Data!$D1688,"00000000000")</f>
        <v>11187909930</v>
      </c>
      <c r="D1688" s="39">
        <v>11187909930</v>
      </c>
      <c r="E1688" s="39" t="s">
        <v>3288</v>
      </c>
      <c r="F1688" s="39"/>
      <c r="G1688" s="39" t="s">
        <v>32</v>
      </c>
      <c r="H1688" s="39" t="s">
        <v>2790</v>
      </c>
      <c r="I1688" s="39" t="s">
        <v>23</v>
      </c>
      <c r="J1688" s="44" t="s">
        <v>24</v>
      </c>
      <c r="K1688" s="39" t="s">
        <v>25</v>
      </c>
      <c r="L1688" s="39"/>
      <c r="M1688" s="39"/>
      <c r="N1688" s="39"/>
      <c r="O1688" s="39"/>
      <c r="P1688" s="39"/>
      <c r="Q1688" s="39"/>
      <c r="R1688" s="39"/>
      <c r="S1688" s="39"/>
      <c r="T1688" s="39"/>
      <c r="U1688" s="39"/>
      <c r="V1688" s="39"/>
      <c r="W1688" s="39"/>
      <c r="X1688" s="39"/>
    </row>
    <row r="1689" spans="1:24" ht="14.25" customHeight="1" x14ac:dyDescent="0.3">
      <c r="A1689" s="39"/>
      <c r="B1689" s="39" t="str">
        <f t="shared" si="8"/>
        <v>11187910602 напівкожух задньої рукоятки</v>
      </c>
      <c r="C1689" s="39" t="str">
        <f>TEXT(Raw_Articul_Data!$D1689,"00000000000")</f>
        <v>11187910602</v>
      </c>
      <c r="D1689" s="39">
        <v>11187910602</v>
      </c>
      <c r="E1689" s="39" t="s">
        <v>3321</v>
      </c>
      <c r="F1689" s="39"/>
      <c r="G1689" s="39" t="s">
        <v>32</v>
      </c>
      <c r="H1689" s="39" t="s">
        <v>2790</v>
      </c>
      <c r="I1689" s="39" t="s">
        <v>23</v>
      </c>
      <c r="J1689" s="44" t="s">
        <v>28</v>
      </c>
      <c r="K1689" s="39" t="s">
        <v>25</v>
      </c>
      <c r="L1689" s="39"/>
      <c r="M1689" s="39"/>
      <c r="N1689" s="39"/>
      <c r="O1689" s="39"/>
      <c r="P1689" s="39"/>
      <c r="Q1689" s="39"/>
      <c r="R1689" s="39"/>
      <c r="S1689" s="39"/>
      <c r="T1689" s="39"/>
      <c r="U1689" s="39"/>
      <c r="V1689" s="39"/>
      <c r="W1689" s="39"/>
      <c r="X1689" s="39"/>
    </row>
    <row r="1690" spans="1:24" ht="14.25" customHeight="1" x14ac:dyDescent="0.3">
      <c r="A1690" s="39"/>
      <c r="B1690" s="39" t="str">
        <f t="shared" si="8"/>
        <v>11190071003 комплект - кільцева ланцюгова зірочка 3/8" 7 зубів</v>
      </c>
      <c r="C1690" s="39" t="str">
        <f>TEXT(Raw_Articul_Data!$D1690,"00000000000")</f>
        <v>11190071003</v>
      </c>
      <c r="D1690" s="39">
        <v>11190071003</v>
      </c>
      <c r="E1690" s="39" t="s">
        <v>3310</v>
      </c>
      <c r="F1690" s="39"/>
      <c r="G1690" s="39" t="s">
        <v>32</v>
      </c>
      <c r="H1690" s="39" t="s">
        <v>2790</v>
      </c>
      <c r="I1690" s="39" t="s">
        <v>23</v>
      </c>
      <c r="J1690" s="44" t="s">
        <v>280</v>
      </c>
      <c r="K1690" s="39" t="s">
        <v>25</v>
      </c>
      <c r="L1690" s="39"/>
      <c r="M1690" s="39"/>
      <c r="N1690" s="39"/>
      <c r="O1690" s="39"/>
      <c r="P1690" s="39"/>
      <c r="Q1690" s="39"/>
      <c r="R1690" s="39"/>
      <c r="S1690" s="39"/>
      <c r="T1690" s="39"/>
      <c r="U1690" s="39"/>
      <c r="V1690" s="39"/>
      <c r="W1690" s="39"/>
      <c r="X1690" s="39"/>
    </row>
    <row r="1691" spans="1:24" ht="14.25" customHeight="1" x14ac:dyDescent="0.3">
      <c r="A1691" s="39"/>
      <c r="B1691" s="39" t="str">
        <f t="shared" si="8"/>
        <v>11190071601 набір ущільнень</v>
      </c>
      <c r="C1691" s="39" t="str">
        <f>TEXT(Raw_Articul_Data!$D1691,"00000000000")</f>
        <v>11190071601</v>
      </c>
      <c r="D1691" s="39">
        <v>11190071601</v>
      </c>
      <c r="E1691" s="39" t="s">
        <v>2793</v>
      </c>
      <c r="F1691" s="39"/>
      <c r="G1691" s="39" t="s">
        <v>32</v>
      </c>
      <c r="H1691" s="39" t="s">
        <v>2790</v>
      </c>
      <c r="I1691" s="39" t="s">
        <v>23</v>
      </c>
      <c r="J1691" s="44" t="s">
        <v>280</v>
      </c>
      <c r="K1691" s="39" t="s">
        <v>25</v>
      </c>
      <c r="L1691" s="39"/>
      <c r="M1691" s="39"/>
      <c r="N1691" s="39"/>
      <c r="O1691" s="39"/>
      <c r="P1691" s="39"/>
      <c r="Q1691" s="39"/>
      <c r="R1691" s="39"/>
      <c r="S1691" s="39"/>
      <c r="T1691" s="39"/>
      <c r="U1691" s="39"/>
      <c r="V1691" s="39"/>
      <c r="W1691" s="39"/>
      <c r="X1691" s="39"/>
    </row>
    <row r="1692" spans="1:24" ht="14.25" customHeight="1" x14ac:dyDescent="0.3">
      <c r="A1692" s="39"/>
      <c r="B1692" s="39" t="str">
        <f t="shared" si="8"/>
        <v>11190071700 комплект - карбюраторні деталі</v>
      </c>
      <c r="C1692" s="39" t="str">
        <f>TEXT(Raw_Articul_Data!$D1692,"00000000000")</f>
        <v>11190071700</v>
      </c>
      <c r="D1692" s="39">
        <v>11190071700</v>
      </c>
      <c r="E1692" s="39" t="s">
        <v>3322</v>
      </c>
      <c r="F1692" s="39"/>
      <c r="G1692" s="39" t="s">
        <v>32</v>
      </c>
      <c r="H1692" s="39" t="s">
        <v>2790</v>
      </c>
      <c r="I1692" s="39" t="s">
        <v>23</v>
      </c>
      <c r="J1692" s="44" t="s">
        <v>34</v>
      </c>
      <c r="K1692" s="39" t="s">
        <v>25</v>
      </c>
      <c r="L1692" s="39"/>
      <c r="M1692" s="39"/>
      <c r="N1692" s="39"/>
      <c r="O1692" s="39"/>
      <c r="P1692" s="39"/>
      <c r="Q1692" s="39"/>
      <c r="R1692" s="39"/>
      <c r="S1692" s="39"/>
      <c r="T1692" s="39"/>
      <c r="U1692" s="39"/>
      <c r="V1692" s="39"/>
      <c r="W1692" s="39"/>
      <c r="X1692" s="39"/>
    </row>
    <row r="1693" spans="1:24" ht="14.25" customHeight="1" x14ac:dyDescent="0.3">
      <c r="A1693" s="39"/>
      <c r="B1693" s="39" t="str">
        <f t="shared" si="8"/>
        <v>11190072500 комплект - кільцева ланцюгова зірочка 3/8" 7зубів</v>
      </c>
      <c r="C1693" s="39" t="str">
        <f>TEXT(Raw_Articul_Data!$D1693,"00000000000")</f>
        <v>11190072500</v>
      </c>
      <c r="D1693" s="39">
        <v>11190072500</v>
      </c>
      <c r="E1693" s="39" t="s">
        <v>3323</v>
      </c>
      <c r="F1693" s="39"/>
      <c r="G1693" s="39" t="s">
        <v>32</v>
      </c>
      <c r="H1693" s="39" t="s">
        <v>2790</v>
      </c>
      <c r="I1693" s="39" t="s">
        <v>23</v>
      </c>
      <c r="J1693" s="44" t="s">
        <v>280</v>
      </c>
      <c r="K1693" s="39" t="s">
        <v>25</v>
      </c>
      <c r="L1693" s="39"/>
      <c r="M1693" s="39"/>
      <c r="N1693" s="39"/>
      <c r="O1693" s="39"/>
      <c r="P1693" s="39"/>
      <c r="Q1693" s="39"/>
      <c r="R1693" s="39"/>
      <c r="S1693" s="39"/>
      <c r="T1693" s="39"/>
      <c r="U1693" s="39"/>
      <c r="V1693" s="39"/>
      <c r="W1693" s="39"/>
      <c r="X1693" s="39"/>
    </row>
    <row r="1694" spans="1:24" ht="14.25" customHeight="1" x14ac:dyDescent="0.3">
      <c r="A1694" s="39"/>
      <c r="B1694" s="39" t="str">
        <f t="shared" si="8"/>
        <v>11190072501 комплект - кільцева ланцюгова зірочка 3/8" 8 зубів</v>
      </c>
      <c r="C1694" s="39" t="str">
        <f>TEXT(Raw_Articul_Data!$D1694,"00000000000")</f>
        <v>11190072501</v>
      </c>
      <c r="D1694" s="39">
        <v>11190072501</v>
      </c>
      <c r="E1694" s="39" t="s">
        <v>3287</v>
      </c>
      <c r="F1694" s="39"/>
      <c r="G1694" s="39" t="s">
        <v>32</v>
      </c>
      <c r="H1694" s="39" t="s">
        <v>2790</v>
      </c>
      <c r="I1694" s="39" t="s">
        <v>23</v>
      </c>
      <c r="J1694" s="44" t="s">
        <v>280</v>
      </c>
      <c r="K1694" s="39" t="s">
        <v>25</v>
      </c>
      <c r="L1694" s="39"/>
      <c r="M1694" s="39"/>
      <c r="N1694" s="39"/>
      <c r="O1694" s="39"/>
      <c r="P1694" s="39"/>
      <c r="Q1694" s="39"/>
      <c r="R1694" s="39"/>
      <c r="S1694" s="39"/>
      <c r="T1694" s="39"/>
      <c r="U1694" s="39"/>
      <c r="V1694" s="39"/>
      <c r="W1694" s="39"/>
      <c r="X1694" s="39"/>
    </row>
    <row r="1695" spans="1:24" ht="14.25" customHeight="1" x14ac:dyDescent="0.3">
      <c r="A1695" s="39"/>
      <c r="B1695" s="39" t="str">
        <f t="shared" si="8"/>
        <v>11190113051 бензопила ms382 (мотор)</v>
      </c>
      <c r="C1695" s="39" t="str">
        <f>TEXT(Raw_Articul_Data!$D1695,"00000000000")</f>
        <v>11190113051</v>
      </c>
      <c r="D1695" s="39">
        <v>11190113051</v>
      </c>
      <c r="E1695" s="39" t="s">
        <v>842</v>
      </c>
      <c r="F1695" s="39" t="s">
        <v>7264</v>
      </c>
      <c r="G1695" s="39" t="s">
        <v>843</v>
      </c>
      <c r="H1695" s="39" t="s">
        <v>844</v>
      </c>
      <c r="I1695" s="39" t="s">
        <v>23</v>
      </c>
      <c r="J1695" s="44" t="s">
        <v>280</v>
      </c>
      <c r="K1695" s="39" t="s">
        <v>25</v>
      </c>
      <c r="L1695" s="39"/>
      <c r="M1695" s="39"/>
      <c r="N1695" s="39"/>
      <c r="O1695" s="39"/>
      <c r="P1695" s="39"/>
      <c r="Q1695" s="39"/>
      <c r="R1695" s="39"/>
      <c r="S1695" s="39"/>
      <c r="T1695" s="39"/>
      <c r="U1695" s="39"/>
      <c r="V1695" s="39"/>
      <c r="W1695" s="39"/>
      <c r="X1695" s="39"/>
    </row>
    <row r="1696" spans="1:24" ht="14.25" customHeight="1" x14ac:dyDescent="0.3">
      <c r="A1696" s="39"/>
      <c r="B1696" s="39" t="str">
        <f t="shared" si="8"/>
        <v>11190201209 циліндр з поршнем, діам. 52 мм</v>
      </c>
      <c r="C1696" s="39" t="str">
        <f>TEXT(Raw_Articul_Data!$D1696,"00000000000")</f>
        <v>11190201209</v>
      </c>
      <c r="D1696" s="39">
        <v>11190201209</v>
      </c>
      <c r="E1696" s="39" t="s">
        <v>3324</v>
      </c>
      <c r="F1696" s="39"/>
      <c r="G1696" s="39" t="s">
        <v>32</v>
      </c>
      <c r="H1696" s="39" t="s">
        <v>2790</v>
      </c>
      <c r="I1696" s="39" t="s">
        <v>23</v>
      </c>
      <c r="J1696" s="44" t="s">
        <v>55</v>
      </c>
      <c r="K1696" s="39" t="s">
        <v>25</v>
      </c>
      <c r="L1696" s="39"/>
      <c r="M1696" s="39"/>
      <c r="N1696" s="39"/>
      <c r="O1696" s="39"/>
      <c r="P1696" s="39"/>
      <c r="Q1696" s="39"/>
      <c r="R1696" s="39"/>
      <c r="S1696" s="39"/>
      <c r="T1696" s="39"/>
      <c r="U1696" s="39"/>
      <c r="V1696" s="39"/>
      <c r="W1696" s="39"/>
      <c r="X1696" s="39"/>
    </row>
    <row r="1697" spans="1:24" ht="14.25" customHeight="1" x14ac:dyDescent="0.3">
      <c r="A1697" s="39"/>
      <c r="B1697" s="39" t="str">
        <f t="shared" si="8"/>
        <v>11190202601 половина картера - сторона маховика</v>
      </c>
      <c r="C1697" s="39" t="str">
        <f>TEXT(Raw_Articul_Data!$D1697,"00000000000")</f>
        <v>11190202601</v>
      </c>
      <c r="D1697" s="39">
        <v>11190202601</v>
      </c>
      <c r="E1697" s="39" t="s">
        <v>3325</v>
      </c>
      <c r="F1697" s="39"/>
      <c r="G1697" s="39" t="s">
        <v>32</v>
      </c>
      <c r="H1697" s="39" t="s">
        <v>2790</v>
      </c>
      <c r="I1697" s="39" t="s">
        <v>23</v>
      </c>
      <c r="J1697" s="44" t="s">
        <v>280</v>
      </c>
      <c r="K1697" s="39" t="s">
        <v>25</v>
      </c>
      <c r="L1697" s="39"/>
      <c r="M1697" s="39"/>
      <c r="N1697" s="39"/>
      <c r="O1697" s="39"/>
      <c r="P1697" s="39"/>
      <c r="Q1697" s="39"/>
      <c r="R1697" s="39"/>
      <c r="S1697" s="39"/>
      <c r="T1697" s="39"/>
      <c r="U1697" s="39"/>
      <c r="V1697" s="39"/>
      <c r="W1697" s="39"/>
      <c r="X1697" s="39"/>
    </row>
    <row r="1698" spans="1:24" ht="14.25" customHeight="1" x14ac:dyDescent="0.3">
      <c r="A1698" s="39"/>
      <c r="B1698" s="39" t="str">
        <f t="shared" si="8"/>
        <v>11190202907 половина картера - сторона муфти</v>
      </c>
      <c r="C1698" s="39" t="str">
        <f>TEXT(Raw_Articul_Data!$D1698,"00000000000")</f>
        <v>11190202907</v>
      </c>
      <c r="D1698" s="39">
        <v>11190202907</v>
      </c>
      <c r="E1698" s="39" t="s">
        <v>3326</v>
      </c>
      <c r="F1698" s="39"/>
      <c r="G1698" s="39" t="s">
        <v>32</v>
      </c>
      <c r="H1698" s="39" t="s">
        <v>2790</v>
      </c>
      <c r="I1698" s="39" t="s">
        <v>23</v>
      </c>
      <c r="J1698" s="44" t="s">
        <v>280</v>
      </c>
      <c r="K1698" s="39" t="s">
        <v>25</v>
      </c>
      <c r="L1698" s="39"/>
      <c r="M1698" s="39"/>
      <c r="N1698" s="39"/>
      <c r="O1698" s="39"/>
      <c r="P1698" s="39"/>
      <c r="Q1698" s="39"/>
      <c r="R1698" s="39"/>
      <c r="S1698" s="39"/>
      <c r="T1698" s="39"/>
      <c r="U1698" s="39"/>
      <c r="V1698" s="39"/>
      <c r="W1698" s="39"/>
      <c r="X1698" s="39"/>
    </row>
    <row r="1699" spans="1:24" ht="14.25" customHeight="1" x14ac:dyDescent="0.3">
      <c r="A1699" s="39"/>
      <c r="B1699" s="39" t="str">
        <f t="shared" si="8"/>
        <v>11190211103 кришка</v>
      </c>
      <c r="C1699" s="39" t="str">
        <f>TEXT(Raw_Articul_Data!$D1699,"00000000000")</f>
        <v>11190211103</v>
      </c>
      <c r="D1699" s="39">
        <v>11190211103</v>
      </c>
      <c r="E1699" s="39" t="s">
        <v>2801</v>
      </c>
      <c r="F1699" s="39"/>
      <c r="G1699" s="39" t="s">
        <v>32</v>
      </c>
      <c r="H1699" s="39" t="s">
        <v>2790</v>
      </c>
      <c r="I1699" s="39" t="s">
        <v>23</v>
      </c>
      <c r="J1699" s="44" t="s">
        <v>280</v>
      </c>
      <c r="K1699" s="39" t="s">
        <v>25</v>
      </c>
      <c r="L1699" s="39"/>
      <c r="M1699" s="39"/>
      <c r="N1699" s="39"/>
      <c r="O1699" s="39"/>
      <c r="P1699" s="39"/>
      <c r="Q1699" s="39"/>
      <c r="R1699" s="39"/>
      <c r="S1699" s="39"/>
      <c r="T1699" s="39"/>
      <c r="U1699" s="39"/>
      <c r="V1699" s="39"/>
      <c r="W1699" s="39"/>
      <c r="X1699" s="39"/>
    </row>
    <row r="1700" spans="1:24" ht="14.25" customHeight="1" x14ac:dyDescent="0.3">
      <c r="A1700" s="39"/>
      <c r="B1700" s="39" t="str">
        <f t="shared" si="8"/>
        <v>11190290500 ущільнення</v>
      </c>
      <c r="C1700" s="39" t="str">
        <f>TEXT(Raw_Articul_Data!$D1700,"00000000000")</f>
        <v>11190290500</v>
      </c>
      <c r="D1700" s="39">
        <v>11190290500</v>
      </c>
      <c r="E1700" s="39" t="s">
        <v>2903</v>
      </c>
      <c r="F1700" s="39"/>
      <c r="G1700" s="39" t="s">
        <v>32</v>
      </c>
      <c r="H1700" s="39" t="s">
        <v>2790</v>
      </c>
      <c r="I1700" s="39" t="s">
        <v>23</v>
      </c>
      <c r="J1700" s="44" t="s">
        <v>28</v>
      </c>
      <c r="K1700" s="39" t="s">
        <v>25</v>
      </c>
      <c r="L1700" s="39"/>
      <c r="M1700" s="39"/>
      <c r="N1700" s="39"/>
      <c r="O1700" s="39"/>
      <c r="P1700" s="39"/>
      <c r="Q1700" s="39"/>
      <c r="R1700" s="39"/>
      <c r="S1700" s="39"/>
      <c r="T1700" s="39"/>
      <c r="U1700" s="39"/>
      <c r="V1700" s="39"/>
      <c r="W1700" s="39"/>
      <c r="X1700" s="39"/>
    </row>
    <row r="1701" spans="1:24" ht="14.25" customHeight="1" x14ac:dyDescent="0.3">
      <c r="A1701" s="39"/>
      <c r="B1701" s="39" t="str">
        <f t="shared" si="8"/>
        <v>11190290501 ущільнення картера</v>
      </c>
      <c r="C1701" s="39" t="str">
        <f>TEXT(Raw_Articul_Data!$D1701,"00000000000")</f>
        <v>11190290501</v>
      </c>
      <c r="D1701" s="39">
        <v>11190290501</v>
      </c>
      <c r="E1701" s="39" t="s">
        <v>3117</v>
      </c>
      <c r="F1701" s="39"/>
      <c r="G1701" s="39" t="s">
        <v>32</v>
      </c>
      <c r="H1701" s="39" t="s">
        <v>2790</v>
      </c>
      <c r="I1701" s="39" t="s">
        <v>23</v>
      </c>
      <c r="J1701" s="44" t="s">
        <v>28</v>
      </c>
      <c r="K1701" s="39" t="s">
        <v>25</v>
      </c>
      <c r="L1701" s="39"/>
      <c r="M1701" s="39"/>
      <c r="N1701" s="39"/>
      <c r="O1701" s="39"/>
      <c r="P1701" s="39"/>
      <c r="Q1701" s="39"/>
      <c r="R1701" s="39"/>
      <c r="S1701" s="39"/>
      <c r="T1701" s="39"/>
      <c r="U1701" s="39"/>
      <c r="V1701" s="39"/>
      <c r="W1701" s="39"/>
      <c r="X1701" s="39"/>
    </row>
    <row r="1702" spans="1:24" ht="14.25" customHeight="1" x14ac:dyDescent="0.3">
      <c r="A1702" s="39"/>
      <c r="B1702" s="39" t="str">
        <f t="shared" si="8"/>
        <v>11190292301 ущільнення циліндра 0,5 мм</v>
      </c>
      <c r="C1702" s="39" t="str">
        <f>TEXT(Raw_Articul_Data!$D1702,"00000000000")</f>
        <v>11190292301</v>
      </c>
      <c r="D1702" s="39">
        <v>11190292301</v>
      </c>
      <c r="E1702" s="39" t="s">
        <v>3311</v>
      </c>
      <c r="F1702" s="39"/>
      <c r="G1702" s="39" t="s">
        <v>32</v>
      </c>
      <c r="H1702" s="39" t="s">
        <v>2790</v>
      </c>
      <c r="I1702" s="39" t="s">
        <v>23</v>
      </c>
      <c r="J1702" s="44" t="s">
        <v>28</v>
      </c>
      <c r="K1702" s="39" t="s">
        <v>25</v>
      </c>
      <c r="L1702" s="39"/>
      <c r="M1702" s="39"/>
      <c r="N1702" s="39"/>
      <c r="O1702" s="39"/>
      <c r="P1702" s="39"/>
      <c r="Q1702" s="39"/>
      <c r="R1702" s="39"/>
      <c r="S1702" s="39"/>
      <c r="T1702" s="39"/>
      <c r="U1702" s="39"/>
      <c r="V1702" s="39"/>
      <c r="W1702" s="39"/>
      <c r="X1702" s="39"/>
    </row>
    <row r="1703" spans="1:24" ht="14.25" customHeight="1" x14ac:dyDescent="0.3">
      <c r="A1703" s="39"/>
      <c r="B1703" s="39" t="str">
        <f t="shared" si="8"/>
        <v>11190292302 ущільнення циліндра</v>
      </c>
      <c r="C1703" s="39" t="str">
        <f>TEXT(Raw_Articul_Data!$D1703,"00000000000")</f>
        <v>11190292302</v>
      </c>
      <c r="D1703" s="39">
        <v>11190292302</v>
      </c>
      <c r="E1703" s="39" t="s">
        <v>3266</v>
      </c>
      <c r="F1703" s="39"/>
      <c r="G1703" s="39" t="s">
        <v>32</v>
      </c>
      <c r="H1703" s="39" t="s">
        <v>2790</v>
      </c>
      <c r="I1703" s="39" t="s">
        <v>23</v>
      </c>
      <c r="J1703" s="44" t="s">
        <v>28</v>
      </c>
      <c r="K1703" s="39" t="s">
        <v>25</v>
      </c>
      <c r="L1703" s="39"/>
      <c r="M1703" s="39"/>
      <c r="N1703" s="39"/>
      <c r="O1703" s="39"/>
      <c r="P1703" s="39"/>
      <c r="Q1703" s="39"/>
      <c r="R1703" s="39"/>
      <c r="S1703" s="39"/>
      <c r="T1703" s="39"/>
      <c r="U1703" s="39"/>
      <c r="V1703" s="39"/>
      <c r="W1703" s="39"/>
      <c r="X1703" s="39"/>
    </row>
    <row r="1704" spans="1:24" ht="14.25" customHeight="1" x14ac:dyDescent="0.3">
      <c r="A1704" s="39"/>
      <c r="B1704" s="39" t="str">
        <f t="shared" si="8"/>
        <v>11190292307 ущільнення циліндра</v>
      </c>
      <c r="C1704" s="39" t="str">
        <f>TEXT(Raw_Articul_Data!$D1704,"00000000000")</f>
        <v>11190292307</v>
      </c>
      <c r="D1704" s="39">
        <v>11190292307</v>
      </c>
      <c r="E1704" s="39" t="s">
        <v>3266</v>
      </c>
      <c r="F1704" s="39"/>
      <c r="G1704" s="39" t="s">
        <v>32</v>
      </c>
      <c r="H1704" s="39" t="s">
        <v>2790</v>
      </c>
      <c r="I1704" s="39" t="s">
        <v>23</v>
      </c>
      <c r="J1704" s="44" t="s">
        <v>28</v>
      </c>
      <c r="K1704" s="39" t="s">
        <v>25</v>
      </c>
      <c r="L1704" s="39"/>
      <c r="M1704" s="39"/>
      <c r="N1704" s="39"/>
      <c r="O1704" s="39"/>
      <c r="P1704" s="39"/>
      <c r="Q1704" s="39"/>
      <c r="R1704" s="39"/>
      <c r="S1704" s="39"/>
      <c r="T1704" s="39"/>
      <c r="U1704" s="39"/>
      <c r="V1704" s="39"/>
      <c r="W1704" s="39"/>
      <c r="X1704" s="39"/>
    </row>
    <row r="1705" spans="1:24" ht="14.25" customHeight="1" x14ac:dyDescent="0.3">
      <c r="A1705" s="39"/>
      <c r="B1705" s="39" t="str">
        <f t="shared" si="8"/>
        <v>11190300402 колінвал</v>
      </c>
      <c r="C1705" s="39" t="str">
        <f>TEXT(Raw_Articul_Data!$D1705,"00000000000")</f>
        <v>11190300402</v>
      </c>
      <c r="D1705" s="39">
        <v>11190300402</v>
      </c>
      <c r="E1705" s="39" t="s">
        <v>3119</v>
      </c>
      <c r="F1705" s="39"/>
      <c r="G1705" s="39" t="s">
        <v>32</v>
      </c>
      <c r="H1705" s="39" t="s">
        <v>2790</v>
      </c>
      <c r="I1705" s="39" t="s">
        <v>23</v>
      </c>
      <c r="J1705" s="44" t="s">
        <v>280</v>
      </c>
      <c r="K1705" s="39" t="s">
        <v>25</v>
      </c>
      <c r="L1705" s="39"/>
      <c r="M1705" s="39"/>
      <c r="N1705" s="39"/>
      <c r="O1705" s="39"/>
      <c r="P1705" s="39"/>
      <c r="Q1705" s="39"/>
      <c r="R1705" s="39"/>
      <c r="S1705" s="39"/>
      <c r="T1705" s="39"/>
      <c r="U1705" s="39"/>
      <c r="V1705" s="39"/>
      <c r="W1705" s="39"/>
      <c r="X1705" s="39"/>
    </row>
    <row r="1706" spans="1:24" ht="14.25" customHeight="1" x14ac:dyDescent="0.3">
      <c r="A1706" s="39"/>
      <c r="B1706" s="39" t="str">
        <f t="shared" si="8"/>
        <v>11190302003 поршень, діам. 52мм</v>
      </c>
      <c r="C1706" s="39" t="str">
        <f>TEXT(Raw_Articul_Data!$D1706,"00000000000")</f>
        <v>11190302003</v>
      </c>
      <c r="D1706" s="39">
        <v>11190302003</v>
      </c>
      <c r="E1706" s="39" t="s">
        <v>3327</v>
      </c>
      <c r="F1706" s="39"/>
      <c r="G1706" s="39" t="s">
        <v>32</v>
      </c>
      <c r="H1706" s="39" t="s">
        <v>2790</v>
      </c>
      <c r="I1706" s="39" t="s">
        <v>23</v>
      </c>
      <c r="J1706" s="44" t="s">
        <v>280</v>
      </c>
      <c r="K1706" s="39" t="s">
        <v>25</v>
      </c>
      <c r="L1706" s="39"/>
      <c r="M1706" s="39"/>
      <c r="N1706" s="39"/>
      <c r="O1706" s="39"/>
      <c r="P1706" s="39"/>
      <c r="Q1706" s="39"/>
      <c r="R1706" s="39"/>
      <c r="S1706" s="39"/>
      <c r="T1706" s="39"/>
      <c r="U1706" s="39"/>
      <c r="V1706" s="39"/>
      <c r="W1706" s="39"/>
      <c r="X1706" s="39"/>
    </row>
    <row r="1707" spans="1:24" ht="14.25" customHeight="1" x14ac:dyDescent="0.3">
      <c r="A1707" s="39"/>
      <c r="B1707" s="39" t="str">
        <f t="shared" si="8"/>
        <v>11190302005 поршень, діам. 52мм</v>
      </c>
      <c r="C1707" s="39" t="str">
        <f>TEXT(Raw_Articul_Data!$D1707,"00000000000")</f>
        <v>11190302005</v>
      </c>
      <c r="D1707" s="39">
        <v>11190302005</v>
      </c>
      <c r="E1707" s="39" t="s">
        <v>3327</v>
      </c>
      <c r="F1707" s="39"/>
      <c r="G1707" s="39" t="s">
        <v>32</v>
      </c>
      <c r="H1707" s="39" t="s">
        <v>2790</v>
      </c>
      <c r="I1707" s="39" t="s">
        <v>23</v>
      </c>
      <c r="J1707" s="44" t="s">
        <v>55</v>
      </c>
      <c r="K1707" s="39" t="s">
        <v>25</v>
      </c>
      <c r="L1707" s="39"/>
      <c r="M1707" s="39"/>
      <c r="N1707" s="39"/>
      <c r="O1707" s="39"/>
      <c r="P1707" s="39"/>
      <c r="Q1707" s="39"/>
      <c r="R1707" s="39"/>
      <c r="S1707" s="39"/>
      <c r="T1707" s="39"/>
      <c r="U1707" s="39"/>
      <c r="V1707" s="39"/>
      <c r="W1707" s="39"/>
      <c r="X1707" s="39"/>
    </row>
    <row r="1708" spans="1:24" ht="14.25" customHeight="1" x14ac:dyDescent="0.3">
      <c r="A1708" s="39"/>
      <c r="B1708" s="39" t="str">
        <f t="shared" si="8"/>
        <v>11190343000 компресійне поршньове кільце, діам. 50 х 1,5 мм</v>
      </c>
      <c r="C1708" s="39" t="str">
        <f>TEXT(Raw_Articul_Data!$D1708,"00000000000")</f>
        <v>11190343000</v>
      </c>
      <c r="D1708" s="39">
        <v>11190343000</v>
      </c>
      <c r="E1708" s="39" t="s">
        <v>3328</v>
      </c>
      <c r="F1708" s="39"/>
      <c r="G1708" s="39" t="s">
        <v>32</v>
      </c>
      <c r="H1708" s="39" t="s">
        <v>2790</v>
      </c>
      <c r="I1708" s="39" t="s">
        <v>23</v>
      </c>
      <c r="J1708" s="44" t="s">
        <v>164</v>
      </c>
      <c r="K1708" s="39" t="s">
        <v>25</v>
      </c>
      <c r="L1708" s="39"/>
      <c r="M1708" s="39"/>
      <c r="N1708" s="39"/>
      <c r="O1708" s="39"/>
      <c r="P1708" s="39"/>
      <c r="Q1708" s="39"/>
      <c r="R1708" s="39"/>
      <c r="S1708" s="39"/>
      <c r="T1708" s="39"/>
      <c r="U1708" s="39"/>
      <c r="V1708" s="39"/>
      <c r="W1708" s="39"/>
      <c r="X1708" s="39"/>
    </row>
    <row r="1709" spans="1:24" ht="14.25" customHeight="1" x14ac:dyDescent="0.3">
      <c r="A1709" s="39"/>
      <c r="B1709" s="39" t="str">
        <f t="shared" si="8"/>
        <v>11190801603 кожух верхній</v>
      </c>
      <c r="C1709" s="39" t="str">
        <f>TEXT(Raw_Articul_Data!$D1709,"00000000000")</f>
        <v>11190801603</v>
      </c>
      <c r="D1709" s="39">
        <v>11190801603</v>
      </c>
      <c r="E1709" s="39" t="s">
        <v>3329</v>
      </c>
      <c r="F1709" s="39"/>
      <c r="G1709" s="39" t="s">
        <v>32</v>
      </c>
      <c r="H1709" s="39" t="s">
        <v>2790</v>
      </c>
      <c r="I1709" s="39" t="s">
        <v>23</v>
      </c>
      <c r="J1709" s="44" t="s">
        <v>280</v>
      </c>
      <c r="K1709" s="39" t="s">
        <v>25</v>
      </c>
      <c r="L1709" s="39"/>
      <c r="M1709" s="39"/>
      <c r="N1709" s="39"/>
      <c r="O1709" s="39"/>
      <c r="P1709" s="39"/>
      <c r="Q1709" s="39"/>
      <c r="R1709" s="39"/>
      <c r="S1709" s="39"/>
      <c r="T1709" s="39"/>
      <c r="U1709" s="39"/>
      <c r="V1709" s="39"/>
      <c r="W1709" s="39"/>
      <c r="X1709" s="39"/>
    </row>
    <row r="1710" spans="1:24" ht="14.25" customHeight="1" x14ac:dyDescent="0.3">
      <c r="A1710" s="39"/>
      <c r="B1710" s="39" t="str">
        <f t="shared" si="8"/>
        <v>11190801808 корпус вентилятора</v>
      </c>
      <c r="C1710" s="39" t="str">
        <f>TEXT(Raw_Articul_Data!$D1710,"00000000000")</f>
        <v>11190801808</v>
      </c>
      <c r="D1710" s="39">
        <v>11190801808</v>
      </c>
      <c r="E1710" s="39" t="s">
        <v>3137</v>
      </c>
      <c r="F1710" s="39"/>
      <c r="G1710" s="39" t="s">
        <v>32</v>
      </c>
      <c r="H1710" s="39" t="s">
        <v>2790</v>
      </c>
      <c r="I1710" s="39" t="s">
        <v>23</v>
      </c>
      <c r="J1710" s="44" t="s">
        <v>280</v>
      </c>
      <c r="K1710" s="39" t="s">
        <v>25</v>
      </c>
      <c r="L1710" s="39"/>
      <c r="M1710" s="39"/>
      <c r="N1710" s="39"/>
      <c r="O1710" s="39"/>
      <c r="P1710" s="39"/>
      <c r="Q1710" s="39"/>
      <c r="R1710" s="39"/>
      <c r="S1710" s="39"/>
      <c r="T1710" s="39"/>
      <c r="U1710" s="39"/>
      <c r="V1710" s="39"/>
      <c r="W1710" s="39"/>
      <c r="X1710" s="39"/>
    </row>
    <row r="1711" spans="1:24" ht="14.25" customHeight="1" x14ac:dyDescent="0.3">
      <c r="A1711" s="39"/>
      <c r="B1711" s="39" t="str">
        <f t="shared" si="8"/>
        <v>11190802104 кришка маховика з пусковим пристроєм</v>
      </c>
      <c r="C1711" s="39" t="str">
        <f>TEXT(Raw_Articul_Data!$D1711,"00000000000")</f>
        <v>11190802104</v>
      </c>
      <c r="D1711" s="39">
        <v>11190802104</v>
      </c>
      <c r="E1711" s="39" t="s">
        <v>3330</v>
      </c>
      <c r="F1711" s="39"/>
      <c r="G1711" s="39" t="s">
        <v>32</v>
      </c>
      <c r="H1711" s="39" t="s">
        <v>2790</v>
      </c>
      <c r="I1711" s="39" t="s">
        <v>23</v>
      </c>
      <c r="J1711" s="44" t="s">
        <v>280</v>
      </c>
      <c r="K1711" s="39" t="s">
        <v>25</v>
      </c>
      <c r="L1711" s="39"/>
      <c r="M1711" s="39"/>
      <c r="N1711" s="39"/>
      <c r="O1711" s="39"/>
      <c r="P1711" s="39"/>
      <c r="Q1711" s="39"/>
      <c r="R1711" s="39"/>
      <c r="S1711" s="39"/>
      <c r="T1711" s="39"/>
      <c r="U1711" s="39"/>
      <c r="V1711" s="39"/>
      <c r="W1711" s="39"/>
      <c r="X1711" s="39"/>
    </row>
    <row r="1712" spans="1:24" ht="14.25" customHeight="1" x14ac:dyDescent="0.3">
      <c r="A1712" s="39"/>
      <c r="B1712" s="39" t="str">
        <f t="shared" si="8"/>
        <v>11190840904 кожух</v>
      </c>
      <c r="C1712" s="39" t="str">
        <f>TEXT(Raw_Articul_Data!$D1712,"00000000000")</f>
        <v>11190840904</v>
      </c>
      <c r="D1712" s="39">
        <v>11190840904</v>
      </c>
      <c r="E1712" s="39" t="s">
        <v>3331</v>
      </c>
      <c r="F1712" s="39"/>
      <c r="G1712" s="39" t="s">
        <v>32</v>
      </c>
      <c r="H1712" s="39" t="s">
        <v>2790</v>
      </c>
      <c r="I1712" s="39" t="s">
        <v>23</v>
      </c>
      <c r="J1712" s="44" t="s">
        <v>280</v>
      </c>
      <c r="K1712" s="39" t="s">
        <v>25</v>
      </c>
      <c r="L1712" s="39"/>
      <c r="M1712" s="39"/>
      <c r="N1712" s="39"/>
      <c r="O1712" s="39"/>
      <c r="P1712" s="39"/>
      <c r="Q1712" s="39"/>
      <c r="R1712" s="39"/>
      <c r="S1712" s="39"/>
      <c r="T1712" s="39"/>
      <c r="U1712" s="39"/>
      <c r="V1712" s="39"/>
      <c r="W1712" s="39"/>
      <c r="X1712" s="39"/>
    </row>
    <row r="1713" spans="1:24" ht="14.25" customHeight="1" x14ac:dyDescent="0.3">
      <c r="A1713" s="39"/>
      <c r="B1713" s="39" t="str">
        <f t="shared" si="8"/>
        <v>11190847801 сегмент</v>
      </c>
      <c r="C1713" s="39" t="str">
        <f>TEXT(Raw_Articul_Data!$D1713,"00000000000")</f>
        <v>11190847801</v>
      </c>
      <c r="D1713" s="39">
        <v>11190847801</v>
      </c>
      <c r="E1713" s="39" t="s">
        <v>3332</v>
      </c>
      <c r="F1713" s="39"/>
      <c r="G1713" s="39" t="s">
        <v>32</v>
      </c>
      <c r="H1713" s="39" t="s">
        <v>2790</v>
      </c>
      <c r="I1713" s="39" t="s">
        <v>23</v>
      </c>
      <c r="J1713" s="44" t="s">
        <v>28</v>
      </c>
      <c r="K1713" s="39" t="s">
        <v>25</v>
      </c>
      <c r="L1713" s="39"/>
      <c r="M1713" s="39"/>
      <c r="N1713" s="39"/>
      <c r="O1713" s="39"/>
      <c r="P1713" s="39"/>
      <c r="Q1713" s="39"/>
      <c r="R1713" s="39"/>
      <c r="S1713" s="39"/>
      <c r="T1713" s="39"/>
      <c r="U1713" s="39"/>
      <c r="V1713" s="39"/>
      <c r="W1713" s="39"/>
      <c r="X1713" s="39"/>
    </row>
    <row r="1714" spans="1:24" ht="14.25" customHeight="1" x14ac:dyDescent="0.3">
      <c r="A1714" s="39"/>
      <c r="B1714" s="39" t="str">
        <f t="shared" si="8"/>
        <v>11191200605 карбюратор</v>
      </c>
      <c r="C1714" s="39" t="str">
        <f>TEXT(Raw_Articul_Data!$D1714,"00000000000")</f>
        <v>11191200605</v>
      </c>
      <c r="D1714" s="39">
        <v>11191200605</v>
      </c>
      <c r="E1714" s="39" t="s">
        <v>3142</v>
      </c>
      <c r="F1714" s="39"/>
      <c r="G1714" s="39" t="s">
        <v>32</v>
      </c>
      <c r="H1714" s="39" t="s">
        <v>2790</v>
      </c>
      <c r="I1714" s="39" t="s">
        <v>23</v>
      </c>
      <c r="J1714" s="44" t="s">
        <v>34</v>
      </c>
      <c r="K1714" s="39" t="s">
        <v>25</v>
      </c>
      <c r="L1714" s="39"/>
      <c r="M1714" s="39"/>
      <c r="N1714" s="39"/>
      <c r="O1714" s="39"/>
      <c r="P1714" s="39"/>
      <c r="Q1714" s="39"/>
      <c r="R1714" s="39"/>
      <c r="S1714" s="39"/>
      <c r="T1714" s="39"/>
      <c r="U1714" s="39"/>
      <c r="V1714" s="39"/>
      <c r="W1714" s="39"/>
      <c r="X1714" s="39"/>
    </row>
    <row r="1715" spans="1:24" ht="14.25" customHeight="1" x14ac:dyDescent="0.3">
      <c r="A1715" s="39"/>
      <c r="B1715" s="39" t="str">
        <f t="shared" si="8"/>
        <v>11191200612 карбюратор</v>
      </c>
      <c r="C1715" s="39" t="str">
        <f>TEXT(Raw_Articul_Data!$D1715,"00000000000")</f>
        <v>11191200612</v>
      </c>
      <c r="D1715" s="39">
        <v>11191200612</v>
      </c>
      <c r="E1715" s="39" t="s">
        <v>3142</v>
      </c>
      <c r="F1715" s="39"/>
      <c r="G1715" s="39" t="s">
        <v>32</v>
      </c>
      <c r="H1715" s="39" t="s">
        <v>2790</v>
      </c>
      <c r="I1715" s="39" t="s">
        <v>23</v>
      </c>
      <c r="J1715" s="44" t="s">
        <v>280</v>
      </c>
      <c r="K1715" s="39" t="s">
        <v>25</v>
      </c>
      <c r="L1715" s="39"/>
      <c r="M1715" s="39"/>
      <c r="N1715" s="39"/>
      <c r="O1715" s="39"/>
      <c r="P1715" s="39"/>
      <c r="Q1715" s="39"/>
      <c r="R1715" s="39"/>
      <c r="S1715" s="39"/>
      <c r="T1715" s="39"/>
      <c r="U1715" s="39"/>
      <c r="V1715" s="39"/>
      <c r="W1715" s="39"/>
      <c r="X1715" s="39"/>
    </row>
    <row r="1716" spans="1:24" ht="14.25" customHeight="1" x14ac:dyDescent="0.3">
      <c r="A1716" s="39"/>
      <c r="B1716" s="39" t="str">
        <f t="shared" si="8"/>
        <v>11191201501 фільтр грубої очистки</v>
      </c>
      <c r="C1716" s="39" t="str">
        <f>TEXT(Raw_Articul_Data!$D1716,"00000000000")</f>
        <v>11191201501</v>
      </c>
      <c r="D1716" s="39">
        <v>11191201501</v>
      </c>
      <c r="E1716" s="39" t="s">
        <v>2815</v>
      </c>
      <c r="F1716" s="39"/>
      <c r="G1716" s="39" t="s">
        <v>32</v>
      </c>
      <c r="H1716" s="39" t="s">
        <v>2790</v>
      </c>
      <c r="I1716" s="39" t="s">
        <v>23</v>
      </c>
      <c r="J1716" s="44" t="s">
        <v>280</v>
      </c>
      <c r="K1716" s="39" t="s">
        <v>25</v>
      </c>
      <c r="L1716" s="39"/>
      <c r="M1716" s="39"/>
      <c r="N1716" s="39"/>
      <c r="O1716" s="39"/>
      <c r="P1716" s="39"/>
      <c r="Q1716" s="39"/>
      <c r="R1716" s="39"/>
      <c r="S1716" s="39"/>
      <c r="T1716" s="39"/>
      <c r="U1716" s="39"/>
      <c r="V1716" s="39"/>
      <c r="W1716" s="39"/>
      <c r="X1716" s="39"/>
    </row>
    <row r="1717" spans="1:24" ht="14.25" customHeight="1" x14ac:dyDescent="0.3">
      <c r="A1717" s="39"/>
      <c r="B1717" s="39" t="str">
        <f t="shared" si="8"/>
        <v>11191201625 повітряний фільтр</v>
      </c>
      <c r="C1717" s="39" t="str">
        <f>TEXT(Raw_Articul_Data!$D1717,"00000000000")</f>
        <v>11191201625</v>
      </c>
      <c r="D1717" s="39">
        <v>11191201625</v>
      </c>
      <c r="E1717" s="39" t="s">
        <v>3041</v>
      </c>
      <c r="F1717" s="39"/>
      <c r="G1717" s="39" t="s">
        <v>32</v>
      </c>
      <c r="H1717" s="39" t="s">
        <v>2790</v>
      </c>
      <c r="I1717" s="39" t="s">
        <v>23</v>
      </c>
      <c r="J1717" s="44" t="s">
        <v>280</v>
      </c>
      <c r="K1717" s="39" t="s">
        <v>25</v>
      </c>
      <c r="L1717" s="39"/>
      <c r="M1717" s="39"/>
      <c r="N1717" s="39"/>
      <c r="O1717" s="39"/>
      <c r="P1717" s="39"/>
      <c r="Q1717" s="39"/>
      <c r="R1717" s="39"/>
      <c r="S1717" s="39"/>
      <c r="T1717" s="39"/>
      <c r="U1717" s="39"/>
      <c r="V1717" s="39"/>
      <c r="W1717" s="39"/>
      <c r="X1717" s="39"/>
    </row>
    <row r="1718" spans="1:24" ht="14.25" customHeight="1" x14ac:dyDescent="0.3">
      <c r="A1718" s="39"/>
      <c r="B1718" s="39" t="str">
        <f t="shared" si="8"/>
        <v>11191201628 повітряний фільтр флісовий</v>
      </c>
      <c r="C1718" s="39" t="str">
        <f>TEXT(Raw_Articul_Data!$D1718,"00000000000")</f>
        <v>11191201628</v>
      </c>
      <c r="D1718" s="39">
        <v>11191201628</v>
      </c>
      <c r="E1718" s="39" t="s">
        <v>3333</v>
      </c>
      <c r="F1718" s="39"/>
      <c r="G1718" s="39" t="s">
        <v>32</v>
      </c>
      <c r="H1718" s="39" t="s">
        <v>2790</v>
      </c>
      <c r="I1718" s="39" t="s">
        <v>23</v>
      </c>
      <c r="J1718" s="44" t="s">
        <v>280</v>
      </c>
      <c r="K1718" s="39" t="s">
        <v>25</v>
      </c>
      <c r="L1718" s="39"/>
      <c r="M1718" s="39"/>
      <c r="N1718" s="39"/>
      <c r="O1718" s="39"/>
      <c r="P1718" s="39"/>
      <c r="Q1718" s="39"/>
      <c r="R1718" s="39"/>
      <c r="S1718" s="39"/>
      <c r="T1718" s="39"/>
      <c r="U1718" s="39"/>
      <c r="V1718" s="39"/>
      <c r="W1718" s="39"/>
      <c r="X1718" s="39"/>
    </row>
    <row r="1719" spans="1:24" ht="14.25" customHeight="1" x14ac:dyDescent="0.3">
      <c r="A1719" s="39"/>
      <c r="B1719" s="39" t="str">
        <f t="shared" si="8"/>
        <v>11191207103 вал дроселя з важелем</v>
      </c>
      <c r="C1719" s="39" t="str">
        <f>TEXT(Raw_Articul_Data!$D1719,"00000000000")</f>
        <v>11191207103</v>
      </c>
      <c r="D1719" s="39">
        <v>11191207103</v>
      </c>
      <c r="E1719" s="39" t="s">
        <v>3334</v>
      </c>
      <c r="F1719" s="39"/>
      <c r="G1719" s="39" t="s">
        <v>32</v>
      </c>
      <c r="H1719" s="39" t="s">
        <v>2790</v>
      </c>
      <c r="I1719" s="39" t="s">
        <v>23</v>
      </c>
      <c r="J1719" s="44" t="s">
        <v>34</v>
      </c>
      <c r="K1719" s="39" t="s">
        <v>25</v>
      </c>
      <c r="L1719" s="39"/>
      <c r="M1719" s="39"/>
      <c r="N1719" s="39"/>
      <c r="O1719" s="39"/>
      <c r="P1719" s="39"/>
      <c r="Q1719" s="39"/>
      <c r="R1719" s="39"/>
      <c r="S1719" s="39"/>
      <c r="T1719" s="39"/>
      <c r="U1719" s="39"/>
      <c r="V1719" s="39"/>
      <c r="W1719" s="39"/>
      <c r="X1719" s="39"/>
    </row>
    <row r="1720" spans="1:24" ht="14.25" customHeight="1" x14ac:dyDescent="0.3">
      <c r="A1720" s="39"/>
      <c r="B1720" s="39" t="str">
        <f t="shared" si="8"/>
        <v>11191213500 важіль дроселя</v>
      </c>
      <c r="C1720" s="39" t="str">
        <f>TEXT(Raw_Articul_Data!$D1720,"00000000000")</f>
        <v>11191213500</v>
      </c>
      <c r="D1720" s="39">
        <v>11191213500</v>
      </c>
      <c r="E1720" s="39" t="s">
        <v>3335</v>
      </c>
      <c r="F1720" s="39"/>
      <c r="G1720" s="39" t="s">
        <v>32</v>
      </c>
      <c r="H1720" s="39" t="s">
        <v>2790</v>
      </c>
      <c r="I1720" s="39" t="s">
        <v>23</v>
      </c>
      <c r="J1720" s="44" t="s">
        <v>34</v>
      </c>
      <c r="K1720" s="39" t="s">
        <v>25</v>
      </c>
      <c r="L1720" s="39"/>
      <c r="M1720" s="39"/>
      <c r="N1720" s="39"/>
      <c r="O1720" s="39"/>
      <c r="P1720" s="39"/>
      <c r="Q1720" s="39"/>
      <c r="R1720" s="39"/>
      <c r="S1720" s="39"/>
      <c r="T1720" s="39"/>
      <c r="U1720" s="39"/>
      <c r="V1720" s="39"/>
      <c r="W1720" s="39"/>
      <c r="X1720" s="39"/>
    </row>
    <row r="1721" spans="1:24" ht="14.25" customHeight="1" x14ac:dyDescent="0.3">
      <c r="A1721" s="39"/>
      <c r="B1721" s="39" t="str">
        <f t="shared" si="8"/>
        <v>11191214703 регулювальна мембрана</v>
      </c>
      <c r="C1721" s="39" t="str">
        <f>TEXT(Raw_Articul_Data!$D1721,"00000000000")</f>
        <v>11191214703</v>
      </c>
      <c r="D1721" s="39">
        <v>11191214703</v>
      </c>
      <c r="E1721" s="39" t="s">
        <v>3290</v>
      </c>
      <c r="F1721" s="39"/>
      <c r="G1721" s="39" t="s">
        <v>32</v>
      </c>
      <c r="H1721" s="39" t="s">
        <v>2790</v>
      </c>
      <c r="I1721" s="39" t="s">
        <v>23</v>
      </c>
      <c r="J1721" s="44" t="s">
        <v>34</v>
      </c>
      <c r="K1721" s="39" t="s">
        <v>25</v>
      </c>
      <c r="L1721" s="39"/>
      <c r="M1721" s="39"/>
      <c r="N1721" s="39"/>
      <c r="O1721" s="39"/>
      <c r="P1721" s="39"/>
      <c r="Q1721" s="39"/>
      <c r="R1721" s="39"/>
      <c r="S1721" s="39"/>
      <c r="T1721" s="39"/>
      <c r="U1721" s="39"/>
      <c r="V1721" s="39"/>
      <c r="W1721" s="39"/>
      <c r="X1721" s="39"/>
    </row>
    <row r="1722" spans="1:24" ht="14.25" customHeight="1" x14ac:dyDescent="0.3">
      <c r="A1722" s="39"/>
      <c r="B1722" s="39" t="str">
        <f t="shared" si="8"/>
        <v>11191214801 діафрагма насоса</v>
      </c>
      <c r="C1722" s="39" t="str">
        <f>TEXT(Raw_Articul_Data!$D1722,"00000000000")</f>
        <v>11191214801</v>
      </c>
      <c r="D1722" s="39">
        <v>11191214801</v>
      </c>
      <c r="E1722" s="39" t="s">
        <v>3258</v>
      </c>
      <c r="F1722" s="39"/>
      <c r="G1722" s="39" t="s">
        <v>32</v>
      </c>
      <c r="H1722" s="39" t="s">
        <v>2790</v>
      </c>
      <c r="I1722" s="39" t="s">
        <v>23</v>
      </c>
      <c r="J1722" s="44" t="s">
        <v>28</v>
      </c>
      <c r="K1722" s="39" t="s">
        <v>25</v>
      </c>
      <c r="L1722" s="39"/>
      <c r="M1722" s="39"/>
      <c r="N1722" s="39"/>
      <c r="O1722" s="39"/>
      <c r="P1722" s="39"/>
      <c r="Q1722" s="39"/>
      <c r="R1722" s="39"/>
      <c r="S1722" s="39"/>
      <c r="T1722" s="39"/>
      <c r="U1722" s="39"/>
      <c r="V1722" s="39"/>
      <c r="W1722" s="39"/>
      <c r="X1722" s="39"/>
    </row>
    <row r="1723" spans="1:24" ht="14.25" customHeight="1" x14ac:dyDescent="0.3">
      <c r="A1723" s="39"/>
      <c r="B1723" s="39" t="str">
        <f t="shared" si="8"/>
        <v>11191215002 впускний регулювальний важіль</v>
      </c>
      <c r="C1723" s="39" t="str">
        <f>TEXT(Raw_Articul_Data!$D1723,"00000000000")</f>
        <v>11191215002</v>
      </c>
      <c r="D1723" s="39">
        <v>11191215002</v>
      </c>
      <c r="E1723" s="39" t="s">
        <v>3259</v>
      </c>
      <c r="F1723" s="39"/>
      <c r="G1723" s="39" t="s">
        <v>32</v>
      </c>
      <c r="H1723" s="39" t="s">
        <v>2790</v>
      </c>
      <c r="I1723" s="39" t="s">
        <v>23</v>
      </c>
      <c r="J1723" s="44" t="s">
        <v>34</v>
      </c>
      <c r="K1723" s="39" t="s">
        <v>25</v>
      </c>
      <c r="L1723" s="39"/>
      <c r="M1723" s="39"/>
      <c r="N1723" s="39"/>
      <c r="O1723" s="39"/>
      <c r="P1723" s="39"/>
      <c r="Q1723" s="39"/>
      <c r="R1723" s="39"/>
      <c r="S1723" s="39"/>
      <c r="T1723" s="39"/>
      <c r="U1723" s="39"/>
      <c r="V1723" s="39"/>
      <c r="W1723" s="39"/>
      <c r="X1723" s="39"/>
    </row>
    <row r="1724" spans="1:24" ht="14.25" customHeight="1" x14ac:dyDescent="0.3">
      <c r="A1724" s="39"/>
      <c r="B1724" s="39" t="str">
        <f t="shared" si="8"/>
        <v>11191218600 шайба</v>
      </c>
      <c r="C1724" s="39" t="str">
        <f>TEXT(Raw_Articul_Data!$D1724,"00000000000")</f>
        <v>11191218600</v>
      </c>
      <c r="D1724" s="39">
        <v>11191218600</v>
      </c>
      <c r="E1724" s="39" t="s">
        <v>3002</v>
      </c>
      <c r="F1724" s="39"/>
      <c r="G1724" s="39" t="s">
        <v>32</v>
      </c>
      <c r="H1724" s="39" t="s">
        <v>2790</v>
      </c>
      <c r="I1724" s="39" t="s">
        <v>23</v>
      </c>
      <c r="J1724" s="44" t="s">
        <v>28</v>
      </c>
      <c r="K1724" s="39" t="s">
        <v>25</v>
      </c>
      <c r="L1724" s="39"/>
      <c r="M1724" s="39"/>
      <c r="N1724" s="39"/>
      <c r="O1724" s="39"/>
      <c r="P1724" s="39"/>
      <c r="Q1724" s="39"/>
      <c r="R1724" s="39"/>
      <c r="S1724" s="39"/>
      <c r="T1724" s="39"/>
      <c r="U1724" s="39"/>
      <c r="V1724" s="39"/>
      <c r="W1724" s="39"/>
      <c r="X1724" s="39"/>
    </row>
    <row r="1725" spans="1:24" ht="14.25" customHeight="1" x14ac:dyDescent="0.3">
      <c r="A1725" s="39"/>
      <c r="B1725" s="39" t="str">
        <f t="shared" si="8"/>
        <v>11191223202 циліндрична пружина</v>
      </c>
      <c r="C1725" s="39" t="str">
        <f>TEXT(Raw_Articul_Data!$D1725,"00000000000")</f>
        <v>11191223202</v>
      </c>
      <c r="D1725" s="39">
        <v>11191223202</v>
      </c>
      <c r="E1725" s="39" t="s">
        <v>3336</v>
      </c>
      <c r="F1725" s="39"/>
      <c r="G1725" s="39" t="s">
        <v>32</v>
      </c>
      <c r="H1725" s="39" t="s">
        <v>2790</v>
      </c>
      <c r="I1725" s="39" t="s">
        <v>23</v>
      </c>
      <c r="J1725" s="44" t="s">
        <v>34</v>
      </c>
      <c r="K1725" s="39" t="s">
        <v>25</v>
      </c>
      <c r="L1725" s="39"/>
      <c r="M1725" s="39"/>
      <c r="N1725" s="39"/>
      <c r="O1725" s="39"/>
      <c r="P1725" s="39"/>
      <c r="Q1725" s="39"/>
      <c r="R1725" s="39"/>
      <c r="S1725" s="39"/>
      <c r="T1725" s="39"/>
      <c r="U1725" s="39"/>
      <c r="V1725" s="39"/>
      <c r="W1725" s="39"/>
      <c r="X1725" s="39"/>
    </row>
    <row r="1726" spans="1:24" ht="14.25" customHeight="1" x14ac:dyDescent="0.3">
      <c r="A1726" s="39"/>
      <c r="B1726" s="39" t="str">
        <f t="shared" si="8"/>
        <v>11191225000 гільза</v>
      </c>
      <c r="C1726" s="39" t="str">
        <f>TEXT(Raw_Articul_Data!$D1726,"00000000000")</f>
        <v>11191225000</v>
      </c>
      <c r="D1726" s="39">
        <v>11191225000</v>
      </c>
      <c r="E1726" s="39" t="s">
        <v>2850</v>
      </c>
      <c r="F1726" s="39"/>
      <c r="G1726" s="39" t="s">
        <v>32</v>
      </c>
      <c r="H1726" s="39" t="s">
        <v>2790</v>
      </c>
      <c r="I1726" s="39" t="s">
        <v>23</v>
      </c>
      <c r="J1726" s="44" t="s">
        <v>34</v>
      </c>
      <c r="K1726" s="39" t="s">
        <v>25</v>
      </c>
      <c r="L1726" s="39"/>
      <c r="M1726" s="39"/>
      <c r="N1726" s="39"/>
      <c r="O1726" s="39"/>
      <c r="P1726" s="39"/>
      <c r="Q1726" s="39"/>
      <c r="R1726" s="39"/>
      <c r="S1726" s="39"/>
      <c r="T1726" s="39"/>
      <c r="U1726" s="39"/>
      <c r="V1726" s="39"/>
      <c r="W1726" s="39"/>
      <c r="X1726" s="39"/>
    </row>
    <row r="1727" spans="1:24" ht="14.25" customHeight="1" x14ac:dyDescent="0.3">
      <c r="A1727" s="39"/>
      <c r="B1727" s="39" t="str">
        <f t="shared" si="8"/>
        <v>11191226702 гвинт максимальних обертів</v>
      </c>
      <c r="C1727" s="39" t="str">
        <f>TEXT(Raw_Articul_Data!$D1727,"00000000000")</f>
        <v>11191226702</v>
      </c>
      <c r="D1727" s="39">
        <v>11191226702</v>
      </c>
      <c r="E1727" s="39" t="s">
        <v>3337</v>
      </c>
      <c r="F1727" s="39"/>
      <c r="G1727" s="39" t="s">
        <v>32</v>
      </c>
      <c r="H1727" s="39" t="s">
        <v>2790</v>
      </c>
      <c r="I1727" s="39" t="s">
        <v>23</v>
      </c>
      <c r="J1727" s="44" t="s">
        <v>280</v>
      </c>
      <c r="K1727" s="39" t="s">
        <v>25</v>
      </c>
      <c r="L1727" s="39"/>
      <c r="M1727" s="39"/>
      <c r="N1727" s="39"/>
      <c r="O1727" s="39"/>
      <c r="P1727" s="39"/>
      <c r="Q1727" s="39"/>
      <c r="R1727" s="39"/>
      <c r="S1727" s="39"/>
      <c r="T1727" s="39"/>
      <c r="U1727" s="39"/>
      <c r="V1727" s="39"/>
      <c r="W1727" s="39"/>
      <c r="X1727" s="39"/>
    </row>
    <row r="1728" spans="1:24" ht="14.25" customHeight="1" x14ac:dyDescent="0.3">
      <c r="A1728" s="39"/>
      <c r="B1728" s="39" t="str">
        <f t="shared" si="8"/>
        <v>11191226801 гвинт холостого ходу</v>
      </c>
      <c r="C1728" s="39" t="str">
        <f>TEXT(Raw_Articul_Data!$D1728,"00000000000")</f>
        <v>11191226801</v>
      </c>
      <c r="D1728" s="39">
        <v>11191226801</v>
      </c>
      <c r="E1728" s="39" t="s">
        <v>3338</v>
      </c>
      <c r="F1728" s="39"/>
      <c r="G1728" s="39" t="s">
        <v>32</v>
      </c>
      <c r="H1728" s="39" t="s">
        <v>2790</v>
      </c>
      <c r="I1728" s="39" t="s">
        <v>23</v>
      </c>
      <c r="J1728" s="44" t="s">
        <v>280</v>
      </c>
      <c r="K1728" s="39" t="s">
        <v>25</v>
      </c>
      <c r="L1728" s="39"/>
      <c r="M1728" s="39"/>
      <c r="N1728" s="39"/>
      <c r="O1728" s="39"/>
      <c r="P1728" s="39"/>
      <c r="Q1728" s="39"/>
      <c r="R1728" s="39"/>
      <c r="S1728" s="39"/>
      <c r="T1728" s="39"/>
      <c r="U1728" s="39"/>
      <c r="V1728" s="39"/>
      <c r="W1728" s="39"/>
      <c r="X1728" s="39"/>
    </row>
    <row r="1729" spans="1:24" ht="14.25" customHeight="1" x14ac:dyDescent="0.3">
      <c r="A1729" s="39"/>
      <c r="B1729" s="39" t="str">
        <f t="shared" si="8"/>
        <v>11191237504 трубка для вентиляції</v>
      </c>
      <c r="C1729" s="39" t="str">
        <f>TEXT(Raw_Articul_Data!$D1729,"00000000000")</f>
        <v>11191237504</v>
      </c>
      <c r="D1729" s="39">
        <v>11191237504</v>
      </c>
      <c r="E1729" s="39" t="s">
        <v>3339</v>
      </c>
      <c r="F1729" s="39"/>
      <c r="G1729" s="39" t="s">
        <v>32</v>
      </c>
      <c r="H1729" s="39" t="s">
        <v>2790</v>
      </c>
      <c r="I1729" s="39" t="s">
        <v>23</v>
      </c>
      <c r="J1729" s="44" t="s">
        <v>280</v>
      </c>
      <c r="K1729" s="39" t="s">
        <v>25</v>
      </c>
      <c r="L1729" s="39"/>
      <c r="M1729" s="39"/>
      <c r="N1729" s="39"/>
      <c r="O1729" s="39"/>
      <c r="P1729" s="39"/>
      <c r="Q1729" s="39"/>
      <c r="R1729" s="39"/>
      <c r="S1729" s="39"/>
      <c r="T1729" s="39"/>
      <c r="U1729" s="39"/>
      <c r="V1729" s="39"/>
      <c r="W1729" s="39"/>
      <c r="X1729" s="39"/>
    </row>
    <row r="1730" spans="1:24" ht="14.25" customHeight="1" x14ac:dyDescent="0.3">
      <c r="A1730" s="39"/>
      <c r="B1730" s="39" t="str">
        <f t="shared" si="8"/>
        <v>11191241500 фільтр грубого очищення</v>
      </c>
      <c r="C1730" s="39" t="str">
        <f>TEXT(Raw_Articul_Data!$D1730,"00000000000")</f>
        <v>11191241500</v>
      </c>
      <c r="D1730" s="39">
        <v>11191241500</v>
      </c>
      <c r="E1730" s="39" t="s">
        <v>3340</v>
      </c>
      <c r="F1730" s="39"/>
      <c r="G1730" s="39" t="s">
        <v>32</v>
      </c>
      <c r="H1730" s="39" t="s">
        <v>2790</v>
      </c>
      <c r="I1730" s="39" t="s">
        <v>23</v>
      </c>
      <c r="J1730" s="44" t="s">
        <v>28</v>
      </c>
      <c r="K1730" s="39" t="s">
        <v>25</v>
      </c>
      <c r="L1730" s="39"/>
      <c r="M1730" s="39"/>
      <c r="N1730" s="39"/>
      <c r="O1730" s="39"/>
      <c r="P1730" s="39"/>
      <c r="Q1730" s="39"/>
      <c r="R1730" s="39"/>
      <c r="S1730" s="39"/>
      <c r="T1730" s="39"/>
      <c r="U1730" s="39"/>
      <c r="V1730" s="39"/>
      <c r="W1730" s="39"/>
      <c r="X1730" s="39"/>
    </row>
    <row r="1731" spans="1:24" ht="14.25" customHeight="1" x14ac:dyDescent="0.3">
      <c r="A1731" s="39"/>
      <c r="B1731" s="39" t="str">
        <f t="shared" si="8"/>
        <v>11191400602 шумоглушник</v>
      </c>
      <c r="C1731" s="39" t="str">
        <f>TEXT(Raw_Articul_Data!$D1731,"00000000000")</f>
        <v>11191400602</v>
      </c>
      <c r="D1731" s="39">
        <v>11191400602</v>
      </c>
      <c r="E1731" s="39" t="s">
        <v>3072</v>
      </c>
      <c r="F1731" s="39"/>
      <c r="G1731" s="39" t="s">
        <v>32</v>
      </c>
      <c r="H1731" s="39" t="s">
        <v>2790</v>
      </c>
      <c r="I1731" s="39" t="s">
        <v>23</v>
      </c>
      <c r="J1731" s="44" t="s">
        <v>280</v>
      </c>
      <c r="K1731" s="39" t="s">
        <v>25</v>
      </c>
      <c r="L1731" s="39"/>
      <c r="M1731" s="39"/>
      <c r="N1731" s="39"/>
      <c r="O1731" s="39"/>
      <c r="P1731" s="39"/>
      <c r="Q1731" s="39"/>
      <c r="R1731" s="39"/>
      <c r="S1731" s="39"/>
      <c r="T1731" s="39"/>
      <c r="U1731" s="39"/>
      <c r="V1731" s="39"/>
      <c r="W1731" s="39"/>
      <c r="X1731" s="39"/>
    </row>
    <row r="1732" spans="1:24" ht="14.25" customHeight="1" x14ac:dyDescent="0.3">
      <c r="A1732" s="39"/>
      <c r="B1732" s="39" t="str">
        <f t="shared" si="8"/>
        <v>11191401906 кришка коробки карбюратора</v>
      </c>
      <c r="C1732" s="39" t="str">
        <f>TEXT(Raw_Articul_Data!$D1732,"00000000000")</f>
        <v>11191401906</v>
      </c>
      <c r="D1732" s="39">
        <v>11191401906</v>
      </c>
      <c r="E1732" s="39" t="s">
        <v>3341</v>
      </c>
      <c r="F1732" s="39"/>
      <c r="G1732" s="39" t="s">
        <v>32</v>
      </c>
      <c r="H1732" s="39" t="s">
        <v>2790</v>
      </c>
      <c r="I1732" s="39" t="s">
        <v>23</v>
      </c>
      <c r="J1732" s="44" t="s">
        <v>280</v>
      </c>
      <c r="K1732" s="39" t="s">
        <v>25</v>
      </c>
      <c r="L1732" s="39"/>
      <c r="M1732" s="39"/>
      <c r="N1732" s="39"/>
      <c r="O1732" s="39"/>
      <c r="P1732" s="39"/>
      <c r="Q1732" s="39"/>
      <c r="R1732" s="39"/>
      <c r="S1732" s="39"/>
      <c r="T1732" s="39"/>
      <c r="U1732" s="39"/>
      <c r="V1732" s="39"/>
      <c r="W1732" s="39"/>
      <c r="X1732" s="39"/>
    </row>
    <row r="1733" spans="1:24" ht="14.25" customHeight="1" x14ac:dyDescent="0.3">
      <c r="A1733" s="39"/>
      <c r="B1733" s="39" t="str">
        <f t="shared" si="8"/>
        <v>11191401907 кришка корпусу карбюратора</v>
      </c>
      <c r="C1733" s="39" t="str">
        <f>TEXT(Raw_Articul_Data!$D1733,"00000000000")</f>
        <v>11191401907</v>
      </c>
      <c r="D1733" s="39">
        <v>11191401907</v>
      </c>
      <c r="E1733" s="39" t="s">
        <v>3342</v>
      </c>
      <c r="F1733" s="39"/>
      <c r="G1733" s="39" t="s">
        <v>32</v>
      </c>
      <c r="H1733" s="39" t="s">
        <v>2790</v>
      </c>
      <c r="I1733" s="39" t="s">
        <v>23</v>
      </c>
      <c r="J1733" s="44" t="s">
        <v>28</v>
      </c>
      <c r="K1733" s="39" t="s">
        <v>25</v>
      </c>
      <c r="L1733" s="39"/>
      <c r="M1733" s="39"/>
      <c r="N1733" s="39"/>
      <c r="O1733" s="39"/>
      <c r="P1733" s="39"/>
      <c r="Q1733" s="39"/>
      <c r="R1733" s="39"/>
      <c r="S1733" s="39"/>
      <c r="T1733" s="39"/>
      <c r="U1733" s="39"/>
      <c r="V1733" s="39"/>
      <c r="W1733" s="39"/>
      <c r="X1733" s="39"/>
    </row>
    <row r="1734" spans="1:24" ht="14.25" customHeight="1" x14ac:dyDescent="0.3">
      <c r="A1734" s="39"/>
      <c r="B1734" s="39" t="str">
        <f t="shared" si="8"/>
        <v>11191402500 коліно</v>
      </c>
      <c r="C1734" s="39" t="str">
        <f>TEXT(Raw_Articul_Data!$D1734,"00000000000")</f>
        <v>11191402500</v>
      </c>
      <c r="D1734" s="39">
        <v>11191402500</v>
      </c>
      <c r="E1734" s="39" t="s">
        <v>3315</v>
      </c>
      <c r="F1734" s="39"/>
      <c r="G1734" s="39" t="s">
        <v>32</v>
      </c>
      <c r="H1734" s="39" t="s">
        <v>2790</v>
      </c>
      <c r="I1734" s="39" t="s">
        <v>23</v>
      </c>
      <c r="J1734" s="44" t="s">
        <v>28</v>
      </c>
      <c r="K1734" s="39" t="s">
        <v>25</v>
      </c>
      <c r="L1734" s="39"/>
      <c r="M1734" s="39"/>
      <c r="N1734" s="39"/>
      <c r="O1734" s="39"/>
      <c r="P1734" s="39"/>
      <c r="Q1734" s="39"/>
      <c r="R1734" s="39"/>
      <c r="S1734" s="39"/>
      <c r="T1734" s="39"/>
      <c r="U1734" s="39"/>
      <c r="V1734" s="39"/>
      <c r="W1734" s="39"/>
      <c r="X1734" s="39"/>
    </row>
    <row r="1735" spans="1:24" ht="14.25" customHeight="1" x14ac:dyDescent="0.3">
      <c r="A1735" s="39"/>
      <c r="B1735" s="39" t="str">
        <f t="shared" si="8"/>
        <v>11191411800 гільза</v>
      </c>
      <c r="C1735" s="39" t="str">
        <f>TEXT(Raw_Articul_Data!$D1735,"00000000000")</f>
        <v>11191411800</v>
      </c>
      <c r="D1735" s="39">
        <v>11191411800</v>
      </c>
      <c r="E1735" s="39" t="s">
        <v>2850</v>
      </c>
      <c r="F1735" s="39"/>
      <c r="G1735" s="39" t="s">
        <v>32</v>
      </c>
      <c r="H1735" s="39" t="s">
        <v>2790</v>
      </c>
      <c r="I1735" s="39" t="s">
        <v>23</v>
      </c>
      <c r="J1735" s="44" t="s">
        <v>28</v>
      </c>
      <c r="K1735" s="39" t="s">
        <v>25</v>
      </c>
      <c r="L1735" s="39"/>
      <c r="M1735" s="39"/>
      <c r="N1735" s="39"/>
      <c r="O1735" s="39"/>
      <c r="P1735" s="39"/>
      <c r="Q1735" s="39"/>
      <c r="R1735" s="39"/>
      <c r="S1735" s="39"/>
      <c r="T1735" s="39"/>
      <c r="U1735" s="39"/>
      <c r="V1735" s="39"/>
      <c r="W1735" s="39"/>
      <c r="X1735" s="39"/>
    </row>
    <row r="1736" spans="1:24" ht="14.25" customHeight="1" x14ac:dyDescent="0.3">
      <c r="A1736" s="39"/>
      <c r="B1736" s="39" t="str">
        <f t="shared" si="8"/>
        <v>11191450803 напівкожух шумоглушника</v>
      </c>
      <c r="C1736" s="39" t="str">
        <f>TEXT(Raw_Articul_Data!$D1736,"00000000000")</f>
        <v>11191450803</v>
      </c>
      <c r="D1736" s="39">
        <v>11191450803</v>
      </c>
      <c r="E1736" s="39" t="s">
        <v>3343</v>
      </c>
      <c r="F1736" s="39"/>
      <c r="G1736" s="39" t="s">
        <v>32</v>
      </c>
      <c r="H1736" s="39" t="s">
        <v>2790</v>
      </c>
      <c r="I1736" s="39" t="s">
        <v>23</v>
      </c>
      <c r="J1736" s="44" t="s">
        <v>280</v>
      </c>
      <c r="K1736" s="39" t="s">
        <v>25</v>
      </c>
      <c r="L1736" s="39"/>
      <c r="M1736" s="39"/>
      <c r="N1736" s="39"/>
      <c r="O1736" s="39"/>
      <c r="P1736" s="39"/>
      <c r="Q1736" s="39"/>
      <c r="R1736" s="39"/>
      <c r="S1736" s="39"/>
      <c r="T1736" s="39"/>
      <c r="U1736" s="39"/>
      <c r="V1736" s="39"/>
      <c r="W1736" s="39"/>
      <c r="X1736" s="39"/>
    </row>
    <row r="1737" spans="1:24" ht="14.25" customHeight="1" x14ac:dyDescent="0.3">
      <c r="A1737" s="39"/>
      <c r="B1737" s="39" t="str">
        <f t="shared" si="8"/>
        <v>11191490600 ущільнення шумоглушника</v>
      </c>
      <c r="C1737" s="39" t="str">
        <f>TEXT(Raw_Articul_Data!$D1737,"00000000000")</f>
        <v>11191490600</v>
      </c>
      <c r="D1737" s="39">
        <v>11191490600</v>
      </c>
      <c r="E1737" s="39" t="s">
        <v>3215</v>
      </c>
      <c r="F1737" s="39"/>
      <c r="G1737" s="39" t="s">
        <v>32</v>
      </c>
      <c r="H1737" s="39" t="s">
        <v>2790</v>
      </c>
      <c r="I1737" s="39" t="s">
        <v>23</v>
      </c>
      <c r="J1737" s="44" t="s">
        <v>28</v>
      </c>
      <c r="K1737" s="39" t="s">
        <v>25</v>
      </c>
      <c r="L1737" s="39"/>
      <c r="M1737" s="39"/>
      <c r="N1737" s="39"/>
      <c r="O1737" s="39"/>
      <c r="P1737" s="39"/>
      <c r="Q1737" s="39"/>
      <c r="R1737" s="39"/>
      <c r="S1737" s="39"/>
      <c r="T1737" s="39"/>
      <c r="U1737" s="39"/>
      <c r="V1737" s="39"/>
      <c r="W1737" s="39"/>
      <c r="X1737" s="39"/>
    </row>
    <row r="1738" spans="1:24" ht="14.25" customHeight="1" x14ac:dyDescent="0.3">
      <c r="A1738" s="39"/>
      <c r="B1738" s="39" t="str">
        <f t="shared" si="8"/>
        <v>11191602002 муфта</v>
      </c>
      <c r="C1738" s="39" t="str">
        <f>TEXT(Raw_Articul_Data!$D1738,"00000000000")</f>
        <v>11191602002</v>
      </c>
      <c r="D1738" s="39">
        <v>11191602002</v>
      </c>
      <c r="E1738" s="39" t="s">
        <v>3286</v>
      </c>
      <c r="F1738" s="39"/>
      <c r="G1738" s="39" t="s">
        <v>32</v>
      </c>
      <c r="H1738" s="39" t="s">
        <v>2790</v>
      </c>
      <c r="I1738" s="39" t="s">
        <v>23</v>
      </c>
      <c r="J1738" s="44" t="s">
        <v>280</v>
      </c>
      <c r="K1738" s="39" t="s">
        <v>25</v>
      </c>
      <c r="L1738" s="39"/>
      <c r="M1738" s="39"/>
      <c r="N1738" s="39"/>
      <c r="O1738" s="39"/>
      <c r="P1738" s="39"/>
      <c r="Q1738" s="39"/>
      <c r="R1738" s="39"/>
      <c r="S1738" s="39"/>
      <c r="T1738" s="39"/>
      <c r="U1738" s="39"/>
      <c r="V1738" s="39"/>
      <c r="W1738" s="39"/>
      <c r="X1738" s="39"/>
    </row>
    <row r="1739" spans="1:24" ht="14.25" customHeight="1" x14ac:dyDescent="0.3">
      <c r="A1739" s="39"/>
      <c r="B1739" s="39" t="str">
        <f t="shared" si="8"/>
        <v>11191628925 шайба, діам. 12 мм</v>
      </c>
      <c r="C1739" s="39" t="str">
        <f>TEXT(Raw_Articul_Data!$D1739,"00000000000")</f>
        <v>11191628925</v>
      </c>
      <c r="D1739" s="39">
        <v>11191628925</v>
      </c>
      <c r="E1739" s="39" t="s">
        <v>3344</v>
      </c>
      <c r="F1739" s="39"/>
      <c r="G1739" s="39" t="s">
        <v>32</v>
      </c>
      <c r="H1739" s="39" t="s">
        <v>2790</v>
      </c>
      <c r="I1739" s="39" t="s">
        <v>23</v>
      </c>
      <c r="J1739" s="44" t="s">
        <v>280</v>
      </c>
      <c r="K1739" s="39" t="s">
        <v>25</v>
      </c>
      <c r="L1739" s="39"/>
      <c r="M1739" s="39"/>
      <c r="N1739" s="39"/>
      <c r="O1739" s="39"/>
      <c r="P1739" s="39"/>
      <c r="Q1739" s="39"/>
      <c r="R1739" s="39"/>
      <c r="S1739" s="39"/>
      <c r="T1739" s="39"/>
      <c r="U1739" s="39"/>
      <c r="V1739" s="39"/>
      <c r="W1739" s="39"/>
      <c r="X1739" s="39"/>
    </row>
    <row r="1740" spans="1:24" ht="14.25" customHeight="1" x14ac:dyDescent="0.3">
      <c r="A1740" s="39"/>
      <c r="B1740" s="39" t="str">
        <f t="shared" si="8"/>
        <v>11191821501 тяга дросельної заслінки</v>
      </c>
      <c r="C1740" s="39" t="str">
        <f>TEXT(Raw_Articul_Data!$D1740,"00000000000")</f>
        <v>11191821501</v>
      </c>
      <c r="D1740" s="39">
        <v>11191821501</v>
      </c>
      <c r="E1740" s="39" t="s">
        <v>3345</v>
      </c>
      <c r="F1740" s="39"/>
      <c r="G1740" s="39" t="s">
        <v>32</v>
      </c>
      <c r="H1740" s="39" t="s">
        <v>2790</v>
      </c>
      <c r="I1740" s="39" t="s">
        <v>23</v>
      </c>
      <c r="J1740" s="44" t="s">
        <v>28</v>
      </c>
      <c r="K1740" s="39" t="s">
        <v>25</v>
      </c>
      <c r="L1740" s="39"/>
      <c r="M1740" s="39"/>
      <c r="N1740" s="39"/>
      <c r="O1740" s="39"/>
      <c r="P1740" s="39"/>
      <c r="Q1740" s="39"/>
      <c r="R1740" s="39"/>
      <c r="S1740" s="39"/>
      <c r="T1740" s="39"/>
      <c r="U1740" s="39"/>
      <c r="V1740" s="39"/>
      <c r="W1740" s="39"/>
      <c r="X1740" s="39"/>
    </row>
    <row r="1741" spans="1:24" ht="14.25" customHeight="1" x14ac:dyDescent="0.3">
      <c r="A1741" s="39"/>
      <c r="B1741" s="39" t="str">
        <f t="shared" ref="B1741:B1804" si="9">CONCATENATE(C1741," ", LOWER(E1741))</f>
        <v>11193500816 корпус паливного бака</v>
      </c>
      <c r="C1741" s="39" t="str">
        <f>TEXT(Raw_Articul_Data!$D1741,"00000000000")</f>
        <v>11193500816</v>
      </c>
      <c r="D1741" s="39">
        <v>11193500816</v>
      </c>
      <c r="E1741" s="39" t="s">
        <v>3346</v>
      </c>
      <c r="F1741" s="39"/>
      <c r="G1741" s="39" t="s">
        <v>32</v>
      </c>
      <c r="H1741" s="39" t="s">
        <v>2790</v>
      </c>
      <c r="I1741" s="39" t="s">
        <v>23</v>
      </c>
      <c r="J1741" s="44" t="s">
        <v>280</v>
      </c>
      <c r="K1741" s="39" t="s">
        <v>25</v>
      </c>
      <c r="L1741" s="39"/>
      <c r="M1741" s="39"/>
      <c r="N1741" s="39"/>
      <c r="O1741" s="39"/>
      <c r="P1741" s="39"/>
      <c r="Q1741" s="39"/>
      <c r="R1741" s="39"/>
      <c r="S1741" s="39"/>
      <c r="T1741" s="39"/>
      <c r="U1741" s="39"/>
      <c r="V1741" s="39"/>
      <c r="W1741" s="39"/>
      <c r="X1741" s="39"/>
    </row>
    <row r="1742" spans="1:24" ht="14.25" customHeight="1" x14ac:dyDescent="0.3">
      <c r="A1742" s="39"/>
      <c r="B1742" s="39" t="str">
        <f t="shared" si="9"/>
        <v>11193587701 шланг</v>
      </c>
      <c r="C1742" s="39" t="str">
        <f>TEXT(Raw_Articul_Data!$D1742,"00000000000")</f>
        <v>11193587701</v>
      </c>
      <c r="D1742" s="39">
        <v>11193587701</v>
      </c>
      <c r="E1742" s="39" t="s">
        <v>1791</v>
      </c>
      <c r="F1742" s="39"/>
      <c r="G1742" s="39" t="s">
        <v>32</v>
      </c>
      <c r="H1742" s="39" t="s">
        <v>2790</v>
      </c>
      <c r="I1742" s="39" t="s">
        <v>23</v>
      </c>
      <c r="J1742" s="44" t="s">
        <v>45</v>
      </c>
      <c r="K1742" s="39" t="s">
        <v>25</v>
      </c>
      <c r="L1742" s="39"/>
      <c r="M1742" s="39"/>
      <c r="N1742" s="39"/>
      <c r="O1742" s="39"/>
      <c r="P1742" s="39"/>
      <c r="Q1742" s="39"/>
      <c r="R1742" s="39"/>
      <c r="S1742" s="39"/>
      <c r="T1742" s="39"/>
      <c r="U1742" s="39"/>
      <c r="V1742" s="39"/>
      <c r="W1742" s="39"/>
      <c r="X1742" s="39"/>
    </row>
    <row r="1743" spans="1:24" ht="14.25" customHeight="1" x14ac:dyDescent="0.3">
      <c r="A1743" s="39"/>
      <c r="B1743" s="39" t="str">
        <f t="shared" si="9"/>
        <v>11193587702 шланг</v>
      </c>
      <c r="C1743" s="39" t="str">
        <f>TEXT(Raw_Articul_Data!$D1743,"00000000000")</f>
        <v>11193587702</v>
      </c>
      <c r="D1743" s="39">
        <v>11193587702</v>
      </c>
      <c r="E1743" s="39" t="s">
        <v>1791</v>
      </c>
      <c r="F1743" s="39"/>
      <c r="G1743" s="39" t="s">
        <v>32</v>
      </c>
      <c r="H1743" s="39" t="s">
        <v>2790</v>
      </c>
      <c r="I1743" s="39" t="s">
        <v>23</v>
      </c>
      <c r="J1743" s="44" t="s">
        <v>280</v>
      </c>
      <c r="K1743" s="39" t="s">
        <v>25</v>
      </c>
      <c r="L1743" s="39"/>
      <c r="M1743" s="39"/>
      <c r="N1743" s="39"/>
      <c r="O1743" s="39"/>
      <c r="P1743" s="39"/>
      <c r="Q1743" s="39"/>
      <c r="R1743" s="39"/>
      <c r="S1743" s="39"/>
      <c r="T1743" s="39"/>
      <c r="U1743" s="39"/>
      <c r="V1743" s="39"/>
      <c r="W1743" s="39"/>
      <c r="X1743" s="39"/>
    </row>
    <row r="1744" spans="1:24" ht="14.25" customHeight="1" x14ac:dyDescent="0.3">
      <c r="A1744" s="39"/>
      <c r="B1744" s="39" t="str">
        <f t="shared" si="9"/>
        <v>11194001204 маховик</v>
      </c>
      <c r="C1744" s="39" t="str">
        <f>TEXT(Raw_Articul_Data!$D1744,"00000000000")</f>
        <v>11194001204</v>
      </c>
      <c r="D1744" s="39">
        <v>11194001204</v>
      </c>
      <c r="E1744" s="39" t="s">
        <v>3088</v>
      </c>
      <c r="F1744" s="39"/>
      <c r="G1744" s="39" t="s">
        <v>32</v>
      </c>
      <c r="H1744" s="39" t="s">
        <v>2790</v>
      </c>
      <c r="I1744" s="39" t="s">
        <v>23</v>
      </c>
      <c r="J1744" s="44" t="s">
        <v>280</v>
      </c>
      <c r="K1744" s="39" t="s">
        <v>25</v>
      </c>
      <c r="L1744" s="39"/>
      <c r="M1744" s="39"/>
      <c r="N1744" s="39"/>
      <c r="O1744" s="39"/>
      <c r="P1744" s="39"/>
      <c r="Q1744" s="39"/>
      <c r="R1744" s="39"/>
      <c r="S1744" s="39"/>
      <c r="T1744" s="39"/>
      <c r="U1744" s="39"/>
      <c r="V1744" s="39"/>
      <c r="W1744" s="39"/>
      <c r="X1744" s="39"/>
    </row>
    <row r="1745" spans="1:24" ht="14.25" customHeight="1" x14ac:dyDescent="0.3">
      <c r="A1745" s="39"/>
      <c r="B1745" s="39" t="str">
        <f t="shared" si="9"/>
        <v>11194001300 модуль запалювання</v>
      </c>
      <c r="C1745" s="39" t="str">
        <f>TEXT(Raw_Articul_Data!$D1745,"00000000000")</f>
        <v>11194001300</v>
      </c>
      <c r="D1745" s="39">
        <v>11194001300</v>
      </c>
      <c r="E1745" s="39" t="s">
        <v>2855</v>
      </c>
      <c r="F1745" s="39"/>
      <c r="G1745" s="39" t="s">
        <v>32</v>
      </c>
      <c r="H1745" s="39" t="s">
        <v>2790</v>
      </c>
      <c r="I1745" s="39" t="s">
        <v>23</v>
      </c>
      <c r="J1745" s="44" t="s">
        <v>1447</v>
      </c>
      <c r="K1745" s="39" t="s">
        <v>25</v>
      </c>
      <c r="L1745" s="39"/>
      <c r="M1745" s="39"/>
      <c r="N1745" s="39"/>
      <c r="O1745" s="39"/>
      <c r="P1745" s="39"/>
      <c r="Q1745" s="39"/>
      <c r="R1745" s="39"/>
      <c r="S1745" s="39"/>
      <c r="T1745" s="39"/>
      <c r="U1745" s="39"/>
      <c r="V1745" s="39"/>
      <c r="W1745" s="39"/>
      <c r="X1745" s="39"/>
    </row>
    <row r="1746" spans="1:24" ht="14.25" customHeight="1" x14ac:dyDescent="0.3">
      <c r="A1746" s="39"/>
      <c r="B1746" s="39" t="str">
        <f t="shared" si="9"/>
        <v>11194403000 джгут кабелів</v>
      </c>
      <c r="C1746" s="39" t="str">
        <f>TEXT(Raw_Articul_Data!$D1746,"00000000000")</f>
        <v>11194403000</v>
      </c>
      <c r="D1746" s="39">
        <v>11194403000</v>
      </c>
      <c r="E1746" s="39" t="s">
        <v>3347</v>
      </c>
      <c r="F1746" s="39"/>
      <c r="G1746" s="39" t="s">
        <v>32</v>
      </c>
      <c r="H1746" s="39" t="s">
        <v>2790</v>
      </c>
      <c r="I1746" s="39" t="s">
        <v>23</v>
      </c>
      <c r="J1746" s="44" t="s">
        <v>50</v>
      </c>
      <c r="K1746" s="39" t="s">
        <v>25</v>
      </c>
      <c r="L1746" s="39"/>
      <c r="M1746" s="39"/>
      <c r="N1746" s="39"/>
      <c r="O1746" s="39"/>
      <c r="P1746" s="39"/>
      <c r="Q1746" s="39"/>
      <c r="R1746" s="39"/>
      <c r="S1746" s="39"/>
      <c r="T1746" s="39"/>
      <c r="U1746" s="39"/>
      <c r="V1746" s="39"/>
      <c r="W1746" s="39"/>
      <c r="X1746" s="39"/>
    </row>
    <row r="1747" spans="1:24" ht="14.25" customHeight="1" x14ac:dyDescent="0.3">
      <c r="A1747" s="39"/>
      <c r="B1747" s="39" t="str">
        <f t="shared" si="9"/>
        <v>11196402000 ланцюгова зірочка 3/8" 7 зубів</v>
      </c>
      <c r="C1747" s="39" t="str">
        <f>TEXT(Raw_Articul_Data!$D1747,"00000000000")</f>
        <v>11196402000</v>
      </c>
      <c r="D1747" s="39">
        <v>11196402000</v>
      </c>
      <c r="E1747" s="39" t="s">
        <v>3348</v>
      </c>
      <c r="F1747" s="39"/>
      <c r="G1747" s="39" t="s">
        <v>32</v>
      </c>
      <c r="H1747" s="39" t="s">
        <v>2790</v>
      </c>
      <c r="I1747" s="39" t="s">
        <v>23</v>
      </c>
      <c r="J1747" s="44" t="s">
        <v>28</v>
      </c>
      <c r="K1747" s="39" t="s">
        <v>25</v>
      </c>
      <c r="L1747" s="39"/>
      <c r="M1747" s="39"/>
      <c r="N1747" s="39"/>
      <c r="O1747" s="39"/>
      <c r="P1747" s="39"/>
      <c r="Q1747" s="39"/>
      <c r="R1747" s="39"/>
      <c r="S1747" s="39"/>
      <c r="T1747" s="39"/>
      <c r="U1747" s="39"/>
      <c r="V1747" s="39"/>
      <c r="W1747" s="39"/>
      <c r="X1747" s="39"/>
    </row>
    <row r="1748" spans="1:24" ht="14.25" customHeight="1" x14ac:dyDescent="0.3">
      <c r="A1748" s="39"/>
      <c r="B1748" s="39" t="str">
        <f t="shared" si="9"/>
        <v>11196407100 черв'як</v>
      </c>
      <c r="C1748" s="39" t="str">
        <f>TEXT(Raw_Articul_Data!$D1748,"00000000000")</f>
        <v>11196407100</v>
      </c>
      <c r="D1748" s="39">
        <v>11196407100</v>
      </c>
      <c r="E1748" s="39" t="s">
        <v>3349</v>
      </c>
      <c r="F1748" s="39"/>
      <c r="G1748" s="39" t="s">
        <v>32</v>
      </c>
      <c r="H1748" s="39" t="s">
        <v>2790</v>
      </c>
      <c r="I1748" s="39" t="s">
        <v>23</v>
      </c>
      <c r="J1748" s="44" t="s">
        <v>28</v>
      </c>
      <c r="K1748" s="39" t="s">
        <v>25</v>
      </c>
      <c r="L1748" s="39"/>
      <c r="M1748" s="39"/>
      <c r="N1748" s="39"/>
      <c r="O1748" s="39"/>
      <c r="P1748" s="39"/>
      <c r="Q1748" s="39"/>
      <c r="R1748" s="39"/>
      <c r="S1748" s="39"/>
      <c r="T1748" s="39"/>
      <c r="U1748" s="39"/>
      <c r="V1748" s="39"/>
      <c r="W1748" s="39"/>
      <c r="X1748" s="39"/>
    </row>
    <row r="1749" spans="1:24" ht="14.25" customHeight="1" x14ac:dyDescent="0.3">
      <c r="A1749" s="39"/>
      <c r="B1749" s="39" t="str">
        <f t="shared" si="9"/>
        <v>11196421501 циліндричне зубчате колесо</v>
      </c>
      <c r="C1749" s="39" t="str">
        <f>TEXT(Raw_Articul_Data!$D1749,"00000000000")</f>
        <v>11196421501</v>
      </c>
      <c r="D1749" s="39">
        <v>11196421501</v>
      </c>
      <c r="E1749" s="39" t="s">
        <v>3302</v>
      </c>
      <c r="F1749" s="39"/>
      <c r="G1749" s="39" t="s">
        <v>32</v>
      </c>
      <c r="H1749" s="39" t="s">
        <v>2790</v>
      </c>
      <c r="I1749" s="39" t="s">
        <v>23</v>
      </c>
      <c r="J1749" s="44" t="s">
        <v>28</v>
      </c>
      <c r="K1749" s="39" t="s">
        <v>25</v>
      </c>
      <c r="L1749" s="39"/>
      <c r="M1749" s="39"/>
      <c r="N1749" s="39"/>
      <c r="O1749" s="39"/>
      <c r="P1749" s="39"/>
      <c r="Q1749" s="39"/>
      <c r="R1749" s="39"/>
      <c r="S1749" s="39"/>
      <c r="T1749" s="39"/>
      <c r="U1749" s="39"/>
      <c r="V1749" s="39"/>
      <c r="W1749" s="39"/>
      <c r="X1749" s="39"/>
    </row>
    <row r="1750" spans="1:24" ht="14.25" customHeight="1" x14ac:dyDescent="0.3">
      <c r="A1750" s="39"/>
      <c r="B1750" s="39" t="str">
        <f t="shared" si="9"/>
        <v>11196427800 шайба</v>
      </c>
      <c r="C1750" s="39" t="str">
        <f>TEXT(Raw_Articul_Data!$D1750,"00000000000")</f>
        <v>11196427800</v>
      </c>
      <c r="D1750" s="39">
        <v>11196427800</v>
      </c>
      <c r="E1750" s="39" t="s">
        <v>3002</v>
      </c>
      <c r="F1750" s="39"/>
      <c r="G1750" s="39" t="s">
        <v>32</v>
      </c>
      <c r="H1750" s="39" t="s">
        <v>2790</v>
      </c>
      <c r="I1750" s="39" t="s">
        <v>23</v>
      </c>
      <c r="J1750" s="44" t="s">
        <v>28</v>
      </c>
      <c r="K1750" s="39" t="s">
        <v>25</v>
      </c>
      <c r="L1750" s="39"/>
      <c r="M1750" s="39"/>
      <c r="N1750" s="39"/>
      <c r="O1750" s="39"/>
      <c r="P1750" s="39"/>
      <c r="Q1750" s="39"/>
      <c r="R1750" s="39"/>
      <c r="S1750" s="39"/>
      <c r="T1750" s="39"/>
      <c r="U1750" s="39"/>
      <c r="V1750" s="39"/>
      <c r="W1750" s="39"/>
      <c r="X1750" s="39"/>
    </row>
    <row r="1751" spans="1:24" ht="14.25" customHeight="1" x14ac:dyDescent="0.3">
      <c r="A1751" s="39"/>
      <c r="B1751" s="39" t="str">
        <f t="shared" si="9"/>
        <v>11196471800 циліндричне зубчате колесо</v>
      </c>
      <c r="C1751" s="39" t="str">
        <f>TEXT(Raw_Articul_Data!$D1751,"00000000000")</f>
        <v>11196471800</v>
      </c>
      <c r="D1751" s="39">
        <v>11196471800</v>
      </c>
      <c r="E1751" s="39" t="s">
        <v>3302</v>
      </c>
      <c r="F1751" s="39"/>
      <c r="G1751" s="39" t="s">
        <v>32</v>
      </c>
      <c r="H1751" s="39" t="s">
        <v>2790</v>
      </c>
      <c r="I1751" s="39" t="s">
        <v>23</v>
      </c>
      <c r="J1751" s="44" t="s">
        <v>28</v>
      </c>
      <c r="K1751" s="39" t="s">
        <v>25</v>
      </c>
      <c r="L1751" s="39"/>
      <c r="M1751" s="39"/>
      <c r="N1751" s="39"/>
      <c r="O1751" s="39"/>
      <c r="P1751" s="39"/>
      <c r="Q1751" s="39"/>
      <c r="R1751" s="39"/>
      <c r="S1751" s="39"/>
      <c r="T1751" s="39"/>
      <c r="U1751" s="39"/>
      <c r="V1751" s="39"/>
      <c r="W1751" s="39"/>
      <c r="X1751" s="39"/>
    </row>
    <row r="1752" spans="1:24" ht="14.25" customHeight="1" x14ac:dyDescent="0.3">
      <c r="A1752" s="39"/>
      <c r="B1752" s="39" t="str">
        <f t="shared" si="9"/>
        <v>11196567701 уловлювач ланцюга</v>
      </c>
      <c r="C1752" s="39" t="str">
        <f>TEXT(Raw_Articul_Data!$D1752,"00000000000")</f>
        <v>11196567701</v>
      </c>
      <c r="D1752" s="39">
        <v>11196567701</v>
      </c>
      <c r="E1752" s="39" t="s">
        <v>2891</v>
      </c>
      <c r="F1752" s="39"/>
      <c r="G1752" s="39" t="s">
        <v>32</v>
      </c>
      <c r="H1752" s="39" t="s">
        <v>2790</v>
      </c>
      <c r="I1752" s="39" t="s">
        <v>23</v>
      </c>
      <c r="J1752" s="44" t="s">
        <v>280</v>
      </c>
      <c r="K1752" s="39" t="s">
        <v>25</v>
      </c>
      <c r="L1752" s="39"/>
      <c r="M1752" s="39"/>
      <c r="N1752" s="39"/>
      <c r="O1752" s="39"/>
      <c r="P1752" s="39"/>
      <c r="Q1752" s="39"/>
      <c r="R1752" s="39"/>
      <c r="S1752" s="39"/>
      <c r="T1752" s="39"/>
      <c r="U1752" s="39"/>
      <c r="V1752" s="39"/>
      <c r="W1752" s="39"/>
      <c r="X1752" s="39"/>
    </row>
    <row r="1753" spans="1:24" ht="14.25" customHeight="1" x14ac:dyDescent="0.3">
      <c r="A1753" s="39"/>
      <c r="B1753" s="39" t="str">
        <f t="shared" si="9"/>
        <v>11196567705 уловлювач ланцюга</v>
      </c>
      <c r="C1753" s="39" t="str">
        <f>TEXT(Raw_Articul_Data!$D1753,"00000000000")</f>
        <v>11196567705</v>
      </c>
      <c r="D1753" s="39">
        <v>11196567705</v>
      </c>
      <c r="E1753" s="39" t="s">
        <v>2891</v>
      </c>
      <c r="F1753" s="39"/>
      <c r="G1753" s="39" t="s">
        <v>32</v>
      </c>
      <c r="H1753" s="39" t="s">
        <v>2790</v>
      </c>
      <c r="I1753" s="39" t="s">
        <v>23</v>
      </c>
      <c r="J1753" s="44" t="s">
        <v>28</v>
      </c>
      <c r="K1753" s="39" t="s">
        <v>25</v>
      </c>
      <c r="L1753" s="39"/>
      <c r="M1753" s="39"/>
      <c r="N1753" s="39"/>
      <c r="O1753" s="39"/>
      <c r="P1753" s="39"/>
      <c r="Q1753" s="39"/>
      <c r="R1753" s="39"/>
      <c r="S1753" s="39"/>
      <c r="T1753" s="39"/>
      <c r="U1753" s="39"/>
      <c r="V1753" s="39"/>
      <c r="W1753" s="39"/>
      <c r="X1753" s="39"/>
    </row>
    <row r="1754" spans="1:24" ht="14.25" customHeight="1" x14ac:dyDescent="0.3">
      <c r="A1754" s="39"/>
      <c r="B1754" s="39" t="str">
        <f t="shared" si="9"/>
        <v>11197901701 трубчата рукоятка</v>
      </c>
      <c r="C1754" s="39" t="str">
        <f>TEXT(Raw_Articul_Data!$D1754,"00000000000")</f>
        <v>11197901701</v>
      </c>
      <c r="D1754" s="39">
        <v>11197901701</v>
      </c>
      <c r="E1754" s="39" t="s">
        <v>3350</v>
      </c>
      <c r="F1754" s="39"/>
      <c r="G1754" s="39" t="s">
        <v>32</v>
      </c>
      <c r="H1754" s="39" t="s">
        <v>2790</v>
      </c>
      <c r="I1754" s="39" t="s">
        <v>23</v>
      </c>
      <c r="J1754" s="44" t="s">
        <v>280</v>
      </c>
      <c r="K1754" s="39" t="s">
        <v>25</v>
      </c>
      <c r="L1754" s="39"/>
      <c r="M1754" s="39"/>
      <c r="N1754" s="39"/>
      <c r="O1754" s="39"/>
      <c r="P1754" s="39"/>
      <c r="Q1754" s="39"/>
      <c r="R1754" s="39"/>
      <c r="S1754" s="39"/>
      <c r="T1754" s="39"/>
      <c r="U1754" s="39"/>
      <c r="V1754" s="39"/>
      <c r="W1754" s="39"/>
      <c r="X1754" s="39"/>
    </row>
    <row r="1755" spans="1:24" ht="14.25" customHeight="1" x14ac:dyDescent="0.3">
      <c r="A1755" s="39"/>
      <c r="B1755" s="39" t="str">
        <f t="shared" si="9"/>
        <v>11197909906 кільцевий буфер</v>
      </c>
      <c r="C1755" s="39" t="str">
        <f>TEXT(Raw_Articul_Data!$D1755,"00000000000")</f>
        <v>11197909906</v>
      </c>
      <c r="D1755" s="39">
        <v>11197909906</v>
      </c>
      <c r="E1755" s="39" t="s">
        <v>3288</v>
      </c>
      <c r="F1755" s="39"/>
      <c r="G1755" s="39" t="s">
        <v>32</v>
      </c>
      <c r="H1755" s="39" t="s">
        <v>2790</v>
      </c>
      <c r="I1755" s="39" t="s">
        <v>23</v>
      </c>
      <c r="J1755" s="44" t="s">
        <v>280</v>
      </c>
      <c r="K1755" s="39" t="s">
        <v>25</v>
      </c>
      <c r="L1755" s="39"/>
      <c r="M1755" s="39"/>
      <c r="N1755" s="39"/>
      <c r="O1755" s="39"/>
      <c r="P1755" s="39"/>
      <c r="Q1755" s="39"/>
      <c r="R1755" s="39"/>
      <c r="S1755" s="39"/>
      <c r="T1755" s="39"/>
      <c r="U1755" s="39"/>
      <c r="V1755" s="39"/>
      <c r="W1755" s="39"/>
      <c r="X1755" s="39"/>
    </row>
    <row r="1756" spans="1:24" ht="14.25" customHeight="1" x14ac:dyDescent="0.3">
      <c r="A1756" s="39"/>
      <c r="B1756" s="39" t="str">
        <f t="shared" si="9"/>
        <v>11197911200 запобіжник</v>
      </c>
      <c r="C1756" s="39" t="str">
        <f>TEXT(Raw_Articul_Data!$D1756,"00000000000")</f>
        <v>11197911200</v>
      </c>
      <c r="D1756" s="39">
        <v>11197911200</v>
      </c>
      <c r="E1756" s="39" t="s">
        <v>2842</v>
      </c>
      <c r="F1756" s="39"/>
      <c r="G1756" s="39" t="s">
        <v>32</v>
      </c>
      <c r="H1756" s="39" t="s">
        <v>2790</v>
      </c>
      <c r="I1756" s="39" t="s">
        <v>23</v>
      </c>
      <c r="J1756" s="44" t="s">
        <v>280</v>
      </c>
      <c r="K1756" s="39" t="s">
        <v>25</v>
      </c>
      <c r="L1756" s="39"/>
      <c r="M1756" s="39"/>
      <c r="N1756" s="39"/>
      <c r="O1756" s="39"/>
      <c r="P1756" s="39"/>
      <c r="Q1756" s="39"/>
      <c r="R1756" s="39"/>
      <c r="S1756" s="39"/>
      <c r="T1756" s="39"/>
      <c r="U1756" s="39"/>
      <c r="V1756" s="39"/>
      <c r="W1756" s="39"/>
      <c r="X1756" s="39"/>
    </row>
    <row r="1757" spans="1:24" ht="14.25" customHeight="1" x14ac:dyDescent="0.3">
      <c r="A1757" s="39"/>
      <c r="B1757" s="39" t="str">
        <f t="shared" si="9"/>
        <v>11197917305 пробка</v>
      </c>
      <c r="C1757" s="39" t="str">
        <f>TEXT(Raw_Articul_Data!$D1757,"00000000000")</f>
        <v>11197917305</v>
      </c>
      <c r="D1757" s="39">
        <v>11197917305</v>
      </c>
      <c r="E1757" s="39" t="s">
        <v>3012</v>
      </c>
      <c r="F1757" s="39"/>
      <c r="G1757" s="39" t="s">
        <v>32</v>
      </c>
      <c r="H1757" s="39" t="s">
        <v>2790</v>
      </c>
      <c r="I1757" s="39" t="s">
        <v>23</v>
      </c>
      <c r="J1757" s="44" t="s">
        <v>280</v>
      </c>
      <c r="K1757" s="39" t="s">
        <v>25</v>
      </c>
      <c r="L1757" s="39"/>
      <c r="M1757" s="39"/>
      <c r="N1757" s="39"/>
      <c r="O1757" s="39"/>
      <c r="P1757" s="39"/>
      <c r="Q1757" s="39"/>
      <c r="R1757" s="39"/>
      <c r="S1757" s="39"/>
      <c r="T1757" s="39"/>
      <c r="U1757" s="39"/>
      <c r="V1757" s="39"/>
      <c r="W1757" s="39"/>
      <c r="X1757" s="39"/>
    </row>
    <row r="1758" spans="1:24" ht="14.25" customHeight="1" x14ac:dyDescent="0.3">
      <c r="A1758" s="39"/>
      <c r="B1758" s="39" t="str">
        <f t="shared" si="9"/>
        <v>11197917306 пробка</v>
      </c>
      <c r="C1758" s="39" t="str">
        <f>TEXT(Raw_Articul_Data!$D1758,"00000000000")</f>
        <v>11197917306</v>
      </c>
      <c r="D1758" s="39">
        <v>11197917306</v>
      </c>
      <c r="E1758" s="39" t="s">
        <v>3012</v>
      </c>
      <c r="F1758" s="39"/>
      <c r="G1758" s="39" t="s">
        <v>32</v>
      </c>
      <c r="H1758" s="39" t="s">
        <v>2790</v>
      </c>
      <c r="I1758" s="39" t="s">
        <v>23</v>
      </c>
      <c r="J1758" s="44" t="s">
        <v>28</v>
      </c>
      <c r="K1758" s="39" t="s">
        <v>25</v>
      </c>
      <c r="L1758" s="39"/>
      <c r="M1758" s="39"/>
      <c r="N1758" s="39"/>
      <c r="O1758" s="39"/>
      <c r="P1758" s="39"/>
      <c r="Q1758" s="39"/>
      <c r="R1758" s="39"/>
      <c r="S1758" s="39"/>
      <c r="T1758" s="39"/>
      <c r="U1758" s="39"/>
      <c r="V1758" s="39"/>
      <c r="W1758" s="39"/>
      <c r="X1758" s="39"/>
    </row>
    <row r="1759" spans="1:24" ht="14.25" customHeight="1" x14ac:dyDescent="0.3">
      <c r="A1759" s="39"/>
      <c r="B1759" s="39" t="str">
        <f t="shared" si="9"/>
        <v>11197918400 кільце</v>
      </c>
      <c r="C1759" s="39" t="str">
        <f>TEXT(Raw_Articul_Data!$D1759,"00000000000")</f>
        <v>11197918400</v>
      </c>
      <c r="D1759" s="39">
        <v>11197918400</v>
      </c>
      <c r="E1759" s="39" t="s">
        <v>3008</v>
      </c>
      <c r="F1759" s="39"/>
      <c r="G1759" s="39" t="s">
        <v>32</v>
      </c>
      <c r="H1759" s="39" t="s">
        <v>2790</v>
      </c>
      <c r="I1759" s="39" t="s">
        <v>23</v>
      </c>
      <c r="J1759" s="44" t="s">
        <v>28</v>
      </c>
      <c r="K1759" s="39" t="s">
        <v>25</v>
      </c>
      <c r="L1759" s="39"/>
      <c r="M1759" s="39"/>
      <c r="N1759" s="39"/>
      <c r="O1759" s="39"/>
      <c r="P1759" s="39"/>
      <c r="Q1759" s="39"/>
      <c r="R1759" s="39"/>
      <c r="S1759" s="39"/>
      <c r="T1759" s="39"/>
      <c r="U1759" s="39"/>
      <c r="V1759" s="39"/>
      <c r="W1759" s="39"/>
      <c r="X1759" s="39"/>
    </row>
    <row r="1760" spans="1:24" ht="14.25" customHeight="1" x14ac:dyDescent="0.3">
      <c r="A1760" s="39"/>
      <c r="B1760" s="39" t="str">
        <f t="shared" si="9"/>
        <v>11197924900 приладдя для захисту рук</v>
      </c>
      <c r="C1760" s="39" t="str">
        <f>TEXT(Raw_Articul_Data!$D1760,"00000000000")</f>
        <v>11197924900</v>
      </c>
      <c r="D1760" s="39">
        <v>11197924900</v>
      </c>
      <c r="E1760" s="39" t="s">
        <v>3351</v>
      </c>
      <c r="F1760" s="39"/>
      <c r="G1760" s="39" t="s">
        <v>32</v>
      </c>
      <c r="H1760" s="39" t="s">
        <v>2790</v>
      </c>
      <c r="I1760" s="39" t="s">
        <v>23</v>
      </c>
      <c r="J1760" s="44" t="s">
        <v>280</v>
      </c>
      <c r="K1760" s="39" t="s">
        <v>25</v>
      </c>
      <c r="L1760" s="39"/>
      <c r="M1760" s="39"/>
      <c r="N1760" s="39"/>
      <c r="O1760" s="39"/>
      <c r="P1760" s="39"/>
      <c r="Q1760" s="39"/>
      <c r="R1760" s="39"/>
      <c r="S1760" s="39"/>
      <c r="T1760" s="39"/>
      <c r="U1760" s="39"/>
      <c r="V1760" s="39"/>
      <c r="W1760" s="39"/>
      <c r="X1760" s="39"/>
    </row>
    <row r="1761" spans="1:24" ht="14.25" customHeight="1" x14ac:dyDescent="0.3">
      <c r="A1761" s="39"/>
      <c r="B1761" s="39" t="str">
        <f t="shared" si="9"/>
        <v>11200071064 комплект - карбюраторні деталі wт</v>
      </c>
      <c r="C1761" s="39" t="str">
        <f>TEXT(Raw_Articul_Data!$D1761,"00000000000")</f>
        <v>11200071064</v>
      </c>
      <c r="D1761" s="39">
        <v>11200071064</v>
      </c>
      <c r="E1761" s="39" t="s">
        <v>3352</v>
      </c>
      <c r="F1761" s="39"/>
      <c r="G1761" s="39" t="s">
        <v>32</v>
      </c>
      <c r="H1761" s="39" t="s">
        <v>2790</v>
      </c>
      <c r="I1761" s="39" t="s">
        <v>23</v>
      </c>
      <c r="J1761" s="44" t="s">
        <v>28</v>
      </c>
      <c r="K1761" s="39" t="s">
        <v>25</v>
      </c>
      <c r="L1761" s="39"/>
      <c r="M1761" s="39"/>
      <c r="N1761" s="39"/>
      <c r="O1761" s="39"/>
      <c r="P1761" s="39"/>
      <c r="Q1761" s="39"/>
      <c r="R1761" s="39"/>
      <c r="S1761" s="39"/>
      <c r="T1761" s="39"/>
      <c r="U1761" s="39"/>
      <c r="V1761" s="39"/>
      <c r="W1761" s="39"/>
      <c r="X1761" s="39"/>
    </row>
    <row r="1762" spans="1:24" ht="14.25" customHeight="1" x14ac:dyDescent="0.3">
      <c r="A1762" s="39"/>
      <c r="B1762" s="39" t="str">
        <f t="shared" si="9"/>
        <v>11200290502 ущільнення</v>
      </c>
      <c r="C1762" s="39" t="str">
        <f>TEXT(Raw_Articul_Data!$D1762,"00000000000")</f>
        <v>11200290502</v>
      </c>
      <c r="D1762" s="39">
        <v>11200290502</v>
      </c>
      <c r="E1762" s="39" t="s">
        <v>2903</v>
      </c>
      <c r="F1762" s="39"/>
      <c r="G1762" s="39" t="s">
        <v>32</v>
      </c>
      <c r="H1762" s="39" t="s">
        <v>2790</v>
      </c>
      <c r="I1762" s="39" t="s">
        <v>23</v>
      </c>
      <c r="J1762" s="44" t="s">
        <v>55</v>
      </c>
      <c r="K1762" s="39" t="s">
        <v>25</v>
      </c>
      <c r="L1762" s="39"/>
      <c r="M1762" s="39"/>
      <c r="N1762" s="39"/>
      <c r="O1762" s="39"/>
      <c r="P1762" s="39"/>
      <c r="Q1762" s="39"/>
      <c r="R1762" s="39"/>
      <c r="S1762" s="39"/>
      <c r="T1762" s="39"/>
      <c r="U1762" s="39"/>
      <c r="V1762" s="39"/>
      <c r="W1762" s="39"/>
      <c r="X1762" s="39"/>
    </row>
    <row r="1763" spans="1:24" ht="14.25" customHeight="1" x14ac:dyDescent="0.3">
      <c r="A1763" s="39"/>
      <c r="B1763" s="39" t="str">
        <f t="shared" si="9"/>
        <v>11200292301 ущільнення циліндра</v>
      </c>
      <c r="C1763" s="39" t="str">
        <f>TEXT(Raw_Articul_Data!$D1763,"00000000000")</f>
        <v>11200292301</v>
      </c>
      <c r="D1763" s="39">
        <v>11200292301</v>
      </c>
      <c r="E1763" s="39" t="s">
        <v>3266</v>
      </c>
      <c r="F1763" s="39"/>
      <c r="G1763" s="39" t="s">
        <v>32</v>
      </c>
      <c r="H1763" s="39" t="s">
        <v>2790</v>
      </c>
      <c r="I1763" s="39" t="s">
        <v>23</v>
      </c>
      <c r="J1763" s="44" t="s">
        <v>28</v>
      </c>
      <c r="K1763" s="39" t="s">
        <v>25</v>
      </c>
      <c r="L1763" s="39"/>
      <c r="M1763" s="39"/>
      <c r="N1763" s="39"/>
      <c r="O1763" s="39"/>
      <c r="P1763" s="39"/>
      <c r="Q1763" s="39"/>
      <c r="R1763" s="39"/>
      <c r="S1763" s="39"/>
      <c r="T1763" s="39"/>
      <c r="U1763" s="39"/>
      <c r="V1763" s="39"/>
      <c r="W1763" s="39"/>
      <c r="X1763" s="39"/>
    </row>
    <row r="1764" spans="1:24" ht="14.25" customHeight="1" x14ac:dyDescent="0.3">
      <c r="A1764" s="39"/>
      <c r="B1764" s="39" t="str">
        <f t="shared" si="9"/>
        <v>11200343000 компресійне поршньове кільце, діам. 36 х 1,5 мм</v>
      </c>
      <c r="C1764" s="39" t="str">
        <f>TEXT(Raw_Articul_Data!$D1764,"00000000000")</f>
        <v>11200343000</v>
      </c>
      <c r="D1764" s="39">
        <v>11200343000</v>
      </c>
      <c r="E1764" s="39" t="s">
        <v>3353</v>
      </c>
      <c r="F1764" s="39"/>
      <c r="G1764" s="39" t="s">
        <v>32</v>
      </c>
      <c r="H1764" s="39" t="s">
        <v>2790</v>
      </c>
      <c r="I1764" s="39" t="s">
        <v>23</v>
      </c>
      <c r="J1764" s="44" t="s">
        <v>164</v>
      </c>
      <c r="K1764" s="39" t="s">
        <v>25</v>
      </c>
      <c r="L1764" s="39"/>
      <c r="M1764" s="39"/>
      <c r="N1764" s="39"/>
      <c r="O1764" s="39"/>
      <c r="P1764" s="39"/>
      <c r="Q1764" s="39"/>
      <c r="R1764" s="39"/>
      <c r="S1764" s="39"/>
      <c r="T1764" s="39"/>
      <c r="U1764" s="39"/>
      <c r="V1764" s="39"/>
      <c r="W1764" s="39"/>
      <c r="X1764" s="39"/>
    </row>
    <row r="1765" spans="1:24" ht="14.25" customHeight="1" x14ac:dyDescent="0.3">
      <c r="A1765" s="39"/>
      <c r="B1765" s="39" t="str">
        <f t="shared" si="9"/>
        <v>11200343001 компресійне поршньове кільце, діам. 36 х 1,5 мм</v>
      </c>
      <c r="C1765" s="39" t="str">
        <f>TEXT(Raw_Articul_Data!$D1765,"00000000000")</f>
        <v>11200343001</v>
      </c>
      <c r="D1765" s="39">
        <v>11200343001</v>
      </c>
      <c r="E1765" s="39" t="s">
        <v>3353</v>
      </c>
      <c r="F1765" s="39"/>
      <c r="G1765" s="39" t="s">
        <v>32</v>
      </c>
      <c r="H1765" s="39" t="s">
        <v>2790</v>
      </c>
      <c r="I1765" s="39" t="s">
        <v>23</v>
      </c>
      <c r="J1765" s="44" t="s">
        <v>164</v>
      </c>
      <c r="K1765" s="39" t="s">
        <v>25</v>
      </c>
      <c r="L1765" s="39"/>
      <c r="M1765" s="39"/>
      <c r="N1765" s="39"/>
      <c r="O1765" s="39"/>
      <c r="P1765" s="39"/>
      <c r="Q1765" s="39"/>
      <c r="R1765" s="39"/>
      <c r="S1765" s="39"/>
      <c r="T1765" s="39"/>
      <c r="U1765" s="39"/>
      <c r="V1765" s="39"/>
      <c r="W1765" s="39"/>
      <c r="X1765" s="39"/>
    </row>
    <row r="1766" spans="1:24" ht="14.25" customHeight="1" x14ac:dyDescent="0.3">
      <c r="A1766" s="39"/>
      <c r="B1766" s="39" t="str">
        <f t="shared" si="9"/>
        <v>11200368500 сегментна шпонка 2 х 3,7</v>
      </c>
      <c r="C1766" s="39" t="str">
        <f>TEXT(Raw_Articul_Data!$D1766,"00000000000")</f>
        <v>11200368500</v>
      </c>
      <c r="D1766" s="39">
        <v>11200368500</v>
      </c>
      <c r="E1766" s="39" t="s">
        <v>3354</v>
      </c>
      <c r="F1766" s="39"/>
      <c r="G1766" s="39" t="s">
        <v>32</v>
      </c>
      <c r="H1766" s="39" t="s">
        <v>2790</v>
      </c>
      <c r="I1766" s="39" t="s">
        <v>23</v>
      </c>
      <c r="J1766" s="44" t="s">
        <v>28</v>
      </c>
      <c r="K1766" s="39" t="s">
        <v>25</v>
      </c>
      <c r="L1766" s="39"/>
      <c r="M1766" s="39"/>
      <c r="N1766" s="39"/>
      <c r="O1766" s="39"/>
      <c r="P1766" s="39"/>
      <c r="Q1766" s="39"/>
      <c r="R1766" s="39"/>
      <c r="S1766" s="39"/>
      <c r="T1766" s="39"/>
      <c r="U1766" s="39"/>
      <c r="V1766" s="39"/>
      <c r="W1766" s="39"/>
      <c r="X1766" s="39"/>
    </row>
    <row r="1767" spans="1:24" ht="14.25" customHeight="1" x14ac:dyDescent="0.3">
      <c r="A1767" s="39"/>
      <c r="B1767" s="39" t="str">
        <f t="shared" si="9"/>
        <v>11201201600 повітряний фільтр</v>
      </c>
      <c r="C1767" s="39" t="str">
        <f>TEXT(Raw_Articul_Data!$D1767,"00000000000")</f>
        <v>11201201600</v>
      </c>
      <c r="D1767" s="39">
        <v>11201201600</v>
      </c>
      <c r="E1767" s="39" t="s">
        <v>3041</v>
      </c>
      <c r="F1767" s="39"/>
      <c r="G1767" s="39" t="s">
        <v>32</v>
      </c>
      <c r="H1767" s="39" t="s">
        <v>2790</v>
      </c>
      <c r="I1767" s="39" t="s">
        <v>23</v>
      </c>
      <c r="J1767" s="44" t="s">
        <v>28</v>
      </c>
      <c r="K1767" s="39" t="s">
        <v>25</v>
      </c>
      <c r="L1767" s="39"/>
      <c r="M1767" s="39"/>
      <c r="N1767" s="39"/>
      <c r="O1767" s="39"/>
      <c r="P1767" s="39"/>
      <c r="Q1767" s="39"/>
      <c r="R1767" s="39"/>
      <c r="S1767" s="39"/>
      <c r="T1767" s="39"/>
      <c r="U1767" s="39"/>
      <c r="V1767" s="39"/>
      <c r="W1767" s="39"/>
      <c r="X1767" s="39"/>
    </row>
    <row r="1768" spans="1:24" ht="14.25" customHeight="1" x14ac:dyDescent="0.3">
      <c r="A1768" s="39"/>
      <c r="B1768" s="39" t="str">
        <f t="shared" si="9"/>
        <v>11201212402 пружина</v>
      </c>
      <c r="C1768" s="39" t="str">
        <f>TEXT(Raw_Articul_Data!$D1768,"00000000000")</f>
        <v>11201212402</v>
      </c>
      <c r="D1768" s="39">
        <v>11201212402</v>
      </c>
      <c r="E1768" s="39" t="s">
        <v>2817</v>
      </c>
      <c r="F1768" s="39"/>
      <c r="G1768" s="39" t="s">
        <v>32</v>
      </c>
      <c r="H1768" s="39" t="s">
        <v>2790</v>
      </c>
      <c r="I1768" s="39" t="s">
        <v>23</v>
      </c>
      <c r="J1768" s="44" t="s">
        <v>218</v>
      </c>
      <c r="K1768" s="39" t="s">
        <v>25</v>
      </c>
      <c r="L1768" s="39"/>
      <c r="M1768" s="39"/>
      <c r="N1768" s="39"/>
      <c r="O1768" s="39"/>
      <c r="P1768" s="39"/>
      <c r="Q1768" s="39"/>
      <c r="R1768" s="39"/>
      <c r="S1768" s="39"/>
      <c r="T1768" s="39"/>
      <c r="U1768" s="39"/>
      <c r="V1768" s="39"/>
      <c r="W1768" s="39"/>
      <c r="X1768" s="39"/>
    </row>
    <row r="1769" spans="1:24" ht="14.25" customHeight="1" x14ac:dyDescent="0.3">
      <c r="A1769" s="39"/>
      <c r="B1769" s="39" t="str">
        <f t="shared" si="9"/>
        <v>11201214700 регулювальна мембрана</v>
      </c>
      <c r="C1769" s="39" t="str">
        <f>TEXT(Raw_Articul_Data!$D1769,"00000000000")</f>
        <v>11201214700</v>
      </c>
      <c r="D1769" s="39">
        <v>11201214700</v>
      </c>
      <c r="E1769" s="39" t="s">
        <v>3290</v>
      </c>
      <c r="F1769" s="39"/>
      <c r="G1769" s="39" t="s">
        <v>32</v>
      </c>
      <c r="H1769" s="39" t="s">
        <v>2790</v>
      </c>
      <c r="I1769" s="39" t="s">
        <v>23</v>
      </c>
      <c r="J1769" s="44" t="s">
        <v>34</v>
      </c>
      <c r="K1769" s="39" t="s">
        <v>25</v>
      </c>
      <c r="L1769" s="39"/>
      <c r="M1769" s="39"/>
      <c r="N1769" s="39"/>
      <c r="O1769" s="39"/>
      <c r="P1769" s="39"/>
      <c r="Q1769" s="39"/>
      <c r="R1769" s="39"/>
      <c r="S1769" s="39"/>
      <c r="T1769" s="39"/>
      <c r="U1769" s="39"/>
      <c r="V1769" s="39"/>
      <c r="W1769" s="39"/>
      <c r="X1769" s="39"/>
    </row>
    <row r="1770" spans="1:24" ht="14.25" customHeight="1" x14ac:dyDescent="0.3">
      <c r="A1770" s="39"/>
      <c r="B1770" s="39" t="str">
        <f t="shared" si="9"/>
        <v>11201215801 поршень насоса</v>
      </c>
      <c r="C1770" s="39" t="str">
        <f>TEXT(Raw_Articul_Data!$D1770,"00000000000")</f>
        <v>11201215801</v>
      </c>
      <c r="D1770" s="39">
        <v>11201215801</v>
      </c>
      <c r="E1770" s="39" t="s">
        <v>3355</v>
      </c>
      <c r="F1770" s="39"/>
      <c r="G1770" s="39" t="s">
        <v>32</v>
      </c>
      <c r="H1770" s="39" t="s">
        <v>2790</v>
      </c>
      <c r="I1770" s="39" t="s">
        <v>23</v>
      </c>
      <c r="J1770" s="44" t="s">
        <v>55</v>
      </c>
      <c r="K1770" s="39" t="s">
        <v>25</v>
      </c>
      <c r="L1770" s="39"/>
      <c r="M1770" s="39"/>
      <c r="N1770" s="39"/>
      <c r="O1770" s="39"/>
      <c r="P1770" s="39"/>
      <c r="Q1770" s="39"/>
      <c r="R1770" s="39"/>
      <c r="S1770" s="39"/>
      <c r="T1770" s="39"/>
      <c r="U1770" s="39"/>
      <c r="V1770" s="39"/>
      <c r="W1770" s="39"/>
      <c r="X1770" s="39"/>
    </row>
    <row r="1771" spans="1:24" ht="14.25" customHeight="1" x14ac:dyDescent="0.3">
      <c r="A1771" s="39"/>
      <c r="B1771" s="39" t="str">
        <f t="shared" si="9"/>
        <v>11201217800 сітка фільтра</v>
      </c>
      <c r="C1771" s="39" t="str">
        <f>TEXT(Raw_Articul_Data!$D1771,"00000000000")</f>
        <v>11201217800</v>
      </c>
      <c r="D1771" s="39">
        <v>11201217800</v>
      </c>
      <c r="E1771" s="39" t="s">
        <v>3184</v>
      </c>
      <c r="F1771" s="39"/>
      <c r="G1771" s="39" t="s">
        <v>32</v>
      </c>
      <c r="H1771" s="39" t="s">
        <v>2790</v>
      </c>
      <c r="I1771" s="39" t="s">
        <v>23</v>
      </c>
      <c r="J1771" s="44" t="s">
        <v>34</v>
      </c>
      <c r="K1771" s="39" t="s">
        <v>25</v>
      </c>
      <c r="L1771" s="39"/>
      <c r="M1771" s="39"/>
      <c r="N1771" s="39"/>
      <c r="O1771" s="39"/>
      <c r="P1771" s="39"/>
      <c r="Q1771" s="39"/>
      <c r="R1771" s="39"/>
      <c r="S1771" s="39"/>
      <c r="T1771" s="39"/>
      <c r="U1771" s="39"/>
      <c r="V1771" s="39"/>
      <c r="W1771" s="39"/>
      <c r="X1771" s="39"/>
    </row>
    <row r="1772" spans="1:24" ht="14.25" customHeight="1" x14ac:dyDescent="0.3">
      <c r="A1772" s="39"/>
      <c r="B1772" s="39" t="str">
        <f t="shared" si="9"/>
        <v>11201217801 сітка фільтра</v>
      </c>
      <c r="C1772" s="39" t="str">
        <f>TEXT(Raw_Articul_Data!$D1772,"00000000000")</f>
        <v>11201217801</v>
      </c>
      <c r="D1772" s="39">
        <v>11201217801</v>
      </c>
      <c r="E1772" s="39" t="s">
        <v>3184</v>
      </c>
      <c r="F1772" s="39"/>
      <c r="G1772" s="39" t="s">
        <v>32</v>
      </c>
      <c r="H1772" s="39" t="s">
        <v>2790</v>
      </c>
      <c r="I1772" s="39" t="s">
        <v>23</v>
      </c>
      <c r="J1772" s="44" t="s">
        <v>34</v>
      </c>
      <c r="K1772" s="39" t="s">
        <v>25</v>
      </c>
      <c r="L1772" s="39"/>
      <c r="M1772" s="39"/>
      <c r="N1772" s="39"/>
      <c r="O1772" s="39"/>
      <c r="P1772" s="39"/>
      <c r="Q1772" s="39"/>
      <c r="R1772" s="39"/>
      <c r="S1772" s="39"/>
      <c r="T1772" s="39"/>
      <c r="U1772" s="39"/>
      <c r="V1772" s="39"/>
      <c r="W1772" s="39"/>
      <c r="X1772" s="39"/>
    </row>
    <row r="1773" spans="1:24" ht="14.25" customHeight="1" x14ac:dyDescent="0.3">
      <c r="A1773" s="39"/>
      <c r="B1773" s="39" t="str">
        <f t="shared" si="9"/>
        <v>11201219200 вісь</v>
      </c>
      <c r="C1773" s="39" t="str">
        <f>TEXT(Raw_Articul_Data!$D1773,"00000000000")</f>
        <v>11201219200</v>
      </c>
      <c r="D1773" s="39">
        <v>11201219200</v>
      </c>
      <c r="E1773" s="39" t="s">
        <v>3291</v>
      </c>
      <c r="F1773" s="39"/>
      <c r="G1773" s="39" t="s">
        <v>32</v>
      </c>
      <c r="H1773" s="39" t="s">
        <v>2790</v>
      </c>
      <c r="I1773" s="39" t="s">
        <v>23</v>
      </c>
      <c r="J1773" s="44" t="s">
        <v>34</v>
      </c>
      <c r="K1773" s="39" t="s">
        <v>25</v>
      </c>
      <c r="L1773" s="39"/>
      <c r="M1773" s="39"/>
      <c r="N1773" s="39"/>
      <c r="O1773" s="39"/>
      <c r="P1773" s="39"/>
      <c r="Q1773" s="39"/>
      <c r="R1773" s="39"/>
      <c r="S1773" s="39"/>
      <c r="T1773" s="39"/>
      <c r="U1773" s="39"/>
      <c r="V1773" s="39"/>
      <c r="W1773" s="39"/>
      <c r="X1773" s="39"/>
    </row>
    <row r="1774" spans="1:24" ht="14.25" customHeight="1" x14ac:dyDescent="0.3">
      <c r="A1774" s="39"/>
      <c r="B1774" s="39" t="str">
        <f t="shared" si="9"/>
        <v>11201223001 пружина</v>
      </c>
      <c r="C1774" s="39" t="str">
        <f>TEXT(Raw_Articul_Data!$D1774,"00000000000")</f>
        <v>11201223001</v>
      </c>
      <c r="D1774" s="39">
        <v>11201223001</v>
      </c>
      <c r="E1774" s="39" t="s">
        <v>2817</v>
      </c>
      <c r="F1774" s="39"/>
      <c r="G1774" s="39" t="s">
        <v>32</v>
      </c>
      <c r="H1774" s="39" t="s">
        <v>2790</v>
      </c>
      <c r="I1774" s="39" t="s">
        <v>23</v>
      </c>
      <c r="J1774" s="44" t="s">
        <v>55</v>
      </c>
      <c r="K1774" s="39" t="s">
        <v>25</v>
      </c>
      <c r="L1774" s="39"/>
      <c r="M1774" s="39"/>
      <c r="N1774" s="39"/>
      <c r="O1774" s="39"/>
      <c r="P1774" s="39"/>
      <c r="Q1774" s="39"/>
      <c r="R1774" s="39"/>
      <c r="S1774" s="39"/>
      <c r="T1774" s="39"/>
      <c r="U1774" s="39"/>
      <c r="V1774" s="39"/>
      <c r="W1774" s="39"/>
      <c r="X1774" s="39"/>
    </row>
    <row r="1775" spans="1:24" ht="14.25" customHeight="1" x14ac:dyDescent="0.3">
      <c r="A1775" s="39"/>
      <c r="B1775" s="39" t="str">
        <f t="shared" si="9"/>
        <v>11201223004 пружина</v>
      </c>
      <c r="C1775" s="39" t="str">
        <f>TEXT(Raw_Articul_Data!$D1775,"00000000000")</f>
        <v>11201223004</v>
      </c>
      <c r="D1775" s="39">
        <v>11201223004</v>
      </c>
      <c r="E1775" s="39" t="s">
        <v>2817</v>
      </c>
      <c r="F1775" s="39"/>
      <c r="G1775" s="39" t="s">
        <v>32</v>
      </c>
      <c r="H1775" s="39" t="s">
        <v>2790</v>
      </c>
      <c r="I1775" s="39" t="s">
        <v>23</v>
      </c>
      <c r="J1775" s="44" t="s">
        <v>34</v>
      </c>
      <c r="K1775" s="39" t="s">
        <v>25</v>
      </c>
      <c r="L1775" s="39"/>
      <c r="M1775" s="39"/>
      <c r="N1775" s="39"/>
      <c r="O1775" s="39"/>
      <c r="P1775" s="39"/>
      <c r="Q1775" s="39"/>
      <c r="R1775" s="39"/>
      <c r="S1775" s="39"/>
      <c r="T1775" s="39"/>
      <c r="U1775" s="39"/>
      <c r="V1775" s="39"/>
      <c r="W1775" s="39"/>
      <c r="X1775" s="39"/>
    </row>
    <row r="1776" spans="1:24" ht="14.25" customHeight="1" x14ac:dyDescent="0.3">
      <c r="A1776" s="39"/>
      <c r="B1776" s="39" t="str">
        <f t="shared" si="9"/>
        <v>11201223005 пружина</v>
      </c>
      <c r="C1776" s="39" t="str">
        <f>TEXT(Raw_Articul_Data!$D1776,"00000000000")</f>
        <v>11201223005</v>
      </c>
      <c r="D1776" s="39">
        <v>11201223005</v>
      </c>
      <c r="E1776" s="39" t="s">
        <v>2817</v>
      </c>
      <c r="F1776" s="39"/>
      <c r="G1776" s="39" t="s">
        <v>32</v>
      </c>
      <c r="H1776" s="39" t="s">
        <v>2790</v>
      </c>
      <c r="I1776" s="39" t="s">
        <v>23</v>
      </c>
      <c r="J1776" s="44" t="s">
        <v>34</v>
      </c>
      <c r="K1776" s="39" t="s">
        <v>25</v>
      </c>
      <c r="L1776" s="39"/>
      <c r="M1776" s="39"/>
      <c r="N1776" s="39"/>
      <c r="O1776" s="39"/>
      <c r="P1776" s="39"/>
      <c r="Q1776" s="39"/>
      <c r="R1776" s="39"/>
      <c r="S1776" s="39"/>
      <c r="T1776" s="39"/>
      <c r="U1776" s="39"/>
      <c r="V1776" s="39"/>
      <c r="W1776" s="39"/>
      <c r="X1776" s="39"/>
    </row>
    <row r="1777" spans="1:24" ht="14.25" customHeight="1" x14ac:dyDescent="0.3">
      <c r="A1777" s="39"/>
      <c r="B1777" s="39" t="str">
        <f t="shared" si="9"/>
        <v>11201223600 ущільнююче кільце</v>
      </c>
      <c r="C1777" s="39" t="str">
        <f>TEXT(Raw_Articul_Data!$D1777,"00000000000")</f>
        <v>11201223600</v>
      </c>
      <c r="D1777" s="39">
        <v>11201223600</v>
      </c>
      <c r="E1777" s="39" t="s">
        <v>2853</v>
      </c>
      <c r="F1777" s="39"/>
      <c r="G1777" s="39" t="s">
        <v>32</v>
      </c>
      <c r="H1777" s="39" t="s">
        <v>2790</v>
      </c>
      <c r="I1777" s="39" t="s">
        <v>23</v>
      </c>
      <c r="J1777" s="44" t="s">
        <v>191</v>
      </c>
      <c r="K1777" s="39" t="s">
        <v>25</v>
      </c>
      <c r="L1777" s="39"/>
      <c r="M1777" s="39"/>
      <c r="N1777" s="39"/>
      <c r="O1777" s="39"/>
      <c r="P1777" s="39"/>
      <c r="Q1777" s="39"/>
      <c r="R1777" s="39"/>
      <c r="S1777" s="39"/>
      <c r="T1777" s="39"/>
      <c r="U1777" s="39"/>
      <c r="V1777" s="39"/>
      <c r="W1777" s="39"/>
      <c r="X1777" s="39"/>
    </row>
    <row r="1778" spans="1:24" ht="14.25" customHeight="1" x14ac:dyDescent="0.3">
      <c r="A1778" s="39"/>
      <c r="B1778" s="39" t="str">
        <f t="shared" si="9"/>
        <v>11201226600 гвинт з буртиком</v>
      </c>
      <c r="C1778" s="39" t="str">
        <f>TEXT(Raw_Articul_Data!$D1778,"00000000000")</f>
        <v>11201226600</v>
      </c>
      <c r="D1778" s="39">
        <v>11201226600</v>
      </c>
      <c r="E1778" s="39" t="s">
        <v>2923</v>
      </c>
      <c r="F1778" s="39"/>
      <c r="G1778" s="39" t="s">
        <v>32</v>
      </c>
      <c r="H1778" s="39" t="s">
        <v>2790</v>
      </c>
      <c r="I1778" s="39" t="s">
        <v>23</v>
      </c>
      <c r="J1778" s="44" t="s">
        <v>34</v>
      </c>
      <c r="K1778" s="39" t="s">
        <v>25</v>
      </c>
      <c r="L1778" s="39"/>
      <c r="M1778" s="39"/>
      <c r="N1778" s="39"/>
      <c r="O1778" s="39"/>
      <c r="P1778" s="39"/>
      <c r="Q1778" s="39"/>
      <c r="R1778" s="39"/>
      <c r="S1778" s="39"/>
      <c r="T1778" s="39"/>
      <c r="U1778" s="39"/>
      <c r="V1778" s="39"/>
      <c r="W1778" s="39"/>
      <c r="X1778" s="39"/>
    </row>
    <row r="1779" spans="1:24" ht="14.25" customHeight="1" x14ac:dyDescent="0.3">
      <c r="A1779" s="39"/>
      <c r="B1779" s="39" t="str">
        <f t="shared" si="9"/>
        <v>11201226601 гвинт з буртиком</v>
      </c>
      <c r="C1779" s="39" t="str">
        <f>TEXT(Raw_Articul_Data!$D1779,"00000000000")</f>
        <v>11201226601</v>
      </c>
      <c r="D1779" s="39">
        <v>11201226601</v>
      </c>
      <c r="E1779" s="39" t="s">
        <v>2923</v>
      </c>
      <c r="F1779" s="39"/>
      <c r="G1779" s="39" t="s">
        <v>32</v>
      </c>
      <c r="H1779" s="39" t="s">
        <v>2790</v>
      </c>
      <c r="I1779" s="39" t="s">
        <v>23</v>
      </c>
      <c r="J1779" s="44" t="s">
        <v>34</v>
      </c>
      <c r="K1779" s="39" t="s">
        <v>25</v>
      </c>
      <c r="L1779" s="39"/>
      <c r="M1779" s="39"/>
      <c r="N1779" s="39"/>
      <c r="O1779" s="39"/>
      <c r="P1779" s="39"/>
      <c r="Q1779" s="39"/>
      <c r="R1779" s="39"/>
      <c r="S1779" s="39"/>
      <c r="T1779" s="39"/>
      <c r="U1779" s="39"/>
      <c r="V1779" s="39"/>
      <c r="W1779" s="39"/>
      <c r="X1779" s="39"/>
    </row>
    <row r="1780" spans="1:24" ht="14.25" customHeight="1" x14ac:dyDescent="0.3">
      <c r="A1780" s="39"/>
      <c r="B1780" s="39" t="str">
        <f t="shared" si="9"/>
        <v>11201227400 гвинт з півкруглою головкою</v>
      </c>
      <c r="C1780" s="39" t="str">
        <f>TEXT(Raw_Articul_Data!$D1780,"00000000000")</f>
        <v>11201227400</v>
      </c>
      <c r="D1780" s="39">
        <v>11201227400</v>
      </c>
      <c r="E1780" s="39" t="s">
        <v>2936</v>
      </c>
      <c r="F1780" s="39"/>
      <c r="G1780" s="39" t="s">
        <v>32</v>
      </c>
      <c r="H1780" s="39" t="s">
        <v>2790</v>
      </c>
      <c r="I1780" s="39" t="s">
        <v>23</v>
      </c>
      <c r="J1780" s="44" t="s">
        <v>34</v>
      </c>
      <c r="K1780" s="39" t="s">
        <v>25</v>
      </c>
      <c r="L1780" s="39"/>
      <c r="M1780" s="39"/>
      <c r="N1780" s="39"/>
      <c r="O1780" s="39"/>
      <c r="P1780" s="39"/>
      <c r="Q1780" s="39"/>
      <c r="R1780" s="39"/>
      <c r="S1780" s="39"/>
      <c r="T1780" s="39"/>
      <c r="U1780" s="39"/>
      <c r="V1780" s="39"/>
      <c r="W1780" s="39"/>
      <c r="X1780" s="39"/>
    </row>
    <row r="1781" spans="1:24" ht="14.25" customHeight="1" x14ac:dyDescent="0.3">
      <c r="A1781" s="39"/>
      <c r="B1781" s="39" t="str">
        <f t="shared" si="9"/>
        <v>11201227800 гвинт з півпотаємною головкою</v>
      </c>
      <c r="C1781" s="39" t="str">
        <f>TEXT(Raw_Articul_Data!$D1781,"00000000000")</f>
        <v>11201227800</v>
      </c>
      <c r="D1781" s="39">
        <v>11201227800</v>
      </c>
      <c r="E1781" s="39" t="s">
        <v>3356</v>
      </c>
      <c r="F1781" s="39"/>
      <c r="G1781" s="39" t="s">
        <v>32</v>
      </c>
      <c r="H1781" s="39" t="s">
        <v>2790</v>
      </c>
      <c r="I1781" s="39" t="s">
        <v>23</v>
      </c>
      <c r="J1781" s="44" t="s">
        <v>34</v>
      </c>
      <c r="K1781" s="39" t="s">
        <v>25</v>
      </c>
      <c r="L1781" s="39"/>
      <c r="M1781" s="39"/>
      <c r="N1781" s="39"/>
      <c r="O1781" s="39"/>
      <c r="P1781" s="39"/>
      <c r="Q1781" s="39"/>
      <c r="R1781" s="39"/>
      <c r="S1781" s="39"/>
      <c r="T1781" s="39"/>
      <c r="U1781" s="39"/>
      <c r="V1781" s="39"/>
      <c r="W1781" s="39"/>
      <c r="X1781" s="39"/>
    </row>
    <row r="1782" spans="1:24" ht="14.25" customHeight="1" x14ac:dyDescent="0.3">
      <c r="A1782" s="39"/>
      <c r="B1782" s="39" t="str">
        <f t="shared" si="9"/>
        <v>11201229000 пружинне стопорне кільце</v>
      </c>
      <c r="C1782" s="39" t="str">
        <f>TEXT(Raw_Articul_Data!$D1782,"00000000000")</f>
        <v>11201229000</v>
      </c>
      <c r="D1782" s="39">
        <v>11201229000</v>
      </c>
      <c r="E1782" s="39" t="s">
        <v>3357</v>
      </c>
      <c r="F1782" s="39"/>
      <c r="G1782" s="39" t="s">
        <v>32</v>
      </c>
      <c r="H1782" s="39" t="s">
        <v>2790</v>
      </c>
      <c r="I1782" s="39" t="s">
        <v>23</v>
      </c>
      <c r="J1782" s="44" t="s">
        <v>34</v>
      </c>
      <c r="K1782" s="39" t="s">
        <v>25</v>
      </c>
      <c r="L1782" s="39"/>
      <c r="M1782" s="39"/>
      <c r="N1782" s="39"/>
      <c r="O1782" s="39"/>
      <c r="P1782" s="39"/>
      <c r="Q1782" s="39"/>
      <c r="R1782" s="39"/>
      <c r="S1782" s="39"/>
      <c r="T1782" s="39"/>
      <c r="U1782" s="39"/>
      <c r="V1782" s="39"/>
      <c r="W1782" s="39"/>
      <c r="X1782" s="39"/>
    </row>
    <row r="1783" spans="1:24" ht="14.25" customHeight="1" x14ac:dyDescent="0.3">
      <c r="A1783" s="39"/>
      <c r="B1783" s="39" t="str">
        <f t="shared" si="9"/>
        <v>11201290500 ущільнення</v>
      </c>
      <c r="C1783" s="39" t="str">
        <f>TEXT(Raw_Articul_Data!$D1783,"00000000000")</f>
        <v>11201290500</v>
      </c>
      <c r="D1783" s="39">
        <v>11201290500</v>
      </c>
      <c r="E1783" s="39" t="s">
        <v>2903</v>
      </c>
      <c r="F1783" s="39"/>
      <c r="G1783" s="39" t="s">
        <v>32</v>
      </c>
      <c r="H1783" s="39" t="s">
        <v>2790</v>
      </c>
      <c r="I1783" s="39" t="s">
        <v>23</v>
      </c>
      <c r="J1783" s="44" t="s">
        <v>55</v>
      </c>
      <c r="K1783" s="39" t="s">
        <v>25</v>
      </c>
      <c r="L1783" s="39"/>
      <c r="M1783" s="39"/>
      <c r="N1783" s="39"/>
      <c r="O1783" s="39"/>
      <c r="P1783" s="39"/>
      <c r="Q1783" s="39"/>
      <c r="R1783" s="39"/>
      <c r="S1783" s="39"/>
      <c r="T1783" s="39"/>
      <c r="U1783" s="39"/>
      <c r="V1783" s="39"/>
      <c r="W1783" s="39"/>
      <c r="X1783" s="39"/>
    </row>
    <row r="1784" spans="1:24" ht="14.25" customHeight="1" x14ac:dyDescent="0.3">
      <c r="A1784" s="39"/>
      <c r="B1784" s="39" t="str">
        <f t="shared" si="9"/>
        <v>11201290506 ущільнення</v>
      </c>
      <c r="C1784" s="39" t="str">
        <f>TEXT(Raw_Articul_Data!$D1784,"00000000000")</f>
        <v>11201290506</v>
      </c>
      <c r="D1784" s="39">
        <v>11201290506</v>
      </c>
      <c r="E1784" s="39" t="s">
        <v>2903</v>
      </c>
      <c r="F1784" s="39"/>
      <c r="G1784" s="39" t="s">
        <v>32</v>
      </c>
      <c r="H1784" s="39" t="s">
        <v>2790</v>
      </c>
      <c r="I1784" s="39" t="s">
        <v>23</v>
      </c>
      <c r="J1784" s="44" t="s">
        <v>55</v>
      </c>
      <c r="K1784" s="39" t="s">
        <v>25</v>
      </c>
      <c r="L1784" s="39"/>
      <c r="M1784" s="39"/>
      <c r="N1784" s="39"/>
      <c r="O1784" s="39"/>
      <c r="P1784" s="39"/>
      <c r="Q1784" s="39"/>
      <c r="R1784" s="39"/>
      <c r="S1784" s="39"/>
      <c r="T1784" s="39"/>
      <c r="U1784" s="39"/>
      <c r="V1784" s="39"/>
      <c r="W1784" s="39"/>
      <c r="X1784" s="39"/>
    </row>
    <row r="1785" spans="1:24" ht="14.25" customHeight="1" x14ac:dyDescent="0.3">
      <c r="A1785" s="39"/>
      <c r="B1785" s="39" t="str">
        <f t="shared" si="9"/>
        <v>11201290900 ущільнення</v>
      </c>
      <c r="C1785" s="39" t="str">
        <f>TEXT(Raw_Articul_Data!$D1785,"00000000000")</f>
        <v>11201290900</v>
      </c>
      <c r="D1785" s="39">
        <v>11201290900</v>
      </c>
      <c r="E1785" s="39" t="s">
        <v>2903</v>
      </c>
      <c r="F1785" s="39"/>
      <c r="G1785" s="39" t="s">
        <v>32</v>
      </c>
      <c r="H1785" s="39" t="s">
        <v>2790</v>
      </c>
      <c r="I1785" s="39" t="s">
        <v>23</v>
      </c>
      <c r="J1785" s="44" t="s">
        <v>55</v>
      </c>
      <c r="K1785" s="39" t="s">
        <v>25</v>
      </c>
      <c r="L1785" s="39"/>
      <c r="M1785" s="39"/>
      <c r="N1785" s="39"/>
      <c r="O1785" s="39"/>
      <c r="P1785" s="39"/>
      <c r="Q1785" s="39"/>
      <c r="R1785" s="39"/>
      <c r="S1785" s="39"/>
      <c r="T1785" s="39"/>
      <c r="U1785" s="39"/>
      <c r="V1785" s="39"/>
      <c r="W1785" s="39"/>
      <c r="X1785" s="39"/>
    </row>
    <row r="1786" spans="1:24" ht="14.25" customHeight="1" x14ac:dyDescent="0.3">
      <c r="A1786" s="39"/>
      <c r="B1786" s="39" t="str">
        <f t="shared" si="9"/>
        <v>11201290901 ущільнення</v>
      </c>
      <c r="C1786" s="39" t="str">
        <f>TEXT(Raw_Articul_Data!$D1786,"00000000000")</f>
        <v>11201290901</v>
      </c>
      <c r="D1786" s="39">
        <v>11201290901</v>
      </c>
      <c r="E1786" s="39" t="s">
        <v>2903</v>
      </c>
      <c r="F1786" s="39"/>
      <c r="G1786" s="39" t="s">
        <v>32</v>
      </c>
      <c r="H1786" s="39" t="s">
        <v>2790</v>
      </c>
      <c r="I1786" s="39" t="s">
        <v>23</v>
      </c>
      <c r="J1786" s="44" t="s">
        <v>34</v>
      </c>
      <c r="K1786" s="39" t="s">
        <v>25</v>
      </c>
      <c r="L1786" s="39"/>
      <c r="M1786" s="39"/>
      <c r="N1786" s="39"/>
      <c r="O1786" s="39"/>
      <c r="P1786" s="39"/>
      <c r="Q1786" s="39"/>
      <c r="R1786" s="39"/>
      <c r="S1786" s="39"/>
      <c r="T1786" s="39"/>
      <c r="U1786" s="39"/>
      <c r="V1786" s="39"/>
      <c r="W1786" s="39"/>
      <c r="X1786" s="39"/>
    </row>
    <row r="1787" spans="1:24" ht="14.25" customHeight="1" x14ac:dyDescent="0.3">
      <c r="A1787" s="39"/>
      <c r="B1787" s="39" t="str">
        <f t="shared" si="9"/>
        <v>11201290905 ущільнення</v>
      </c>
      <c r="C1787" s="39" t="str">
        <f>TEXT(Raw_Articul_Data!$D1787,"00000000000")</f>
        <v>11201290905</v>
      </c>
      <c r="D1787" s="39">
        <v>11201290905</v>
      </c>
      <c r="E1787" s="39" t="s">
        <v>2903</v>
      </c>
      <c r="F1787" s="39"/>
      <c r="G1787" s="39" t="s">
        <v>32</v>
      </c>
      <c r="H1787" s="39" t="s">
        <v>2790</v>
      </c>
      <c r="I1787" s="39" t="s">
        <v>23</v>
      </c>
      <c r="J1787" s="44" t="s">
        <v>55</v>
      </c>
      <c r="K1787" s="39" t="s">
        <v>25</v>
      </c>
      <c r="L1787" s="39"/>
      <c r="M1787" s="39"/>
      <c r="N1787" s="39"/>
      <c r="O1787" s="39"/>
      <c r="P1787" s="39"/>
      <c r="Q1787" s="39"/>
      <c r="R1787" s="39"/>
      <c r="S1787" s="39"/>
      <c r="T1787" s="39"/>
      <c r="U1787" s="39"/>
      <c r="V1787" s="39"/>
      <c r="W1787" s="39"/>
      <c r="X1787" s="39"/>
    </row>
    <row r="1788" spans="1:24" ht="14.25" customHeight="1" x14ac:dyDescent="0.3">
      <c r="A1788" s="39"/>
      <c r="B1788" s="39" t="str">
        <f t="shared" si="9"/>
        <v>11201625200 палець</v>
      </c>
      <c r="C1788" s="39" t="str">
        <f>TEXT(Raw_Articul_Data!$D1788,"00000000000")</f>
        <v>11201625200</v>
      </c>
      <c r="D1788" s="39">
        <v>11201625200</v>
      </c>
      <c r="E1788" s="39" t="s">
        <v>2912</v>
      </c>
      <c r="F1788" s="39"/>
      <c r="G1788" s="39" t="s">
        <v>32</v>
      </c>
      <c r="H1788" s="39" t="s">
        <v>2790</v>
      </c>
      <c r="I1788" s="39" t="s">
        <v>23</v>
      </c>
      <c r="J1788" s="44" t="s">
        <v>28</v>
      </c>
      <c r="K1788" s="39" t="s">
        <v>25</v>
      </c>
      <c r="L1788" s="39"/>
      <c r="M1788" s="39"/>
      <c r="N1788" s="39"/>
      <c r="O1788" s="39"/>
      <c r="P1788" s="39"/>
      <c r="Q1788" s="39"/>
      <c r="R1788" s="39"/>
      <c r="S1788" s="39"/>
      <c r="T1788" s="39"/>
      <c r="U1788" s="39"/>
      <c r="V1788" s="39"/>
      <c r="W1788" s="39"/>
      <c r="X1788" s="39"/>
    </row>
    <row r="1789" spans="1:24" ht="14.25" customHeight="1" x14ac:dyDescent="0.3">
      <c r="A1789" s="39"/>
      <c r="B1789" s="39" t="str">
        <f t="shared" si="9"/>
        <v>11201820805 стопорний важіль</v>
      </c>
      <c r="C1789" s="39" t="str">
        <f>TEXT(Raw_Articul_Data!$D1789,"00000000000")</f>
        <v>11201820805</v>
      </c>
      <c r="D1789" s="39">
        <v>11201820805</v>
      </c>
      <c r="E1789" s="39" t="s">
        <v>3306</v>
      </c>
      <c r="F1789" s="39"/>
      <c r="G1789" s="39" t="s">
        <v>32</v>
      </c>
      <c r="H1789" s="39" t="s">
        <v>2790</v>
      </c>
      <c r="I1789" s="39" t="s">
        <v>23</v>
      </c>
      <c r="J1789" s="44" t="s">
        <v>55</v>
      </c>
      <c r="K1789" s="39" t="s">
        <v>25</v>
      </c>
      <c r="L1789" s="39"/>
      <c r="M1789" s="39"/>
      <c r="N1789" s="39"/>
      <c r="O1789" s="39"/>
      <c r="P1789" s="39"/>
      <c r="Q1789" s="39"/>
      <c r="R1789" s="39"/>
      <c r="S1789" s="39"/>
      <c r="T1789" s="39"/>
      <c r="U1789" s="39"/>
      <c r="V1789" s="39"/>
      <c r="W1789" s="39"/>
      <c r="X1789" s="39"/>
    </row>
    <row r="1790" spans="1:24" ht="14.25" customHeight="1" x14ac:dyDescent="0.3">
      <c r="A1790" s="39"/>
      <c r="B1790" s="39" t="str">
        <f t="shared" si="9"/>
        <v>11201958200 пусковий тросик, діам. 3 х 1060 мм</v>
      </c>
      <c r="C1790" s="39" t="str">
        <f>TEXT(Raw_Articul_Data!$D1790,"00000000000")</f>
        <v>11201958200</v>
      </c>
      <c r="D1790" s="39">
        <v>11201958200</v>
      </c>
      <c r="E1790" s="39" t="s">
        <v>3358</v>
      </c>
      <c r="F1790" s="39"/>
      <c r="G1790" s="39" t="s">
        <v>32</v>
      </c>
      <c r="H1790" s="39" t="s">
        <v>2790</v>
      </c>
      <c r="I1790" s="39" t="s">
        <v>23</v>
      </c>
      <c r="J1790" s="44" t="s">
        <v>28</v>
      </c>
      <c r="K1790" s="39" t="s">
        <v>25</v>
      </c>
      <c r="L1790" s="39"/>
      <c r="M1790" s="39"/>
      <c r="N1790" s="39"/>
      <c r="O1790" s="39"/>
      <c r="P1790" s="39"/>
      <c r="Q1790" s="39"/>
      <c r="R1790" s="39"/>
      <c r="S1790" s="39"/>
      <c r="T1790" s="39"/>
      <c r="U1790" s="39"/>
      <c r="V1790" s="39"/>
      <c r="W1790" s="39"/>
      <c r="X1790" s="39"/>
    </row>
    <row r="1791" spans="1:24" ht="14.25" customHeight="1" x14ac:dyDescent="0.3">
      <c r="A1791" s="39"/>
      <c r="B1791" s="39" t="str">
        <f t="shared" si="9"/>
        <v>11203588105 вентиляційна вставка</v>
      </c>
      <c r="C1791" s="39" t="str">
        <f>TEXT(Raw_Articul_Data!$D1791,"00000000000")</f>
        <v>11203588105</v>
      </c>
      <c r="D1791" s="39">
        <v>11203588105</v>
      </c>
      <c r="E1791" s="39" t="s">
        <v>3359</v>
      </c>
      <c r="F1791" s="39"/>
      <c r="G1791" s="39" t="s">
        <v>32</v>
      </c>
      <c r="H1791" s="39" t="s">
        <v>2790</v>
      </c>
      <c r="I1791" s="39" t="s">
        <v>23</v>
      </c>
      <c r="J1791" s="44" t="s">
        <v>28</v>
      </c>
      <c r="K1791" s="39" t="s">
        <v>25</v>
      </c>
      <c r="L1791" s="39"/>
      <c r="M1791" s="39"/>
      <c r="N1791" s="39"/>
      <c r="O1791" s="39"/>
      <c r="P1791" s="39"/>
      <c r="Q1791" s="39"/>
      <c r="R1791" s="39"/>
      <c r="S1791" s="39"/>
      <c r="T1791" s="39"/>
      <c r="U1791" s="39"/>
      <c r="V1791" s="39"/>
      <c r="W1791" s="39"/>
      <c r="X1791" s="39"/>
    </row>
    <row r="1792" spans="1:24" ht="14.25" customHeight="1" x14ac:dyDescent="0.3">
      <c r="A1792" s="39"/>
      <c r="B1792" s="39" t="str">
        <f t="shared" si="9"/>
        <v>11206641500 натяжна гайка</v>
      </c>
      <c r="C1792" s="39" t="str">
        <f>TEXT(Raw_Articul_Data!$D1792,"00000000000")</f>
        <v>11206641500</v>
      </c>
      <c r="D1792" s="39">
        <v>11206641500</v>
      </c>
      <c r="E1792" s="39" t="s">
        <v>3360</v>
      </c>
      <c r="F1792" s="39"/>
      <c r="G1792" s="39" t="s">
        <v>32</v>
      </c>
      <c r="H1792" s="39" t="s">
        <v>2790</v>
      </c>
      <c r="I1792" s="39" t="s">
        <v>23</v>
      </c>
      <c r="J1792" s="44" t="s">
        <v>28</v>
      </c>
      <c r="K1792" s="39" t="s">
        <v>25</v>
      </c>
      <c r="L1792" s="39"/>
      <c r="M1792" s="39"/>
      <c r="N1792" s="39"/>
      <c r="O1792" s="39"/>
      <c r="P1792" s="39"/>
      <c r="Q1792" s="39"/>
      <c r="R1792" s="39"/>
      <c r="S1792" s="39"/>
      <c r="T1792" s="39"/>
      <c r="U1792" s="39"/>
      <c r="V1792" s="39"/>
      <c r="W1792" s="39"/>
      <c r="X1792" s="39"/>
    </row>
    <row r="1793" spans="1:24" ht="14.25" customHeight="1" x14ac:dyDescent="0.3">
      <c r="A1793" s="39"/>
      <c r="B1793" s="39" t="str">
        <f t="shared" si="9"/>
        <v>11210071001 комплект - кільцева ланцюгова зірочка 0.325" 7 зубів</v>
      </c>
      <c r="C1793" s="39" t="str">
        <f>TEXT(Raw_Articul_Data!$D1793,"00000000000")</f>
        <v>11210071001</v>
      </c>
      <c r="D1793" s="39">
        <v>11210071001</v>
      </c>
      <c r="E1793" s="39" t="s">
        <v>3361</v>
      </c>
      <c r="F1793" s="39"/>
      <c r="G1793" s="39" t="s">
        <v>32</v>
      </c>
      <c r="H1793" s="39" t="s">
        <v>2790</v>
      </c>
      <c r="I1793" s="39" t="s">
        <v>23</v>
      </c>
      <c r="J1793" s="44" t="s">
        <v>28</v>
      </c>
      <c r="K1793" s="39" t="s">
        <v>25</v>
      </c>
      <c r="L1793" s="39"/>
      <c r="M1793" s="39"/>
      <c r="N1793" s="39"/>
      <c r="O1793" s="39"/>
      <c r="P1793" s="39"/>
      <c r="Q1793" s="39"/>
      <c r="R1793" s="39"/>
      <c r="S1793" s="39"/>
      <c r="T1793" s="39"/>
      <c r="U1793" s="39"/>
      <c r="V1793" s="39"/>
      <c r="W1793" s="39"/>
      <c r="X1793" s="39"/>
    </row>
    <row r="1794" spans="1:24" ht="14.25" customHeight="1" x14ac:dyDescent="0.3">
      <c r="A1794" s="39"/>
      <c r="B1794" s="39" t="str">
        <f t="shared" si="9"/>
        <v>11210071002 комплект - кільцева ланцюгова зірочка 0.325" 8 зубів</v>
      </c>
      <c r="C1794" s="39" t="str">
        <f>TEXT(Raw_Articul_Data!$D1794,"00000000000")</f>
        <v>11210071002</v>
      </c>
      <c r="D1794" s="39">
        <v>11210071002</v>
      </c>
      <c r="E1794" s="39" t="s">
        <v>3362</v>
      </c>
      <c r="F1794" s="39"/>
      <c r="G1794" s="39" t="s">
        <v>32</v>
      </c>
      <c r="H1794" s="39" t="s">
        <v>2790</v>
      </c>
      <c r="I1794" s="39" t="s">
        <v>23</v>
      </c>
      <c r="J1794" s="44" t="s">
        <v>28</v>
      </c>
      <c r="K1794" s="39" t="s">
        <v>25</v>
      </c>
      <c r="L1794" s="39"/>
      <c r="M1794" s="39"/>
      <c r="N1794" s="39"/>
      <c r="O1794" s="39"/>
      <c r="P1794" s="39"/>
      <c r="Q1794" s="39"/>
      <c r="R1794" s="39"/>
      <c r="S1794" s="39"/>
      <c r="T1794" s="39"/>
      <c r="U1794" s="39"/>
      <c r="V1794" s="39"/>
      <c r="W1794" s="39"/>
      <c r="X1794" s="39"/>
    </row>
    <row r="1795" spans="1:24" ht="14.25" customHeight="1" x14ac:dyDescent="0.3">
      <c r="A1795" s="39"/>
      <c r="B1795" s="39" t="str">
        <f t="shared" si="9"/>
        <v>11210071004 комплект - кільцева ланцюгова зірочка 3/8" picco 7 зубів</v>
      </c>
      <c r="C1795" s="39" t="str">
        <f>TEXT(Raw_Articul_Data!$D1795,"00000000000")</f>
        <v>11210071004</v>
      </c>
      <c r="D1795" s="39">
        <v>11210071004</v>
      </c>
      <c r="E1795" s="39" t="s">
        <v>3363</v>
      </c>
      <c r="F1795" s="39"/>
      <c r="G1795" s="39" t="s">
        <v>32</v>
      </c>
      <c r="H1795" s="39" t="s">
        <v>2790</v>
      </c>
      <c r="I1795" s="39" t="s">
        <v>23</v>
      </c>
      <c r="J1795" s="44" t="s">
        <v>28</v>
      </c>
      <c r="K1795" s="39" t="s">
        <v>25</v>
      </c>
      <c r="L1795" s="39"/>
      <c r="M1795" s="39"/>
      <c r="N1795" s="39"/>
      <c r="O1795" s="39"/>
      <c r="P1795" s="39"/>
      <c r="Q1795" s="39"/>
      <c r="R1795" s="39"/>
      <c r="S1795" s="39"/>
      <c r="T1795" s="39"/>
      <c r="U1795" s="39"/>
      <c r="V1795" s="39"/>
      <c r="W1795" s="39"/>
      <c r="X1795" s="39"/>
    </row>
    <row r="1796" spans="1:24" ht="14.25" customHeight="1" x14ac:dyDescent="0.3">
      <c r="A1796" s="39"/>
      <c r="B1796" s="39" t="str">
        <f t="shared" si="9"/>
        <v>11210071014 комплект навісного обладнання - пристрій підігріву</v>
      </c>
      <c r="C1796" s="39" t="str">
        <f>TEXT(Raw_Articul_Data!$D1796,"00000000000")</f>
        <v>11210071014</v>
      </c>
      <c r="D1796" s="39">
        <v>11210071014</v>
      </c>
      <c r="E1796" s="39" t="s">
        <v>3364</v>
      </c>
      <c r="F1796" s="39"/>
      <c r="G1796" s="39" t="s">
        <v>32</v>
      </c>
      <c r="H1796" s="39" t="s">
        <v>2790</v>
      </c>
      <c r="I1796" s="39" t="s">
        <v>23</v>
      </c>
      <c r="J1796" s="44" t="s">
        <v>280</v>
      </c>
      <c r="K1796" s="39" t="s">
        <v>25</v>
      </c>
      <c r="L1796" s="39"/>
      <c r="M1796" s="39"/>
      <c r="N1796" s="39"/>
      <c r="O1796" s="39"/>
      <c r="P1796" s="39"/>
      <c r="Q1796" s="39"/>
      <c r="R1796" s="39"/>
      <c r="S1796" s="39"/>
      <c r="T1796" s="39"/>
      <c r="U1796" s="39"/>
      <c r="V1796" s="39"/>
      <c r="W1796" s="39"/>
      <c r="X1796" s="39"/>
    </row>
    <row r="1797" spans="1:24" ht="14.25" customHeight="1" x14ac:dyDescent="0.3">
      <c r="A1797" s="39"/>
      <c r="B1797" s="39" t="str">
        <f t="shared" si="9"/>
        <v>11210071035 комплект - кільцева ланцюгова зірочка 3/8" 7 зубів</v>
      </c>
      <c r="C1797" s="39" t="str">
        <f>TEXT(Raw_Articul_Data!$D1797,"00000000000")</f>
        <v>11210071035</v>
      </c>
      <c r="D1797" s="39">
        <v>11210071035</v>
      </c>
      <c r="E1797" s="39" t="s">
        <v>3310</v>
      </c>
      <c r="F1797" s="39"/>
      <c r="G1797" s="39" t="s">
        <v>32</v>
      </c>
      <c r="H1797" s="39" t="s">
        <v>2790</v>
      </c>
      <c r="I1797" s="39" t="s">
        <v>23</v>
      </c>
      <c r="J1797" s="44" t="s">
        <v>28</v>
      </c>
      <c r="K1797" s="39" t="s">
        <v>25</v>
      </c>
      <c r="L1797" s="39"/>
      <c r="M1797" s="39"/>
      <c r="N1797" s="39"/>
      <c r="O1797" s="39"/>
      <c r="P1797" s="39"/>
      <c r="Q1797" s="39"/>
      <c r="R1797" s="39"/>
      <c r="S1797" s="39"/>
      <c r="T1797" s="39"/>
      <c r="U1797" s="39"/>
      <c r="V1797" s="39"/>
      <c r="W1797" s="39"/>
      <c r="X1797" s="39"/>
    </row>
    <row r="1798" spans="1:24" ht="14.25" customHeight="1" x14ac:dyDescent="0.3">
      <c r="A1798" s="39"/>
      <c r="B1798" s="39" t="str">
        <f t="shared" si="9"/>
        <v>11210071037 комплект - кільцева ланцюгова зірочка 0.325" 7 зуб</v>
      </c>
      <c r="C1798" s="39" t="str">
        <f>TEXT(Raw_Articul_Data!$D1798,"00000000000")</f>
        <v>11210071037</v>
      </c>
      <c r="D1798" s="39">
        <v>11210071037</v>
      </c>
      <c r="E1798" s="39" t="s">
        <v>3365</v>
      </c>
      <c r="F1798" s="39"/>
      <c r="G1798" s="39" t="s">
        <v>32</v>
      </c>
      <c r="H1798" s="39" t="s">
        <v>2790</v>
      </c>
      <c r="I1798" s="39" t="s">
        <v>23</v>
      </c>
      <c r="J1798" s="44" t="s">
        <v>28</v>
      </c>
      <c r="K1798" s="39" t="s">
        <v>25</v>
      </c>
      <c r="L1798" s="39"/>
      <c r="M1798" s="39"/>
      <c r="N1798" s="39"/>
      <c r="O1798" s="39"/>
      <c r="P1798" s="39"/>
      <c r="Q1798" s="39"/>
      <c r="R1798" s="39"/>
      <c r="S1798" s="39"/>
      <c r="T1798" s="39"/>
      <c r="U1798" s="39"/>
      <c r="V1798" s="39"/>
      <c r="W1798" s="39"/>
      <c r="X1798" s="39"/>
    </row>
    <row r="1799" spans="1:24" ht="14.25" customHeight="1" x14ac:dyDescent="0.3">
      <c r="A1799" s="39"/>
      <c r="B1799" s="39" t="str">
        <f t="shared" si="9"/>
        <v>11210071038 комплект - кільцева ланцюгова зірочка 0.325" 8 зубів</v>
      </c>
      <c r="C1799" s="39" t="str">
        <f>TEXT(Raw_Articul_Data!$D1799,"00000000000")</f>
        <v>11210071038</v>
      </c>
      <c r="D1799" s="39">
        <v>11210071038</v>
      </c>
      <c r="E1799" s="39" t="s">
        <v>3362</v>
      </c>
      <c r="F1799" s="39"/>
      <c r="G1799" s="39" t="s">
        <v>32</v>
      </c>
      <c r="H1799" s="39" t="s">
        <v>2790</v>
      </c>
      <c r="I1799" s="39" t="s">
        <v>23</v>
      </c>
      <c r="J1799" s="44" t="s">
        <v>28</v>
      </c>
      <c r="K1799" s="39" t="s">
        <v>25</v>
      </c>
      <c r="L1799" s="39"/>
      <c r="M1799" s="39"/>
      <c r="N1799" s="39"/>
      <c r="O1799" s="39"/>
      <c r="P1799" s="39"/>
      <c r="Q1799" s="39"/>
      <c r="R1799" s="39"/>
      <c r="S1799" s="39"/>
      <c r="T1799" s="39"/>
      <c r="U1799" s="39"/>
      <c r="V1799" s="39"/>
      <c r="W1799" s="39"/>
      <c r="X1799" s="39"/>
    </row>
    <row r="1800" spans="1:24" ht="14.25" customHeight="1" x14ac:dyDescent="0.3">
      <c r="A1800" s="39"/>
      <c r="B1800" s="39" t="str">
        <f t="shared" si="9"/>
        <v>11210071039 комплект - кільцева ланцюгова зірочка 3/8" picco 7 зубів</v>
      </c>
      <c r="C1800" s="39" t="str">
        <f>TEXT(Raw_Articul_Data!$D1800,"00000000000")</f>
        <v>11210071039</v>
      </c>
      <c r="D1800" s="39">
        <v>11210071039</v>
      </c>
      <c r="E1800" s="39" t="s">
        <v>3363</v>
      </c>
      <c r="F1800" s="39"/>
      <c r="G1800" s="39" t="s">
        <v>32</v>
      </c>
      <c r="H1800" s="39" t="s">
        <v>2790</v>
      </c>
      <c r="I1800" s="39" t="s">
        <v>23</v>
      </c>
      <c r="J1800" s="44" t="s">
        <v>28</v>
      </c>
      <c r="K1800" s="39" t="s">
        <v>25</v>
      </c>
      <c r="L1800" s="39"/>
      <c r="M1800" s="39"/>
      <c r="N1800" s="39"/>
      <c r="O1800" s="39"/>
      <c r="P1800" s="39"/>
      <c r="Q1800" s="39"/>
      <c r="R1800" s="39"/>
      <c r="S1800" s="39"/>
      <c r="T1800" s="39"/>
      <c r="U1800" s="39"/>
      <c r="V1800" s="39"/>
      <c r="W1800" s="39"/>
      <c r="X1800" s="39"/>
    </row>
    <row r="1801" spans="1:24" ht="14.25" customHeight="1" x14ac:dyDescent="0.3">
      <c r="A1801" s="39"/>
      <c r="B1801" s="39" t="str">
        <f t="shared" si="9"/>
        <v>11210071041 комплект - кільцева ланцюгова зірочка 3/8" 7 зубів</v>
      </c>
      <c r="C1801" s="39" t="str">
        <f>TEXT(Raw_Articul_Data!$D1801,"00000000000")</f>
        <v>11210071041</v>
      </c>
      <c r="D1801" s="39">
        <v>11210071041</v>
      </c>
      <c r="E1801" s="39" t="s">
        <v>3310</v>
      </c>
      <c r="F1801" s="39"/>
      <c r="G1801" s="39" t="s">
        <v>32</v>
      </c>
      <c r="H1801" s="39" t="s">
        <v>2790</v>
      </c>
      <c r="I1801" s="39" t="s">
        <v>23</v>
      </c>
      <c r="J1801" s="44" t="s">
        <v>28</v>
      </c>
      <c r="K1801" s="39" t="s">
        <v>25</v>
      </c>
      <c r="L1801" s="39"/>
      <c r="M1801" s="39"/>
      <c r="N1801" s="39"/>
      <c r="O1801" s="39"/>
      <c r="P1801" s="39"/>
      <c r="Q1801" s="39"/>
      <c r="R1801" s="39"/>
      <c r="S1801" s="39"/>
      <c r="T1801" s="39"/>
      <c r="U1801" s="39"/>
      <c r="V1801" s="39"/>
      <c r="W1801" s="39"/>
      <c r="X1801" s="39"/>
    </row>
    <row r="1802" spans="1:24" ht="14.25" customHeight="1" x14ac:dyDescent="0.3">
      <c r="A1802" s="39"/>
      <c r="B1802" s="39" t="str">
        <f t="shared" si="9"/>
        <v>11210071043 набор для перенастройки - mасляний насос, регулюємий</v>
      </c>
      <c r="C1802" s="39" t="str">
        <f>TEXT(Raw_Articul_Data!$D1802,"00000000000")</f>
        <v>11210071043</v>
      </c>
      <c r="D1802" s="39">
        <v>11210071043</v>
      </c>
      <c r="E1802" s="39" t="s">
        <v>3366</v>
      </c>
      <c r="F1802" s="39"/>
      <c r="G1802" s="39" t="s">
        <v>32</v>
      </c>
      <c r="H1802" s="39" t="s">
        <v>2790</v>
      </c>
      <c r="I1802" s="39" t="s">
        <v>23</v>
      </c>
      <c r="J1802" s="44" t="s">
        <v>28</v>
      </c>
      <c r="K1802" s="39" t="s">
        <v>25</v>
      </c>
      <c r="L1802" s="39"/>
      <c r="M1802" s="39"/>
      <c r="N1802" s="39"/>
      <c r="O1802" s="39"/>
      <c r="P1802" s="39"/>
      <c r="Q1802" s="39"/>
      <c r="R1802" s="39"/>
      <c r="S1802" s="39"/>
      <c r="T1802" s="39"/>
      <c r="U1802" s="39"/>
      <c r="V1802" s="39"/>
      <c r="W1802" s="39"/>
      <c r="X1802" s="39"/>
    </row>
    <row r="1803" spans="1:24" ht="14.25" customHeight="1" x14ac:dyDescent="0.3">
      <c r="A1803" s="39"/>
      <c r="B1803" s="39" t="str">
        <f t="shared" si="9"/>
        <v>11210071050 набір ущільнень</v>
      </c>
      <c r="C1803" s="39" t="str">
        <f>TEXT(Raw_Articul_Data!$D1803,"00000000000")</f>
        <v>11210071050</v>
      </c>
      <c r="D1803" s="39">
        <v>11210071050</v>
      </c>
      <c r="E1803" s="39" t="s">
        <v>2793</v>
      </c>
      <c r="F1803" s="39"/>
      <c r="G1803" s="39" t="s">
        <v>32</v>
      </c>
      <c r="H1803" s="39" t="s">
        <v>2790</v>
      </c>
      <c r="I1803" s="39" t="s">
        <v>23</v>
      </c>
      <c r="J1803" s="44" t="s">
        <v>28</v>
      </c>
      <c r="K1803" s="39" t="s">
        <v>25</v>
      </c>
      <c r="L1803" s="39"/>
      <c r="M1803" s="39"/>
      <c r="N1803" s="39"/>
      <c r="O1803" s="39"/>
      <c r="P1803" s="39"/>
      <c r="Q1803" s="39"/>
      <c r="R1803" s="39"/>
      <c r="S1803" s="39"/>
      <c r="T1803" s="39"/>
      <c r="U1803" s="39"/>
      <c r="V1803" s="39"/>
      <c r="W1803" s="39"/>
      <c r="X1803" s="39"/>
    </row>
    <row r="1804" spans="1:24" ht="14.25" customHeight="1" x14ac:dyDescent="0.3">
      <c r="A1804" s="39"/>
      <c r="B1804" s="39" t="str">
        <f t="shared" si="9"/>
        <v>11210071062 комплект - карбюраторні деталі</v>
      </c>
      <c r="C1804" s="39" t="str">
        <f>TEXT(Raw_Articul_Data!$D1804,"00000000000")</f>
        <v>11210071062</v>
      </c>
      <c r="D1804" s="39">
        <v>11210071062</v>
      </c>
      <c r="E1804" s="39" t="s">
        <v>3298</v>
      </c>
      <c r="F1804" s="39"/>
      <c r="G1804" s="39" t="s">
        <v>32</v>
      </c>
      <c r="H1804" s="39" t="s">
        <v>2790</v>
      </c>
      <c r="I1804" s="39" t="s">
        <v>23</v>
      </c>
      <c r="J1804" s="44" t="s">
        <v>28</v>
      </c>
      <c r="K1804" s="39" t="s">
        <v>25</v>
      </c>
      <c r="L1804" s="39"/>
      <c r="M1804" s="39"/>
      <c r="N1804" s="39"/>
      <c r="O1804" s="39"/>
      <c r="P1804" s="39"/>
      <c r="Q1804" s="39"/>
      <c r="R1804" s="39"/>
      <c r="S1804" s="39"/>
      <c r="T1804" s="39"/>
      <c r="U1804" s="39"/>
      <c r="V1804" s="39"/>
      <c r="W1804" s="39"/>
      <c r="X1804" s="39"/>
    </row>
    <row r="1805" spans="1:24" ht="14.25" customHeight="1" x14ac:dyDescent="0.3">
      <c r="A1805" s="39"/>
      <c r="B1805" s="39" t="str">
        <f t="shared" ref="B1805:B1868" si="10">CONCATENATE(C1805," ", LOWER(E1805))</f>
        <v>11210071063 комплект - карбюраторні деталі</v>
      </c>
      <c r="C1805" s="39" t="str">
        <f>TEXT(Raw_Articul_Data!$D1805,"00000000000")</f>
        <v>11210071063</v>
      </c>
      <c r="D1805" s="39">
        <v>11210071063</v>
      </c>
      <c r="E1805" s="39" t="s">
        <v>3298</v>
      </c>
      <c r="F1805" s="39"/>
      <c r="G1805" s="39" t="s">
        <v>32</v>
      </c>
      <c r="H1805" s="39" t="s">
        <v>2790</v>
      </c>
      <c r="I1805" s="39" t="s">
        <v>23</v>
      </c>
      <c r="J1805" s="44" t="s">
        <v>28</v>
      </c>
      <c r="K1805" s="39" t="s">
        <v>25</v>
      </c>
      <c r="L1805" s="39"/>
      <c r="M1805" s="39"/>
      <c r="N1805" s="39"/>
      <c r="O1805" s="39"/>
      <c r="P1805" s="39"/>
      <c r="Q1805" s="39"/>
      <c r="R1805" s="39"/>
      <c r="S1805" s="39"/>
      <c r="T1805" s="39"/>
      <c r="U1805" s="39"/>
      <c r="V1805" s="39"/>
      <c r="W1805" s="39"/>
      <c r="X1805" s="39"/>
    </row>
    <row r="1806" spans="1:24" ht="14.25" customHeight="1" x14ac:dyDescent="0.3">
      <c r="A1806" s="39"/>
      <c r="B1806" s="39" t="str">
        <f t="shared" si="10"/>
        <v>11210113088 бензопила ms260 .325" p (мотор)</v>
      </c>
      <c r="C1806" s="39" t="str">
        <f>TEXT(Raw_Articul_Data!$D1806,"00000000000")</f>
        <v>11210113088</v>
      </c>
      <c r="D1806" s="39">
        <v>11210113088</v>
      </c>
      <c r="E1806" s="39" t="s">
        <v>845</v>
      </c>
      <c r="F1806" s="39" t="s">
        <v>7264</v>
      </c>
      <c r="G1806" s="39" t="s">
        <v>843</v>
      </c>
      <c r="H1806" s="39" t="s">
        <v>846</v>
      </c>
      <c r="I1806" s="39" t="s">
        <v>23</v>
      </c>
      <c r="J1806" s="44" t="s">
        <v>280</v>
      </c>
      <c r="K1806" s="39" t="s">
        <v>25</v>
      </c>
      <c r="L1806" s="39"/>
      <c r="M1806" s="39"/>
      <c r="N1806" s="39"/>
      <c r="O1806" s="39"/>
      <c r="P1806" s="39"/>
      <c r="Q1806" s="39"/>
      <c r="R1806" s="39"/>
      <c r="S1806" s="39"/>
      <c r="T1806" s="39"/>
      <c r="U1806" s="39"/>
      <c r="V1806" s="39"/>
      <c r="W1806" s="39"/>
      <c r="X1806" s="39"/>
    </row>
    <row r="1807" spans="1:24" ht="14.25" customHeight="1" x14ac:dyDescent="0.3">
      <c r="A1807" s="39"/>
      <c r="B1807" s="39" t="str">
        <f t="shared" si="10"/>
        <v>11210201200 циліндр з поршнем діам. 42 мм</v>
      </c>
      <c r="C1807" s="39" t="str">
        <f>TEXT(Raw_Articul_Data!$D1807,"00000000000")</f>
        <v>11210201200</v>
      </c>
      <c r="D1807" s="39">
        <v>11210201200</v>
      </c>
      <c r="E1807" s="39" t="s">
        <v>3367</v>
      </c>
      <c r="F1807" s="39"/>
      <c r="G1807" s="39" t="s">
        <v>32</v>
      </c>
      <c r="H1807" s="39" t="s">
        <v>2790</v>
      </c>
      <c r="I1807" s="39" t="s">
        <v>23</v>
      </c>
      <c r="J1807" s="44" t="s">
        <v>28</v>
      </c>
      <c r="K1807" s="39" t="s">
        <v>25</v>
      </c>
      <c r="L1807" s="39"/>
      <c r="M1807" s="39"/>
      <c r="N1807" s="39"/>
      <c r="O1807" s="39"/>
      <c r="P1807" s="39"/>
      <c r="Q1807" s="39"/>
      <c r="R1807" s="39"/>
      <c r="S1807" s="39"/>
      <c r="T1807" s="39"/>
      <c r="U1807" s="39"/>
      <c r="V1807" s="39"/>
      <c r="W1807" s="39"/>
      <c r="X1807" s="39"/>
    </row>
    <row r="1808" spans="1:24" ht="14.25" customHeight="1" x14ac:dyDescent="0.3">
      <c r="A1808" s="39"/>
      <c r="B1808" s="39" t="str">
        <f t="shared" si="10"/>
        <v>11210201217 циліндр з поршнем діам. 44,7мм</v>
      </c>
      <c r="C1808" s="39" t="str">
        <f>TEXT(Raw_Articul_Data!$D1808,"00000000000")</f>
        <v>11210201217</v>
      </c>
      <c r="D1808" s="39">
        <v>11210201217</v>
      </c>
      <c r="E1808" s="39" t="s">
        <v>3368</v>
      </c>
      <c r="F1808" s="39"/>
      <c r="G1808" s="39" t="s">
        <v>32</v>
      </c>
      <c r="H1808" s="39" t="s">
        <v>2790</v>
      </c>
      <c r="I1808" s="39" t="s">
        <v>23</v>
      </c>
      <c r="J1808" s="44" t="s">
        <v>280</v>
      </c>
      <c r="K1808" s="39" t="s">
        <v>25</v>
      </c>
      <c r="L1808" s="39"/>
      <c r="M1808" s="39"/>
      <c r="N1808" s="39"/>
      <c r="O1808" s="39"/>
      <c r="P1808" s="39"/>
      <c r="Q1808" s="39"/>
      <c r="R1808" s="39"/>
      <c r="S1808" s="39"/>
      <c r="T1808" s="39"/>
      <c r="U1808" s="39"/>
      <c r="V1808" s="39"/>
      <c r="W1808" s="39"/>
      <c r="X1808" s="39"/>
    </row>
    <row r="1809" spans="1:24" ht="14.25" customHeight="1" x14ac:dyDescent="0.3">
      <c r="A1809" s="39"/>
      <c r="B1809" s="39" t="str">
        <f t="shared" si="10"/>
        <v>11210202125 картер</v>
      </c>
      <c r="C1809" s="39" t="str">
        <f>TEXT(Raw_Articul_Data!$D1809,"00000000000")</f>
        <v>11210202125</v>
      </c>
      <c r="D1809" s="39">
        <v>11210202125</v>
      </c>
      <c r="E1809" s="39" t="s">
        <v>3107</v>
      </c>
      <c r="F1809" s="39"/>
      <c r="G1809" s="39" t="s">
        <v>32</v>
      </c>
      <c r="H1809" s="39" t="s">
        <v>2790</v>
      </c>
      <c r="I1809" s="39" t="s">
        <v>23</v>
      </c>
      <c r="J1809" s="44" t="s">
        <v>28</v>
      </c>
      <c r="K1809" s="39" t="s">
        <v>25</v>
      </c>
      <c r="L1809" s="39"/>
      <c r="M1809" s="39"/>
      <c r="N1809" s="39"/>
      <c r="O1809" s="39"/>
      <c r="P1809" s="39"/>
      <c r="Q1809" s="39"/>
      <c r="R1809" s="39"/>
      <c r="S1809" s="39"/>
      <c r="T1809" s="39"/>
      <c r="U1809" s="39"/>
      <c r="V1809" s="39"/>
      <c r="W1809" s="39"/>
      <c r="X1809" s="39"/>
    </row>
    <row r="1810" spans="1:24" ht="14.25" customHeight="1" x14ac:dyDescent="0.3">
      <c r="A1810" s="39"/>
      <c r="B1810" s="39" t="str">
        <f t="shared" si="10"/>
        <v>11210211102 кришка</v>
      </c>
      <c r="C1810" s="39" t="str">
        <f>TEXT(Raw_Articul_Data!$D1810,"00000000000")</f>
        <v>11210211102</v>
      </c>
      <c r="D1810" s="39">
        <v>11210211102</v>
      </c>
      <c r="E1810" s="39" t="s">
        <v>2801</v>
      </c>
      <c r="F1810" s="39"/>
      <c r="G1810" s="39" t="s">
        <v>32</v>
      </c>
      <c r="H1810" s="39" t="s">
        <v>2790</v>
      </c>
      <c r="I1810" s="39" t="s">
        <v>23</v>
      </c>
      <c r="J1810" s="44" t="s">
        <v>28</v>
      </c>
      <c r="K1810" s="39" t="s">
        <v>25</v>
      </c>
      <c r="L1810" s="39"/>
      <c r="M1810" s="39"/>
      <c r="N1810" s="39"/>
      <c r="O1810" s="39"/>
      <c r="P1810" s="39"/>
      <c r="Q1810" s="39"/>
      <c r="R1810" s="39"/>
      <c r="S1810" s="39"/>
      <c r="T1810" s="39"/>
      <c r="U1810" s="39"/>
      <c r="V1810" s="39"/>
      <c r="W1810" s="39"/>
      <c r="X1810" s="39"/>
    </row>
    <row r="1811" spans="1:24" ht="14.25" customHeight="1" x14ac:dyDescent="0.3">
      <c r="A1811" s="39"/>
      <c r="B1811" s="39" t="str">
        <f t="shared" si="10"/>
        <v>11210213800 плоска стопорна шайба</v>
      </c>
      <c r="C1811" s="39" t="str">
        <f>TEXT(Raw_Articul_Data!$D1811,"00000000000")</f>
        <v>11210213800</v>
      </c>
      <c r="D1811" s="39">
        <v>11210213800</v>
      </c>
      <c r="E1811" s="39" t="s">
        <v>3369</v>
      </c>
      <c r="F1811" s="39"/>
      <c r="G1811" s="39" t="s">
        <v>32</v>
      </c>
      <c r="H1811" s="39" t="s">
        <v>2790</v>
      </c>
      <c r="I1811" s="39" t="s">
        <v>23</v>
      </c>
      <c r="J1811" s="44" t="s">
        <v>28</v>
      </c>
      <c r="K1811" s="39" t="s">
        <v>25</v>
      </c>
      <c r="L1811" s="39"/>
      <c r="M1811" s="39"/>
      <c r="N1811" s="39"/>
      <c r="O1811" s="39"/>
      <c r="P1811" s="39"/>
      <c r="Q1811" s="39"/>
      <c r="R1811" s="39"/>
      <c r="S1811" s="39"/>
      <c r="T1811" s="39"/>
      <c r="U1811" s="39"/>
      <c r="V1811" s="39"/>
      <c r="W1811" s="39"/>
      <c r="X1811" s="39"/>
    </row>
    <row r="1812" spans="1:24" ht="14.25" customHeight="1" x14ac:dyDescent="0.3">
      <c r="A1812" s="39"/>
      <c r="B1812" s="39" t="str">
        <f t="shared" si="10"/>
        <v>11210290500 ущільнення</v>
      </c>
      <c r="C1812" s="39" t="str">
        <f>TEXT(Raw_Articul_Data!$D1812,"00000000000")</f>
        <v>11210290500</v>
      </c>
      <c r="D1812" s="39">
        <v>11210290500</v>
      </c>
      <c r="E1812" s="39" t="s">
        <v>2903</v>
      </c>
      <c r="F1812" s="39"/>
      <c r="G1812" s="39" t="s">
        <v>32</v>
      </c>
      <c r="H1812" s="39" t="s">
        <v>2790</v>
      </c>
      <c r="I1812" s="39" t="s">
        <v>23</v>
      </c>
      <c r="J1812" s="44" t="s">
        <v>28</v>
      </c>
      <c r="K1812" s="39" t="s">
        <v>25</v>
      </c>
      <c r="L1812" s="39"/>
      <c r="M1812" s="39"/>
      <c r="N1812" s="39"/>
      <c r="O1812" s="39"/>
      <c r="P1812" s="39"/>
      <c r="Q1812" s="39"/>
      <c r="R1812" s="39"/>
      <c r="S1812" s="39"/>
      <c r="T1812" s="39"/>
      <c r="U1812" s="39"/>
      <c r="V1812" s="39"/>
      <c r="W1812" s="39"/>
      <c r="X1812" s="39"/>
    </row>
    <row r="1813" spans="1:24" ht="14.25" customHeight="1" x14ac:dyDescent="0.3">
      <c r="A1813" s="39"/>
      <c r="B1813" s="39" t="str">
        <f t="shared" si="10"/>
        <v>11210292305 ущільнення циліндра 1 мм</v>
      </c>
      <c r="C1813" s="39" t="str">
        <f>TEXT(Raw_Articul_Data!$D1813,"00000000000")</f>
        <v>11210292305</v>
      </c>
      <c r="D1813" s="39">
        <v>11210292305</v>
      </c>
      <c r="E1813" s="39" t="s">
        <v>3370</v>
      </c>
      <c r="F1813" s="39"/>
      <c r="G1813" s="39" t="s">
        <v>32</v>
      </c>
      <c r="H1813" s="39" t="s">
        <v>2790</v>
      </c>
      <c r="I1813" s="39" t="s">
        <v>23</v>
      </c>
      <c r="J1813" s="44" t="s">
        <v>28</v>
      </c>
      <c r="K1813" s="39" t="s">
        <v>25</v>
      </c>
      <c r="L1813" s="39"/>
      <c r="M1813" s="39"/>
      <c r="N1813" s="39"/>
      <c r="O1813" s="39"/>
      <c r="P1813" s="39"/>
      <c r="Q1813" s="39"/>
      <c r="R1813" s="39"/>
      <c r="S1813" s="39"/>
      <c r="T1813" s="39"/>
      <c r="U1813" s="39"/>
      <c r="V1813" s="39"/>
      <c r="W1813" s="39"/>
      <c r="X1813" s="39"/>
    </row>
    <row r="1814" spans="1:24" ht="14.25" customHeight="1" x14ac:dyDescent="0.3">
      <c r="A1814" s="39"/>
      <c r="B1814" s="39" t="str">
        <f t="shared" si="10"/>
        <v>11210300405 колінчатий вал</v>
      </c>
      <c r="C1814" s="39" t="str">
        <f>TEXT(Raw_Articul_Data!$D1814,"00000000000")</f>
        <v>11210300405</v>
      </c>
      <c r="D1814" s="39">
        <v>11210300405</v>
      </c>
      <c r="E1814" s="39" t="s">
        <v>3037</v>
      </c>
      <c r="F1814" s="39"/>
      <c r="G1814" s="39" t="s">
        <v>32</v>
      </c>
      <c r="H1814" s="39" t="s">
        <v>2790</v>
      </c>
      <c r="I1814" s="39" t="s">
        <v>23</v>
      </c>
      <c r="J1814" s="44" t="s">
        <v>280</v>
      </c>
      <c r="K1814" s="39" t="s">
        <v>25</v>
      </c>
      <c r="L1814" s="39"/>
      <c r="M1814" s="39"/>
      <c r="N1814" s="39"/>
      <c r="O1814" s="39"/>
      <c r="P1814" s="39"/>
      <c r="Q1814" s="39"/>
      <c r="R1814" s="39"/>
      <c r="S1814" s="39"/>
      <c r="T1814" s="39"/>
      <c r="U1814" s="39"/>
      <c r="V1814" s="39"/>
      <c r="W1814" s="39"/>
      <c r="X1814" s="39"/>
    </row>
    <row r="1815" spans="1:24" ht="14.25" customHeight="1" x14ac:dyDescent="0.3">
      <c r="A1815" s="39"/>
      <c r="B1815" s="39" t="str">
        <f t="shared" si="10"/>
        <v>11210302001 поршень, діам. 44 мм</v>
      </c>
      <c r="C1815" s="39" t="str">
        <f>TEXT(Raw_Articul_Data!$D1815,"00000000000")</f>
        <v>11210302001</v>
      </c>
      <c r="D1815" s="39">
        <v>11210302001</v>
      </c>
      <c r="E1815" s="39" t="s">
        <v>3371</v>
      </c>
      <c r="F1815" s="39"/>
      <c r="G1815" s="39" t="s">
        <v>32</v>
      </c>
      <c r="H1815" s="39" t="s">
        <v>2790</v>
      </c>
      <c r="I1815" s="39" t="s">
        <v>23</v>
      </c>
      <c r="J1815" s="44" t="s">
        <v>28</v>
      </c>
      <c r="K1815" s="39" t="s">
        <v>25</v>
      </c>
      <c r="L1815" s="39"/>
      <c r="M1815" s="39"/>
      <c r="N1815" s="39"/>
      <c r="O1815" s="39"/>
      <c r="P1815" s="39"/>
      <c r="Q1815" s="39"/>
      <c r="R1815" s="39"/>
      <c r="S1815" s="39"/>
      <c r="T1815" s="39"/>
      <c r="U1815" s="39"/>
      <c r="V1815" s="39"/>
      <c r="W1815" s="39"/>
      <c r="X1815" s="39"/>
    </row>
    <row r="1816" spans="1:24" ht="14.25" customHeight="1" x14ac:dyDescent="0.3">
      <c r="A1816" s="39"/>
      <c r="B1816" s="39" t="str">
        <f t="shared" si="10"/>
        <v>11210302003 поршень, діам. 44,7мм</v>
      </c>
      <c r="C1816" s="39" t="str">
        <f>TEXT(Raw_Articul_Data!$D1816,"00000000000")</f>
        <v>11210302003</v>
      </c>
      <c r="D1816" s="39">
        <v>11210302003</v>
      </c>
      <c r="E1816" s="39" t="s">
        <v>3372</v>
      </c>
      <c r="F1816" s="39"/>
      <c r="G1816" s="39" t="s">
        <v>32</v>
      </c>
      <c r="H1816" s="39" t="s">
        <v>2790</v>
      </c>
      <c r="I1816" s="39" t="s">
        <v>23</v>
      </c>
      <c r="J1816" s="44" t="s">
        <v>280</v>
      </c>
      <c r="K1816" s="39" t="s">
        <v>25</v>
      </c>
      <c r="L1816" s="39"/>
      <c r="M1816" s="39"/>
      <c r="N1816" s="39"/>
      <c r="O1816" s="39"/>
      <c r="P1816" s="39"/>
      <c r="Q1816" s="39"/>
      <c r="R1816" s="39"/>
      <c r="S1816" s="39"/>
      <c r="T1816" s="39"/>
      <c r="U1816" s="39"/>
      <c r="V1816" s="39"/>
      <c r="W1816" s="39"/>
      <c r="X1816" s="39"/>
    </row>
    <row r="1817" spans="1:24" ht="14.25" customHeight="1" x14ac:dyDescent="0.3">
      <c r="A1817" s="39"/>
      <c r="B1817" s="39" t="str">
        <f t="shared" si="10"/>
        <v>11210302005 поршень, діам. 42 мм</v>
      </c>
      <c r="C1817" s="39" t="str">
        <f>TEXT(Raw_Articul_Data!$D1817,"00000000000")</f>
        <v>11210302005</v>
      </c>
      <c r="D1817" s="39">
        <v>11210302005</v>
      </c>
      <c r="E1817" s="39" t="s">
        <v>3373</v>
      </c>
      <c r="F1817" s="39"/>
      <c r="G1817" s="39" t="s">
        <v>32</v>
      </c>
      <c r="H1817" s="39" t="s">
        <v>2790</v>
      </c>
      <c r="I1817" s="39" t="s">
        <v>23</v>
      </c>
      <c r="J1817" s="44" t="s">
        <v>28</v>
      </c>
      <c r="K1817" s="39" t="s">
        <v>25</v>
      </c>
      <c r="L1817" s="39"/>
      <c r="M1817" s="39"/>
      <c r="N1817" s="39"/>
      <c r="O1817" s="39"/>
      <c r="P1817" s="39"/>
      <c r="Q1817" s="39"/>
      <c r="R1817" s="39"/>
      <c r="S1817" s="39"/>
      <c r="T1817" s="39"/>
      <c r="U1817" s="39"/>
      <c r="V1817" s="39"/>
      <c r="W1817" s="39"/>
      <c r="X1817" s="39"/>
    </row>
    <row r="1818" spans="1:24" ht="14.25" customHeight="1" x14ac:dyDescent="0.3">
      <c r="A1818" s="39"/>
      <c r="B1818" s="39" t="str">
        <f t="shared" si="10"/>
        <v>11210341505 поршньовий палець</v>
      </c>
      <c r="C1818" s="39" t="str">
        <f>TEXT(Raw_Articul_Data!$D1818,"00000000000")</f>
        <v>11210341505</v>
      </c>
      <c r="D1818" s="39">
        <v>11210341505</v>
      </c>
      <c r="E1818" s="39" t="s">
        <v>3127</v>
      </c>
      <c r="F1818" s="39"/>
      <c r="G1818" s="39" t="s">
        <v>32</v>
      </c>
      <c r="H1818" s="39" t="s">
        <v>2790</v>
      </c>
      <c r="I1818" s="39" t="s">
        <v>23</v>
      </c>
      <c r="J1818" s="44" t="s">
        <v>28</v>
      </c>
      <c r="K1818" s="39" t="s">
        <v>25</v>
      </c>
      <c r="L1818" s="39"/>
      <c r="M1818" s="39"/>
      <c r="N1818" s="39"/>
      <c r="O1818" s="39"/>
      <c r="P1818" s="39"/>
      <c r="Q1818" s="39"/>
      <c r="R1818" s="39"/>
      <c r="S1818" s="39"/>
      <c r="T1818" s="39"/>
      <c r="U1818" s="39"/>
      <c r="V1818" s="39"/>
      <c r="W1818" s="39"/>
      <c r="X1818" s="39"/>
    </row>
    <row r="1819" spans="1:24" ht="14.25" customHeight="1" x14ac:dyDescent="0.3">
      <c r="A1819" s="39"/>
      <c r="B1819" s="39" t="str">
        <f t="shared" si="10"/>
        <v>11210343002 компресійне поршньове кільце, діам. 44,7 x 1,2 мм</v>
      </c>
      <c r="C1819" s="39" t="str">
        <f>TEXT(Raw_Articul_Data!$D1819,"00000000000")</f>
        <v>11210343002</v>
      </c>
      <c r="D1819" s="39">
        <v>11210343002</v>
      </c>
      <c r="E1819" s="39" t="s">
        <v>3374</v>
      </c>
      <c r="F1819" s="39"/>
      <c r="G1819" s="39" t="s">
        <v>32</v>
      </c>
      <c r="H1819" s="39" t="s">
        <v>2790</v>
      </c>
      <c r="I1819" s="39" t="s">
        <v>23</v>
      </c>
      <c r="J1819" s="44" t="s">
        <v>280</v>
      </c>
      <c r="K1819" s="39" t="s">
        <v>25</v>
      </c>
      <c r="L1819" s="39"/>
      <c r="M1819" s="39"/>
      <c r="N1819" s="39"/>
      <c r="O1819" s="39"/>
      <c r="P1819" s="39"/>
      <c r="Q1819" s="39"/>
      <c r="R1819" s="39"/>
      <c r="S1819" s="39"/>
      <c r="T1819" s="39"/>
      <c r="U1819" s="39"/>
      <c r="V1819" s="39"/>
      <c r="W1819" s="39"/>
      <c r="X1819" s="39"/>
    </row>
    <row r="1820" spans="1:24" ht="14.25" customHeight="1" x14ac:dyDescent="0.3">
      <c r="A1820" s="39"/>
      <c r="B1820" s="39" t="str">
        <f t="shared" si="10"/>
        <v>11210343005 компресійне поршньове кільце, діам. 42 х 1,5 мм</v>
      </c>
      <c r="C1820" s="39" t="str">
        <f>TEXT(Raw_Articul_Data!$D1820,"00000000000")</f>
        <v>11210343005</v>
      </c>
      <c r="D1820" s="39">
        <v>11210343005</v>
      </c>
      <c r="E1820" s="39" t="s">
        <v>3375</v>
      </c>
      <c r="F1820" s="39"/>
      <c r="G1820" s="39" t="s">
        <v>32</v>
      </c>
      <c r="H1820" s="39" t="s">
        <v>2790</v>
      </c>
      <c r="I1820" s="39" t="s">
        <v>23</v>
      </c>
      <c r="J1820" s="44" t="s">
        <v>164</v>
      </c>
      <c r="K1820" s="39" t="s">
        <v>25</v>
      </c>
      <c r="L1820" s="39"/>
      <c r="M1820" s="39"/>
      <c r="N1820" s="39"/>
      <c r="O1820" s="39"/>
      <c r="P1820" s="39"/>
      <c r="Q1820" s="39"/>
      <c r="R1820" s="39"/>
      <c r="S1820" s="39"/>
      <c r="T1820" s="39"/>
      <c r="U1820" s="39"/>
      <c r="V1820" s="39"/>
      <c r="W1820" s="39"/>
      <c r="X1820" s="39"/>
    </row>
    <row r="1821" spans="1:24" ht="14.25" customHeight="1" x14ac:dyDescent="0.3">
      <c r="A1821" s="39"/>
      <c r="B1821" s="39" t="str">
        <f t="shared" si="10"/>
        <v>11210343010 компресійне поршньове кільце, діам. 44 х 1,2 мм</v>
      </c>
      <c r="C1821" s="39" t="str">
        <f>TEXT(Raw_Articul_Data!$D1821,"00000000000")</f>
        <v>11210343010</v>
      </c>
      <c r="D1821" s="39">
        <v>11210343010</v>
      </c>
      <c r="E1821" s="39" t="s">
        <v>3376</v>
      </c>
      <c r="F1821" s="39"/>
      <c r="G1821" s="39" t="s">
        <v>32</v>
      </c>
      <c r="H1821" s="39" t="s">
        <v>2790</v>
      </c>
      <c r="I1821" s="39" t="s">
        <v>23</v>
      </c>
      <c r="J1821" s="44" t="s">
        <v>280</v>
      </c>
      <c r="K1821" s="39" t="s">
        <v>25</v>
      </c>
      <c r="L1821" s="39"/>
      <c r="M1821" s="39"/>
      <c r="N1821" s="39"/>
      <c r="O1821" s="39"/>
      <c r="P1821" s="39"/>
      <c r="Q1821" s="39"/>
      <c r="R1821" s="39"/>
      <c r="S1821" s="39"/>
      <c r="T1821" s="39"/>
      <c r="U1821" s="39"/>
      <c r="V1821" s="39"/>
      <c r="W1821" s="39"/>
      <c r="X1821" s="39"/>
    </row>
    <row r="1822" spans="1:24" ht="14.25" customHeight="1" x14ac:dyDescent="0.3">
      <c r="A1822" s="39"/>
      <c r="B1822" s="39" t="str">
        <f t="shared" si="10"/>
        <v>11210361600 черв'як</v>
      </c>
      <c r="C1822" s="39" t="str">
        <f>TEXT(Raw_Articul_Data!$D1822,"00000000000")</f>
        <v>11210361600</v>
      </c>
      <c r="D1822" s="39">
        <v>11210361600</v>
      </c>
      <c r="E1822" s="39" t="s">
        <v>3349</v>
      </c>
      <c r="F1822" s="39"/>
      <c r="G1822" s="39" t="s">
        <v>32</v>
      </c>
      <c r="H1822" s="39" t="s">
        <v>2790</v>
      </c>
      <c r="I1822" s="39" t="s">
        <v>23</v>
      </c>
      <c r="J1822" s="44" t="s">
        <v>28</v>
      </c>
      <c r="K1822" s="39" t="s">
        <v>25</v>
      </c>
      <c r="L1822" s="39"/>
      <c r="M1822" s="39"/>
      <c r="N1822" s="39"/>
      <c r="O1822" s="39"/>
      <c r="P1822" s="39"/>
      <c r="Q1822" s="39"/>
      <c r="R1822" s="39"/>
      <c r="S1822" s="39"/>
      <c r="T1822" s="39"/>
      <c r="U1822" s="39"/>
      <c r="V1822" s="39"/>
      <c r="W1822" s="39"/>
      <c r="X1822" s="39"/>
    </row>
    <row r="1823" spans="1:24" ht="14.25" customHeight="1" x14ac:dyDescent="0.3">
      <c r="A1823" s="39"/>
      <c r="B1823" s="39" t="str">
        <f t="shared" si="10"/>
        <v>11210801605 кожух</v>
      </c>
      <c r="C1823" s="39" t="str">
        <f>TEXT(Raw_Articul_Data!$D1823,"00000000000")</f>
        <v>11210801605</v>
      </c>
      <c r="D1823" s="39">
        <v>11210801605</v>
      </c>
      <c r="E1823" s="39" t="s">
        <v>3331</v>
      </c>
      <c r="F1823" s="39"/>
      <c r="G1823" s="39" t="s">
        <v>32</v>
      </c>
      <c r="H1823" s="39" t="s">
        <v>2790</v>
      </c>
      <c r="I1823" s="39" t="s">
        <v>23</v>
      </c>
      <c r="J1823" s="44" t="s">
        <v>28</v>
      </c>
      <c r="K1823" s="39" t="s">
        <v>25</v>
      </c>
      <c r="L1823" s="39"/>
      <c r="M1823" s="39"/>
      <c r="N1823" s="39"/>
      <c r="O1823" s="39"/>
      <c r="P1823" s="39"/>
      <c r="Q1823" s="39"/>
      <c r="R1823" s="39"/>
      <c r="S1823" s="39"/>
      <c r="T1823" s="39"/>
      <c r="U1823" s="39"/>
      <c r="V1823" s="39"/>
      <c r="W1823" s="39"/>
      <c r="X1823" s="39"/>
    </row>
    <row r="1824" spans="1:24" ht="14.25" customHeight="1" x14ac:dyDescent="0.3">
      <c r="A1824" s="39"/>
      <c r="B1824" s="39" t="str">
        <f t="shared" si="10"/>
        <v>11210801609 кожух</v>
      </c>
      <c r="C1824" s="39" t="str">
        <f>TEXT(Raw_Articul_Data!$D1824,"00000000000")</f>
        <v>11210801609</v>
      </c>
      <c r="D1824" s="39">
        <v>11210801609</v>
      </c>
      <c r="E1824" s="39" t="s">
        <v>3331</v>
      </c>
      <c r="F1824" s="39"/>
      <c r="G1824" s="39" t="s">
        <v>32</v>
      </c>
      <c r="H1824" s="39" t="s">
        <v>2790</v>
      </c>
      <c r="I1824" s="39" t="s">
        <v>23</v>
      </c>
      <c r="J1824" s="44" t="s">
        <v>28</v>
      </c>
      <c r="K1824" s="39" t="s">
        <v>25</v>
      </c>
      <c r="L1824" s="39"/>
      <c r="M1824" s="39"/>
      <c r="N1824" s="39"/>
      <c r="O1824" s="39"/>
      <c r="P1824" s="39"/>
      <c r="Q1824" s="39"/>
      <c r="R1824" s="39"/>
      <c r="S1824" s="39"/>
      <c r="T1824" s="39"/>
      <c r="U1824" s="39"/>
      <c r="V1824" s="39"/>
      <c r="W1824" s="39"/>
      <c r="X1824" s="39"/>
    </row>
    <row r="1825" spans="1:24" ht="14.25" customHeight="1" x14ac:dyDescent="0.3">
      <c r="A1825" s="39"/>
      <c r="B1825" s="39" t="str">
        <f t="shared" si="10"/>
        <v>11210801812 корпус вентилятора</v>
      </c>
      <c r="C1825" s="39" t="str">
        <f>TEXT(Raw_Articul_Data!$D1825,"00000000000")</f>
        <v>11210801812</v>
      </c>
      <c r="D1825" s="39">
        <v>11210801812</v>
      </c>
      <c r="E1825" s="39" t="s">
        <v>3137</v>
      </c>
      <c r="F1825" s="39"/>
      <c r="G1825" s="39" t="s">
        <v>32</v>
      </c>
      <c r="H1825" s="39" t="s">
        <v>2790</v>
      </c>
      <c r="I1825" s="39" t="s">
        <v>23</v>
      </c>
      <c r="J1825" s="44" t="s">
        <v>28</v>
      </c>
      <c r="K1825" s="39" t="s">
        <v>25</v>
      </c>
      <c r="L1825" s="39"/>
      <c r="M1825" s="39"/>
      <c r="N1825" s="39"/>
      <c r="O1825" s="39"/>
      <c r="P1825" s="39"/>
      <c r="Q1825" s="39"/>
      <c r="R1825" s="39"/>
      <c r="S1825" s="39"/>
      <c r="T1825" s="39"/>
      <c r="U1825" s="39"/>
      <c r="V1825" s="39"/>
      <c r="W1825" s="39"/>
      <c r="X1825" s="39"/>
    </row>
    <row r="1826" spans="1:24" ht="14.25" customHeight="1" x14ac:dyDescent="0.3">
      <c r="A1826" s="39"/>
      <c r="B1826" s="39" t="str">
        <f t="shared" si="10"/>
        <v>11210802101 корпус вентилятора з пусковим пристроєм</v>
      </c>
      <c r="C1826" s="39" t="str">
        <f>TEXT(Raw_Articul_Data!$D1826,"00000000000")</f>
        <v>11210802101</v>
      </c>
      <c r="D1826" s="39">
        <v>11210802101</v>
      </c>
      <c r="E1826" s="39" t="s">
        <v>3377</v>
      </c>
      <c r="F1826" s="39"/>
      <c r="G1826" s="39" t="s">
        <v>32</v>
      </c>
      <c r="H1826" s="39" t="s">
        <v>2790</v>
      </c>
      <c r="I1826" s="39" t="s">
        <v>23</v>
      </c>
      <c r="J1826" s="44" t="s">
        <v>28</v>
      </c>
      <c r="K1826" s="39" t="s">
        <v>25</v>
      </c>
      <c r="L1826" s="39"/>
      <c r="M1826" s="39"/>
      <c r="N1826" s="39"/>
      <c r="O1826" s="39"/>
      <c r="P1826" s="39"/>
      <c r="Q1826" s="39"/>
      <c r="R1826" s="39"/>
      <c r="S1826" s="39"/>
      <c r="T1826" s="39"/>
      <c r="U1826" s="39"/>
      <c r="V1826" s="39"/>
      <c r="W1826" s="39"/>
      <c r="X1826" s="39"/>
    </row>
    <row r="1827" spans="1:24" ht="14.25" customHeight="1" x14ac:dyDescent="0.3">
      <c r="A1827" s="39"/>
      <c r="B1827" s="39" t="str">
        <f t="shared" si="10"/>
        <v>11210841700 вставка повітропровода</v>
      </c>
      <c r="C1827" s="39" t="str">
        <f>TEXT(Raw_Articul_Data!$D1827,"00000000000")</f>
        <v>11210841700</v>
      </c>
      <c r="D1827" s="39">
        <v>11210841700</v>
      </c>
      <c r="E1827" s="39" t="s">
        <v>3378</v>
      </c>
      <c r="F1827" s="39"/>
      <c r="G1827" s="39" t="s">
        <v>32</v>
      </c>
      <c r="H1827" s="39" t="s">
        <v>2790</v>
      </c>
      <c r="I1827" s="39" t="s">
        <v>23</v>
      </c>
      <c r="J1827" s="44" t="s">
        <v>28</v>
      </c>
      <c r="K1827" s="39" t="s">
        <v>25</v>
      </c>
      <c r="L1827" s="39"/>
      <c r="M1827" s="39"/>
      <c r="N1827" s="39"/>
      <c r="O1827" s="39"/>
      <c r="P1827" s="39"/>
      <c r="Q1827" s="39"/>
      <c r="R1827" s="39"/>
      <c r="S1827" s="39"/>
      <c r="T1827" s="39"/>
      <c r="U1827" s="39"/>
      <c r="V1827" s="39"/>
      <c r="W1827" s="39"/>
      <c r="X1827" s="39"/>
    </row>
    <row r="1828" spans="1:24" ht="14.25" customHeight="1" x14ac:dyDescent="0.3">
      <c r="A1828" s="39"/>
      <c r="B1828" s="39" t="str">
        <f t="shared" si="10"/>
        <v>11210846901 ізоляційна деталь</v>
      </c>
      <c r="C1828" s="39" t="str">
        <f>TEXT(Raw_Articul_Data!$D1828,"00000000000")</f>
        <v>11210846901</v>
      </c>
      <c r="D1828" s="39">
        <v>11210846901</v>
      </c>
      <c r="E1828" s="39" t="s">
        <v>2805</v>
      </c>
      <c r="F1828" s="39"/>
      <c r="G1828" s="39" t="s">
        <v>32</v>
      </c>
      <c r="H1828" s="39" t="s">
        <v>2790</v>
      </c>
      <c r="I1828" s="39" t="s">
        <v>23</v>
      </c>
      <c r="J1828" s="44" t="s">
        <v>45</v>
      </c>
      <c r="K1828" s="39" t="s">
        <v>25</v>
      </c>
      <c r="L1828" s="39"/>
      <c r="M1828" s="39"/>
      <c r="N1828" s="39"/>
      <c r="O1828" s="39"/>
      <c r="P1828" s="39"/>
      <c r="Q1828" s="39"/>
      <c r="R1828" s="39"/>
      <c r="S1828" s="39"/>
      <c r="T1828" s="39"/>
      <c r="U1828" s="39"/>
      <c r="V1828" s="39"/>
      <c r="W1828" s="39"/>
      <c r="X1828" s="39"/>
    </row>
    <row r="1829" spans="1:24" ht="14.25" customHeight="1" x14ac:dyDescent="0.3">
      <c r="A1829" s="39"/>
      <c r="B1829" s="39" t="str">
        <f t="shared" si="10"/>
        <v>11210847000 шлицьова гайка</v>
      </c>
      <c r="C1829" s="39" t="str">
        <f>TEXT(Raw_Articul_Data!$D1829,"00000000000")</f>
        <v>11210847000</v>
      </c>
      <c r="D1829" s="39">
        <v>11210847000</v>
      </c>
      <c r="E1829" s="39" t="s">
        <v>3379</v>
      </c>
      <c r="F1829" s="39"/>
      <c r="G1829" s="39" t="s">
        <v>32</v>
      </c>
      <c r="H1829" s="39" t="s">
        <v>2790</v>
      </c>
      <c r="I1829" s="39" t="s">
        <v>23</v>
      </c>
      <c r="J1829" s="44" t="s">
        <v>28</v>
      </c>
      <c r="K1829" s="39" t="s">
        <v>25</v>
      </c>
      <c r="L1829" s="39"/>
      <c r="M1829" s="39"/>
      <c r="N1829" s="39"/>
      <c r="O1829" s="39"/>
      <c r="P1829" s="39"/>
      <c r="Q1829" s="39"/>
      <c r="R1829" s="39"/>
      <c r="S1829" s="39"/>
      <c r="T1829" s="39"/>
      <c r="U1829" s="39"/>
      <c r="V1829" s="39"/>
      <c r="W1829" s="39"/>
      <c r="X1829" s="39"/>
    </row>
    <row r="1830" spans="1:24" ht="14.25" customHeight="1" x14ac:dyDescent="0.3">
      <c r="A1830" s="39"/>
      <c r="B1830" s="39" t="str">
        <f t="shared" si="10"/>
        <v>11210847100 ковпачок</v>
      </c>
      <c r="C1830" s="39" t="str">
        <f>TEXT(Raw_Articul_Data!$D1830,"00000000000")</f>
        <v>11210847100</v>
      </c>
      <c r="D1830" s="39">
        <v>11210847100</v>
      </c>
      <c r="E1830" s="39" t="s">
        <v>2809</v>
      </c>
      <c r="F1830" s="39"/>
      <c r="G1830" s="39" t="s">
        <v>32</v>
      </c>
      <c r="H1830" s="39" t="s">
        <v>2790</v>
      </c>
      <c r="I1830" s="39" t="s">
        <v>23</v>
      </c>
      <c r="J1830" s="44" t="s">
        <v>45</v>
      </c>
      <c r="K1830" s="39" t="s">
        <v>25</v>
      </c>
      <c r="L1830" s="39"/>
      <c r="M1830" s="39"/>
      <c r="N1830" s="39"/>
      <c r="O1830" s="39"/>
      <c r="P1830" s="39"/>
      <c r="Q1830" s="39"/>
      <c r="R1830" s="39"/>
      <c r="S1830" s="39"/>
      <c r="T1830" s="39"/>
      <c r="U1830" s="39"/>
      <c r="V1830" s="39"/>
      <c r="W1830" s="39"/>
      <c r="X1830" s="39"/>
    </row>
    <row r="1831" spans="1:24" ht="14.25" customHeight="1" x14ac:dyDescent="0.3">
      <c r="A1831" s="39"/>
      <c r="B1831" s="39" t="str">
        <f t="shared" si="10"/>
        <v>11210848202 захисна пластина</v>
      </c>
      <c r="C1831" s="39" t="str">
        <f>TEXT(Raw_Articul_Data!$D1831,"00000000000")</f>
        <v>11210848202</v>
      </c>
      <c r="D1831" s="39">
        <v>11210848202</v>
      </c>
      <c r="E1831" s="39" t="s">
        <v>3380</v>
      </c>
      <c r="F1831" s="39"/>
      <c r="G1831" s="39" t="s">
        <v>32</v>
      </c>
      <c r="H1831" s="39" t="s">
        <v>2790</v>
      </c>
      <c r="I1831" s="39" t="s">
        <v>23</v>
      </c>
      <c r="J1831" s="44" t="s">
        <v>28</v>
      </c>
      <c r="K1831" s="39" t="s">
        <v>25</v>
      </c>
      <c r="L1831" s="39"/>
      <c r="M1831" s="39"/>
      <c r="N1831" s="39"/>
      <c r="O1831" s="39"/>
      <c r="P1831" s="39"/>
      <c r="Q1831" s="39"/>
      <c r="R1831" s="39"/>
      <c r="S1831" s="39"/>
      <c r="T1831" s="39"/>
      <c r="U1831" s="39"/>
      <c r="V1831" s="39"/>
      <c r="W1831" s="39"/>
      <c r="X1831" s="39"/>
    </row>
    <row r="1832" spans="1:24" ht="14.25" customHeight="1" x14ac:dyDescent="0.3">
      <c r="A1832" s="39"/>
      <c r="B1832" s="39" t="str">
        <f t="shared" si="10"/>
        <v>11211200602 карбюратор wte-1a</v>
      </c>
      <c r="C1832" s="39" t="str">
        <f>TEXT(Raw_Articul_Data!$D1832,"00000000000")</f>
        <v>11211200602</v>
      </c>
      <c r="D1832" s="39">
        <v>11211200602</v>
      </c>
      <c r="E1832" s="39" t="s">
        <v>3381</v>
      </c>
      <c r="F1832" s="39"/>
      <c r="G1832" s="39" t="s">
        <v>32</v>
      </c>
      <c r="H1832" s="39" t="s">
        <v>2790</v>
      </c>
      <c r="I1832" s="39" t="s">
        <v>23</v>
      </c>
      <c r="J1832" s="44" t="s">
        <v>499</v>
      </c>
      <c r="K1832" s="39" t="s">
        <v>25</v>
      </c>
      <c r="L1832" s="39"/>
      <c r="M1832" s="39"/>
      <c r="N1832" s="39"/>
      <c r="O1832" s="39"/>
      <c r="P1832" s="39"/>
      <c r="Q1832" s="39"/>
      <c r="R1832" s="39"/>
      <c r="S1832" s="39"/>
      <c r="T1832" s="39"/>
      <c r="U1832" s="39"/>
      <c r="V1832" s="39"/>
      <c r="W1832" s="39"/>
      <c r="X1832" s="39"/>
    </row>
    <row r="1833" spans="1:24" ht="14.25" customHeight="1" x14ac:dyDescent="0.3">
      <c r="A1833" s="39"/>
      <c r="B1833" s="39" t="str">
        <f t="shared" si="10"/>
        <v>11211200611 карбюратор wt­427</v>
      </c>
      <c r="C1833" s="39" t="str">
        <f>TEXT(Raw_Articul_Data!$D1833,"00000000000")</f>
        <v>11211200611</v>
      </c>
      <c r="D1833" s="39">
        <v>11211200611</v>
      </c>
      <c r="E1833" s="39" t="s">
        <v>3382</v>
      </c>
      <c r="F1833" s="39"/>
      <c r="G1833" s="39" t="s">
        <v>32</v>
      </c>
      <c r="H1833" s="39" t="s">
        <v>2790</v>
      </c>
      <c r="I1833" s="39" t="s">
        <v>23</v>
      </c>
      <c r="J1833" s="44" t="s">
        <v>218</v>
      </c>
      <c r="K1833" s="39" t="s">
        <v>25</v>
      </c>
      <c r="L1833" s="39"/>
      <c r="M1833" s="39"/>
      <c r="N1833" s="39"/>
      <c r="O1833" s="39"/>
      <c r="P1833" s="39"/>
      <c r="Q1833" s="39"/>
      <c r="R1833" s="39"/>
      <c r="S1833" s="39"/>
      <c r="T1833" s="39"/>
      <c r="U1833" s="39"/>
      <c r="V1833" s="39"/>
      <c r="W1833" s="39"/>
      <c r="X1833" s="39"/>
    </row>
    <row r="1834" spans="1:24" ht="14.25" customHeight="1" x14ac:dyDescent="0.3">
      <c r="A1834" s="39"/>
      <c r="B1834" s="39" t="str">
        <f t="shared" si="10"/>
        <v>11211201610 повітряний фільтр, проволочний</v>
      </c>
      <c r="C1834" s="39" t="str">
        <f>TEXT(Raw_Articul_Data!$D1834,"00000000000")</f>
        <v>11211201610</v>
      </c>
      <c r="D1834" s="39">
        <v>11211201610</v>
      </c>
      <c r="E1834" s="39" t="s">
        <v>2807</v>
      </c>
      <c r="F1834" s="39"/>
      <c r="G1834" s="39" t="s">
        <v>32</v>
      </c>
      <c r="H1834" s="39" t="s">
        <v>2790</v>
      </c>
      <c r="I1834" s="39" t="s">
        <v>23</v>
      </c>
      <c r="J1834" s="44" t="s">
        <v>28</v>
      </c>
      <c r="K1834" s="39" t="s">
        <v>25</v>
      </c>
      <c r="L1834" s="39"/>
      <c r="M1834" s="39"/>
      <c r="N1834" s="39"/>
      <c r="O1834" s="39"/>
      <c r="P1834" s="39"/>
      <c r="Q1834" s="39"/>
      <c r="R1834" s="39"/>
      <c r="S1834" s="39"/>
      <c r="T1834" s="39"/>
      <c r="U1834" s="39"/>
      <c r="V1834" s="39"/>
      <c r="W1834" s="39"/>
      <c r="X1834" s="39"/>
    </row>
    <row r="1835" spans="1:24" ht="14.25" customHeight="1" x14ac:dyDescent="0.3">
      <c r="A1835" s="39"/>
      <c r="B1835" s="39" t="str">
        <f t="shared" si="10"/>
        <v>11211201612 повітряний фільтр (нетканий матеріал)</v>
      </c>
      <c r="C1835" s="39" t="str">
        <f>TEXT(Raw_Articul_Data!$D1835,"00000000000")</f>
        <v>11211201612</v>
      </c>
      <c r="D1835" s="39">
        <v>11211201612</v>
      </c>
      <c r="E1835" s="39" t="s">
        <v>3383</v>
      </c>
      <c r="F1835" s="39"/>
      <c r="G1835" s="39" t="s">
        <v>32</v>
      </c>
      <c r="H1835" s="39" t="s">
        <v>2790</v>
      </c>
      <c r="I1835" s="39" t="s">
        <v>23</v>
      </c>
      <c r="J1835" s="44" t="s">
        <v>28</v>
      </c>
      <c r="K1835" s="39" t="s">
        <v>25</v>
      </c>
      <c r="L1835" s="39"/>
      <c r="M1835" s="39"/>
      <c r="N1835" s="39"/>
      <c r="O1835" s="39"/>
      <c r="P1835" s="39"/>
      <c r="Q1835" s="39"/>
      <c r="R1835" s="39"/>
      <c r="S1835" s="39"/>
      <c r="T1835" s="39"/>
      <c r="U1835" s="39"/>
      <c r="V1835" s="39"/>
      <c r="W1835" s="39"/>
      <c r="X1835" s="39"/>
    </row>
    <row r="1836" spans="1:24" ht="14.25" customHeight="1" x14ac:dyDescent="0.3">
      <c r="A1836" s="39"/>
      <c r="B1836" s="39" t="str">
        <f t="shared" si="10"/>
        <v>11211201617 повітряний фільтр</v>
      </c>
      <c r="C1836" s="39" t="str">
        <f>TEXT(Raw_Articul_Data!$D1836,"00000000000")</f>
        <v>11211201617</v>
      </c>
      <c r="D1836" s="39">
        <v>11211201617</v>
      </c>
      <c r="E1836" s="39" t="s">
        <v>3041</v>
      </c>
      <c r="F1836" s="39"/>
      <c r="G1836" s="39" t="s">
        <v>32</v>
      </c>
      <c r="H1836" s="39" t="s">
        <v>2790</v>
      </c>
      <c r="I1836" s="39" t="s">
        <v>23</v>
      </c>
      <c r="J1836" s="44" t="s">
        <v>28</v>
      </c>
      <c r="K1836" s="39" t="s">
        <v>25</v>
      </c>
      <c r="L1836" s="39"/>
      <c r="M1836" s="39"/>
      <c r="N1836" s="39"/>
      <c r="O1836" s="39"/>
      <c r="P1836" s="39"/>
      <c r="Q1836" s="39"/>
      <c r="R1836" s="39"/>
      <c r="S1836" s="39"/>
      <c r="T1836" s="39"/>
      <c r="U1836" s="39"/>
      <c r="V1836" s="39"/>
      <c r="W1836" s="39"/>
      <c r="X1836" s="39"/>
    </row>
    <row r="1837" spans="1:24" ht="14.25" customHeight="1" x14ac:dyDescent="0.3">
      <c r="A1837" s="39"/>
      <c r="B1837" s="39" t="str">
        <f t="shared" si="10"/>
        <v>11211201618 повітряний фільтр (нетканий матеріал)</v>
      </c>
      <c r="C1837" s="39" t="str">
        <f>TEXT(Raw_Articul_Data!$D1837,"00000000000")</f>
        <v>11211201618</v>
      </c>
      <c r="D1837" s="39">
        <v>11211201618</v>
      </c>
      <c r="E1837" s="39" t="s">
        <v>3383</v>
      </c>
      <c r="F1837" s="39"/>
      <c r="G1837" s="39" t="s">
        <v>32</v>
      </c>
      <c r="H1837" s="39" t="s">
        <v>2790</v>
      </c>
      <c r="I1837" s="39" t="s">
        <v>23</v>
      </c>
      <c r="J1837" s="44" t="s">
        <v>28</v>
      </c>
      <c r="K1837" s="39" t="s">
        <v>25</v>
      </c>
      <c r="L1837" s="39"/>
      <c r="M1837" s="39"/>
      <c r="N1837" s="39"/>
      <c r="O1837" s="39"/>
      <c r="P1837" s="39"/>
      <c r="Q1837" s="39"/>
      <c r="R1837" s="39"/>
      <c r="S1837" s="39"/>
      <c r="T1837" s="39"/>
      <c r="U1837" s="39"/>
      <c r="V1837" s="39"/>
      <c r="W1837" s="39"/>
      <c r="X1837" s="39"/>
    </row>
    <row r="1838" spans="1:24" ht="14.25" customHeight="1" x14ac:dyDescent="0.3">
      <c r="A1838" s="39"/>
      <c r="B1838" s="39" t="str">
        <f t="shared" si="10"/>
        <v>11211202900 повітряна заслонка</v>
      </c>
      <c r="C1838" s="39" t="str">
        <f>TEXT(Raw_Articul_Data!$D1838,"00000000000")</f>
        <v>11211202900</v>
      </c>
      <c r="D1838" s="39">
        <v>11211202900</v>
      </c>
      <c r="E1838" s="39" t="s">
        <v>3313</v>
      </c>
      <c r="F1838" s="39"/>
      <c r="G1838" s="39" t="s">
        <v>32</v>
      </c>
      <c r="H1838" s="39" t="s">
        <v>2790</v>
      </c>
      <c r="I1838" s="39" t="s">
        <v>23</v>
      </c>
      <c r="J1838" s="44" t="s">
        <v>28</v>
      </c>
      <c r="K1838" s="39" t="s">
        <v>25</v>
      </c>
      <c r="L1838" s="39"/>
      <c r="M1838" s="39"/>
      <c r="N1838" s="39"/>
      <c r="O1838" s="39"/>
      <c r="P1838" s="39"/>
      <c r="Q1838" s="39"/>
      <c r="R1838" s="39"/>
      <c r="S1838" s="39"/>
      <c r="T1838" s="39"/>
      <c r="U1838" s="39"/>
      <c r="V1838" s="39"/>
      <c r="W1838" s="39"/>
      <c r="X1838" s="39"/>
    </row>
    <row r="1839" spans="1:24" ht="14.25" customHeight="1" x14ac:dyDescent="0.3">
      <c r="A1839" s="39"/>
      <c r="B1839" s="39" t="str">
        <f t="shared" si="10"/>
        <v>11211207105 дросельний вал з важелем</v>
      </c>
      <c r="C1839" s="39" t="str">
        <f>TEXT(Raw_Articul_Data!$D1839,"00000000000")</f>
        <v>11211207105</v>
      </c>
      <c r="D1839" s="39">
        <v>11211207105</v>
      </c>
      <c r="E1839" s="39" t="s">
        <v>3384</v>
      </c>
      <c r="F1839" s="39"/>
      <c r="G1839" s="39" t="s">
        <v>32</v>
      </c>
      <c r="H1839" s="39" t="s">
        <v>2790</v>
      </c>
      <c r="I1839" s="39" t="s">
        <v>23</v>
      </c>
      <c r="J1839" s="44" t="s">
        <v>3385</v>
      </c>
      <c r="K1839" s="39" t="s">
        <v>25</v>
      </c>
      <c r="L1839" s="39"/>
      <c r="M1839" s="39"/>
      <c r="N1839" s="39"/>
      <c r="O1839" s="39"/>
      <c r="P1839" s="39"/>
      <c r="Q1839" s="39"/>
      <c r="R1839" s="39"/>
      <c r="S1839" s="39"/>
      <c r="T1839" s="39"/>
      <c r="U1839" s="39"/>
      <c r="V1839" s="39"/>
      <c r="W1839" s="39"/>
      <c r="X1839" s="39"/>
    </row>
    <row r="1840" spans="1:24" ht="14.25" customHeight="1" x14ac:dyDescent="0.3">
      <c r="A1840" s="39"/>
      <c r="B1840" s="39" t="str">
        <f t="shared" si="10"/>
        <v>11211210805 запорна кришка</v>
      </c>
      <c r="C1840" s="39" t="str">
        <f>TEXT(Raw_Articul_Data!$D1840,"00000000000")</f>
        <v>11211210805</v>
      </c>
      <c r="D1840" s="39">
        <v>11211210805</v>
      </c>
      <c r="E1840" s="39" t="s">
        <v>3289</v>
      </c>
      <c r="F1840" s="39"/>
      <c r="G1840" s="39" t="s">
        <v>32</v>
      </c>
      <c r="H1840" s="39" t="s">
        <v>2790</v>
      </c>
      <c r="I1840" s="39" t="s">
        <v>23</v>
      </c>
      <c r="J1840" s="44" t="s">
        <v>218</v>
      </c>
      <c r="K1840" s="39" t="s">
        <v>25</v>
      </c>
      <c r="L1840" s="39"/>
      <c r="M1840" s="39"/>
      <c r="N1840" s="39"/>
      <c r="O1840" s="39"/>
      <c r="P1840" s="39"/>
      <c r="Q1840" s="39"/>
      <c r="R1840" s="39"/>
      <c r="S1840" s="39"/>
      <c r="T1840" s="39"/>
      <c r="U1840" s="39"/>
      <c r="V1840" s="39"/>
      <c r="W1840" s="39"/>
      <c r="X1840" s="39"/>
    </row>
    <row r="1841" spans="1:24" ht="14.25" customHeight="1" x14ac:dyDescent="0.3">
      <c r="A1841" s="39"/>
      <c r="B1841" s="39" t="str">
        <f t="shared" si="10"/>
        <v>11211210810 запорна кришка</v>
      </c>
      <c r="C1841" s="39" t="str">
        <f>TEXT(Raw_Articul_Data!$D1841,"00000000000")</f>
        <v>11211210810</v>
      </c>
      <c r="D1841" s="39">
        <v>11211210810</v>
      </c>
      <c r="E1841" s="39" t="s">
        <v>3289</v>
      </c>
      <c r="F1841" s="39"/>
      <c r="G1841" s="39" t="s">
        <v>32</v>
      </c>
      <c r="H1841" s="39" t="s">
        <v>2790</v>
      </c>
      <c r="I1841" s="39" t="s">
        <v>23</v>
      </c>
      <c r="J1841" s="44" t="s">
        <v>218</v>
      </c>
      <c r="K1841" s="39" t="s">
        <v>25</v>
      </c>
      <c r="L1841" s="39"/>
      <c r="M1841" s="39"/>
      <c r="N1841" s="39"/>
      <c r="O1841" s="39"/>
      <c r="P1841" s="39"/>
      <c r="Q1841" s="39"/>
      <c r="R1841" s="39"/>
      <c r="S1841" s="39"/>
      <c r="T1841" s="39"/>
      <c r="U1841" s="39"/>
      <c r="V1841" s="39"/>
      <c r="W1841" s="39"/>
      <c r="X1841" s="39"/>
    </row>
    <row r="1842" spans="1:24" ht="14.25" customHeight="1" x14ac:dyDescent="0.3">
      <c r="A1842" s="39"/>
      <c r="B1842" s="39" t="str">
        <f t="shared" si="10"/>
        <v>11211214700 регулювальна мембрана</v>
      </c>
      <c r="C1842" s="39" t="str">
        <f>TEXT(Raw_Articul_Data!$D1842,"00000000000")</f>
        <v>11211214700</v>
      </c>
      <c r="D1842" s="39">
        <v>11211214700</v>
      </c>
      <c r="E1842" s="39" t="s">
        <v>3290</v>
      </c>
      <c r="F1842" s="39"/>
      <c r="G1842" s="39" t="s">
        <v>32</v>
      </c>
      <c r="H1842" s="39" t="s">
        <v>2790</v>
      </c>
      <c r="I1842" s="39" t="s">
        <v>23</v>
      </c>
      <c r="J1842" s="44" t="s">
        <v>499</v>
      </c>
      <c r="K1842" s="39" t="s">
        <v>25</v>
      </c>
      <c r="L1842" s="39"/>
      <c r="M1842" s="39"/>
      <c r="N1842" s="39"/>
      <c r="O1842" s="39"/>
      <c r="P1842" s="39"/>
      <c r="Q1842" s="39"/>
      <c r="R1842" s="39"/>
      <c r="S1842" s="39"/>
      <c r="T1842" s="39"/>
      <c r="U1842" s="39"/>
      <c r="V1842" s="39"/>
      <c r="W1842" s="39"/>
      <c r="X1842" s="39"/>
    </row>
    <row r="1843" spans="1:24" ht="14.25" customHeight="1" x14ac:dyDescent="0.3">
      <c r="A1843" s="39"/>
      <c r="B1843" s="39" t="str">
        <f t="shared" si="10"/>
        <v>11211214801 діафрагма насоса</v>
      </c>
      <c r="C1843" s="39" t="str">
        <f>TEXT(Raw_Articul_Data!$D1843,"00000000000")</f>
        <v>11211214801</v>
      </c>
      <c r="D1843" s="39">
        <v>11211214801</v>
      </c>
      <c r="E1843" s="39" t="s">
        <v>3258</v>
      </c>
      <c r="F1843" s="39"/>
      <c r="G1843" s="39" t="s">
        <v>32</v>
      </c>
      <c r="H1843" s="39" t="s">
        <v>2790</v>
      </c>
      <c r="I1843" s="39" t="s">
        <v>23</v>
      </c>
      <c r="J1843" s="44" t="s">
        <v>55</v>
      </c>
      <c r="K1843" s="39" t="s">
        <v>25</v>
      </c>
      <c r="L1843" s="39"/>
      <c r="M1843" s="39"/>
      <c r="N1843" s="39"/>
      <c r="O1843" s="39"/>
      <c r="P1843" s="39"/>
      <c r="Q1843" s="39"/>
      <c r="R1843" s="39"/>
      <c r="S1843" s="39"/>
      <c r="T1843" s="39"/>
      <c r="U1843" s="39"/>
      <c r="V1843" s="39"/>
      <c r="W1843" s="39"/>
      <c r="X1843" s="39"/>
    </row>
    <row r="1844" spans="1:24" ht="14.25" customHeight="1" x14ac:dyDescent="0.3">
      <c r="A1844" s="39"/>
      <c r="B1844" s="39" t="str">
        <f t="shared" si="10"/>
        <v>11211215000 впускний регулювальний важіль</v>
      </c>
      <c r="C1844" s="39" t="str">
        <f>TEXT(Raw_Articul_Data!$D1844,"00000000000")</f>
        <v>11211215000</v>
      </c>
      <c r="D1844" s="39">
        <v>11211215000</v>
      </c>
      <c r="E1844" s="39" t="s">
        <v>3259</v>
      </c>
      <c r="F1844" s="39"/>
      <c r="G1844" s="39" t="s">
        <v>32</v>
      </c>
      <c r="H1844" s="39" t="s">
        <v>2790</v>
      </c>
      <c r="I1844" s="39" t="s">
        <v>23</v>
      </c>
      <c r="J1844" s="44" t="s">
        <v>55</v>
      </c>
      <c r="K1844" s="39" t="s">
        <v>25</v>
      </c>
      <c r="L1844" s="39"/>
      <c r="M1844" s="39"/>
      <c r="N1844" s="39"/>
      <c r="O1844" s="39"/>
      <c r="P1844" s="39"/>
      <c r="Q1844" s="39"/>
      <c r="R1844" s="39"/>
      <c r="S1844" s="39"/>
      <c r="T1844" s="39"/>
      <c r="U1844" s="39"/>
      <c r="V1844" s="39"/>
      <c r="W1844" s="39"/>
      <c r="X1844" s="39"/>
    </row>
    <row r="1845" spans="1:24" ht="14.25" customHeight="1" x14ac:dyDescent="0.3">
      <c r="A1845" s="39"/>
      <c r="B1845" s="39" t="str">
        <f t="shared" si="10"/>
        <v>11211215400 клапанне сопло 0.48</v>
      </c>
      <c r="C1845" s="39" t="str">
        <f>TEXT(Raw_Articul_Data!$D1845,"00000000000")</f>
        <v>11211215400</v>
      </c>
      <c r="D1845" s="39">
        <v>11211215400</v>
      </c>
      <c r="E1845" s="39" t="s">
        <v>3386</v>
      </c>
      <c r="F1845" s="39"/>
      <c r="G1845" s="39" t="s">
        <v>32</v>
      </c>
      <c r="H1845" s="39" t="s">
        <v>2790</v>
      </c>
      <c r="I1845" s="39" t="s">
        <v>23</v>
      </c>
      <c r="J1845" s="44" t="s">
        <v>218</v>
      </c>
      <c r="K1845" s="39" t="s">
        <v>25</v>
      </c>
      <c r="L1845" s="39"/>
      <c r="M1845" s="39"/>
      <c r="N1845" s="39"/>
      <c r="O1845" s="39"/>
      <c r="P1845" s="39"/>
      <c r="Q1845" s="39"/>
      <c r="R1845" s="39"/>
      <c r="S1845" s="39"/>
      <c r="T1845" s="39"/>
      <c r="U1845" s="39"/>
      <c r="V1845" s="39"/>
      <c r="W1845" s="39"/>
      <c r="X1845" s="39"/>
    </row>
    <row r="1846" spans="1:24" ht="14.25" customHeight="1" x14ac:dyDescent="0.3">
      <c r="A1846" s="39"/>
      <c r="B1846" s="39" t="str">
        <f t="shared" si="10"/>
        <v>11211215604 фіксований жиклер</v>
      </c>
      <c r="C1846" s="39" t="str">
        <f>TEXT(Raw_Articul_Data!$D1846,"00000000000")</f>
        <v>11211215604</v>
      </c>
      <c r="D1846" s="39">
        <v>11211215604</v>
      </c>
      <c r="E1846" s="39" t="s">
        <v>3387</v>
      </c>
      <c r="F1846" s="39"/>
      <c r="G1846" s="39" t="s">
        <v>32</v>
      </c>
      <c r="H1846" s="39" t="s">
        <v>2790</v>
      </c>
      <c r="I1846" s="39" t="s">
        <v>23</v>
      </c>
      <c r="J1846" s="44" t="s">
        <v>499</v>
      </c>
      <c r="K1846" s="39" t="s">
        <v>25</v>
      </c>
      <c r="L1846" s="39"/>
      <c r="M1846" s="39"/>
      <c r="N1846" s="39"/>
      <c r="O1846" s="39"/>
      <c r="P1846" s="39"/>
      <c r="Q1846" s="39"/>
      <c r="R1846" s="39"/>
      <c r="S1846" s="39"/>
      <c r="T1846" s="39"/>
      <c r="U1846" s="39"/>
      <c r="V1846" s="39"/>
      <c r="W1846" s="39"/>
      <c r="X1846" s="39"/>
    </row>
    <row r="1847" spans="1:24" ht="14.25" customHeight="1" x14ac:dyDescent="0.3">
      <c r="A1847" s="39"/>
      <c r="B1847" s="39" t="str">
        <f t="shared" si="10"/>
        <v>11211218600 шайба</v>
      </c>
      <c r="C1847" s="39" t="str">
        <f>TEXT(Raw_Articul_Data!$D1847,"00000000000")</f>
        <v>11211218600</v>
      </c>
      <c r="D1847" s="39">
        <v>11211218600</v>
      </c>
      <c r="E1847" s="39" t="s">
        <v>3002</v>
      </c>
      <c r="F1847" s="39"/>
      <c r="G1847" s="39" t="s">
        <v>32</v>
      </c>
      <c r="H1847" s="39" t="s">
        <v>2790</v>
      </c>
      <c r="I1847" s="39" t="s">
        <v>23</v>
      </c>
      <c r="J1847" s="44" t="s">
        <v>28</v>
      </c>
      <c r="K1847" s="39" t="s">
        <v>25</v>
      </c>
      <c r="L1847" s="39"/>
      <c r="M1847" s="39"/>
      <c r="N1847" s="39"/>
      <c r="O1847" s="39"/>
      <c r="P1847" s="39"/>
      <c r="Q1847" s="39"/>
      <c r="R1847" s="39"/>
      <c r="S1847" s="39"/>
      <c r="T1847" s="39"/>
      <c r="U1847" s="39"/>
      <c r="V1847" s="39"/>
      <c r="W1847" s="39"/>
      <c r="X1847" s="39"/>
    </row>
    <row r="1848" spans="1:24" ht="14.25" customHeight="1" x14ac:dyDescent="0.3">
      <c r="A1848" s="39"/>
      <c r="B1848" s="39" t="str">
        <f t="shared" si="10"/>
        <v>11211226600 гвинт з буртиком</v>
      </c>
      <c r="C1848" s="39" t="str">
        <f>TEXT(Raw_Articul_Data!$D1848,"00000000000")</f>
        <v>11211226600</v>
      </c>
      <c r="D1848" s="39">
        <v>11211226600</v>
      </c>
      <c r="E1848" s="39" t="s">
        <v>2923</v>
      </c>
      <c r="F1848" s="39"/>
      <c r="G1848" s="39" t="s">
        <v>32</v>
      </c>
      <c r="H1848" s="39" t="s">
        <v>2790</v>
      </c>
      <c r="I1848" s="39" t="s">
        <v>23</v>
      </c>
      <c r="J1848" s="44" t="s">
        <v>28</v>
      </c>
      <c r="K1848" s="39" t="s">
        <v>25</v>
      </c>
      <c r="L1848" s="39"/>
      <c r="M1848" s="39"/>
      <c r="N1848" s="39"/>
      <c r="O1848" s="39"/>
      <c r="P1848" s="39"/>
      <c r="Q1848" s="39"/>
      <c r="R1848" s="39"/>
      <c r="S1848" s="39"/>
      <c r="T1848" s="39"/>
      <c r="U1848" s="39"/>
      <c r="V1848" s="39"/>
      <c r="W1848" s="39"/>
      <c r="X1848" s="39"/>
    </row>
    <row r="1849" spans="1:24" ht="14.25" customHeight="1" x14ac:dyDescent="0.3">
      <c r="A1849" s="39"/>
      <c r="B1849" s="39" t="str">
        <f t="shared" si="10"/>
        <v>11211226703 головний регулювальний гвинт</v>
      </c>
      <c r="C1849" s="39" t="str">
        <f>TEXT(Raw_Articul_Data!$D1849,"00000000000")</f>
        <v>11211226703</v>
      </c>
      <c r="D1849" s="39">
        <v>11211226703</v>
      </c>
      <c r="E1849" s="39" t="s">
        <v>3314</v>
      </c>
      <c r="F1849" s="39"/>
      <c r="G1849" s="39" t="s">
        <v>32</v>
      </c>
      <c r="H1849" s="39" t="s">
        <v>2790</v>
      </c>
      <c r="I1849" s="39" t="s">
        <v>23</v>
      </c>
      <c r="J1849" s="44" t="s">
        <v>499</v>
      </c>
      <c r="K1849" s="39" t="s">
        <v>25</v>
      </c>
      <c r="L1849" s="39"/>
      <c r="M1849" s="39"/>
      <c r="N1849" s="39"/>
      <c r="O1849" s="39"/>
      <c r="P1849" s="39"/>
      <c r="Q1849" s="39"/>
      <c r="R1849" s="39"/>
      <c r="S1849" s="39"/>
      <c r="T1849" s="39"/>
      <c r="U1849" s="39"/>
      <c r="V1849" s="39"/>
      <c r="W1849" s="39"/>
      <c r="X1849" s="39"/>
    </row>
    <row r="1850" spans="1:24" ht="14.25" customHeight="1" x14ac:dyDescent="0.3">
      <c r="A1850" s="39"/>
      <c r="B1850" s="39" t="str">
        <f t="shared" si="10"/>
        <v>11211226806 гвинт регулювання обертів холостого ходу</v>
      </c>
      <c r="C1850" s="39" t="str">
        <f>TEXT(Raw_Articul_Data!$D1850,"00000000000")</f>
        <v>11211226806</v>
      </c>
      <c r="D1850" s="39">
        <v>11211226806</v>
      </c>
      <c r="E1850" s="39" t="s">
        <v>3388</v>
      </c>
      <c r="F1850" s="39"/>
      <c r="G1850" s="39" t="s">
        <v>32</v>
      </c>
      <c r="H1850" s="39" t="s">
        <v>2790</v>
      </c>
      <c r="I1850" s="39" t="s">
        <v>23</v>
      </c>
      <c r="J1850" s="44" t="s">
        <v>499</v>
      </c>
      <c r="K1850" s="39" t="s">
        <v>25</v>
      </c>
      <c r="L1850" s="39"/>
      <c r="M1850" s="39"/>
      <c r="N1850" s="39"/>
      <c r="O1850" s="39"/>
      <c r="P1850" s="39"/>
      <c r="Q1850" s="39"/>
      <c r="R1850" s="39"/>
      <c r="S1850" s="39"/>
      <c r="T1850" s="39"/>
      <c r="U1850" s="39"/>
      <c r="V1850" s="39"/>
      <c r="W1850" s="39"/>
      <c r="X1850" s="39"/>
    </row>
    <row r="1851" spans="1:24" ht="14.25" customHeight="1" x14ac:dyDescent="0.3">
      <c r="A1851" s="39"/>
      <c r="B1851" s="39" t="str">
        <f t="shared" si="10"/>
        <v>11211227000 наконечник</v>
      </c>
      <c r="C1851" s="39" t="str">
        <f>TEXT(Raw_Articul_Data!$D1851,"00000000000")</f>
        <v>11211227000</v>
      </c>
      <c r="D1851" s="39">
        <v>11211227000</v>
      </c>
      <c r="E1851" s="39" t="s">
        <v>3014</v>
      </c>
      <c r="F1851" s="39"/>
      <c r="G1851" s="39" t="s">
        <v>32</v>
      </c>
      <c r="H1851" s="39" t="s">
        <v>2790</v>
      </c>
      <c r="I1851" s="39" t="s">
        <v>23</v>
      </c>
      <c r="J1851" s="44" t="s">
        <v>28</v>
      </c>
      <c r="K1851" s="39" t="s">
        <v>25</v>
      </c>
      <c r="L1851" s="39"/>
      <c r="M1851" s="39"/>
      <c r="N1851" s="39"/>
      <c r="O1851" s="39"/>
      <c r="P1851" s="39"/>
      <c r="Q1851" s="39"/>
      <c r="R1851" s="39"/>
      <c r="S1851" s="39"/>
      <c r="T1851" s="39"/>
      <c r="U1851" s="39"/>
      <c r="V1851" s="39"/>
      <c r="W1851" s="39"/>
      <c r="X1851" s="39"/>
    </row>
    <row r="1852" spans="1:24" ht="14.25" customHeight="1" x14ac:dyDescent="0.3">
      <c r="A1852" s="39"/>
      <c r="B1852" s="39" t="str">
        <f t="shared" si="10"/>
        <v>11211227101 гвинт</v>
      </c>
      <c r="C1852" s="39" t="str">
        <f>TEXT(Raw_Articul_Data!$D1852,"00000000000")</f>
        <v>11211227101</v>
      </c>
      <c r="D1852" s="39">
        <v>11211227101</v>
      </c>
      <c r="E1852" s="39" t="s">
        <v>2811</v>
      </c>
      <c r="F1852" s="39"/>
      <c r="G1852" s="39" t="s">
        <v>32</v>
      </c>
      <c r="H1852" s="39" t="s">
        <v>2790</v>
      </c>
      <c r="I1852" s="39" t="s">
        <v>23</v>
      </c>
      <c r="J1852" s="44" t="s">
        <v>218</v>
      </c>
      <c r="K1852" s="39" t="s">
        <v>25</v>
      </c>
      <c r="L1852" s="39"/>
      <c r="M1852" s="39"/>
      <c r="N1852" s="39"/>
      <c r="O1852" s="39"/>
      <c r="P1852" s="39"/>
      <c r="Q1852" s="39"/>
      <c r="R1852" s="39"/>
      <c r="S1852" s="39"/>
      <c r="T1852" s="39"/>
      <c r="U1852" s="39"/>
      <c r="V1852" s="39"/>
      <c r="W1852" s="39"/>
      <c r="X1852" s="39"/>
    </row>
    <row r="1853" spans="1:24" ht="14.25" customHeight="1" x14ac:dyDescent="0.3">
      <c r="A1853" s="39"/>
      <c r="B1853" s="39" t="str">
        <f t="shared" si="10"/>
        <v>11211227102 гвинт з півкруглою головкою</v>
      </c>
      <c r="C1853" s="39" t="str">
        <f>TEXT(Raw_Articul_Data!$D1853,"00000000000")</f>
        <v>11211227102</v>
      </c>
      <c r="D1853" s="39">
        <v>11211227102</v>
      </c>
      <c r="E1853" s="39" t="s">
        <v>2936</v>
      </c>
      <c r="F1853" s="39"/>
      <c r="G1853" s="39" t="s">
        <v>32</v>
      </c>
      <c r="H1853" s="39" t="s">
        <v>2790</v>
      </c>
      <c r="I1853" s="39" t="s">
        <v>23</v>
      </c>
      <c r="J1853" s="44" t="s">
        <v>218</v>
      </c>
      <c r="K1853" s="39" t="s">
        <v>25</v>
      </c>
      <c r="L1853" s="39"/>
      <c r="M1853" s="39"/>
      <c r="N1853" s="39"/>
      <c r="O1853" s="39"/>
      <c r="P1853" s="39"/>
      <c r="Q1853" s="39"/>
      <c r="R1853" s="39"/>
      <c r="S1853" s="39"/>
      <c r="T1853" s="39"/>
      <c r="U1853" s="39"/>
      <c r="V1853" s="39"/>
      <c r="W1853" s="39"/>
      <c r="X1853" s="39"/>
    </row>
    <row r="1854" spans="1:24" ht="14.25" customHeight="1" x14ac:dyDescent="0.3">
      <c r="A1854" s="39"/>
      <c r="B1854" s="39" t="str">
        <f t="shared" si="10"/>
        <v>11211227103 гвинт з напівкруглою головкою</v>
      </c>
      <c r="C1854" s="39" t="str">
        <f>TEXT(Raw_Articul_Data!$D1854,"00000000000")</f>
        <v>11211227103</v>
      </c>
      <c r="D1854" s="39">
        <v>11211227103</v>
      </c>
      <c r="E1854" s="39" t="s">
        <v>3389</v>
      </c>
      <c r="F1854" s="39"/>
      <c r="G1854" s="39" t="s">
        <v>32</v>
      </c>
      <c r="H1854" s="39" t="s">
        <v>2790</v>
      </c>
      <c r="I1854" s="39" t="s">
        <v>23</v>
      </c>
      <c r="J1854" s="44" t="s">
        <v>218</v>
      </c>
      <c r="K1854" s="39" t="s">
        <v>25</v>
      </c>
      <c r="L1854" s="39"/>
      <c r="M1854" s="39"/>
      <c r="N1854" s="39"/>
      <c r="O1854" s="39"/>
      <c r="P1854" s="39"/>
      <c r="Q1854" s="39"/>
      <c r="R1854" s="39"/>
      <c r="S1854" s="39"/>
      <c r="T1854" s="39"/>
      <c r="U1854" s="39"/>
      <c r="V1854" s="39"/>
      <c r="W1854" s="39"/>
      <c r="X1854" s="39"/>
    </row>
    <row r="1855" spans="1:24" ht="14.25" customHeight="1" x14ac:dyDescent="0.3">
      <c r="A1855" s="39"/>
      <c r="B1855" s="39" t="str">
        <f t="shared" si="10"/>
        <v>11211237501 наконечник</v>
      </c>
      <c r="C1855" s="39" t="str">
        <f>TEXT(Raw_Articul_Data!$D1855,"00000000000")</f>
        <v>11211237501</v>
      </c>
      <c r="D1855" s="39">
        <v>11211237501</v>
      </c>
      <c r="E1855" s="39" t="s">
        <v>3014</v>
      </c>
      <c r="F1855" s="39"/>
      <c r="G1855" s="39" t="s">
        <v>32</v>
      </c>
      <c r="H1855" s="39" t="s">
        <v>2790</v>
      </c>
      <c r="I1855" s="39" t="s">
        <v>23</v>
      </c>
      <c r="J1855" s="44" t="s">
        <v>28</v>
      </c>
      <c r="K1855" s="39" t="s">
        <v>25</v>
      </c>
      <c r="L1855" s="39"/>
      <c r="M1855" s="39"/>
      <c r="N1855" s="39"/>
      <c r="O1855" s="39"/>
      <c r="P1855" s="39"/>
      <c r="Q1855" s="39"/>
      <c r="R1855" s="39"/>
      <c r="S1855" s="39"/>
      <c r="T1855" s="39"/>
      <c r="U1855" s="39"/>
      <c r="V1855" s="39"/>
      <c r="W1855" s="39"/>
      <c r="X1855" s="39"/>
    </row>
    <row r="1856" spans="1:24" ht="14.25" customHeight="1" x14ac:dyDescent="0.3">
      <c r="A1856" s="39"/>
      <c r="B1856" s="39" t="str">
        <f t="shared" si="10"/>
        <v>11211237503 наконечник</v>
      </c>
      <c r="C1856" s="39" t="str">
        <f>TEXT(Raw_Articul_Data!$D1856,"00000000000")</f>
        <v>11211237503</v>
      </c>
      <c r="D1856" s="39">
        <v>11211237503</v>
      </c>
      <c r="E1856" s="39" t="s">
        <v>3014</v>
      </c>
      <c r="F1856" s="39"/>
      <c r="G1856" s="39" t="s">
        <v>32</v>
      </c>
      <c r="H1856" s="39" t="s">
        <v>2790</v>
      </c>
      <c r="I1856" s="39" t="s">
        <v>23</v>
      </c>
      <c r="J1856" s="44" t="s">
        <v>28</v>
      </c>
      <c r="K1856" s="39" t="s">
        <v>25</v>
      </c>
      <c r="L1856" s="39"/>
      <c r="M1856" s="39"/>
      <c r="N1856" s="39"/>
      <c r="O1856" s="39"/>
      <c r="P1856" s="39"/>
      <c r="Q1856" s="39"/>
      <c r="R1856" s="39"/>
      <c r="S1856" s="39"/>
      <c r="T1856" s="39"/>
      <c r="U1856" s="39"/>
      <c r="V1856" s="39"/>
      <c r="W1856" s="39"/>
      <c r="X1856" s="39"/>
    </row>
    <row r="1857" spans="1:24" ht="14.25" customHeight="1" x14ac:dyDescent="0.3">
      <c r="A1857" s="39"/>
      <c r="B1857" s="39" t="str">
        <f t="shared" si="10"/>
        <v>11211243000 вита гнучка пружина</v>
      </c>
      <c r="C1857" s="39" t="str">
        <f>TEXT(Raw_Articul_Data!$D1857,"00000000000")</f>
        <v>11211243000</v>
      </c>
      <c r="D1857" s="39">
        <v>11211243000</v>
      </c>
      <c r="E1857" s="39" t="s">
        <v>3025</v>
      </c>
      <c r="F1857" s="39"/>
      <c r="G1857" s="39" t="s">
        <v>32</v>
      </c>
      <c r="H1857" s="39" t="s">
        <v>2790</v>
      </c>
      <c r="I1857" s="39" t="s">
        <v>23</v>
      </c>
      <c r="J1857" s="44" t="s">
        <v>28</v>
      </c>
      <c r="K1857" s="39" t="s">
        <v>25</v>
      </c>
      <c r="L1857" s="39"/>
      <c r="M1857" s="39"/>
      <c r="N1857" s="39"/>
      <c r="O1857" s="39"/>
      <c r="P1857" s="39"/>
      <c r="Q1857" s="39"/>
      <c r="R1857" s="39"/>
      <c r="S1857" s="39"/>
      <c r="T1857" s="39"/>
      <c r="U1857" s="39"/>
      <c r="V1857" s="39"/>
      <c r="W1857" s="39"/>
      <c r="X1857" s="39"/>
    </row>
    <row r="1858" spans="1:24" ht="14.25" customHeight="1" x14ac:dyDescent="0.3">
      <c r="A1858" s="39"/>
      <c r="B1858" s="39" t="str">
        <f t="shared" si="10"/>
        <v>11211400604 шумоглушник</v>
      </c>
      <c r="C1858" s="39" t="str">
        <f>TEXT(Raw_Articul_Data!$D1858,"00000000000")</f>
        <v>11211400604</v>
      </c>
      <c r="D1858" s="39">
        <v>11211400604</v>
      </c>
      <c r="E1858" s="39" t="s">
        <v>3072</v>
      </c>
      <c r="F1858" s="39"/>
      <c r="G1858" s="39" t="s">
        <v>32</v>
      </c>
      <c r="H1858" s="39" t="s">
        <v>2790</v>
      </c>
      <c r="I1858" s="39" t="s">
        <v>23</v>
      </c>
      <c r="J1858" s="44" t="s">
        <v>55</v>
      </c>
      <c r="K1858" s="39" t="s">
        <v>25</v>
      </c>
      <c r="L1858" s="39"/>
      <c r="M1858" s="39"/>
      <c r="N1858" s="39"/>
      <c r="O1858" s="39"/>
      <c r="P1858" s="39"/>
      <c r="Q1858" s="39"/>
      <c r="R1858" s="39"/>
      <c r="S1858" s="39"/>
      <c r="T1858" s="39"/>
      <c r="U1858" s="39"/>
      <c r="V1858" s="39"/>
      <c r="W1858" s="39"/>
      <c r="X1858" s="39"/>
    </row>
    <row r="1859" spans="1:24" ht="14.25" customHeight="1" x14ac:dyDescent="0.3">
      <c r="A1859" s="39"/>
      <c r="B1859" s="39" t="str">
        <f t="shared" si="10"/>
        <v>11211401902 кришка коробки карбюратора</v>
      </c>
      <c r="C1859" s="39" t="str">
        <f>TEXT(Raw_Articul_Data!$D1859,"00000000000")</f>
        <v>11211401902</v>
      </c>
      <c r="D1859" s="39">
        <v>11211401902</v>
      </c>
      <c r="E1859" s="39" t="s">
        <v>3341</v>
      </c>
      <c r="F1859" s="39"/>
      <c r="G1859" s="39" t="s">
        <v>32</v>
      </c>
      <c r="H1859" s="39" t="s">
        <v>2790</v>
      </c>
      <c r="I1859" s="39" t="s">
        <v>23</v>
      </c>
      <c r="J1859" s="44" t="s">
        <v>28</v>
      </c>
      <c r="K1859" s="39" t="s">
        <v>25</v>
      </c>
      <c r="L1859" s="39"/>
      <c r="M1859" s="39"/>
      <c r="N1859" s="39"/>
      <c r="O1859" s="39"/>
      <c r="P1859" s="39"/>
      <c r="Q1859" s="39"/>
      <c r="R1859" s="39"/>
      <c r="S1859" s="39"/>
      <c r="T1859" s="39"/>
      <c r="U1859" s="39"/>
      <c r="V1859" s="39"/>
      <c r="W1859" s="39"/>
      <c r="X1859" s="39"/>
    </row>
    <row r="1860" spans="1:24" ht="14.25" customHeight="1" x14ac:dyDescent="0.3">
      <c r="A1860" s="39"/>
      <c r="B1860" s="39" t="str">
        <f t="shared" si="10"/>
        <v>11211401907 кришка коробки карбюратора</v>
      </c>
      <c r="C1860" s="39" t="str">
        <f>TEXT(Raw_Articul_Data!$D1860,"00000000000")</f>
        <v>11211401907</v>
      </c>
      <c r="D1860" s="39">
        <v>11211401907</v>
      </c>
      <c r="E1860" s="39" t="s">
        <v>3341</v>
      </c>
      <c r="F1860" s="39"/>
      <c r="G1860" s="39" t="s">
        <v>32</v>
      </c>
      <c r="H1860" s="39" t="s">
        <v>2790</v>
      </c>
      <c r="I1860" s="39" t="s">
        <v>23</v>
      </c>
      <c r="J1860" s="44" t="s">
        <v>28</v>
      </c>
      <c r="K1860" s="39" t="s">
        <v>25</v>
      </c>
      <c r="L1860" s="39"/>
      <c r="M1860" s="39"/>
      <c r="N1860" s="39"/>
      <c r="O1860" s="39"/>
      <c r="P1860" s="39"/>
      <c r="Q1860" s="39"/>
      <c r="R1860" s="39"/>
      <c r="S1860" s="39"/>
      <c r="T1860" s="39"/>
      <c r="U1860" s="39"/>
      <c r="V1860" s="39"/>
      <c r="W1860" s="39"/>
      <c r="X1860" s="39"/>
    </row>
    <row r="1861" spans="1:24" ht="14.25" customHeight="1" x14ac:dyDescent="0.3">
      <c r="A1861" s="39"/>
      <c r="B1861" s="39" t="str">
        <f t="shared" si="10"/>
        <v>11211401915 кришка коробки карбюратора</v>
      </c>
      <c r="C1861" s="39" t="str">
        <f>TEXT(Raw_Articul_Data!$D1861,"00000000000")</f>
        <v>11211401915</v>
      </c>
      <c r="D1861" s="39">
        <v>11211401915</v>
      </c>
      <c r="E1861" s="39" t="s">
        <v>3341</v>
      </c>
      <c r="F1861" s="39"/>
      <c r="G1861" s="39" t="s">
        <v>32</v>
      </c>
      <c r="H1861" s="39" t="s">
        <v>2790</v>
      </c>
      <c r="I1861" s="39" t="s">
        <v>23</v>
      </c>
      <c r="J1861" s="44" t="s">
        <v>280</v>
      </c>
      <c r="K1861" s="39" t="s">
        <v>25</v>
      </c>
      <c r="L1861" s="39"/>
      <c r="M1861" s="39"/>
      <c r="N1861" s="39"/>
      <c r="O1861" s="39"/>
      <c r="P1861" s="39"/>
      <c r="Q1861" s="39"/>
      <c r="R1861" s="39"/>
      <c r="S1861" s="39"/>
      <c r="T1861" s="39"/>
      <c r="U1861" s="39"/>
      <c r="V1861" s="39"/>
      <c r="W1861" s="39"/>
      <c r="X1861" s="39"/>
    </row>
    <row r="1862" spans="1:24" ht="14.25" customHeight="1" x14ac:dyDescent="0.3">
      <c r="A1862" s="39"/>
      <c r="B1862" s="39" t="str">
        <f t="shared" si="10"/>
        <v>11211401916 кришка коробки карбюратора</v>
      </c>
      <c r="C1862" s="39" t="str">
        <f>TEXT(Raw_Articul_Data!$D1862,"00000000000")</f>
        <v>11211401916</v>
      </c>
      <c r="D1862" s="39">
        <v>11211401916</v>
      </c>
      <c r="E1862" s="39" t="s">
        <v>3341</v>
      </c>
      <c r="F1862" s="39"/>
      <c r="G1862" s="39" t="s">
        <v>32</v>
      </c>
      <c r="H1862" s="39" t="s">
        <v>2790</v>
      </c>
      <c r="I1862" s="39" t="s">
        <v>23</v>
      </c>
      <c r="J1862" s="44" t="s">
        <v>280</v>
      </c>
      <c r="K1862" s="39" t="s">
        <v>25</v>
      </c>
      <c r="L1862" s="39"/>
      <c r="M1862" s="39"/>
      <c r="N1862" s="39"/>
      <c r="O1862" s="39"/>
      <c r="P1862" s="39"/>
      <c r="Q1862" s="39"/>
      <c r="R1862" s="39"/>
      <c r="S1862" s="39"/>
      <c r="T1862" s="39"/>
      <c r="U1862" s="39"/>
      <c r="V1862" s="39"/>
      <c r="W1862" s="39"/>
      <c r="X1862" s="39"/>
    </row>
    <row r="1863" spans="1:24" ht="14.25" customHeight="1" x14ac:dyDescent="0.3">
      <c r="A1863" s="39"/>
      <c r="B1863" s="39" t="str">
        <f t="shared" si="10"/>
        <v>11211412200 коліно</v>
      </c>
      <c r="C1863" s="39" t="str">
        <f>TEXT(Raw_Articul_Data!$D1863,"00000000000")</f>
        <v>11211412200</v>
      </c>
      <c r="D1863" s="39">
        <v>11211412200</v>
      </c>
      <c r="E1863" s="39" t="s">
        <v>3315</v>
      </c>
      <c r="F1863" s="39"/>
      <c r="G1863" s="39" t="s">
        <v>32</v>
      </c>
      <c r="H1863" s="39" t="s">
        <v>2790</v>
      </c>
      <c r="I1863" s="39" t="s">
        <v>23</v>
      </c>
      <c r="J1863" s="44" t="s">
        <v>259</v>
      </c>
      <c r="K1863" s="39" t="s">
        <v>25</v>
      </c>
      <c r="L1863" s="39"/>
      <c r="M1863" s="39"/>
      <c r="N1863" s="39"/>
      <c r="O1863" s="39"/>
      <c r="P1863" s="39"/>
      <c r="Q1863" s="39"/>
      <c r="R1863" s="39"/>
      <c r="S1863" s="39"/>
      <c r="T1863" s="39"/>
      <c r="U1863" s="39"/>
      <c r="V1863" s="39"/>
      <c r="W1863" s="39"/>
      <c r="X1863" s="39"/>
    </row>
    <row r="1864" spans="1:24" ht="14.25" customHeight="1" x14ac:dyDescent="0.3">
      <c r="A1864" s="39"/>
      <c r="B1864" s="39" t="str">
        <f t="shared" si="10"/>
        <v>11211412502 захисне прикриття</v>
      </c>
      <c r="C1864" s="39" t="str">
        <f>TEXT(Raw_Articul_Data!$D1864,"00000000000")</f>
        <v>11211412502</v>
      </c>
      <c r="D1864" s="39">
        <v>11211412502</v>
      </c>
      <c r="E1864" s="39" t="s">
        <v>3390</v>
      </c>
      <c r="F1864" s="39"/>
      <c r="G1864" s="39" t="s">
        <v>32</v>
      </c>
      <c r="H1864" s="39" t="s">
        <v>2790</v>
      </c>
      <c r="I1864" s="39" t="s">
        <v>23</v>
      </c>
      <c r="J1864" s="44" t="s">
        <v>28</v>
      </c>
      <c r="K1864" s="39" t="s">
        <v>25</v>
      </c>
      <c r="L1864" s="39"/>
      <c r="M1864" s="39"/>
      <c r="N1864" s="39"/>
      <c r="O1864" s="39"/>
      <c r="P1864" s="39"/>
      <c r="Q1864" s="39"/>
      <c r="R1864" s="39"/>
      <c r="S1864" s="39"/>
      <c r="T1864" s="39"/>
      <c r="U1864" s="39"/>
      <c r="V1864" s="39"/>
      <c r="W1864" s="39"/>
      <c r="X1864" s="39"/>
    </row>
    <row r="1865" spans="1:24" ht="14.25" customHeight="1" x14ac:dyDescent="0.3">
      <c r="A1865" s="39"/>
      <c r="B1865" s="39" t="str">
        <f t="shared" si="10"/>
        <v>11211412900 кришка</v>
      </c>
      <c r="C1865" s="39" t="str">
        <f>TEXT(Raw_Articul_Data!$D1865,"00000000000")</f>
        <v>11211412900</v>
      </c>
      <c r="D1865" s="39">
        <v>11211412900</v>
      </c>
      <c r="E1865" s="39" t="s">
        <v>2801</v>
      </c>
      <c r="F1865" s="39"/>
      <c r="G1865" s="39" t="s">
        <v>32</v>
      </c>
      <c r="H1865" s="39" t="s">
        <v>2790</v>
      </c>
      <c r="I1865" s="39" t="s">
        <v>23</v>
      </c>
      <c r="J1865" s="44" t="s">
        <v>280</v>
      </c>
      <c r="K1865" s="39" t="s">
        <v>25</v>
      </c>
      <c r="L1865" s="39"/>
      <c r="M1865" s="39"/>
      <c r="N1865" s="39"/>
      <c r="O1865" s="39"/>
      <c r="P1865" s="39"/>
      <c r="Q1865" s="39"/>
      <c r="R1865" s="39"/>
      <c r="S1865" s="39"/>
      <c r="T1865" s="39"/>
      <c r="U1865" s="39"/>
      <c r="V1865" s="39"/>
      <c r="W1865" s="39"/>
      <c r="X1865" s="39"/>
    </row>
    <row r="1866" spans="1:24" ht="14.25" customHeight="1" x14ac:dyDescent="0.3">
      <c r="A1866" s="39"/>
      <c r="B1866" s="39" t="str">
        <f t="shared" si="10"/>
        <v>11211413200 охолоджуючий лист</v>
      </c>
      <c r="C1866" s="39" t="str">
        <f>TEXT(Raw_Articul_Data!$D1866,"00000000000")</f>
        <v>11211413200</v>
      </c>
      <c r="D1866" s="39">
        <v>11211413200</v>
      </c>
      <c r="E1866" s="39" t="s">
        <v>2816</v>
      </c>
      <c r="F1866" s="39"/>
      <c r="G1866" s="39" t="s">
        <v>32</v>
      </c>
      <c r="H1866" s="39" t="s">
        <v>2790</v>
      </c>
      <c r="I1866" s="39" t="s">
        <v>23</v>
      </c>
      <c r="J1866" s="44" t="s">
        <v>28</v>
      </c>
      <c r="K1866" s="39" t="s">
        <v>25</v>
      </c>
      <c r="L1866" s="39"/>
      <c r="M1866" s="39"/>
      <c r="N1866" s="39"/>
      <c r="O1866" s="39"/>
      <c r="P1866" s="39"/>
      <c r="Q1866" s="39"/>
      <c r="R1866" s="39"/>
      <c r="S1866" s="39"/>
      <c r="T1866" s="39"/>
      <c r="U1866" s="39"/>
      <c r="V1866" s="39"/>
      <c r="W1866" s="39"/>
      <c r="X1866" s="39"/>
    </row>
    <row r="1867" spans="1:24" ht="14.25" customHeight="1" x14ac:dyDescent="0.3">
      <c r="A1867" s="39"/>
      <c r="B1867" s="39" t="str">
        <f t="shared" si="10"/>
        <v>11211416500 проміжний лист</v>
      </c>
      <c r="C1867" s="39" t="str">
        <f>TEXT(Raw_Articul_Data!$D1867,"00000000000")</f>
        <v>11211416500</v>
      </c>
      <c r="D1867" s="39">
        <v>11211416500</v>
      </c>
      <c r="E1867" s="39" t="s">
        <v>3391</v>
      </c>
      <c r="F1867" s="39"/>
      <c r="G1867" s="39" t="s">
        <v>32</v>
      </c>
      <c r="H1867" s="39" t="s">
        <v>2790</v>
      </c>
      <c r="I1867" s="39" t="s">
        <v>23</v>
      </c>
      <c r="J1867" s="44" t="s">
        <v>28</v>
      </c>
      <c r="K1867" s="39" t="s">
        <v>25</v>
      </c>
      <c r="L1867" s="39"/>
      <c r="M1867" s="39"/>
      <c r="N1867" s="39"/>
      <c r="O1867" s="39"/>
      <c r="P1867" s="39"/>
      <c r="Q1867" s="39"/>
      <c r="R1867" s="39"/>
      <c r="S1867" s="39"/>
      <c r="T1867" s="39"/>
      <c r="U1867" s="39"/>
      <c r="V1867" s="39"/>
      <c r="W1867" s="39"/>
      <c r="X1867" s="39"/>
    </row>
    <row r="1868" spans="1:24" ht="14.25" customHeight="1" x14ac:dyDescent="0.3">
      <c r="A1868" s="39"/>
      <c r="B1868" s="39" t="str">
        <f t="shared" si="10"/>
        <v>11211450802 верхній півкожух</v>
      </c>
      <c r="C1868" s="39" t="str">
        <f>TEXT(Raw_Articul_Data!$D1868,"00000000000")</f>
        <v>11211450802</v>
      </c>
      <c r="D1868" s="39">
        <v>11211450802</v>
      </c>
      <c r="E1868" s="39" t="s">
        <v>3392</v>
      </c>
      <c r="F1868" s="39"/>
      <c r="G1868" s="39" t="s">
        <v>32</v>
      </c>
      <c r="H1868" s="39" t="s">
        <v>2790</v>
      </c>
      <c r="I1868" s="39" t="s">
        <v>23</v>
      </c>
      <c r="J1868" s="44" t="s">
        <v>55</v>
      </c>
      <c r="K1868" s="39" t="s">
        <v>25</v>
      </c>
      <c r="L1868" s="39"/>
      <c r="M1868" s="39"/>
      <c r="N1868" s="39"/>
      <c r="O1868" s="39"/>
      <c r="P1868" s="39"/>
      <c r="Q1868" s="39"/>
      <c r="R1868" s="39"/>
      <c r="S1868" s="39"/>
      <c r="T1868" s="39"/>
      <c r="U1868" s="39"/>
      <c r="V1868" s="39"/>
      <c r="W1868" s="39"/>
      <c r="X1868" s="39"/>
    </row>
    <row r="1869" spans="1:24" ht="14.25" customHeight="1" x14ac:dyDescent="0.3">
      <c r="A1869" s="39"/>
      <c r="B1869" s="39" t="str">
        <f t="shared" ref="B1869:B1932" si="11">CONCATENATE(C1869," ", LOWER(E1869))</f>
        <v>11211450805 верхній півкожух</v>
      </c>
      <c r="C1869" s="39" t="str">
        <f>TEXT(Raw_Articul_Data!$D1869,"00000000000")</f>
        <v>11211450805</v>
      </c>
      <c r="D1869" s="39">
        <v>11211450805</v>
      </c>
      <c r="E1869" s="39" t="s">
        <v>3392</v>
      </c>
      <c r="F1869" s="39"/>
      <c r="G1869" s="39" t="s">
        <v>32</v>
      </c>
      <c r="H1869" s="39" t="s">
        <v>2790</v>
      </c>
      <c r="I1869" s="39" t="s">
        <v>23</v>
      </c>
      <c r="J1869" s="44" t="s">
        <v>28</v>
      </c>
      <c r="K1869" s="39" t="s">
        <v>25</v>
      </c>
      <c r="L1869" s="39"/>
      <c r="M1869" s="39"/>
      <c r="N1869" s="39"/>
      <c r="O1869" s="39"/>
      <c r="P1869" s="39"/>
      <c r="Q1869" s="39"/>
      <c r="R1869" s="39"/>
      <c r="S1869" s="39"/>
      <c r="T1869" s="39"/>
      <c r="U1869" s="39"/>
      <c r="V1869" s="39"/>
      <c r="W1869" s="39"/>
      <c r="X1869" s="39"/>
    </row>
    <row r="1870" spans="1:24" ht="14.25" customHeight="1" x14ac:dyDescent="0.3">
      <c r="A1870" s="39"/>
      <c r="B1870" s="39" t="str">
        <f t="shared" si="11"/>
        <v>11211602051 mуфта</v>
      </c>
      <c r="C1870" s="39" t="str">
        <f>TEXT(Raw_Articul_Data!$D1870,"00000000000")</f>
        <v>11211602051</v>
      </c>
      <c r="D1870" s="39">
        <v>11211602051</v>
      </c>
      <c r="E1870" s="39" t="s">
        <v>3393</v>
      </c>
      <c r="F1870" s="39"/>
      <c r="G1870" s="39" t="s">
        <v>32</v>
      </c>
      <c r="H1870" s="39" t="s">
        <v>2790</v>
      </c>
      <c r="I1870" s="39" t="s">
        <v>23</v>
      </c>
      <c r="J1870" s="44" t="s">
        <v>28</v>
      </c>
      <c r="K1870" s="39" t="s">
        <v>25</v>
      </c>
      <c r="L1870" s="39"/>
      <c r="M1870" s="39"/>
      <c r="N1870" s="39"/>
      <c r="O1870" s="39"/>
      <c r="P1870" s="39"/>
      <c r="Q1870" s="39"/>
      <c r="R1870" s="39"/>
      <c r="S1870" s="39"/>
      <c r="T1870" s="39"/>
      <c r="U1870" s="39"/>
      <c r="V1870" s="39"/>
      <c r="W1870" s="39"/>
      <c r="X1870" s="39"/>
    </row>
    <row r="1871" spans="1:24" ht="14.25" customHeight="1" x14ac:dyDescent="0.3">
      <c r="A1871" s="39"/>
      <c r="B1871" s="39" t="str">
        <f t="shared" si="11"/>
        <v>11211605000 важіль</v>
      </c>
      <c r="C1871" s="39" t="str">
        <f>TEXT(Raw_Articul_Data!$D1871,"00000000000")</f>
        <v>11211605000</v>
      </c>
      <c r="D1871" s="39">
        <v>11211605000</v>
      </c>
      <c r="E1871" s="39" t="s">
        <v>3043</v>
      </c>
      <c r="F1871" s="39"/>
      <c r="G1871" s="39" t="s">
        <v>32</v>
      </c>
      <c r="H1871" s="39" t="s">
        <v>2790</v>
      </c>
      <c r="I1871" s="39" t="s">
        <v>23</v>
      </c>
      <c r="J1871" s="44" t="s">
        <v>24</v>
      </c>
      <c r="K1871" s="39" t="s">
        <v>25</v>
      </c>
      <c r="L1871" s="39"/>
      <c r="M1871" s="39"/>
      <c r="N1871" s="39"/>
      <c r="O1871" s="39"/>
      <c r="P1871" s="39"/>
      <c r="Q1871" s="39"/>
      <c r="R1871" s="39"/>
      <c r="S1871" s="39"/>
      <c r="T1871" s="39"/>
      <c r="U1871" s="39"/>
      <c r="V1871" s="39"/>
      <c r="W1871" s="39"/>
      <c r="X1871" s="39"/>
    </row>
    <row r="1872" spans="1:24" ht="14.25" customHeight="1" x14ac:dyDescent="0.3">
      <c r="A1872" s="39"/>
      <c r="B1872" s="39" t="str">
        <f t="shared" si="11"/>
        <v>11211605400 гальмівна стрічка</v>
      </c>
      <c r="C1872" s="39" t="str">
        <f>TEXT(Raw_Articul_Data!$D1872,"00000000000")</f>
        <v>11211605400</v>
      </c>
      <c r="D1872" s="39">
        <v>11211605400</v>
      </c>
      <c r="E1872" s="39" t="s">
        <v>3394</v>
      </c>
      <c r="F1872" s="39"/>
      <c r="G1872" s="39" t="s">
        <v>32</v>
      </c>
      <c r="H1872" s="39" t="s">
        <v>2790</v>
      </c>
      <c r="I1872" s="39" t="s">
        <v>23</v>
      </c>
      <c r="J1872" s="44" t="s">
        <v>28</v>
      </c>
      <c r="K1872" s="39" t="s">
        <v>25</v>
      </c>
      <c r="L1872" s="39"/>
      <c r="M1872" s="39"/>
      <c r="N1872" s="39"/>
      <c r="O1872" s="39"/>
      <c r="P1872" s="39"/>
      <c r="Q1872" s="39"/>
      <c r="R1872" s="39"/>
      <c r="S1872" s="39"/>
      <c r="T1872" s="39"/>
      <c r="U1872" s="39"/>
      <c r="V1872" s="39"/>
      <c r="W1872" s="39"/>
      <c r="X1872" s="39"/>
    </row>
    <row r="1873" spans="1:24" ht="14.25" customHeight="1" x14ac:dyDescent="0.3">
      <c r="A1873" s="39"/>
      <c r="B1873" s="39" t="str">
        <f t="shared" si="11"/>
        <v>11211605500 пружина розтягнення</v>
      </c>
      <c r="C1873" s="39" t="str">
        <f>TEXT(Raw_Articul_Data!$D1873,"00000000000")</f>
        <v>11211605500</v>
      </c>
      <c r="D1873" s="39">
        <v>11211605500</v>
      </c>
      <c r="E1873" s="39" t="s">
        <v>3022</v>
      </c>
      <c r="F1873" s="39"/>
      <c r="G1873" s="39" t="s">
        <v>32</v>
      </c>
      <c r="H1873" s="39" t="s">
        <v>2790</v>
      </c>
      <c r="I1873" s="39" t="s">
        <v>23</v>
      </c>
      <c r="J1873" s="44" t="s">
        <v>28</v>
      </c>
      <c r="K1873" s="39" t="s">
        <v>25</v>
      </c>
      <c r="L1873" s="39"/>
      <c r="M1873" s="39"/>
      <c r="N1873" s="39"/>
      <c r="O1873" s="39"/>
      <c r="P1873" s="39"/>
      <c r="Q1873" s="39"/>
      <c r="R1873" s="39"/>
      <c r="S1873" s="39"/>
      <c r="T1873" s="39"/>
      <c r="U1873" s="39"/>
      <c r="V1873" s="39"/>
      <c r="W1873" s="39"/>
      <c r="X1873" s="39"/>
    </row>
    <row r="1874" spans="1:24" ht="14.25" customHeight="1" x14ac:dyDescent="0.3">
      <c r="A1874" s="39"/>
      <c r="B1874" s="39" t="str">
        <f t="shared" si="11"/>
        <v>11211605501 пружина розтягнення</v>
      </c>
      <c r="C1874" s="39" t="str">
        <f>TEXT(Raw_Articul_Data!$D1874,"00000000000")</f>
        <v>11211605501</v>
      </c>
      <c r="D1874" s="39">
        <v>11211605501</v>
      </c>
      <c r="E1874" s="39" t="s">
        <v>3022</v>
      </c>
      <c r="F1874" s="39"/>
      <c r="G1874" s="39" t="s">
        <v>32</v>
      </c>
      <c r="H1874" s="39" t="s">
        <v>2790</v>
      </c>
      <c r="I1874" s="39" t="s">
        <v>23</v>
      </c>
      <c r="J1874" s="44" t="s">
        <v>28</v>
      </c>
      <c r="K1874" s="39" t="s">
        <v>25</v>
      </c>
      <c r="L1874" s="39"/>
      <c r="M1874" s="39"/>
      <c r="N1874" s="39"/>
      <c r="O1874" s="39"/>
      <c r="P1874" s="39"/>
      <c r="Q1874" s="39"/>
      <c r="R1874" s="39"/>
      <c r="S1874" s="39"/>
      <c r="T1874" s="39"/>
      <c r="U1874" s="39"/>
      <c r="V1874" s="39"/>
      <c r="W1874" s="39"/>
      <c r="X1874" s="39"/>
    </row>
    <row r="1875" spans="1:24" ht="14.25" customHeight="1" x14ac:dyDescent="0.3">
      <c r="A1875" s="39"/>
      <c r="B1875" s="39" t="str">
        <f t="shared" si="11"/>
        <v>11211620802 центробіжна вага</v>
      </c>
      <c r="C1875" s="39" t="str">
        <f>TEXT(Raw_Articul_Data!$D1875,"00000000000")</f>
        <v>11211620802</v>
      </c>
      <c r="D1875" s="39">
        <v>11211620802</v>
      </c>
      <c r="E1875" s="39" t="s">
        <v>3268</v>
      </c>
      <c r="F1875" s="39"/>
      <c r="G1875" s="39" t="s">
        <v>32</v>
      </c>
      <c r="H1875" s="39" t="s">
        <v>2790</v>
      </c>
      <c r="I1875" s="39" t="s">
        <v>23</v>
      </c>
      <c r="J1875" s="44" t="s">
        <v>28</v>
      </c>
      <c r="K1875" s="39" t="s">
        <v>25</v>
      </c>
      <c r="L1875" s="39"/>
      <c r="M1875" s="39"/>
      <c r="N1875" s="39"/>
      <c r="O1875" s="39"/>
      <c r="P1875" s="39"/>
      <c r="Q1875" s="39"/>
      <c r="R1875" s="39"/>
      <c r="S1875" s="39"/>
      <c r="T1875" s="39"/>
      <c r="U1875" s="39"/>
      <c r="V1875" s="39"/>
      <c r="W1875" s="39"/>
      <c r="X1875" s="39"/>
    </row>
    <row r="1876" spans="1:24" ht="14.25" customHeight="1" x14ac:dyDescent="0.3">
      <c r="A1876" s="39"/>
      <c r="B1876" s="39" t="str">
        <f t="shared" si="11"/>
        <v>11211621001 захисний диск</v>
      </c>
      <c r="C1876" s="39" t="str">
        <f>TEXT(Raw_Articul_Data!$D1876,"00000000000")</f>
        <v>11211621001</v>
      </c>
      <c r="D1876" s="39">
        <v>11211621001</v>
      </c>
      <c r="E1876" s="39" t="s">
        <v>3395</v>
      </c>
      <c r="F1876" s="39"/>
      <c r="G1876" s="39" t="s">
        <v>32</v>
      </c>
      <c r="H1876" s="39" t="s">
        <v>2790</v>
      </c>
      <c r="I1876" s="39" t="s">
        <v>23</v>
      </c>
      <c r="J1876" s="44" t="s">
        <v>28</v>
      </c>
      <c r="K1876" s="39" t="s">
        <v>25</v>
      </c>
      <c r="L1876" s="39"/>
      <c r="M1876" s="39"/>
      <c r="N1876" s="39"/>
      <c r="O1876" s="39"/>
      <c r="P1876" s="39"/>
      <c r="Q1876" s="39"/>
      <c r="R1876" s="39"/>
      <c r="S1876" s="39"/>
      <c r="T1876" s="39"/>
      <c r="U1876" s="39"/>
      <c r="V1876" s="39"/>
      <c r="W1876" s="39"/>
      <c r="X1876" s="39"/>
    </row>
    <row r="1877" spans="1:24" ht="14.25" customHeight="1" x14ac:dyDescent="0.3">
      <c r="A1877" s="39"/>
      <c r="B1877" s="39" t="str">
        <f t="shared" si="11"/>
        <v>11211623000 тримач</v>
      </c>
      <c r="C1877" s="39" t="str">
        <f>TEXT(Raw_Articul_Data!$D1877,"00000000000")</f>
        <v>11211623000</v>
      </c>
      <c r="D1877" s="39">
        <v>11211623000</v>
      </c>
      <c r="E1877" s="39" t="s">
        <v>2820</v>
      </c>
      <c r="F1877" s="39"/>
      <c r="G1877" s="39" t="s">
        <v>32</v>
      </c>
      <c r="H1877" s="39" t="s">
        <v>2790</v>
      </c>
      <c r="I1877" s="39" t="s">
        <v>23</v>
      </c>
      <c r="J1877" s="44" t="s">
        <v>28</v>
      </c>
      <c r="K1877" s="39" t="s">
        <v>25</v>
      </c>
      <c r="L1877" s="39"/>
      <c r="M1877" s="39"/>
      <c r="N1877" s="39"/>
      <c r="O1877" s="39"/>
      <c r="P1877" s="39"/>
      <c r="Q1877" s="39"/>
      <c r="R1877" s="39"/>
      <c r="S1877" s="39"/>
      <c r="T1877" s="39"/>
      <c r="U1877" s="39"/>
      <c r="V1877" s="39"/>
      <c r="W1877" s="39"/>
      <c r="X1877" s="39"/>
    </row>
    <row r="1878" spans="1:24" ht="14.25" customHeight="1" x14ac:dyDescent="0.3">
      <c r="A1878" s="39"/>
      <c r="B1878" s="39" t="str">
        <f t="shared" si="11"/>
        <v>11211623201 поводок</v>
      </c>
      <c r="C1878" s="39" t="str">
        <f>TEXT(Raw_Articul_Data!$D1878,"00000000000")</f>
        <v>11211623201</v>
      </c>
      <c r="D1878" s="39">
        <v>11211623201</v>
      </c>
      <c r="E1878" s="39" t="s">
        <v>3064</v>
      </c>
      <c r="F1878" s="39"/>
      <c r="G1878" s="39" t="s">
        <v>32</v>
      </c>
      <c r="H1878" s="39" t="s">
        <v>2790</v>
      </c>
      <c r="I1878" s="39" t="s">
        <v>23</v>
      </c>
      <c r="J1878" s="44" t="s">
        <v>28</v>
      </c>
      <c r="K1878" s="39" t="s">
        <v>25</v>
      </c>
      <c r="L1878" s="39"/>
      <c r="M1878" s="39"/>
      <c r="N1878" s="39"/>
      <c r="O1878" s="39"/>
      <c r="P1878" s="39"/>
      <c r="Q1878" s="39"/>
      <c r="R1878" s="39"/>
      <c r="S1878" s="39"/>
      <c r="T1878" s="39"/>
      <c r="U1878" s="39"/>
      <c r="V1878" s="39"/>
      <c r="W1878" s="39"/>
      <c r="X1878" s="39"/>
    </row>
    <row r="1879" spans="1:24" ht="14.25" customHeight="1" x14ac:dyDescent="0.3">
      <c r="A1879" s="39"/>
      <c r="B1879" s="39" t="str">
        <f t="shared" si="11"/>
        <v>11211625010 важіль</v>
      </c>
      <c r="C1879" s="39" t="str">
        <f>TEXT(Raw_Articul_Data!$D1879,"00000000000")</f>
        <v>11211625010</v>
      </c>
      <c r="D1879" s="39">
        <v>11211625010</v>
      </c>
      <c r="E1879" s="39" t="s">
        <v>3043</v>
      </c>
      <c r="F1879" s="39"/>
      <c r="G1879" s="39" t="s">
        <v>32</v>
      </c>
      <c r="H1879" s="39" t="s">
        <v>2790</v>
      </c>
      <c r="I1879" s="39" t="s">
        <v>23</v>
      </c>
      <c r="J1879" s="44" t="s">
        <v>28</v>
      </c>
      <c r="K1879" s="39" t="s">
        <v>25</v>
      </c>
      <c r="L1879" s="39"/>
      <c r="M1879" s="39"/>
      <c r="N1879" s="39"/>
      <c r="O1879" s="39"/>
      <c r="P1879" s="39"/>
      <c r="Q1879" s="39"/>
      <c r="R1879" s="39"/>
      <c r="S1879" s="39"/>
      <c r="T1879" s="39"/>
      <c r="U1879" s="39"/>
      <c r="V1879" s="39"/>
      <c r="W1879" s="39"/>
      <c r="X1879" s="39"/>
    </row>
    <row r="1880" spans="1:24" ht="14.25" customHeight="1" x14ac:dyDescent="0.3">
      <c r="A1880" s="39"/>
      <c r="B1880" s="39" t="str">
        <f t="shared" si="11"/>
        <v>11211625200 палець</v>
      </c>
      <c r="C1880" s="39" t="str">
        <f>TEXT(Raw_Articul_Data!$D1880,"00000000000")</f>
        <v>11211625200</v>
      </c>
      <c r="D1880" s="39">
        <v>11211625200</v>
      </c>
      <c r="E1880" s="39" t="s">
        <v>2912</v>
      </c>
      <c r="F1880" s="39"/>
      <c r="G1880" s="39" t="s">
        <v>32</v>
      </c>
      <c r="H1880" s="39" t="s">
        <v>2790</v>
      </c>
      <c r="I1880" s="39" t="s">
        <v>23</v>
      </c>
      <c r="J1880" s="44" t="s">
        <v>28</v>
      </c>
      <c r="K1880" s="39" t="s">
        <v>25</v>
      </c>
      <c r="L1880" s="39"/>
      <c r="M1880" s="39"/>
      <c r="N1880" s="39"/>
      <c r="O1880" s="39"/>
      <c r="P1880" s="39"/>
      <c r="Q1880" s="39"/>
      <c r="R1880" s="39"/>
      <c r="S1880" s="39"/>
      <c r="T1880" s="39"/>
      <c r="U1880" s="39"/>
      <c r="V1880" s="39"/>
      <c r="W1880" s="39"/>
      <c r="X1880" s="39"/>
    </row>
    <row r="1881" spans="1:24" ht="14.25" customHeight="1" x14ac:dyDescent="0.3">
      <c r="A1881" s="39"/>
      <c r="B1881" s="39" t="str">
        <f t="shared" si="11"/>
        <v>11211625205 палець</v>
      </c>
      <c r="C1881" s="39" t="str">
        <f>TEXT(Raw_Articul_Data!$D1881,"00000000000")</f>
        <v>11211625205</v>
      </c>
      <c r="D1881" s="39">
        <v>11211625205</v>
      </c>
      <c r="E1881" s="39" t="s">
        <v>2912</v>
      </c>
      <c r="F1881" s="39"/>
      <c r="G1881" s="39" t="s">
        <v>32</v>
      </c>
      <c r="H1881" s="39" t="s">
        <v>2790</v>
      </c>
      <c r="I1881" s="39" t="s">
        <v>23</v>
      </c>
      <c r="J1881" s="44" t="s">
        <v>28</v>
      </c>
      <c r="K1881" s="39" t="s">
        <v>25</v>
      </c>
      <c r="L1881" s="39"/>
      <c r="M1881" s="39"/>
      <c r="N1881" s="39"/>
      <c r="O1881" s="39"/>
      <c r="P1881" s="39"/>
      <c r="Q1881" s="39"/>
      <c r="R1881" s="39"/>
      <c r="S1881" s="39"/>
      <c r="T1881" s="39"/>
      <c r="U1881" s="39"/>
      <c r="V1881" s="39"/>
      <c r="W1881" s="39"/>
      <c r="X1881" s="39"/>
    </row>
    <row r="1882" spans="1:24" ht="14.25" customHeight="1" x14ac:dyDescent="0.3">
      <c r="A1882" s="39"/>
      <c r="B1882" s="39" t="str">
        <f t="shared" si="11"/>
        <v>11211628000 шланг 12 х 1 х 20 мм</v>
      </c>
      <c r="C1882" s="39" t="str">
        <f>TEXT(Raw_Articul_Data!$D1882,"00000000000")</f>
        <v>11211628000</v>
      </c>
      <c r="D1882" s="39">
        <v>11211628000</v>
      </c>
      <c r="E1882" s="39" t="s">
        <v>3396</v>
      </c>
      <c r="F1882" s="39"/>
      <c r="G1882" s="39" t="s">
        <v>32</v>
      </c>
      <c r="H1882" s="39" t="s">
        <v>2790</v>
      </c>
      <c r="I1882" s="39" t="s">
        <v>23</v>
      </c>
      <c r="J1882" s="44" t="s">
        <v>28</v>
      </c>
      <c r="K1882" s="39" t="s">
        <v>25</v>
      </c>
      <c r="L1882" s="39"/>
      <c r="M1882" s="39"/>
      <c r="N1882" s="39"/>
      <c r="O1882" s="39"/>
      <c r="P1882" s="39"/>
      <c r="Q1882" s="39"/>
      <c r="R1882" s="39"/>
      <c r="S1882" s="39"/>
      <c r="T1882" s="39"/>
      <c r="U1882" s="39"/>
      <c r="V1882" s="39"/>
      <c r="W1882" s="39"/>
      <c r="X1882" s="39"/>
    </row>
    <row r="1883" spans="1:24" ht="14.25" customHeight="1" x14ac:dyDescent="0.3">
      <c r="A1883" s="39"/>
      <c r="B1883" s="39" t="str">
        <f t="shared" si="11"/>
        <v>11211821501 важільно-тяговий механізм дросельної заслонки</v>
      </c>
      <c r="C1883" s="39" t="str">
        <f>TEXT(Raw_Articul_Data!$D1883,"00000000000")</f>
        <v>11211821501</v>
      </c>
      <c r="D1883" s="39">
        <v>11211821501</v>
      </c>
      <c r="E1883" s="39" t="s">
        <v>3397</v>
      </c>
      <c r="F1883" s="39"/>
      <c r="G1883" s="39" t="s">
        <v>32</v>
      </c>
      <c r="H1883" s="39" t="s">
        <v>2790</v>
      </c>
      <c r="I1883" s="39" t="s">
        <v>23</v>
      </c>
      <c r="J1883" s="44" t="s">
        <v>28</v>
      </c>
      <c r="K1883" s="39" t="s">
        <v>25</v>
      </c>
      <c r="L1883" s="39"/>
      <c r="M1883" s="39"/>
      <c r="N1883" s="39"/>
      <c r="O1883" s="39"/>
      <c r="P1883" s="39"/>
      <c r="Q1883" s="39"/>
      <c r="R1883" s="39"/>
      <c r="S1883" s="39"/>
      <c r="T1883" s="39"/>
      <c r="U1883" s="39"/>
      <c r="V1883" s="39"/>
      <c r="W1883" s="39"/>
      <c r="X1883" s="39"/>
    </row>
    <row r="1884" spans="1:24" ht="14.25" customHeight="1" x14ac:dyDescent="0.3">
      <c r="A1884" s="39"/>
      <c r="B1884" s="39" t="str">
        <f t="shared" si="11"/>
        <v>11211953400 рукоятка</v>
      </c>
      <c r="C1884" s="39" t="str">
        <f>TEXT(Raw_Articul_Data!$D1884,"00000000000")</f>
        <v>11211953400</v>
      </c>
      <c r="D1884" s="39">
        <v>11211953400</v>
      </c>
      <c r="E1884" s="39" t="s">
        <v>2902</v>
      </c>
      <c r="F1884" s="39"/>
      <c r="G1884" s="39" t="s">
        <v>32</v>
      </c>
      <c r="H1884" s="39" t="s">
        <v>2790</v>
      </c>
      <c r="I1884" s="39" t="s">
        <v>23</v>
      </c>
      <c r="J1884" s="44" t="s">
        <v>55</v>
      </c>
      <c r="K1884" s="39" t="s">
        <v>25</v>
      </c>
      <c r="L1884" s="39"/>
      <c r="M1884" s="39"/>
      <c r="N1884" s="39"/>
      <c r="O1884" s="39"/>
      <c r="P1884" s="39"/>
      <c r="Q1884" s="39"/>
      <c r="R1884" s="39"/>
      <c r="S1884" s="39"/>
      <c r="T1884" s="39"/>
      <c r="U1884" s="39"/>
      <c r="V1884" s="39"/>
      <c r="W1884" s="39"/>
      <c r="X1884" s="39"/>
    </row>
    <row r="1885" spans="1:24" ht="14.25" customHeight="1" x14ac:dyDescent="0.3">
      <c r="A1885" s="39"/>
      <c r="B1885" s="39" t="str">
        <f t="shared" si="11"/>
        <v>11213500834 корпус паливного бака</v>
      </c>
      <c r="C1885" s="39" t="str">
        <f>TEXT(Raw_Articul_Data!$D1885,"00000000000")</f>
        <v>11213500834</v>
      </c>
      <c r="D1885" s="39">
        <v>11213500834</v>
      </c>
      <c r="E1885" s="39" t="s">
        <v>3346</v>
      </c>
      <c r="F1885" s="39"/>
      <c r="G1885" s="39" t="s">
        <v>32</v>
      </c>
      <c r="H1885" s="39" t="s">
        <v>2790</v>
      </c>
      <c r="I1885" s="39" t="s">
        <v>23</v>
      </c>
      <c r="J1885" s="44" t="s">
        <v>280</v>
      </c>
      <c r="K1885" s="39" t="s">
        <v>25</v>
      </c>
      <c r="L1885" s="39"/>
      <c r="M1885" s="39"/>
      <c r="N1885" s="39"/>
      <c r="O1885" s="39"/>
      <c r="P1885" s="39"/>
      <c r="Q1885" s="39"/>
      <c r="R1885" s="39"/>
      <c r="S1885" s="39"/>
      <c r="T1885" s="39"/>
      <c r="U1885" s="39"/>
      <c r="V1885" s="39"/>
      <c r="W1885" s="39"/>
      <c r="X1885" s="39"/>
    </row>
    <row r="1886" spans="1:24" ht="14.25" customHeight="1" x14ac:dyDescent="0.3">
      <c r="A1886" s="39"/>
      <c r="B1886" s="39" t="str">
        <f t="shared" si="11"/>
        <v>11213505800 вентиляційна система паливного бака</v>
      </c>
      <c r="C1886" s="39" t="str">
        <f>TEXT(Raw_Articul_Data!$D1886,"00000000000")</f>
        <v>11213505800</v>
      </c>
      <c r="D1886" s="39">
        <v>11213505800</v>
      </c>
      <c r="E1886" s="39" t="s">
        <v>2847</v>
      </c>
      <c r="F1886" s="39"/>
      <c r="G1886" s="39" t="s">
        <v>32</v>
      </c>
      <c r="H1886" s="39" t="s">
        <v>2790</v>
      </c>
      <c r="I1886" s="39" t="s">
        <v>23</v>
      </c>
      <c r="J1886" s="44" t="s">
        <v>28</v>
      </c>
      <c r="K1886" s="39" t="s">
        <v>25</v>
      </c>
      <c r="L1886" s="39"/>
      <c r="M1886" s="39"/>
      <c r="N1886" s="39"/>
      <c r="O1886" s="39"/>
      <c r="P1886" s="39"/>
      <c r="Q1886" s="39"/>
      <c r="R1886" s="39"/>
      <c r="S1886" s="39"/>
      <c r="T1886" s="39"/>
      <c r="U1886" s="39"/>
      <c r="V1886" s="39"/>
      <c r="W1886" s="39"/>
      <c r="X1886" s="39"/>
    </row>
    <row r="1887" spans="1:24" ht="14.25" customHeight="1" x14ac:dyDescent="0.3">
      <c r="A1887" s="39"/>
      <c r="B1887" s="39" t="str">
        <f t="shared" si="11"/>
        <v>11213581800 фільтр</v>
      </c>
      <c r="C1887" s="39" t="str">
        <f>TEXT(Raw_Articul_Data!$D1887,"00000000000")</f>
        <v>11213581800</v>
      </c>
      <c r="D1887" s="39">
        <v>11213581800</v>
      </c>
      <c r="E1887" s="39" t="s">
        <v>1780</v>
      </c>
      <c r="F1887" s="39"/>
      <c r="G1887" s="39" t="s">
        <v>32</v>
      </c>
      <c r="H1887" s="39" t="s">
        <v>2790</v>
      </c>
      <c r="I1887" s="39" t="s">
        <v>23</v>
      </c>
      <c r="J1887" s="44" t="s">
        <v>28</v>
      </c>
      <c r="K1887" s="39" t="s">
        <v>25</v>
      </c>
      <c r="L1887" s="39"/>
      <c r="M1887" s="39"/>
      <c r="N1887" s="39"/>
      <c r="O1887" s="39"/>
      <c r="P1887" s="39"/>
      <c r="Q1887" s="39"/>
      <c r="R1887" s="39"/>
      <c r="S1887" s="39"/>
      <c r="T1887" s="39"/>
      <c r="U1887" s="39"/>
      <c r="V1887" s="39"/>
      <c r="W1887" s="39"/>
      <c r="X1887" s="39"/>
    </row>
    <row r="1888" spans="1:24" ht="14.25" customHeight="1" x14ac:dyDescent="0.3">
      <c r="A1888" s="39"/>
      <c r="B1888" s="39" t="str">
        <f t="shared" si="11"/>
        <v>11213582500 ковпачок</v>
      </c>
      <c r="C1888" s="39" t="str">
        <f>TEXT(Raw_Articul_Data!$D1888,"00000000000")</f>
        <v>11213582500</v>
      </c>
      <c r="D1888" s="39">
        <v>11213582500</v>
      </c>
      <c r="E1888" s="39" t="s">
        <v>2809</v>
      </c>
      <c r="F1888" s="39"/>
      <c r="G1888" s="39" t="s">
        <v>32</v>
      </c>
      <c r="H1888" s="39" t="s">
        <v>2790</v>
      </c>
      <c r="I1888" s="39" t="s">
        <v>23</v>
      </c>
      <c r="J1888" s="44" t="s">
        <v>28</v>
      </c>
      <c r="K1888" s="39" t="s">
        <v>25</v>
      </c>
      <c r="L1888" s="39"/>
      <c r="M1888" s="39"/>
      <c r="N1888" s="39"/>
      <c r="O1888" s="39"/>
      <c r="P1888" s="39"/>
      <c r="Q1888" s="39"/>
      <c r="R1888" s="39"/>
      <c r="S1888" s="39"/>
      <c r="T1888" s="39"/>
      <c r="U1888" s="39"/>
      <c r="V1888" s="39"/>
      <c r="W1888" s="39"/>
      <c r="X1888" s="39"/>
    </row>
    <row r="1889" spans="1:24" ht="14.25" customHeight="1" x14ac:dyDescent="0.3">
      <c r="A1889" s="39"/>
      <c r="B1889" s="39" t="str">
        <f t="shared" si="11"/>
        <v>11213587700 шланг</v>
      </c>
      <c r="C1889" s="39" t="str">
        <f>TEXT(Raw_Articul_Data!$D1889,"00000000000")</f>
        <v>11213587700</v>
      </c>
      <c r="D1889" s="39">
        <v>11213587700</v>
      </c>
      <c r="E1889" s="39" t="s">
        <v>1791</v>
      </c>
      <c r="F1889" s="39"/>
      <c r="G1889" s="39" t="s">
        <v>32</v>
      </c>
      <c r="H1889" s="39" t="s">
        <v>2790</v>
      </c>
      <c r="I1889" s="39" t="s">
        <v>23</v>
      </c>
      <c r="J1889" s="44" t="s">
        <v>45</v>
      </c>
      <c r="K1889" s="39" t="s">
        <v>25</v>
      </c>
      <c r="L1889" s="39"/>
      <c r="M1889" s="39"/>
      <c r="N1889" s="39"/>
      <c r="O1889" s="39"/>
      <c r="P1889" s="39"/>
      <c r="Q1889" s="39"/>
      <c r="R1889" s="39"/>
      <c r="S1889" s="39"/>
      <c r="T1889" s="39"/>
      <c r="U1889" s="39"/>
      <c r="V1889" s="39"/>
      <c r="W1889" s="39"/>
      <c r="X1889" s="39"/>
    </row>
    <row r="1890" spans="1:24" ht="14.25" customHeight="1" x14ac:dyDescent="0.3">
      <c r="A1890" s="39"/>
      <c r="B1890" s="39" t="str">
        <f t="shared" si="11"/>
        <v>11213587705 шланг</v>
      </c>
      <c r="C1890" s="39" t="str">
        <f>TEXT(Raw_Articul_Data!$D1890,"00000000000")</f>
        <v>11213587705</v>
      </c>
      <c r="D1890" s="39">
        <v>11213587705</v>
      </c>
      <c r="E1890" s="39" t="s">
        <v>1791</v>
      </c>
      <c r="F1890" s="39"/>
      <c r="G1890" s="39" t="s">
        <v>32</v>
      </c>
      <c r="H1890" s="39" t="s">
        <v>2790</v>
      </c>
      <c r="I1890" s="39" t="s">
        <v>23</v>
      </c>
      <c r="J1890" s="44" t="s">
        <v>45</v>
      </c>
      <c r="K1890" s="39" t="s">
        <v>25</v>
      </c>
      <c r="L1890" s="39"/>
      <c r="M1890" s="39"/>
      <c r="N1890" s="39"/>
      <c r="O1890" s="39"/>
      <c r="P1890" s="39"/>
      <c r="Q1890" s="39"/>
      <c r="R1890" s="39"/>
      <c r="S1890" s="39"/>
      <c r="T1890" s="39"/>
      <c r="U1890" s="39"/>
      <c r="V1890" s="39"/>
      <c r="W1890" s="39"/>
      <c r="X1890" s="39"/>
    </row>
    <row r="1891" spans="1:24" ht="14.25" customHeight="1" x14ac:dyDescent="0.3">
      <c r="A1891" s="39"/>
      <c r="B1891" s="39" t="str">
        <f t="shared" si="11"/>
        <v>11214001201 маховик</v>
      </c>
      <c r="C1891" s="39" t="str">
        <f>TEXT(Raw_Articul_Data!$D1891,"00000000000")</f>
        <v>11214001201</v>
      </c>
      <c r="D1891" s="39">
        <v>11214001201</v>
      </c>
      <c r="E1891" s="39" t="s">
        <v>3088</v>
      </c>
      <c r="F1891" s="39"/>
      <c r="G1891" s="39" t="s">
        <v>32</v>
      </c>
      <c r="H1891" s="39" t="s">
        <v>2790</v>
      </c>
      <c r="I1891" s="39" t="s">
        <v>23</v>
      </c>
      <c r="J1891" s="44" t="s">
        <v>280</v>
      </c>
      <c r="K1891" s="39" t="s">
        <v>25</v>
      </c>
      <c r="L1891" s="39"/>
      <c r="M1891" s="39"/>
      <c r="N1891" s="39"/>
      <c r="O1891" s="39"/>
      <c r="P1891" s="39"/>
      <c r="Q1891" s="39"/>
      <c r="R1891" s="39"/>
      <c r="S1891" s="39"/>
      <c r="T1891" s="39"/>
      <c r="U1891" s="39"/>
      <c r="V1891" s="39"/>
      <c r="W1891" s="39"/>
      <c r="X1891" s="39"/>
    </row>
    <row r="1892" spans="1:24" ht="14.25" customHeight="1" x14ac:dyDescent="0.3">
      <c r="A1892" s="39"/>
      <c r="B1892" s="39" t="str">
        <f t="shared" si="11"/>
        <v>11214401103 провід короткого замикання 305 мм</v>
      </c>
      <c r="C1892" s="39" t="str">
        <f>TEXT(Raw_Articul_Data!$D1892,"00000000000")</f>
        <v>11214401103</v>
      </c>
      <c r="D1892" s="39">
        <v>11214401103</v>
      </c>
      <c r="E1892" s="39" t="s">
        <v>3398</v>
      </c>
      <c r="F1892" s="39"/>
      <c r="G1892" s="39" t="s">
        <v>32</v>
      </c>
      <c r="H1892" s="39" t="s">
        <v>2790</v>
      </c>
      <c r="I1892" s="39" t="s">
        <v>23</v>
      </c>
      <c r="J1892" s="44" t="s">
        <v>1908</v>
      </c>
      <c r="K1892" s="39" t="s">
        <v>25</v>
      </c>
      <c r="L1892" s="39"/>
      <c r="M1892" s="39"/>
      <c r="N1892" s="39"/>
      <c r="O1892" s="39"/>
      <c r="P1892" s="39"/>
      <c r="Q1892" s="39"/>
      <c r="R1892" s="39"/>
      <c r="S1892" s="39"/>
      <c r="T1892" s="39"/>
      <c r="U1892" s="39"/>
      <c r="V1892" s="39"/>
      <c r="W1892" s="39"/>
      <c r="X1892" s="39"/>
    </row>
    <row r="1893" spans="1:24" ht="14.25" customHeight="1" x14ac:dyDescent="0.3">
      <c r="A1893" s="39"/>
      <c r="B1893" s="39" t="str">
        <f t="shared" si="11"/>
        <v>11214403002 кабельний жгут</v>
      </c>
      <c r="C1893" s="39" t="str">
        <f>TEXT(Raw_Articul_Data!$D1893,"00000000000")</f>
        <v>11214403002</v>
      </c>
      <c r="D1893" s="39">
        <v>11214403002</v>
      </c>
      <c r="E1893" s="39" t="s">
        <v>3399</v>
      </c>
      <c r="F1893" s="39"/>
      <c r="G1893" s="39" t="s">
        <v>32</v>
      </c>
      <c r="H1893" s="39" t="s">
        <v>2790</v>
      </c>
      <c r="I1893" s="39" t="s">
        <v>23</v>
      </c>
      <c r="J1893" s="44" t="s">
        <v>50</v>
      </c>
      <c r="K1893" s="39" t="s">
        <v>25</v>
      </c>
      <c r="L1893" s="39"/>
      <c r="M1893" s="39"/>
      <c r="N1893" s="39"/>
      <c r="O1893" s="39"/>
      <c r="P1893" s="39"/>
      <c r="Q1893" s="39"/>
      <c r="R1893" s="39"/>
      <c r="S1893" s="39"/>
      <c r="T1893" s="39"/>
      <c r="U1893" s="39"/>
      <c r="V1893" s="39"/>
      <c r="W1893" s="39"/>
      <c r="X1893" s="39"/>
    </row>
    <row r="1894" spans="1:24" ht="14.25" customHeight="1" x14ac:dyDescent="0.3">
      <c r="A1894" s="39"/>
      <c r="B1894" s="39" t="str">
        <f t="shared" si="11"/>
        <v>11216401700 кришка ланцюгової зірочки</v>
      </c>
      <c r="C1894" s="39" t="str">
        <f>TEXT(Raw_Articul_Data!$D1894,"00000000000")</f>
        <v>11216401700</v>
      </c>
      <c r="D1894" s="39">
        <v>11216401700</v>
      </c>
      <c r="E1894" s="39" t="s">
        <v>3400</v>
      </c>
      <c r="F1894" s="39"/>
      <c r="G1894" s="39" t="s">
        <v>32</v>
      </c>
      <c r="H1894" s="39" t="s">
        <v>2790</v>
      </c>
      <c r="I1894" s="39" t="s">
        <v>23</v>
      </c>
      <c r="J1894" s="44" t="s">
        <v>28</v>
      </c>
      <c r="K1894" s="39" t="s">
        <v>25</v>
      </c>
      <c r="L1894" s="39"/>
      <c r="M1894" s="39"/>
      <c r="N1894" s="39"/>
      <c r="O1894" s="39"/>
      <c r="P1894" s="39"/>
      <c r="Q1894" s="39"/>
      <c r="R1894" s="39"/>
      <c r="S1894" s="39"/>
      <c r="T1894" s="39"/>
      <c r="U1894" s="39"/>
      <c r="V1894" s="39"/>
      <c r="W1894" s="39"/>
      <c r="X1894" s="39"/>
    </row>
    <row r="1895" spans="1:24" ht="14.25" customHeight="1" x14ac:dyDescent="0.3">
      <c r="A1895" s="39"/>
      <c r="B1895" s="39" t="str">
        <f t="shared" si="11"/>
        <v>11216402000 ланцюгова зірочка 0.325" 7 зубів</v>
      </c>
      <c r="C1895" s="39" t="str">
        <f>TEXT(Raw_Articul_Data!$D1895,"00000000000")</f>
        <v>11216402000</v>
      </c>
      <c r="D1895" s="39">
        <v>11216402000</v>
      </c>
      <c r="E1895" s="39" t="s">
        <v>3319</v>
      </c>
      <c r="F1895" s="39"/>
      <c r="G1895" s="39" t="s">
        <v>32</v>
      </c>
      <c r="H1895" s="39" t="s">
        <v>2790</v>
      </c>
      <c r="I1895" s="39" t="s">
        <v>23</v>
      </c>
      <c r="J1895" s="44" t="s">
        <v>28</v>
      </c>
      <c r="K1895" s="39" t="s">
        <v>25</v>
      </c>
      <c r="L1895" s="39"/>
      <c r="M1895" s="39"/>
      <c r="N1895" s="39"/>
      <c r="O1895" s="39"/>
      <c r="P1895" s="39"/>
      <c r="Q1895" s="39"/>
      <c r="R1895" s="39"/>
      <c r="S1895" s="39"/>
      <c r="T1895" s="39"/>
      <c r="U1895" s="39"/>
      <c r="V1895" s="39"/>
      <c r="W1895" s="39"/>
      <c r="X1895" s="39"/>
    </row>
    <row r="1896" spans="1:24" ht="14.25" customHeight="1" x14ac:dyDescent="0.3">
      <c r="A1896" s="39"/>
      <c r="B1896" s="39" t="str">
        <f t="shared" si="11"/>
        <v>11216402001 ланцюгова зірочка 0.325" 8 зубів</v>
      </c>
      <c r="C1896" s="39" t="str">
        <f>TEXT(Raw_Articul_Data!$D1896,"00000000000")</f>
        <v>11216402001</v>
      </c>
      <c r="D1896" s="39">
        <v>11216402001</v>
      </c>
      <c r="E1896" s="39" t="s">
        <v>3401</v>
      </c>
      <c r="F1896" s="39"/>
      <c r="G1896" s="39" t="s">
        <v>32</v>
      </c>
      <c r="H1896" s="39" t="s">
        <v>2790</v>
      </c>
      <c r="I1896" s="39" t="s">
        <v>23</v>
      </c>
      <c r="J1896" s="44" t="s">
        <v>28</v>
      </c>
      <c r="K1896" s="39" t="s">
        <v>25</v>
      </c>
      <c r="L1896" s="39"/>
      <c r="M1896" s="39"/>
      <c r="N1896" s="39"/>
      <c r="O1896" s="39"/>
      <c r="P1896" s="39"/>
      <c r="Q1896" s="39"/>
      <c r="R1896" s="39"/>
      <c r="S1896" s="39"/>
      <c r="T1896" s="39"/>
      <c r="U1896" s="39"/>
      <c r="V1896" s="39"/>
      <c r="W1896" s="39"/>
      <c r="X1896" s="39"/>
    </row>
    <row r="1897" spans="1:24" ht="14.25" customHeight="1" x14ac:dyDescent="0.3">
      <c r="A1897" s="39"/>
      <c r="B1897" s="39" t="str">
        <f t="shared" si="11"/>
        <v>11216402004 ланцюгова зірочка 0.325" 7 зубів</v>
      </c>
      <c r="C1897" s="39" t="str">
        <f>TEXT(Raw_Articul_Data!$D1897,"00000000000")</f>
        <v>11216402004</v>
      </c>
      <c r="D1897" s="39">
        <v>11216402004</v>
      </c>
      <c r="E1897" s="39" t="s">
        <v>3319</v>
      </c>
      <c r="F1897" s="39"/>
      <c r="G1897" s="39" t="s">
        <v>32</v>
      </c>
      <c r="H1897" s="39" t="s">
        <v>2790</v>
      </c>
      <c r="I1897" s="39" t="s">
        <v>23</v>
      </c>
      <c r="J1897" s="44" t="s">
        <v>28</v>
      </c>
      <c r="K1897" s="39" t="s">
        <v>25</v>
      </c>
      <c r="L1897" s="39"/>
      <c r="M1897" s="39"/>
      <c r="N1897" s="39"/>
      <c r="O1897" s="39"/>
      <c r="P1897" s="39"/>
      <c r="Q1897" s="39"/>
      <c r="R1897" s="39"/>
      <c r="S1897" s="39"/>
      <c r="T1897" s="39"/>
      <c r="U1897" s="39"/>
      <c r="V1897" s="39"/>
      <c r="W1897" s="39"/>
      <c r="X1897" s="39"/>
    </row>
    <row r="1898" spans="1:24" ht="14.25" customHeight="1" x14ac:dyDescent="0.3">
      <c r="A1898" s="39"/>
      <c r="B1898" s="39" t="str">
        <f t="shared" si="11"/>
        <v>11216402005 ланцюгова зірочка 0.325" 8 зубів</v>
      </c>
      <c r="C1898" s="39" t="str">
        <f>TEXT(Raw_Articul_Data!$D1898,"00000000000")</f>
        <v>11216402005</v>
      </c>
      <c r="D1898" s="39">
        <v>11216402005</v>
      </c>
      <c r="E1898" s="39" t="s">
        <v>3401</v>
      </c>
      <c r="F1898" s="39"/>
      <c r="G1898" s="39" t="s">
        <v>32</v>
      </c>
      <c r="H1898" s="39" t="s">
        <v>2790</v>
      </c>
      <c r="I1898" s="39" t="s">
        <v>23</v>
      </c>
      <c r="J1898" s="44" t="s">
        <v>28</v>
      </c>
      <c r="K1898" s="39" t="s">
        <v>25</v>
      </c>
      <c r="L1898" s="39"/>
      <c r="M1898" s="39"/>
      <c r="N1898" s="39"/>
      <c r="O1898" s="39"/>
      <c r="P1898" s="39"/>
      <c r="Q1898" s="39"/>
      <c r="R1898" s="39"/>
      <c r="S1898" s="39"/>
      <c r="T1898" s="39"/>
      <c r="U1898" s="39"/>
      <c r="V1898" s="39"/>
      <c r="W1898" s="39"/>
      <c r="X1898" s="39"/>
    </row>
    <row r="1899" spans="1:24" ht="14.25" customHeight="1" x14ac:dyDescent="0.3">
      <c r="A1899" s="39"/>
      <c r="B1899" s="39" t="str">
        <f t="shared" si="11"/>
        <v>11216403202 mасляний насос 65 (ход 0,65 мм)</v>
      </c>
      <c r="C1899" s="39" t="str">
        <f>TEXT(Raw_Articul_Data!$D1899,"00000000000")</f>
        <v>11216403202</v>
      </c>
      <c r="D1899" s="39">
        <v>11216403202</v>
      </c>
      <c r="E1899" s="39" t="s">
        <v>3402</v>
      </c>
      <c r="F1899" s="39"/>
      <c r="G1899" s="39" t="s">
        <v>32</v>
      </c>
      <c r="H1899" s="39" t="s">
        <v>2790</v>
      </c>
      <c r="I1899" s="39" t="s">
        <v>23</v>
      </c>
      <c r="J1899" s="44" t="s">
        <v>34</v>
      </c>
      <c r="K1899" s="39" t="s">
        <v>25</v>
      </c>
      <c r="L1899" s="39"/>
      <c r="M1899" s="39"/>
      <c r="N1899" s="39"/>
      <c r="O1899" s="39"/>
      <c r="P1899" s="39"/>
      <c r="Q1899" s="39"/>
      <c r="R1899" s="39"/>
      <c r="S1899" s="39"/>
      <c r="T1899" s="39"/>
      <c r="U1899" s="39"/>
      <c r="V1899" s="39"/>
      <c r="W1899" s="39"/>
      <c r="X1899" s="39"/>
    </row>
    <row r="1900" spans="1:24" ht="14.25" customHeight="1" x14ac:dyDescent="0.3">
      <c r="A1900" s="39"/>
      <c r="B1900" s="39" t="str">
        <f t="shared" si="11"/>
        <v>11216403203 масляний насос  регулюємий</v>
      </c>
      <c r="C1900" s="39" t="str">
        <f>TEXT(Raw_Articul_Data!$D1900,"00000000000")</f>
        <v>11216403203</v>
      </c>
      <c r="D1900" s="39">
        <v>11216403203</v>
      </c>
      <c r="E1900" s="39" t="s">
        <v>3403</v>
      </c>
      <c r="F1900" s="39"/>
      <c r="G1900" s="39" t="s">
        <v>32</v>
      </c>
      <c r="H1900" s="39" t="s">
        <v>2790</v>
      </c>
      <c r="I1900" s="39" t="s">
        <v>23</v>
      </c>
      <c r="J1900" s="44" t="s">
        <v>1447</v>
      </c>
      <c r="K1900" s="39" t="s">
        <v>25</v>
      </c>
      <c r="L1900" s="39"/>
      <c r="M1900" s="39"/>
      <c r="N1900" s="39"/>
      <c r="O1900" s="39"/>
      <c r="P1900" s="39"/>
      <c r="Q1900" s="39"/>
      <c r="R1900" s="39"/>
      <c r="S1900" s="39"/>
      <c r="T1900" s="39"/>
      <c r="U1900" s="39"/>
      <c r="V1900" s="39"/>
      <c r="W1900" s="39"/>
      <c r="X1900" s="39"/>
    </row>
    <row r="1901" spans="1:24" ht="14.25" customHeight="1" x14ac:dyDescent="0.3">
      <c r="A1901" s="39"/>
      <c r="B1901" s="39" t="str">
        <f t="shared" si="11"/>
        <v>11216407110 черв'як</v>
      </c>
      <c r="C1901" s="39" t="str">
        <f>TEXT(Raw_Articul_Data!$D1901,"00000000000")</f>
        <v>11216407110</v>
      </c>
      <c r="D1901" s="39">
        <v>11216407110</v>
      </c>
      <c r="E1901" s="39" t="s">
        <v>3349</v>
      </c>
      <c r="F1901" s="39"/>
      <c r="G1901" s="39" t="s">
        <v>32</v>
      </c>
      <c r="H1901" s="39" t="s">
        <v>2790</v>
      </c>
      <c r="I1901" s="39" t="s">
        <v>23</v>
      </c>
      <c r="J1901" s="44" t="s">
        <v>28</v>
      </c>
      <c r="K1901" s="39" t="s">
        <v>25</v>
      </c>
      <c r="L1901" s="39"/>
      <c r="M1901" s="39"/>
      <c r="N1901" s="39"/>
      <c r="O1901" s="39"/>
      <c r="P1901" s="39"/>
      <c r="Q1901" s="39"/>
      <c r="R1901" s="39"/>
      <c r="S1901" s="39"/>
      <c r="T1901" s="39"/>
      <c r="U1901" s="39"/>
      <c r="V1901" s="39"/>
      <c r="W1901" s="39"/>
      <c r="X1901" s="39"/>
    </row>
    <row r="1902" spans="1:24" ht="14.25" customHeight="1" x14ac:dyDescent="0.3">
      <c r="A1902" s="39"/>
      <c r="B1902" s="39" t="str">
        <f t="shared" si="11"/>
        <v>11216407111 черв'як</v>
      </c>
      <c r="C1902" s="39" t="str">
        <f>TEXT(Raw_Articul_Data!$D1902,"00000000000")</f>
        <v>11216407111</v>
      </c>
      <c r="D1902" s="39">
        <v>11216407111</v>
      </c>
      <c r="E1902" s="39" t="s">
        <v>3349</v>
      </c>
      <c r="F1902" s="39"/>
      <c r="G1902" s="39" t="s">
        <v>32</v>
      </c>
      <c r="H1902" s="39" t="s">
        <v>2790</v>
      </c>
      <c r="I1902" s="39" t="s">
        <v>23</v>
      </c>
      <c r="J1902" s="44" t="s">
        <v>28</v>
      </c>
      <c r="K1902" s="39" t="s">
        <v>25</v>
      </c>
      <c r="L1902" s="39"/>
      <c r="M1902" s="39"/>
      <c r="N1902" s="39"/>
      <c r="O1902" s="39"/>
      <c r="P1902" s="39"/>
      <c r="Q1902" s="39"/>
      <c r="R1902" s="39"/>
      <c r="S1902" s="39"/>
      <c r="T1902" s="39"/>
      <c r="U1902" s="39"/>
      <c r="V1902" s="39"/>
      <c r="W1902" s="39"/>
      <c r="X1902" s="39"/>
    </row>
    <row r="1903" spans="1:24" ht="14.25" customHeight="1" x14ac:dyDescent="0.3">
      <c r="A1903" s="39"/>
      <c r="B1903" s="39" t="str">
        <f t="shared" si="11"/>
        <v>11216409400 шланг 75 мм</v>
      </c>
      <c r="C1903" s="39" t="str">
        <f>TEXT(Raw_Articul_Data!$D1903,"00000000000")</f>
        <v>11216409400</v>
      </c>
      <c r="D1903" s="39">
        <v>11216409400</v>
      </c>
      <c r="E1903" s="39" t="s">
        <v>3404</v>
      </c>
      <c r="F1903" s="39"/>
      <c r="G1903" s="39" t="s">
        <v>32</v>
      </c>
      <c r="H1903" s="39" t="s">
        <v>2790</v>
      </c>
      <c r="I1903" s="39" t="s">
        <v>23</v>
      </c>
      <c r="J1903" s="44" t="s">
        <v>28</v>
      </c>
      <c r="K1903" s="39" t="s">
        <v>25</v>
      </c>
      <c r="L1903" s="39"/>
      <c r="M1903" s="39"/>
      <c r="N1903" s="39"/>
      <c r="O1903" s="39"/>
      <c r="P1903" s="39"/>
      <c r="Q1903" s="39"/>
      <c r="R1903" s="39"/>
      <c r="S1903" s="39"/>
      <c r="T1903" s="39"/>
      <c r="U1903" s="39"/>
      <c r="V1903" s="39"/>
      <c r="W1903" s="39"/>
      <c r="X1903" s="39"/>
    </row>
    <row r="1904" spans="1:24" ht="14.25" customHeight="1" x14ac:dyDescent="0.3">
      <c r="A1904" s="39"/>
      <c r="B1904" s="39" t="str">
        <f t="shared" si="11"/>
        <v>11216419400 втулка підшипника</v>
      </c>
      <c r="C1904" s="39" t="str">
        <f>TEXT(Raw_Articul_Data!$D1904,"00000000000")</f>
        <v>11216419400</v>
      </c>
      <c r="D1904" s="39">
        <v>11216419400</v>
      </c>
      <c r="E1904" s="39" t="s">
        <v>3405</v>
      </c>
      <c r="F1904" s="39"/>
      <c r="G1904" s="39" t="s">
        <v>32</v>
      </c>
      <c r="H1904" s="39" t="s">
        <v>2790</v>
      </c>
      <c r="I1904" s="39" t="s">
        <v>23</v>
      </c>
      <c r="J1904" s="44" t="s">
        <v>34</v>
      </c>
      <c r="K1904" s="39" t="s">
        <v>25</v>
      </c>
      <c r="L1904" s="39"/>
      <c r="M1904" s="39"/>
      <c r="N1904" s="39"/>
      <c r="O1904" s="39"/>
      <c r="P1904" s="39"/>
      <c r="Q1904" s="39"/>
      <c r="R1904" s="39"/>
      <c r="S1904" s="39"/>
      <c r="T1904" s="39"/>
      <c r="U1904" s="39"/>
      <c r="V1904" s="39"/>
      <c r="W1904" s="39"/>
      <c r="X1904" s="39"/>
    </row>
    <row r="1905" spans="1:24" ht="14.25" customHeight="1" x14ac:dyDescent="0.3">
      <c r="A1905" s="39"/>
      <c r="B1905" s="39" t="str">
        <f t="shared" si="11"/>
        <v>11216470603 поршень насоса</v>
      </c>
      <c r="C1905" s="39" t="str">
        <f>TEXT(Raw_Articul_Data!$D1905,"00000000000")</f>
        <v>11216470603</v>
      </c>
      <c r="D1905" s="39">
        <v>11216470603</v>
      </c>
      <c r="E1905" s="39" t="s">
        <v>3355</v>
      </c>
      <c r="F1905" s="39"/>
      <c r="G1905" s="39" t="s">
        <v>32</v>
      </c>
      <c r="H1905" s="39" t="s">
        <v>2790</v>
      </c>
      <c r="I1905" s="39" t="s">
        <v>23</v>
      </c>
      <c r="J1905" s="44" t="s">
        <v>28</v>
      </c>
      <c r="K1905" s="39" t="s">
        <v>25</v>
      </c>
      <c r="L1905" s="39"/>
      <c r="M1905" s="39"/>
      <c r="N1905" s="39"/>
      <c r="O1905" s="39"/>
      <c r="P1905" s="39"/>
      <c r="Q1905" s="39"/>
      <c r="R1905" s="39"/>
      <c r="S1905" s="39"/>
      <c r="T1905" s="39"/>
      <c r="U1905" s="39"/>
      <c r="V1905" s="39"/>
      <c r="W1905" s="39"/>
      <c r="X1905" s="39"/>
    </row>
    <row r="1906" spans="1:24" ht="14.25" customHeight="1" x14ac:dyDescent="0.3">
      <c r="A1906" s="39"/>
      <c r="B1906" s="39" t="str">
        <f t="shared" si="11"/>
        <v>11216473100 поводок</v>
      </c>
      <c r="C1906" s="39" t="str">
        <f>TEXT(Raw_Articul_Data!$D1906,"00000000000")</f>
        <v>11216473100</v>
      </c>
      <c r="D1906" s="39">
        <v>11216473100</v>
      </c>
      <c r="E1906" s="39" t="s">
        <v>3064</v>
      </c>
      <c r="F1906" s="39"/>
      <c r="G1906" s="39" t="s">
        <v>32</v>
      </c>
      <c r="H1906" s="39" t="s">
        <v>2790</v>
      </c>
      <c r="I1906" s="39" t="s">
        <v>23</v>
      </c>
      <c r="J1906" s="44" t="s">
        <v>280</v>
      </c>
      <c r="K1906" s="39" t="s">
        <v>25</v>
      </c>
      <c r="L1906" s="39"/>
      <c r="M1906" s="39"/>
      <c r="N1906" s="39"/>
      <c r="O1906" s="39"/>
      <c r="P1906" s="39"/>
      <c r="Q1906" s="39"/>
      <c r="R1906" s="39"/>
      <c r="S1906" s="39"/>
      <c r="T1906" s="39"/>
      <c r="U1906" s="39"/>
      <c r="V1906" s="39"/>
      <c r="W1906" s="39"/>
      <c r="X1906" s="39"/>
    </row>
    <row r="1907" spans="1:24" ht="14.25" customHeight="1" x14ac:dyDescent="0.3">
      <c r="A1907" s="39"/>
      <c r="B1907" s="39" t="str">
        <f t="shared" si="11"/>
        <v>11216479400 імпульсний шланг</v>
      </c>
      <c r="C1907" s="39" t="str">
        <f>TEXT(Raw_Articul_Data!$D1907,"00000000000")</f>
        <v>11216479400</v>
      </c>
      <c r="D1907" s="39">
        <v>11216479400</v>
      </c>
      <c r="E1907" s="39" t="s">
        <v>2818</v>
      </c>
      <c r="F1907" s="39"/>
      <c r="G1907" s="39" t="s">
        <v>32</v>
      </c>
      <c r="H1907" s="39" t="s">
        <v>2790</v>
      </c>
      <c r="I1907" s="39" t="s">
        <v>23</v>
      </c>
      <c r="J1907" s="44" t="s">
        <v>28</v>
      </c>
      <c r="K1907" s="39" t="s">
        <v>25</v>
      </c>
      <c r="L1907" s="39"/>
      <c r="M1907" s="39"/>
      <c r="N1907" s="39"/>
      <c r="O1907" s="39"/>
      <c r="P1907" s="39"/>
      <c r="Q1907" s="39"/>
      <c r="R1907" s="39"/>
      <c r="S1907" s="39"/>
      <c r="T1907" s="39"/>
      <c r="U1907" s="39"/>
      <c r="V1907" s="39"/>
      <c r="W1907" s="39"/>
      <c r="X1907" s="39"/>
    </row>
    <row r="1908" spans="1:24" ht="14.25" customHeight="1" x14ac:dyDescent="0.3">
      <c r="A1908" s="39"/>
      <c r="B1908" s="39" t="str">
        <f t="shared" si="11"/>
        <v>11216482200 колесо натяжного пристрою</v>
      </c>
      <c r="C1908" s="39" t="str">
        <f>TEXT(Raw_Articul_Data!$D1908,"00000000000")</f>
        <v>11216482200</v>
      </c>
      <c r="D1908" s="39">
        <v>11216482200</v>
      </c>
      <c r="E1908" s="39" t="s">
        <v>3406</v>
      </c>
      <c r="F1908" s="39"/>
      <c r="G1908" s="39" t="s">
        <v>32</v>
      </c>
      <c r="H1908" s="39" t="s">
        <v>2790</v>
      </c>
      <c r="I1908" s="39" t="s">
        <v>23</v>
      </c>
      <c r="J1908" s="44" t="s">
        <v>28</v>
      </c>
      <c r="K1908" s="39" t="s">
        <v>25</v>
      </c>
      <c r="L1908" s="39"/>
      <c r="M1908" s="39"/>
      <c r="N1908" s="39"/>
      <c r="O1908" s="39"/>
      <c r="P1908" s="39"/>
      <c r="Q1908" s="39"/>
      <c r="R1908" s="39"/>
      <c r="S1908" s="39"/>
      <c r="T1908" s="39"/>
      <c r="U1908" s="39"/>
      <c r="V1908" s="39"/>
      <c r="W1908" s="39"/>
      <c r="X1908" s="39"/>
    </row>
    <row r="1909" spans="1:24" ht="14.25" customHeight="1" x14ac:dyDescent="0.3">
      <c r="A1909" s="39"/>
      <c r="B1909" s="39" t="str">
        <f t="shared" si="11"/>
        <v>11216486610 ковзаюча планка</v>
      </c>
      <c r="C1909" s="39" t="str">
        <f>TEXT(Raw_Articul_Data!$D1909,"00000000000")</f>
        <v>11216486610</v>
      </c>
      <c r="D1909" s="39">
        <v>11216486610</v>
      </c>
      <c r="E1909" s="39" t="s">
        <v>3407</v>
      </c>
      <c r="F1909" s="39"/>
      <c r="G1909" s="39" t="s">
        <v>32</v>
      </c>
      <c r="H1909" s="39" t="s">
        <v>2790</v>
      </c>
      <c r="I1909" s="39" t="s">
        <v>23</v>
      </c>
      <c r="J1909" s="44" t="s">
        <v>28</v>
      </c>
      <c r="K1909" s="39" t="s">
        <v>25</v>
      </c>
      <c r="L1909" s="39"/>
      <c r="M1909" s="39"/>
      <c r="N1909" s="39"/>
      <c r="O1909" s="39"/>
      <c r="P1909" s="39"/>
      <c r="Q1909" s="39"/>
      <c r="R1909" s="39"/>
      <c r="S1909" s="39"/>
      <c r="T1909" s="39"/>
      <c r="U1909" s="39"/>
      <c r="V1909" s="39"/>
      <c r="W1909" s="39"/>
      <c r="X1909" s="39"/>
    </row>
    <row r="1910" spans="1:24" ht="14.25" customHeight="1" x14ac:dyDescent="0.3">
      <c r="A1910" s="39"/>
      <c r="B1910" s="39" t="str">
        <f t="shared" si="11"/>
        <v>11216601000 барашкова гайка</v>
      </c>
      <c r="C1910" s="39" t="str">
        <f>TEXT(Raw_Articul_Data!$D1910,"00000000000")</f>
        <v>11216601000</v>
      </c>
      <c r="D1910" s="39">
        <v>11216601000</v>
      </c>
      <c r="E1910" s="39" t="s">
        <v>3408</v>
      </c>
      <c r="F1910" s="39"/>
      <c r="G1910" s="39" t="s">
        <v>32</v>
      </c>
      <c r="H1910" s="39" t="s">
        <v>2790</v>
      </c>
      <c r="I1910" s="39" t="s">
        <v>23</v>
      </c>
      <c r="J1910" s="44" t="s">
        <v>28</v>
      </c>
      <c r="K1910" s="39" t="s">
        <v>25</v>
      </c>
      <c r="L1910" s="39"/>
      <c r="M1910" s="39"/>
      <c r="N1910" s="39"/>
      <c r="O1910" s="39"/>
      <c r="P1910" s="39"/>
      <c r="Q1910" s="39"/>
      <c r="R1910" s="39"/>
      <c r="S1910" s="39"/>
      <c r="T1910" s="39"/>
      <c r="U1910" s="39"/>
      <c r="V1910" s="39"/>
      <c r="W1910" s="39"/>
      <c r="X1910" s="39"/>
    </row>
    <row r="1911" spans="1:24" ht="14.25" customHeight="1" x14ac:dyDescent="0.3">
      <c r="A1911" s="39"/>
      <c r="B1911" s="39" t="str">
        <f t="shared" si="11"/>
        <v>11216641000 боковий лист внутрішній</v>
      </c>
      <c r="C1911" s="39" t="str">
        <f>TEXT(Raw_Articul_Data!$D1911,"00000000000")</f>
        <v>11216641000</v>
      </c>
      <c r="D1911" s="39">
        <v>11216641000</v>
      </c>
      <c r="E1911" s="39" t="s">
        <v>3409</v>
      </c>
      <c r="F1911" s="39"/>
      <c r="G1911" s="39" t="s">
        <v>32</v>
      </c>
      <c r="H1911" s="39" t="s">
        <v>2790</v>
      </c>
      <c r="I1911" s="39" t="s">
        <v>23</v>
      </c>
      <c r="J1911" s="44" t="s">
        <v>28</v>
      </c>
      <c r="K1911" s="39" t="s">
        <v>25</v>
      </c>
      <c r="L1911" s="39"/>
      <c r="M1911" s="39"/>
      <c r="N1911" s="39"/>
      <c r="O1911" s="39"/>
      <c r="P1911" s="39"/>
      <c r="Q1911" s="39"/>
      <c r="R1911" s="39"/>
      <c r="S1911" s="39"/>
      <c r="T1911" s="39"/>
      <c r="U1911" s="39"/>
      <c r="V1911" s="39"/>
      <c r="W1911" s="39"/>
      <c r="X1911" s="39"/>
    </row>
    <row r="1912" spans="1:24" ht="14.25" customHeight="1" x14ac:dyDescent="0.3">
      <c r="A1912" s="39"/>
      <c r="B1912" s="39" t="str">
        <f t="shared" si="11"/>
        <v>11216641600 натяжний гвинт</v>
      </c>
      <c r="C1912" s="39" t="str">
        <f>TEXT(Raw_Articul_Data!$D1912,"00000000000")</f>
        <v>11216641600</v>
      </c>
      <c r="D1912" s="39">
        <v>11216641600</v>
      </c>
      <c r="E1912" s="39" t="s">
        <v>3320</v>
      </c>
      <c r="F1912" s="39"/>
      <c r="G1912" s="39" t="s">
        <v>32</v>
      </c>
      <c r="H1912" s="39" t="s">
        <v>2790</v>
      </c>
      <c r="I1912" s="39" t="s">
        <v>23</v>
      </c>
      <c r="J1912" s="44" t="s">
        <v>28</v>
      </c>
      <c r="K1912" s="39" t="s">
        <v>25</v>
      </c>
      <c r="L1912" s="39"/>
      <c r="M1912" s="39"/>
      <c r="N1912" s="39"/>
      <c r="O1912" s="39"/>
      <c r="P1912" s="39"/>
      <c r="Q1912" s="39"/>
      <c r="R1912" s="39"/>
      <c r="S1912" s="39"/>
      <c r="T1912" s="39"/>
      <c r="U1912" s="39"/>
      <c r="V1912" s="39"/>
      <c r="W1912" s="39"/>
      <c r="X1912" s="39"/>
    </row>
    <row r="1913" spans="1:24" ht="14.25" customHeight="1" x14ac:dyDescent="0.3">
      <c r="A1913" s="39"/>
      <c r="B1913" s="39" t="str">
        <f t="shared" si="11"/>
        <v>11217901701 трубчата рукоятка</v>
      </c>
      <c r="C1913" s="39" t="str">
        <f>TEXT(Raw_Articul_Data!$D1913,"00000000000")</f>
        <v>11217901701</v>
      </c>
      <c r="D1913" s="39">
        <v>11217901701</v>
      </c>
      <c r="E1913" s="39" t="s">
        <v>3350</v>
      </c>
      <c r="F1913" s="39"/>
      <c r="G1913" s="39" t="s">
        <v>32</v>
      </c>
      <c r="H1913" s="39" t="s">
        <v>2790</v>
      </c>
      <c r="I1913" s="39" t="s">
        <v>23</v>
      </c>
      <c r="J1913" s="44" t="s">
        <v>28</v>
      </c>
      <c r="K1913" s="39" t="s">
        <v>25</v>
      </c>
      <c r="L1913" s="39"/>
      <c r="M1913" s="39"/>
      <c r="N1913" s="39"/>
      <c r="O1913" s="39"/>
      <c r="P1913" s="39"/>
      <c r="Q1913" s="39"/>
      <c r="R1913" s="39"/>
      <c r="S1913" s="39"/>
      <c r="T1913" s="39"/>
      <c r="U1913" s="39"/>
      <c r="V1913" s="39"/>
      <c r="W1913" s="39"/>
      <c r="X1913" s="39"/>
    </row>
    <row r="1914" spans="1:24" ht="14.25" customHeight="1" x14ac:dyDescent="0.3">
      <c r="A1914" s="39"/>
      <c r="B1914" s="39" t="str">
        <f t="shared" si="11"/>
        <v>11217909150 пристрій для захисту рук</v>
      </c>
      <c r="C1914" s="39" t="str">
        <f>TEXT(Raw_Articul_Data!$D1914,"00000000000")</f>
        <v>11217909150</v>
      </c>
      <c r="D1914" s="39">
        <v>11217909150</v>
      </c>
      <c r="E1914" s="39" t="s">
        <v>1454</v>
      </c>
      <c r="F1914" s="39"/>
      <c r="G1914" s="39" t="s">
        <v>32</v>
      </c>
      <c r="H1914" s="39" t="s">
        <v>2790</v>
      </c>
      <c r="I1914" s="39" t="s">
        <v>23</v>
      </c>
      <c r="J1914" s="44" t="s">
        <v>28</v>
      </c>
      <c r="K1914" s="39" t="s">
        <v>25</v>
      </c>
      <c r="L1914" s="39"/>
      <c r="M1914" s="39"/>
      <c r="N1914" s="39"/>
      <c r="O1914" s="39"/>
      <c r="P1914" s="39"/>
      <c r="Q1914" s="39"/>
      <c r="R1914" s="39"/>
      <c r="S1914" s="39"/>
      <c r="T1914" s="39"/>
      <c r="U1914" s="39"/>
      <c r="V1914" s="39"/>
      <c r="W1914" s="39"/>
      <c r="X1914" s="39"/>
    </row>
    <row r="1915" spans="1:24" ht="14.25" customHeight="1" x14ac:dyDescent="0.3">
      <c r="A1915" s="39"/>
      <c r="B1915" s="39" t="str">
        <f t="shared" si="11"/>
        <v>11217909901 кільцевий буфер</v>
      </c>
      <c r="C1915" s="39" t="str">
        <f>TEXT(Raw_Articul_Data!$D1915,"00000000000")</f>
        <v>11217909901</v>
      </c>
      <c r="D1915" s="39">
        <v>11217909901</v>
      </c>
      <c r="E1915" s="39" t="s">
        <v>3288</v>
      </c>
      <c r="F1915" s="39"/>
      <c r="G1915" s="39" t="s">
        <v>32</v>
      </c>
      <c r="H1915" s="39" t="s">
        <v>2790</v>
      </c>
      <c r="I1915" s="39" t="s">
        <v>23</v>
      </c>
      <c r="J1915" s="44" t="s">
        <v>24</v>
      </c>
      <c r="K1915" s="39" t="s">
        <v>25</v>
      </c>
      <c r="L1915" s="39"/>
      <c r="M1915" s="39"/>
      <c r="N1915" s="39"/>
      <c r="O1915" s="39"/>
      <c r="P1915" s="39"/>
      <c r="Q1915" s="39"/>
      <c r="R1915" s="39"/>
      <c r="S1915" s="39"/>
      <c r="T1915" s="39"/>
      <c r="U1915" s="39"/>
      <c r="V1915" s="39"/>
      <c r="W1915" s="39"/>
      <c r="X1915" s="39"/>
    </row>
    <row r="1916" spans="1:24" ht="14.25" customHeight="1" x14ac:dyDescent="0.3">
      <c r="A1916" s="39"/>
      <c r="B1916" s="39" t="str">
        <f t="shared" si="11"/>
        <v>11217909902 кільцевий буфер</v>
      </c>
      <c r="C1916" s="39" t="str">
        <f>TEXT(Raw_Articul_Data!$D1916,"00000000000")</f>
        <v>11217909902</v>
      </c>
      <c r="D1916" s="39">
        <v>11217909902</v>
      </c>
      <c r="E1916" s="39" t="s">
        <v>3288</v>
      </c>
      <c r="F1916" s="39"/>
      <c r="G1916" s="39" t="s">
        <v>32</v>
      </c>
      <c r="H1916" s="39" t="s">
        <v>2790</v>
      </c>
      <c r="I1916" s="39" t="s">
        <v>23</v>
      </c>
      <c r="J1916" s="44" t="s">
        <v>24</v>
      </c>
      <c r="K1916" s="39" t="s">
        <v>25</v>
      </c>
      <c r="L1916" s="39"/>
      <c r="M1916" s="39"/>
      <c r="N1916" s="39"/>
      <c r="O1916" s="39"/>
      <c r="P1916" s="39"/>
      <c r="Q1916" s="39"/>
      <c r="R1916" s="39"/>
      <c r="S1916" s="39"/>
      <c r="T1916" s="39"/>
      <c r="U1916" s="39"/>
      <c r="V1916" s="39"/>
      <c r="W1916" s="39"/>
      <c r="X1916" s="39"/>
    </row>
    <row r="1917" spans="1:24" ht="14.25" customHeight="1" x14ac:dyDescent="0.3">
      <c r="A1917" s="39"/>
      <c r="B1917" s="39" t="str">
        <f t="shared" si="11"/>
        <v>11217909903 кільцевий буфер</v>
      </c>
      <c r="C1917" s="39" t="str">
        <f>TEXT(Raw_Articul_Data!$D1917,"00000000000")</f>
        <v>11217909903</v>
      </c>
      <c r="D1917" s="39">
        <v>11217909903</v>
      </c>
      <c r="E1917" s="39" t="s">
        <v>3288</v>
      </c>
      <c r="F1917" s="39"/>
      <c r="G1917" s="39" t="s">
        <v>32</v>
      </c>
      <c r="H1917" s="39" t="s">
        <v>2790</v>
      </c>
      <c r="I1917" s="39" t="s">
        <v>23</v>
      </c>
      <c r="J1917" s="44" t="s">
        <v>280</v>
      </c>
      <c r="K1917" s="39" t="s">
        <v>25</v>
      </c>
      <c r="L1917" s="39"/>
      <c r="M1917" s="39"/>
      <c r="N1917" s="39"/>
      <c r="O1917" s="39"/>
      <c r="P1917" s="39"/>
      <c r="Q1917" s="39"/>
      <c r="R1917" s="39"/>
      <c r="S1917" s="39"/>
      <c r="T1917" s="39"/>
      <c r="U1917" s="39"/>
      <c r="V1917" s="39"/>
      <c r="W1917" s="39"/>
      <c r="X1917" s="39"/>
    </row>
    <row r="1918" spans="1:24" ht="14.25" customHeight="1" x14ac:dyDescent="0.3">
      <c r="A1918" s="39"/>
      <c r="B1918" s="39" t="str">
        <f t="shared" si="11"/>
        <v>11217909904 кільцевий буфер</v>
      </c>
      <c r="C1918" s="39" t="str">
        <f>TEXT(Raw_Articul_Data!$D1918,"00000000000")</f>
        <v>11217909904</v>
      </c>
      <c r="D1918" s="39">
        <v>11217909904</v>
      </c>
      <c r="E1918" s="39" t="s">
        <v>3288</v>
      </c>
      <c r="F1918" s="39"/>
      <c r="G1918" s="39" t="s">
        <v>32</v>
      </c>
      <c r="H1918" s="39" t="s">
        <v>2790</v>
      </c>
      <c r="I1918" s="39" t="s">
        <v>23</v>
      </c>
      <c r="J1918" s="44" t="s">
        <v>280</v>
      </c>
      <c r="K1918" s="39" t="s">
        <v>25</v>
      </c>
      <c r="L1918" s="39"/>
      <c r="M1918" s="39"/>
      <c r="N1918" s="39"/>
      <c r="O1918" s="39"/>
      <c r="P1918" s="39"/>
      <c r="Q1918" s="39"/>
      <c r="R1918" s="39"/>
      <c r="S1918" s="39"/>
      <c r="T1918" s="39"/>
      <c r="U1918" s="39"/>
      <c r="V1918" s="39"/>
      <c r="W1918" s="39"/>
      <c r="X1918" s="39"/>
    </row>
    <row r="1919" spans="1:24" ht="14.25" customHeight="1" x14ac:dyDescent="0.3">
      <c r="A1919" s="39"/>
      <c r="B1919" s="39" t="str">
        <f t="shared" si="11"/>
        <v>11217909909 кільцевий буфер</v>
      </c>
      <c r="C1919" s="39" t="str">
        <f>TEXT(Raw_Articul_Data!$D1919,"00000000000")</f>
        <v>11217909909</v>
      </c>
      <c r="D1919" s="39">
        <v>11217909909</v>
      </c>
      <c r="E1919" s="39" t="s">
        <v>3288</v>
      </c>
      <c r="F1919" s="39"/>
      <c r="G1919" s="39" t="s">
        <v>32</v>
      </c>
      <c r="H1919" s="39" t="s">
        <v>2790</v>
      </c>
      <c r="I1919" s="39" t="s">
        <v>23</v>
      </c>
      <c r="J1919" s="44" t="s">
        <v>280</v>
      </c>
      <c r="K1919" s="39" t="s">
        <v>25</v>
      </c>
      <c r="L1919" s="39"/>
      <c r="M1919" s="39"/>
      <c r="N1919" s="39"/>
      <c r="O1919" s="39"/>
      <c r="P1919" s="39"/>
      <c r="Q1919" s="39"/>
      <c r="R1919" s="39"/>
      <c r="S1919" s="39"/>
      <c r="T1919" s="39"/>
      <c r="U1919" s="39"/>
      <c r="V1919" s="39"/>
      <c r="W1919" s="39"/>
      <c r="X1919" s="39"/>
    </row>
    <row r="1920" spans="1:24" ht="14.25" customHeight="1" x14ac:dyDescent="0.3">
      <c r="A1920" s="39"/>
      <c r="B1920" s="39" t="str">
        <f t="shared" si="11"/>
        <v>11217909912 кільцевий буфер</v>
      </c>
      <c r="C1920" s="39" t="str">
        <f>TEXT(Raw_Articul_Data!$D1920,"00000000000")</f>
        <v>11217909912</v>
      </c>
      <c r="D1920" s="39">
        <v>11217909912</v>
      </c>
      <c r="E1920" s="39" t="s">
        <v>3288</v>
      </c>
      <c r="F1920" s="39"/>
      <c r="G1920" s="39" t="s">
        <v>32</v>
      </c>
      <c r="H1920" s="39" t="s">
        <v>2790</v>
      </c>
      <c r="I1920" s="39" t="s">
        <v>23</v>
      </c>
      <c r="J1920" s="44" t="s">
        <v>280</v>
      </c>
      <c r="K1920" s="39" t="s">
        <v>25</v>
      </c>
      <c r="L1920" s="39"/>
      <c r="M1920" s="39"/>
      <c r="N1920" s="39"/>
      <c r="O1920" s="39"/>
      <c r="P1920" s="39"/>
      <c r="Q1920" s="39"/>
      <c r="R1920" s="39"/>
      <c r="S1920" s="39"/>
      <c r="T1920" s="39"/>
      <c r="U1920" s="39"/>
      <c r="V1920" s="39"/>
      <c r="W1920" s="39"/>
      <c r="X1920" s="39"/>
    </row>
    <row r="1921" spans="1:24" ht="14.25" customHeight="1" x14ac:dyDescent="0.3">
      <c r="A1921" s="39"/>
      <c r="B1921" s="39" t="str">
        <f t="shared" si="11"/>
        <v>11217910600 півкожух рукоятки</v>
      </c>
      <c r="C1921" s="39" t="str">
        <f>TEXT(Raw_Articul_Data!$D1921,"00000000000")</f>
        <v>11217910600</v>
      </c>
      <c r="D1921" s="39">
        <v>11217910600</v>
      </c>
      <c r="E1921" s="39" t="s">
        <v>3410</v>
      </c>
      <c r="F1921" s="39"/>
      <c r="G1921" s="39" t="s">
        <v>32</v>
      </c>
      <c r="H1921" s="39" t="s">
        <v>2790</v>
      </c>
      <c r="I1921" s="39" t="s">
        <v>23</v>
      </c>
      <c r="J1921" s="44" t="s">
        <v>55</v>
      </c>
      <c r="K1921" s="39" t="s">
        <v>25</v>
      </c>
      <c r="L1921" s="39"/>
      <c r="M1921" s="39"/>
      <c r="N1921" s="39"/>
      <c r="O1921" s="39"/>
      <c r="P1921" s="39"/>
      <c r="Q1921" s="39"/>
      <c r="R1921" s="39"/>
      <c r="S1921" s="39"/>
      <c r="T1921" s="39"/>
      <c r="U1921" s="39"/>
      <c r="V1921" s="39"/>
      <c r="W1921" s="39"/>
      <c r="X1921" s="39"/>
    </row>
    <row r="1922" spans="1:24" ht="14.25" customHeight="1" x14ac:dyDescent="0.3">
      <c r="A1922" s="39"/>
      <c r="B1922" s="39" t="str">
        <f t="shared" si="11"/>
        <v>11217911200 запобіжник при обриві</v>
      </c>
      <c r="C1922" s="39" t="str">
        <f>TEXT(Raw_Articul_Data!$D1922,"00000000000")</f>
        <v>11217911200</v>
      </c>
      <c r="D1922" s="39">
        <v>11217911200</v>
      </c>
      <c r="E1922" s="39" t="s">
        <v>3411</v>
      </c>
      <c r="F1922" s="39"/>
      <c r="G1922" s="39" t="s">
        <v>32</v>
      </c>
      <c r="H1922" s="39" t="s">
        <v>2790</v>
      </c>
      <c r="I1922" s="39" t="s">
        <v>23</v>
      </c>
      <c r="J1922" s="44" t="s">
        <v>280</v>
      </c>
      <c r="K1922" s="39" t="s">
        <v>25</v>
      </c>
      <c r="L1922" s="39"/>
      <c r="M1922" s="39"/>
      <c r="N1922" s="39"/>
      <c r="O1922" s="39"/>
      <c r="P1922" s="39"/>
      <c r="Q1922" s="39"/>
      <c r="R1922" s="39"/>
      <c r="S1922" s="39"/>
      <c r="T1922" s="39"/>
      <c r="U1922" s="39"/>
      <c r="V1922" s="39"/>
      <c r="W1922" s="39"/>
      <c r="X1922" s="39"/>
    </row>
    <row r="1923" spans="1:24" ht="14.25" customHeight="1" x14ac:dyDescent="0.3">
      <c r="A1923" s="39"/>
      <c r="B1923" s="39" t="str">
        <f t="shared" si="11"/>
        <v>11217912800 упорний буфер</v>
      </c>
      <c r="C1923" s="39" t="str">
        <f>TEXT(Raw_Articul_Data!$D1923,"00000000000")</f>
        <v>11217912800</v>
      </c>
      <c r="D1923" s="39">
        <v>11217912800</v>
      </c>
      <c r="E1923" s="39" t="s">
        <v>3412</v>
      </c>
      <c r="F1923" s="39"/>
      <c r="G1923" s="39" t="s">
        <v>32</v>
      </c>
      <c r="H1923" s="39" t="s">
        <v>2790</v>
      </c>
      <c r="I1923" s="39" t="s">
        <v>23</v>
      </c>
      <c r="J1923" s="44" t="s">
        <v>45</v>
      </c>
      <c r="K1923" s="39" t="s">
        <v>25</v>
      </c>
      <c r="L1923" s="39"/>
      <c r="M1923" s="39"/>
      <c r="N1923" s="39"/>
      <c r="O1923" s="39"/>
      <c r="P1923" s="39"/>
      <c r="Q1923" s="39"/>
      <c r="R1923" s="39"/>
      <c r="S1923" s="39"/>
      <c r="T1923" s="39"/>
      <c r="U1923" s="39"/>
      <c r="V1923" s="39"/>
      <c r="W1923" s="39"/>
      <c r="X1923" s="39"/>
    </row>
    <row r="1924" spans="1:24" ht="14.25" customHeight="1" x14ac:dyDescent="0.3">
      <c r="A1924" s="39"/>
      <c r="B1924" s="39" t="str">
        <f t="shared" si="11"/>
        <v>11217915400 тримач лазера</v>
      </c>
      <c r="C1924" s="39" t="str">
        <f>TEXT(Raw_Articul_Data!$D1924,"00000000000")</f>
        <v>11217915400</v>
      </c>
      <c r="D1924" s="39">
        <v>11217915400</v>
      </c>
      <c r="E1924" s="39" t="s">
        <v>847</v>
      </c>
      <c r="F1924" s="39"/>
      <c r="G1924" s="39" t="s">
        <v>21</v>
      </c>
      <c r="H1924" s="39" t="s">
        <v>848</v>
      </c>
      <c r="I1924" s="39" t="s">
        <v>23</v>
      </c>
      <c r="J1924" s="44" t="s">
        <v>28</v>
      </c>
      <c r="K1924" s="39" t="s">
        <v>25</v>
      </c>
      <c r="L1924" s="39"/>
      <c r="M1924" s="39"/>
      <c r="N1924" s="39"/>
      <c r="O1924" s="39"/>
      <c r="P1924" s="39"/>
      <c r="Q1924" s="39"/>
      <c r="R1924" s="39"/>
      <c r="S1924" s="39"/>
      <c r="T1924" s="39"/>
      <c r="U1924" s="39"/>
      <c r="V1924" s="39"/>
      <c r="W1924" s="39"/>
      <c r="X1924" s="39"/>
    </row>
    <row r="1925" spans="1:24" ht="14.25" customHeight="1" x14ac:dyDescent="0.3">
      <c r="A1925" s="39"/>
      <c r="B1925" s="39" t="str">
        <f t="shared" si="11"/>
        <v>11217916105 гвинт з циліндричною головкою</v>
      </c>
      <c r="C1925" s="39" t="str">
        <f>TEXT(Raw_Articul_Data!$D1925,"00000000000")</f>
        <v>11217916105</v>
      </c>
      <c r="D1925" s="39">
        <v>11217916105</v>
      </c>
      <c r="E1925" s="39" t="s">
        <v>3413</v>
      </c>
      <c r="F1925" s="39"/>
      <c r="G1925" s="39" t="s">
        <v>32</v>
      </c>
      <c r="H1925" s="39" t="s">
        <v>2790</v>
      </c>
      <c r="I1925" s="39" t="s">
        <v>23</v>
      </c>
      <c r="J1925" s="44" t="s">
        <v>28</v>
      </c>
      <c r="K1925" s="39" t="s">
        <v>25</v>
      </c>
      <c r="L1925" s="39"/>
      <c r="M1925" s="39"/>
      <c r="N1925" s="39"/>
      <c r="O1925" s="39"/>
      <c r="P1925" s="39"/>
      <c r="Q1925" s="39"/>
      <c r="R1925" s="39"/>
      <c r="S1925" s="39"/>
      <c r="T1925" s="39"/>
      <c r="U1925" s="39"/>
      <c r="V1925" s="39"/>
      <c r="W1925" s="39"/>
      <c r="X1925" s="39"/>
    </row>
    <row r="1926" spans="1:24" ht="14.25" customHeight="1" x14ac:dyDescent="0.3">
      <c r="A1926" s="39"/>
      <c r="B1926" s="39" t="str">
        <f t="shared" si="11"/>
        <v>11217917202 гільза</v>
      </c>
      <c r="C1926" s="39" t="str">
        <f>TEXT(Raw_Articul_Data!$D1926,"00000000000")</f>
        <v>11217917202</v>
      </c>
      <c r="D1926" s="39">
        <v>11217917202</v>
      </c>
      <c r="E1926" s="39" t="s">
        <v>2850</v>
      </c>
      <c r="F1926" s="39"/>
      <c r="G1926" s="39" t="s">
        <v>32</v>
      </c>
      <c r="H1926" s="39" t="s">
        <v>2790</v>
      </c>
      <c r="I1926" s="39" t="s">
        <v>23</v>
      </c>
      <c r="J1926" s="44" t="s">
        <v>28</v>
      </c>
      <c r="K1926" s="39" t="s">
        <v>25</v>
      </c>
      <c r="L1926" s="39"/>
      <c r="M1926" s="39"/>
      <c r="N1926" s="39"/>
      <c r="O1926" s="39"/>
      <c r="P1926" s="39"/>
      <c r="Q1926" s="39"/>
      <c r="R1926" s="39"/>
      <c r="S1926" s="39"/>
      <c r="T1926" s="39"/>
      <c r="U1926" s="39"/>
      <c r="V1926" s="39"/>
      <c r="W1926" s="39"/>
      <c r="X1926" s="39"/>
    </row>
    <row r="1927" spans="1:24" ht="14.25" customHeight="1" x14ac:dyDescent="0.3">
      <c r="A1927" s="39"/>
      <c r="B1927" s="39" t="str">
        <f t="shared" si="11"/>
        <v>11217929101 пристрій для захисту рук</v>
      </c>
      <c r="C1927" s="39" t="str">
        <f>TEXT(Raw_Articul_Data!$D1927,"00000000000")</f>
        <v>11217929101</v>
      </c>
      <c r="D1927" s="39">
        <v>11217929101</v>
      </c>
      <c r="E1927" s="39" t="s">
        <v>1454</v>
      </c>
      <c r="F1927" s="39"/>
      <c r="G1927" s="39" t="s">
        <v>32</v>
      </c>
      <c r="H1927" s="39" t="s">
        <v>2790</v>
      </c>
      <c r="I1927" s="39" t="s">
        <v>23</v>
      </c>
      <c r="J1927" s="44" t="s">
        <v>280</v>
      </c>
      <c r="K1927" s="39" t="s">
        <v>25</v>
      </c>
      <c r="L1927" s="39"/>
      <c r="M1927" s="39"/>
      <c r="N1927" s="39"/>
      <c r="O1927" s="39"/>
      <c r="P1927" s="39"/>
      <c r="Q1927" s="39"/>
      <c r="R1927" s="39"/>
      <c r="S1927" s="39"/>
      <c r="T1927" s="39"/>
      <c r="U1927" s="39"/>
      <c r="V1927" s="39"/>
      <c r="W1927" s="39"/>
      <c r="X1927" s="39"/>
    </row>
    <row r="1928" spans="1:24" ht="14.25" customHeight="1" x14ac:dyDescent="0.3">
      <c r="A1928" s="39"/>
      <c r="B1928" s="39" t="str">
        <f t="shared" si="11"/>
        <v>11218901400 комплект - інструмент</v>
      </c>
      <c r="C1928" s="39" t="str">
        <f>TEXT(Raw_Articul_Data!$D1928,"00000000000")</f>
        <v>11218901400</v>
      </c>
      <c r="D1928" s="39">
        <v>11218901400</v>
      </c>
      <c r="E1928" s="39" t="s">
        <v>3414</v>
      </c>
      <c r="F1928" s="39"/>
      <c r="G1928" s="39" t="s">
        <v>32</v>
      </c>
      <c r="H1928" s="39" t="s">
        <v>2790</v>
      </c>
      <c r="I1928" s="39" t="s">
        <v>23</v>
      </c>
      <c r="J1928" s="44" t="s">
        <v>28</v>
      </c>
      <c r="K1928" s="39" t="s">
        <v>25</v>
      </c>
      <c r="L1928" s="39"/>
      <c r="M1928" s="39"/>
      <c r="N1928" s="39"/>
      <c r="O1928" s="39"/>
      <c r="P1928" s="39"/>
      <c r="Q1928" s="39"/>
      <c r="R1928" s="39"/>
      <c r="S1928" s="39"/>
      <c r="T1928" s="39"/>
      <c r="U1928" s="39"/>
      <c r="V1928" s="39"/>
      <c r="W1928" s="39"/>
      <c r="X1928" s="39"/>
    </row>
    <row r="1929" spans="1:24" ht="14.25" customHeight="1" x14ac:dyDescent="0.3">
      <c r="A1929" s="39"/>
      <c r="B1929" s="39" t="str">
        <f t="shared" si="11"/>
        <v>11220071000 комплект - кільцева ланцюгова зірочка 3/8" 7 зубів</v>
      </c>
      <c r="C1929" s="39" t="str">
        <f>TEXT(Raw_Articul_Data!$D1929,"00000000000")</f>
        <v>11220071000</v>
      </c>
      <c r="D1929" s="39">
        <v>11220071000</v>
      </c>
      <c r="E1929" s="39" t="s">
        <v>3310</v>
      </c>
      <c r="F1929" s="39"/>
      <c r="G1929" s="39" t="s">
        <v>32</v>
      </c>
      <c r="H1929" s="39" t="s">
        <v>2790</v>
      </c>
      <c r="I1929" s="39" t="s">
        <v>23</v>
      </c>
      <c r="J1929" s="44" t="s">
        <v>28</v>
      </c>
      <c r="K1929" s="39" t="s">
        <v>25</v>
      </c>
      <c r="L1929" s="39"/>
      <c r="M1929" s="39"/>
      <c r="N1929" s="39"/>
      <c r="O1929" s="39"/>
      <c r="P1929" s="39"/>
      <c r="Q1929" s="39"/>
      <c r="R1929" s="39"/>
      <c r="S1929" s="39"/>
      <c r="T1929" s="39"/>
      <c r="U1929" s="39"/>
      <c r="V1929" s="39"/>
      <c r="W1929" s="39"/>
      <c r="X1929" s="39"/>
    </row>
    <row r="1930" spans="1:24" ht="14.25" customHeight="1" x14ac:dyDescent="0.3">
      <c r="A1930" s="39"/>
      <c r="B1930" s="39" t="str">
        <f t="shared" si="11"/>
        <v>11220071001 комплект - кільцева ланцюгова зірочка 3/8" 8 зубів</v>
      </c>
      <c r="C1930" s="39" t="str">
        <f>TEXT(Raw_Articul_Data!$D1930,"00000000000")</f>
        <v>11220071001</v>
      </c>
      <c r="D1930" s="39">
        <v>11220071001</v>
      </c>
      <c r="E1930" s="39" t="s">
        <v>3287</v>
      </c>
      <c r="F1930" s="39"/>
      <c r="G1930" s="39" t="s">
        <v>32</v>
      </c>
      <c r="H1930" s="39" t="s">
        <v>2790</v>
      </c>
      <c r="I1930" s="39" t="s">
        <v>23</v>
      </c>
      <c r="J1930" s="44" t="s">
        <v>28</v>
      </c>
      <c r="K1930" s="39" t="s">
        <v>25</v>
      </c>
      <c r="L1930" s="39"/>
      <c r="M1930" s="39"/>
      <c r="N1930" s="39"/>
      <c r="O1930" s="39"/>
      <c r="P1930" s="39"/>
      <c r="Q1930" s="39"/>
      <c r="R1930" s="39"/>
      <c r="S1930" s="39"/>
      <c r="T1930" s="39"/>
      <c r="U1930" s="39"/>
      <c r="V1930" s="39"/>
      <c r="W1930" s="39"/>
      <c r="X1930" s="39"/>
    </row>
    <row r="1931" spans="1:24" ht="14.25" customHeight="1" x14ac:dyDescent="0.3">
      <c r="A1931" s="39"/>
      <c r="B1931" s="39" t="str">
        <f t="shared" si="11"/>
        <v>11220071002 комплект - кільцева ланцюгова зірочка 0.404" 7 зубів</v>
      </c>
      <c r="C1931" s="39" t="str">
        <f>TEXT(Raw_Articul_Data!$D1931,"00000000000")</f>
        <v>11220071002</v>
      </c>
      <c r="D1931" s="39">
        <v>11220071002</v>
      </c>
      <c r="E1931" s="39" t="s">
        <v>3415</v>
      </c>
      <c r="F1931" s="39"/>
      <c r="G1931" s="39" t="s">
        <v>32</v>
      </c>
      <c r="H1931" s="39" t="s">
        <v>2790</v>
      </c>
      <c r="I1931" s="39" t="s">
        <v>23</v>
      </c>
      <c r="J1931" s="44" t="s">
        <v>28</v>
      </c>
      <c r="K1931" s="39" t="s">
        <v>25</v>
      </c>
      <c r="L1931" s="39"/>
      <c r="M1931" s="39"/>
      <c r="N1931" s="39"/>
      <c r="O1931" s="39"/>
      <c r="P1931" s="39"/>
      <c r="Q1931" s="39"/>
      <c r="R1931" s="39"/>
      <c r="S1931" s="39"/>
      <c r="T1931" s="39"/>
      <c r="U1931" s="39"/>
      <c r="V1931" s="39"/>
      <c r="W1931" s="39"/>
      <c r="X1931" s="39"/>
    </row>
    <row r="1932" spans="1:24" ht="14.25" customHeight="1" x14ac:dyDescent="0.3">
      <c r="A1932" s="39"/>
      <c r="B1932" s="39" t="str">
        <f t="shared" si="11"/>
        <v>11220071051 набір ущільнень</v>
      </c>
      <c r="C1932" s="39" t="str">
        <f>TEXT(Raw_Articul_Data!$D1932,"00000000000")</f>
        <v>11220071051</v>
      </c>
      <c r="D1932" s="39">
        <v>11220071051</v>
      </c>
      <c r="E1932" s="39" t="s">
        <v>2793</v>
      </c>
      <c r="F1932" s="39"/>
      <c r="G1932" s="39" t="s">
        <v>32</v>
      </c>
      <c r="H1932" s="39" t="s">
        <v>2790</v>
      </c>
      <c r="I1932" s="39" t="s">
        <v>23</v>
      </c>
      <c r="J1932" s="44" t="s">
        <v>28</v>
      </c>
      <c r="K1932" s="39" t="s">
        <v>25</v>
      </c>
      <c r="L1932" s="39"/>
      <c r="M1932" s="39"/>
      <c r="N1932" s="39"/>
      <c r="O1932" s="39"/>
      <c r="P1932" s="39"/>
      <c r="Q1932" s="39"/>
      <c r="R1932" s="39"/>
      <c r="S1932" s="39"/>
      <c r="T1932" s="39"/>
      <c r="U1932" s="39"/>
      <c r="V1932" s="39"/>
      <c r="W1932" s="39"/>
      <c r="X1932" s="39"/>
    </row>
    <row r="1933" spans="1:24" ht="14.25" customHeight="1" x14ac:dyDescent="0.3">
      <c r="A1933" s="39"/>
      <c r="B1933" s="39" t="str">
        <f t="shared" ref="B1933:B1996" si="12">CONCATENATE(C1933," ", LOWER(E1933))</f>
        <v>11220071053 набір ущільнень</v>
      </c>
      <c r="C1933" s="39" t="str">
        <f>TEXT(Raw_Articul_Data!$D1933,"00000000000")</f>
        <v>11220071053</v>
      </c>
      <c r="D1933" s="39">
        <v>11220071053</v>
      </c>
      <c r="E1933" s="39" t="s">
        <v>2793</v>
      </c>
      <c r="F1933" s="39"/>
      <c r="G1933" s="39" t="s">
        <v>32</v>
      </c>
      <c r="H1933" s="39" t="s">
        <v>2790</v>
      </c>
      <c r="I1933" s="39" t="s">
        <v>23</v>
      </c>
      <c r="J1933" s="44" t="s">
        <v>28</v>
      </c>
      <c r="K1933" s="39" t="s">
        <v>25</v>
      </c>
      <c r="L1933" s="39"/>
      <c r="M1933" s="39"/>
      <c r="N1933" s="39"/>
      <c r="O1933" s="39"/>
      <c r="P1933" s="39"/>
      <c r="Q1933" s="39"/>
      <c r="R1933" s="39"/>
      <c r="S1933" s="39"/>
      <c r="T1933" s="39"/>
      <c r="U1933" s="39"/>
      <c r="V1933" s="39"/>
      <c r="W1933" s="39"/>
      <c r="X1933" s="39"/>
    </row>
    <row r="1934" spans="1:24" ht="14.25" customHeight="1" x14ac:dyDescent="0.3">
      <c r="A1934" s="39"/>
      <c r="B1934" s="39" t="str">
        <f t="shared" si="12"/>
        <v>11220071060 комплект - карбюраторні деталі</v>
      </c>
      <c r="C1934" s="39" t="str">
        <f>TEXT(Raw_Articul_Data!$D1934,"00000000000")</f>
        <v>11220071060</v>
      </c>
      <c r="D1934" s="39">
        <v>11220071060</v>
      </c>
      <c r="E1934" s="39" t="s">
        <v>3298</v>
      </c>
      <c r="F1934" s="39"/>
      <c r="G1934" s="39" t="s">
        <v>32</v>
      </c>
      <c r="H1934" s="39" t="s">
        <v>2790</v>
      </c>
      <c r="I1934" s="39" t="s">
        <v>23</v>
      </c>
      <c r="J1934" s="44" t="s">
        <v>28</v>
      </c>
      <c r="K1934" s="39" t="s">
        <v>25</v>
      </c>
      <c r="L1934" s="39"/>
      <c r="M1934" s="39"/>
      <c r="N1934" s="39"/>
      <c r="O1934" s="39"/>
      <c r="P1934" s="39"/>
      <c r="Q1934" s="39"/>
      <c r="R1934" s="39"/>
      <c r="S1934" s="39"/>
      <c r="T1934" s="39"/>
      <c r="U1934" s="39"/>
      <c r="V1934" s="39"/>
      <c r="W1934" s="39"/>
      <c r="X1934" s="39"/>
    </row>
    <row r="1935" spans="1:24" ht="14.25" customHeight="1" x14ac:dyDescent="0.3">
      <c r="A1935" s="39"/>
      <c r="B1935" s="39" t="str">
        <f t="shared" si="12"/>
        <v>11220201203 циліндр з поршнем, діам. 52 мм</v>
      </c>
      <c r="C1935" s="39" t="str">
        <f>TEXT(Raw_Articul_Data!$D1935,"00000000000")</f>
        <v>11220201203</v>
      </c>
      <c r="D1935" s="39">
        <v>11220201203</v>
      </c>
      <c r="E1935" s="39" t="s">
        <v>3324</v>
      </c>
      <c r="F1935" s="39"/>
      <c r="G1935" s="39" t="s">
        <v>32</v>
      </c>
      <c r="H1935" s="39" t="s">
        <v>2790</v>
      </c>
      <c r="I1935" s="39" t="s">
        <v>23</v>
      </c>
      <c r="J1935" s="44" t="s">
        <v>28</v>
      </c>
      <c r="K1935" s="39" t="s">
        <v>25</v>
      </c>
      <c r="L1935" s="39"/>
      <c r="M1935" s="39"/>
      <c r="N1935" s="39"/>
      <c r="O1935" s="39"/>
      <c r="P1935" s="39"/>
      <c r="Q1935" s="39"/>
      <c r="R1935" s="39"/>
      <c r="S1935" s="39"/>
      <c r="T1935" s="39"/>
      <c r="U1935" s="39"/>
      <c r="V1935" s="39"/>
      <c r="W1935" s="39"/>
      <c r="X1935" s="39"/>
    </row>
    <row r="1936" spans="1:24" ht="14.25" customHeight="1" x14ac:dyDescent="0.3">
      <c r="A1936" s="39"/>
      <c r="B1936" s="39" t="str">
        <f t="shared" si="12"/>
        <v>11220201211 циліндр з поршнем, діам. 54 мм</v>
      </c>
      <c r="C1936" s="39" t="str">
        <f>TEXT(Raw_Articul_Data!$D1936,"00000000000")</f>
        <v>11220201211</v>
      </c>
      <c r="D1936" s="39">
        <v>11220201211</v>
      </c>
      <c r="E1936" s="39" t="s">
        <v>3416</v>
      </c>
      <c r="F1936" s="39"/>
      <c r="G1936" s="39" t="s">
        <v>32</v>
      </c>
      <c r="H1936" s="39" t="s">
        <v>2790</v>
      </c>
      <c r="I1936" s="39" t="s">
        <v>23</v>
      </c>
      <c r="J1936" s="44" t="s">
        <v>28</v>
      </c>
      <c r="K1936" s="39" t="s">
        <v>25</v>
      </c>
      <c r="L1936" s="39"/>
      <c r="M1936" s="39"/>
      <c r="N1936" s="39"/>
      <c r="O1936" s="39"/>
      <c r="P1936" s="39"/>
      <c r="Q1936" s="39"/>
      <c r="R1936" s="39"/>
      <c r="S1936" s="39"/>
      <c r="T1936" s="39"/>
      <c r="U1936" s="39"/>
      <c r="V1936" s="39"/>
      <c r="W1936" s="39"/>
      <c r="X1936" s="39"/>
    </row>
    <row r="1937" spans="1:24" ht="14.25" customHeight="1" x14ac:dyDescent="0.3">
      <c r="A1937" s="39"/>
      <c r="B1937" s="39" t="str">
        <f t="shared" si="12"/>
        <v>11220201219 циліндр з поршнем, діам. 52мм.</v>
      </c>
      <c r="C1937" s="39" t="str">
        <f>TEXT(Raw_Articul_Data!$D1937,"00000000000")</f>
        <v>11220201219</v>
      </c>
      <c r="D1937" s="39">
        <v>11220201219</v>
      </c>
      <c r="E1937" s="39" t="s">
        <v>3417</v>
      </c>
      <c r="F1937" s="39"/>
      <c r="G1937" s="39" t="s">
        <v>32</v>
      </c>
      <c r="H1937" s="39" t="s">
        <v>2790</v>
      </c>
      <c r="I1937" s="39" t="s">
        <v>23</v>
      </c>
      <c r="J1937" s="44" t="s">
        <v>280</v>
      </c>
      <c r="K1937" s="39" t="s">
        <v>25</v>
      </c>
      <c r="L1937" s="39"/>
      <c r="M1937" s="39"/>
      <c r="N1937" s="39"/>
      <c r="O1937" s="39"/>
      <c r="P1937" s="39"/>
      <c r="Q1937" s="39"/>
      <c r="R1937" s="39"/>
      <c r="S1937" s="39"/>
      <c r="T1937" s="39"/>
      <c r="U1937" s="39"/>
      <c r="V1937" s="39"/>
      <c r="W1937" s="39"/>
      <c r="X1937" s="39"/>
    </row>
    <row r="1938" spans="1:24" ht="14.25" customHeight="1" x14ac:dyDescent="0.3">
      <c r="A1938" s="39"/>
      <c r="B1938" s="39" t="str">
        <f t="shared" si="12"/>
        <v>11220202113 картер</v>
      </c>
      <c r="C1938" s="39" t="str">
        <f>TEXT(Raw_Articul_Data!$D1938,"00000000000")</f>
        <v>11220202113</v>
      </c>
      <c r="D1938" s="39">
        <v>11220202113</v>
      </c>
      <c r="E1938" s="39" t="s">
        <v>3107</v>
      </c>
      <c r="F1938" s="39"/>
      <c r="G1938" s="39" t="s">
        <v>32</v>
      </c>
      <c r="H1938" s="39" t="s">
        <v>2790</v>
      </c>
      <c r="I1938" s="39" t="s">
        <v>23</v>
      </c>
      <c r="J1938" s="44" t="s">
        <v>280</v>
      </c>
      <c r="K1938" s="39" t="s">
        <v>25</v>
      </c>
      <c r="L1938" s="39"/>
      <c r="M1938" s="39"/>
      <c r="N1938" s="39"/>
      <c r="O1938" s="39"/>
      <c r="P1938" s="39"/>
      <c r="Q1938" s="39"/>
      <c r="R1938" s="39"/>
      <c r="S1938" s="39"/>
      <c r="T1938" s="39"/>
      <c r="U1938" s="39"/>
      <c r="V1938" s="39"/>
      <c r="W1938" s="39"/>
      <c r="X1938" s="39"/>
    </row>
    <row r="1939" spans="1:24" ht="14.25" customHeight="1" x14ac:dyDescent="0.3">
      <c r="A1939" s="39"/>
      <c r="B1939" s="39" t="str">
        <f t="shared" si="12"/>
        <v>11220202116 картер</v>
      </c>
      <c r="C1939" s="39" t="str">
        <f>TEXT(Raw_Articul_Data!$D1939,"00000000000")</f>
        <v>11220202116</v>
      </c>
      <c r="D1939" s="39">
        <v>11220202116</v>
      </c>
      <c r="E1939" s="39" t="s">
        <v>3107</v>
      </c>
      <c r="F1939" s="39"/>
      <c r="G1939" s="39" t="s">
        <v>32</v>
      </c>
      <c r="H1939" s="39" t="s">
        <v>2790</v>
      </c>
      <c r="I1939" s="39" t="s">
        <v>23</v>
      </c>
      <c r="J1939" s="44" t="s">
        <v>28</v>
      </c>
      <c r="K1939" s="39" t="s">
        <v>25</v>
      </c>
      <c r="L1939" s="39"/>
      <c r="M1939" s="39"/>
      <c r="N1939" s="39"/>
      <c r="O1939" s="39"/>
      <c r="P1939" s="39"/>
      <c r="Q1939" s="39"/>
      <c r="R1939" s="39"/>
      <c r="S1939" s="39"/>
      <c r="T1939" s="39"/>
      <c r="U1939" s="39"/>
      <c r="V1939" s="39"/>
      <c r="W1939" s="39"/>
      <c r="X1939" s="39"/>
    </row>
    <row r="1940" spans="1:24" ht="14.25" customHeight="1" x14ac:dyDescent="0.3">
      <c r="A1940" s="39"/>
      <c r="B1940" s="39" t="str">
        <f t="shared" si="12"/>
        <v>11220211105 кришка</v>
      </c>
      <c r="C1940" s="39" t="str">
        <f>TEXT(Raw_Articul_Data!$D1940,"00000000000")</f>
        <v>11220211105</v>
      </c>
      <c r="D1940" s="39">
        <v>11220211105</v>
      </c>
      <c r="E1940" s="39" t="s">
        <v>2801</v>
      </c>
      <c r="F1940" s="39"/>
      <c r="G1940" s="39" t="s">
        <v>32</v>
      </c>
      <c r="H1940" s="39" t="s">
        <v>2790</v>
      </c>
      <c r="I1940" s="39" t="s">
        <v>23</v>
      </c>
      <c r="J1940" s="44" t="s">
        <v>28</v>
      </c>
      <c r="K1940" s="39" t="s">
        <v>25</v>
      </c>
      <c r="L1940" s="39"/>
      <c r="M1940" s="39"/>
      <c r="N1940" s="39"/>
      <c r="O1940" s="39"/>
      <c r="P1940" s="39"/>
      <c r="Q1940" s="39"/>
      <c r="R1940" s="39"/>
      <c r="S1940" s="39"/>
      <c r="T1940" s="39"/>
      <c r="U1940" s="39"/>
      <c r="V1940" s="39"/>
      <c r="W1940" s="39"/>
      <c r="X1940" s="39"/>
    </row>
    <row r="1941" spans="1:24" ht="14.25" customHeight="1" x14ac:dyDescent="0.3">
      <c r="A1941" s="39"/>
      <c r="B1941" s="39" t="str">
        <f t="shared" si="12"/>
        <v>11220252200 пробка</v>
      </c>
      <c r="C1941" s="39" t="str">
        <f>TEXT(Raw_Articul_Data!$D1941,"00000000000")</f>
        <v>11220252200</v>
      </c>
      <c r="D1941" s="39">
        <v>11220252200</v>
      </c>
      <c r="E1941" s="39" t="s">
        <v>3012</v>
      </c>
      <c r="F1941" s="39"/>
      <c r="G1941" s="39" t="s">
        <v>32</v>
      </c>
      <c r="H1941" s="39" t="s">
        <v>2790</v>
      </c>
      <c r="I1941" s="39" t="s">
        <v>23</v>
      </c>
      <c r="J1941" s="44" t="s">
        <v>28</v>
      </c>
      <c r="K1941" s="39" t="s">
        <v>25</v>
      </c>
      <c r="L1941" s="39"/>
      <c r="M1941" s="39"/>
      <c r="N1941" s="39"/>
      <c r="O1941" s="39"/>
      <c r="P1941" s="39"/>
      <c r="Q1941" s="39"/>
      <c r="R1941" s="39"/>
      <c r="S1941" s="39"/>
      <c r="T1941" s="39"/>
      <c r="U1941" s="39"/>
      <c r="V1941" s="39"/>
      <c r="W1941" s="39"/>
      <c r="X1941" s="39"/>
    </row>
    <row r="1942" spans="1:24" ht="14.25" customHeight="1" x14ac:dyDescent="0.3">
      <c r="A1942" s="39"/>
      <c r="B1942" s="39" t="str">
        <f t="shared" si="12"/>
        <v>11220290500 ущільнення</v>
      </c>
      <c r="C1942" s="39" t="str">
        <f>TEXT(Raw_Articul_Data!$D1942,"00000000000")</f>
        <v>11220290500</v>
      </c>
      <c r="D1942" s="39">
        <v>11220290500</v>
      </c>
      <c r="E1942" s="39" t="s">
        <v>2903</v>
      </c>
      <c r="F1942" s="39"/>
      <c r="G1942" s="39" t="s">
        <v>32</v>
      </c>
      <c r="H1942" s="39" t="s">
        <v>2790</v>
      </c>
      <c r="I1942" s="39" t="s">
        <v>23</v>
      </c>
      <c r="J1942" s="44" t="s">
        <v>28</v>
      </c>
      <c r="K1942" s="39" t="s">
        <v>25</v>
      </c>
      <c r="L1942" s="39"/>
      <c r="M1942" s="39"/>
      <c r="N1942" s="39"/>
      <c r="O1942" s="39"/>
      <c r="P1942" s="39"/>
      <c r="Q1942" s="39"/>
      <c r="R1942" s="39"/>
      <c r="S1942" s="39"/>
      <c r="T1942" s="39"/>
      <c r="U1942" s="39"/>
      <c r="V1942" s="39"/>
      <c r="W1942" s="39"/>
      <c r="X1942" s="39"/>
    </row>
    <row r="1943" spans="1:24" ht="14.25" customHeight="1" x14ac:dyDescent="0.3">
      <c r="A1943" s="39"/>
      <c r="B1943" s="39" t="str">
        <f t="shared" si="12"/>
        <v>11220290507 ущільнення</v>
      </c>
      <c r="C1943" s="39" t="str">
        <f>TEXT(Raw_Articul_Data!$D1943,"00000000000")</f>
        <v>11220290507</v>
      </c>
      <c r="D1943" s="39">
        <v>11220290507</v>
      </c>
      <c r="E1943" s="39" t="s">
        <v>2903</v>
      </c>
      <c r="F1943" s="39"/>
      <c r="G1943" s="39" t="s">
        <v>32</v>
      </c>
      <c r="H1943" s="39" t="s">
        <v>2790</v>
      </c>
      <c r="I1943" s="39" t="s">
        <v>23</v>
      </c>
      <c r="J1943" s="44" t="s">
        <v>28</v>
      </c>
      <c r="K1943" s="39" t="s">
        <v>25</v>
      </c>
      <c r="L1943" s="39"/>
      <c r="M1943" s="39"/>
      <c r="N1943" s="39"/>
      <c r="O1943" s="39"/>
      <c r="P1943" s="39"/>
      <c r="Q1943" s="39"/>
      <c r="R1943" s="39"/>
      <c r="S1943" s="39"/>
      <c r="T1943" s="39"/>
      <c r="U1943" s="39"/>
      <c r="V1943" s="39"/>
      <c r="W1943" s="39"/>
      <c r="X1943" s="39"/>
    </row>
    <row r="1944" spans="1:24" ht="14.25" customHeight="1" x14ac:dyDescent="0.3">
      <c r="A1944" s="39"/>
      <c r="B1944" s="39" t="str">
        <f t="shared" si="12"/>
        <v>11220292300 ущільнення циліндра 0,5 мм</v>
      </c>
      <c r="C1944" s="39" t="str">
        <f>TEXT(Raw_Articul_Data!$D1944,"00000000000")</f>
        <v>11220292300</v>
      </c>
      <c r="D1944" s="39">
        <v>11220292300</v>
      </c>
      <c r="E1944" s="39" t="s">
        <v>3311</v>
      </c>
      <c r="F1944" s="39"/>
      <c r="G1944" s="39" t="s">
        <v>32</v>
      </c>
      <c r="H1944" s="39" t="s">
        <v>2790</v>
      </c>
      <c r="I1944" s="39" t="s">
        <v>23</v>
      </c>
      <c r="J1944" s="44" t="s">
        <v>28</v>
      </c>
      <c r="K1944" s="39" t="s">
        <v>25</v>
      </c>
      <c r="L1944" s="39"/>
      <c r="M1944" s="39"/>
      <c r="N1944" s="39"/>
      <c r="O1944" s="39"/>
      <c r="P1944" s="39"/>
      <c r="Q1944" s="39"/>
      <c r="R1944" s="39"/>
      <c r="S1944" s="39"/>
      <c r="T1944" s="39"/>
      <c r="U1944" s="39"/>
      <c r="V1944" s="39"/>
      <c r="W1944" s="39"/>
      <c r="X1944" s="39"/>
    </row>
    <row r="1945" spans="1:24" ht="14.25" customHeight="1" x14ac:dyDescent="0.3">
      <c r="A1945" s="39"/>
      <c r="B1945" s="39" t="str">
        <f t="shared" si="12"/>
        <v>11220292301 ущільнення циліндра 0,5 мм</v>
      </c>
      <c r="C1945" s="39" t="str">
        <f>TEXT(Raw_Articul_Data!$D1945,"00000000000")</f>
        <v>11220292301</v>
      </c>
      <c r="D1945" s="39">
        <v>11220292301</v>
      </c>
      <c r="E1945" s="39" t="s">
        <v>3311</v>
      </c>
      <c r="F1945" s="39"/>
      <c r="G1945" s="39" t="s">
        <v>32</v>
      </c>
      <c r="H1945" s="39" t="s">
        <v>2790</v>
      </c>
      <c r="I1945" s="39" t="s">
        <v>23</v>
      </c>
      <c r="J1945" s="44" t="s">
        <v>28</v>
      </c>
      <c r="K1945" s="39" t="s">
        <v>25</v>
      </c>
      <c r="L1945" s="39"/>
      <c r="M1945" s="39"/>
      <c r="N1945" s="39"/>
      <c r="O1945" s="39"/>
      <c r="P1945" s="39"/>
      <c r="Q1945" s="39"/>
      <c r="R1945" s="39"/>
      <c r="S1945" s="39"/>
      <c r="T1945" s="39"/>
      <c r="U1945" s="39"/>
      <c r="V1945" s="39"/>
      <c r="W1945" s="39"/>
      <c r="X1945" s="39"/>
    </row>
    <row r="1946" spans="1:24" ht="14.25" customHeight="1" x14ac:dyDescent="0.3">
      <c r="A1946" s="39"/>
      <c r="B1946" s="39" t="str">
        <f t="shared" si="12"/>
        <v>11220292305 ущільнення циліндра 1 мм</v>
      </c>
      <c r="C1946" s="39" t="str">
        <f>TEXT(Raw_Articul_Data!$D1946,"00000000000")</f>
        <v>11220292305</v>
      </c>
      <c r="D1946" s="39">
        <v>11220292305</v>
      </c>
      <c r="E1946" s="39" t="s">
        <v>3370</v>
      </c>
      <c r="F1946" s="39"/>
      <c r="G1946" s="39" t="s">
        <v>32</v>
      </c>
      <c r="H1946" s="39" t="s">
        <v>2790</v>
      </c>
      <c r="I1946" s="39" t="s">
        <v>23</v>
      </c>
      <c r="J1946" s="44" t="s">
        <v>28</v>
      </c>
      <c r="K1946" s="39" t="s">
        <v>25</v>
      </c>
      <c r="L1946" s="39"/>
      <c r="M1946" s="39"/>
      <c r="N1946" s="39"/>
      <c r="O1946" s="39"/>
      <c r="P1946" s="39"/>
      <c r="Q1946" s="39"/>
      <c r="R1946" s="39"/>
      <c r="S1946" s="39"/>
      <c r="T1946" s="39"/>
      <c r="U1946" s="39"/>
      <c r="V1946" s="39"/>
      <c r="W1946" s="39"/>
      <c r="X1946" s="39"/>
    </row>
    <row r="1947" spans="1:24" ht="14.25" customHeight="1" x14ac:dyDescent="0.3">
      <c r="A1947" s="39"/>
      <c r="B1947" s="39" t="str">
        <f t="shared" si="12"/>
        <v>11220292306 ущільнення циліндра 1 мм</v>
      </c>
      <c r="C1947" s="39" t="str">
        <f>TEXT(Raw_Articul_Data!$D1947,"00000000000")</f>
        <v>11220292306</v>
      </c>
      <c r="D1947" s="39">
        <v>11220292306</v>
      </c>
      <c r="E1947" s="39" t="s">
        <v>3370</v>
      </c>
      <c r="F1947" s="39"/>
      <c r="G1947" s="39" t="s">
        <v>32</v>
      </c>
      <c r="H1947" s="39" t="s">
        <v>2790</v>
      </c>
      <c r="I1947" s="39" t="s">
        <v>23</v>
      </c>
      <c r="J1947" s="44" t="s">
        <v>28</v>
      </c>
      <c r="K1947" s="39" t="s">
        <v>25</v>
      </c>
      <c r="L1947" s="39"/>
      <c r="M1947" s="39"/>
      <c r="N1947" s="39"/>
      <c r="O1947" s="39"/>
      <c r="P1947" s="39"/>
      <c r="Q1947" s="39"/>
      <c r="R1947" s="39"/>
      <c r="S1947" s="39"/>
      <c r="T1947" s="39"/>
      <c r="U1947" s="39"/>
      <c r="V1947" s="39"/>
      <c r="W1947" s="39"/>
      <c r="X1947" s="39"/>
    </row>
    <row r="1948" spans="1:24" ht="14.25" customHeight="1" x14ac:dyDescent="0.3">
      <c r="A1948" s="39"/>
      <c r="B1948" s="39" t="str">
        <f t="shared" si="12"/>
        <v>11220300407 колінчатий вал</v>
      </c>
      <c r="C1948" s="39" t="str">
        <f>TEXT(Raw_Articul_Data!$D1948,"00000000000")</f>
        <v>11220300407</v>
      </c>
      <c r="D1948" s="39">
        <v>11220300407</v>
      </c>
      <c r="E1948" s="39" t="s">
        <v>3037</v>
      </c>
      <c r="F1948" s="39"/>
      <c r="G1948" s="39" t="s">
        <v>32</v>
      </c>
      <c r="H1948" s="39" t="s">
        <v>2790</v>
      </c>
      <c r="I1948" s="39" t="s">
        <v>23</v>
      </c>
      <c r="J1948" s="44" t="s">
        <v>28</v>
      </c>
      <c r="K1948" s="39" t="s">
        <v>25</v>
      </c>
      <c r="L1948" s="39"/>
      <c r="M1948" s="39"/>
      <c r="N1948" s="39"/>
      <c r="O1948" s="39"/>
      <c r="P1948" s="39"/>
      <c r="Q1948" s="39"/>
      <c r="R1948" s="39"/>
      <c r="S1948" s="39"/>
      <c r="T1948" s="39"/>
      <c r="U1948" s="39"/>
      <c r="V1948" s="39"/>
      <c r="W1948" s="39"/>
      <c r="X1948" s="39"/>
    </row>
    <row r="1949" spans="1:24" ht="14.25" customHeight="1" x14ac:dyDescent="0.3">
      <c r="A1949" s="39"/>
      <c r="B1949" s="39" t="str">
        <f t="shared" si="12"/>
        <v>11220300408 колінчатий вал</v>
      </c>
      <c r="C1949" s="39" t="str">
        <f>TEXT(Raw_Articul_Data!$D1949,"00000000000")</f>
        <v>11220300408</v>
      </c>
      <c r="D1949" s="39">
        <v>11220300408</v>
      </c>
      <c r="E1949" s="39" t="s">
        <v>3037</v>
      </c>
      <c r="F1949" s="39"/>
      <c r="G1949" s="39" t="s">
        <v>32</v>
      </c>
      <c r="H1949" s="39" t="s">
        <v>2790</v>
      </c>
      <c r="I1949" s="39" t="s">
        <v>23</v>
      </c>
      <c r="J1949" s="44" t="s">
        <v>280</v>
      </c>
      <c r="K1949" s="39" t="s">
        <v>25</v>
      </c>
      <c r="L1949" s="39"/>
      <c r="M1949" s="39"/>
      <c r="N1949" s="39"/>
      <c r="O1949" s="39"/>
      <c r="P1949" s="39"/>
      <c r="Q1949" s="39"/>
      <c r="R1949" s="39"/>
      <c r="S1949" s="39"/>
      <c r="T1949" s="39"/>
      <c r="U1949" s="39"/>
      <c r="V1949" s="39"/>
      <c r="W1949" s="39"/>
      <c r="X1949" s="39"/>
    </row>
    <row r="1950" spans="1:24" ht="14.25" customHeight="1" x14ac:dyDescent="0.3">
      <c r="A1950" s="39"/>
      <c r="B1950" s="39" t="str">
        <f t="shared" si="12"/>
        <v>11220302001 поршень, діам. 52 мм</v>
      </c>
      <c r="C1950" s="39" t="str">
        <f>TEXT(Raw_Articul_Data!$D1950,"00000000000")</f>
        <v>11220302001</v>
      </c>
      <c r="D1950" s="39">
        <v>11220302001</v>
      </c>
      <c r="E1950" s="39" t="s">
        <v>3281</v>
      </c>
      <c r="F1950" s="39"/>
      <c r="G1950" s="39" t="s">
        <v>32</v>
      </c>
      <c r="H1950" s="39" t="s">
        <v>2790</v>
      </c>
      <c r="I1950" s="39" t="s">
        <v>23</v>
      </c>
      <c r="J1950" s="44" t="s">
        <v>28</v>
      </c>
      <c r="K1950" s="39" t="s">
        <v>25</v>
      </c>
      <c r="L1950" s="39"/>
      <c r="M1950" s="39"/>
      <c r="N1950" s="39"/>
      <c r="O1950" s="39"/>
      <c r="P1950" s="39"/>
      <c r="Q1950" s="39"/>
      <c r="R1950" s="39"/>
      <c r="S1950" s="39"/>
      <c r="T1950" s="39"/>
      <c r="U1950" s="39"/>
      <c r="V1950" s="39"/>
      <c r="W1950" s="39"/>
      <c r="X1950" s="39"/>
    </row>
    <row r="1951" spans="1:24" ht="14.25" customHeight="1" x14ac:dyDescent="0.3">
      <c r="A1951" s="39"/>
      <c r="B1951" s="39" t="str">
        <f t="shared" si="12"/>
        <v>11220302003 поршень, діам. 52мм</v>
      </c>
      <c r="C1951" s="39" t="str">
        <f>TEXT(Raw_Articul_Data!$D1951,"00000000000")</f>
        <v>11220302003</v>
      </c>
      <c r="D1951" s="39">
        <v>11220302003</v>
      </c>
      <c r="E1951" s="39" t="s">
        <v>3327</v>
      </c>
      <c r="F1951" s="39"/>
      <c r="G1951" s="39" t="s">
        <v>32</v>
      </c>
      <c r="H1951" s="39" t="s">
        <v>2790</v>
      </c>
      <c r="I1951" s="39" t="s">
        <v>23</v>
      </c>
      <c r="J1951" s="44" t="s">
        <v>280</v>
      </c>
      <c r="K1951" s="39" t="s">
        <v>25</v>
      </c>
      <c r="L1951" s="39"/>
      <c r="M1951" s="39"/>
      <c r="N1951" s="39"/>
      <c r="O1951" s="39"/>
      <c r="P1951" s="39"/>
      <c r="Q1951" s="39"/>
      <c r="R1951" s="39"/>
      <c r="S1951" s="39"/>
      <c r="T1951" s="39"/>
      <c r="U1951" s="39"/>
      <c r="V1951" s="39"/>
      <c r="W1951" s="39"/>
      <c r="X1951" s="39"/>
    </row>
    <row r="1952" spans="1:24" ht="14.25" customHeight="1" x14ac:dyDescent="0.3">
      <c r="A1952" s="39"/>
      <c r="B1952" s="39" t="str">
        <f t="shared" si="12"/>
        <v>11220302005 поршень, діам. 54 мм</v>
      </c>
      <c r="C1952" s="39" t="str">
        <f>TEXT(Raw_Articul_Data!$D1952,"00000000000")</f>
        <v>11220302005</v>
      </c>
      <c r="D1952" s="39">
        <v>11220302005</v>
      </c>
      <c r="E1952" s="39" t="s">
        <v>3418</v>
      </c>
      <c r="F1952" s="39"/>
      <c r="G1952" s="39" t="s">
        <v>32</v>
      </c>
      <c r="H1952" s="39" t="s">
        <v>2790</v>
      </c>
      <c r="I1952" s="39" t="s">
        <v>23</v>
      </c>
      <c r="J1952" s="44" t="s">
        <v>28</v>
      </c>
      <c r="K1952" s="39" t="s">
        <v>25</v>
      </c>
      <c r="L1952" s="39"/>
      <c r="M1952" s="39"/>
      <c r="N1952" s="39"/>
      <c r="O1952" s="39"/>
      <c r="P1952" s="39"/>
      <c r="Q1952" s="39"/>
      <c r="R1952" s="39"/>
      <c r="S1952" s="39"/>
      <c r="T1952" s="39"/>
      <c r="U1952" s="39"/>
      <c r="V1952" s="39"/>
      <c r="W1952" s="39"/>
      <c r="X1952" s="39"/>
    </row>
    <row r="1953" spans="1:24" ht="14.25" customHeight="1" x14ac:dyDescent="0.3">
      <c r="A1953" s="39"/>
      <c r="B1953" s="39" t="str">
        <f t="shared" si="12"/>
        <v>11220341500 поршньовий палець</v>
      </c>
      <c r="C1953" s="39" t="str">
        <f>TEXT(Raw_Articul_Data!$D1953,"00000000000")</f>
        <v>11220341500</v>
      </c>
      <c r="D1953" s="39">
        <v>11220341500</v>
      </c>
      <c r="E1953" s="39" t="s">
        <v>3127</v>
      </c>
      <c r="F1953" s="39"/>
      <c r="G1953" s="39" t="s">
        <v>32</v>
      </c>
      <c r="H1953" s="39" t="s">
        <v>2790</v>
      </c>
      <c r="I1953" s="39" t="s">
        <v>23</v>
      </c>
      <c r="J1953" s="44" t="s">
        <v>28</v>
      </c>
      <c r="K1953" s="39" t="s">
        <v>25</v>
      </c>
      <c r="L1953" s="39"/>
      <c r="M1953" s="39"/>
      <c r="N1953" s="39"/>
      <c r="O1953" s="39"/>
      <c r="P1953" s="39"/>
      <c r="Q1953" s="39"/>
      <c r="R1953" s="39"/>
      <c r="S1953" s="39"/>
      <c r="T1953" s="39"/>
      <c r="U1953" s="39"/>
      <c r="V1953" s="39"/>
      <c r="W1953" s="39"/>
      <c r="X1953" s="39"/>
    </row>
    <row r="1954" spans="1:24" ht="14.25" customHeight="1" x14ac:dyDescent="0.3">
      <c r="A1954" s="39"/>
      <c r="B1954" s="39" t="str">
        <f t="shared" si="12"/>
        <v>11220343000 компресійне поршньове кільце, діам. 52 х 1,2 мм</v>
      </c>
      <c r="C1954" s="39" t="str">
        <f>TEXT(Raw_Articul_Data!$D1954,"00000000000")</f>
        <v>11220343000</v>
      </c>
      <c r="D1954" s="39">
        <v>11220343000</v>
      </c>
      <c r="E1954" s="39" t="s">
        <v>3419</v>
      </c>
      <c r="F1954" s="39"/>
      <c r="G1954" s="39" t="s">
        <v>32</v>
      </c>
      <c r="H1954" s="39" t="s">
        <v>2790</v>
      </c>
      <c r="I1954" s="39" t="s">
        <v>23</v>
      </c>
      <c r="J1954" s="44" t="s">
        <v>24</v>
      </c>
      <c r="K1954" s="39" t="s">
        <v>25</v>
      </c>
      <c r="L1954" s="39"/>
      <c r="M1954" s="39"/>
      <c r="N1954" s="39"/>
      <c r="O1954" s="39"/>
      <c r="P1954" s="39"/>
      <c r="Q1954" s="39"/>
      <c r="R1954" s="39"/>
      <c r="S1954" s="39"/>
      <c r="T1954" s="39"/>
      <c r="U1954" s="39"/>
      <c r="V1954" s="39"/>
      <c r="W1954" s="39"/>
      <c r="X1954" s="39"/>
    </row>
    <row r="1955" spans="1:24" ht="14.25" customHeight="1" x14ac:dyDescent="0.3">
      <c r="A1955" s="39"/>
      <c r="B1955" s="39" t="str">
        <f t="shared" si="12"/>
        <v>11220343001 компресійне поршньове кільце, діам. 54 х 1,2 мм</v>
      </c>
      <c r="C1955" s="39" t="str">
        <f>TEXT(Raw_Articul_Data!$D1955,"00000000000")</f>
        <v>11220343001</v>
      </c>
      <c r="D1955" s="39">
        <v>11220343001</v>
      </c>
      <c r="E1955" s="39" t="s">
        <v>3420</v>
      </c>
      <c r="F1955" s="39"/>
      <c r="G1955" s="39" t="s">
        <v>32</v>
      </c>
      <c r="H1955" s="39" t="s">
        <v>2790</v>
      </c>
      <c r="I1955" s="39" t="s">
        <v>23</v>
      </c>
      <c r="J1955" s="44" t="s">
        <v>280</v>
      </c>
      <c r="K1955" s="39" t="s">
        <v>25</v>
      </c>
      <c r="L1955" s="39"/>
      <c r="M1955" s="39"/>
      <c r="N1955" s="39"/>
      <c r="O1955" s="39"/>
      <c r="P1955" s="39"/>
      <c r="Q1955" s="39"/>
      <c r="R1955" s="39"/>
      <c r="S1955" s="39"/>
      <c r="T1955" s="39"/>
      <c r="U1955" s="39"/>
      <c r="V1955" s="39"/>
      <c r="W1955" s="39"/>
      <c r="X1955" s="39"/>
    </row>
    <row r="1956" spans="1:24" ht="14.25" customHeight="1" x14ac:dyDescent="0.3">
      <c r="A1956" s="39"/>
      <c r="B1956" s="39" t="str">
        <f t="shared" si="12"/>
        <v>11220801604 кожух</v>
      </c>
      <c r="C1956" s="39" t="str">
        <f>TEXT(Raw_Articul_Data!$D1956,"00000000000")</f>
        <v>11220801604</v>
      </c>
      <c r="D1956" s="39">
        <v>11220801604</v>
      </c>
      <c r="E1956" s="39" t="s">
        <v>3331</v>
      </c>
      <c r="F1956" s="39"/>
      <c r="G1956" s="39" t="s">
        <v>32</v>
      </c>
      <c r="H1956" s="39" t="s">
        <v>2790</v>
      </c>
      <c r="I1956" s="39" t="s">
        <v>23</v>
      </c>
      <c r="J1956" s="44" t="s">
        <v>28</v>
      </c>
      <c r="K1956" s="39" t="s">
        <v>25</v>
      </c>
      <c r="L1956" s="39"/>
      <c r="M1956" s="39"/>
      <c r="N1956" s="39"/>
      <c r="O1956" s="39"/>
      <c r="P1956" s="39"/>
      <c r="Q1956" s="39"/>
      <c r="R1956" s="39"/>
      <c r="S1956" s="39"/>
      <c r="T1956" s="39"/>
      <c r="U1956" s="39"/>
      <c r="V1956" s="39"/>
      <c r="W1956" s="39"/>
      <c r="X1956" s="39"/>
    </row>
    <row r="1957" spans="1:24" ht="14.25" customHeight="1" x14ac:dyDescent="0.3">
      <c r="A1957" s="39"/>
      <c r="B1957" s="39" t="str">
        <f t="shared" si="12"/>
        <v>11220801607 кожух</v>
      </c>
      <c r="C1957" s="39" t="str">
        <f>TEXT(Raw_Articul_Data!$D1957,"00000000000")</f>
        <v>11220801607</v>
      </c>
      <c r="D1957" s="39">
        <v>11220801607</v>
      </c>
      <c r="E1957" s="39" t="s">
        <v>3331</v>
      </c>
      <c r="F1957" s="39"/>
      <c r="G1957" s="39" t="s">
        <v>32</v>
      </c>
      <c r="H1957" s="39" t="s">
        <v>2790</v>
      </c>
      <c r="I1957" s="39" t="s">
        <v>23</v>
      </c>
      <c r="J1957" s="44" t="s">
        <v>28</v>
      </c>
      <c r="K1957" s="39" t="s">
        <v>25</v>
      </c>
      <c r="L1957" s="39"/>
      <c r="M1957" s="39"/>
      <c r="N1957" s="39"/>
      <c r="O1957" s="39"/>
      <c r="P1957" s="39"/>
      <c r="Q1957" s="39"/>
      <c r="R1957" s="39"/>
      <c r="S1957" s="39"/>
      <c r="T1957" s="39"/>
      <c r="U1957" s="39"/>
      <c r="V1957" s="39"/>
      <c r="W1957" s="39"/>
      <c r="X1957" s="39"/>
    </row>
    <row r="1958" spans="1:24" ht="14.25" customHeight="1" x14ac:dyDescent="0.3">
      <c r="A1958" s="39"/>
      <c r="B1958" s="39" t="str">
        <f t="shared" si="12"/>
        <v>11220801609 кожух</v>
      </c>
      <c r="C1958" s="39" t="str">
        <f>TEXT(Raw_Articul_Data!$D1958,"00000000000")</f>
        <v>11220801609</v>
      </c>
      <c r="D1958" s="39">
        <v>11220801609</v>
      </c>
      <c r="E1958" s="39" t="s">
        <v>3331</v>
      </c>
      <c r="F1958" s="39"/>
      <c r="G1958" s="39" t="s">
        <v>32</v>
      </c>
      <c r="H1958" s="39" t="s">
        <v>2790</v>
      </c>
      <c r="I1958" s="39" t="s">
        <v>23</v>
      </c>
      <c r="J1958" s="44" t="s">
        <v>28</v>
      </c>
      <c r="K1958" s="39" t="s">
        <v>25</v>
      </c>
      <c r="L1958" s="39"/>
      <c r="M1958" s="39"/>
      <c r="N1958" s="39"/>
      <c r="O1958" s="39"/>
      <c r="P1958" s="39"/>
      <c r="Q1958" s="39"/>
      <c r="R1958" s="39"/>
      <c r="S1958" s="39"/>
      <c r="T1958" s="39"/>
      <c r="U1958" s="39"/>
      <c r="V1958" s="39"/>
      <c r="W1958" s="39"/>
      <c r="X1958" s="39"/>
    </row>
    <row r="1959" spans="1:24" ht="14.25" customHeight="1" x14ac:dyDescent="0.3">
      <c r="A1959" s="39"/>
      <c r="B1959" s="39" t="str">
        <f t="shared" si="12"/>
        <v>11220801816 корпус вентилятора</v>
      </c>
      <c r="C1959" s="39" t="str">
        <f>TEXT(Raw_Articul_Data!$D1959,"00000000000")</f>
        <v>11220801816</v>
      </c>
      <c r="D1959" s="39">
        <v>11220801816</v>
      </c>
      <c r="E1959" s="39" t="s">
        <v>3137</v>
      </c>
      <c r="F1959" s="39"/>
      <c r="G1959" s="39" t="s">
        <v>32</v>
      </c>
      <c r="H1959" s="39" t="s">
        <v>2790</v>
      </c>
      <c r="I1959" s="39" t="s">
        <v>23</v>
      </c>
      <c r="J1959" s="44" t="s">
        <v>28</v>
      </c>
      <c r="K1959" s="39" t="s">
        <v>25</v>
      </c>
      <c r="L1959" s="39"/>
      <c r="M1959" s="39"/>
      <c r="N1959" s="39"/>
      <c r="O1959" s="39"/>
      <c r="P1959" s="39"/>
      <c r="Q1959" s="39"/>
      <c r="R1959" s="39"/>
      <c r="S1959" s="39"/>
      <c r="T1959" s="39"/>
      <c r="U1959" s="39"/>
      <c r="V1959" s="39"/>
      <c r="W1959" s="39"/>
      <c r="X1959" s="39"/>
    </row>
    <row r="1960" spans="1:24" ht="14.25" customHeight="1" x14ac:dyDescent="0.3">
      <c r="A1960" s="39"/>
      <c r="B1960" s="39" t="str">
        <f t="shared" si="12"/>
        <v>11220802110 корпус вентилятора з пусковим пристроєм</v>
      </c>
      <c r="C1960" s="39" t="str">
        <f>TEXT(Raw_Articul_Data!$D1960,"00000000000")</f>
        <v>11220802110</v>
      </c>
      <c r="D1960" s="39">
        <v>11220802110</v>
      </c>
      <c r="E1960" s="39" t="s">
        <v>3377</v>
      </c>
      <c r="F1960" s="39"/>
      <c r="G1960" s="39" t="s">
        <v>32</v>
      </c>
      <c r="H1960" s="39" t="s">
        <v>2790</v>
      </c>
      <c r="I1960" s="39" t="s">
        <v>23</v>
      </c>
      <c r="J1960" s="44" t="s">
        <v>28</v>
      </c>
      <c r="K1960" s="39" t="s">
        <v>25</v>
      </c>
      <c r="L1960" s="39"/>
      <c r="M1960" s="39"/>
      <c r="N1960" s="39"/>
      <c r="O1960" s="39"/>
      <c r="P1960" s="39"/>
      <c r="Q1960" s="39"/>
      <c r="R1960" s="39"/>
      <c r="S1960" s="39"/>
      <c r="T1960" s="39"/>
      <c r="U1960" s="39"/>
      <c r="V1960" s="39"/>
      <c r="W1960" s="39"/>
      <c r="X1960" s="39"/>
    </row>
    <row r="1961" spans="1:24" ht="14.25" customHeight="1" x14ac:dyDescent="0.3">
      <c r="A1961" s="39"/>
      <c r="B1961" s="39" t="str">
        <f t="shared" si="12"/>
        <v>11220841405 захисне прикриття</v>
      </c>
      <c r="C1961" s="39" t="str">
        <f>TEXT(Raw_Articul_Data!$D1961,"00000000000")</f>
        <v>11220841405</v>
      </c>
      <c r="D1961" s="39">
        <v>11220841405</v>
      </c>
      <c r="E1961" s="39" t="s">
        <v>3390</v>
      </c>
      <c r="F1961" s="39"/>
      <c r="G1961" s="39" t="s">
        <v>32</v>
      </c>
      <c r="H1961" s="39" t="s">
        <v>2790</v>
      </c>
      <c r="I1961" s="39" t="s">
        <v>23</v>
      </c>
      <c r="J1961" s="44" t="s">
        <v>45</v>
      </c>
      <c r="K1961" s="39" t="s">
        <v>25</v>
      </c>
      <c r="L1961" s="39"/>
      <c r="M1961" s="39"/>
      <c r="N1961" s="39"/>
      <c r="O1961" s="39"/>
      <c r="P1961" s="39"/>
      <c r="Q1961" s="39"/>
      <c r="R1961" s="39"/>
      <c r="S1961" s="39"/>
      <c r="T1961" s="39"/>
      <c r="U1961" s="39"/>
      <c r="V1961" s="39"/>
      <c r="W1961" s="39"/>
      <c r="X1961" s="39"/>
    </row>
    <row r="1962" spans="1:24" ht="14.25" customHeight="1" x14ac:dyDescent="0.3">
      <c r="A1962" s="39"/>
      <c r="B1962" s="39" t="str">
        <f t="shared" si="12"/>
        <v>11220846502 вісь</v>
      </c>
      <c r="C1962" s="39" t="str">
        <f>TEXT(Raw_Articul_Data!$D1962,"00000000000")</f>
        <v>11220846502</v>
      </c>
      <c r="D1962" s="39">
        <v>11220846502</v>
      </c>
      <c r="E1962" s="39" t="s">
        <v>3291</v>
      </c>
      <c r="F1962" s="39"/>
      <c r="G1962" s="39" t="s">
        <v>32</v>
      </c>
      <c r="H1962" s="39" t="s">
        <v>2790</v>
      </c>
      <c r="I1962" s="39" t="s">
        <v>23</v>
      </c>
      <c r="J1962" s="44" t="s">
        <v>28</v>
      </c>
      <c r="K1962" s="39" t="s">
        <v>25</v>
      </c>
      <c r="L1962" s="39"/>
      <c r="M1962" s="39"/>
      <c r="N1962" s="39"/>
      <c r="O1962" s="39"/>
      <c r="P1962" s="39"/>
      <c r="Q1962" s="39"/>
      <c r="R1962" s="39"/>
      <c r="S1962" s="39"/>
      <c r="T1962" s="39"/>
      <c r="U1962" s="39"/>
      <c r="V1962" s="39"/>
      <c r="W1962" s="39"/>
      <c r="X1962" s="39"/>
    </row>
    <row r="1963" spans="1:24" ht="14.25" customHeight="1" x14ac:dyDescent="0.3">
      <c r="A1963" s="39"/>
      <c r="B1963" s="39" t="str">
        <f t="shared" si="12"/>
        <v>11220847100 колпачок</v>
      </c>
      <c r="C1963" s="39" t="str">
        <f>TEXT(Raw_Articul_Data!$D1963,"00000000000")</f>
        <v>11220847100</v>
      </c>
      <c r="D1963" s="39">
        <v>11220847100</v>
      </c>
      <c r="E1963" s="39" t="s">
        <v>3421</v>
      </c>
      <c r="F1963" s="39"/>
      <c r="G1963" s="39" t="s">
        <v>32</v>
      </c>
      <c r="H1963" s="39" t="s">
        <v>2790</v>
      </c>
      <c r="I1963" s="39" t="s">
        <v>23</v>
      </c>
      <c r="J1963" s="44" t="s">
        <v>55</v>
      </c>
      <c r="K1963" s="39" t="s">
        <v>25</v>
      </c>
      <c r="L1963" s="39"/>
      <c r="M1963" s="39"/>
      <c r="N1963" s="39"/>
      <c r="O1963" s="39"/>
      <c r="P1963" s="39"/>
      <c r="Q1963" s="39"/>
      <c r="R1963" s="39"/>
      <c r="S1963" s="39"/>
      <c r="T1963" s="39"/>
      <c r="U1963" s="39"/>
      <c r="V1963" s="39"/>
      <c r="W1963" s="39"/>
      <c r="X1963" s="39"/>
    </row>
    <row r="1964" spans="1:24" ht="14.25" customHeight="1" x14ac:dyDescent="0.3">
      <c r="A1964" s="39"/>
      <c r="B1964" s="39" t="str">
        <f t="shared" si="12"/>
        <v>11220848207 захисна пластина</v>
      </c>
      <c r="C1964" s="39" t="str">
        <f>TEXT(Raw_Articul_Data!$D1964,"00000000000")</f>
        <v>11220848207</v>
      </c>
      <c r="D1964" s="39">
        <v>11220848207</v>
      </c>
      <c r="E1964" s="39" t="s">
        <v>3380</v>
      </c>
      <c r="F1964" s="39"/>
      <c r="G1964" s="39" t="s">
        <v>32</v>
      </c>
      <c r="H1964" s="39" t="s">
        <v>2790</v>
      </c>
      <c r="I1964" s="39" t="s">
        <v>23</v>
      </c>
      <c r="J1964" s="44" t="s">
        <v>28</v>
      </c>
      <c r="K1964" s="39" t="s">
        <v>25</v>
      </c>
      <c r="L1964" s="39"/>
      <c r="M1964" s="39"/>
      <c r="N1964" s="39"/>
      <c r="O1964" s="39"/>
      <c r="P1964" s="39"/>
      <c r="Q1964" s="39"/>
      <c r="R1964" s="39"/>
      <c r="S1964" s="39"/>
      <c r="T1964" s="39"/>
      <c r="U1964" s="39"/>
      <c r="V1964" s="39"/>
      <c r="W1964" s="39"/>
      <c r="X1964" s="39"/>
    </row>
    <row r="1965" spans="1:24" ht="14.25" customHeight="1" x14ac:dyDescent="0.3">
      <c r="A1965" s="39"/>
      <c r="B1965" s="39" t="str">
        <f t="shared" si="12"/>
        <v>11220849600 нажимна деталь</v>
      </c>
      <c r="C1965" s="39" t="str">
        <f>TEXT(Raw_Articul_Data!$D1965,"00000000000")</f>
        <v>11220849600</v>
      </c>
      <c r="D1965" s="39">
        <v>11220849600</v>
      </c>
      <c r="E1965" s="39" t="s">
        <v>3422</v>
      </c>
      <c r="F1965" s="39"/>
      <c r="G1965" s="39" t="s">
        <v>32</v>
      </c>
      <c r="H1965" s="39" t="s">
        <v>2790</v>
      </c>
      <c r="I1965" s="39" t="s">
        <v>23</v>
      </c>
      <c r="J1965" s="44" t="s">
        <v>28</v>
      </c>
      <c r="K1965" s="39" t="s">
        <v>25</v>
      </c>
      <c r="L1965" s="39"/>
      <c r="M1965" s="39"/>
      <c r="N1965" s="39"/>
      <c r="O1965" s="39"/>
      <c r="P1965" s="39"/>
      <c r="Q1965" s="39"/>
      <c r="R1965" s="39"/>
      <c r="S1965" s="39"/>
      <c r="T1965" s="39"/>
      <c r="U1965" s="39"/>
      <c r="V1965" s="39"/>
      <c r="W1965" s="39"/>
      <c r="X1965" s="39"/>
    </row>
    <row r="1966" spans="1:24" ht="14.25" customHeight="1" x14ac:dyDescent="0.3">
      <c r="A1966" s="39"/>
      <c r="B1966" s="39" t="str">
        <f t="shared" si="12"/>
        <v>11221200104 корпус карбюратора</v>
      </c>
      <c r="C1966" s="39" t="str">
        <f>TEXT(Raw_Articul_Data!$D1966,"00000000000")</f>
        <v>11221200104</v>
      </c>
      <c r="D1966" s="39">
        <v>11221200104</v>
      </c>
      <c r="E1966" s="39" t="s">
        <v>3423</v>
      </c>
      <c r="F1966" s="39"/>
      <c r="G1966" s="39" t="s">
        <v>32</v>
      </c>
      <c r="H1966" s="39" t="s">
        <v>2790</v>
      </c>
      <c r="I1966" s="39" t="s">
        <v>23</v>
      </c>
      <c r="J1966" s="44" t="s">
        <v>28</v>
      </c>
      <c r="K1966" s="39" t="s">
        <v>25</v>
      </c>
      <c r="L1966" s="39"/>
      <c r="M1966" s="39"/>
      <c r="N1966" s="39"/>
      <c r="O1966" s="39"/>
      <c r="P1966" s="39"/>
      <c r="Q1966" s="39"/>
      <c r="R1966" s="39"/>
      <c r="S1966" s="39"/>
      <c r="T1966" s="39"/>
      <c r="U1966" s="39"/>
      <c r="V1966" s="39"/>
      <c r="W1966" s="39"/>
      <c r="X1966" s="39"/>
    </row>
    <row r="1967" spans="1:24" ht="14.25" customHeight="1" x14ac:dyDescent="0.3">
      <c r="A1967" s="39"/>
      <c r="B1967" s="39" t="str">
        <f t="shared" si="12"/>
        <v>11221200616 карбюратор wj­65</v>
      </c>
      <c r="C1967" s="39" t="str">
        <f>TEXT(Raw_Articul_Data!$D1967,"00000000000")</f>
        <v>11221200616</v>
      </c>
      <c r="D1967" s="39">
        <v>11221200616</v>
      </c>
      <c r="E1967" s="39" t="s">
        <v>3424</v>
      </c>
      <c r="F1967" s="39"/>
      <c r="G1967" s="39" t="s">
        <v>32</v>
      </c>
      <c r="H1967" s="39" t="s">
        <v>2790</v>
      </c>
      <c r="I1967" s="39" t="s">
        <v>23</v>
      </c>
      <c r="J1967" s="44" t="s">
        <v>218</v>
      </c>
      <c r="K1967" s="39" t="s">
        <v>25</v>
      </c>
      <c r="L1967" s="39"/>
      <c r="M1967" s="39"/>
      <c r="N1967" s="39"/>
      <c r="O1967" s="39"/>
      <c r="P1967" s="39"/>
      <c r="Q1967" s="39"/>
      <c r="R1967" s="39"/>
      <c r="S1967" s="39"/>
      <c r="T1967" s="39"/>
      <c r="U1967" s="39"/>
      <c r="V1967" s="39"/>
      <c r="W1967" s="39"/>
      <c r="X1967" s="39"/>
    </row>
    <row r="1968" spans="1:24" ht="14.25" customHeight="1" x14ac:dyDescent="0.3">
      <c r="A1968" s="39"/>
      <c r="B1968" s="39" t="str">
        <f t="shared" si="12"/>
        <v>11221200618 карбюратор wj­69</v>
      </c>
      <c r="C1968" s="39" t="str">
        <f>TEXT(Raw_Articul_Data!$D1968,"00000000000")</f>
        <v>11221200618</v>
      </c>
      <c r="D1968" s="39">
        <v>11221200618</v>
      </c>
      <c r="E1968" s="39" t="s">
        <v>3425</v>
      </c>
      <c r="F1968" s="39"/>
      <c r="G1968" s="39" t="s">
        <v>32</v>
      </c>
      <c r="H1968" s="39" t="s">
        <v>2790</v>
      </c>
      <c r="I1968" s="39" t="s">
        <v>23</v>
      </c>
      <c r="J1968" s="44" t="s">
        <v>499</v>
      </c>
      <c r="K1968" s="39" t="s">
        <v>25</v>
      </c>
      <c r="L1968" s="39"/>
      <c r="M1968" s="39"/>
      <c r="N1968" s="39"/>
      <c r="O1968" s="39"/>
      <c r="P1968" s="39"/>
      <c r="Q1968" s="39"/>
      <c r="R1968" s="39"/>
      <c r="S1968" s="39"/>
      <c r="T1968" s="39"/>
      <c r="U1968" s="39"/>
      <c r="V1968" s="39"/>
      <c r="W1968" s="39"/>
      <c r="X1968" s="39"/>
    </row>
    <row r="1969" spans="1:24" ht="14.25" customHeight="1" x14ac:dyDescent="0.3">
      <c r="A1969" s="39"/>
      <c r="B1969" s="39" t="str">
        <f t="shared" si="12"/>
        <v>11221200621 карбюратор wj­67</v>
      </c>
      <c r="C1969" s="39" t="str">
        <f>TEXT(Raw_Articul_Data!$D1969,"00000000000")</f>
        <v>11221200621</v>
      </c>
      <c r="D1969" s="39">
        <v>11221200621</v>
      </c>
      <c r="E1969" s="39" t="s">
        <v>3426</v>
      </c>
      <c r="F1969" s="39"/>
      <c r="G1969" s="39" t="s">
        <v>32</v>
      </c>
      <c r="H1969" s="39" t="s">
        <v>2790</v>
      </c>
      <c r="I1969" s="39" t="s">
        <v>23</v>
      </c>
      <c r="J1969" s="44" t="s">
        <v>499</v>
      </c>
      <c r="K1969" s="39" t="s">
        <v>25</v>
      </c>
      <c r="L1969" s="39"/>
      <c r="M1969" s="39"/>
      <c r="N1969" s="39"/>
      <c r="O1969" s="39"/>
      <c r="P1969" s="39"/>
      <c r="Q1969" s="39"/>
      <c r="R1969" s="39"/>
      <c r="S1969" s="39"/>
      <c r="T1969" s="39"/>
      <c r="U1969" s="39"/>
      <c r="V1969" s="39"/>
      <c r="W1969" s="39"/>
      <c r="X1969" s="39"/>
    </row>
    <row r="1970" spans="1:24" ht="14.25" customHeight="1" x14ac:dyDescent="0.3">
      <c r="A1970" s="39"/>
      <c r="B1970" s="39" t="str">
        <f t="shared" si="12"/>
        <v>11221200623 карбюратор wj­76</v>
      </c>
      <c r="C1970" s="39" t="str">
        <f>TEXT(Raw_Articul_Data!$D1970,"00000000000")</f>
        <v>11221200623</v>
      </c>
      <c r="D1970" s="39">
        <v>11221200623</v>
      </c>
      <c r="E1970" s="39" t="s">
        <v>3427</v>
      </c>
      <c r="F1970" s="39"/>
      <c r="G1970" s="39" t="s">
        <v>32</v>
      </c>
      <c r="H1970" s="39" t="s">
        <v>2790</v>
      </c>
      <c r="I1970" s="39" t="s">
        <v>23</v>
      </c>
      <c r="J1970" s="44" t="s">
        <v>499</v>
      </c>
      <c r="K1970" s="39" t="s">
        <v>25</v>
      </c>
      <c r="L1970" s="39"/>
      <c r="M1970" s="39"/>
      <c r="N1970" s="39"/>
      <c r="O1970" s="39"/>
      <c r="P1970" s="39"/>
      <c r="Q1970" s="39"/>
      <c r="R1970" s="39"/>
      <c r="S1970" s="39"/>
      <c r="T1970" s="39"/>
      <c r="U1970" s="39"/>
      <c r="V1970" s="39"/>
      <c r="W1970" s="39"/>
      <c r="X1970" s="39"/>
    </row>
    <row r="1971" spans="1:24" ht="14.25" customHeight="1" x14ac:dyDescent="0.3">
      <c r="A1971" s="39"/>
      <c r="B1971" s="39" t="str">
        <f t="shared" si="12"/>
        <v>11221201615 повітряний фільтр</v>
      </c>
      <c r="C1971" s="39" t="str">
        <f>TEXT(Raw_Articul_Data!$D1971,"00000000000")</f>
        <v>11221201615</v>
      </c>
      <c r="D1971" s="39">
        <v>11221201615</v>
      </c>
      <c r="E1971" s="39" t="s">
        <v>3041</v>
      </c>
      <c r="F1971" s="39"/>
      <c r="G1971" s="39" t="s">
        <v>32</v>
      </c>
      <c r="H1971" s="39" t="s">
        <v>2790</v>
      </c>
      <c r="I1971" s="39" t="s">
        <v>23</v>
      </c>
      <c r="J1971" s="44" t="s">
        <v>28</v>
      </c>
      <c r="K1971" s="39" t="s">
        <v>25</v>
      </c>
      <c r="L1971" s="39"/>
      <c r="M1971" s="39"/>
      <c r="N1971" s="39"/>
      <c r="O1971" s="39"/>
      <c r="P1971" s="39"/>
      <c r="Q1971" s="39"/>
      <c r="R1971" s="39"/>
      <c r="S1971" s="39"/>
      <c r="T1971" s="39"/>
      <c r="U1971" s="39"/>
      <c r="V1971" s="39"/>
      <c r="W1971" s="39"/>
      <c r="X1971" s="39"/>
    </row>
    <row r="1972" spans="1:24" ht="14.25" customHeight="1" x14ac:dyDescent="0.3">
      <c r="A1972" s="39"/>
      <c r="B1972" s="39" t="str">
        <f t="shared" si="12"/>
        <v>11221201621 повітряний фільтр</v>
      </c>
      <c r="C1972" s="39" t="str">
        <f>TEXT(Raw_Articul_Data!$D1972,"00000000000")</f>
        <v>11221201621</v>
      </c>
      <c r="D1972" s="39">
        <v>11221201621</v>
      </c>
      <c r="E1972" s="39" t="s">
        <v>3041</v>
      </c>
      <c r="F1972" s="39"/>
      <c r="G1972" s="39" t="s">
        <v>32</v>
      </c>
      <c r="H1972" s="39" t="s">
        <v>2790</v>
      </c>
      <c r="I1972" s="39" t="s">
        <v>23</v>
      </c>
      <c r="J1972" s="44" t="s">
        <v>28</v>
      </c>
      <c r="K1972" s="39" t="s">
        <v>25</v>
      </c>
      <c r="L1972" s="39"/>
      <c r="M1972" s="39"/>
      <c r="N1972" s="39"/>
      <c r="O1972" s="39"/>
      <c r="P1972" s="39"/>
      <c r="Q1972" s="39"/>
      <c r="R1972" s="39"/>
      <c r="S1972" s="39"/>
      <c r="T1972" s="39"/>
      <c r="U1972" s="39"/>
      <c r="V1972" s="39"/>
      <c r="W1972" s="39"/>
      <c r="X1972" s="39"/>
    </row>
    <row r="1973" spans="1:24" ht="14.25" customHeight="1" x14ac:dyDescent="0.3">
      <c r="A1973" s="39"/>
      <c r="B1973" s="39" t="str">
        <f t="shared" si="12"/>
        <v>11221202200 фланець</v>
      </c>
      <c r="C1973" s="39" t="str">
        <f>TEXT(Raw_Articul_Data!$D1973,"00000000000")</f>
        <v>11221202200</v>
      </c>
      <c r="D1973" s="39">
        <v>11221202200</v>
      </c>
      <c r="E1973" s="39" t="s">
        <v>3283</v>
      </c>
      <c r="F1973" s="39"/>
      <c r="G1973" s="39" t="s">
        <v>32</v>
      </c>
      <c r="H1973" s="39" t="s">
        <v>2790</v>
      </c>
      <c r="I1973" s="39" t="s">
        <v>23</v>
      </c>
      <c r="J1973" s="44" t="s">
        <v>28</v>
      </c>
      <c r="K1973" s="39" t="s">
        <v>25</v>
      </c>
      <c r="L1973" s="39"/>
      <c r="M1973" s="39"/>
      <c r="N1973" s="39"/>
      <c r="O1973" s="39"/>
      <c r="P1973" s="39"/>
      <c r="Q1973" s="39"/>
      <c r="R1973" s="39"/>
      <c r="S1973" s="39"/>
      <c r="T1973" s="39"/>
      <c r="U1973" s="39"/>
      <c r="V1973" s="39"/>
      <c r="W1973" s="39"/>
      <c r="X1973" s="39"/>
    </row>
    <row r="1974" spans="1:24" ht="14.25" customHeight="1" x14ac:dyDescent="0.3">
      <c r="A1974" s="39"/>
      <c r="B1974" s="39" t="str">
        <f t="shared" si="12"/>
        <v>11221203402 дно фільтра</v>
      </c>
      <c r="C1974" s="39" t="str">
        <f>TEXT(Raw_Articul_Data!$D1974,"00000000000")</f>
        <v>11221203402</v>
      </c>
      <c r="D1974" s="39">
        <v>11221203402</v>
      </c>
      <c r="E1974" s="39" t="s">
        <v>3428</v>
      </c>
      <c r="F1974" s="39"/>
      <c r="G1974" s="39" t="s">
        <v>32</v>
      </c>
      <c r="H1974" s="39" t="s">
        <v>2790</v>
      </c>
      <c r="I1974" s="39" t="s">
        <v>23</v>
      </c>
      <c r="J1974" s="44" t="s">
        <v>28</v>
      </c>
      <c r="K1974" s="39" t="s">
        <v>25</v>
      </c>
      <c r="L1974" s="39"/>
      <c r="M1974" s="39"/>
      <c r="N1974" s="39"/>
      <c r="O1974" s="39"/>
      <c r="P1974" s="39"/>
      <c r="Q1974" s="39"/>
      <c r="R1974" s="39"/>
      <c r="S1974" s="39"/>
      <c r="T1974" s="39"/>
      <c r="U1974" s="39"/>
      <c r="V1974" s="39"/>
      <c r="W1974" s="39"/>
      <c r="X1974" s="39"/>
    </row>
    <row r="1975" spans="1:24" ht="14.25" customHeight="1" x14ac:dyDescent="0.3">
      <c r="A1975" s="39"/>
      <c r="B1975" s="39" t="str">
        <f t="shared" si="12"/>
        <v>11221210805 запорна кришка</v>
      </c>
      <c r="C1975" s="39" t="str">
        <f>TEXT(Raw_Articul_Data!$D1975,"00000000000")</f>
        <v>11221210805</v>
      </c>
      <c r="D1975" s="39">
        <v>11221210805</v>
      </c>
      <c r="E1975" s="39" t="s">
        <v>3289</v>
      </c>
      <c r="F1975" s="39"/>
      <c r="G1975" s="39" t="s">
        <v>32</v>
      </c>
      <c r="H1975" s="39" t="s">
        <v>2790</v>
      </c>
      <c r="I1975" s="39" t="s">
        <v>23</v>
      </c>
      <c r="J1975" s="44" t="s">
        <v>55</v>
      </c>
      <c r="K1975" s="39" t="s">
        <v>25</v>
      </c>
      <c r="L1975" s="39"/>
      <c r="M1975" s="39"/>
      <c r="N1975" s="39"/>
      <c r="O1975" s="39"/>
      <c r="P1975" s="39"/>
      <c r="Q1975" s="39"/>
      <c r="R1975" s="39"/>
      <c r="S1975" s="39"/>
      <c r="T1975" s="39"/>
      <c r="U1975" s="39"/>
      <c r="V1975" s="39"/>
      <c r="W1975" s="39"/>
      <c r="X1975" s="39"/>
    </row>
    <row r="1976" spans="1:24" ht="14.25" customHeight="1" x14ac:dyDescent="0.3">
      <c r="A1976" s="39"/>
      <c r="B1976" s="39" t="str">
        <f t="shared" si="12"/>
        <v>11221215604 нерухоме сопло 0.64</v>
      </c>
      <c r="C1976" s="39" t="str">
        <f>TEXT(Raw_Articul_Data!$D1976,"00000000000")</f>
        <v>11221215604</v>
      </c>
      <c r="D1976" s="39">
        <v>11221215604</v>
      </c>
      <c r="E1976" s="39" t="s">
        <v>3429</v>
      </c>
      <c r="F1976" s="39"/>
      <c r="G1976" s="39" t="s">
        <v>32</v>
      </c>
      <c r="H1976" s="39" t="s">
        <v>2790</v>
      </c>
      <c r="I1976" s="39" t="s">
        <v>23</v>
      </c>
      <c r="J1976" s="44" t="s">
        <v>218</v>
      </c>
      <c r="K1976" s="39" t="s">
        <v>25</v>
      </c>
      <c r="L1976" s="39"/>
      <c r="M1976" s="39"/>
      <c r="N1976" s="39"/>
      <c r="O1976" s="39"/>
      <c r="P1976" s="39"/>
      <c r="Q1976" s="39"/>
      <c r="R1976" s="39"/>
      <c r="S1976" s="39"/>
      <c r="T1976" s="39"/>
      <c r="U1976" s="39"/>
      <c r="V1976" s="39"/>
      <c r="W1976" s="39"/>
      <c r="X1976" s="39"/>
    </row>
    <row r="1977" spans="1:24" ht="14.25" customHeight="1" x14ac:dyDescent="0.3">
      <c r="A1977" s="39"/>
      <c r="B1977" s="39" t="str">
        <f t="shared" si="12"/>
        <v>11221216900 ударнозахисний ковпак</v>
      </c>
      <c r="C1977" s="39" t="str">
        <f>TEXT(Raw_Articul_Data!$D1977,"00000000000")</f>
        <v>11221216900</v>
      </c>
      <c r="D1977" s="39">
        <v>11221216900</v>
      </c>
      <c r="E1977" s="39" t="s">
        <v>3430</v>
      </c>
      <c r="F1977" s="39"/>
      <c r="G1977" s="39" t="s">
        <v>32</v>
      </c>
      <c r="H1977" s="39" t="s">
        <v>2790</v>
      </c>
      <c r="I1977" s="39" t="s">
        <v>23</v>
      </c>
      <c r="J1977" s="44" t="s">
        <v>28</v>
      </c>
      <c r="K1977" s="39" t="s">
        <v>25</v>
      </c>
      <c r="L1977" s="39"/>
      <c r="M1977" s="39"/>
      <c r="N1977" s="39"/>
      <c r="O1977" s="39"/>
      <c r="P1977" s="39"/>
      <c r="Q1977" s="39"/>
      <c r="R1977" s="39"/>
      <c r="S1977" s="39"/>
      <c r="T1977" s="39"/>
      <c r="U1977" s="39"/>
      <c r="V1977" s="39"/>
      <c r="W1977" s="39"/>
      <c r="X1977" s="39"/>
    </row>
    <row r="1978" spans="1:24" ht="14.25" customHeight="1" x14ac:dyDescent="0.3">
      <c r="A1978" s="39"/>
      <c r="B1978" s="39" t="str">
        <f t="shared" si="12"/>
        <v>11221223200 вита гнучка пружина</v>
      </c>
      <c r="C1978" s="39" t="str">
        <f>TEXT(Raw_Articul_Data!$D1978,"00000000000")</f>
        <v>11221223200</v>
      </c>
      <c r="D1978" s="39">
        <v>11221223200</v>
      </c>
      <c r="E1978" s="39" t="s">
        <v>3025</v>
      </c>
      <c r="F1978" s="39"/>
      <c r="G1978" s="39" t="s">
        <v>32</v>
      </c>
      <c r="H1978" s="39" t="s">
        <v>2790</v>
      </c>
      <c r="I1978" s="39" t="s">
        <v>23</v>
      </c>
      <c r="J1978" s="44" t="s">
        <v>28</v>
      </c>
      <c r="K1978" s="39" t="s">
        <v>25</v>
      </c>
      <c r="L1978" s="39"/>
      <c r="M1978" s="39"/>
      <c r="N1978" s="39"/>
      <c r="O1978" s="39"/>
      <c r="P1978" s="39"/>
      <c r="Q1978" s="39"/>
      <c r="R1978" s="39"/>
      <c r="S1978" s="39"/>
      <c r="T1978" s="39"/>
      <c r="U1978" s="39"/>
      <c r="V1978" s="39"/>
      <c r="W1978" s="39"/>
      <c r="X1978" s="39"/>
    </row>
    <row r="1979" spans="1:24" ht="14.25" customHeight="1" x14ac:dyDescent="0.3">
      <c r="A1979" s="39"/>
      <c r="B1979" s="39" t="str">
        <f t="shared" si="12"/>
        <v>11221223205 вита гнучка пружина</v>
      </c>
      <c r="C1979" s="39" t="str">
        <f>TEXT(Raw_Articul_Data!$D1979,"00000000000")</f>
        <v>11221223205</v>
      </c>
      <c r="D1979" s="39">
        <v>11221223205</v>
      </c>
      <c r="E1979" s="39" t="s">
        <v>3025</v>
      </c>
      <c r="F1979" s="39"/>
      <c r="G1979" s="39" t="s">
        <v>32</v>
      </c>
      <c r="H1979" s="39" t="s">
        <v>2790</v>
      </c>
      <c r="I1979" s="39" t="s">
        <v>23</v>
      </c>
      <c r="J1979" s="44" t="s">
        <v>218</v>
      </c>
      <c r="K1979" s="39" t="s">
        <v>25</v>
      </c>
      <c r="L1979" s="39"/>
      <c r="M1979" s="39"/>
      <c r="N1979" s="39"/>
      <c r="O1979" s="39"/>
      <c r="P1979" s="39"/>
      <c r="Q1979" s="39"/>
      <c r="R1979" s="39"/>
      <c r="S1979" s="39"/>
      <c r="T1979" s="39"/>
      <c r="U1979" s="39"/>
      <c r="V1979" s="39"/>
      <c r="W1979" s="39"/>
      <c r="X1979" s="39"/>
    </row>
    <row r="1980" spans="1:24" ht="14.25" customHeight="1" x14ac:dyDescent="0.3">
      <c r="A1980" s="39"/>
      <c r="B1980" s="39" t="str">
        <f t="shared" si="12"/>
        <v>11221226200 упорний гвинт настройки холостого хода</v>
      </c>
      <c r="C1980" s="39" t="str">
        <f>TEXT(Raw_Articul_Data!$D1980,"00000000000")</f>
        <v>11221226200</v>
      </c>
      <c r="D1980" s="39">
        <v>11221226200</v>
      </c>
      <c r="E1980" s="39" t="s">
        <v>3431</v>
      </c>
      <c r="F1980" s="39"/>
      <c r="G1980" s="39" t="s">
        <v>32</v>
      </c>
      <c r="H1980" s="39" t="s">
        <v>2790</v>
      </c>
      <c r="I1980" s="39" t="s">
        <v>23</v>
      </c>
      <c r="J1980" s="44" t="s">
        <v>55</v>
      </c>
      <c r="K1980" s="39" t="s">
        <v>25</v>
      </c>
      <c r="L1980" s="39"/>
      <c r="M1980" s="39"/>
      <c r="N1980" s="39"/>
      <c r="O1980" s="39"/>
      <c r="P1980" s="39"/>
      <c r="Q1980" s="39"/>
      <c r="R1980" s="39"/>
      <c r="S1980" s="39"/>
      <c r="T1980" s="39"/>
      <c r="U1980" s="39"/>
      <c r="V1980" s="39"/>
      <c r="W1980" s="39"/>
      <c r="X1980" s="39"/>
    </row>
    <row r="1981" spans="1:24" ht="14.25" customHeight="1" x14ac:dyDescent="0.3">
      <c r="A1981" s="39"/>
      <c r="B1981" s="39" t="str">
        <f t="shared" si="12"/>
        <v>11221226602 гвинт з буртиком</v>
      </c>
      <c r="C1981" s="39" t="str">
        <f>TEXT(Raw_Articul_Data!$D1981,"00000000000")</f>
        <v>11221226602</v>
      </c>
      <c r="D1981" s="39">
        <v>11221226602</v>
      </c>
      <c r="E1981" s="39" t="s">
        <v>2923</v>
      </c>
      <c r="F1981" s="39"/>
      <c r="G1981" s="39" t="s">
        <v>32</v>
      </c>
      <c r="H1981" s="39" t="s">
        <v>2790</v>
      </c>
      <c r="I1981" s="39" t="s">
        <v>23</v>
      </c>
      <c r="J1981" s="44" t="s">
        <v>28</v>
      </c>
      <c r="K1981" s="39" t="s">
        <v>25</v>
      </c>
      <c r="L1981" s="39"/>
      <c r="M1981" s="39"/>
      <c r="N1981" s="39"/>
      <c r="O1981" s="39"/>
      <c r="P1981" s="39"/>
      <c r="Q1981" s="39"/>
      <c r="R1981" s="39"/>
      <c r="S1981" s="39"/>
      <c r="T1981" s="39"/>
      <c r="U1981" s="39"/>
      <c r="V1981" s="39"/>
      <c r="W1981" s="39"/>
      <c r="X1981" s="39"/>
    </row>
    <row r="1982" spans="1:24" ht="14.25" customHeight="1" x14ac:dyDescent="0.3">
      <c r="A1982" s="39"/>
      <c r="B1982" s="39" t="str">
        <f t="shared" si="12"/>
        <v>11221226706 головний регулювальний гвинт</v>
      </c>
      <c r="C1982" s="39" t="str">
        <f>TEXT(Raw_Articul_Data!$D1982,"00000000000")</f>
        <v>11221226706</v>
      </c>
      <c r="D1982" s="39">
        <v>11221226706</v>
      </c>
      <c r="E1982" s="39" t="s">
        <v>3314</v>
      </c>
      <c r="F1982" s="39"/>
      <c r="G1982" s="39" t="s">
        <v>32</v>
      </c>
      <c r="H1982" s="39" t="s">
        <v>2790</v>
      </c>
      <c r="I1982" s="39" t="s">
        <v>23</v>
      </c>
      <c r="J1982" s="44" t="s">
        <v>55</v>
      </c>
      <c r="K1982" s="39" t="s">
        <v>25</v>
      </c>
      <c r="L1982" s="39"/>
      <c r="M1982" s="39"/>
      <c r="N1982" s="39"/>
      <c r="O1982" s="39"/>
      <c r="P1982" s="39"/>
      <c r="Q1982" s="39"/>
      <c r="R1982" s="39"/>
      <c r="S1982" s="39"/>
      <c r="T1982" s="39"/>
      <c r="U1982" s="39"/>
      <c r="V1982" s="39"/>
      <c r="W1982" s="39"/>
      <c r="X1982" s="39"/>
    </row>
    <row r="1983" spans="1:24" ht="14.25" customHeight="1" x14ac:dyDescent="0.3">
      <c r="A1983" s="39"/>
      <c r="B1983" s="39" t="str">
        <f t="shared" si="12"/>
        <v>11221237503 наконечник</v>
      </c>
      <c r="C1983" s="39" t="str">
        <f>TEXT(Raw_Articul_Data!$D1983,"00000000000")</f>
        <v>11221237503</v>
      </c>
      <c r="D1983" s="39">
        <v>11221237503</v>
      </c>
      <c r="E1983" s="39" t="s">
        <v>3014</v>
      </c>
      <c r="F1983" s="39"/>
      <c r="G1983" s="39" t="s">
        <v>32</v>
      </c>
      <c r="H1983" s="39" t="s">
        <v>2790</v>
      </c>
      <c r="I1983" s="39" t="s">
        <v>23</v>
      </c>
      <c r="J1983" s="44" t="s">
        <v>28</v>
      </c>
      <c r="K1983" s="39" t="s">
        <v>25</v>
      </c>
      <c r="L1983" s="39"/>
      <c r="M1983" s="39"/>
      <c r="N1983" s="39"/>
      <c r="O1983" s="39"/>
      <c r="P1983" s="39"/>
      <c r="Q1983" s="39"/>
      <c r="R1983" s="39"/>
      <c r="S1983" s="39"/>
      <c r="T1983" s="39"/>
      <c r="U1983" s="39"/>
      <c r="V1983" s="39"/>
      <c r="W1983" s="39"/>
      <c r="X1983" s="39"/>
    </row>
    <row r="1984" spans="1:24" ht="14.25" customHeight="1" x14ac:dyDescent="0.3">
      <c r="A1984" s="39"/>
      <c r="B1984" s="39" t="str">
        <f t="shared" si="12"/>
        <v>11221237504 наконечник</v>
      </c>
      <c r="C1984" s="39" t="str">
        <f>TEXT(Raw_Articul_Data!$D1984,"00000000000")</f>
        <v>11221237504</v>
      </c>
      <c r="D1984" s="39">
        <v>11221237504</v>
      </c>
      <c r="E1984" s="39" t="s">
        <v>3014</v>
      </c>
      <c r="F1984" s="39"/>
      <c r="G1984" s="39" t="s">
        <v>32</v>
      </c>
      <c r="H1984" s="39" t="s">
        <v>2790</v>
      </c>
      <c r="I1984" s="39" t="s">
        <v>23</v>
      </c>
      <c r="J1984" s="44" t="s">
        <v>28</v>
      </c>
      <c r="K1984" s="39" t="s">
        <v>25</v>
      </c>
      <c r="L1984" s="39"/>
      <c r="M1984" s="39"/>
      <c r="N1984" s="39"/>
      <c r="O1984" s="39"/>
      <c r="P1984" s="39"/>
      <c r="Q1984" s="39"/>
      <c r="R1984" s="39"/>
      <c r="S1984" s="39"/>
      <c r="T1984" s="39"/>
      <c r="U1984" s="39"/>
      <c r="V1984" s="39"/>
      <c r="W1984" s="39"/>
      <c r="X1984" s="39"/>
    </row>
    <row r="1985" spans="1:24" ht="14.25" customHeight="1" x14ac:dyDescent="0.3">
      <c r="A1985" s="39"/>
      <c r="B1985" s="39" t="str">
        <f t="shared" si="12"/>
        <v>11221400602 шумоглушник</v>
      </c>
      <c r="C1985" s="39" t="str">
        <f>TEXT(Raw_Articul_Data!$D1985,"00000000000")</f>
        <v>11221400602</v>
      </c>
      <c r="D1985" s="39">
        <v>11221400602</v>
      </c>
      <c r="E1985" s="39" t="s">
        <v>3072</v>
      </c>
      <c r="F1985" s="39"/>
      <c r="G1985" s="39" t="s">
        <v>32</v>
      </c>
      <c r="H1985" s="39" t="s">
        <v>2790</v>
      </c>
      <c r="I1985" s="39" t="s">
        <v>23</v>
      </c>
      <c r="J1985" s="44" t="s">
        <v>280</v>
      </c>
      <c r="K1985" s="39" t="s">
        <v>25</v>
      </c>
      <c r="L1985" s="39"/>
      <c r="M1985" s="39"/>
      <c r="N1985" s="39"/>
      <c r="O1985" s="39"/>
      <c r="P1985" s="39"/>
      <c r="Q1985" s="39"/>
      <c r="R1985" s="39"/>
      <c r="S1985" s="39"/>
      <c r="T1985" s="39"/>
      <c r="U1985" s="39"/>
      <c r="V1985" s="39"/>
      <c r="W1985" s="39"/>
      <c r="X1985" s="39"/>
    </row>
    <row r="1986" spans="1:24" ht="14.25" customHeight="1" x14ac:dyDescent="0.3">
      <c r="A1986" s="39"/>
      <c r="B1986" s="39" t="str">
        <f t="shared" si="12"/>
        <v>11221400604 шумоглушник</v>
      </c>
      <c r="C1986" s="39" t="str">
        <f>TEXT(Raw_Articul_Data!$D1986,"00000000000")</f>
        <v>11221400604</v>
      </c>
      <c r="D1986" s="39">
        <v>11221400604</v>
      </c>
      <c r="E1986" s="39" t="s">
        <v>3072</v>
      </c>
      <c r="F1986" s="39"/>
      <c r="G1986" s="39" t="s">
        <v>32</v>
      </c>
      <c r="H1986" s="39" t="s">
        <v>2790</v>
      </c>
      <c r="I1986" s="39" t="s">
        <v>23</v>
      </c>
      <c r="J1986" s="44" t="s">
        <v>280</v>
      </c>
      <c r="K1986" s="39" t="s">
        <v>25</v>
      </c>
      <c r="L1986" s="39"/>
      <c r="M1986" s="39"/>
      <c r="N1986" s="39"/>
      <c r="O1986" s="39"/>
      <c r="P1986" s="39"/>
      <c r="Q1986" s="39"/>
      <c r="R1986" s="39"/>
      <c r="S1986" s="39"/>
      <c r="T1986" s="39"/>
      <c r="U1986" s="39"/>
      <c r="V1986" s="39"/>
      <c r="W1986" s="39"/>
      <c r="X1986" s="39"/>
    </row>
    <row r="1987" spans="1:24" ht="14.25" customHeight="1" x14ac:dyDescent="0.3">
      <c r="A1987" s="39"/>
      <c r="B1987" s="39" t="str">
        <f t="shared" si="12"/>
        <v>11221401002 кришка фільтра</v>
      </c>
      <c r="C1987" s="39" t="str">
        <f>TEXT(Raw_Articul_Data!$D1987,"00000000000")</f>
        <v>11221401002</v>
      </c>
      <c r="D1987" s="39">
        <v>11221401002</v>
      </c>
      <c r="E1987" s="39" t="s">
        <v>3153</v>
      </c>
      <c r="F1987" s="39"/>
      <c r="G1987" s="39" t="s">
        <v>32</v>
      </c>
      <c r="H1987" s="39" t="s">
        <v>2790</v>
      </c>
      <c r="I1987" s="39" t="s">
        <v>23</v>
      </c>
      <c r="J1987" s="44" t="s">
        <v>28</v>
      </c>
      <c r="K1987" s="39" t="s">
        <v>25</v>
      </c>
      <c r="L1987" s="39"/>
      <c r="M1987" s="39"/>
      <c r="N1987" s="39"/>
      <c r="O1987" s="39"/>
      <c r="P1987" s="39"/>
      <c r="Q1987" s="39"/>
      <c r="R1987" s="39"/>
      <c r="S1987" s="39"/>
      <c r="T1987" s="39"/>
      <c r="U1987" s="39"/>
      <c r="V1987" s="39"/>
      <c r="W1987" s="39"/>
      <c r="X1987" s="39"/>
    </row>
    <row r="1988" spans="1:24" ht="14.25" customHeight="1" x14ac:dyDescent="0.3">
      <c r="A1988" s="39"/>
      <c r="B1988" s="39" t="str">
        <f t="shared" si="12"/>
        <v>11221401900 кришка коробки карбюратора</v>
      </c>
      <c r="C1988" s="39" t="str">
        <f>TEXT(Raw_Articul_Data!$D1988,"00000000000")</f>
        <v>11221401900</v>
      </c>
      <c r="D1988" s="39">
        <v>11221401900</v>
      </c>
      <c r="E1988" s="39" t="s">
        <v>3341</v>
      </c>
      <c r="F1988" s="39"/>
      <c r="G1988" s="39" t="s">
        <v>32</v>
      </c>
      <c r="H1988" s="39" t="s">
        <v>2790</v>
      </c>
      <c r="I1988" s="39" t="s">
        <v>23</v>
      </c>
      <c r="J1988" s="44" t="s">
        <v>28</v>
      </c>
      <c r="K1988" s="39" t="s">
        <v>25</v>
      </c>
      <c r="L1988" s="39"/>
      <c r="M1988" s="39"/>
      <c r="N1988" s="39"/>
      <c r="O1988" s="39"/>
      <c r="P1988" s="39"/>
      <c r="Q1988" s="39"/>
      <c r="R1988" s="39"/>
      <c r="S1988" s="39"/>
      <c r="T1988" s="39"/>
      <c r="U1988" s="39"/>
      <c r="V1988" s="39"/>
      <c r="W1988" s="39"/>
      <c r="X1988" s="39"/>
    </row>
    <row r="1989" spans="1:24" ht="14.25" customHeight="1" x14ac:dyDescent="0.3">
      <c r="A1989" s="39"/>
      <c r="B1989" s="39" t="str">
        <f t="shared" si="12"/>
        <v>11221411805 гільза</v>
      </c>
      <c r="C1989" s="39" t="str">
        <f>TEXT(Raw_Articul_Data!$D1989,"00000000000")</f>
        <v>11221411805</v>
      </c>
      <c r="D1989" s="39">
        <v>11221411805</v>
      </c>
      <c r="E1989" s="39" t="s">
        <v>2850</v>
      </c>
      <c r="F1989" s="39"/>
      <c r="G1989" s="39" t="s">
        <v>32</v>
      </c>
      <c r="H1989" s="39" t="s">
        <v>2790</v>
      </c>
      <c r="I1989" s="39" t="s">
        <v>23</v>
      </c>
      <c r="J1989" s="44" t="s">
        <v>28</v>
      </c>
      <c r="K1989" s="39" t="s">
        <v>25</v>
      </c>
      <c r="L1989" s="39"/>
      <c r="M1989" s="39"/>
      <c r="N1989" s="39"/>
      <c r="O1989" s="39"/>
      <c r="P1989" s="39"/>
      <c r="Q1989" s="39"/>
      <c r="R1989" s="39"/>
      <c r="S1989" s="39"/>
      <c r="T1989" s="39"/>
      <c r="U1989" s="39"/>
      <c r="V1989" s="39"/>
      <c r="W1989" s="39"/>
      <c r="X1989" s="39"/>
    </row>
    <row r="1990" spans="1:24" ht="14.25" customHeight="1" x14ac:dyDescent="0.3">
      <c r="A1990" s="39"/>
      <c r="B1990" s="39" t="str">
        <f t="shared" si="12"/>
        <v>11221412201 коліно</v>
      </c>
      <c r="C1990" s="39" t="str">
        <f>TEXT(Raw_Articul_Data!$D1990,"00000000000")</f>
        <v>11221412201</v>
      </c>
      <c r="D1990" s="39">
        <v>11221412201</v>
      </c>
      <c r="E1990" s="39" t="s">
        <v>3315</v>
      </c>
      <c r="F1990" s="39"/>
      <c r="G1990" s="39" t="s">
        <v>32</v>
      </c>
      <c r="H1990" s="39" t="s">
        <v>2790</v>
      </c>
      <c r="I1990" s="39" t="s">
        <v>23</v>
      </c>
      <c r="J1990" s="44" t="s">
        <v>24</v>
      </c>
      <c r="K1990" s="39" t="s">
        <v>25</v>
      </c>
      <c r="L1990" s="39"/>
      <c r="M1990" s="39"/>
      <c r="N1990" s="39"/>
      <c r="O1990" s="39"/>
      <c r="P1990" s="39"/>
      <c r="Q1990" s="39"/>
      <c r="R1990" s="39"/>
      <c r="S1990" s="39"/>
      <c r="T1990" s="39"/>
      <c r="U1990" s="39"/>
      <c r="V1990" s="39"/>
      <c r="W1990" s="39"/>
      <c r="X1990" s="39"/>
    </row>
    <row r="1991" spans="1:24" ht="14.25" customHeight="1" x14ac:dyDescent="0.3">
      <c r="A1991" s="39"/>
      <c r="B1991" s="39" t="str">
        <f t="shared" si="12"/>
        <v>11221414000 золотник</v>
      </c>
      <c r="C1991" s="39" t="str">
        <f>TEXT(Raw_Articul_Data!$D1991,"00000000000")</f>
        <v>11221414000</v>
      </c>
      <c r="D1991" s="39">
        <v>11221414000</v>
      </c>
      <c r="E1991" s="39" t="s">
        <v>3432</v>
      </c>
      <c r="F1991" s="39"/>
      <c r="G1991" s="39" t="s">
        <v>32</v>
      </c>
      <c r="H1991" s="39" t="s">
        <v>2790</v>
      </c>
      <c r="I1991" s="39" t="s">
        <v>23</v>
      </c>
      <c r="J1991" s="44" t="s">
        <v>28</v>
      </c>
      <c r="K1991" s="39" t="s">
        <v>25</v>
      </c>
      <c r="L1991" s="39"/>
      <c r="M1991" s="39"/>
      <c r="N1991" s="39"/>
      <c r="O1991" s="39"/>
      <c r="P1991" s="39"/>
      <c r="Q1991" s="39"/>
      <c r="R1991" s="39"/>
      <c r="S1991" s="39"/>
      <c r="T1991" s="39"/>
      <c r="U1991" s="39"/>
      <c r="V1991" s="39"/>
      <c r="W1991" s="39"/>
      <c r="X1991" s="39"/>
    </row>
    <row r="1992" spans="1:24" ht="14.25" customHeight="1" x14ac:dyDescent="0.3">
      <c r="A1992" s="39"/>
      <c r="B1992" s="39" t="str">
        <f t="shared" si="12"/>
        <v>11221416300 повітропровід</v>
      </c>
      <c r="C1992" s="39" t="str">
        <f>TEXT(Raw_Articul_Data!$D1992,"00000000000")</f>
        <v>11221416300</v>
      </c>
      <c r="D1992" s="39">
        <v>11221416300</v>
      </c>
      <c r="E1992" s="39" t="s">
        <v>3433</v>
      </c>
      <c r="F1992" s="39"/>
      <c r="G1992" s="39" t="s">
        <v>32</v>
      </c>
      <c r="H1992" s="39" t="s">
        <v>2790</v>
      </c>
      <c r="I1992" s="39" t="s">
        <v>23</v>
      </c>
      <c r="J1992" s="44" t="s">
        <v>28</v>
      </c>
      <c r="K1992" s="39" t="s">
        <v>25</v>
      </c>
      <c r="L1992" s="39"/>
      <c r="M1992" s="39"/>
      <c r="N1992" s="39"/>
      <c r="O1992" s="39"/>
      <c r="P1992" s="39"/>
      <c r="Q1992" s="39"/>
      <c r="R1992" s="39"/>
      <c r="S1992" s="39"/>
      <c r="T1992" s="39"/>
      <c r="U1992" s="39"/>
      <c r="V1992" s="39"/>
      <c r="W1992" s="39"/>
      <c r="X1992" s="39"/>
    </row>
    <row r="1993" spans="1:24" ht="14.25" customHeight="1" x14ac:dyDescent="0.3">
      <c r="A1993" s="39"/>
      <c r="B1993" s="39" t="str">
        <f t="shared" si="12"/>
        <v>11221450801 верхній півкожух</v>
      </c>
      <c r="C1993" s="39" t="str">
        <f>TEXT(Raw_Articul_Data!$D1993,"00000000000")</f>
        <v>11221450801</v>
      </c>
      <c r="D1993" s="39">
        <v>11221450801</v>
      </c>
      <c r="E1993" s="39" t="s">
        <v>3392</v>
      </c>
      <c r="F1993" s="39"/>
      <c r="G1993" s="39" t="s">
        <v>32</v>
      </c>
      <c r="H1993" s="39" t="s">
        <v>2790</v>
      </c>
      <c r="I1993" s="39" t="s">
        <v>23</v>
      </c>
      <c r="J1993" s="44" t="s">
        <v>280</v>
      </c>
      <c r="K1993" s="39" t="s">
        <v>25</v>
      </c>
      <c r="L1993" s="39"/>
      <c r="M1993" s="39"/>
      <c r="N1993" s="39"/>
      <c r="O1993" s="39"/>
      <c r="P1993" s="39"/>
      <c r="Q1993" s="39"/>
      <c r="R1993" s="39"/>
      <c r="S1993" s="39"/>
      <c r="T1993" s="39"/>
      <c r="U1993" s="39"/>
      <c r="V1993" s="39"/>
      <c r="W1993" s="39"/>
      <c r="X1993" s="39"/>
    </row>
    <row r="1994" spans="1:24" ht="14.25" customHeight="1" x14ac:dyDescent="0.3">
      <c r="A1994" s="39"/>
      <c r="B1994" s="39" t="str">
        <f t="shared" si="12"/>
        <v>11221450807 верхній півкожух</v>
      </c>
      <c r="C1994" s="39" t="str">
        <f>TEXT(Raw_Articul_Data!$D1994,"00000000000")</f>
        <v>11221450807</v>
      </c>
      <c r="D1994" s="39">
        <v>11221450807</v>
      </c>
      <c r="E1994" s="39" t="s">
        <v>3392</v>
      </c>
      <c r="F1994" s="39"/>
      <c r="G1994" s="39" t="s">
        <v>32</v>
      </c>
      <c r="H1994" s="39" t="s">
        <v>2790</v>
      </c>
      <c r="I1994" s="39" t="s">
        <v>23</v>
      </c>
      <c r="J1994" s="44" t="s">
        <v>28</v>
      </c>
      <c r="K1994" s="39" t="s">
        <v>25</v>
      </c>
      <c r="L1994" s="39"/>
      <c r="M1994" s="39"/>
      <c r="N1994" s="39"/>
      <c r="O1994" s="39"/>
      <c r="P1994" s="39"/>
      <c r="Q1994" s="39"/>
      <c r="R1994" s="39"/>
      <c r="S1994" s="39"/>
      <c r="T1994" s="39"/>
      <c r="U1994" s="39"/>
      <c r="V1994" s="39"/>
      <c r="W1994" s="39"/>
      <c r="X1994" s="39"/>
    </row>
    <row r="1995" spans="1:24" ht="14.25" customHeight="1" x14ac:dyDescent="0.3">
      <c r="A1995" s="39"/>
      <c r="B1995" s="39" t="str">
        <f t="shared" si="12"/>
        <v>11221451200 фланець</v>
      </c>
      <c r="C1995" s="39" t="str">
        <f>TEXT(Raw_Articul_Data!$D1995,"00000000000")</f>
        <v>11221451200</v>
      </c>
      <c r="D1995" s="39">
        <v>11221451200</v>
      </c>
      <c r="E1995" s="39" t="s">
        <v>3283</v>
      </c>
      <c r="F1995" s="39"/>
      <c r="G1995" s="39" t="s">
        <v>32</v>
      </c>
      <c r="H1995" s="39" t="s">
        <v>2790</v>
      </c>
      <c r="I1995" s="39" t="s">
        <v>23</v>
      </c>
      <c r="J1995" s="44" t="s">
        <v>28</v>
      </c>
      <c r="K1995" s="39" t="s">
        <v>25</v>
      </c>
      <c r="L1995" s="39"/>
      <c r="M1995" s="39"/>
      <c r="N1995" s="39"/>
      <c r="O1995" s="39"/>
      <c r="P1995" s="39"/>
      <c r="Q1995" s="39"/>
      <c r="R1995" s="39"/>
      <c r="S1995" s="39"/>
      <c r="T1995" s="39"/>
      <c r="U1995" s="39"/>
      <c r="V1995" s="39"/>
      <c r="W1995" s="39"/>
      <c r="X1995" s="39"/>
    </row>
    <row r="1996" spans="1:24" ht="14.25" customHeight="1" x14ac:dyDescent="0.3">
      <c r="A1996" s="39"/>
      <c r="B1996" s="39" t="str">
        <f t="shared" si="12"/>
        <v>11221490500 ущільнення</v>
      </c>
      <c r="C1996" s="39" t="str">
        <f>TEXT(Raw_Articul_Data!$D1996,"00000000000")</f>
        <v>11221490500</v>
      </c>
      <c r="D1996" s="39">
        <v>11221490500</v>
      </c>
      <c r="E1996" s="39" t="s">
        <v>2903</v>
      </c>
      <c r="F1996" s="39"/>
      <c r="G1996" s="39" t="s">
        <v>32</v>
      </c>
      <c r="H1996" s="39" t="s">
        <v>2790</v>
      </c>
      <c r="I1996" s="39" t="s">
        <v>23</v>
      </c>
      <c r="J1996" s="44" t="s">
        <v>28</v>
      </c>
      <c r="K1996" s="39" t="s">
        <v>25</v>
      </c>
      <c r="L1996" s="39"/>
      <c r="M1996" s="39"/>
      <c r="N1996" s="39"/>
      <c r="O1996" s="39"/>
      <c r="P1996" s="39"/>
      <c r="Q1996" s="39"/>
      <c r="R1996" s="39"/>
      <c r="S1996" s="39"/>
      <c r="T1996" s="39"/>
      <c r="U1996" s="39"/>
      <c r="V1996" s="39"/>
      <c r="W1996" s="39"/>
      <c r="X1996" s="39"/>
    </row>
    <row r="1997" spans="1:24" ht="14.25" customHeight="1" x14ac:dyDescent="0.3">
      <c r="A1997" s="39"/>
      <c r="B1997" s="39" t="str">
        <f t="shared" ref="B1997:B2060" si="13">CONCATENATE(C1997," ", LOWER(E1997))</f>
        <v>11221602002 муфта</v>
      </c>
      <c r="C1997" s="39" t="str">
        <f>TEXT(Raw_Articul_Data!$D1997,"00000000000")</f>
        <v>11221602002</v>
      </c>
      <c r="D1997" s="39">
        <v>11221602002</v>
      </c>
      <c r="E1997" s="39" t="s">
        <v>3286</v>
      </c>
      <c r="F1997" s="39"/>
      <c r="G1997" s="39" t="s">
        <v>32</v>
      </c>
      <c r="H1997" s="39" t="s">
        <v>2790</v>
      </c>
      <c r="I1997" s="39" t="s">
        <v>23</v>
      </c>
      <c r="J1997" s="44" t="s">
        <v>28</v>
      </c>
      <c r="K1997" s="39" t="s">
        <v>25</v>
      </c>
      <c r="L1997" s="39"/>
      <c r="M1997" s="39"/>
      <c r="N1997" s="39"/>
      <c r="O1997" s="39"/>
      <c r="P1997" s="39"/>
      <c r="Q1997" s="39"/>
      <c r="R1997" s="39"/>
      <c r="S1997" s="39"/>
      <c r="T1997" s="39"/>
      <c r="U1997" s="39"/>
      <c r="V1997" s="39"/>
      <c r="W1997" s="39"/>
      <c r="X1997" s="39"/>
    </row>
    <row r="1998" spans="1:24" ht="14.25" customHeight="1" x14ac:dyDescent="0.3">
      <c r="A1998" s="39"/>
      <c r="B1998" s="39" t="str">
        <f t="shared" si="13"/>
        <v>11221602300 поводок</v>
      </c>
      <c r="C1998" s="39" t="str">
        <f>TEXT(Raw_Articul_Data!$D1998,"00000000000")</f>
        <v>11221602300</v>
      </c>
      <c r="D1998" s="39">
        <v>11221602300</v>
      </c>
      <c r="E1998" s="39" t="s">
        <v>3064</v>
      </c>
      <c r="F1998" s="39"/>
      <c r="G1998" s="39" t="s">
        <v>32</v>
      </c>
      <c r="H1998" s="39" t="s">
        <v>2790</v>
      </c>
      <c r="I1998" s="39" t="s">
        <v>23</v>
      </c>
      <c r="J1998" s="44" t="s">
        <v>28</v>
      </c>
      <c r="K1998" s="39" t="s">
        <v>25</v>
      </c>
      <c r="L1998" s="39"/>
      <c r="M1998" s="39"/>
      <c r="N1998" s="39"/>
      <c r="O1998" s="39"/>
      <c r="P1998" s="39"/>
      <c r="Q1998" s="39"/>
      <c r="R1998" s="39"/>
      <c r="S1998" s="39"/>
      <c r="T1998" s="39"/>
      <c r="U1998" s="39"/>
      <c r="V1998" s="39"/>
      <c r="W1998" s="39"/>
      <c r="X1998" s="39"/>
    </row>
    <row r="1999" spans="1:24" ht="14.25" customHeight="1" x14ac:dyDescent="0.3">
      <c r="A1999" s="39"/>
      <c r="B1999" s="39" t="str">
        <f t="shared" si="13"/>
        <v>11221605400 гальмівна стрічка</v>
      </c>
      <c r="C1999" s="39" t="str">
        <f>TEXT(Raw_Articul_Data!$D1999,"00000000000")</f>
        <v>11221605400</v>
      </c>
      <c r="D1999" s="39">
        <v>11221605400</v>
      </c>
      <c r="E1999" s="39" t="s">
        <v>3394</v>
      </c>
      <c r="F1999" s="39"/>
      <c r="G1999" s="39" t="s">
        <v>32</v>
      </c>
      <c r="H1999" s="39" t="s">
        <v>2790</v>
      </c>
      <c r="I1999" s="39" t="s">
        <v>23</v>
      </c>
      <c r="J1999" s="44" t="s">
        <v>28</v>
      </c>
      <c r="K1999" s="39" t="s">
        <v>25</v>
      </c>
      <c r="L1999" s="39"/>
      <c r="M1999" s="39"/>
      <c r="N1999" s="39"/>
      <c r="O1999" s="39"/>
      <c r="P1999" s="39"/>
      <c r="Q1999" s="39"/>
      <c r="R1999" s="39"/>
      <c r="S1999" s="39"/>
      <c r="T1999" s="39"/>
      <c r="U1999" s="39"/>
      <c r="V1999" s="39"/>
      <c r="W1999" s="39"/>
      <c r="X1999" s="39"/>
    </row>
    <row r="2000" spans="1:24" ht="14.25" customHeight="1" x14ac:dyDescent="0.3">
      <c r="A2000" s="39"/>
      <c r="B2000" s="39" t="str">
        <f t="shared" si="13"/>
        <v>11221620800 центробіжна вага</v>
      </c>
      <c r="C2000" s="39" t="str">
        <f>TEXT(Raw_Articul_Data!$D2000,"00000000000")</f>
        <v>11221620800</v>
      </c>
      <c r="D2000" s="39">
        <v>11221620800</v>
      </c>
      <c r="E2000" s="39" t="s">
        <v>3268</v>
      </c>
      <c r="F2000" s="39"/>
      <c r="G2000" s="39" t="s">
        <v>32</v>
      </c>
      <c r="H2000" s="39" t="s">
        <v>2790</v>
      </c>
      <c r="I2000" s="39" t="s">
        <v>23</v>
      </c>
      <c r="J2000" s="44"/>
      <c r="K2000" s="39" t="s">
        <v>25</v>
      </c>
      <c r="L2000" s="39"/>
      <c r="M2000" s="39"/>
      <c r="N2000" s="39"/>
      <c r="O2000" s="39"/>
      <c r="P2000" s="39"/>
      <c r="Q2000" s="39"/>
      <c r="R2000" s="39"/>
      <c r="S2000" s="39"/>
      <c r="T2000" s="39"/>
      <c r="U2000" s="39"/>
      <c r="V2000" s="39"/>
      <c r="W2000" s="39"/>
      <c r="X2000" s="39"/>
    </row>
    <row r="2001" spans="1:24" ht="14.25" customHeight="1" x14ac:dyDescent="0.3">
      <c r="A2001" s="39"/>
      <c r="B2001" s="39" t="str">
        <f t="shared" si="13"/>
        <v>11221620802 центробіжна вага</v>
      </c>
      <c r="C2001" s="39" t="str">
        <f>TEXT(Raw_Articul_Data!$D2001,"00000000000")</f>
        <v>11221620802</v>
      </c>
      <c r="D2001" s="39">
        <v>11221620802</v>
      </c>
      <c r="E2001" s="39" t="s">
        <v>3268</v>
      </c>
      <c r="F2001" s="39"/>
      <c r="G2001" s="39" t="s">
        <v>32</v>
      </c>
      <c r="H2001" s="39" t="s">
        <v>2790</v>
      </c>
      <c r="I2001" s="39" t="s">
        <v>23</v>
      </c>
      <c r="J2001" s="44" t="s">
        <v>28</v>
      </c>
      <c r="K2001" s="39" t="s">
        <v>25</v>
      </c>
      <c r="L2001" s="39"/>
      <c r="M2001" s="39"/>
      <c r="N2001" s="39"/>
      <c r="O2001" s="39"/>
      <c r="P2001" s="39"/>
      <c r="Q2001" s="39"/>
      <c r="R2001" s="39"/>
      <c r="S2001" s="39"/>
      <c r="T2001" s="39"/>
      <c r="U2001" s="39"/>
      <c r="V2001" s="39"/>
      <c r="W2001" s="39"/>
      <c r="X2001" s="39"/>
    </row>
    <row r="2002" spans="1:24" ht="14.25" customHeight="1" x14ac:dyDescent="0.3">
      <c r="A2002" s="39"/>
      <c r="B2002" s="39" t="str">
        <f t="shared" si="13"/>
        <v>11221621000 захисний диск</v>
      </c>
      <c r="C2002" s="39" t="str">
        <f>TEXT(Raw_Articul_Data!$D2002,"00000000000")</f>
        <v>11221621000</v>
      </c>
      <c r="D2002" s="39">
        <v>11221621000</v>
      </c>
      <c r="E2002" s="39" t="s">
        <v>3395</v>
      </c>
      <c r="F2002" s="39"/>
      <c r="G2002" s="39" t="s">
        <v>32</v>
      </c>
      <c r="H2002" s="39" t="s">
        <v>2790</v>
      </c>
      <c r="I2002" s="39" t="s">
        <v>23</v>
      </c>
      <c r="J2002" s="44" t="s">
        <v>28</v>
      </c>
      <c r="K2002" s="39" t="s">
        <v>25</v>
      </c>
      <c r="L2002" s="39"/>
      <c r="M2002" s="39"/>
      <c r="N2002" s="39"/>
      <c r="O2002" s="39"/>
      <c r="P2002" s="39"/>
      <c r="Q2002" s="39"/>
      <c r="R2002" s="39"/>
      <c r="S2002" s="39"/>
      <c r="T2002" s="39"/>
      <c r="U2002" s="39"/>
      <c r="V2002" s="39"/>
      <c r="W2002" s="39"/>
      <c r="X2002" s="39"/>
    </row>
    <row r="2003" spans="1:24" ht="14.25" customHeight="1" x14ac:dyDescent="0.3">
      <c r="A2003" s="39"/>
      <c r="B2003" s="39" t="str">
        <f t="shared" si="13"/>
        <v>11221800905 вал управління перемиканням</v>
      </c>
      <c r="C2003" s="39" t="str">
        <f>TEXT(Raw_Articul_Data!$D2003,"00000000000")</f>
        <v>11221800905</v>
      </c>
      <c r="D2003" s="39">
        <v>11221800905</v>
      </c>
      <c r="E2003" s="39" t="s">
        <v>3317</v>
      </c>
      <c r="F2003" s="39"/>
      <c r="G2003" s="39" t="s">
        <v>32</v>
      </c>
      <c r="H2003" s="39" t="s">
        <v>2790</v>
      </c>
      <c r="I2003" s="39" t="s">
        <v>23</v>
      </c>
      <c r="J2003" s="44" t="s">
        <v>28</v>
      </c>
      <c r="K2003" s="39" t="s">
        <v>25</v>
      </c>
      <c r="L2003" s="39"/>
      <c r="M2003" s="39"/>
      <c r="N2003" s="39"/>
      <c r="O2003" s="39"/>
      <c r="P2003" s="39"/>
      <c r="Q2003" s="39"/>
      <c r="R2003" s="39"/>
      <c r="S2003" s="39"/>
      <c r="T2003" s="39"/>
      <c r="U2003" s="39"/>
      <c r="V2003" s="39"/>
      <c r="W2003" s="39"/>
      <c r="X2003" s="39"/>
    </row>
    <row r="2004" spans="1:24" ht="14.25" customHeight="1" x14ac:dyDescent="0.3">
      <c r="A2004" s="39"/>
      <c r="B2004" s="39" t="str">
        <f t="shared" si="13"/>
        <v>11221801500 важіль управління дросельною заслонкою</v>
      </c>
      <c r="C2004" s="39" t="str">
        <f>TEXT(Raw_Articul_Data!$D2004,"00000000000")</f>
        <v>11221801500</v>
      </c>
      <c r="D2004" s="39">
        <v>11221801500</v>
      </c>
      <c r="E2004" s="39" t="s">
        <v>3318</v>
      </c>
      <c r="F2004" s="39"/>
      <c r="G2004" s="39" t="s">
        <v>32</v>
      </c>
      <c r="H2004" s="39" t="s">
        <v>2790</v>
      </c>
      <c r="I2004" s="39" t="s">
        <v>23</v>
      </c>
      <c r="J2004" s="44" t="s">
        <v>28</v>
      </c>
      <c r="K2004" s="39" t="s">
        <v>25</v>
      </c>
      <c r="L2004" s="39"/>
      <c r="M2004" s="39"/>
      <c r="N2004" s="39"/>
      <c r="O2004" s="39"/>
      <c r="P2004" s="39"/>
      <c r="Q2004" s="39"/>
      <c r="R2004" s="39"/>
      <c r="S2004" s="39"/>
      <c r="T2004" s="39"/>
      <c r="U2004" s="39"/>
      <c r="V2004" s="39"/>
      <c r="W2004" s="39"/>
      <c r="X2004" s="39"/>
    </row>
    <row r="2005" spans="1:24" ht="14.25" customHeight="1" x14ac:dyDescent="0.3">
      <c r="A2005" s="39"/>
      <c r="B2005" s="39" t="str">
        <f t="shared" si="13"/>
        <v>11221820902 вал управління перемиканням</v>
      </c>
      <c r="C2005" s="39" t="str">
        <f>TEXT(Raw_Articul_Data!$D2005,"00000000000")</f>
        <v>11221820902</v>
      </c>
      <c r="D2005" s="39">
        <v>11221820902</v>
      </c>
      <c r="E2005" s="39" t="s">
        <v>3317</v>
      </c>
      <c r="F2005" s="39"/>
      <c r="G2005" s="39" t="s">
        <v>32</v>
      </c>
      <c r="H2005" s="39" t="s">
        <v>2790</v>
      </c>
      <c r="I2005" s="39" t="s">
        <v>23</v>
      </c>
      <c r="J2005" s="44" t="s">
        <v>28</v>
      </c>
      <c r="K2005" s="39" t="s">
        <v>25</v>
      </c>
      <c r="L2005" s="39"/>
      <c r="M2005" s="39"/>
      <c r="N2005" s="39"/>
      <c r="O2005" s="39"/>
      <c r="P2005" s="39"/>
      <c r="Q2005" s="39"/>
      <c r="R2005" s="39"/>
      <c r="S2005" s="39"/>
      <c r="T2005" s="39"/>
      <c r="U2005" s="39"/>
      <c r="V2005" s="39"/>
      <c r="W2005" s="39"/>
      <c r="X2005" s="39"/>
    </row>
    <row r="2006" spans="1:24" ht="14.25" customHeight="1" x14ac:dyDescent="0.3">
      <c r="A2006" s="39"/>
      <c r="B2006" s="39" t="str">
        <f t="shared" si="13"/>
        <v>11221821502 важільно-тяговий механізм дросельної заслонки</v>
      </c>
      <c r="C2006" s="39" t="str">
        <f>TEXT(Raw_Articul_Data!$D2006,"00000000000")</f>
        <v>11221821502</v>
      </c>
      <c r="D2006" s="39">
        <v>11221821502</v>
      </c>
      <c r="E2006" s="39" t="s">
        <v>3397</v>
      </c>
      <c r="F2006" s="39"/>
      <c r="G2006" s="39" t="s">
        <v>32</v>
      </c>
      <c r="H2006" s="39" t="s">
        <v>2790</v>
      </c>
      <c r="I2006" s="39" t="s">
        <v>23</v>
      </c>
      <c r="J2006" s="44" t="s">
        <v>28</v>
      </c>
      <c r="K2006" s="39" t="s">
        <v>25</v>
      </c>
      <c r="L2006" s="39"/>
      <c r="M2006" s="39"/>
      <c r="N2006" s="39"/>
      <c r="O2006" s="39"/>
      <c r="P2006" s="39"/>
      <c r="Q2006" s="39"/>
      <c r="R2006" s="39"/>
      <c r="S2006" s="39"/>
      <c r="T2006" s="39"/>
      <c r="U2006" s="39"/>
      <c r="V2006" s="39"/>
      <c r="W2006" s="39"/>
      <c r="X2006" s="39"/>
    </row>
    <row r="2007" spans="1:24" ht="14.25" customHeight="1" x14ac:dyDescent="0.3">
      <c r="A2007" s="39"/>
      <c r="B2007" s="39" t="str">
        <f t="shared" si="13"/>
        <v>11221822100 тримач</v>
      </c>
      <c r="C2007" s="39" t="str">
        <f>TEXT(Raw_Articul_Data!$D2007,"00000000000")</f>
        <v>11221822100</v>
      </c>
      <c r="D2007" s="39">
        <v>11221822100</v>
      </c>
      <c r="E2007" s="39" t="s">
        <v>2820</v>
      </c>
      <c r="F2007" s="39"/>
      <c r="G2007" s="39" t="s">
        <v>32</v>
      </c>
      <c r="H2007" s="39" t="s">
        <v>2790</v>
      </c>
      <c r="I2007" s="39" t="s">
        <v>23</v>
      </c>
      <c r="J2007" s="44" t="s">
        <v>28</v>
      </c>
      <c r="K2007" s="39" t="s">
        <v>25</v>
      </c>
      <c r="L2007" s="39"/>
      <c r="M2007" s="39"/>
      <c r="N2007" s="39"/>
      <c r="O2007" s="39"/>
      <c r="P2007" s="39"/>
      <c r="Q2007" s="39"/>
      <c r="R2007" s="39"/>
      <c r="S2007" s="39"/>
      <c r="T2007" s="39"/>
      <c r="U2007" s="39"/>
      <c r="V2007" s="39"/>
      <c r="W2007" s="39"/>
      <c r="X2007" s="39"/>
    </row>
    <row r="2008" spans="1:24" ht="14.25" customHeight="1" x14ac:dyDescent="0.3">
      <c r="A2008" s="39"/>
      <c r="B2008" s="39" t="str">
        <f t="shared" si="13"/>
        <v>11221900600 зворотня пружина</v>
      </c>
      <c r="C2008" s="39" t="str">
        <f>TEXT(Raw_Articul_Data!$D2008,"00000000000")</f>
        <v>11221900600</v>
      </c>
      <c r="D2008" s="39">
        <v>11221900600</v>
      </c>
      <c r="E2008" s="39" t="s">
        <v>3297</v>
      </c>
      <c r="F2008" s="39"/>
      <c r="G2008" s="39" t="s">
        <v>32</v>
      </c>
      <c r="H2008" s="39" t="s">
        <v>2790</v>
      </c>
      <c r="I2008" s="39" t="s">
        <v>23</v>
      </c>
      <c r="J2008" s="44" t="s">
        <v>28</v>
      </c>
      <c r="K2008" s="39" t="s">
        <v>25</v>
      </c>
      <c r="L2008" s="39"/>
      <c r="M2008" s="39"/>
      <c r="N2008" s="39"/>
      <c r="O2008" s="39"/>
      <c r="P2008" s="39"/>
      <c r="Q2008" s="39"/>
      <c r="R2008" s="39"/>
      <c r="S2008" s="39"/>
      <c r="T2008" s="39"/>
      <c r="U2008" s="39"/>
      <c r="V2008" s="39"/>
      <c r="W2008" s="39"/>
      <c r="X2008" s="39"/>
    </row>
    <row r="2009" spans="1:24" ht="14.25" customHeight="1" x14ac:dyDescent="0.3">
      <c r="A2009" s="39"/>
      <c r="B2009" s="39" t="str">
        <f t="shared" si="13"/>
        <v>11221900605 зворотня пружина</v>
      </c>
      <c r="C2009" s="39" t="str">
        <f>TEXT(Raw_Articul_Data!$D2009,"00000000000")</f>
        <v>11221900605</v>
      </c>
      <c r="D2009" s="39">
        <v>11221900605</v>
      </c>
      <c r="E2009" s="39" t="s">
        <v>3297</v>
      </c>
      <c r="F2009" s="39"/>
      <c r="G2009" s="39" t="s">
        <v>32</v>
      </c>
      <c r="H2009" s="39" t="s">
        <v>2790</v>
      </c>
      <c r="I2009" s="39" t="s">
        <v>23</v>
      </c>
      <c r="J2009" s="44" t="s">
        <v>24</v>
      </c>
      <c r="K2009" s="39" t="s">
        <v>25</v>
      </c>
      <c r="L2009" s="39"/>
      <c r="M2009" s="39"/>
      <c r="N2009" s="39"/>
      <c r="O2009" s="39"/>
      <c r="P2009" s="39"/>
      <c r="Q2009" s="39"/>
      <c r="R2009" s="39"/>
      <c r="S2009" s="39"/>
      <c r="T2009" s="39"/>
      <c r="U2009" s="39"/>
      <c r="V2009" s="39"/>
      <c r="W2009" s="39"/>
      <c r="X2009" s="39"/>
    </row>
    <row r="2010" spans="1:24" ht="14.25" customHeight="1" x14ac:dyDescent="0.3">
      <c r="A2010" s="39"/>
      <c r="B2010" s="39" t="str">
        <f t="shared" si="13"/>
        <v>11221902900 пусковий тросик, діам. 4,5 мм</v>
      </c>
      <c r="C2010" s="39" t="str">
        <f>TEXT(Raw_Articul_Data!$D2010,"00000000000")</f>
        <v>11221902900</v>
      </c>
      <c r="D2010" s="39">
        <v>11221902900</v>
      </c>
      <c r="E2010" s="39" t="s">
        <v>3434</v>
      </c>
      <c r="F2010" s="39"/>
      <c r="G2010" s="39" t="s">
        <v>32</v>
      </c>
      <c r="H2010" s="39" t="s">
        <v>2790</v>
      </c>
      <c r="I2010" s="39" t="s">
        <v>23</v>
      </c>
      <c r="J2010" s="44" t="s">
        <v>28</v>
      </c>
      <c r="K2010" s="39" t="s">
        <v>25</v>
      </c>
      <c r="L2010" s="39"/>
      <c r="M2010" s="39"/>
      <c r="N2010" s="39"/>
      <c r="O2010" s="39"/>
      <c r="P2010" s="39"/>
      <c r="Q2010" s="39"/>
      <c r="R2010" s="39"/>
      <c r="S2010" s="39"/>
      <c r="T2010" s="39"/>
      <c r="U2010" s="39"/>
      <c r="V2010" s="39"/>
      <c r="W2010" s="39"/>
      <c r="X2010" s="39"/>
    </row>
    <row r="2011" spans="1:24" ht="14.25" customHeight="1" x14ac:dyDescent="0.3">
      <c r="A2011" s="39"/>
      <c r="B2011" s="39" t="str">
        <f t="shared" si="13"/>
        <v>11221903400 рукоятка elastostart</v>
      </c>
      <c r="C2011" s="39" t="str">
        <f>TEXT(Raw_Articul_Data!$D2011,"00000000000")</f>
        <v>11221903400</v>
      </c>
      <c r="D2011" s="39">
        <v>11221903400</v>
      </c>
      <c r="E2011" s="39" t="s">
        <v>2830</v>
      </c>
      <c r="F2011" s="39"/>
      <c r="G2011" s="39" t="s">
        <v>32</v>
      </c>
      <c r="H2011" s="39" t="s">
        <v>2790</v>
      </c>
      <c r="I2011" s="39" t="s">
        <v>23</v>
      </c>
      <c r="J2011" s="44" t="s">
        <v>28</v>
      </c>
      <c r="K2011" s="39" t="s">
        <v>25</v>
      </c>
      <c r="L2011" s="39"/>
      <c r="M2011" s="39"/>
      <c r="N2011" s="39"/>
      <c r="O2011" s="39"/>
      <c r="P2011" s="39"/>
      <c r="Q2011" s="39"/>
      <c r="R2011" s="39"/>
      <c r="S2011" s="39"/>
      <c r="T2011" s="39"/>
      <c r="U2011" s="39"/>
      <c r="V2011" s="39"/>
      <c r="W2011" s="39"/>
      <c r="X2011" s="39"/>
    </row>
    <row r="2012" spans="1:24" ht="14.25" customHeight="1" x14ac:dyDescent="0.3">
      <c r="A2012" s="39"/>
      <c r="B2012" s="39" t="str">
        <f t="shared" si="13"/>
        <v>11221950400 тросиковий шків</v>
      </c>
      <c r="C2012" s="39" t="str">
        <f>TEXT(Raw_Articul_Data!$D2012,"00000000000")</f>
        <v>11221950400</v>
      </c>
      <c r="D2012" s="39">
        <v>11221950400</v>
      </c>
      <c r="E2012" s="39" t="s">
        <v>3307</v>
      </c>
      <c r="F2012" s="39"/>
      <c r="G2012" s="39" t="s">
        <v>32</v>
      </c>
      <c r="H2012" s="39" t="s">
        <v>2790</v>
      </c>
      <c r="I2012" s="39" t="s">
        <v>23</v>
      </c>
      <c r="J2012" s="44" t="s">
        <v>280</v>
      </c>
      <c r="K2012" s="39" t="s">
        <v>25</v>
      </c>
      <c r="L2012" s="39"/>
      <c r="M2012" s="39"/>
      <c r="N2012" s="39"/>
      <c r="O2012" s="39"/>
      <c r="P2012" s="39"/>
      <c r="Q2012" s="39"/>
      <c r="R2012" s="39"/>
      <c r="S2012" s="39"/>
      <c r="T2012" s="39"/>
      <c r="U2012" s="39"/>
      <c r="V2012" s="39"/>
      <c r="W2012" s="39"/>
      <c r="X2012" s="39"/>
    </row>
    <row r="2013" spans="1:24" ht="14.25" customHeight="1" x14ac:dyDescent="0.3">
      <c r="A2013" s="39"/>
      <c r="B2013" s="39" t="str">
        <f t="shared" si="13"/>
        <v>11223500826 корпус паливного бака</v>
      </c>
      <c r="C2013" s="39" t="str">
        <f>TEXT(Raw_Articul_Data!$D2013,"00000000000")</f>
        <v>11223500826</v>
      </c>
      <c r="D2013" s="39">
        <v>11223500826</v>
      </c>
      <c r="E2013" s="39" t="s">
        <v>3346</v>
      </c>
      <c r="F2013" s="39"/>
      <c r="G2013" s="39" t="s">
        <v>32</v>
      </c>
      <c r="H2013" s="39" t="s">
        <v>2790</v>
      </c>
      <c r="I2013" s="39" t="s">
        <v>23</v>
      </c>
      <c r="J2013" s="44" t="s">
        <v>28</v>
      </c>
      <c r="K2013" s="39" t="s">
        <v>25</v>
      </c>
      <c r="L2013" s="39"/>
      <c r="M2013" s="39"/>
      <c r="N2013" s="39"/>
      <c r="O2013" s="39"/>
      <c r="P2013" s="39"/>
      <c r="Q2013" s="39"/>
      <c r="R2013" s="39"/>
      <c r="S2013" s="39"/>
      <c r="T2013" s="39"/>
      <c r="U2013" s="39"/>
      <c r="V2013" s="39"/>
      <c r="W2013" s="39"/>
      <c r="X2013" s="39"/>
    </row>
    <row r="2014" spans="1:24" ht="14.25" customHeight="1" x14ac:dyDescent="0.3">
      <c r="A2014" s="39"/>
      <c r="B2014" s="39" t="str">
        <f t="shared" si="13"/>
        <v>11223510901 захисний пристрій</v>
      </c>
      <c r="C2014" s="39" t="str">
        <f>TEXT(Raw_Articul_Data!$D2014,"00000000000")</f>
        <v>11223510901</v>
      </c>
      <c r="D2014" s="39">
        <v>11223510901</v>
      </c>
      <c r="E2014" s="39" t="s">
        <v>1443</v>
      </c>
      <c r="F2014" s="39"/>
      <c r="G2014" s="39" t="s">
        <v>32</v>
      </c>
      <c r="H2014" s="39" t="s">
        <v>2790</v>
      </c>
      <c r="I2014" s="39" t="s">
        <v>23</v>
      </c>
      <c r="J2014" s="44" t="s">
        <v>28</v>
      </c>
      <c r="K2014" s="39" t="s">
        <v>25</v>
      </c>
      <c r="L2014" s="39"/>
      <c r="M2014" s="39"/>
      <c r="N2014" s="39"/>
      <c r="O2014" s="39"/>
      <c r="P2014" s="39"/>
      <c r="Q2014" s="39"/>
      <c r="R2014" s="39"/>
      <c r="S2014" s="39"/>
      <c r="T2014" s="39"/>
      <c r="U2014" s="39"/>
      <c r="V2014" s="39"/>
      <c r="W2014" s="39"/>
      <c r="X2014" s="39"/>
    </row>
    <row r="2015" spans="1:24" ht="14.25" customHeight="1" x14ac:dyDescent="0.3">
      <c r="A2015" s="39"/>
      <c r="B2015" s="39" t="str">
        <f t="shared" si="13"/>
        <v>11223532600 кутовий патрубок</v>
      </c>
      <c r="C2015" s="39" t="str">
        <f>TEXT(Raw_Articul_Data!$D2015,"00000000000")</f>
        <v>11223532600</v>
      </c>
      <c r="D2015" s="39">
        <v>11223532600</v>
      </c>
      <c r="E2015" s="39" t="s">
        <v>3435</v>
      </c>
      <c r="F2015" s="39"/>
      <c r="G2015" s="39" t="s">
        <v>32</v>
      </c>
      <c r="H2015" s="39" t="s">
        <v>2790</v>
      </c>
      <c r="I2015" s="39" t="s">
        <v>23</v>
      </c>
      <c r="J2015" s="44" t="s">
        <v>28</v>
      </c>
      <c r="K2015" s="39" t="s">
        <v>25</v>
      </c>
      <c r="L2015" s="39"/>
      <c r="M2015" s="39"/>
      <c r="N2015" s="39"/>
      <c r="O2015" s="39"/>
      <c r="P2015" s="39"/>
      <c r="Q2015" s="39"/>
      <c r="R2015" s="39"/>
      <c r="S2015" s="39"/>
      <c r="T2015" s="39"/>
      <c r="U2015" s="39"/>
      <c r="V2015" s="39"/>
      <c r="W2015" s="39"/>
      <c r="X2015" s="39"/>
    </row>
    <row r="2016" spans="1:24" ht="14.25" customHeight="1" x14ac:dyDescent="0.3">
      <c r="A2016" s="39"/>
      <c r="B2016" s="39" t="str">
        <f t="shared" si="13"/>
        <v>11223539200 наконечник</v>
      </c>
      <c r="C2016" s="39" t="str">
        <f>TEXT(Raw_Articul_Data!$D2016,"00000000000")</f>
        <v>11223539200</v>
      </c>
      <c r="D2016" s="39">
        <v>11223539200</v>
      </c>
      <c r="E2016" s="39" t="s">
        <v>3014</v>
      </c>
      <c r="F2016" s="39"/>
      <c r="G2016" s="39" t="s">
        <v>32</v>
      </c>
      <c r="H2016" s="39" t="s">
        <v>2790</v>
      </c>
      <c r="I2016" s="39" t="s">
        <v>23</v>
      </c>
      <c r="J2016" s="44" t="s">
        <v>45</v>
      </c>
      <c r="K2016" s="39" t="s">
        <v>25</v>
      </c>
      <c r="L2016" s="39"/>
      <c r="M2016" s="39"/>
      <c r="N2016" s="39"/>
      <c r="O2016" s="39"/>
      <c r="P2016" s="39"/>
      <c r="Q2016" s="39"/>
      <c r="R2016" s="39"/>
      <c r="S2016" s="39"/>
      <c r="T2016" s="39"/>
      <c r="U2016" s="39"/>
      <c r="V2016" s="39"/>
      <c r="W2016" s="39"/>
      <c r="X2016" s="39"/>
    </row>
    <row r="2017" spans="1:24" ht="14.25" customHeight="1" x14ac:dyDescent="0.3">
      <c r="A2017" s="39"/>
      <c r="B2017" s="39" t="str">
        <f t="shared" si="13"/>
        <v>11223581800 фільтр</v>
      </c>
      <c r="C2017" s="39" t="str">
        <f>TEXT(Raw_Articul_Data!$D2017,"00000000000")</f>
        <v>11223581800</v>
      </c>
      <c r="D2017" s="39">
        <v>11223581800</v>
      </c>
      <c r="E2017" s="39" t="s">
        <v>1780</v>
      </c>
      <c r="F2017" s="39"/>
      <c r="G2017" s="39" t="s">
        <v>32</v>
      </c>
      <c r="H2017" s="39" t="s">
        <v>2790</v>
      </c>
      <c r="I2017" s="39" t="s">
        <v>23</v>
      </c>
      <c r="J2017" s="44" t="s">
        <v>55</v>
      </c>
      <c r="K2017" s="39" t="s">
        <v>25</v>
      </c>
      <c r="L2017" s="39"/>
      <c r="M2017" s="39"/>
      <c r="N2017" s="39"/>
      <c r="O2017" s="39"/>
      <c r="P2017" s="39"/>
      <c r="Q2017" s="39"/>
      <c r="R2017" s="39"/>
      <c r="S2017" s="39"/>
      <c r="T2017" s="39"/>
      <c r="U2017" s="39"/>
      <c r="V2017" s="39"/>
      <c r="W2017" s="39"/>
      <c r="X2017" s="39"/>
    </row>
    <row r="2018" spans="1:24" ht="14.25" customHeight="1" x14ac:dyDescent="0.3">
      <c r="A2018" s="39"/>
      <c r="B2018" s="39" t="str">
        <f t="shared" si="13"/>
        <v>11224001203 mаховик</v>
      </c>
      <c r="C2018" s="39" t="str">
        <f>TEXT(Raw_Articul_Data!$D2018,"00000000000")</f>
        <v>11224001203</v>
      </c>
      <c r="D2018" s="39">
        <v>11224001203</v>
      </c>
      <c r="E2018" s="39" t="s">
        <v>3270</v>
      </c>
      <c r="F2018" s="39"/>
      <c r="G2018" s="39" t="s">
        <v>32</v>
      </c>
      <c r="H2018" s="39" t="s">
        <v>2790</v>
      </c>
      <c r="I2018" s="39" t="s">
        <v>23</v>
      </c>
      <c r="J2018" s="44" t="s">
        <v>218</v>
      </c>
      <c r="K2018" s="39" t="s">
        <v>25</v>
      </c>
      <c r="L2018" s="39"/>
      <c r="M2018" s="39"/>
      <c r="N2018" s="39"/>
      <c r="O2018" s="39"/>
      <c r="P2018" s="39"/>
      <c r="Q2018" s="39"/>
      <c r="R2018" s="39"/>
      <c r="S2018" s="39"/>
      <c r="T2018" s="39"/>
      <c r="U2018" s="39"/>
      <c r="V2018" s="39"/>
      <c r="W2018" s="39"/>
      <c r="X2018" s="39"/>
    </row>
    <row r="2019" spans="1:24" ht="14.25" customHeight="1" x14ac:dyDescent="0.3">
      <c r="A2019" s="39"/>
      <c r="B2019" s="39" t="str">
        <f t="shared" si="13"/>
        <v>11224001217 mаховик</v>
      </c>
      <c r="C2019" s="39" t="str">
        <f>TEXT(Raw_Articul_Data!$D2019,"00000000000")</f>
        <v>11224001217</v>
      </c>
      <c r="D2019" s="39">
        <v>11224001217</v>
      </c>
      <c r="E2019" s="39" t="s">
        <v>3270</v>
      </c>
      <c r="F2019" s="39"/>
      <c r="G2019" s="39" t="s">
        <v>32</v>
      </c>
      <c r="H2019" s="39" t="s">
        <v>2790</v>
      </c>
      <c r="I2019" s="39" t="s">
        <v>23</v>
      </c>
      <c r="J2019" s="44" t="s">
        <v>28</v>
      </c>
      <c r="K2019" s="39" t="s">
        <v>25</v>
      </c>
      <c r="L2019" s="39"/>
      <c r="M2019" s="39"/>
      <c r="N2019" s="39"/>
      <c r="O2019" s="39"/>
      <c r="P2019" s="39"/>
      <c r="Q2019" s="39"/>
      <c r="R2019" s="39"/>
      <c r="S2019" s="39"/>
      <c r="T2019" s="39"/>
      <c r="U2019" s="39"/>
      <c r="V2019" s="39"/>
      <c r="W2019" s="39"/>
      <c r="X2019" s="39"/>
    </row>
    <row r="2020" spans="1:24" ht="14.25" customHeight="1" x14ac:dyDescent="0.3">
      <c r="A2020" s="39"/>
      <c r="B2020" s="39" t="str">
        <f t="shared" si="13"/>
        <v>11224001314 mодуль запалювання</v>
      </c>
      <c r="C2020" s="39" t="str">
        <f>TEXT(Raw_Articul_Data!$D2020,"00000000000")</f>
        <v>11224001314</v>
      </c>
      <c r="D2020" s="39">
        <v>11224001314</v>
      </c>
      <c r="E2020" s="39" t="s">
        <v>2854</v>
      </c>
      <c r="F2020" s="39"/>
      <c r="G2020" s="39" t="s">
        <v>32</v>
      </c>
      <c r="H2020" s="39" t="s">
        <v>2790</v>
      </c>
      <c r="I2020" s="39" t="s">
        <v>23</v>
      </c>
      <c r="J2020" s="44" t="s">
        <v>1447</v>
      </c>
      <c r="K2020" s="39" t="s">
        <v>25</v>
      </c>
      <c r="L2020" s="39"/>
      <c r="M2020" s="39"/>
      <c r="N2020" s="39"/>
      <c r="O2020" s="39"/>
      <c r="P2020" s="39"/>
      <c r="Q2020" s="39"/>
      <c r="R2020" s="39"/>
      <c r="S2020" s="39"/>
      <c r="T2020" s="39"/>
      <c r="U2020" s="39"/>
      <c r="V2020" s="39"/>
      <c r="W2020" s="39"/>
      <c r="X2020" s="39"/>
    </row>
    <row r="2021" spans="1:24" ht="14.25" customHeight="1" x14ac:dyDescent="0.3">
      <c r="A2021" s="39"/>
      <c r="B2021" s="39" t="str">
        <f t="shared" si="13"/>
        <v>11224402201 провід для з'єднання з корпусом 270 мм</v>
      </c>
      <c r="C2021" s="39" t="str">
        <f>TEXT(Raw_Articul_Data!$D2021,"00000000000")</f>
        <v>11224402201</v>
      </c>
      <c r="D2021" s="39">
        <v>11224402201</v>
      </c>
      <c r="E2021" s="39" t="s">
        <v>3436</v>
      </c>
      <c r="F2021" s="39"/>
      <c r="G2021" s="39" t="s">
        <v>32</v>
      </c>
      <c r="H2021" s="39" t="s">
        <v>2790</v>
      </c>
      <c r="I2021" s="39" t="s">
        <v>23</v>
      </c>
      <c r="J2021" s="44" t="s">
        <v>1908</v>
      </c>
      <c r="K2021" s="39" t="s">
        <v>25</v>
      </c>
      <c r="L2021" s="39"/>
      <c r="M2021" s="39"/>
      <c r="N2021" s="39"/>
      <c r="O2021" s="39"/>
      <c r="P2021" s="39"/>
      <c r="Q2021" s="39"/>
      <c r="R2021" s="39"/>
      <c r="S2021" s="39"/>
      <c r="T2021" s="39"/>
      <c r="U2021" s="39"/>
      <c r="V2021" s="39"/>
      <c r="W2021" s="39"/>
      <c r="X2021" s="39"/>
    </row>
    <row r="2022" spans="1:24" ht="14.25" customHeight="1" x14ac:dyDescent="0.3">
      <c r="A2022" s="39"/>
      <c r="B2022" s="39" t="str">
        <f t="shared" si="13"/>
        <v>11224403002 кабельный жгут</v>
      </c>
      <c r="C2022" s="39" t="str">
        <f>TEXT(Raw_Articul_Data!$D2022,"00000000000")</f>
        <v>11224403002</v>
      </c>
      <c r="D2022" s="39">
        <v>11224403002</v>
      </c>
      <c r="E2022" s="39" t="s">
        <v>3437</v>
      </c>
      <c r="F2022" s="39"/>
      <c r="G2022" s="39" t="s">
        <v>32</v>
      </c>
      <c r="H2022" s="39" t="s">
        <v>2790</v>
      </c>
      <c r="I2022" s="39" t="s">
        <v>23</v>
      </c>
      <c r="J2022" s="44" t="s">
        <v>28</v>
      </c>
      <c r="K2022" s="39" t="s">
        <v>25</v>
      </c>
      <c r="L2022" s="39"/>
      <c r="M2022" s="39"/>
      <c r="N2022" s="39"/>
      <c r="O2022" s="39"/>
      <c r="P2022" s="39"/>
      <c r="Q2022" s="39"/>
      <c r="R2022" s="39"/>
      <c r="S2022" s="39"/>
      <c r="T2022" s="39"/>
      <c r="U2022" s="39"/>
      <c r="V2022" s="39"/>
      <c r="W2022" s="39"/>
      <c r="X2022" s="39"/>
    </row>
    <row r="2023" spans="1:24" ht="14.25" customHeight="1" x14ac:dyDescent="0.3">
      <c r="A2023" s="39"/>
      <c r="B2023" s="39" t="str">
        <f t="shared" si="13"/>
        <v>11224420400 ізоляційний шланг 100 мм</v>
      </c>
      <c r="C2023" s="39" t="str">
        <f>TEXT(Raw_Articul_Data!$D2023,"00000000000")</f>
        <v>11224420400</v>
      </c>
      <c r="D2023" s="39">
        <v>11224420400</v>
      </c>
      <c r="E2023" s="39" t="s">
        <v>3438</v>
      </c>
      <c r="F2023" s="39"/>
      <c r="G2023" s="39" t="s">
        <v>32</v>
      </c>
      <c r="H2023" s="39" t="s">
        <v>2790</v>
      </c>
      <c r="I2023" s="39" t="s">
        <v>23</v>
      </c>
      <c r="J2023" s="44" t="s">
        <v>28</v>
      </c>
      <c r="K2023" s="39" t="s">
        <v>25</v>
      </c>
      <c r="L2023" s="39"/>
      <c r="M2023" s="39"/>
      <c r="N2023" s="39"/>
      <c r="O2023" s="39"/>
      <c r="P2023" s="39"/>
      <c r="Q2023" s="39"/>
      <c r="R2023" s="39"/>
      <c r="S2023" s="39"/>
      <c r="T2023" s="39"/>
      <c r="U2023" s="39"/>
      <c r="V2023" s="39"/>
      <c r="W2023" s="39"/>
      <c r="X2023" s="39"/>
    </row>
    <row r="2024" spans="1:24" ht="14.25" customHeight="1" x14ac:dyDescent="0.3">
      <c r="A2024" s="39"/>
      <c r="B2024" s="39" t="str">
        <f t="shared" si="13"/>
        <v>11226401707 кришка ланцюгової зірочки</v>
      </c>
      <c r="C2024" s="39" t="str">
        <f>TEXT(Raw_Articul_Data!$D2024,"00000000000")</f>
        <v>11226401707</v>
      </c>
      <c r="D2024" s="39">
        <v>11226401707</v>
      </c>
      <c r="E2024" s="39" t="s">
        <v>3400</v>
      </c>
      <c r="F2024" s="39"/>
      <c r="G2024" s="39" t="s">
        <v>32</v>
      </c>
      <c r="H2024" s="39" t="s">
        <v>2790</v>
      </c>
      <c r="I2024" s="39" t="s">
        <v>23</v>
      </c>
      <c r="J2024" s="44" t="s">
        <v>28</v>
      </c>
      <c r="K2024" s="39" t="s">
        <v>25</v>
      </c>
      <c r="L2024" s="39"/>
      <c r="M2024" s="39"/>
      <c r="N2024" s="39"/>
      <c r="O2024" s="39"/>
      <c r="P2024" s="39"/>
      <c r="Q2024" s="39"/>
      <c r="R2024" s="39"/>
      <c r="S2024" s="39"/>
      <c r="T2024" s="39"/>
      <c r="U2024" s="39"/>
      <c r="V2024" s="39"/>
      <c r="W2024" s="39"/>
      <c r="X2024" s="39"/>
    </row>
    <row r="2025" spans="1:24" ht="14.25" customHeight="1" x14ac:dyDescent="0.3">
      <c r="A2025" s="39"/>
      <c r="B2025" s="39" t="str">
        <f t="shared" si="13"/>
        <v>11226402000 ланцюгова зірочка 3/8" 8 зубів</v>
      </c>
      <c r="C2025" s="39" t="str">
        <f>TEXT(Raw_Articul_Data!$D2025,"00000000000")</f>
        <v>11226402000</v>
      </c>
      <c r="D2025" s="39">
        <v>11226402000</v>
      </c>
      <c r="E2025" s="39" t="s">
        <v>3439</v>
      </c>
      <c r="F2025" s="39"/>
      <c r="G2025" s="39" t="s">
        <v>32</v>
      </c>
      <c r="H2025" s="39" t="s">
        <v>2790</v>
      </c>
      <c r="I2025" s="39" t="s">
        <v>23</v>
      </c>
      <c r="J2025" s="44" t="s">
        <v>28</v>
      </c>
      <c r="K2025" s="39" t="s">
        <v>25</v>
      </c>
      <c r="L2025" s="39"/>
      <c r="M2025" s="39"/>
      <c r="N2025" s="39"/>
      <c r="O2025" s="39"/>
      <c r="P2025" s="39"/>
      <c r="Q2025" s="39"/>
      <c r="R2025" s="39"/>
      <c r="S2025" s="39"/>
      <c r="T2025" s="39"/>
      <c r="U2025" s="39"/>
      <c r="V2025" s="39"/>
      <c r="W2025" s="39"/>
      <c r="X2025" s="39"/>
    </row>
    <row r="2026" spans="1:24" ht="14.25" customHeight="1" x14ac:dyDescent="0.3">
      <c r="A2026" s="39"/>
      <c r="B2026" s="39" t="str">
        <f t="shared" si="13"/>
        <v>11226402001 ланцюгова зірочка 0.404" 7 зубів</v>
      </c>
      <c r="C2026" s="39" t="str">
        <f>TEXT(Raw_Articul_Data!$D2026,"00000000000")</f>
        <v>11226402001</v>
      </c>
      <c r="D2026" s="39">
        <v>11226402001</v>
      </c>
      <c r="E2026" s="39" t="s">
        <v>3271</v>
      </c>
      <c r="F2026" s="39"/>
      <c r="G2026" s="39" t="s">
        <v>32</v>
      </c>
      <c r="H2026" s="39" t="s">
        <v>2790</v>
      </c>
      <c r="I2026" s="39" t="s">
        <v>23</v>
      </c>
      <c r="J2026" s="44" t="s">
        <v>28</v>
      </c>
      <c r="K2026" s="39" t="s">
        <v>25</v>
      </c>
      <c r="L2026" s="39"/>
      <c r="M2026" s="39"/>
      <c r="N2026" s="39"/>
      <c r="O2026" s="39"/>
      <c r="P2026" s="39"/>
      <c r="Q2026" s="39"/>
      <c r="R2026" s="39"/>
      <c r="S2026" s="39"/>
      <c r="T2026" s="39"/>
      <c r="U2026" s="39"/>
      <c r="V2026" s="39"/>
      <c r="W2026" s="39"/>
      <c r="X2026" s="39"/>
    </row>
    <row r="2027" spans="1:24" ht="14.25" customHeight="1" x14ac:dyDescent="0.3">
      <c r="A2027" s="39"/>
      <c r="B2027" s="39" t="str">
        <f t="shared" si="13"/>
        <v>11226403005 корпус насоса</v>
      </c>
      <c r="C2027" s="39" t="str">
        <f>TEXT(Raw_Articul_Data!$D2027,"00000000000")</f>
        <v>11226403005</v>
      </c>
      <c r="D2027" s="39">
        <v>11226403005</v>
      </c>
      <c r="E2027" s="39" t="s">
        <v>3440</v>
      </c>
      <c r="F2027" s="39"/>
      <c r="G2027" s="39" t="s">
        <v>32</v>
      </c>
      <c r="H2027" s="39" t="s">
        <v>2790</v>
      </c>
      <c r="I2027" s="39" t="s">
        <v>23</v>
      </c>
      <c r="J2027" s="44" t="s">
        <v>34</v>
      </c>
      <c r="K2027" s="39" t="s">
        <v>25</v>
      </c>
      <c r="L2027" s="39"/>
      <c r="M2027" s="39"/>
      <c r="N2027" s="39"/>
      <c r="O2027" s="39"/>
      <c r="P2027" s="39"/>
      <c r="Q2027" s="39"/>
      <c r="R2027" s="39"/>
      <c r="S2027" s="39"/>
      <c r="T2027" s="39"/>
      <c r="U2027" s="39"/>
      <c r="V2027" s="39"/>
      <c r="W2027" s="39"/>
      <c r="X2027" s="39"/>
    </row>
    <row r="2028" spans="1:24" ht="14.25" customHeight="1" x14ac:dyDescent="0.3">
      <c r="A2028" s="39"/>
      <c r="B2028" s="39" t="str">
        <f t="shared" si="13"/>
        <v>11226403201 mасляний насос</v>
      </c>
      <c r="C2028" s="39" t="str">
        <f>TEXT(Raw_Articul_Data!$D2028,"00000000000")</f>
        <v>11226403201</v>
      </c>
      <c r="D2028" s="39">
        <v>11226403201</v>
      </c>
      <c r="E2028" s="39" t="s">
        <v>3441</v>
      </c>
      <c r="F2028" s="39"/>
      <c r="G2028" s="39" t="s">
        <v>32</v>
      </c>
      <c r="H2028" s="39" t="s">
        <v>2790</v>
      </c>
      <c r="I2028" s="39" t="s">
        <v>23</v>
      </c>
      <c r="J2028" s="44" t="s">
        <v>1447</v>
      </c>
      <c r="K2028" s="39" t="s">
        <v>25</v>
      </c>
      <c r="L2028" s="39"/>
      <c r="M2028" s="39"/>
      <c r="N2028" s="39"/>
      <c r="O2028" s="39"/>
      <c r="P2028" s="39"/>
      <c r="Q2028" s="39"/>
      <c r="R2028" s="39"/>
      <c r="S2028" s="39"/>
      <c r="T2028" s="39"/>
      <c r="U2028" s="39"/>
      <c r="V2028" s="39"/>
      <c r="W2028" s="39"/>
      <c r="X2028" s="39"/>
    </row>
    <row r="2029" spans="1:24" ht="14.25" customHeight="1" x14ac:dyDescent="0.3">
      <c r="A2029" s="39"/>
      <c r="B2029" s="39" t="str">
        <f t="shared" si="13"/>
        <v>11226403204 mасляний насос</v>
      </c>
      <c r="C2029" s="39" t="str">
        <f>TEXT(Raw_Articul_Data!$D2029,"00000000000")</f>
        <v>11226403204</v>
      </c>
      <c r="D2029" s="39">
        <v>11226403204</v>
      </c>
      <c r="E2029" s="39" t="s">
        <v>3441</v>
      </c>
      <c r="F2029" s="39"/>
      <c r="G2029" s="39" t="s">
        <v>32</v>
      </c>
      <c r="H2029" s="39" t="s">
        <v>2790</v>
      </c>
      <c r="I2029" s="39" t="s">
        <v>23</v>
      </c>
      <c r="J2029" s="44" t="s">
        <v>34</v>
      </c>
      <c r="K2029" s="39" t="s">
        <v>25</v>
      </c>
      <c r="L2029" s="39"/>
      <c r="M2029" s="39"/>
      <c r="N2029" s="39"/>
      <c r="O2029" s="39"/>
      <c r="P2029" s="39"/>
      <c r="Q2029" s="39"/>
      <c r="R2029" s="39"/>
      <c r="S2029" s="39"/>
      <c r="T2029" s="39"/>
      <c r="U2029" s="39"/>
      <c r="V2029" s="39"/>
      <c r="W2029" s="39"/>
      <c r="X2029" s="39"/>
    </row>
    <row r="2030" spans="1:24" ht="14.25" customHeight="1" x14ac:dyDescent="0.3">
      <c r="A2030" s="39"/>
      <c r="B2030" s="39" t="str">
        <f t="shared" si="13"/>
        <v>11226403205 mасляний насос</v>
      </c>
      <c r="C2030" s="39" t="str">
        <f>TEXT(Raw_Articul_Data!$D2030,"00000000000")</f>
        <v>11226403205</v>
      </c>
      <c r="D2030" s="39">
        <v>11226403205</v>
      </c>
      <c r="E2030" s="39" t="s">
        <v>3441</v>
      </c>
      <c r="F2030" s="39"/>
      <c r="G2030" s="39" t="s">
        <v>32</v>
      </c>
      <c r="H2030" s="39" t="s">
        <v>2790</v>
      </c>
      <c r="I2030" s="39" t="s">
        <v>23</v>
      </c>
      <c r="J2030" s="44" t="s">
        <v>1447</v>
      </c>
      <c r="K2030" s="39" t="s">
        <v>25</v>
      </c>
      <c r="L2030" s="39"/>
      <c r="M2030" s="39"/>
      <c r="N2030" s="39"/>
      <c r="O2030" s="39"/>
      <c r="P2030" s="39"/>
      <c r="Q2030" s="39"/>
      <c r="R2030" s="39"/>
      <c r="S2030" s="39"/>
      <c r="T2030" s="39"/>
      <c r="U2030" s="39"/>
      <c r="V2030" s="39"/>
      <c r="W2030" s="39"/>
      <c r="X2030" s="39"/>
    </row>
    <row r="2031" spans="1:24" ht="14.25" customHeight="1" x14ac:dyDescent="0.3">
      <c r="A2031" s="39"/>
      <c r="B2031" s="39" t="str">
        <f t="shared" si="13"/>
        <v>11226407105 черв'як</v>
      </c>
      <c r="C2031" s="39" t="str">
        <f>TEXT(Raw_Articul_Data!$D2031,"00000000000")</f>
        <v>11226407105</v>
      </c>
      <c r="D2031" s="39">
        <v>11226407105</v>
      </c>
      <c r="E2031" s="39" t="s">
        <v>3349</v>
      </c>
      <c r="F2031" s="39"/>
      <c r="G2031" s="39" t="s">
        <v>32</v>
      </c>
      <c r="H2031" s="39" t="s">
        <v>2790</v>
      </c>
      <c r="I2031" s="39" t="s">
        <v>23</v>
      </c>
      <c r="J2031" s="44" t="s">
        <v>28</v>
      </c>
      <c r="K2031" s="39" t="s">
        <v>25</v>
      </c>
      <c r="L2031" s="39"/>
      <c r="M2031" s="39"/>
      <c r="N2031" s="39"/>
      <c r="O2031" s="39"/>
      <c r="P2031" s="39"/>
      <c r="Q2031" s="39"/>
      <c r="R2031" s="39"/>
      <c r="S2031" s="39"/>
      <c r="T2031" s="39"/>
      <c r="U2031" s="39"/>
      <c r="V2031" s="39"/>
      <c r="W2031" s="39"/>
      <c r="X2031" s="39"/>
    </row>
    <row r="2032" spans="1:24" ht="14.25" customHeight="1" x14ac:dyDescent="0.3">
      <c r="A2032" s="39"/>
      <c r="B2032" s="39" t="str">
        <f t="shared" si="13"/>
        <v>11226472401 пружина</v>
      </c>
      <c r="C2032" s="39" t="str">
        <f>TEXT(Raw_Articul_Data!$D2032,"00000000000")</f>
        <v>11226472401</v>
      </c>
      <c r="D2032" s="39">
        <v>11226472401</v>
      </c>
      <c r="E2032" s="39" t="s">
        <v>2817</v>
      </c>
      <c r="F2032" s="39"/>
      <c r="G2032" s="39" t="s">
        <v>32</v>
      </c>
      <c r="H2032" s="39" t="s">
        <v>2790</v>
      </c>
      <c r="I2032" s="39" t="s">
        <v>23</v>
      </c>
      <c r="J2032" s="44" t="s">
        <v>28</v>
      </c>
      <c r="K2032" s="39" t="s">
        <v>25</v>
      </c>
      <c r="L2032" s="39"/>
      <c r="M2032" s="39"/>
      <c r="N2032" s="39"/>
      <c r="O2032" s="39"/>
      <c r="P2032" s="39"/>
      <c r="Q2032" s="39"/>
      <c r="R2032" s="39"/>
      <c r="S2032" s="39"/>
      <c r="T2032" s="39"/>
      <c r="U2032" s="39"/>
      <c r="V2032" s="39"/>
      <c r="W2032" s="39"/>
      <c r="X2032" s="39"/>
    </row>
    <row r="2033" spans="1:24" ht="14.25" customHeight="1" x14ac:dyDescent="0.3">
      <c r="A2033" s="39"/>
      <c r="B2033" s="39" t="str">
        <f t="shared" si="13"/>
        <v>11226479400 шланг</v>
      </c>
      <c r="C2033" s="39" t="str">
        <f>TEXT(Raw_Articul_Data!$D2033,"00000000000")</f>
        <v>11226479400</v>
      </c>
      <c r="D2033" s="39">
        <v>11226479400</v>
      </c>
      <c r="E2033" s="39" t="s">
        <v>1791</v>
      </c>
      <c r="F2033" s="39"/>
      <c r="G2033" s="39" t="s">
        <v>32</v>
      </c>
      <c r="H2033" s="39" t="s">
        <v>2790</v>
      </c>
      <c r="I2033" s="39" t="s">
        <v>23</v>
      </c>
      <c r="J2033" s="44" t="s">
        <v>45</v>
      </c>
      <c r="K2033" s="39" t="s">
        <v>25</v>
      </c>
      <c r="L2033" s="39"/>
      <c r="M2033" s="39"/>
      <c r="N2033" s="39"/>
      <c r="O2033" s="39"/>
      <c r="P2033" s="39"/>
      <c r="Q2033" s="39"/>
      <c r="R2033" s="39"/>
      <c r="S2033" s="39"/>
      <c r="T2033" s="39"/>
      <c r="U2033" s="39"/>
      <c r="V2033" s="39"/>
      <c r="W2033" s="39"/>
      <c r="X2033" s="39"/>
    </row>
    <row r="2034" spans="1:24" ht="14.25" customHeight="1" x14ac:dyDescent="0.3">
      <c r="A2034" s="39"/>
      <c r="B2034" s="39" t="str">
        <f t="shared" si="13"/>
        <v>11226480403 кришка ланцюгової зірочки</v>
      </c>
      <c r="C2034" s="39" t="str">
        <f>TEXT(Raw_Articul_Data!$D2034,"00000000000")</f>
        <v>11226480403</v>
      </c>
      <c r="D2034" s="39">
        <v>11226480403</v>
      </c>
      <c r="E2034" s="39" t="s">
        <v>3400</v>
      </c>
      <c r="F2034" s="39"/>
      <c r="G2034" s="39" t="s">
        <v>32</v>
      </c>
      <c r="H2034" s="39" t="s">
        <v>2790</v>
      </c>
      <c r="I2034" s="39" t="s">
        <v>23</v>
      </c>
      <c r="J2034" s="44" t="s">
        <v>28</v>
      </c>
      <c r="K2034" s="39" t="s">
        <v>25</v>
      </c>
      <c r="L2034" s="39"/>
      <c r="M2034" s="39"/>
      <c r="N2034" s="39"/>
      <c r="O2034" s="39"/>
      <c r="P2034" s="39"/>
      <c r="Q2034" s="39"/>
      <c r="R2034" s="39"/>
      <c r="S2034" s="39"/>
      <c r="T2034" s="39"/>
      <c r="U2034" s="39"/>
      <c r="V2034" s="39"/>
      <c r="W2034" s="39"/>
      <c r="X2034" s="39"/>
    </row>
    <row r="2035" spans="1:24" ht="14.25" customHeight="1" x14ac:dyDescent="0.3">
      <c r="A2035" s="39"/>
      <c r="B2035" s="39" t="str">
        <f t="shared" si="13"/>
        <v>11226495000 ущільнююче кільце в4 х 2</v>
      </c>
      <c r="C2035" s="39" t="str">
        <f>TEXT(Raw_Articul_Data!$D2035,"00000000000")</f>
        <v>11226495000</v>
      </c>
      <c r="D2035" s="39">
        <v>11226495000</v>
      </c>
      <c r="E2035" s="39" t="s">
        <v>3442</v>
      </c>
      <c r="F2035" s="39"/>
      <c r="G2035" s="39" t="s">
        <v>32</v>
      </c>
      <c r="H2035" s="39" t="s">
        <v>2790</v>
      </c>
      <c r="I2035" s="39" t="s">
        <v>23</v>
      </c>
      <c r="J2035" s="44" t="s">
        <v>45</v>
      </c>
      <c r="K2035" s="39" t="s">
        <v>25</v>
      </c>
      <c r="L2035" s="39"/>
      <c r="M2035" s="39"/>
      <c r="N2035" s="39"/>
      <c r="O2035" s="39"/>
      <c r="P2035" s="39"/>
      <c r="Q2035" s="39"/>
      <c r="R2035" s="39"/>
      <c r="S2035" s="39"/>
      <c r="T2035" s="39"/>
      <c r="U2035" s="39"/>
      <c r="V2035" s="39"/>
      <c r="W2035" s="39"/>
      <c r="X2035" s="39"/>
    </row>
    <row r="2036" spans="1:24" ht="14.25" customHeight="1" x14ac:dyDescent="0.3">
      <c r="A2036" s="39"/>
      <c r="B2036" s="39" t="str">
        <f t="shared" si="13"/>
        <v>11226507702 уловлювач ланцюга</v>
      </c>
      <c r="C2036" s="39" t="str">
        <f>TEXT(Raw_Articul_Data!$D2036,"00000000000")</f>
        <v>11226507702</v>
      </c>
      <c r="D2036" s="39">
        <v>11226507702</v>
      </c>
      <c r="E2036" s="39" t="s">
        <v>2891</v>
      </c>
      <c r="F2036" s="39"/>
      <c r="G2036" s="39" t="s">
        <v>32</v>
      </c>
      <c r="H2036" s="39" t="s">
        <v>2790</v>
      </c>
      <c r="I2036" s="39" t="s">
        <v>23</v>
      </c>
      <c r="J2036" s="44" t="s">
        <v>28</v>
      </c>
      <c r="K2036" s="39" t="s">
        <v>25</v>
      </c>
      <c r="L2036" s="39"/>
      <c r="M2036" s="39"/>
      <c r="N2036" s="39"/>
      <c r="O2036" s="39"/>
      <c r="P2036" s="39"/>
      <c r="Q2036" s="39"/>
      <c r="R2036" s="39"/>
      <c r="S2036" s="39"/>
      <c r="T2036" s="39"/>
      <c r="U2036" s="39"/>
      <c r="V2036" s="39"/>
      <c r="W2036" s="39"/>
      <c r="X2036" s="39"/>
    </row>
    <row r="2037" spans="1:24" ht="14.25" customHeight="1" x14ac:dyDescent="0.3">
      <c r="A2037" s="39"/>
      <c r="B2037" s="39" t="str">
        <f t="shared" si="13"/>
        <v>11226561510 захисний пристрій</v>
      </c>
      <c r="C2037" s="39" t="str">
        <f>TEXT(Raw_Articul_Data!$D2037,"00000000000")</f>
        <v>11226561510</v>
      </c>
      <c r="D2037" s="39">
        <v>11226561510</v>
      </c>
      <c r="E2037" s="39" t="s">
        <v>1443</v>
      </c>
      <c r="F2037" s="39"/>
      <c r="G2037" s="39" t="s">
        <v>32</v>
      </c>
      <c r="H2037" s="39" t="s">
        <v>2790</v>
      </c>
      <c r="I2037" s="39" t="s">
        <v>23</v>
      </c>
      <c r="J2037" s="44" t="s">
        <v>45</v>
      </c>
      <c r="K2037" s="39" t="s">
        <v>25</v>
      </c>
      <c r="L2037" s="39"/>
      <c r="M2037" s="39"/>
      <c r="N2037" s="39"/>
      <c r="O2037" s="39"/>
      <c r="P2037" s="39"/>
      <c r="Q2037" s="39"/>
      <c r="R2037" s="39"/>
      <c r="S2037" s="39"/>
      <c r="T2037" s="39"/>
      <c r="U2037" s="39"/>
      <c r="V2037" s="39"/>
      <c r="W2037" s="39"/>
      <c r="X2037" s="39"/>
    </row>
    <row r="2038" spans="1:24" ht="14.25" customHeight="1" x14ac:dyDescent="0.3">
      <c r="A2038" s="39"/>
      <c r="B2038" s="39" t="str">
        <f t="shared" si="13"/>
        <v>11226567700 уловлювач ланцюга</v>
      </c>
      <c r="C2038" s="39" t="str">
        <f>TEXT(Raw_Articul_Data!$D2038,"00000000000")</f>
        <v>11226567700</v>
      </c>
      <c r="D2038" s="39">
        <v>11226567700</v>
      </c>
      <c r="E2038" s="39" t="s">
        <v>2891</v>
      </c>
      <c r="F2038" s="39"/>
      <c r="G2038" s="39" t="s">
        <v>32</v>
      </c>
      <c r="H2038" s="39" t="s">
        <v>2790</v>
      </c>
      <c r="I2038" s="39" t="s">
        <v>23</v>
      </c>
      <c r="J2038" s="44" t="s">
        <v>28</v>
      </c>
      <c r="K2038" s="39" t="s">
        <v>25</v>
      </c>
      <c r="L2038" s="39"/>
      <c r="M2038" s="39"/>
      <c r="N2038" s="39"/>
      <c r="O2038" s="39"/>
      <c r="P2038" s="39"/>
      <c r="Q2038" s="39"/>
      <c r="R2038" s="39"/>
      <c r="S2038" s="39"/>
      <c r="T2038" s="39"/>
      <c r="U2038" s="39"/>
      <c r="V2038" s="39"/>
      <c r="W2038" s="39"/>
      <c r="X2038" s="39"/>
    </row>
    <row r="2039" spans="1:24" ht="14.25" customHeight="1" x14ac:dyDescent="0.3">
      <c r="A2039" s="39"/>
      <c r="B2039" s="39" t="str">
        <f t="shared" si="13"/>
        <v>11226640500 зубчатий упор</v>
      </c>
      <c r="C2039" s="39" t="str">
        <f>TEXT(Raw_Articul_Data!$D2039,"00000000000")</f>
        <v>11226640500</v>
      </c>
      <c r="D2039" s="39">
        <v>11226640500</v>
      </c>
      <c r="E2039" s="39" t="s">
        <v>2892</v>
      </c>
      <c r="F2039" s="39"/>
      <c r="G2039" s="39" t="s">
        <v>32</v>
      </c>
      <c r="H2039" s="39" t="s">
        <v>2790</v>
      </c>
      <c r="I2039" s="39" t="s">
        <v>23</v>
      </c>
      <c r="J2039" s="44" t="s">
        <v>55</v>
      </c>
      <c r="K2039" s="39" t="s">
        <v>25</v>
      </c>
      <c r="L2039" s="39"/>
      <c r="M2039" s="39"/>
      <c r="N2039" s="39"/>
      <c r="O2039" s="39"/>
      <c r="P2039" s="39"/>
      <c r="Q2039" s="39"/>
      <c r="R2039" s="39"/>
      <c r="S2039" s="39"/>
      <c r="T2039" s="39"/>
      <c r="U2039" s="39"/>
      <c r="V2039" s="39"/>
      <c r="W2039" s="39"/>
      <c r="X2039" s="39"/>
    </row>
    <row r="2040" spans="1:24" ht="14.25" customHeight="1" x14ac:dyDescent="0.3">
      <c r="A2040" s="39"/>
      <c r="B2040" s="39" t="str">
        <f t="shared" si="13"/>
        <v>11226640504 зубчатий упор</v>
      </c>
      <c r="C2040" s="39" t="str">
        <f>TEXT(Raw_Articul_Data!$D2040,"00000000000")</f>
        <v>11226640504</v>
      </c>
      <c r="D2040" s="39">
        <v>11226640504</v>
      </c>
      <c r="E2040" s="39" t="s">
        <v>2892</v>
      </c>
      <c r="F2040" s="39"/>
      <c r="G2040" s="39" t="s">
        <v>32</v>
      </c>
      <c r="H2040" s="39" t="s">
        <v>2790</v>
      </c>
      <c r="I2040" s="39" t="s">
        <v>23</v>
      </c>
      <c r="J2040" s="44" t="s">
        <v>55</v>
      </c>
      <c r="K2040" s="39" t="s">
        <v>25</v>
      </c>
      <c r="L2040" s="39"/>
      <c r="M2040" s="39"/>
      <c r="N2040" s="39"/>
      <c r="O2040" s="39"/>
      <c r="P2040" s="39"/>
      <c r="Q2040" s="39"/>
      <c r="R2040" s="39"/>
      <c r="S2040" s="39"/>
      <c r="T2040" s="39"/>
      <c r="U2040" s="39"/>
      <c r="V2040" s="39"/>
      <c r="W2040" s="39"/>
      <c r="X2040" s="39"/>
    </row>
    <row r="2041" spans="1:24" ht="14.25" customHeight="1" x14ac:dyDescent="0.3">
      <c r="A2041" s="39"/>
      <c r="B2041" s="39" t="str">
        <f t="shared" si="13"/>
        <v>11226640505 зубчатий упор</v>
      </c>
      <c r="C2041" s="39" t="str">
        <f>TEXT(Raw_Articul_Data!$D2041,"00000000000")</f>
        <v>11226640505</v>
      </c>
      <c r="D2041" s="39">
        <v>11226640505</v>
      </c>
      <c r="E2041" s="39" t="s">
        <v>2892</v>
      </c>
      <c r="F2041" s="39"/>
      <c r="G2041" s="39" t="s">
        <v>32</v>
      </c>
      <c r="H2041" s="39" t="s">
        <v>2790</v>
      </c>
      <c r="I2041" s="39" t="s">
        <v>23</v>
      </c>
      <c r="J2041" s="44" t="s">
        <v>864</v>
      </c>
      <c r="K2041" s="39" t="s">
        <v>25</v>
      </c>
      <c r="L2041" s="39"/>
      <c r="M2041" s="39"/>
      <c r="N2041" s="39"/>
      <c r="O2041" s="39"/>
      <c r="P2041" s="39"/>
      <c r="Q2041" s="39"/>
      <c r="R2041" s="39"/>
      <c r="S2041" s="39"/>
      <c r="T2041" s="39"/>
      <c r="U2041" s="39"/>
      <c r="V2041" s="39"/>
      <c r="W2041" s="39"/>
      <c r="X2041" s="39"/>
    </row>
    <row r="2042" spans="1:24" ht="14.25" customHeight="1" x14ac:dyDescent="0.3">
      <c r="A2042" s="39"/>
      <c r="B2042" s="39" t="str">
        <f t="shared" si="13"/>
        <v>11226640506 зубчатий упор</v>
      </c>
      <c r="C2042" s="39" t="str">
        <f>TEXT(Raw_Articul_Data!$D2042,"00000000000")</f>
        <v>11226640506</v>
      </c>
      <c r="D2042" s="39">
        <v>11226640506</v>
      </c>
      <c r="E2042" s="39" t="s">
        <v>2892</v>
      </c>
      <c r="F2042" s="39"/>
      <c r="G2042" s="39" t="s">
        <v>32</v>
      </c>
      <c r="H2042" s="39" t="s">
        <v>2790</v>
      </c>
      <c r="I2042" s="39" t="s">
        <v>23</v>
      </c>
      <c r="J2042" s="44" t="s">
        <v>864</v>
      </c>
      <c r="K2042" s="39" t="s">
        <v>25</v>
      </c>
      <c r="L2042" s="39"/>
      <c r="M2042" s="39"/>
      <c r="N2042" s="39"/>
      <c r="O2042" s="39"/>
      <c r="P2042" s="39"/>
      <c r="Q2042" s="39"/>
      <c r="R2042" s="39"/>
      <c r="S2042" s="39"/>
      <c r="T2042" s="39"/>
      <c r="U2042" s="39"/>
      <c r="V2042" s="39"/>
      <c r="W2042" s="39"/>
      <c r="X2042" s="39"/>
    </row>
    <row r="2043" spans="1:24" ht="14.25" customHeight="1" x14ac:dyDescent="0.3">
      <c r="A2043" s="39"/>
      <c r="B2043" s="39" t="str">
        <f t="shared" si="13"/>
        <v>11226640508 зубчатий упор</v>
      </c>
      <c r="C2043" s="39" t="str">
        <f>TEXT(Raw_Articul_Data!$D2043,"00000000000")</f>
        <v>11226640508</v>
      </c>
      <c r="D2043" s="39">
        <v>11226640508</v>
      </c>
      <c r="E2043" s="39" t="s">
        <v>2892</v>
      </c>
      <c r="F2043" s="39"/>
      <c r="G2043" s="39" t="s">
        <v>32</v>
      </c>
      <c r="H2043" s="39" t="s">
        <v>2790</v>
      </c>
      <c r="I2043" s="39" t="s">
        <v>23</v>
      </c>
      <c r="J2043" s="44" t="s">
        <v>28</v>
      </c>
      <c r="K2043" s="39" t="s">
        <v>25</v>
      </c>
      <c r="L2043" s="39"/>
      <c r="M2043" s="39"/>
      <c r="N2043" s="39"/>
      <c r="O2043" s="39"/>
      <c r="P2043" s="39"/>
      <c r="Q2043" s="39"/>
      <c r="R2043" s="39"/>
      <c r="S2043" s="39"/>
      <c r="T2043" s="39"/>
      <c r="U2043" s="39"/>
      <c r="V2043" s="39"/>
      <c r="W2043" s="39"/>
      <c r="X2043" s="39"/>
    </row>
    <row r="2044" spans="1:24" ht="14.25" customHeight="1" x14ac:dyDescent="0.3">
      <c r="A2044" s="39"/>
      <c r="B2044" s="39" t="str">
        <f t="shared" si="13"/>
        <v>11226640509 зубчатий упор</v>
      </c>
      <c r="C2044" s="39" t="str">
        <f>TEXT(Raw_Articul_Data!$D2044,"00000000000")</f>
        <v>11226640509</v>
      </c>
      <c r="D2044" s="39">
        <v>11226640509</v>
      </c>
      <c r="E2044" s="39" t="s">
        <v>2892</v>
      </c>
      <c r="F2044" s="39"/>
      <c r="G2044" s="39" t="s">
        <v>32</v>
      </c>
      <c r="H2044" s="39" t="s">
        <v>2790</v>
      </c>
      <c r="I2044" s="39" t="s">
        <v>23</v>
      </c>
      <c r="J2044" s="44" t="s">
        <v>55</v>
      </c>
      <c r="K2044" s="39" t="s">
        <v>25</v>
      </c>
      <c r="L2044" s="39"/>
      <c r="M2044" s="39"/>
      <c r="N2044" s="39"/>
      <c r="O2044" s="39"/>
      <c r="P2044" s="39"/>
      <c r="Q2044" s="39"/>
      <c r="R2044" s="39"/>
      <c r="S2044" s="39"/>
      <c r="T2044" s="39"/>
      <c r="U2044" s="39"/>
      <c r="V2044" s="39"/>
      <c r="W2044" s="39"/>
      <c r="X2044" s="39"/>
    </row>
    <row r="2045" spans="1:24" ht="14.25" customHeight="1" x14ac:dyDescent="0.3">
      <c r="A2045" s="39"/>
      <c r="B2045" s="39" t="str">
        <f t="shared" si="13"/>
        <v>11226641000 боковий лист внутрішній</v>
      </c>
      <c r="C2045" s="39" t="str">
        <f>TEXT(Raw_Articul_Data!$D2045,"00000000000")</f>
        <v>11226641000</v>
      </c>
      <c r="D2045" s="39">
        <v>11226641000</v>
      </c>
      <c r="E2045" s="39" t="s">
        <v>3409</v>
      </c>
      <c r="F2045" s="39"/>
      <c r="G2045" s="39" t="s">
        <v>32</v>
      </c>
      <c r="H2045" s="39" t="s">
        <v>2790</v>
      </c>
      <c r="I2045" s="39" t="s">
        <v>23</v>
      </c>
      <c r="J2045" s="44" t="s">
        <v>28</v>
      </c>
      <c r="K2045" s="39" t="s">
        <v>25</v>
      </c>
      <c r="L2045" s="39"/>
      <c r="M2045" s="39"/>
      <c r="N2045" s="39"/>
      <c r="O2045" s="39"/>
      <c r="P2045" s="39"/>
      <c r="Q2045" s="39"/>
      <c r="R2045" s="39"/>
      <c r="S2045" s="39"/>
      <c r="T2045" s="39"/>
      <c r="U2045" s="39"/>
      <c r="V2045" s="39"/>
      <c r="W2045" s="39"/>
      <c r="X2045" s="39"/>
    </row>
    <row r="2046" spans="1:24" ht="14.25" customHeight="1" x14ac:dyDescent="0.3">
      <c r="A2046" s="39"/>
      <c r="B2046" s="39" t="str">
        <f t="shared" si="13"/>
        <v>11226641001 боковий лист внутрішній</v>
      </c>
      <c r="C2046" s="39" t="str">
        <f>TEXT(Raw_Articul_Data!$D2046,"00000000000")</f>
        <v>11226641001</v>
      </c>
      <c r="D2046" s="39">
        <v>11226641001</v>
      </c>
      <c r="E2046" s="39" t="s">
        <v>3409</v>
      </c>
      <c r="F2046" s="39"/>
      <c r="G2046" s="39" t="s">
        <v>32</v>
      </c>
      <c r="H2046" s="39" t="s">
        <v>2790</v>
      </c>
      <c r="I2046" s="39" t="s">
        <v>23</v>
      </c>
      <c r="J2046" s="44" t="s">
        <v>28</v>
      </c>
      <c r="K2046" s="39" t="s">
        <v>25</v>
      </c>
      <c r="L2046" s="39"/>
      <c r="M2046" s="39"/>
      <c r="N2046" s="39"/>
      <c r="O2046" s="39"/>
      <c r="P2046" s="39"/>
      <c r="Q2046" s="39"/>
      <c r="R2046" s="39"/>
      <c r="S2046" s="39"/>
      <c r="T2046" s="39"/>
      <c r="U2046" s="39"/>
      <c r="V2046" s="39"/>
      <c r="W2046" s="39"/>
      <c r="X2046" s="39"/>
    </row>
    <row r="2047" spans="1:24" ht="14.25" customHeight="1" x14ac:dyDescent="0.3">
      <c r="A2047" s="39"/>
      <c r="B2047" s="39" t="str">
        <f t="shared" si="13"/>
        <v>11226642200 захисна пластина</v>
      </c>
      <c r="C2047" s="39" t="str">
        <f>TEXT(Raw_Articul_Data!$D2047,"00000000000")</f>
        <v>11226642200</v>
      </c>
      <c r="D2047" s="39">
        <v>11226642200</v>
      </c>
      <c r="E2047" s="39" t="s">
        <v>3380</v>
      </c>
      <c r="F2047" s="39"/>
      <c r="G2047" s="39" t="s">
        <v>32</v>
      </c>
      <c r="H2047" s="39" t="s">
        <v>2790</v>
      </c>
      <c r="I2047" s="39" t="s">
        <v>23</v>
      </c>
      <c r="J2047" s="44" t="s">
        <v>28</v>
      </c>
      <c r="K2047" s="39" t="s">
        <v>25</v>
      </c>
      <c r="L2047" s="39"/>
      <c r="M2047" s="39"/>
      <c r="N2047" s="39"/>
      <c r="O2047" s="39"/>
      <c r="P2047" s="39"/>
      <c r="Q2047" s="39"/>
      <c r="R2047" s="39"/>
      <c r="S2047" s="39"/>
      <c r="T2047" s="39"/>
      <c r="U2047" s="39"/>
      <c r="V2047" s="39"/>
      <c r="W2047" s="39"/>
      <c r="X2047" s="39"/>
    </row>
    <row r="2048" spans="1:24" ht="14.25" customHeight="1" x14ac:dyDescent="0.3">
      <c r="A2048" s="39"/>
      <c r="B2048" s="39" t="str">
        <f t="shared" si="13"/>
        <v>11226644500 опора натягу ланцюга (пластмас)</v>
      </c>
      <c r="C2048" s="39" t="str">
        <f>TEXT(Raw_Articul_Data!$D2048,"00000000000")</f>
        <v>11226644500</v>
      </c>
      <c r="D2048" s="39">
        <v>11226644500</v>
      </c>
      <c r="E2048" s="39" t="s">
        <v>3443</v>
      </c>
      <c r="F2048" s="39"/>
      <c r="G2048" s="39" t="s">
        <v>32</v>
      </c>
      <c r="H2048" s="39" t="s">
        <v>2790</v>
      </c>
      <c r="I2048" s="39" t="s">
        <v>23</v>
      </c>
      <c r="J2048" s="44" t="s">
        <v>28</v>
      </c>
      <c r="K2048" s="39" t="s">
        <v>25</v>
      </c>
      <c r="L2048" s="39"/>
      <c r="M2048" s="39"/>
      <c r="N2048" s="39"/>
      <c r="O2048" s="39"/>
      <c r="P2048" s="39"/>
      <c r="Q2048" s="39"/>
      <c r="R2048" s="39"/>
      <c r="S2048" s="39"/>
      <c r="T2048" s="39"/>
      <c r="U2048" s="39"/>
      <c r="V2048" s="39"/>
      <c r="W2048" s="39"/>
      <c r="X2048" s="39"/>
    </row>
    <row r="2049" spans="1:24" ht="14.25" customHeight="1" x14ac:dyDescent="0.3">
      <c r="A2049" s="39"/>
      <c r="B2049" s="39" t="str">
        <f t="shared" si="13"/>
        <v>11227901750 трубчата рукоятка</v>
      </c>
      <c r="C2049" s="39" t="str">
        <f>TEXT(Raw_Articul_Data!$D2049,"00000000000")</f>
        <v>11227901750</v>
      </c>
      <c r="D2049" s="39">
        <v>11227901750</v>
      </c>
      <c r="E2049" s="39" t="s">
        <v>3350</v>
      </c>
      <c r="F2049" s="39"/>
      <c r="G2049" s="39" t="s">
        <v>32</v>
      </c>
      <c r="H2049" s="39" t="s">
        <v>2790</v>
      </c>
      <c r="I2049" s="39" t="s">
        <v>23</v>
      </c>
      <c r="J2049" s="44" t="s">
        <v>28</v>
      </c>
      <c r="K2049" s="39" t="s">
        <v>25</v>
      </c>
      <c r="L2049" s="39"/>
      <c r="M2049" s="39"/>
      <c r="N2049" s="39"/>
      <c r="O2049" s="39"/>
      <c r="P2049" s="39"/>
      <c r="Q2049" s="39"/>
      <c r="R2049" s="39"/>
      <c r="S2049" s="39"/>
      <c r="T2049" s="39"/>
      <c r="U2049" s="39"/>
      <c r="V2049" s="39"/>
      <c r="W2049" s="39"/>
      <c r="X2049" s="39"/>
    </row>
    <row r="2050" spans="1:24" ht="14.25" customHeight="1" x14ac:dyDescent="0.3">
      <c r="A2050" s="39"/>
      <c r="B2050" s="39" t="str">
        <f t="shared" si="13"/>
        <v>11227909101 пристрій для захисту рук</v>
      </c>
      <c r="C2050" s="39" t="str">
        <f>TEXT(Raw_Articul_Data!$D2050,"00000000000")</f>
        <v>11227909101</v>
      </c>
      <c r="D2050" s="39">
        <v>11227909101</v>
      </c>
      <c r="E2050" s="39" t="s">
        <v>1454</v>
      </c>
      <c r="F2050" s="39"/>
      <c r="G2050" s="39" t="s">
        <v>32</v>
      </c>
      <c r="H2050" s="39" t="s">
        <v>2790</v>
      </c>
      <c r="I2050" s="39" t="s">
        <v>23</v>
      </c>
      <c r="J2050" s="44" t="s">
        <v>28</v>
      </c>
      <c r="K2050" s="39" t="s">
        <v>25</v>
      </c>
      <c r="L2050" s="39"/>
      <c r="M2050" s="39"/>
      <c r="N2050" s="39"/>
      <c r="O2050" s="39"/>
      <c r="P2050" s="39"/>
      <c r="Q2050" s="39"/>
      <c r="R2050" s="39"/>
      <c r="S2050" s="39"/>
      <c r="T2050" s="39"/>
      <c r="U2050" s="39"/>
      <c r="V2050" s="39"/>
      <c r="W2050" s="39"/>
      <c r="X2050" s="39"/>
    </row>
    <row r="2051" spans="1:24" ht="14.25" customHeight="1" x14ac:dyDescent="0.3">
      <c r="A2051" s="39"/>
      <c r="B2051" s="39" t="str">
        <f t="shared" si="13"/>
        <v>11227909102 пристрій для захисту рук</v>
      </c>
      <c r="C2051" s="39" t="str">
        <f>TEXT(Raw_Articul_Data!$D2051,"00000000000")</f>
        <v>11227909102</v>
      </c>
      <c r="D2051" s="39">
        <v>11227909102</v>
      </c>
      <c r="E2051" s="39" t="s">
        <v>1454</v>
      </c>
      <c r="F2051" s="39"/>
      <c r="G2051" s="39" t="s">
        <v>32</v>
      </c>
      <c r="H2051" s="39" t="s">
        <v>2790</v>
      </c>
      <c r="I2051" s="39" t="s">
        <v>23</v>
      </c>
      <c r="J2051" s="44" t="s">
        <v>28</v>
      </c>
      <c r="K2051" s="39" t="s">
        <v>25</v>
      </c>
      <c r="L2051" s="39"/>
      <c r="M2051" s="39"/>
      <c r="N2051" s="39"/>
      <c r="O2051" s="39"/>
      <c r="P2051" s="39"/>
      <c r="Q2051" s="39"/>
      <c r="R2051" s="39"/>
      <c r="S2051" s="39"/>
      <c r="T2051" s="39"/>
      <c r="U2051" s="39"/>
      <c r="V2051" s="39"/>
      <c r="W2051" s="39"/>
      <c r="X2051" s="39"/>
    </row>
    <row r="2052" spans="1:24" ht="14.25" customHeight="1" x14ac:dyDescent="0.3">
      <c r="A2052" s="39"/>
      <c r="B2052" s="39" t="str">
        <f t="shared" si="13"/>
        <v>11227909103 пристрій для захисту рук</v>
      </c>
      <c r="C2052" s="39" t="str">
        <f>TEXT(Raw_Articul_Data!$D2052,"00000000000")</f>
        <v>11227909103</v>
      </c>
      <c r="D2052" s="39">
        <v>11227909103</v>
      </c>
      <c r="E2052" s="39" t="s">
        <v>1454</v>
      </c>
      <c r="F2052" s="39"/>
      <c r="G2052" s="39" t="s">
        <v>32</v>
      </c>
      <c r="H2052" s="39" t="s">
        <v>2790</v>
      </c>
      <c r="I2052" s="39" t="s">
        <v>23</v>
      </c>
      <c r="J2052" s="44" t="s">
        <v>28</v>
      </c>
      <c r="K2052" s="39" t="s">
        <v>25</v>
      </c>
      <c r="L2052" s="39"/>
      <c r="M2052" s="39"/>
      <c r="N2052" s="39"/>
      <c r="O2052" s="39"/>
      <c r="P2052" s="39"/>
      <c r="Q2052" s="39"/>
      <c r="R2052" s="39"/>
      <c r="S2052" s="39"/>
      <c r="T2052" s="39"/>
      <c r="U2052" s="39"/>
      <c r="V2052" s="39"/>
      <c r="W2052" s="39"/>
      <c r="X2052" s="39"/>
    </row>
    <row r="2053" spans="1:24" ht="14.25" customHeight="1" x14ac:dyDescent="0.3">
      <c r="A2053" s="39"/>
      <c r="B2053" s="39" t="str">
        <f t="shared" si="13"/>
        <v>11227909300 резиновий буфер</v>
      </c>
      <c r="C2053" s="39" t="str">
        <f>TEXT(Raw_Articul_Data!$D2053,"00000000000")</f>
        <v>11227909300</v>
      </c>
      <c r="D2053" s="39">
        <v>11227909300</v>
      </c>
      <c r="E2053" s="39" t="s">
        <v>3444</v>
      </c>
      <c r="F2053" s="39"/>
      <c r="G2053" s="39" t="s">
        <v>32</v>
      </c>
      <c r="H2053" s="39" t="s">
        <v>2790</v>
      </c>
      <c r="I2053" s="39" t="s">
        <v>23</v>
      </c>
      <c r="J2053" s="44" t="s">
        <v>24</v>
      </c>
      <c r="K2053" s="39" t="s">
        <v>25</v>
      </c>
      <c r="L2053" s="39"/>
      <c r="M2053" s="39"/>
      <c r="N2053" s="39"/>
      <c r="O2053" s="39"/>
      <c r="P2053" s="39"/>
      <c r="Q2053" s="39"/>
      <c r="R2053" s="39"/>
      <c r="S2053" s="39"/>
      <c r="T2053" s="39"/>
      <c r="U2053" s="39"/>
      <c r="V2053" s="39"/>
      <c r="W2053" s="39"/>
      <c r="X2053" s="39"/>
    </row>
    <row r="2054" spans="1:24" ht="14.25" customHeight="1" x14ac:dyDescent="0.3">
      <c r="A2054" s="39"/>
      <c r="B2054" s="39" t="str">
        <f t="shared" si="13"/>
        <v>11227909900 кільцевий буфер 1122/00</v>
      </c>
      <c r="C2054" s="39" t="str">
        <f>TEXT(Raw_Articul_Data!$D2054,"00000000000")</f>
        <v>11227909900</v>
      </c>
      <c r="D2054" s="39">
        <v>11227909900</v>
      </c>
      <c r="E2054" s="39" t="s">
        <v>3445</v>
      </c>
      <c r="F2054" s="39"/>
      <c r="G2054" s="39" t="s">
        <v>32</v>
      </c>
      <c r="H2054" s="39" t="s">
        <v>2790</v>
      </c>
      <c r="I2054" s="39" t="s">
        <v>23</v>
      </c>
      <c r="J2054" s="44" t="s">
        <v>24</v>
      </c>
      <c r="K2054" s="39" t="s">
        <v>25</v>
      </c>
      <c r="L2054" s="39"/>
      <c r="M2054" s="39"/>
      <c r="N2054" s="39"/>
      <c r="O2054" s="39"/>
      <c r="P2054" s="39"/>
      <c r="Q2054" s="39"/>
      <c r="R2054" s="39"/>
      <c r="S2054" s="39"/>
      <c r="T2054" s="39"/>
      <c r="U2054" s="39"/>
      <c r="V2054" s="39"/>
      <c r="W2054" s="39"/>
      <c r="X2054" s="39"/>
    </row>
    <row r="2055" spans="1:24" ht="14.25" customHeight="1" x14ac:dyDescent="0.3">
      <c r="A2055" s="39"/>
      <c r="B2055" s="39" t="str">
        <f t="shared" si="13"/>
        <v>11227909901 кільцевий буфер 1122/01</v>
      </c>
      <c r="C2055" s="39" t="str">
        <f>TEXT(Raw_Articul_Data!$D2055,"00000000000")</f>
        <v>11227909901</v>
      </c>
      <c r="D2055" s="39">
        <v>11227909901</v>
      </c>
      <c r="E2055" s="39" t="s">
        <v>3446</v>
      </c>
      <c r="F2055" s="39"/>
      <c r="G2055" s="39" t="s">
        <v>32</v>
      </c>
      <c r="H2055" s="39" t="s">
        <v>2790</v>
      </c>
      <c r="I2055" s="39" t="s">
        <v>23</v>
      </c>
      <c r="J2055" s="44" t="s">
        <v>24</v>
      </c>
      <c r="K2055" s="39" t="s">
        <v>25</v>
      </c>
      <c r="L2055" s="39"/>
      <c r="M2055" s="39"/>
      <c r="N2055" s="39"/>
      <c r="O2055" s="39"/>
      <c r="P2055" s="39"/>
      <c r="Q2055" s="39"/>
      <c r="R2055" s="39"/>
      <c r="S2055" s="39"/>
      <c r="T2055" s="39"/>
      <c r="U2055" s="39"/>
      <c r="V2055" s="39"/>
      <c r="W2055" s="39"/>
      <c r="X2055" s="39"/>
    </row>
    <row r="2056" spans="1:24" ht="14.25" customHeight="1" x14ac:dyDescent="0.3">
      <c r="A2056" s="39"/>
      <c r="B2056" s="39" t="str">
        <f t="shared" si="13"/>
        <v>11227909902 кільцевий буфер 1122/02</v>
      </c>
      <c r="C2056" s="39" t="str">
        <f>TEXT(Raw_Articul_Data!$D2056,"00000000000")</f>
        <v>11227909902</v>
      </c>
      <c r="D2056" s="39">
        <v>11227909902</v>
      </c>
      <c r="E2056" s="39" t="s">
        <v>3447</v>
      </c>
      <c r="F2056" s="39"/>
      <c r="G2056" s="39" t="s">
        <v>32</v>
      </c>
      <c r="H2056" s="39" t="s">
        <v>2790</v>
      </c>
      <c r="I2056" s="39" t="s">
        <v>23</v>
      </c>
      <c r="J2056" s="44" t="s">
        <v>24</v>
      </c>
      <c r="K2056" s="39" t="s">
        <v>25</v>
      </c>
      <c r="L2056" s="39"/>
      <c r="M2056" s="39"/>
      <c r="N2056" s="39"/>
      <c r="O2056" s="39"/>
      <c r="P2056" s="39"/>
      <c r="Q2056" s="39"/>
      <c r="R2056" s="39"/>
      <c r="S2056" s="39"/>
      <c r="T2056" s="39"/>
      <c r="U2056" s="39"/>
      <c r="V2056" s="39"/>
      <c r="W2056" s="39"/>
      <c r="X2056" s="39"/>
    </row>
    <row r="2057" spans="1:24" ht="14.25" customHeight="1" x14ac:dyDescent="0.3">
      <c r="A2057" s="39"/>
      <c r="B2057" s="39" t="str">
        <f t="shared" si="13"/>
        <v>11227909905 кільцевий буфер 1122/05</v>
      </c>
      <c r="C2057" s="39" t="str">
        <f>TEXT(Raw_Articul_Data!$D2057,"00000000000")</f>
        <v>11227909905</v>
      </c>
      <c r="D2057" s="39">
        <v>11227909905</v>
      </c>
      <c r="E2057" s="39" t="s">
        <v>3448</v>
      </c>
      <c r="F2057" s="39"/>
      <c r="G2057" s="39" t="s">
        <v>32</v>
      </c>
      <c r="H2057" s="39" t="s">
        <v>2790</v>
      </c>
      <c r="I2057" s="39" t="s">
        <v>23</v>
      </c>
      <c r="J2057" s="44" t="s">
        <v>24</v>
      </c>
      <c r="K2057" s="39" t="s">
        <v>25</v>
      </c>
      <c r="L2057" s="39"/>
      <c r="M2057" s="39"/>
      <c r="N2057" s="39"/>
      <c r="O2057" s="39"/>
      <c r="P2057" s="39"/>
      <c r="Q2057" s="39"/>
      <c r="R2057" s="39"/>
      <c r="S2057" s="39"/>
      <c r="T2057" s="39"/>
      <c r="U2057" s="39"/>
      <c r="V2057" s="39"/>
      <c r="W2057" s="39"/>
      <c r="X2057" s="39"/>
    </row>
    <row r="2058" spans="1:24" ht="14.25" customHeight="1" x14ac:dyDescent="0.3">
      <c r="A2058" s="39"/>
      <c r="B2058" s="39" t="str">
        <f t="shared" si="13"/>
        <v>11227909920 кільцевий буфер 1122/20</v>
      </c>
      <c r="C2058" s="39" t="str">
        <f>TEXT(Raw_Articul_Data!$D2058,"00000000000")</f>
        <v>11227909920</v>
      </c>
      <c r="D2058" s="39">
        <v>11227909920</v>
      </c>
      <c r="E2058" s="39" t="s">
        <v>3449</v>
      </c>
      <c r="F2058" s="39"/>
      <c r="G2058" s="39" t="s">
        <v>32</v>
      </c>
      <c r="H2058" s="39" t="s">
        <v>2790</v>
      </c>
      <c r="I2058" s="39" t="s">
        <v>23</v>
      </c>
      <c r="J2058" s="44" t="s">
        <v>24</v>
      </c>
      <c r="K2058" s="39" t="s">
        <v>25</v>
      </c>
      <c r="L2058" s="39"/>
      <c r="M2058" s="39"/>
      <c r="N2058" s="39"/>
      <c r="O2058" s="39"/>
      <c r="P2058" s="39"/>
      <c r="Q2058" s="39"/>
      <c r="R2058" s="39"/>
      <c r="S2058" s="39"/>
      <c r="T2058" s="39"/>
      <c r="U2058" s="39"/>
      <c r="V2058" s="39"/>
      <c r="W2058" s="39"/>
      <c r="X2058" s="39"/>
    </row>
    <row r="2059" spans="1:24" ht="14.25" customHeight="1" x14ac:dyDescent="0.3">
      <c r="A2059" s="39"/>
      <c r="B2059" s="39" t="str">
        <f t="shared" si="13"/>
        <v>11227909921 кільцевий буфер 1122/21</v>
      </c>
      <c r="C2059" s="39" t="str">
        <f>TEXT(Raw_Articul_Data!$D2059,"00000000000")</f>
        <v>11227909921</v>
      </c>
      <c r="D2059" s="39">
        <v>11227909921</v>
      </c>
      <c r="E2059" s="39" t="s">
        <v>3450</v>
      </c>
      <c r="F2059" s="39"/>
      <c r="G2059" s="39" t="s">
        <v>32</v>
      </c>
      <c r="H2059" s="39" t="s">
        <v>2790</v>
      </c>
      <c r="I2059" s="39" t="s">
        <v>23</v>
      </c>
      <c r="J2059" s="44" t="s">
        <v>24</v>
      </c>
      <c r="K2059" s="39" t="s">
        <v>25</v>
      </c>
      <c r="L2059" s="39"/>
      <c r="M2059" s="39"/>
      <c r="N2059" s="39"/>
      <c r="O2059" s="39"/>
      <c r="P2059" s="39"/>
      <c r="Q2059" s="39"/>
      <c r="R2059" s="39"/>
      <c r="S2059" s="39"/>
      <c r="T2059" s="39"/>
      <c r="U2059" s="39"/>
      <c r="V2059" s="39"/>
      <c r="W2059" s="39"/>
      <c r="X2059" s="39"/>
    </row>
    <row r="2060" spans="1:24" ht="14.25" customHeight="1" x14ac:dyDescent="0.3">
      <c r="A2060" s="39"/>
      <c r="B2060" s="39" t="str">
        <f t="shared" si="13"/>
        <v>11227909922 кільцевий буфер 1122/22</v>
      </c>
      <c r="C2060" s="39" t="str">
        <f>TEXT(Raw_Articul_Data!$D2060,"00000000000")</f>
        <v>11227909922</v>
      </c>
      <c r="D2060" s="39">
        <v>11227909922</v>
      </c>
      <c r="E2060" s="39" t="s">
        <v>3451</v>
      </c>
      <c r="F2060" s="39"/>
      <c r="G2060" s="39" t="s">
        <v>32</v>
      </c>
      <c r="H2060" s="39" t="s">
        <v>2790</v>
      </c>
      <c r="I2060" s="39" t="s">
        <v>23</v>
      </c>
      <c r="J2060" s="44" t="s">
        <v>24</v>
      </c>
      <c r="K2060" s="39" t="s">
        <v>25</v>
      </c>
      <c r="L2060" s="39"/>
      <c r="M2060" s="39"/>
      <c r="N2060" s="39"/>
      <c r="O2060" s="39"/>
      <c r="P2060" s="39"/>
      <c r="Q2060" s="39"/>
      <c r="R2060" s="39"/>
      <c r="S2060" s="39"/>
      <c r="T2060" s="39"/>
      <c r="U2060" s="39"/>
      <c r="V2060" s="39"/>
      <c r="W2060" s="39"/>
      <c r="X2060" s="39"/>
    </row>
    <row r="2061" spans="1:24" ht="14.25" customHeight="1" x14ac:dyDescent="0.3">
      <c r="A2061" s="39"/>
      <c r="B2061" s="39" t="str">
        <f t="shared" ref="B2061:B2124" si="14">CONCATENATE(C2061," ", LOWER(E2061))</f>
        <v>11227910600 півкожух рукоятки</v>
      </c>
      <c r="C2061" s="39" t="str">
        <f>TEXT(Raw_Articul_Data!$D2061,"00000000000")</f>
        <v>11227910600</v>
      </c>
      <c r="D2061" s="39">
        <v>11227910600</v>
      </c>
      <c r="E2061" s="39" t="s">
        <v>3410</v>
      </c>
      <c r="F2061" s="39"/>
      <c r="G2061" s="39" t="s">
        <v>32</v>
      </c>
      <c r="H2061" s="39" t="s">
        <v>2790</v>
      </c>
      <c r="I2061" s="39" t="s">
        <v>23</v>
      </c>
      <c r="J2061" s="44" t="s">
        <v>28</v>
      </c>
      <c r="K2061" s="39" t="s">
        <v>25</v>
      </c>
      <c r="L2061" s="39"/>
      <c r="M2061" s="39"/>
      <c r="N2061" s="39"/>
      <c r="O2061" s="39"/>
      <c r="P2061" s="39"/>
      <c r="Q2061" s="39"/>
      <c r="R2061" s="39"/>
      <c r="S2061" s="39"/>
      <c r="T2061" s="39"/>
      <c r="U2061" s="39"/>
      <c r="V2061" s="39"/>
      <c r="W2061" s="39"/>
      <c r="X2061" s="39"/>
    </row>
    <row r="2062" spans="1:24" ht="14.25" customHeight="1" x14ac:dyDescent="0.3">
      <c r="A2062" s="39"/>
      <c r="B2062" s="39" t="str">
        <f t="shared" si="14"/>
        <v>11227917300 пробка</v>
      </c>
      <c r="C2062" s="39" t="str">
        <f>TEXT(Raw_Articul_Data!$D2062,"00000000000")</f>
        <v>11227917300</v>
      </c>
      <c r="D2062" s="39">
        <v>11227917300</v>
      </c>
      <c r="E2062" s="39" t="s">
        <v>3012</v>
      </c>
      <c r="F2062" s="39"/>
      <c r="G2062" s="39" t="s">
        <v>32</v>
      </c>
      <c r="H2062" s="39" t="s">
        <v>2790</v>
      </c>
      <c r="I2062" s="39" t="s">
        <v>23</v>
      </c>
      <c r="J2062" s="44" t="s">
        <v>28</v>
      </c>
      <c r="K2062" s="39" t="s">
        <v>25</v>
      </c>
      <c r="L2062" s="39"/>
      <c r="M2062" s="39"/>
      <c r="N2062" s="39"/>
      <c r="O2062" s="39"/>
      <c r="P2062" s="39"/>
      <c r="Q2062" s="39"/>
      <c r="R2062" s="39"/>
      <c r="S2062" s="39"/>
      <c r="T2062" s="39"/>
      <c r="U2062" s="39"/>
      <c r="V2062" s="39"/>
      <c r="W2062" s="39"/>
      <c r="X2062" s="39"/>
    </row>
    <row r="2063" spans="1:24" ht="14.25" customHeight="1" x14ac:dyDescent="0.3">
      <c r="A2063" s="39"/>
      <c r="B2063" s="39" t="str">
        <f t="shared" si="14"/>
        <v>11227917301 пробка</v>
      </c>
      <c r="C2063" s="39" t="str">
        <f>TEXT(Raw_Articul_Data!$D2063,"00000000000")</f>
        <v>11227917301</v>
      </c>
      <c r="D2063" s="39">
        <v>11227917301</v>
      </c>
      <c r="E2063" s="39" t="s">
        <v>3012</v>
      </c>
      <c r="F2063" s="39"/>
      <c r="G2063" s="39" t="s">
        <v>32</v>
      </c>
      <c r="H2063" s="39" t="s">
        <v>2790</v>
      </c>
      <c r="I2063" s="39" t="s">
        <v>23</v>
      </c>
      <c r="J2063" s="44" t="s">
        <v>28</v>
      </c>
      <c r="K2063" s="39" t="s">
        <v>25</v>
      </c>
      <c r="L2063" s="39"/>
      <c r="M2063" s="39"/>
      <c r="N2063" s="39"/>
      <c r="O2063" s="39"/>
      <c r="P2063" s="39"/>
      <c r="Q2063" s="39"/>
      <c r="R2063" s="39"/>
      <c r="S2063" s="39"/>
      <c r="T2063" s="39"/>
      <c r="U2063" s="39"/>
      <c r="V2063" s="39"/>
      <c r="W2063" s="39"/>
      <c r="X2063" s="39"/>
    </row>
    <row r="2064" spans="1:24" ht="14.25" customHeight="1" x14ac:dyDescent="0.3">
      <c r="A2064" s="39"/>
      <c r="B2064" s="39" t="str">
        <f t="shared" si="14"/>
        <v>11230071000 комплект - елементи натяжного пристрою ланцюга</v>
      </c>
      <c r="C2064" s="39" t="str">
        <f>TEXT(Raw_Articul_Data!$D2064,"00000000000")</f>
        <v>11230071000</v>
      </c>
      <c r="D2064" s="39">
        <v>11230071000</v>
      </c>
      <c r="E2064" s="39" t="s">
        <v>3452</v>
      </c>
      <c r="F2064" s="39"/>
      <c r="G2064" s="39" t="s">
        <v>32</v>
      </c>
      <c r="H2064" s="39" t="s">
        <v>2790</v>
      </c>
      <c r="I2064" s="39" t="s">
        <v>23</v>
      </c>
      <c r="J2064" s="44" t="s">
        <v>28</v>
      </c>
      <c r="K2064" s="39" t="s">
        <v>25</v>
      </c>
      <c r="L2064" s="39"/>
      <c r="M2064" s="39"/>
      <c r="N2064" s="39"/>
      <c r="O2064" s="39"/>
      <c r="P2064" s="39"/>
      <c r="Q2064" s="39"/>
      <c r="R2064" s="39"/>
      <c r="S2064" s="39"/>
      <c r="T2064" s="39"/>
      <c r="U2064" s="39"/>
      <c r="V2064" s="39"/>
      <c r="W2064" s="39"/>
      <c r="X2064" s="39"/>
    </row>
    <row r="2065" spans="1:24" ht="14.25" customHeight="1" x14ac:dyDescent="0.3">
      <c r="A2065" s="39"/>
      <c r="B2065" s="39" t="str">
        <f t="shared" si="14"/>
        <v>11230071004 комплект - циліндричне зубчате колесо / натяжний болт</v>
      </c>
      <c r="C2065" s="39" t="str">
        <f>TEXT(Raw_Articul_Data!$D2065,"00000000000")</f>
        <v>11230071004</v>
      </c>
      <c r="D2065" s="39">
        <v>11230071004</v>
      </c>
      <c r="E2065" s="39" t="s">
        <v>3453</v>
      </c>
      <c r="F2065" s="39"/>
      <c r="G2065" s="39" t="s">
        <v>32</v>
      </c>
      <c r="H2065" s="39" t="s">
        <v>2790</v>
      </c>
      <c r="I2065" s="39" t="s">
        <v>23</v>
      </c>
      <c r="J2065" s="44" t="s">
        <v>28</v>
      </c>
      <c r="K2065" s="39" t="s">
        <v>25</v>
      </c>
      <c r="L2065" s="39"/>
      <c r="M2065" s="39"/>
      <c r="N2065" s="39"/>
      <c r="O2065" s="39"/>
      <c r="P2065" s="39"/>
      <c r="Q2065" s="39"/>
      <c r="R2065" s="39"/>
      <c r="S2065" s="39"/>
      <c r="T2065" s="39"/>
      <c r="U2065" s="39"/>
      <c r="V2065" s="39"/>
      <c r="W2065" s="39"/>
      <c r="X2065" s="39"/>
    </row>
    <row r="2066" spans="1:24" ht="14.25" customHeight="1" x14ac:dyDescent="0.3">
      <c r="A2066" s="39"/>
      <c r="B2066" s="39" t="str">
        <f t="shared" si="14"/>
        <v>11230071006 комплект - зубчатий упор</v>
      </c>
      <c r="C2066" s="39" t="str">
        <f>TEXT(Raw_Articul_Data!$D2066,"00000000000")</f>
        <v>11230071006</v>
      </c>
      <c r="D2066" s="39">
        <v>11230071006</v>
      </c>
      <c r="E2066" s="39" t="s">
        <v>3454</v>
      </c>
      <c r="F2066" s="39"/>
      <c r="G2066" s="39" t="s">
        <v>32</v>
      </c>
      <c r="H2066" s="39" t="s">
        <v>2790</v>
      </c>
      <c r="I2066" s="39" t="s">
        <v>23</v>
      </c>
      <c r="J2066" s="44" t="s">
        <v>28</v>
      </c>
      <c r="K2066" s="39" t="s">
        <v>25</v>
      </c>
      <c r="L2066" s="39"/>
      <c r="M2066" s="39"/>
      <c r="N2066" s="39"/>
      <c r="O2066" s="39"/>
      <c r="P2066" s="39"/>
      <c r="Q2066" s="39"/>
      <c r="R2066" s="39"/>
      <c r="S2066" s="39"/>
      <c r="T2066" s="39"/>
      <c r="U2066" s="39"/>
      <c r="V2066" s="39"/>
      <c r="W2066" s="39"/>
      <c r="X2066" s="39"/>
    </row>
    <row r="2067" spans="1:24" ht="14.25" customHeight="1" x14ac:dyDescent="0.3">
      <c r="A2067" s="39"/>
      <c r="B2067" s="39" t="str">
        <f t="shared" si="14"/>
        <v>11230071008 комплект - швидкодіючий натяжний пристрій ланцюга</v>
      </c>
      <c r="C2067" s="39" t="str">
        <f>TEXT(Raw_Articul_Data!$D2067,"00000000000")</f>
        <v>11230071008</v>
      </c>
      <c r="D2067" s="39">
        <v>11230071008</v>
      </c>
      <c r="E2067" s="39" t="s">
        <v>849</v>
      </c>
      <c r="F2067" s="39"/>
      <c r="G2067" s="39" t="s">
        <v>32</v>
      </c>
      <c r="H2067" s="39" t="s">
        <v>850</v>
      </c>
      <c r="I2067" s="39" t="s">
        <v>23</v>
      </c>
      <c r="J2067" s="44" t="s">
        <v>28</v>
      </c>
      <c r="K2067" s="39" t="s">
        <v>25</v>
      </c>
      <c r="L2067" s="39"/>
      <c r="M2067" s="39"/>
      <c r="N2067" s="39"/>
      <c r="O2067" s="39"/>
      <c r="P2067" s="39"/>
      <c r="Q2067" s="39"/>
      <c r="R2067" s="39"/>
      <c r="S2067" s="39"/>
      <c r="T2067" s="39"/>
      <c r="U2067" s="39"/>
      <c r="V2067" s="39"/>
      <c r="W2067" s="39"/>
      <c r="X2067" s="39"/>
    </row>
    <row r="2068" spans="1:24" ht="14.25" customHeight="1" x14ac:dyDescent="0.3">
      <c r="A2068" s="39"/>
      <c r="B2068" s="39" t="str">
        <f t="shared" si="14"/>
        <v>11230071030 комплект - кільцева ланцюгова зірочка picco 7 зубів</v>
      </c>
      <c r="C2068" s="39" t="str">
        <f>TEXT(Raw_Articul_Data!$D2068,"00000000000")</f>
        <v>11230071030</v>
      </c>
      <c r="D2068" s="39">
        <v>11230071030</v>
      </c>
      <c r="E2068" s="39" t="s">
        <v>3455</v>
      </c>
      <c r="F2068" s="39"/>
      <c r="G2068" s="39" t="s">
        <v>32</v>
      </c>
      <c r="H2068" s="39" t="s">
        <v>2790</v>
      </c>
      <c r="I2068" s="39" t="s">
        <v>23</v>
      </c>
      <c r="J2068" s="44" t="s">
        <v>55</v>
      </c>
      <c r="K2068" s="39" t="s">
        <v>25</v>
      </c>
      <c r="L2068" s="39"/>
      <c r="M2068" s="39"/>
      <c r="N2068" s="39"/>
      <c r="O2068" s="39"/>
      <c r="P2068" s="39"/>
      <c r="Q2068" s="39"/>
      <c r="R2068" s="39"/>
      <c r="S2068" s="39"/>
      <c r="T2068" s="39"/>
      <c r="U2068" s="39"/>
      <c r="V2068" s="39"/>
      <c r="W2068" s="39"/>
      <c r="X2068" s="39"/>
    </row>
    <row r="2069" spans="1:24" ht="14.25" customHeight="1" x14ac:dyDescent="0.3">
      <c r="A2069" s="39"/>
      <c r="B2069" s="39" t="str">
        <f t="shared" si="14"/>
        <v>11230071031 комплект - кільцева ланцюгова зірочка .0,325" 8 зубів</v>
      </c>
      <c r="C2069" s="39" t="str">
        <f>TEXT(Raw_Articul_Data!$D2069,"00000000000")</f>
        <v>11230071031</v>
      </c>
      <c r="D2069" s="39">
        <v>11230071031</v>
      </c>
      <c r="E2069" s="39" t="s">
        <v>3456</v>
      </c>
      <c r="F2069" s="39"/>
      <c r="G2069" s="39" t="s">
        <v>32</v>
      </c>
      <c r="H2069" s="39" t="s">
        <v>2790</v>
      </c>
      <c r="I2069" s="39" t="s">
        <v>23</v>
      </c>
      <c r="J2069" s="44" t="s">
        <v>28</v>
      </c>
      <c r="K2069" s="39" t="s">
        <v>25</v>
      </c>
      <c r="L2069" s="39"/>
      <c r="M2069" s="39"/>
      <c r="N2069" s="39"/>
      <c r="O2069" s="39"/>
      <c r="P2069" s="39"/>
      <c r="Q2069" s="39"/>
      <c r="R2069" s="39"/>
      <c r="S2069" s="39"/>
      <c r="T2069" s="39"/>
      <c r="U2069" s="39"/>
      <c r="V2069" s="39"/>
      <c r="W2069" s="39"/>
      <c r="X2069" s="39"/>
    </row>
    <row r="2070" spans="1:24" ht="14.25" customHeight="1" x14ac:dyDescent="0.3">
      <c r="A2070" s="39"/>
      <c r="B2070" s="39" t="str">
        <f t="shared" si="14"/>
        <v>11230071032 комплект - кільцева ланцюгова зірочка 0.325" 7 зубів</v>
      </c>
      <c r="C2070" s="39" t="str">
        <f>TEXT(Raw_Articul_Data!$D2070,"00000000000")</f>
        <v>11230071032</v>
      </c>
      <c r="D2070" s="39">
        <v>11230071032</v>
      </c>
      <c r="E2070" s="39" t="s">
        <v>3361</v>
      </c>
      <c r="F2070" s="39"/>
      <c r="G2070" s="39" t="s">
        <v>32</v>
      </c>
      <c r="H2070" s="39" t="s">
        <v>2790</v>
      </c>
      <c r="I2070" s="39" t="s">
        <v>23</v>
      </c>
      <c r="J2070" s="44" t="s">
        <v>28</v>
      </c>
      <c r="K2070" s="39" t="s">
        <v>25</v>
      </c>
      <c r="L2070" s="39"/>
      <c r="M2070" s="39"/>
      <c r="N2070" s="39"/>
      <c r="O2070" s="39"/>
      <c r="P2070" s="39"/>
      <c r="Q2070" s="39"/>
      <c r="R2070" s="39"/>
      <c r="S2070" s="39"/>
      <c r="T2070" s="39"/>
      <c r="U2070" s="39"/>
      <c r="V2070" s="39"/>
      <c r="W2070" s="39"/>
      <c r="X2070" s="39"/>
    </row>
    <row r="2071" spans="1:24" ht="14.25" customHeight="1" x14ac:dyDescent="0.3">
      <c r="A2071" s="39"/>
      <c r="B2071" s="39" t="str">
        <f t="shared" si="14"/>
        <v>11230071060 комплект - карбюраторні деталі</v>
      </c>
      <c r="C2071" s="39" t="str">
        <f>TEXT(Raw_Articul_Data!$D2071,"00000000000")</f>
        <v>11230071060</v>
      </c>
      <c r="D2071" s="39">
        <v>11230071060</v>
      </c>
      <c r="E2071" s="39" t="s">
        <v>3298</v>
      </c>
      <c r="F2071" s="39"/>
      <c r="G2071" s="39" t="s">
        <v>32</v>
      </c>
      <c r="H2071" s="39" t="s">
        <v>2790</v>
      </c>
      <c r="I2071" s="39" t="s">
        <v>23</v>
      </c>
      <c r="J2071" s="44" t="s">
        <v>34</v>
      </c>
      <c r="K2071" s="39" t="s">
        <v>25</v>
      </c>
      <c r="L2071" s="39"/>
      <c r="M2071" s="39"/>
      <c r="N2071" s="39"/>
      <c r="O2071" s="39"/>
      <c r="P2071" s="39"/>
      <c r="Q2071" s="39"/>
      <c r="R2071" s="39"/>
      <c r="S2071" s="39"/>
      <c r="T2071" s="39"/>
      <c r="U2071" s="39"/>
      <c r="V2071" s="39"/>
      <c r="W2071" s="39"/>
      <c r="X2071" s="39"/>
    </row>
    <row r="2072" spans="1:24" ht="14.25" customHeight="1" x14ac:dyDescent="0.3">
      <c r="A2072" s="39"/>
      <c r="B2072" s="39" t="str">
        <f t="shared" si="14"/>
        <v>11230071061 комплект - карбюраторні деталі</v>
      </c>
      <c r="C2072" s="39" t="str">
        <f>TEXT(Raw_Articul_Data!$D2072,"00000000000")</f>
        <v>11230071061</v>
      </c>
      <c r="D2072" s="39">
        <v>11230071061</v>
      </c>
      <c r="E2072" s="39" t="s">
        <v>3298</v>
      </c>
      <c r="F2072" s="39"/>
      <c r="G2072" s="39" t="s">
        <v>32</v>
      </c>
      <c r="H2072" s="39" t="s">
        <v>2790</v>
      </c>
      <c r="I2072" s="39" t="s">
        <v>23</v>
      </c>
      <c r="J2072" s="44" t="s">
        <v>55</v>
      </c>
      <c r="K2072" s="39" t="s">
        <v>25</v>
      </c>
      <c r="L2072" s="39"/>
      <c r="M2072" s="39"/>
      <c r="N2072" s="39"/>
      <c r="O2072" s="39"/>
      <c r="P2072" s="39"/>
      <c r="Q2072" s="39"/>
      <c r="R2072" s="39"/>
      <c r="S2072" s="39"/>
      <c r="T2072" s="39"/>
      <c r="U2072" s="39"/>
      <c r="V2072" s="39"/>
      <c r="W2072" s="39"/>
      <c r="X2072" s="39"/>
    </row>
    <row r="2073" spans="1:24" ht="14.25" customHeight="1" x14ac:dyDescent="0.3">
      <c r="A2073" s="39"/>
      <c r="B2073" s="39" t="str">
        <f t="shared" si="14"/>
        <v>11230074100 сервісний набор №2 (ms230_250)</v>
      </c>
      <c r="C2073" s="39" t="str">
        <f>TEXT(Raw_Articul_Data!$D2073,"00000000000")</f>
        <v>11230074100</v>
      </c>
      <c r="D2073" s="39">
        <v>11230074100</v>
      </c>
      <c r="E2073" s="39" t="s">
        <v>3457</v>
      </c>
      <c r="F2073" s="39"/>
      <c r="G2073" s="39" t="s">
        <v>32</v>
      </c>
      <c r="H2073" s="39" t="s">
        <v>3458</v>
      </c>
      <c r="I2073" s="39" t="s">
        <v>23</v>
      </c>
      <c r="J2073" s="44" t="s">
        <v>28</v>
      </c>
      <c r="K2073" s="39" t="s">
        <v>25</v>
      </c>
      <c r="L2073" s="39"/>
      <c r="M2073" s="39"/>
      <c r="N2073" s="39"/>
      <c r="O2073" s="39"/>
      <c r="P2073" s="39"/>
      <c r="Q2073" s="39"/>
      <c r="R2073" s="39"/>
      <c r="S2073" s="39"/>
      <c r="T2073" s="39"/>
      <c r="U2073" s="39"/>
      <c r="V2073" s="39"/>
      <c r="W2073" s="39"/>
      <c r="X2073" s="39"/>
    </row>
    <row r="2074" spans="1:24" ht="14.25" customHeight="1" x14ac:dyDescent="0.3">
      <c r="A2074" s="39"/>
      <c r="B2074" s="39" t="str">
        <f t="shared" si="14"/>
        <v>11230123040 бензопила ms210 3/8"p p (мотор)</v>
      </c>
      <c r="C2074" s="39" t="str">
        <f>TEXT(Raw_Articul_Data!$D2074,"00000000000")</f>
        <v>11230123040</v>
      </c>
      <c r="D2074" s="39">
        <v>11230123040</v>
      </c>
      <c r="E2074" s="39" t="s">
        <v>851</v>
      </c>
      <c r="F2074" s="39" t="s">
        <v>7264</v>
      </c>
      <c r="G2074" s="39" t="s">
        <v>843</v>
      </c>
      <c r="H2074" s="39" t="s">
        <v>852</v>
      </c>
      <c r="I2074" s="39" t="s">
        <v>23</v>
      </c>
      <c r="J2074" s="44" t="s">
        <v>34</v>
      </c>
      <c r="K2074" s="39" t="s">
        <v>25</v>
      </c>
      <c r="L2074" s="39"/>
      <c r="M2074" s="39"/>
      <c r="N2074" s="39"/>
      <c r="O2074" s="39"/>
      <c r="P2074" s="39"/>
      <c r="Q2074" s="39"/>
      <c r="R2074" s="39"/>
      <c r="S2074" s="39"/>
      <c r="T2074" s="39"/>
      <c r="U2074" s="39"/>
      <c r="V2074" s="39"/>
      <c r="W2074" s="39"/>
      <c r="X2074" s="39"/>
    </row>
    <row r="2075" spans="1:24" ht="14.25" customHeight="1" x14ac:dyDescent="0.3">
      <c r="A2075" s="39"/>
      <c r="B2075" s="39" t="str">
        <f t="shared" si="14"/>
        <v>11230123042 бензопила ms230 3/8"p p (мотор)</v>
      </c>
      <c r="C2075" s="39" t="str">
        <f>TEXT(Raw_Articul_Data!$D2075,"00000000000")</f>
        <v>11230123042</v>
      </c>
      <c r="D2075" s="39">
        <v>11230123042</v>
      </c>
      <c r="E2075" s="39" t="s">
        <v>853</v>
      </c>
      <c r="F2075" s="39" t="s">
        <v>7264</v>
      </c>
      <c r="G2075" s="39" t="s">
        <v>843</v>
      </c>
      <c r="H2075" s="39" t="s">
        <v>854</v>
      </c>
      <c r="I2075" s="39" t="s">
        <v>23</v>
      </c>
      <c r="J2075" s="44" t="s">
        <v>34</v>
      </c>
      <c r="K2075" s="39" t="s">
        <v>25</v>
      </c>
      <c r="L2075" s="39"/>
      <c r="M2075" s="39"/>
      <c r="N2075" s="39"/>
      <c r="O2075" s="39"/>
      <c r="P2075" s="39"/>
      <c r="Q2075" s="39"/>
      <c r="R2075" s="39"/>
      <c r="S2075" s="39"/>
      <c r="T2075" s="39"/>
      <c r="U2075" s="39"/>
      <c r="V2075" s="39"/>
      <c r="W2075" s="39"/>
      <c r="X2075" s="39"/>
    </row>
    <row r="2076" spans="1:24" ht="14.25" customHeight="1" x14ac:dyDescent="0.3">
      <c r="A2076" s="39"/>
      <c r="B2076" s="39" t="str">
        <f t="shared" si="14"/>
        <v>11230123044 бензопила ms250 3/8"p p (мотор)</v>
      </c>
      <c r="C2076" s="39" t="str">
        <f>TEXT(Raw_Articul_Data!$D2076,"00000000000")</f>
        <v>11230123044</v>
      </c>
      <c r="D2076" s="39">
        <v>11230123044</v>
      </c>
      <c r="E2076" s="39" t="s">
        <v>855</v>
      </c>
      <c r="F2076" s="39" t="s">
        <v>7264</v>
      </c>
      <c r="G2076" s="39" t="s">
        <v>843</v>
      </c>
      <c r="H2076" s="39" t="s">
        <v>856</v>
      </c>
      <c r="I2076" s="39" t="s">
        <v>23</v>
      </c>
      <c r="J2076" s="44" t="s">
        <v>34</v>
      </c>
      <c r="K2076" s="39" t="s">
        <v>25</v>
      </c>
      <c r="L2076" s="39"/>
      <c r="M2076" s="39"/>
      <c r="N2076" s="39"/>
      <c r="O2076" s="39"/>
      <c r="P2076" s="39"/>
      <c r="Q2076" s="39"/>
      <c r="R2076" s="39"/>
      <c r="S2076" s="39"/>
      <c r="T2076" s="39"/>
      <c r="U2076" s="39"/>
      <c r="V2076" s="39"/>
      <c r="W2076" s="39"/>
      <c r="X2076" s="39"/>
    </row>
    <row r="2077" spans="1:24" ht="14.25" customHeight="1" x14ac:dyDescent="0.3">
      <c r="A2077" s="39"/>
      <c r="B2077" s="39" t="str">
        <f t="shared" si="14"/>
        <v>11230123048 бензопила ms230c-be 3/8"p p (мотор)</v>
      </c>
      <c r="C2077" s="39" t="str">
        <f>TEXT(Raw_Articul_Data!$D2077,"00000000000")</f>
        <v>11230123048</v>
      </c>
      <c r="D2077" s="39">
        <v>11230123048</v>
      </c>
      <c r="E2077" s="39" t="s">
        <v>857</v>
      </c>
      <c r="F2077" s="39" t="s">
        <v>7264</v>
      </c>
      <c r="G2077" s="39" t="s">
        <v>843</v>
      </c>
      <c r="H2077" s="39" t="s">
        <v>858</v>
      </c>
      <c r="I2077" s="39" t="s">
        <v>23</v>
      </c>
      <c r="J2077" s="44" t="s">
        <v>34</v>
      </c>
      <c r="K2077" s="39" t="s">
        <v>25</v>
      </c>
      <c r="L2077" s="39"/>
      <c r="M2077" s="39"/>
      <c r="N2077" s="39"/>
      <c r="O2077" s="39"/>
      <c r="P2077" s="39"/>
      <c r="Q2077" s="39"/>
      <c r="R2077" s="39"/>
      <c r="S2077" s="39"/>
      <c r="T2077" s="39"/>
      <c r="U2077" s="39"/>
      <c r="V2077" s="39"/>
      <c r="W2077" s="39"/>
      <c r="X2077" s="39"/>
    </row>
    <row r="2078" spans="1:24" ht="14.25" customHeight="1" x14ac:dyDescent="0.3">
      <c r="A2078" s="39"/>
      <c r="B2078" s="39" t="str">
        <f t="shared" si="14"/>
        <v>11230201209 циліндр з поршнем діам. 42,5мм</v>
      </c>
      <c r="C2078" s="39" t="str">
        <f>TEXT(Raw_Articul_Data!$D2078,"00000000000")</f>
        <v>11230201209</v>
      </c>
      <c r="D2078" s="39">
        <v>11230201209</v>
      </c>
      <c r="E2078" s="39" t="s">
        <v>3459</v>
      </c>
      <c r="F2078" s="39"/>
      <c r="G2078" s="39" t="s">
        <v>32</v>
      </c>
      <c r="H2078" s="39" t="s">
        <v>2790</v>
      </c>
      <c r="I2078" s="39" t="s">
        <v>23</v>
      </c>
      <c r="J2078" s="44" t="s">
        <v>28</v>
      </c>
      <c r="K2078" s="39" t="s">
        <v>25</v>
      </c>
      <c r="L2078" s="39"/>
      <c r="M2078" s="39"/>
      <c r="N2078" s="39"/>
      <c r="O2078" s="39"/>
      <c r="P2078" s="39"/>
      <c r="Q2078" s="39"/>
      <c r="R2078" s="39"/>
      <c r="S2078" s="39"/>
      <c r="T2078" s="39"/>
      <c r="U2078" s="39"/>
      <c r="V2078" s="39"/>
      <c r="W2078" s="39"/>
      <c r="X2078" s="39"/>
    </row>
    <row r="2079" spans="1:24" ht="14.25" customHeight="1" x14ac:dyDescent="0.3">
      <c r="A2079" s="39"/>
      <c r="B2079" s="39" t="str">
        <f t="shared" si="14"/>
        <v>11230201221 циліндр з поршнем діам. 40 мм</v>
      </c>
      <c r="C2079" s="39" t="str">
        <f>TEXT(Raw_Articul_Data!$D2079,"00000000000")</f>
        <v>11230201221</v>
      </c>
      <c r="D2079" s="39">
        <v>11230201221</v>
      </c>
      <c r="E2079" s="39" t="s">
        <v>3460</v>
      </c>
      <c r="F2079" s="39"/>
      <c r="G2079" s="39" t="s">
        <v>32</v>
      </c>
      <c r="H2079" s="39" t="s">
        <v>2790</v>
      </c>
      <c r="I2079" s="39" t="s">
        <v>23</v>
      </c>
      <c r="J2079" s="44" t="s">
        <v>28</v>
      </c>
      <c r="K2079" s="39" t="s">
        <v>25</v>
      </c>
      <c r="L2079" s="39"/>
      <c r="M2079" s="39"/>
      <c r="N2079" s="39"/>
      <c r="O2079" s="39"/>
      <c r="P2079" s="39"/>
      <c r="Q2079" s="39"/>
      <c r="R2079" s="39"/>
      <c r="S2079" s="39"/>
      <c r="T2079" s="39"/>
      <c r="U2079" s="39"/>
      <c r="V2079" s="39"/>
      <c r="W2079" s="39"/>
      <c r="X2079" s="39"/>
    </row>
    <row r="2080" spans="1:24" ht="14.25" customHeight="1" x14ac:dyDescent="0.3">
      <c r="A2080" s="39"/>
      <c r="B2080" s="39" t="str">
        <f t="shared" si="14"/>
        <v>11230201223 циліндр з поршнем, діам. 40 мм</v>
      </c>
      <c r="C2080" s="39" t="str">
        <f>TEXT(Raw_Articul_Data!$D2080,"00000000000")</f>
        <v>11230201223</v>
      </c>
      <c r="D2080" s="39">
        <v>11230201223</v>
      </c>
      <c r="E2080" s="39" t="s">
        <v>3461</v>
      </c>
      <c r="F2080" s="39"/>
      <c r="G2080" s="39" t="s">
        <v>32</v>
      </c>
      <c r="H2080" s="39" t="s">
        <v>2790</v>
      </c>
      <c r="I2080" s="39" t="s">
        <v>23</v>
      </c>
      <c r="J2080" s="44" t="s">
        <v>28</v>
      </c>
      <c r="K2080" s="39" t="s">
        <v>25</v>
      </c>
      <c r="L2080" s="39"/>
      <c r="M2080" s="39"/>
      <c r="N2080" s="39"/>
      <c r="O2080" s="39"/>
      <c r="P2080" s="39"/>
      <c r="Q2080" s="39"/>
      <c r="R2080" s="39"/>
      <c r="S2080" s="39"/>
      <c r="T2080" s="39"/>
      <c r="U2080" s="39"/>
      <c r="V2080" s="39"/>
      <c r="W2080" s="39"/>
      <c r="X2080" s="39"/>
    </row>
    <row r="2081" spans="1:24" ht="14.25" customHeight="1" x14ac:dyDescent="0.3">
      <c r="A2081" s="39"/>
      <c r="B2081" s="39" t="str">
        <f t="shared" si="14"/>
        <v>11230201224 циліндр з поршнем, діам. 40 мм</v>
      </c>
      <c r="C2081" s="39" t="str">
        <f>TEXT(Raw_Articul_Data!$D2081,"00000000000")</f>
        <v>11230201224</v>
      </c>
      <c r="D2081" s="39">
        <v>11230201224</v>
      </c>
      <c r="E2081" s="39" t="s">
        <v>3461</v>
      </c>
      <c r="F2081" s="39"/>
      <c r="G2081" s="39" t="s">
        <v>32</v>
      </c>
      <c r="H2081" s="39" t="s">
        <v>2790</v>
      </c>
      <c r="I2081" s="39" t="s">
        <v>23</v>
      </c>
      <c r="J2081" s="44" t="s">
        <v>28</v>
      </c>
      <c r="K2081" s="39" t="s">
        <v>25</v>
      </c>
      <c r="L2081" s="39"/>
      <c r="M2081" s="39"/>
      <c r="N2081" s="39"/>
      <c r="O2081" s="39"/>
      <c r="P2081" s="39"/>
      <c r="Q2081" s="39"/>
      <c r="R2081" s="39"/>
      <c r="S2081" s="39"/>
      <c r="T2081" s="39"/>
      <c r="U2081" s="39"/>
      <c r="V2081" s="39"/>
      <c r="W2081" s="39"/>
      <c r="X2081" s="39"/>
    </row>
    <row r="2082" spans="1:24" ht="14.25" customHeight="1" x14ac:dyDescent="0.3">
      <c r="A2082" s="39"/>
      <c r="B2082" s="39" t="str">
        <f t="shared" si="14"/>
        <v>11230201228 циліндр з поршнем діам. 42,5мм</v>
      </c>
      <c r="C2082" s="39" t="str">
        <f>TEXT(Raw_Articul_Data!$D2082,"00000000000")</f>
        <v>11230201228</v>
      </c>
      <c r="D2082" s="39">
        <v>11230201228</v>
      </c>
      <c r="E2082" s="39" t="s">
        <v>3459</v>
      </c>
      <c r="F2082" s="39"/>
      <c r="G2082" s="39" t="s">
        <v>32</v>
      </c>
      <c r="H2082" s="39" t="s">
        <v>2790</v>
      </c>
      <c r="I2082" s="39" t="s">
        <v>23</v>
      </c>
      <c r="J2082" s="44" t="s">
        <v>28</v>
      </c>
      <c r="K2082" s="39" t="s">
        <v>25</v>
      </c>
      <c r="L2082" s="39"/>
      <c r="M2082" s="39"/>
      <c r="N2082" s="39"/>
      <c r="O2082" s="39"/>
      <c r="P2082" s="39"/>
      <c r="Q2082" s="39"/>
      <c r="R2082" s="39"/>
      <c r="S2082" s="39"/>
      <c r="T2082" s="39"/>
      <c r="U2082" s="39"/>
      <c r="V2082" s="39"/>
      <c r="W2082" s="39"/>
      <c r="X2082" s="39"/>
    </row>
    <row r="2083" spans="1:24" ht="14.25" customHeight="1" x14ac:dyDescent="0.3">
      <c r="A2083" s="39"/>
      <c r="B2083" s="39" t="str">
        <f t="shared" si="14"/>
        <v>11230203033 картер двигуна</v>
      </c>
      <c r="C2083" s="39" t="str">
        <f>TEXT(Raw_Articul_Data!$D2083,"00000000000")</f>
        <v>11230203033</v>
      </c>
      <c r="D2083" s="39">
        <v>11230203033</v>
      </c>
      <c r="E2083" s="39" t="s">
        <v>3462</v>
      </c>
      <c r="F2083" s="39"/>
      <c r="G2083" s="39" t="s">
        <v>32</v>
      </c>
      <c r="H2083" s="39" t="s">
        <v>2790</v>
      </c>
      <c r="I2083" s="39" t="s">
        <v>23</v>
      </c>
      <c r="J2083" s="44" t="s">
        <v>55</v>
      </c>
      <c r="K2083" s="39" t="s">
        <v>25</v>
      </c>
      <c r="L2083" s="39"/>
      <c r="M2083" s="39"/>
      <c r="N2083" s="39"/>
      <c r="O2083" s="39"/>
      <c r="P2083" s="39"/>
      <c r="Q2083" s="39"/>
      <c r="R2083" s="39"/>
      <c r="S2083" s="39"/>
      <c r="T2083" s="39"/>
      <c r="U2083" s="39"/>
      <c r="V2083" s="39"/>
      <c r="W2083" s="39"/>
      <c r="X2083" s="39"/>
    </row>
    <row r="2084" spans="1:24" ht="14.25" customHeight="1" x14ac:dyDescent="0.3">
      <c r="A2084" s="39"/>
      <c r="B2084" s="39" t="str">
        <f t="shared" si="14"/>
        <v>11230203034 картер двигуна</v>
      </c>
      <c r="C2084" s="39" t="str">
        <f>TEXT(Raw_Articul_Data!$D2084,"00000000000")</f>
        <v>11230203034</v>
      </c>
      <c r="D2084" s="39">
        <v>11230203034</v>
      </c>
      <c r="E2084" s="39" t="s">
        <v>3462</v>
      </c>
      <c r="F2084" s="39"/>
      <c r="G2084" s="39" t="s">
        <v>32</v>
      </c>
      <c r="H2084" s="39" t="s">
        <v>2790</v>
      </c>
      <c r="I2084" s="39" t="s">
        <v>23</v>
      </c>
      <c r="J2084" s="44" t="s">
        <v>55</v>
      </c>
      <c r="K2084" s="39" t="s">
        <v>25</v>
      </c>
      <c r="L2084" s="39"/>
      <c r="M2084" s="39"/>
      <c r="N2084" s="39"/>
      <c r="O2084" s="39"/>
      <c r="P2084" s="39"/>
      <c r="Q2084" s="39"/>
      <c r="R2084" s="39"/>
      <c r="S2084" s="39"/>
      <c r="T2084" s="39"/>
      <c r="U2084" s="39"/>
      <c r="V2084" s="39"/>
      <c r="W2084" s="39"/>
      <c r="X2084" s="39"/>
    </row>
    <row r="2085" spans="1:24" ht="14.25" customHeight="1" x14ac:dyDescent="0.3">
      <c r="A2085" s="39"/>
      <c r="B2085" s="39" t="str">
        <f t="shared" si="14"/>
        <v>11230209400 декомперсійний клапан</v>
      </c>
      <c r="C2085" s="39" t="str">
        <f>TEXT(Raw_Articul_Data!$D2085,"00000000000")</f>
        <v>11230209400</v>
      </c>
      <c r="D2085" s="39">
        <v>11230209400</v>
      </c>
      <c r="E2085" s="39" t="s">
        <v>3463</v>
      </c>
      <c r="F2085" s="39"/>
      <c r="G2085" s="39" t="s">
        <v>32</v>
      </c>
      <c r="H2085" s="39" t="s">
        <v>2790</v>
      </c>
      <c r="I2085" s="39" t="s">
        <v>23</v>
      </c>
      <c r="J2085" s="44" t="s">
        <v>28</v>
      </c>
      <c r="K2085" s="39" t="s">
        <v>25</v>
      </c>
      <c r="L2085" s="39"/>
      <c r="M2085" s="39"/>
      <c r="N2085" s="39"/>
      <c r="O2085" s="39"/>
      <c r="P2085" s="39"/>
      <c r="Q2085" s="39"/>
      <c r="R2085" s="39"/>
      <c r="S2085" s="39"/>
      <c r="T2085" s="39"/>
      <c r="U2085" s="39"/>
      <c r="V2085" s="39"/>
      <c r="W2085" s="39"/>
      <c r="X2085" s="39"/>
    </row>
    <row r="2086" spans="1:24" ht="14.25" customHeight="1" x14ac:dyDescent="0.3">
      <c r="A2086" s="39"/>
      <c r="B2086" s="39" t="str">
        <f t="shared" si="14"/>
        <v>11230211100 кришка</v>
      </c>
      <c r="C2086" s="39" t="str">
        <f>TEXT(Raw_Articul_Data!$D2086,"00000000000")</f>
        <v>11230211100</v>
      </c>
      <c r="D2086" s="39">
        <v>11230211100</v>
      </c>
      <c r="E2086" s="39" t="s">
        <v>2801</v>
      </c>
      <c r="F2086" s="39"/>
      <c r="G2086" s="39" t="s">
        <v>32</v>
      </c>
      <c r="H2086" s="39" t="s">
        <v>2790</v>
      </c>
      <c r="I2086" s="39" t="s">
        <v>23</v>
      </c>
      <c r="J2086" s="44" t="s">
        <v>55</v>
      </c>
      <c r="K2086" s="39" t="s">
        <v>25</v>
      </c>
      <c r="L2086" s="39"/>
      <c r="M2086" s="39"/>
      <c r="N2086" s="39"/>
      <c r="O2086" s="39"/>
      <c r="P2086" s="39"/>
      <c r="Q2086" s="39"/>
      <c r="R2086" s="39"/>
      <c r="S2086" s="39"/>
      <c r="T2086" s="39"/>
      <c r="U2086" s="39"/>
      <c r="V2086" s="39"/>
      <c r="W2086" s="39"/>
      <c r="X2086" s="39"/>
    </row>
    <row r="2087" spans="1:24" ht="14.25" customHeight="1" x14ac:dyDescent="0.3">
      <c r="A2087" s="39"/>
      <c r="B2087" s="39" t="str">
        <f t="shared" si="14"/>
        <v>11230212500 піддон картера</v>
      </c>
      <c r="C2087" s="39" t="str">
        <f>TEXT(Raw_Articul_Data!$D2087,"00000000000")</f>
        <v>11230212500</v>
      </c>
      <c r="D2087" s="39">
        <v>11230212500</v>
      </c>
      <c r="E2087" s="39" t="s">
        <v>3105</v>
      </c>
      <c r="F2087" s="39"/>
      <c r="G2087" s="39" t="s">
        <v>32</v>
      </c>
      <c r="H2087" s="39" t="s">
        <v>2790</v>
      </c>
      <c r="I2087" s="39" t="s">
        <v>23</v>
      </c>
      <c r="J2087" s="44" t="s">
        <v>28</v>
      </c>
      <c r="K2087" s="39" t="s">
        <v>25</v>
      </c>
      <c r="L2087" s="39"/>
      <c r="M2087" s="39"/>
      <c r="N2087" s="39"/>
      <c r="O2087" s="39"/>
      <c r="P2087" s="39"/>
      <c r="Q2087" s="39"/>
      <c r="R2087" s="39"/>
      <c r="S2087" s="39"/>
      <c r="T2087" s="39"/>
      <c r="U2087" s="39"/>
      <c r="V2087" s="39"/>
      <c r="W2087" s="39"/>
      <c r="X2087" s="39"/>
    </row>
    <row r="2088" spans="1:24" ht="14.25" customHeight="1" x14ac:dyDescent="0.3">
      <c r="A2088" s="39"/>
      <c r="B2088" s="39" t="str">
        <f t="shared" si="14"/>
        <v>11230212800 прокладка циліндра</v>
      </c>
      <c r="C2088" s="39" t="str">
        <f>TEXT(Raw_Articul_Data!$D2088,"00000000000")</f>
        <v>11230212800</v>
      </c>
      <c r="D2088" s="39">
        <v>11230212800</v>
      </c>
      <c r="E2088" s="39" t="s">
        <v>3464</v>
      </c>
      <c r="F2088" s="39"/>
      <c r="G2088" s="39" t="s">
        <v>32</v>
      </c>
      <c r="H2088" s="39" t="s">
        <v>2790</v>
      </c>
      <c r="I2088" s="39" t="s">
        <v>23</v>
      </c>
      <c r="J2088" s="44" t="s">
        <v>28</v>
      </c>
      <c r="K2088" s="39" t="s">
        <v>25</v>
      </c>
      <c r="L2088" s="39"/>
      <c r="M2088" s="39"/>
      <c r="N2088" s="39"/>
      <c r="O2088" s="39"/>
      <c r="P2088" s="39"/>
      <c r="Q2088" s="39"/>
      <c r="R2088" s="39"/>
      <c r="S2088" s="39"/>
      <c r="T2088" s="39"/>
      <c r="U2088" s="39"/>
      <c r="V2088" s="39"/>
      <c r="W2088" s="39"/>
      <c r="X2088" s="39"/>
    </row>
    <row r="2089" spans="1:24" ht="14.25" customHeight="1" x14ac:dyDescent="0.3">
      <c r="A2089" s="39"/>
      <c r="B2089" s="39" t="str">
        <f t="shared" si="14"/>
        <v>11230300408 колінчатий вал</v>
      </c>
      <c r="C2089" s="39" t="str">
        <f>TEXT(Raw_Articul_Data!$D2089,"00000000000")</f>
        <v>11230300408</v>
      </c>
      <c r="D2089" s="39">
        <v>11230300408</v>
      </c>
      <c r="E2089" s="39" t="s">
        <v>3037</v>
      </c>
      <c r="F2089" s="39"/>
      <c r="G2089" s="39" t="s">
        <v>32</v>
      </c>
      <c r="H2089" s="39" t="s">
        <v>2790</v>
      </c>
      <c r="I2089" s="39" t="s">
        <v>23</v>
      </c>
      <c r="J2089" s="44" t="s">
        <v>55</v>
      </c>
      <c r="K2089" s="39" t="s">
        <v>25</v>
      </c>
      <c r="L2089" s="39"/>
      <c r="M2089" s="39"/>
      <c r="N2089" s="39"/>
      <c r="O2089" s="39"/>
      <c r="P2089" s="39"/>
      <c r="Q2089" s="39"/>
      <c r="R2089" s="39"/>
      <c r="S2089" s="39"/>
      <c r="T2089" s="39"/>
      <c r="U2089" s="39"/>
      <c r="V2089" s="39"/>
      <c r="W2089" s="39"/>
      <c r="X2089" s="39"/>
    </row>
    <row r="2090" spans="1:24" ht="14.25" customHeight="1" x14ac:dyDescent="0.3">
      <c r="A2090" s="39"/>
      <c r="B2090" s="39" t="str">
        <f t="shared" si="14"/>
        <v>11230300411 колінчатий вал</v>
      </c>
      <c r="C2090" s="39" t="str">
        <f>TEXT(Raw_Articul_Data!$D2090,"00000000000")</f>
        <v>11230300411</v>
      </c>
      <c r="D2090" s="39">
        <v>11230300411</v>
      </c>
      <c r="E2090" s="39" t="s">
        <v>3037</v>
      </c>
      <c r="F2090" s="39"/>
      <c r="G2090" s="39" t="s">
        <v>32</v>
      </c>
      <c r="H2090" s="39" t="s">
        <v>2790</v>
      </c>
      <c r="I2090" s="39" t="s">
        <v>23</v>
      </c>
      <c r="J2090" s="44" t="s">
        <v>34</v>
      </c>
      <c r="K2090" s="39" t="s">
        <v>25</v>
      </c>
      <c r="L2090" s="39"/>
      <c r="M2090" s="39"/>
      <c r="N2090" s="39"/>
      <c r="O2090" s="39"/>
      <c r="P2090" s="39"/>
      <c r="Q2090" s="39"/>
      <c r="R2090" s="39"/>
      <c r="S2090" s="39"/>
      <c r="T2090" s="39"/>
      <c r="U2090" s="39"/>
      <c r="V2090" s="39"/>
      <c r="W2090" s="39"/>
      <c r="X2090" s="39"/>
    </row>
    <row r="2091" spans="1:24" ht="14.25" customHeight="1" x14ac:dyDescent="0.3">
      <c r="A2091" s="39"/>
      <c r="B2091" s="39" t="str">
        <f t="shared" si="14"/>
        <v>11230302002 поршень, діам. 42 мм</v>
      </c>
      <c r="C2091" s="39" t="str">
        <f>TEXT(Raw_Articul_Data!$D2091,"00000000000")</f>
        <v>11230302002</v>
      </c>
      <c r="D2091" s="39">
        <v>11230302002</v>
      </c>
      <c r="E2091" s="39" t="s">
        <v>3373</v>
      </c>
      <c r="F2091" s="39"/>
      <c r="G2091" s="39" t="s">
        <v>32</v>
      </c>
      <c r="H2091" s="39" t="s">
        <v>2790</v>
      </c>
      <c r="I2091" s="39" t="s">
        <v>23</v>
      </c>
      <c r="J2091" s="44" t="s">
        <v>28</v>
      </c>
      <c r="K2091" s="39" t="s">
        <v>25</v>
      </c>
      <c r="L2091" s="39"/>
      <c r="M2091" s="39"/>
      <c r="N2091" s="39"/>
      <c r="O2091" s="39"/>
      <c r="P2091" s="39"/>
      <c r="Q2091" s="39"/>
      <c r="R2091" s="39"/>
      <c r="S2091" s="39"/>
      <c r="T2091" s="39"/>
      <c r="U2091" s="39"/>
      <c r="V2091" s="39"/>
      <c r="W2091" s="39"/>
      <c r="X2091" s="39"/>
    </row>
    <row r="2092" spans="1:24" ht="14.25" customHeight="1" x14ac:dyDescent="0.3">
      <c r="A2092" s="39"/>
      <c r="B2092" s="39" t="str">
        <f t="shared" si="14"/>
        <v>11230302003 поршень, діам. 40 мм</v>
      </c>
      <c r="C2092" s="39" t="str">
        <f>TEXT(Raw_Articul_Data!$D2092,"00000000000")</f>
        <v>11230302003</v>
      </c>
      <c r="D2092" s="39">
        <v>11230302003</v>
      </c>
      <c r="E2092" s="39" t="s">
        <v>3465</v>
      </c>
      <c r="F2092" s="39"/>
      <c r="G2092" s="39" t="s">
        <v>32</v>
      </c>
      <c r="H2092" s="39" t="s">
        <v>2790</v>
      </c>
      <c r="I2092" s="39" t="s">
        <v>23</v>
      </c>
      <c r="J2092" s="44" t="s">
        <v>28</v>
      </c>
      <c r="K2092" s="39" t="s">
        <v>25</v>
      </c>
      <c r="L2092" s="39"/>
      <c r="M2092" s="39"/>
      <c r="N2092" s="39"/>
      <c r="O2092" s="39"/>
      <c r="P2092" s="39"/>
      <c r="Q2092" s="39"/>
      <c r="R2092" s="39"/>
      <c r="S2092" s="39"/>
      <c r="T2092" s="39"/>
      <c r="U2092" s="39"/>
      <c r="V2092" s="39"/>
      <c r="W2092" s="39"/>
      <c r="X2092" s="39"/>
    </row>
    <row r="2093" spans="1:24" ht="14.25" customHeight="1" x14ac:dyDescent="0.3">
      <c r="A2093" s="39"/>
      <c r="B2093" s="39" t="str">
        <f t="shared" si="14"/>
        <v>11230302016 поршень, діам. 42,5 мм</v>
      </c>
      <c r="C2093" s="39" t="str">
        <f>TEXT(Raw_Articul_Data!$D2093,"00000000000")</f>
        <v>11230302016</v>
      </c>
      <c r="D2093" s="39">
        <v>11230302016</v>
      </c>
      <c r="E2093" s="39" t="s">
        <v>3466</v>
      </c>
      <c r="F2093" s="39"/>
      <c r="G2093" s="39" t="s">
        <v>32</v>
      </c>
      <c r="H2093" s="39" t="s">
        <v>2790</v>
      </c>
      <c r="I2093" s="39" t="s">
        <v>23</v>
      </c>
      <c r="J2093" s="44" t="s">
        <v>28</v>
      </c>
      <c r="K2093" s="39" t="s">
        <v>25</v>
      </c>
      <c r="L2093" s="39"/>
      <c r="M2093" s="39"/>
      <c r="N2093" s="39"/>
      <c r="O2093" s="39"/>
      <c r="P2093" s="39"/>
      <c r="Q2093" s="39"/>
      <c r="R2093" s="39"/>
      <c r="S2093" s="39"/>
      <c r="T2093" s="39"/>
      <c r="U2093" s="39"/>
      <c r="V2093" s="39"/>
      <c r="W2093" s="39"/>
      <c r="X2093" s="39"/>
    </row>
    <row r="2094" spans="1:24" ht="14.25" customHeight="1" x14ac:dyDescent="0.3">
      <c r="A2094" s="39"/>
      <c r="B2094" s="39" t="str">
        <f t="shared" si="14"/>
        <v>11230302019 поршень, діам. 40 мм</v>
      </c>
      <c r="C2094" s="39" t="str">
        <f>TEXT(Raw_Articul_Data!$D2094,"00000000000")</f>
        <v>11230302019</v>
      </c>
      <c r="D2094" s="39">
        <v>11230302019</v>
      </c>
      <c r="E2094" s="39" t="s">
        <v>3465</v>
      </c>
      <c r="F2094" s="39"/>
      <c r="G2094" s="39" t="s">
        <v>32</v>
      </c>
      <c r="H2094" s="39" t="s">
        <v>2790</v>
      </c>
      <c r="I2094" s="39" t="s">
        <v>23</v>
      </c>
      <c r="J2094" s="44" t="s">
        <v>28</v>
      </c>
      <c r="K2094" s="39" t="s">
        <v>25</v>
      </c>
      <c r="L2094" s="39"/>
      <c r="M2094" s="39"/>
      <c r="N2094" s="39"/>
      <c r="O2094" s="39"/>
      <c r="P2094" s="39"/>
      <c r="Q2094" s="39"/>
      <c r="R2094" s="39"/>
      <c r="S2094" s="39"/>
      <c r="T2094" s="39"/>
      <c r="U2094" s="39"/>
      <c r="V2094" s="39"/>
      <c r="W2094" s="39"/>
      <c r="X2094" s="39"/>
    </row>
    <row r="2095" spans="1:24" ht="14.25" customHeight="1" x14ac:dyDescent="0.3">
      <c r="A2095" s="39"/>
      <c r="B2095" s="39" t="str">
        <f t="shared" si="14"/>
        <v>11230343003 компресійне поршньове кільце, діам. 42 х 1,2 мм</v>
      </c>
      <c r="C2095" s="39" t="str">
        <f>TEXT(Raw_Articul_Data!$D2095,"00000000000")</f>
        <v>11230343003</v>
      </c>
      <c r="D2095" s="39">
        <v>11230343003</v>
      </c>
      <c r="E2095" s="39" t="s">
        <v>3467</v>
      </c>
      <c r="F2095" s="39"/>
      <c r="G2095" s="39" t="s">
        <v>32</v>
      </c>
      <c r="H2095" s="39" t="s">
        <v>2790</v>
      </c>
      <c r="I2095" s="39" t="s">
        <v>23</v>
      </c>
      <c r="J2095" s="44" t="s">
        <v>24</v>
      </c>
      <c r="K2095" s="39" t="s">
        <v>25</v>
      </c>
      <c r="L2095" s="39"/>
      <c r="M2095" s="39"/>
      <c r="N2095" s="39"/>
      <c r="O2095" s="39"/>
      <c r="P2095" s="39"/>
      <c r="Q2095" s="39"/>
      <c r="R2095" s="39"/>
      <c r="S2095" s="39"/>
      <c r="T2095" s="39"/>
      <c r="U2095" s="39"/>
      <c r="V2095" s="39"/>
      <c r="W2095" s="39"/>
      <c r="X2095" s="39"/>
    </row>
    <row r="2096" spans="1:24" ht="14.25" customHeight="1" x14ac:dyDescent="0.3">
      <c r="A2096" s="39"/>
      <c r="B2096" s="39" t="str">
        <f t="shared" si="14"/>
        <v>11230343005 компресійне поршньове кільце, діам. 40 х 1,2 мм</v>
      </c>
      <c r="C2096" s="39" t="str">
        <f>TEXT(Raw_Articul_Data!$D2096,"00000000000")</f>
        <v>11230343005</v>
      </c>
      <c r="D2096" s="39">
        <v>11230343005</v>
      </c>
      <c r="E2096" s="39" t="s">
        <v>3468</v>
      </c>
      <c r="F2096" s="39"/>
      <c r="G2096" s="39" t="s">
        <v>32</v>
      </c>
      <c r="H2096" s="39" t="s">
        <v>2790</v>
      </c>
      <c r="I2096" s="39" t="s">
        <v>23</v>
      </c>
      <c r="J2096" s="44" t="s">
        <v>24</v>
      </c>
      <c r="K2096" s="39" t="s">
        <v>25</v>
      </c>
      <c r="L2096" s="39"/>
      <c r="M2096" s="39"/>
      <c r="N2096" s="39"/>
      <c r="O2096" s="39"/>
      <c r="P2096" s="39"/>
      <c r="Q2096" s="39"/>
      <c r="R2096" s="39"/>
      <c r="S2096" s="39"/>
      <c r="T2096" s="39"/>
      <c r="U2096" s="39"/>
      <c r="V2096" s="39"/>
      <c r="W2096" s="39"/>
      <c r="X2096" s="39"/>
    </row>
    <row r="2097" spans="1:24" ht="14.25" customHeight="1" x14ac:dyDescent="0.3">
      <c r="A2097" s="39"/>
      <c r="B2097" s="39" t="str">
        <f t="shared" si="14"/>
        <v>11230343006 компресійне поршньове кільце, діам. 42,5 х 1,2 мм</v>
      </c>
      <c r="C2097" s="39" t="str">
        <f>TEXT(Raw_Articul_Data!$D2097,"00000000000")</f>
        <v>11230343006</v>
      </c>
      <c r="D2097" s="39">
        <v>11230343006</v>
      </c>
      <c r="E2097" s="39" t="s">
        <v>3469</v>
      </c>
      <c r="F2097" s="39"/>
      <c r="G2097" s="39" t="s">
        <v>32</v>
      </c>
      <c r="H2097" s="39" t="s">
        <v>2790</v>
      </c>
      <c r="I2097" s="39" t="s">
        <v>23</v>
      </c>
      <c r="J2097" s="44" t="s">
        <v>24</v>
      </c>
      <c r="K2097" s="39" t="s">
        <v>25</v>
      </c>
      <c r="L2097" s="39"/>
      <c r="M2097" s="39"/>
      <c r="N2097" s="39"/>
      <c r="O2097" s="39"/>
      <c r="P2097" s="39"/>
      <c r="Q2097" s="39"/>
      <c r="R2097" s="39"/>
      <c r="S2097" s="39"/>
      <c r="T2097" s="39"/>
      <c r="U2097" s="39"/>
      <c r="V2097" s="39"/>
      <c r="W2097" s="39"/>
      <c r="X2097" s="39"/>
    </row>
    <row r="2098" spans="1:24" ht="14.25" customHeight="1" x14ac:dyDescent="0.3">
      <c r="A2098" s="39"/>
      <c r="B2098" s="39" t="str">
        <f t="shared" si="14"/>
        <v>11230801813 корпус вентилятора</v>
      </c>
      <c r="C2098" s="39" t="str">
        <f>TEXT(Raw_Articul_Data!$D2098,"00000000000")</f>
        <v>11230801813</v>
      </c>
      <c r="D2098" s="39">
        <v>11230801813</v>
      </c>
      <c r="E2098" s="39" t="s">
        <v>3137</v>
      </c>
      <c r="F2098" s="39"/>
      <c r="G2098" s="39" t="s">
        <v>32</v>
      </c>
      <c r="H2098" s="39" t="s">
        <v>2790</v>
      </c>
      <c r="I2098" s="39" t="s">
        <v>23</v>
      </c>
      <c r="J2098" s="44" t="s">
        <v>28</v>
      </c>
      <c r="K2098" s="39" t="s">
        <v>25</v>
      </c>
      <c r="L2098" s="39"/>
      <c r="M2098" s="39"/>
      <c r="N2098" s="39"/>
      <c r="O2098" s="39"/>
      <c r="P2098" s="39"/>
      <c r="Q2098" s="39"/>
      <c r="R2098" s="39"/>
      <c r="S2098" s="39"/>
      <c r="T2098" s="39"/>
      <c r="U2098" s="39"/>
      <c r="V2098" s="39"/>
      <c r="W2098" s="39"/>
      <c r="X2098" s="39"/>
    </row>
    <row r="2099" spans="1:24" ht="14.25" customHeight="1" x14ac:dyDescent="0.3">
      <c r="A2099" s="39"/>
      <c r="B2099" s="39" t="str">
        <f t="shared" si="14"/>
        <v>11230801815 корпус вентилятора</v>
      </c>
      <c r="C2099" s="39" t="str">
        <f>TEXT(Raw_Articul_Data!$D2099,"00000000000")</f>
        <v>11230801815</v>
      </c>
      <c r="D2099" s="39">
        <v>11230801815</v>
      </c>
      <c r="E2099" s="39" t="s">
        <v>3137</v>
      </c>
      <c r="F2099" s="39"/>
      <c r="G2099" s="39" t="s">
        <v>32</v>
      </c>
      <c r="H2099" s="39" t="s">
        <v>2790</v>
      </c>
      <c r="I2099" s="39" t="s">
        <v>23</v>
      </c>
      <c r="J2099" s="44" t="s">
        <v>28</v>
      </c>
      <c r="K2099" s="39" t="s">
        <v>25</v>
      </c>
      <c r="L2099" s="39"/>
      <c r="M2099" s="39"/>
      <c r="N2099" s="39"/>
      <c r="O2099" s="39"/>
      <c r="P2099" s="39"/>
      <c r="Q2099" s="39"/>
      <c r="R2099" s="39"/>
      <c r="S2099" s="39"/>
      <c r="T2099" s="39"/>
      <c r="U2099" s="39"/>
      <c r="V2099" s="39"/>
      <c r="W2099" s="39"/>
      <c r="X2099" s="39"/>
    </row>
    <row r="2100" spans="1:24" ht="14.25" customHeight="1" x14ac:dyDescent="0.3">
      <c r="A2100" s="39"/>
      <c r="B2100" s="39" t="str">
        <f t="shared" si="14"/>
        <v>11230801818 корпус вентилятора</v>
      </c>
      <c r="C2100" s="39" t="str">
        <f>TEXT(Raw_Articul_Data!$D2100,"00000000000")</f>
        <v>11230801818</v>
      </c>
      <c r="D2100" s="39">
        <v>11230801818</v>
      </c>
      <c r="E2100" s="39" t="s">
        <v>3137</v>
      </c>
      <c r="F2100" s="39"/>
      <c r="G2100" s="39" t="s">
        <v>32</v>
      </c>
      <c r="H2100" s="39" t="s">
        <v>2790</v>
      </c>
      <c r="I2100" s="39" t="s">
        <v>23</v>
      </c>
      <c r="J2100" s="44" t="s">
        <v>28</v>
      </c>
      <c r="K2100" s="39" t="s">
        <v>25</v>
      </c>
      <c r="L2100" s="39"/>
      <c r="M2100" s="39"/>
      <c r="N2100" s="39"/>
      <c r="O2100" s="39"/>
      <c r="P2100" s="39"/>
      <c r="Q2100" s="39"/>
      <c r="R2100" s="39"/>
      <c r="S2100" s="39"/>
      <c r="T2100" s="39"/>
      <c r="U2100" s="39"/>
      <c r="V2100" s="39"/>
      <c r="W2100" s="39"/>
      <c r="X2100" s="39"/>
    </row>
    <row r="2101" spans="1:24" ht="14.25" customHeight="1" x14ac:dyDescent="0.3">
      <c r="A2101" s="39"/>
      <c r="B2101" s="39" t="str">
        <f t="shared" si="14"/>
        <v>11230802115 корпус вентилятора з пусковим пристроєм</v>
      </c>
      <c r="C2101" s="39" t="str">
        <f>TEXT(Raw_Articul_Data!$D2101,"00000000000")</f>
        <v>11230802115</v>
      </c>
      <c r="D2101" s="39">
        <v>11230802115</v>
      </c>
      <c r="E2101" s="39" t="s">
        <v>3377</v>
      </c>
      <c r="F2101" s="39"/>
      <c r="G2101" s="39" t="s">
        <v>32</v>
      </c>
      <c r="H2101" s="39" t="s">
        <v>2790</v>
      </c>
      <c r="I2101" s="39" t="s">
        <v>23</v>
      </c>
      <c r="J2101" s="44" t="s">
        <v>28</v>
      </c>
      <c r="K2101" s="39" t="s">
        <v>25</v>
      </c>
      <c r="L2101" s="39"/>
      <c r="M2101" s="39"/>
      <c r="N2101" s="39"/>
      <c r="O2101" s="39"/>
      <c r="P2101" s="39"/>
      <c r="Q2101" s="39"/>
      <c r="R2101" s="39"/>
      <c r="S2101" s="39"/>
      <c r="T2101" s="39"/>
      <c r="U2101" s="39"/>
      <c r="V2101" s="39"/>
      <c r="W2101" s="39"/>
      <c r="X2101" s="39"/>
    </row>
    <row r="2102" spans="1:24" ht="14.25" customHeight="1" x14ac:dyDescent="0.3">
      <c r="A2102" s="39"/>
      <c r="B2102" s="39" t="str">
        <f t="shared" si="14"/>
        <v>11230802116 корпус вентилятора з пусковим пристроєм</v>
      </c>
      <c r="C2102" s="39" t="str">
        <f>TEXT(Raw_Articul_Data!$D2102,"00000000000")</f>
        <v>11230802116</v>
      </c>
      <c r="D2102" s="39">
        <v>11230802116</v>
      </c>
      <c r="E2102" s="39" t="s">
        <v>3377</v>
      </c>
      <c r="F2102" s="39"/>
      <c r="G2102" s="39" t="s">
        <v>32</v>
      </c>
      <c r="H2102" s="39" t="s">
        <v>2790</v>
      </c>
      <c r="I2102" s="39" t="s">
        <v>23</v>
      </c>
      <c r="J2102" s="44" t="s">
        <v>28</v>
      </c>
      <c r="K2102" s="39" t="s">
        <v>25</v>
      </c>
      <c r="L2102" s="39"/>
      <c r="M2102" s="39"/>
      <c r="N2102" s="39"/>
      <c r="O2102" s="39"/>
      <c r="P2102" s="39"/>
      <c r="Q2102" s="39"/>
      <c r="R2102" s="39"/>
      <c r="S2102" s="39"/>
      <c r="T2102" s="39"/>
      <c r="U2102" s="39"/>
      <c r="V2102" s="39"/>
      <c r="W2102" s="39"/>
      <c r="X2102" s="39"/>
    </row>
    <row r="2103" spans="1:24" ht="14.25" customHeight="1" x14ac:dyDescent="0.3">
      <c r="A2103" s="39"/>
      <c r="B2103" s="39" t="str">
        <f t="shared" si="14"/>
        <v>11230846501 вісь</v>
      </c>
      <c r="C2103" s="39" t="str">
        <f>TEXT(Raw_Articul_Data!$D2103,"00000000000")</f>
        <v>11230846501</v>
      </c>
      <c r="D2103" s="39">
        <v>11230846501</v>
      </c>
      <c r="E2103" s="39" t="s">
        <v>3291</v>
      </c>
      <c r="F2103" s="39"/>
      <c r="G2103" s="39" t="s">
        <v>32</v>
      </c>
      <c r="H2103" s="39" t="s">
        <v>2790</v>
      </c>
      <c r="I2103" s="39" t="s">
        <v>23</v>
      </c>
      <c r="J2103" s="44" t="s">
        <v>347</v>
      </c>
      <c r="K2103" s="39" t="s">
        <v>25</v>
      </c>
      <c r="L2103" s="39"/>
      <c r="M2103" s="39"/>
      <c r="N2103" s="39"/>
      <c r="O2103" s="39"/>
      <c r="P2103" s="39"/>
      <c r="Q2103" s="39"/>
      <c r="R2103" s="39"/>
      <c r="S2103" s="39"/>
      <c r="T2103" s="39"/>
      <c r="U2103" s="39"/>
      <c r="V2103" s="39"/>
      <c r="W2103" s="39"/>
      <c r="X2103" s="39"/>
    </row>
    <row r="2104" spans="1:24" ht="14.25" customHeight="1" x14ac:dyDescent="0.3">
      <c r="A2104" s="39"/>
      <c r="B2104" s="39" t="str">
        <f t="shared" si="14"/>
        <v>11230847800 сегмент</v>
      </c>
      <c r="C2104" s="39" t="str">
        <f>TEXT(Raw_Articul_Data!$D2104,"00000000000")</f>
        <v>11230847800</v>
      </c>
      <c r="D2104" s="39">
        <v>11230847800</v>
      </c>
      <c r="E2104" s="39" t="s">
        <v>3332</v>
      </c>
      <c r="F2104" s="39"/>
      <c r="G2104" s="39" t="s">
        <v>32</v>
      </c>
      <c r="H2104" s="39" t="s">
        <v>2790</v>
      </c>
      <c r="I2104" s="39" t="s">
        <v>23</v>
      </c>
      <c r="J2104" s="44" t="s">
        <v>28</v>
      </c>
      <c r="K2104" s="39" t="s">
        <v>25</v>
      </c>
      <c r="L2104" s="39"/>
      <c r="M2104" s="39"/>
      <c r="N2104" s="39"/>
      <c r="O2104" s="39"/>
      <c r="P2104" s="39"/>
      <c r="Q2104" s="39"/>
      <c r="R2104" s="39"/>
      <c r="S2104" s="39"/>
      <c r="T2104" s="39"/>
      <c r="U2104" s="39"/>
      <c r="V2104" s="39"/>
      <c r="W2104" s="39"/>
      <c r="X2104" s="39"/>
    </row>
    <row r="2105" spans="1:24" ht="14.25" customHeight="1" x14ac:dyDescent="0.3">
      <c r="A2105" s="39"/>
      <c r="B2105" s="39" t="str">
        <f t="shared" si="14"/>
        <v>11230848201 захисна пластина</v>
      </c>
      <c r="C2105" s="39" t="str">
        <f>TEXT(Raw_Articul_Data!$D2105,"00000000000")</f>
        <v>11230848201</v>
      </c>
      <c r="D2105" s="39">
        <v>11230848201</v>
      </c>
      <c r="E2105" s="39" t="s">
        <v>3380</v>
      </c>
      <c r="F2105" s="39"/>
      <c r="G2105" s="39" t="s">
        <v>32</v>
      </c>
      <c r="H2105" s="39" t="s">
        <v>2790</v>
      </c>
      <c r="I2105" s="39" t="s">
        <v>23</v>
      </c>
      <c r="J2105" s="44" t="s">
        <v>28</v>
      </c>
      <c r="K2105" s="39" t="s">
        <v>25</v>
      </c>
      <c r="L2105" s="39"/>
      <c r="M2105" s="39"/>
      <c r="N2105" s="39"/>
      <c r="O2105" s="39"/>
      <c r="P2105" s="39"/>
      <c r="Q2105" s="39"/>
      <c r="R2105" s="39"/>
      <c r="S2105" s="39"/>
      <c r="T2105" s="39"/>
      <c r="U2105" s="39"/>
      <c r="V2105" s="39"/>
      <c r="W2105" s="39"/>
      <c r="X2105" s="39"/>
    </row>
    <row r="2106" spans="1:24" ht="14.25" customHeight="1" x14ac:dyDescent="0.3">
      <c r="A2106" s="39"/>
      <c r="B2106" s="39" t="str">
        <f t="shared" si="14"/>
        <v>11231200605 карбюратор wt­215</v>
      </c>
      <c r="C2106" s="39" t="str">
        <f>TEXT(Raw_Articul_Data!$D2106,"00000000000")</f>
        <v>11231200605</v>
      </c>
      <c r="D2106" s="39">
        <v>11231200605</v>
      </c>
      <c r="E2106" s="39" t="s">
        <v>3470</v>
      </c>
      <c r="F2106" s="39"/>
      <c r="G2106" s="39" t="s">
        <v>32</v>
      </c>
      <c r="H2106" s="39" t="s">
        <v>2790</v>
      </c>
      <c r="I2106" s="39" t="s">
        <v>23</v>
      </c>
      <c r="J2106" s="44" t="s">
        <v>499</v>
      </c>
      <c r="K2106" s="39" t="s">
        <v>25</v>
      </c>
      <c r="L2106" s="39"/>
      <c r="M2106" s="39"/>
      <c r="N2106" s="39"/>
      <c r="O2106" s="39"/>
      <c r="P2106" s="39"/>
      <c r="Q2106" s="39"/>
      <c r="R2106" s="39"/>
      <c r="S2106" s="39"/>
      <c r="T2106" s="39"/>
      <c r="U2106" s="39"/>
      <c r="V2106" s="39"/>
      <c r="W2106" s="39"/>
      <c r="X2106" s="39"/>
    </row>
    <row r="2107" spans="1:24" ht="14.25" customHeight="1" x14ac:dyDescent="0.3">
      <c r="A2107" s="39"/>
      <c r="B2107" s="39" t="str">
        <f t="shared" si="14"/>
        <v>11231200606 карбюратор c1q-s84с</v>
      </c>
      <c r="C2107" s="39" t="str">
        <f>TEXT(Raw_Articul_Data!$D2107,"00000000000")</f>
        <v>11231200606</v>
      </c>
      <c r="D2107" s="39">
        <v>11231200606</v>
      </c>
      <c r="E2107" s="39" t="s">
        <v>3471</v>
      </c>
      <c r="F2107" s="39"/>
      <c r="G2107" s="39" t="s">
        <v>32</v>
      </c>
      <c r="H2107" s="39" t="s">
        <v>2790</v>
      </c>
      <c r="I2107" s="39" t="s">
        <v>23</v>
      </c>
      <c r="J2107" s="44" t="s">
        <v>34</v>
      </c>
      <c r="K2107" s="39" t="s">
        <v>25</v>
      </c>
      <c r="L2107" s="39"/>
      <c r="M2107" s="39"/>
      <c r="N2107" s="39"/>
      <c r="O2107" s="39"/>
      <c r="P2107" s="39"/>
      <c r="Q2107" s="39"/>
      <c r="R2107" s="39"/>
      <c r="S2107" s="39"/>
      <c r="T2107" s="39"/>
      <c r="U2107" s="39"/>
      <c r="V2107" s="39"/>
      <c r="W2107" s="39"/>
      <c r="X2107" s="39"/>
    </row>
    <row r="2108" spans="1:24" ht="14.25" customHeight="1" x14ac:dyDescent="0.3">
      <c r="A2108" s="39"/>
      <c r="B2108" s="39" t="str">
        <f t="shared" si="14"/>
        <v>11231200608 карбюратор c1q-s86</v>
      </c>
      <c r="C2108" s="39" t="str">
        <f>TEXT(Raw_Articul_Data!$D2108,"00000000000")</f>
        <v>11231200608</v>
      </c>
      <c r="D2108" s="39">
        <v>11231200608</v>
      </c>
      <c r="E2108" s="39" t="s">
        <v>3472</v>
      </c>
      <c r="F2108" s="39"/>
      <c r="G2108" s="39" t="s">
        <v>32</v>
      </c>
      <c r="H2108" s="39" t="s">
        <v>2790</v>
      </c>
      <c r="I2108" s="39" t="s">
        <v>23</v>
      </c>
      <c r="J2108" s="44" t="s">
        <v>34</v>
      </c>
      <c r="K2108" s="39" t="s">
        <v>25</v>
      </c>
      <c r="L2108" s="39"/>
      <c r="M2108" s="39"/>
      <c r="N2108" s="39"/>
      <c r="O2108" s="39"/>
      <c r="P2108" s="39"/>
      <c r="Q2108" s="39"/>
      <c r="R2108" s="39"/>
      <c r="S2108" s="39"/>
      <c r="T2108" s="39"/>
      <c r="U2108" s="39"/>
      <c r="V2108" s="39"/>
      <c r="W2108" s="39"/>
      <c r="X2108" s="39"/>
    </row>
    <row r="2109" spans="1:24" ht="14.25" customHeight="1" x14ac:dyDescent="0.3">
      <c r="A2109" s="39"/>
      <c r="B2109" s="39" t="str">
        <f t="shared" si="14"/>
        <v>11231200615 карбюратор wt­286a</v>
      </c>
      <c r="C2109" s="39" t="str">
        <f>TEXT(Raw_Articul_Data!$D2109,"00000000000")</f>
        <v>11231200615</v>
      </c>
      <c r="D2109" s="39">
        <v>11231200615</v>
      </c>
      <c r="E2109" s="39" t="s">
        <v>3473</v>
      </c>
      <c r="F2109" s="39"/>
      <c r="G2109" s="39" t="s">
        <v>32</v>
      </c>
      <c r="H2109" s="39" t="s">
        <v>2790</v>
      </c>
      <c r="I2109" s="39" t="s">
        <v>23</v>
      </c>
      <c r="J2109" s="44" t="s">
        <v>218</v>
      </c>
      <c r="K2109" s="39" t="s">
        <v>25</v>
      </c>
      <c r="L2109" s="39"/>
      <c r="M2109" s="39"/>
      <c r="N2109" s="39"/>
      <c r="O2109" s="39"/>
      <c r="P2109" s="39"/>
      <c r="Q2109" s="39"/>
      <c r="R2109" s="39"/>
      <c r="S2109" s="39"/>
      <c r="T2109" s="39"/>
      <c r="U2109" s="39"/>
      <c r="V2109" s="39"/>
      <c r="W2109" s="39"/>
      <c r="X2109" s="39"/>
    </row>
    <row r="2110" spans="1:24" ht="14.25" customHeight="1" x14ac:dyDescent="0.3">
      <c r="A2110" s="39"/>
      <c r="B2110" s="39" t="str">
        <f t="shared" si="14"/>
        <v>11231200631 карбюратор c1q-100335в</v>
      </c>
      <c r="C2110" s="39" t="str">
        <f>TEXT(Raw_Articul_Data!$D2110,"00000000000")</f>
        <v>11231200631</v>
      </c>
      <c r="D2110" s="39">
        <v>11231200631</v>
      </c>
      <c r="E2110" s="39" t="s">
        <v>3474</v>
      </c>
      <c r="F2110" s="39"/>
      <c r="G2110" s="39" t="s">
        <v>32</v>
      </c>
      <c r="H2110" s="39" t="s">
        <v>2790</v>
      </c>
      <c r="I2110" s="39" t="s">
        <v>23</v>
      </c>
      <c r="J2110" s="44" t="s">
        <v>1447</v>
      </c>
      <c r="K2110" s="39" t="s">
        <v>25</v>
      </c>
      <c r="L2110" s="39"/>
      <c r="M2110" s="39"/>
      <c r="N2110" s="39"/>
      <c r="O2110" s="39"/>
      <c r="P2110" s="39"/>
      <c r="Q2110" s="39"/>
      <c r="R2110" s="39"/>
      <c r="S2110" s="39"/>
      <c r="T2110" s="39"/>
      <c r="U2110" s="39"/>
      <c r="V2110" s="39"/>
      <c r="W2110" s="39"/>
      <c r="X2110" s="39"/>
    </row>
    <row r="2111" spans="1:24" ht="14.25" customHeight="1" x14ac:dyDescent="0.3">
      <c r="A2111" s="39"/>
      <c r="B2111" s="39" t="str">
        <f t="shared" si="14"/>
        <v>11231200632 карбюратор c1q-100338в</v>
      </c>
      <c r="C2111" s="39" t="str">
        <f>TEXT(Raw_Articul_Data!$D2111,"00000000000")</f>
        <v>11231200632</v>
      </c>
      <c r="D2111" s="39">
        <v>11231200632</v>
      </c>
      <c r="E2111" s="39" t="s">
        <v>3475</v>
      </c>
      <c r="F2111" s="39"/>
      <c r="G2111" s="39" t="s">
        <v>32</v>
      </c>
      <c r="H2111" s="39" t="s">
        <v>2790</v>
      </c>
      <c r="I2111" s="39" t="s">
        <v>23</v>
      </c>
      <c r="J2111" s="44" t="s">
        <v>34</v>
      </c>
      <c r="K2111" s="39" t="s">
        <v>25</v>
      </c>
      <c r="L2111" s="39"/>
      <c r="M2111" s="39"/>
      <c r="N2111" s="39"/>
      <c r="O2111" s="39"/>
      <c r="P2111" s="39"/>
      <c r="Q2111" s="39"/>
      <c r="R2111" s="39"/>
      <c r="S2111" s="39"/>
      <c r="T2111" s="39"/>
      <c r="U2111" s="39"/>
      <c r="V2111" s="39"/>
      <c r="W2111" s="39"/>
      <c r="X2111" s="39"/>
    </row>
    <row r="2112" spans="1:24" ht="14.25" customHeight="1" x14ac:dyDescent="0.3">
      <c r="A2112" s="39"/>
      <c r="B2112" s="39" t="str">
        <f t="shared" si="14"/>
        <v>11231201612 повітряний фільтр</v>
      </c>
      <c r="C2112" s="39" t="str">
        <f>TEXT(Raw_Articul_Data!$D2112,"00000000000")</f>
        <v>11231201612</v>
      </c>
      <c r="D2112" s="39">
        <v>11231201612</v>
      </c>
      <c r="E2112" s="39" t="s">
        <v>3041</v>
      </c>
      <c r="F2112" s="39"/>
      <c r="G2112" s="39" t="s">
        <v>32</v>
      </c>
      <c r="H2112" s="39" t="s">
        <v>2790</v>
      </c>
      <c r="I2112" s="39" t="s">
        <v>23</v>
      </c>
      <c r="J2112" s="44" t="s">
        <v>28</v>
      </c>
      <c r="K2112" s="39" t="s">
        <v>25</v>
      </c>
      <c r="L2112" s="39"/>
      <c r="M2112" s="39"/>
      <c r="N2112" s="39"/>
      <c r="O2112" s="39"/>
      <c r="P2112" s="39"/>
      <c r="Q2112" s="39"/>
      <c r="R2112" s="39"/>
      <c r="S2112" s="39"/>
      <c r="T2112" s="39"/>
      <c r="U2112" s="39"/>
      <c r="V2112" s="39"/>
      <c r="W2112" s="39"/>
      <c r="X2112" s="39"/>
    </row>
    <row r="2113" spans="1:24" ht="14.25" customHeight="1" x14ac:dyDescent="0.3">
      <c r="A2113" s="39"/>
      <c r="B2113" s="39" t="str">
        <f t="shared" si="14"/>
        <v>11231201613 повітряний фільтр флокований</v>
      </c>
      <c r="C2113" s="39" t="str">
        <f>TEXT(Raw_Articul_Data!$D2113,"00000000000")</f>
        <v>11231201613</v>
      </c>
      <c r="D2113" s="39">
        <v>11231201613</v>
      </c>
      <c r="E2113" s="39" t="s">
        <v>3476</v>
      </c>
      <c r="F2113" s="39"/>
      <c r="G2113" s="39" t="s">
        <v>32</v>
      </c>
      <c r="H2113" s="39" t="s">
        <v>2790</v>
      </c>
      <c r="I2113" s="39" t="s">
        <v>23</v>
      </c>
      <c r="J2113" s="44" t="s">
        <v>28</v>
      </c>
      <c r="K2113" s="39" t="s">
        <v>25</v>
      </c>
      <c r="L2113" s="39"/>
      <c r="M2113" s="39"/>
      <c r="N2113" s="39"/>
      <c r="O2113" s="39"/>
      <c r="P2113" s="39"/>
      <c r="Q2113" s="39"/>
      <c r="R2113" s="39"/>
      <c r="S2113" s="39"/>
      <c r="T2113" s="39"/>
      <c r="U2113" s="39"/>
      <c r="V2113" s="39"/>
      <c r="W2113" s="39"/>
      <c r="X2113" s="39"/>
    </row>
    <row r="2114" spans="1:24" ht="14.25" customHeight="1" x14ac:dyDescent="0.3">
      <c r="A2114" s="39"/>
      <c r="B2114" s="39" t="str">
        <f t="shared" si="14"/>
        <v>11231201650 повітряний фільтр</v>
      </c>
      <c r="C2114" s="39" t="str">
        <f>TEXT(Raw_Articul_Data!$D2114,"00000000000")</f>
        <v>11231201650</v>
      </c>
      <c r="D2114" s="39">
        <v>11231201650</v>
      </c>
      <c r="E2114" s="39" t="s">
        <v>3041</v>
      </c>
      <c r="F2114" s="39"/>
      <c r="G2114" s="39" t="s">
        <v>32</v>
      </c>
      <c r="H2114" s="39" t="s">
        <v>2790</v>
      </c>
      <c r="I2114" s="39" t="s">
        <v>23</v>
      </c>
      <c r="J2114" s="44" t="s">
        <v>280</v>
      </c>
      <c r="K2114" s="39" t="s">
        <v>25</v>
      </c>
      <c r="L2114" s="39"/>
      <c r="M2114" s="39"/>
      <c r="N2114" s="39"/>
      <c r="O2114" s="39"/>
      <c r="P2114" s="39"/>
      <c r="Q2114" s="39"/>
      <c r="R2114" s="39"/>
      <c r="S2114" s="39"/>
      <c r="T2114" s="39"/>
      <c r="U2114" s="39"/>
      <c r="V2114" s="39"/>
      <c r="W2114" s="39"/>
      <c r="X2114" s="39"/>
    </row>
    <row r="2115" spans="1:24" ht="14.25" customHeight="1" x14ac:dyDescent="0.3">
      <c r="A2115" s="39"/>
      <c r="B2115" s="39" t="str">
        <f t="shared" si="14"/>
        <v>11231201651 повітряний фільтр, флокований</v>
      </c>
      <c r="C2115" s="39" t="str">
        <f>TEXT(Raw_Articul_Data!$D2115,"00000000000")</f>
        <v>11231201651</v>
      </c>
      <c r="D2115" s="39">
        <v>11231201651</v>
      </c>
      <c r="E2115" s="39" t="s">
        <v>3477</v>
      </c>
      <c r="F2115" s="39"/>
      <c r="G2115" s="39" t="s">
        <v>32</v>
      </c>
      <c r="H2115" s="39" t="s">
        <v>2790</v>
      </c>
      <c r="I2115" s="39" t="s">
        <v>23</v>
      </c>
      <c r="J2115" s="44" t="s">
        <v>28</v>
      </c>
      <c r="K2115" s="39" t="s">
        <v>25</v>
      </c>
      <c r="L2115" s="39"/>
      <c r="M2115" s="39"/>
      <c r="N2115" s="39"/>
      <c r="O2115" s="39"/>
      <c r="P2115" s="39"/>
      <c r="Q2115" s="39"/>
      <c r="R2115" s="39"/>
      <c r="S2115" s="39"/>
      <c r="T2115" s="39"/>
      <c r="U2115" s="39"/>
      <c r="V2115" s="39"/>
      <c r="W2115" s="39"/>
      <c r="X2115" s="39"/>
    </row>
    <row r="2116" spans="1:24" ht="14.25" customHeight="1" x14ac:dyDescent="0.3">
      <c r="A2116" s="39"/>
      <c r="B2116" s="39" t="str">
        <f t="shared" si="14"/>
        <v>11231207101 дросельний вал з важелем</v>
      </c>
      <c r="C2116" s="39" t="str">
        <f>TEXT(Raw_Articul_Data!$D2116,"00000000000")</f>
        <v>11231207101</v>
      </c>
      <c r="D2116" s="39">
        <v>11231207101</v>
      </c>
      <c r="E2116" s="39" t="s">
        <v>3384</v>
      </c>
      <c r="F2116" s="39"/>
      <c r="G2116" s="39" t="s">
        <v>32</v>
      </c>
      <c r="H2116" s="39" t="s">
        <v>2790</v>
      </c>
      <c r="I2116" s="39" t="s">
        <v>23</v>
      </c>
      <c r="J2116" s="44" t="s">
        <v>218</v>
      </c>
      <c r="K2116" s="39" t="s">
        <v>25</v>
      </c>
      <c r="L2116" s="39"/>
      <c r="M2116" s="39"/>
      <c r="N2116" s="39"/>
      <c r="O2116" s="39"/>
      <c r="P2116" s="39"/>
      <c r="Q2116" s="39"/>
      <c r="R2116" s="39"/>
      <c r="S2116" s="39"/>
      <c r="T2116" s="39"/>
      <c r="U2116" s="39"/>
      <c r="V2116" s="39"/>
      <c r="W2116" s="39"/>
      <c r="X2116" s="39"/>
    </row>
    <row r="2117" spans="1:24" ht="14.25" customHeight="1" x14ac:dyDescent="0.3">
      <c r="A2117" s="39"/>
      <c r="B2117" s="39" t="str">
        <f t="shared" si="14"/>
        <v>11231207102 дросельний вал з важелем</v>
      </c>
      <c r="C2117" s="39" t="str">
        <f>TEXT(Raw_Articul_Data!$D2117,"00000000000")</f>
        <v>11231207102</v>
      </c>
      <c r="D2117" s="39">
        <v>11231207102</v>
      </c>
      <c r="E2117" s="39" t="s">
        <v>3384</v>
      </c>
      <c r="F2117" s="39"/>
      <c r="G2117" s="39" t="s">
        <v>32</v>
      </c>
      <c r="H2117" s="39" t="s">
        <v>2790</v>
      </c>
      <c r="I2117" s="39" t="s">
        <v>23</v>
      </c>
      <c r="J2117" s="44" t="s">
        <v>34</v>
      </c>
      <c r="K2117" s="39" t="s">
        <v>25</v>
      </c>
      <c r="L2117" s="39"/>
      <c r="M2117" s="39"/>
      <c r="N2117" s="39"/>
      <c r="O2117" s="39"/>
      <c r="P2117" s="39"/>
      <c r="Q2117" s="39"/>
      <c r="R2117" s="39"/>
      <c r="S2117" s="39"/>
      <c r="T2117" s="39"/>
      <c r="U2117" s="39"/>
      <c r="V2117" s="39"/>
      <c r="W2117" s="39"/>
      <c r="X2117" s="39"/>
    </row>
    <row r="2118" spans="1:24" ht="14.25" customHeight="1" x14ac:dyDescent="0.3">
      <c r="A2118" s="39"/>
      <c r="B2118" s="39" t="str">
        <f t="shared" si="14"/>
        <v>11231207103 дросельний вал з важелем</v>
      </c>
      <c r="C2118" s="39" t="str">
        <f>TEXT(Raw_Articul_Data!$D2118,"00000000000")</f>
        <v>11231207103</v>
      </c>
      <c r="D2118" s="39">
        <v>11231207103</v>
      </c>
      <c r="E2118" s="39" t="s">
        <v>3384</v>
      </c>
      <c r="F2118" s="39"/>
      <c r="G2118" s="39" t="s">
        <v>32</v>
      </c>
      <c r="H2118" s="39" t="s">
        <v>2790</v>
      </c>
      <c r="I2118" s="39" t="s">
        <v>23</v>
      </c>
      <c r="J2118" s="44" t="s">
        <v>34</v>
      </c>
      <c r="K2118" s="39" t="s">
        <v>25</v>
      </c>
      <c r="L2118" s="39"/>
      <c r="M2118" s="39"/>
      <c r="N2118" s="39"/>
      <c r="O2118" s="39"/>
      <c r="P2118" s="39"/>
      <c r="Q2118" s="39"/>
      <c r="R2118" s="39"/>
      <c r="S2118" s="39"/>
      <c r="T2118" s="39"/>
      <c r="U2118" s="39"/>
      <c r="V2118" s="39"/>
      <c r="W2118" s="39"/>
      <c r="X2118" s="39"/>
    </row>
    <row r="2119" spans="1:24" ht="14.25" customHeight="1" x14ac:dyDescent="0.3">
      <c r="A2119" s="39"/>
      <c r="B2119" s="39" t="str">
        <f t="shared" si="14"/>
        <v>11231207200 пусковий вал з важелем</v>
      </c>
      <c r="C2119" s="39" t="str">
        <f>TEXT(Raw_Articul_Data!$D2119,"00000000000")</f>
        <v>11231207200</v>
      </c>
      <c r="D2119" s="39">
        <v>11231207200</v>
      </c>
      <c r="E2119" s="39" t="s">
        <v>3478</v>
      </c>
      <c r="F2119" s="39"/>
      <c r="G2119" s="39" t="s">
        <v>32</v>
      </c>
      <c r="H2119" s="39" t="s">
        <v>2790</v>
      </c>
      <c r="I2119" s="39" t="s">
        <v>23</v>
      </c>
      <c r="J2119" s="44" t="s">
        <v>34</v>
      </c>
      <c r="K2119" s="39" t="s">
        <v>25</v>
      </c>
      <c r="L2119" s="39"/>
      <c r="M2119" s="39"/>
      <c r="N2119" s="39"/>
      <c r="O2119" s="39"/>
      <c r="P2119" s="39"/>
      <c r="Q2119" s="39"/>
      <c r="R2119" s="39"/>
      <c r="S2119" s="39"/>
      <c r="T2119" s="39"/>
      <c r="U2119" s="39"/>
      <c r="V2119" s="39"/>
      <c r="W2119" s="39"/>
      <c r="X2119" s="39"/>
    </row>
    <row r="2120" spans="1:24" ht="14.25" customHeight="1" x14ac:dyDescent="0.3">
      <c r="A2120" s="39"/>
      <c r="B2120" s="39" t="str">
        <f t="shared" si="14"/>
        <v>11231207201 пусковий вал з важелем</v>
      </c>
      <c r="C2120" s="39" t="str">
        <f>TEXT(Raw_Articul_Data!$D2120,"00000000000")</f>
        <v>11231207201</v>
      </c>
      <c r="D2120" s="39">
        <v>11231207201</v>
      </c>
      <c r="E2120" s="39" t="s">
        <v>3478</v>
      </c>
      <c r="F2120" s="39"/>
      <c r="G2120" s="39" t="s">
        <v>32</v>
      </c>
      <c r="H2120" s="39" t="s">
        <v>2790</v>
      </c>
      <c r="I2120" s="39" t="s">
        <v>23</v>
      </c>
      <c r="J2120" s="44" t="s">
        <v>3385</v>
      </c>
      <c r="K2120" s="39" t="s">
        <v>25</v>
      </c>
      <c r="L2120" s="39"/>
      <c r="M2120" s="39"/>
      <c r="N2120" s="39"/>
      <c r="O2120" s="39"/>
      <c r="P2120" s="39"/>
      <c r="Q2120" s="39"/>
      <c r="R2120" s="39"/>
      <c r="S2120" s="39"/>
      <c r="T2120" s="39"/>
      <c r="U2120" s="39"/>
      <c r="V2120" s="39"/>
      <c r="W2120" s="39"/>
      <c r="X2120" s="39"/>
    </row>
    <row r="2121" spans="1:24" ht="14.25" customHeight="1" x14ac:dyDescent="0.3">
      <c r="A2121" s="39"/>
      <c r="B2121" s="39" t="str">
        <f t="shared" si="14"/>
        <v>11231209700 комплект поршень насоса</v>
      </c>
      <c r="C2121" s="39" t="str">
        <f>TEXT(Raw_Articul_Data!$D2121,"00000000000")</f>
        <v>11231209700</v>
      </c>
      <c r="D2121" s="39">
        <v>11231209700</v>
      </c>
      <c r="E2121" s="39" t="s">
        <v>3479</v>
      </c>
      <c r="F2121" s="39"/>
      <c r="G2121" s="39" t="s">
        <v>32</v>
      </c>
      <c r="H2121" s="39" t="s">
        <v>2790</v>
      </c>
      <c r="I2121" s="39" t="s">
        <v>23</v>
      </c>
      <c r="J2121" s="44" t="s">
        <v>34</v>
      </c>
      <c r="K2121" s="39" t="s">
        <v>25</v>
      </c>
      <c r="L2121" s="39"/>
      <c r="M2121" s="39"/>
      <c r="N2121" s="39"/>
      <c r="O2121" s="39"/>
      <c r="P2121" s="39"/>
      <c r="Q2121" s="39"/>
      <c r="R2121" s="39"/>
      <c r="S2121" s="39"/>
      <c r="T2121" s="39"/>
      <c r="U2121" s="39"/>
      <c r="V2121" s="39"/>
      <c r="W2121" s="39"/>
      <c r="X2121" s="39"/>
    </row>
    <row r="2122" spans="1:24" ht="14.25" customHeight="1" x14ac:dyDescent="0.3">
      <c r="A2122" s="39"/>
      <c r="B2122" s="39" t="str">
        <f t="shared" si="14"/>
        <v>11231209701 комплект - поршень насоса</v>
      </c>
      <c r="C2122" s="39" t="str">
        <f>TEXT(Raw_Articul_Data!$D2122,"00000000000")</f>
        <v>11231209701</v>
      </c>
      <c r="D2122" s="39">
        <v>11231209701</v>
      </c>
      <c r="E2122" s="39" t="s">
        <v>3480</v>
      </c>
      <c r="F2122" s="39"/>
      <c r="G2122" s="39" t="s">
        <v>32</v>
      </c>
      <c r="H2122" s="39" t="s">
        <v>2790</v>
      </c>
      <c r="I2122" s="39" t="s">
        <v>23</v>
      </c>
      <c r="J2122" s="44" t="s">
        <v>34</v>
      </c>
      <c r="K2122" s="39" t="s">
        <v>25</v>
      </c>
      <c r="L2122" s="39"/>
      <c r="M2122" s="39"/>
      <c r="N2122" s="39"/>
      <c r="O2122" s="39"/>
      <c r="P2122" s="39"/>
      <c r="Q2122" s="39"/>
      <c r="R2122" s="39"/>
      <c r="S2122" s="39"/>
      <c r="T2122" s="39"/>
      <c r="U2122" s="39"/>
      <c r="V2122" s="39"/>
      <c r="W2122" s="39"/>
      <c r="X2122" s="39"/>
    </row>
    <row r="2123" spans="1:24" ht="14.25" customHeight="1" x14ac:dyDescent="0.3">
      <c r="A2123" s="39"/>
      <c r="B2123" s="39" t="str">
        <f t="shared" si="14"/>
        <v>11231210700 запірна пластина</v>
      </c>
      <c r="C2123" s="39" t="str">
        <f>TEXT(Raw_Articul_Data!$D2123,"00000000000")</f>
        <v>11231210700</v>
      </c>
      <c r="D2123" s="39">
        <v>11231210700</v>
      </c>
      <c r="E2123" s="39" t="s">
        <v>3481</v>
      </c>
      <c r="F2123" s="39"/>
      <c r="G2123" s="39" t="s">
        <v>32</v>
      </c>
      <c r="H2123" s="39" t="s">
        <v>2790</v>
      </c>
      <c r="I2123" s="39" t="s">
        <v>23</v>
      </c>
      <c r="J2123" s="44" t="s">
        <v>34</v>
      </c>
      <c r="K2123" s="39" t="s">
        <v>25</v>
      </c>
      <c r="L2123" s="39"/>
      <c r="M2123" s="39"/>
      <c r="N2123" s="39"/>
      <c r="O2123" s="39"/>
      <c r="P2123" s="39"/>
      <c r="Q2123" s="39"/>
      <c r="R2123" s="39"/>
      <c r="S2123" s="39"/>
      <c r="T2123" s="39"/>
      <c r="U2123" s="39"/>
      <c r="V2123" s="39"/>
      <c r="W2123" s="39"/>
      <c r="X2123" s="39"/>
    </row>
    <row r="2124" spans="1:24" ht="14.25" customHeight="1" x14ac:dyDescent="0.3">
      <c r="A2124" s="39"/>
      <c r="B2124" s="39" t="str">
        <f t="shared" si="14"/>
        <v>11231210800 запорна кришка</v>
      </c>
      <c r="C2124" s="39" t="str">
        <f>TEXT(Raw_Articul_Data!$D2124,"00000000000")</f>
        <v>11231210800</v>
      </c>
      <c r="D2124" s="39">
        <v>11231210800</v>
      </c>
      <c r="E2124" s="39" t="s">
        <v>3289</v>
      </c>
      <c r="F2124" s="39"/>
      <c r="G2124" s="39" t="s">
        <v>32</v>
      </c>
      <c r="H2124" s="39" t="s">
        <v>2790</v>
      </c>
      <c r="I2124" s="39" t="s">
        <v>23</v>
      </c>
      <c r="J2124" s="44" t="s">
        <v>34</v>
      </c>
      <c r="K2124" s="39" t="s">
        <v>25</v>
      </c>
      <c r="L2124" s="39"/>
      <c r="M2124" s="39"/>
      <c r="N2124" s="39"/>
      <c r="O2124" s="39"/>
      <c r="P2124" s="39"/>
      <c r="Q2124" s="39"/>
      <c r="R2124" s="39"/>
      <c r="S2124" s="39"/>
      <c r="T2124" s="39"/>
      <c r="U2124" s="39"/>
      <c r="V2124" s="39"/>
      <c r="W2124" s="39"/>
      <c r="X2124" s="39"/>
    </row>
    <row r="2125" spans="1:24" ht="14.25" customHeight="1" x14ac:dyDescent="0.3">
      <c r="A2125" s="39"/>
      <c r="B2125" s="39" t="str">
        <f t="shared" ref="B2125:B2188" si="15">CONCATENATE(C2125," ", LOWER(E2125))</f>
        <v>11231212901 повітряна заслонка</v>
      </c>
      <c r="C2125" s="39" t="str">
        <f>TEXT(Raw_Articul_Data!$D2125,"00000000000")</f>
        <v>11231212901</v>
      </c>
      <c r="D2125" s="39">
        <v>11231212901</v>
      </c>
      <c r="E2125" s="39" t="s">
        <v>3313</v>
      </c>
      <c r="F2125" s="39"/>
      <c r="G2125" s="39" t="s">
        <v>32</v>
      </c>
      <c r="H2125" s="39" t="s">
        <v>2790</v>
      </c>
      <c r="I2125" s="39" t="s">
        <v>23</v>
      </c>
      <c r="J2125" s="44" t="s">
        <v>55</v>
      </c>
      <c r="K2125" s="39" t="s">
        <v>25</v>
      </c>
      <c r="L2125" s="39"/>
      <c r="M2125" s="39"/>
      <c r="N2125" s="39"/>
      <c r="O2125" s="39"/>
      <c r="P2125" s="39"/>
      <c r="Q2125" s="39"/>
      <c r="R2125" s="39"/>
      <c r="S2125" s="39"/>
      <c r="T2125" s="39"/>
      <c r="U2125" s="39"/>
      <c r="V2125" s="39"/>
      <c r="W2125" s="39"/>
      <c r="X2125" s="39"/>
    </row>
    <row r="2126" spans="1:24" ht="14.25" customHeight="1" x14ac:dyDescent="0.3">
      <c r="A2126" s="39"/>
      <c r="B2126" s="39" t="str">
        <f t="shared" si="15"/>
        <v>11231212904 повітряна заслонка</v>
      </c>
      <c r="C2126" s="39" t="str">
        <f>TEXT(Raw_Articul_Data!$D2126,"00000000000")</f>
        <v>11231212904</v>
      </c>
      <c r="D2126" s="39">
        <v>11231212904</v>
      </c>
      <c r="E2126" s="39" t="s">
        <v>3313</v>
      </c>
      <c r="F2126" s="39"/>
      <c r="G2126" s="39" t="s">
        <v>32</v>
      </c>
      <c r="H2126" s="39" t="s">
        <v>2790</v>
      </c>
      <c r="I2126" s="39" t="s">
        <v>23</v>
      </c>
      <c r="J2126" s="44" t="s">
        <v>34</v>
      </c>
      <c r="K2126" s="39" t="s">
        <v>25</v>
      </c>
      <c r="L2126" s="39"/>
      <c r="M2126" s="39"/>
      <c r="N2126" s="39"/>
      <c r="O2126" s="39"/>
      <c r="P2126" s="39"/>
      <c r="Q2126" s="39"/>
      <c r="R2126" s="39"/>
      <c r="S2126" s="39"/>
      <c r="T2126" s="39"/>
      <c r="U2126" s="39"/>
      <c r="V2126" s="39"/>
      <c r="W2126" s="39"/>
      <c r="X2126" s="39"/>
    </row>
    <row r="2127" spans="1:24" ht="14.25" customHeight="1" x14ac:dyDescent="0.3">
      <c r="A2127" s="39"/>
      <c r="B2127" s="39" t="str">
        <f t="shared" si="15"/>
        <v>11231213300 дросельна заслонка</v>
      </c>
      <c r="C2127" s="39" t="str">
        <f>TEXT(Raw_Articul_Data!$D2127,"00000000000")</f>
        <v>11231213300</v>
      </c>
      <c r="D2127" s="39">
        <v>11231213300</v>
      </c>
      <c r="E2127" s="39" t="s">
        <v>3301</v>
      </c>
      <c r="F2127" s="39"/>
      <c r="G2127" s="39" t="s">
        <v>32</v>
      </c>
      <c r="H2127" s="39" t="s">
        <v>2790</v>
      </c>
      <c r="I2127" s="39" t="s">
        <v>23</v>
      </c>
      <c r="J2127" s="44" t="s">
        <v>34</v>
      </c>
      <c r="K2127" s="39" t="s">
        <v>25</v>
      </c>
      <c r="L2127" s="39"/>
      <c r="M2127" s="39"/>
      <c r="N2127" s="39"/>
      <c r="O2127" s="39"/>
      <c r="P2127" s="39"/>
      <c r="Q2127" s="39"/>
      <c r="R2127" s="39"/>
      <c r="S2127" s="39"/>
      <c r="T2127" s="39"/>
      <c r="U2127" s="39"/>
      <c r="V2127" s="39"/>
      <c r="W2127" s="39"/>
      <c r="X2127" s="39"/>
    </row>
    <row r="2128" spans="1:24" ht="14.25" customHeight="1" x14ac:dyDescent="0.3">
      <c r="A2128" s="39"/>
      <c r="B2128" s="39" t="str">
        <f t="shared" si="15"/>
        <v>11231213301 дросельна заслонка</v>
      </c>
      <c r="C2128" s="39" t="str">
        <f>TEXT(Raw_Articul_Data!$D2128,"00000000000")</f>
        <v>11231213301</v>
      </c>
      <c r="D2128" s="39">
        <v>11231213301</v>
      </c>
      <c r="E2128" s="39" t="s">
        <v>3301</v>
      </c>
      <c r="F2128" s="39"/>
      <c r="G2128" s="39" t="s">
        <v>32</v>
      </c>
      <c r="H2128" s="39" t="s">
        <v>2790</v>
      </c>
      <c r="I2128" s="39" t="s">
        <v>23</v>
      </c>
      <c r="J2128" s="44" t="s">
        <v>499</v>
      </c>
      <c r="K2128" s="39" t="s">
        <v>25</v>
      </c>
      <c r="L2128" s="39"/>
      <c r="M2128" s="39"/>
      <c r="N2128" s="39"/>
      <c r="O2128" s="39"/>
      <c r="P2128" s="39"/>
      <c r="Q2128" s="39"/>
      <c r="R2128" s="39"/>
      <c r="S2128" s="39"/>
      <c r="T2128" s="39"/>
      <c r="U2128" s="39"/>
      <c r="V2128" s="39"/>
      <c r="W2128" s="39"/>
      <c r="X2128" s="39"/>
    </row>
    <row r="2129" spans="1:24" ht="14.25" customHeight="1" x14ac:dyDescent="0.3">
      <c r="A2129" s="39"/>
      <c r="B2129" s="39" t="str">
        <f t="shared" si="15"/>
        <v>11231213303 дросельна заслонка</v>
      </c>
      <c r="C2129" s="39" t="str">
        <f>TEXT(Raw_Articul_Data!$D2129,"00000000000")</f>
        <v>11231213303</v>
      </c>
      <c r="D2129" s="39">
        <v>11231213303</v>
      </c>
      <c r="E2129" s="39" t="s">
        <v>3301</v>
      </c>
      <c r="F2129" s="39"/>
      <c r="G2129" s="39" t="s">
        <v>32</v>
      </c>
      <c r="H2129" s="39" t="s">
        <v>2790</v>
      </c>
      <c r="I2129" s="39" t="s">
        <v>23</v>
      </c>
      <c r="J2129" s="44" t="s">
        <v>34</v>
      </c>
      <c r="K2129" s="39" t="s">
        <v>25</v>
      </c>
      <c r="L2129" s="39"/>
      <c r="M2129" s="39"/>
      <c r="N2129" s="39"/>
      <c r="O2129" s="39"/>
      <c r="P2129" s="39"/>
      <c r="Q2129" s="39"/>
      <c r="R2129" s="39"/>
      <c r="S2129" s="39"/>
      <c r="T2129" s="39"/>
      <c r="U2129" s="39"/>
      <c r="V2129" s="39"/>
      <c r="W2129" s="39"/>
      <c r="X2129" s="39"/>
    </row>
    <row r="2130" spans="1:24" ht="14.25" customHeight="1" x14ac:dyDescent="0.3">
      <c r="A2130" s="39"/>
      <c r="B2130" s="39" t="str">
        <f t="shared" si="15"/>
        <v>11231214700 регулювальна мембрана</v>
      </c>
      <c r="C2130" s="39" t="str">
        <f>TEXT(Raw_Articul_Data!$D2130,"00000000000")</f>
        <v>11231214700</v>
      </c>
      <c r="D2130" s="39">
        <v>11231214700</v>
      </c>
      <c r="E2130" s="39" t="s">
        <v>3290</v>
      </c>
      <c r="F2130" s="39"/>
      <c r="G2130" s="39" t="s">
        <v>32</v>
      </c>
      <c r="H2130" s="39" t="s">
        <v>2790</v>
      </c>
      <c r="I2130" s="39" t="s">
        <v>23</v>
      </c>
      <c r="J2130" s="44" t="s">
        <v>34</v>
      </c>
      <c r="K2130" s="39" t="s">
        <v>25</v>
      </c>
      <c r="L2130" s="39"/>
      <c r="M2130" s="39"/>
      <c r="N2130" s="39"/>
      <c r="O2130" s="39"/>
      <c r="P2130" s="39"/>
      <c r="Q2130" s="39"/>
      <c r="R2130" s="39"/>
      <c r="S2130" s="39"/>
      <c r="T2130" s="39"/>
      <c r="U2130" s="39"/>
      <c r="V2130" s="39"/>
      <c r="W2130" s="39"/>
      <c r="X2130" s="39"/>
    </row>
    <row r="2131" spans="1:24" ht="14.25" customHeight="1" x14ac:dyDescent="0.3">
      <c r="A2131" s="39"/>
      <c r="B2131" s="39" t="str">
        <f t="shared" si="15"/>
        <v>11231214701 регулювальна мембрана</v>
      </c>
      <c r="C2131" s="39" t="str">
        <f>TEXT(Raw_Articul_Data!$D2131,"00000000000")</f>
        <v>11231214701</v>
      </c>
      <c r="D2131" s="39">
        <v>11231214701</v>
      </c>
      <c r="E2131" s="39" t="s">
        <v>3290</v>
      </c>
      <c r="F2131" s="39"/>
      <c r="G2131" s="39" t="s">
        <v>32</v>
      </c>
      <c r="H2131" s="39" t="s">
        <v>2790</v>
      </c>
      <c r="I2131" s="39" t="s">
        <v>23</v>
      </c>
      <c r="J2131" s="44" t="s">
        <v>499</v>
      </c>
      <c r="K2131" s="39" t="s">
        <v>25</v>
      </c>
      <c r="L2131" s="39"/>
      <c r="M2131" s="39"/>
      <c r="N2131" s="39"/>
      <c r="O2131" s="39"/>
      <c r="P2131" s="39"/>
      <c r="Q2131" s="39"/>
      <c r="R2131" s="39"/>
      <c r="S2131" s="39"/>
      <c r="T2131" s="39"/>
      <c r="U2131" s="39"/>
      <c r="V2131" s="39"/>
      <c r="W2131" s="39"/>
      <c r="X2131" s="39"/>
    </row>
    <row r="2132" spans="1:24" ht="14.25" customHeight="1" x14ac:dyDescent="0.3">
      <c r="A2132" s="39"/>
      <c r="B2132" s="39" t="str">
        <f t="shared" si="15"/>
        <v>11231215401 клапанне сопло</v>
      </c>
      <c r="C2132" s="39" t="str">
        <f>TEXT(Raw_Articul_Data!$D2132,"00000000000")</f>
        <v>11231215401</v>
      </c>
      <c r="D2132" s="39">
        <v>11231215401</v>
      </c>
      <c r="E2132" s="39" t="s">
        <v>3209</v>
      </c>
      <c r="F2132" s="39"/>
      <c r="G2132" s="39" t="s">
        <v>32</v>
      </c>
      <c r="H2132" s="39" t="s">
        <v>2790</v>
      </c>
      <c r="I2132" s="39" t="s">
        <v>23</v>
      </c>
      <c r="J2132" s="44" t="s">
        <v>34</v>
      </c>
      <c r="K2132" s="39" t="s">
        <v>25</v>
      </c>
      <c r="L2132" s="39"/>
      <c r="M2132" s="39"/>
      <c r="N2132" s="39"/>
      <c r="O2132" s="39"/>
      <c r="P2132" s="39"/>
      <c r="Q2132" s="39"/>
      <c r="R2132" s="39"/>
      <c r="S2132" s="39"/>
      <c r="T2132" s="39"/>
      <c r="U2132" s="39"/>
      <c r="V2132" s="39"/>
      <c r="W2132" s="39"/>
      <c r="X2132" s="39"/>
    </row>
    <row r="2133" spans="1:24" ht="14.25" customHeight="1" x14ac:dyDescent="0.3">
      <c r="A2133" s="39"/>
      <c r="B2133" s="39" t="str">
        <f t="shared" si="15"/>
        <v>11231215602 нерухоме сопло 0,46</v>
      </c>
      <c r="C2133" s="39" t="str">
        <f>TEXT(Raw_Articul_Data!$D2133,"00000000000")</f>
        <v>11231215602</v>
      </c>
      <c r="D2133" s="39">
        <v>11231215602</v>
      </c>
      <c r="E2133" s="39" t="s">
        <v>3482</v>
      </c>
      <c r="F2133" s="39"/>
      <c r="G2133" s="39" t="s">
        <v>32</v>
      </c>
      <c r="H2133" s="39" t="s">
        <v>2790</v>
      </c>
      <c r="I2133" s="39" t="s">
        <v>23</v>
      </c>
      <c r="J2133" s="44" t="s">
        <v>34</v>
      </c>
      <c r="K2133" s="39" t="s">
        <v>25</v>
      </c>
      <c r="L2133" s="39"/>
      <c r="M2133" s="39"/>
      <c r="N2133" s="39"/>
      <c r="O2133" s="39"/>
      <c r="P2133" s="39"/>
      <c r="Q2133" s="39"/>
      <c r="R2133" s="39"/>
      <c r="S2133" s="39"/>
      <c r="T2133" s="39"/>
      <c r="U2133" s="39"/>
      <c r="V2133" s="39"/>
      <c r="W2133" s="39"/>
      <c r="X2133" s="39"/>
    </row>
    <row r="2134" spans="1:24" ht="14.25" customHeight="1" x14ac:dyDescent="0.3">
      <c r="A2134" s="39"/>
      <c r="B2134" s="39" t="str">
        <f t="shared" si="15"/>
        <v>11231217800 сітка фільтра</v>
      </c>
      <c r="C2134" s="39" t="str">
        <f>TEXT(Raw_Articul_Data!$D2134,"00000000000")</f>
        <v>11231217800</v>
      </c>
      <c r="D2134" s="39">
        <v>11231217800</v>
      </c>
      <c r="E2134" s="39" t="s">
        <v>3184</v>
      </c>
      <c r="F2134" s="39"/>
      <c r="G2134" s="39" t="s">
        <v>32</v>
      </c>
      <c r="H2134" s="39" t="s">
        <v>2790</v>
      </c>
      <c r="I2134" s="39" t="s">
        <v>23</v>
      </c>
      <c r="J2134" s="44" t="s">
        <v>34</v>
      </c>
      <c r="K2134" s="39" t="s">
        <v>25</v>
      </c>
      <c r="L2134" s="39"/>
      <c r="M2134" s="39"/>
      <c r="N2134" s="39"/>
      <c r="O2134" s="39"/>
      <c r="P2134" s="39"/>
      <c r="Q2134" s="39"/>
      <c r="R2134" s="39"/>
      <c r="S2134" s="39"/>
      <c r="T2134" s="39"/>
      <c r="U2134" s="39"/>
      <c r="V2134" s="39"/>
      <c r="W2134" s="39"/>
      <c r="X2134" s="39"/>
    </row>
    <row r="2135" spans="1:24" ht="14.25" customHeight="1" x14ac:dyDescent="0.3">
      <c r="A2135" s="39"/>
      <c r="B2135" s="39" t="str">
        <f t="shared" si="15"/>
        <v>11231223000 пружина</v>
      </c>
      <c r="C2135" s="39" t="str">
        <f>TEXT(Raw_Articul_Data!$D2135,"00000000000")</f>
        <v>11231223000</v>
      </c>
      <c r="D2135" s="39">
        <v>11231223000</v>
      </c>
      <c r="E2135" s="39" t="s">
        <v>2817</v>
      </c>
      <c r="F2135" s="39"/>
      <c r="G2135" s="39" t="s">
        <v>32</v>
      </c>
      <c r="H2135" s="39" t="s">
        <v>2790</v>
      </c>
      <c r="I2135" s="39" t="s">
        <v>23</v>
      </c>
      <c r="J2135" s="44" t="s">
        <v>34</v>
      </c>
      <c r="K2135" s="39" t="s">
        <v>25</v>
      </c>
      <c r="L2135" s="39"/>
      <c r="M2135" s="39"/>
      <c r="N2135" s="39"/>
      <c r="O2135" s="39"/>
      <c r="P2135" s="39"/>
      <c r="Q2135" s="39"/>
      <c r="R2135" s="39"/>
      <c r="S2135" s="39"/>
      <c r="T2135" s="39"/>
      <c r="U2135" s="39"/>
      <c r="V2135" s="39"/>
      <c r="W2135" s="39"/>
      <c r="X2135" s="39"/>
    </row>
    <row r="2136" spans="1:24" ht="14.25" customHeight="1" x14ac:dyDescent="0.3">
      <c r="A2136" s="39"/>
      <c r="B2136" s="39" t="str">
        <f t="shared" si="15"/>
        <v>11231223001 пружина</v>
      </c>
      <c r="C2136" s="39" t="str">
        <f>TEXT(Raw_Articul_Data!$D2136,"00000000000")</f>
        <v>11231223001</v>
      </c>
      <c r="D2136" s="39">
        <v>11231223001</v>
      </c>
      <c r="E2136" s="39" t="s">
        <v>2817</v>
      </c>
      <c r="F2136" s="39"/>
      <c r="G2136" s="39" t="s">
        <v>32</v>
      </c>
      <c r="H2136" s="39" t="s">
        <v>2790</v>
      </c>
      <c r="I2136" s="39" t="s">
        <v>23</v>
      </c>
      <c r="J2136" s="44" t="s">
        <v>34</v>
      </c>
      <c r="K2136" s="39" t="s">
        <v>25</v>
      </c>
      <c r="L2136" s="39"/>
      <c r="M2136" s="39"/>
      <c r="N2136" s="39"/>
      <c r="O2136" s="39"/>
      <c r="P2136" s="39"/>
      <c r="Q2136" s="39"/>
      <c r="R2136" s="39"/>
      <c r="S2136" s="39"/>
      <c r="T2136" s="39"/>
      <c r="U2136" s="39"/>
      <c r="V2136" s="39"/>
      <c r="W2136" s="39"/>
      <c r="X2136" s="39"/>
    </row>
    <row r="2137" spans="1:24" ht="14.25" customHeight="1" x14ac:dyDescent="0.3">
      <c r="A2137" s="39"/>
      <c r="B2137" s="39" t="str">
        <f t="shared" si="15"/>
        <v>11231223200 вита гнучка пружина</v>
      </c>
      <c r="C2137" s="39" t="str">
        <f>TEXT(Raw_Articul_Data!$D2137,"00000000000")</f>
        <v>11231223200</v>
      </c>
      <c r="D2137" s="39">
        <v>11231223200</v>
      </c>
      <c r="E2137" s="39" t="s">
        <v>3025</v>
      </c>
      <c r="F2137" s="39"/>
      <c r="G2137" s="39" t="s">
        <v>32</v>
      </c>
      <c r="H2137" s="39" t="s">
        <v>2790</v>
      </c>
      <c r="I2137" s="39" t="s">
        <v>23</v>
      </c>
      <c r="J2137" s="44" t="s">
        <v>34</v>
      </c>
      <c r="K2137" s="39" t="s">
        <v>25</v>
      </c>
      <c r="L2137" s="39"/>
      <c r="M2137" s="39"/>
      <c r="N2137" s="39"/>
      <c r="O2137" s="39"/>
      <c r="P2137" s="39"/>
      <c r="Q2137" s="39"/>
      <c r="R2137" s="39"/>
      <c r="S2137" s="39"/>
      <c r="T2137" s="39"/>
      <c r="U2137" s="39"/>
      <c r="V2137" s="39"/>
      <c r="W2137" s="39"/>
      <c r="X2137" s="39"/>
    </row>
    <row r="2138" spans="1:24" ht="14.25" customHeight="1" x14ac:dyDescent="0.3">
      <c r="A2138" s="39"/>
      <c r="B2138" s="39" t="str">
        <f t="shared" si="15"/>
        <v>11231223201 вита гнучка пружина</v>
      </c>
      <c r="C2138" s="39" t="str">
        <f>TEXT(Raw_Articul_Data!$D2138,"00000000000")</f>
        <v>11231223201</v>
      </c>
      <c r="D2138" s="39">
        <v>11231223201</v>
      </c>
      <c r="E2138" s="39" t="s">
        <v>3025</v>
      </c>
      <c r="F2138" s="39"/>
      <c r="G2138" s="39" t="s">
        <v>32</v>
      </c>
      <c r="H2138" s="39" t="s">
        <v>2790</v>
      </c>
      <c r="I2138" s="39" t="s">
        <v>23</v>
      </c>
      <c r="J2138" s="44" t="s">
        <v>218</v>
      </c>
      <c r="K2138" s="39" t="s">
        <v>25</v>
      </c>
      <c r="L2138" s="39"/>
      <c r="M2138" s="39"/>
      <c r="N2138" s="39"/>
      <c r="O2138" s="39"/>
      <c r="P2138" s="39"/>
      <c r="Q2138" s="39"/>
      <c r="R2138" s="39"/>
      <c r="S2138" s="39"/>
      <c r="T2138" s="39"/>
      <c r="U2138" s="39"/>
      <c r="V2138" s="39"/>
      <c r="W2138" s="39"/>
      <c r="X2138" s="39"/>
    </row>
    <row r="2139" spans="1:24" ht="14.25" customHeight="1" x14ac:dyDescent="0.3">
      <c r="A2139" s="39"/>
      <c r="B2139" s="39" t="str">
        <f t="shared" si="15"/>
        <v>11231223202 вита гнучка пружина</v>
      </c>
      <c r="C2139" s="39" t="str">
        <f>TEXT(Raw_Articul_Data!$D2139,"00000000000")</f>
        <v>11231223202</v>
      </c>
      <c r="D2139" s="39">
        <v>11231223202</v>
      </c>
      <c r="E2139" s="39" t="s">
        <v>3025</v>
      </c>
      <c r="F2139" s="39"/>
      <c r="G2139" s="39" t="s">
        <v>32</v>
      </c>
      <c r="H2139" s="39" t="s">
        <v>2790</v>
      </c>
      <c r="I2139" s="39" t="s">
        <v>23</v>
      </c>
      <c r="J2139" s="44" t="s">
        <v>34</v>
      </c>
      <c r="K2139" s="39" t="s">
        <v>25</v>
      </c>
      <c r="L2139" s="39"/>
      <c r="M2139" s="39"/>
      <c r="N2139" s="39"/>
      <c r="O2139" s="39"/>
      <c r="P2139" s="39"/>
      <c r="Q2139" s="39"/>
      <c r="R2139" s="39"/>
      <c r="S2139" s="39"/>
      <c r="T2139" s="39"/>
      <c r="U2139" s="39"/>
      <c r="V2139" s="39"/>
      <c r="W2139" s="39"/>
      <c r="X2139" s="39"/>
    </row>
    <row r="2140" spans="1:24" ht="14.25" customHeight="1" x14ac:dyDescent="0.3">
      <c r="A2140" s="39"/>
      <c r="B2140" s="39" t="str">
        <f t="shared" si="15"/>
        <v>11231223203 вита гнучка пружина</v>
      </c>
      <c r="C2140" s="39" t="str">
        <f>TEXT(Raw_Articul_Data!$D2140,"00000000000")</f>
        <v>11231223203</v>
      </c>
      <c r="D2140" s="39">
        <v>11231223203</v>
      </c>
      <c r="E2140" s="39" t="s">
        <v>3025</v>
      </c>
      <c r="F2140" s="39"/>
      <c r="G2140" s="39" t="s">
        <v>32</v>
      </c>
      <c r="H2140" s="39" t="s">
        <v>2790</v>
      </c>
      <c r="I2140" s="39" t="s">
        <v>23</v>
      </c>
      <c r="J2140" s="44" t="s">
        <v>34</v>
      </c>
      <c r="K2140" s="39" t="s">
        <v>25</v>
      </c>
      <c r="L2140" s="39"/>
      <c r="M2140" s="39"/>
      <c r="N2140" s="39"/>
      <c r="O2140" s="39"/>
      <c r="P2140" s="39"/>
      <c r="Q2140" s="39"/>
      <c r="R2140" s="39"/>
      <c r="S2140" s="39"/>
      <c r="T2140" s="39"/>
      <c r="U2140" s="39"/>
      <c r="V2140" s="39"/>
      <c r="W2140" s="39"/>
      <c r="X2140" s="39"/>
    </row>
    <row r="2141" spans="1:24" ht="14.25" customHeight="1" x14ac:dyDescent="0.3">
      <c r="A2141" s="39"/>
      <c r="B2141" s="39" t="str">
        <f t="shared" si="15"/>
        <v>11231223900 кутовий патрубок</v>
      </c>
      <c r="C2141" s="39" t="str">
        <f>TEXT(Raw_Articul_Data!$D2141,"00000000000")</f>
        <v>11231223900</v>
      </c>
      <c r="D2141" s="39">
        <v>11231223900</v>
      </c>
      <c r="E2141" s="39" t="s">
        <v>3435</v>
      </c>
      <c r="F2141" s="39"/>
      <c r="G2141" s="39" t="s">
        <v>32</v>
      </c>
      <c r="H2141" s="39" t="s">
        <v>2790</v>
      </c>
      <c r="I2141" s="39" t="s">
        <v>23</v>
      </c>
      <c r="J2141" s="44" t="s">
        <v>218</v>
      </c>
      <c r="K2141" s="39" t="s">
        <v>25</v>
      </c>
      <c r="L2141" s="39"/>
      <c r="M2141" s="39"/>
      <c r="N2141" s="39"/>
      <c r="O2141" s="39"/>
      <c r="P2141" s="39"/>
      <c r="Q2141" s="39"/>
      <c r="R2141" s="39"/>
      <c r="S2141" s="39"/>
      <c r="T2141" s="39"/>
      <c r="U2141" s="39"/>
      <c r="V2141" s="39"/>
      <c r="W2141" s="39"/>
      <c r="X2141" s="39"/>
    </row>
    <row r="2142" spans="1:24" ht="14.25" customHeight="1" x14ac:dyDescent="0.3">
      <c r="A2142" s="39"/>
      <c r="B2142" s="39" t="str">
        <f t="shared" si="15"/>
        <v>11231226200 упорний гвинт настройки холостого хода</v>
      </c>
      <c r="C2142" s="39" t="str">
        <f>TEXT(Raw_Articul_Data!$D2142,"00000000000")</f>
        <v>11231226200</v>
      </c>
      <c r="D2142" s="39">
        <v>11231226200</v>
      </c>
      <c r="E2142" s="39" t="s">
        <v>3431</v>
      </c>
      <c r="F2142" s="39"/>
      <c r="G2142" s="39" t="s">
        <v>32</v>
      </c>
      <c r="H2142" s="39" t="s">
        <v>2790</v>
      </c>
      <c r="I2142" s="39" t="s">
        <v>23</v>
      </c>
      <c r="J2142" s="44" t="s">
        <v>34</v>
      </c>
      <c r="K2142" s="39" t="s">
        <v>25</v>
      </c>
      <c r="L2142" s="39"/>
      <c r="M2142" s="39"/>
      <c r="N2142" s="39"/>
      <c r="O2142" s="39"/>
      <c r="P2142" s="39"/>
      <c r="Q2142" s="39"/>
      <c r="R2142" s="39"/>
      <c r="S2142" s="39"/>
      <c r="T2142" s="39"/>
      <c r="U2142" s="39"/>
      <c r="V2142" s="39"/>
      <c r="W2142" s="39"/>
      <c r="X2142" s="39"/>
    </row>
    <row r="2143" spans="1:24" ht="14.25" customHeight="1" x14ac:dyDescent="0.3">
      <c r="A2143" s="39"/>
      <c r="B2143" s="39" t="str">
        <f t="shared" si="15"/>
        <v>11231226702 головний регулювальний гвинт</v>
      </c>
      <c r="C2143" s="39" t="str">
        <f>TEXT(Raw_Articul_Data!$D2143,"00000000000")</f>
        <v>11231226702</v>
      </c>
      <c r="D2143" s="39">
        <v>11231226702</v>
      </c>
      <c r="E2143" s="39" t="s">
        <v>3314</v>
      </c>
      <c r="F2143" s="39"/>
      <c r="G2143" s="39" t="s">
        <v>32</v>
      </c>
      <c r="H2143" s="39" t="s">
        <v>2790</v>
      </c>
      <c r="I2143" s="39" t="s">
        <v>23</v>
      </c>
      <c r="J2143" s="44" t="s">
        <v>34</v>
      </c>
      <c r="K2143" s="39" t="s">
        <v>25</v>
      </c>
      <c r="L2143" s="39"/>
      <c r="M2143" s="39"/>
      <c r="N2143" s="39"/>
      <c r="O2143" s="39"/>
      <c r="P2143" s="39"/>
      <c r="Q2143" s="39"/>
      <c r="R2143" s="39"/>
      <c r="S2143" s="39"/>
      <c r="T2143" s="39"/>
      <c r="U2143" s="39"/>
      <c r="V2143" s="39"/>
      <c r="W2143" s="39"/>
      <c r="X2143" s="39"/>
    </row>
    <row r="2144" spans="1:24" ht="14.25" customHeight="1" x14ac:dyDescent="0.3">
      <c r="A2144" s="39"/>
      <c r="B2144" s="39" t="str">
        <f t="shared" si="15"/>
        <v>11231229000 стопорна шайба</v>
      </c>
      <c r="C2144" s="39" t="str">
        <f>TEXT(Raw_Articul_Data!$D2144,"00000000000")</f>
        <v>11231229000</v>
      </c>
      <c r="D2144" s="39">
        <v>11231229000</v>
      </c>
      <c r="E2144" s="39" t="s">
        <v>3305</v>
      </c>
      <c r="F2144" s="39"/>
      <c r="G2144" s="39" t="s">
        <v>32</v>
      </c>
      <c r="H2144" s="39" t="s">
        <v>2790</v>
      </c>
      <c r="I2144" s="39" t="s">
        <v>23</v>
      </c>
      <c r="J2144" s="44" t="s">
        <v>218</v>
      </c>
      <c r="K2144" s="39" t="s">
        <v>25</v>
      </c>
      <c r="L2144" s="39"/>
      <c r="M2144" s="39"/>
      <c r="N2144" s="39"/>
      <c r="O2144" s="39"/>
      <c r="P2144" s="39"/>
      <c r="Q2144" s="39"/>
      <c r="R2144" s="39"/>
      <c r="S2144" s="39"/>
      <c r="T2144" s="39"/>
      <c r="U2144" s="39"/>
      <c r="V2144" s="39"/>
      <c r="W2144" s="39"/>
      <c r="X2144" s="39"/>
    </row>
    <row r="2145" spans="1:24" ht="14.25" customHeight="1" x14ac:dyDescent="0.3">
      <c r="A2145" s="39"/>
      <c r="B2145" s="39" t="str">
        <f t="shared" si="15"/>
        <v>11231237503 наконечник</v>
      </c>
      <c r="C2145" s="39" t="str">
        <f>TEXT(Raw_Articul_Data!$D2145,"00000000000")</f>
        <v>11231237503</v>
      </c>
      <c r="D2145" s="39">
        <v>11231237503</v>
      </c>
      <c r="E2145" s="39" t="s">
        <v>3014</v>
      </c>
      <c r="F2145" s="39"/>
      <c r="G2145" s="39" t="s">
        <v>32</v>
      </c>
      <c r="H2145" s="39" t="s">
        <v>2790</v>
      </c>
      <c r="I2145" s="39" t="s">
        <v>23</v>
      </c>
      <c r="J2145" s="44" t="s">
        <v>28</v>
      </c>
      <c r="K2145" s="39" t="s">
        <v>25</v>
      </c>
      <c r="L2145" s="39"/>
      <c r="M2145" s="39"/>
      <c r="N2145" s="39"/>
      <c r="O2145" s="39"/>
      <c r="P2145" s="39"/>
      <c r="Q2145" s="39"/>
      <c r="R2145" s="39"/>
      <c r="S2145" s="39"/>
      <c r="T2145" s="39"/>
      <c r="U2145" s="39"/>
      <c r="V2145" s="39"/>
      <c r="W2145" s="39"/>
      <c r="X2145" s="39"/>
    </row>
    <row r="2146" spans="1:24" ht="14.25" customHeight="1" x14ac:dyDescent="0.3">
      <c r="A2146" s="39"/>
      <c r="B2146" s="39" t="str">
        <f t="shared" si="15"/>
        <v>11231237504 наконечник</v>
      </c>
      <c r="C2146" s="39" t="str">
        <f>TEXT(Raw_Articul_Data!$D2146,"00000000000")</f>
        <v>11231237504</v>
      </c>
      <c r="D2146" s="39">
        <v>11231237504</v>
      </c>
      <c r="E2146" s="39" t="s">
        <v>3014</v>
      </c>
      <c r="F2146" s="39"/>
      <c r="G2146" s="39" t="s">
        <v>32</v>
      </c>
      <c r="H2146" s="39" t="s">
        <v>2790</v>
      </c>
      <c r="I2146" s="39" t="s">
        <v>23</v>
      </c>
      <c r="J2146" s="44" t="s">
        <v>28</v>
      </c>
      <c r="K2146" s="39" t="s">
        <v>25</v>
      </c>
      <c r="L2146" s="39"/>
      <c r="M2146" s="39"/>
      <c r="N2146" s="39"/>
      <c r="O2146" s="39"/>
      <c r="P2146" s="39"/>
      <c r="Q2146" s="39"/>
      <c r="R2146" s="39"/>
      <c r="S2146" s="39"/>
      <c r="T2146" s="39"/>
      <c r="U2146" s="39"/>
      <c r="V2146" s="39"/>
      <c r="W2146" s="39"/>
      <c r="X2146" s="39"/>
    </row>
    <row r="2147" spans="1:24" ht="14.25" customHeight="1" x14ac:dyDescent="0.3">
      <c r="A2147" s="39"/>
      <c r="B2147" s="39" t="str">
        <f t="shared" si="15"/>
        <v>11231237507 наконечник</v>
      </c>
      <c r="C2147" s="39" t="str">
        <f>TEXT(Raw_Articul_Data!$D2147,"00000000000")</f>
        <v>11231237507</v>
      </c>
      <c r="D2147" s="39">
        <v>11231237507</v>
      </c>
      <c r="E2147" s="39" t="s">
        <v>3014</v>
      </c>
      <c r="F2147" s="39"/>
      <c r="G2147" s="39" t="s">
        <v>32</v>
      </c>
      <c r="H2147" s="39" t="s">
        <v>2790</v>
      </c>
      <c r="I2147" s="39" t="s">
        <v>23</v>
      </c>
      <c r="J2147" s="44" t="s">
        <v>28</v>
      </c>
      <c r="K2147" s="39" t="s">
        <v>25</v>
      </c>
      <c r="L2147" s="39"/>
      <c r="M2147" s="39"/>
      <c r="N2147" s="39"/>
      <c r="O2147" s="39"/>
      <c r="P2147" s="39"/>
      <c r="Q2147" s="39"/>
      <c r="R2147" s="39"/>
      <c r="S2147" s="39"/>
      <c r="T2147" s="39"/>
      <c r="U2147" s="39"/>
      <c r="V2147" s="39"/>
      <c r="W2147" s="39"/>
      <c r="X2147" s="39"/>
    </row>
    <row r="2148" spans="1:24" ht="14.25" customHeight="1" x14ac:dyDescent="0.3">
      <c r="A2148" s="39"/>
      <c r="B2148" s="39" t="str">
        <f t="shared" si="15"/>
        <v>11231240800 повітряний фільтр</v>
      </c>
      <c r="C2148" s="39" t="str">
        <f>TEXT(Raw_Articul_Data!$D2148,"00000000000")</f>
        <v>11231240800</v>
      </c>
      <c r="D2148" s="39">
        <v>11231240800</v>
      </c>
      <c r="E2148" s="39" t="s">
        <v>3041</v>
      </c>
      <c r="F2148" s="39"/>
      <c r="G2148" s="39" t="s">
        <v>32</v>
      </c>
      <c r="H2148" s="39" t="s">
        <v>2790</v>
      </c>
      <c r="I2148" s="39" t="s">
        <v>23</v>
      </c>
      <c r="J2148" s="44" t="s">
        <v>28</v>
      </c>
      <c r="K2148" s="39" t="s">
        <v>25</v>
      </c>
      <c r="L2148" s="39"/>
      <c r="M2148" s="39"/>
      <c r="N2148" s="39"/>
      <c r="O2148" s="39"/>
      <c r="P2148" s="39"/>
      <c r="Q2148" s="39"/>
      <c r="R2148" s="39"/>
      <c r="S2148" s="39"/>
      <c r="T2148" s="39"/>
      <c r="U2148" s="39"/>
      <c r="V2148" s="39"/>
      <c r="W2148" s="39"/>
      <c r="X2148" s="39"/>
    </row>
    <row r="2149" spans="1:24" ht="14.25" customHeight="1" x14ac:dyDescent="0.3">
      <c r="A2149" s="39"/>
      <c r="B2149" s="39" t="str">
        <f t="shared" si="15"/>
        <v>11231290900 ущільнення</v>
      </c>
      <c r="C2149" s="39" t="str">
        <f>TEXT(Raw_Articul_Data!$D2149,"00000000000")</f>
        <v>11231290900</v>
      </c>
      <c r="D2149" s="39">
        <v>11231290900</v>
      </c>
      <c r="E2149" s="39" t="s">
        <v>2903</v>
      </c>
      <c r="F2149" s="39"/>
      <c r="G2149" s="39" t="s">
        <v>32</v>
      </c>
      <c r="H2149" s="39" t="s">
        <v>2790</v>
      </c>
      <c r="I2149" s="39" t="s">
        <v>23</v>
      </c>
      <c r="J2149" s="44" t="s">
        <v>55</v>
      </c>
      <c r="K2149" s="39" t="s">
        <v>25</v>
      </c>
      <c r="L2149" s="39"/>
      <c r="M2149" s="39"/>
      <c r="N2149" s="39"/>
      <c r="O2149" s="39"/>
      <c r="P2149" s="39"/>
      <c r="Q2149" s="39"/>
      <c r="R2149" s="39"/>
      <c r="S2149" s="39"/>
      <c r="T2149" s="39"/>
      <c r="U2149" s="39"/>
      <c r="V2149" s="39"/>
      <c r="W2149" s="39"/>
      <c r="X2149" s="39"/>
    </row>
    <row r="2150" spans="1:24" ht="14.25" customHeight="1" x14ac:dyDescent="0.3">
      <c r="A2150" s="39"/>
      <c r="B2150" s="39" t="str">
        <f t="shared" si="15"/>
        <v>11231290901 ущільнення</v>
      </c>
      <c r="C2150" s="39" t="str">
        <f>TEXT(Raw_Articul_Data!$D2150,"00000000000")</f>
        <v>11231290901</v>
      </c>
      <c r="D2150" s="39">
        <v>11231290901</v>
      </c>
      <c r="E2150" s="39" t="s">
        <v>2903</v>
      </c>
      <c r="F2150" s="39"/>
      <c r="G2150" s="39" t="s">
        <v>32</v>
      </c>
      <c r="H2150" s="39" t="s">
        <v>2790</v>
      </c>
      <c r="I2150" s="39" t="s">
        <v>23</v>
      </c>
      <c r="J2150" s="44" t="s">
        <v>34</v>
      </c>
      <c r="K2150" s="39" t="s">
        <v>25</v>
      </c>
      <c r="L2150" s="39"/>
      <c r="M2150" s="39"/>
      <c r="N2150" s="39"/>
      <c r="O2150" s="39"/>
      <c r="P2150" s="39"/>
      <c r="Q2150" s="39"/>
      <c r="R2150" s="39"/>
      <c r="S2150" s="39"/>
      <c r="T2150" s="39"/>
      <c r="U2150" s="39"/>
      <c r="V2150" s="39"/>
      <c r="W2150" s="39"/>
      <c r="X2150" s="39"/>
    </row>
    <row r="2151" spans="1:24" ht="14.25" customHeight="1" x14ac:dyDescent="0.3">
      <c r="A2151" s="39"/>
      <c r="B2151" s="39" t="str">
        <f t="shared" si="15"/>
        <v>11231290905 ущільнення</v>
      </c>
      <c r="C2151" s="39" t="str">
        <f>TEXT(Raw_Articul_Data!$D2151,"00000000000")</f>
        <v>11231290905</v>
      </c>
      <c r="D2151" s="39">
        <v>11231290905</v>
      </c>
      <c r="E2151" s="39" t="s">
        <v>2903</v>
      </c>
      <c r="F2151" s="39"/>
      <c r="G2151" s="39" t="s">
        <v>32</v>
      </c>
      <c r="H2151" s="39" t="s">
        <v>2790</v>
      </c>
      <c r="I2151" s="39" t="s">
        <v>23</v>
      </c>
      <c r="J2151" s="44" t="s">
        <v>34</v>
      </c>
      <c r="K2151" s="39" t="s">
        <v>25</v>
      </c>
      <c r="L2151" s="39"/>
      <c r="M2151" s="39"/>
      <c r="N2151" s="39"/>
      <c r="O2151" s="39"/>
      <c r="P2151" s="39"/>
      <c r="Q2151" s="39"/>
      <c r="R2151" s="39"/>
      <c r="S2151" s="39"/>
      <c r="T2151" s="39"/>
      <c r="U2151" s="39"/>
      <c r="V2151" s="39"/>
      <c r="W2151" s="39"/>
      <c r="X2151" s="39"/>
    </row>
    <row r="2152" spans="1:24" ht="14.25" customHeight="1" x14ac:dyDescent="0.3">
      <c r="A2152" s="39"/>
      <c r="B2152" s="39" t="str">
        <f t="shared" si="15"/>
        <v>11231400606 шумоглушник</v>
      </c>
      <c r="C2152" s="39" t="str">
        <f>TEXT(Raw_Articul_Data!$D2152,"00000000000")</f>
        <v>11231400606</v>
      </c>
      <c r="D2152" s="39">
        <v>11231400606</v>
      </c>
      <c r="E2152" s="39" t="s">
        <v>3072</v>
      </c>
      <c r="F2152" s="39"/>
      <c r="G2152" s="39" t="s">
        <v>32</v>
      </c>
      <c r="H2152" s="39" t="s">
        <v>2790</v>
      </c>
      <c r="I2152" s="39" t="s">
        <v>23</v>
      </c>
      <c r="J2152" s="44" t="s">
        <v>55</v>
      </c>
      <c r="K2152" s="39" t="s">
        <v>25</v>
      </c>
      <c r="L2152" s="39"/>
      <c r="M2152" s="39"/>
      <c r="N2152" s="39"/>
      <c r="O2152" s="39"/>
      <c r="P2152" s="39"/>
      <c r="Q2152" s="39"/>
      <c r="R2152" s="39"/>
      <c r="S2152" s="39"/>
      <c r="T2152" s="39"/>
      <c r="U2152" s="39"/>
      <c r="V2152" s="39"/>
      <c r="W2152" s="39"/>
      <c r="X2152" s="39"/>
    </row>
    <row r="2153" spans="1:24" ht="14.25" customHeight="1" x14ac:dyDescent="0.3">
      <c r="A2153" s="39"/>
      <c r="B2153" s="39" t="str">
        <f t="shared" si="15"/>
        <v>11231400609 шумоглушник</v>
      </c>
      <c r="C2153" s="39" t="str">
        <f>TEXT(Raw_Articul_Data!$D2153,"00000000000")</f>
        <v>11231400609</v>
      </c>
      <c r="D2153" s="39">
        <v>11231400609</v>
      </c>
      <c r="E2153" s="39" t="s">
        <v>3072</v>
      </c>
      <c r="F2153" s="39"/>
      <c r="G2153" s="39" t="s">
        <v>32</v>
      </c>
      <c r="H2153" s="39" t="s">
        <v>2790</v>
      </c>
      <c r="I2153" s="39" t="s">
        <v>23</v>
      </c>
      <c r="J2153" s="44" t="s">
        <v>55</v>
      </c>
      <c r="K2153" s="39" t="s">
        <v>25</v>
      </c>
      <c r="L2153" s="39"/>
      <c r="M2153" s="39"/>
      <c r="N2153" s="39"/>
      <c r="O2153" s="39"/>
      <c r="P2153" s="39"/>
      <c r="Q2153" s="39"/>
      <c r="R2153" s="39"/>
      <c r="S2153" s="39"/>
      <c r="T2153" s="39"/>
      <c r="U2153" s="39"/>
      <c r="V2153" s="39"/>
      <c r="W2153" s="39"/>
      <c r="X2153" s="39"/>
    </row>
    <row r="2154" spans="1:24" ht="14.25" customHeight="1" x14ac:dyDescent="0.3">
      <c r="A2154" s="39"/>
      <c r="B2154" s="39" t="str">
        <f t="shared" si="15"/>
        <v>11231400610 шумоглушник</v>
      </c>
      <c r="C2154" s="39" t="str">
        <f>TEXT(Raw_Articul_Data!$D2154,"00000000000")</f>
        <v>11231400610</v>
      </c>
      <c r="D2154" s="39">
        <v>11231400610</v>
      </c>
      <c r="E2154" s="39" t="s">
        <v>3072</v>
      </c>
      <c r="F2154" s="39"/>
      <c r="G2154" s="39" t="s">
        <v>32</v>
      </c>
      <c r="H2154" s="39" t="s">
        <v>2790</v>
      </c>
      <c r="I2154" s="39" t="s">
        <v>23</v>
      </c>
      <c r="J2154" s="44" t="s">
        <v>280</v>
      </c>
      <c r="K2154" s="39" t="s">
        <v>25</v>
      </c>
      <c r="L2154" s="39"/>
      <c r="M2154" s="39"/>
      <c r="N2154" s="39"/>
      <c r="O2154" s="39"/>
      <c r="P2154" s="39"/>
      <c r="Q2154" s="39"/>
      <c r="R2154" s="39"/>
      <c r="S2154" s="39"/>
      <c r="T2154" s="39"/>
      <c r="U2154" s="39"/>
      <c r="V2154" s="39"/>
      <c r="W2154" s="39"/>
      <c r="X2154" s="39"/>
    </row>
    <row r="2155" spans="1:24" ht="14.25" customHeight="1" x14ac:dyDescent="0.3">
      <c r="A2155" s="39"/>
      <c r="B2155" s="39" t="str">
        <f t="shared" si="15"/>
        <v>11231400611 шумоглушник</v>
      </c>
      <c r="C2155" s="39" t="str">
        <f>TEXT(Raw_Articul_Data!$D2155,"00000000000")</f>
        <v>11231400611</v>
      </c>
      <c r="D2155" s="39">
        <v>11231400611</v>
      </c>
      <c r="E2155" s="39" t="s">
        <v>3072</v>
      </c>
      <c r="F2155" s="39"/>
      <c r="G2155" s="39" t="s">
        <v>32</v>
      </c>
      <c r="H2155" s="39" t="s">
        <v>2790</v>
      </c>
      <c r="I2155" s="39" t="s">
        <v>23</v>
      </c>
      <c r="J2155" s="44" t="s">
        <v>55</v>
      </c>
      <c r="K2155" s="39" t="s">
        <v>25</v>
      </c>
      <c r="L2155" s="39"/>
      <c r="M2155" s="39"/>
      <c r="N2155" s="39"/>
      <c r="O2155" s="39"/>
      <c r="P2155" s="39"/>
      <c r="Q2155" s="39"/>
      <c r="R2155" s="39"/>
      <c r="S2155" s="39"/>
      <c r="T2155" s="39"/>
      <c r="U2155" s="39"/>
      <c r="V2155" s="39"/>
      <c r="W2155" s="39"/>
      <c r="X2155" s="39"/>
    </row>
    <row r="2156" spans="1:24" ht="14.25" customHeight="1" x14ac:dyDescent="0.3">
      <c r="A2156" s="39"/>
      <c r="B2156" s="39" t="str">
        <f t="shared" si="15"/>
        <v>11231401900 кришка коробки карбюратора</v>
      </c>
      <c r="C2156" s="39" t="str">
        <f>TEXT(Raw_Articul_Data!$D2156,"00000000000")</f>
        <v>11231401900</v>
      </c>
      <c r="D2156" s="39">
        <v>11231401900</v>
      </c>
      <c r="E2156" s="39" t="s">
        <v>3341</v>
      </c>
      <c r="F2156" s="39"/>
      <c r="G2156" s="39" t="s">
        <v>32</v>
      </c>
      <c r="H2156" s="39" t="s">
        <v>2790</v>
      </c>
      <c r="I2156" s="39" t="s">
        <v>23</v>
      </c>
      <c r="J2156" s="44" t="s">
        <v>55</v>
      </c>
      <c r="K2156" s="39" t="s">
        <v>25</v>
      </c>
      <c r="L2156" s="39"/>
      <c r="M2156" s="39"/>
      <c r="N2156" s="39"/>
      <c r="O2156" s="39"/>
      <c r="P2156" s="39"/>
      <c r="Q2156" s="39"/>
      <c r="R2156" s="39"/>
      <c r="S2156" s="39"/>
      <c r="T2156" s="39"/>
      <c r="U2156" s="39"/>
      <c r="V2156" s="39"/>
      <c r="W2156" s="39"/>
      <c r="X2156" s="39"/>
    </row>
    <row r="2157" spans="1:24" ht="14.25" customHeight="1" x14ac:dyDescent="0.3">
      <c r="A2157" s="39"/>
      <c r="B2157" s="39" t="str">
        <f t="shared" si="15"/>
        <v>11231401902 кришка коробки карбюратора</v>
      </c>
      <c r="C2157" s="39" t="str">
        <f>TEXT(Raw_Articul_Data!$D2157,"00000000000")</f>
        <v>11231401902</v>
      </c>
      <c r="D2157" s="39">
        <v>11231401902</v>
      </c>
      <c r="E2157" s="39" t="s">
        <v>3341</v>
      </c>
      <c r="F2157" s="39"/>
      <c r="G2157" s="39" t="s">
        <v>32</v>
      </c>
      <c r="H2157" s="39" t="s">
        <v>2790</v>
      </c>
      <c r="I2157" s="39" t="s">
        <v>23</v>
      </c>
      <c r="J2157" s="44" t="s">
        <v>55</v>
      </c>
      <c r="K2157" s="39" t="s">
        <v>25</v>
      </c>
      <c r="L2157" s="39"/>
      <c r="M2157" s="39"/>
      <c r="N2157" s="39"/>
      <c r="O2157" s="39"/>
      <c r="P2157" s="39"/>
      <c r="Q2157" s="39"/>
      <c r="R2157" s="39"/>
      <c r="S2157" s="39"/>
      <c r="T2157" s="39"/>
      <c r="U2157" s="39"/>
      <c r="V2157" s="39"/>
      <c r="W2157" s="39"/>
      <c r="X2157" s="39"/>
    </row>
    <row r="2158" spans="1:24" ht="14.25" customHeight="1" x14ac:dyDescent="0.3">
      <c r="A2158" s="39"/>
      <c r="B2158" s="39" t="str">
        <f t="shared" si="15"/>
        <v>11231412000 підкладка</v>
      </c>
      <c r="C2158" s="39" t="str">
        <f>TEXT(Raw_Articul_Data!$D2158,"00000000000")</f>
        <v>11231412000</v>
      </c>
      <c r="D2158" s="39">
        <v>11231412000</v>
      </c>
      <c r="E2158" s="39" t="s">
        <v>2924</v>
      </c>
      <c r="F2158" s="39"/>
      <c r="G2158" s="39" t="s">
        <v>32</v>
      </c>
      <c r="H2158" s="39" t="s">
        <v>2790</v>
      </c>
      <c r="I2158" s="39" t="s">
        <v>23</v>
      </c>
      <c r="J2158" s="44" t="s">
        <v>55</v>
      </c>
      <c r="K2158" s="39" t="s">
        <v>25</v>
      </c>
      <c r="L2158" s="39"/>
      <c r="M2158" s="39"/>
      <c r="N2158" s="39"/>
      <c r="O2158" s="39"/>
      <c r="P2158" s="39"/>
      <c r="Q2158" s="39"/>
      <c r="R2158" s="39"/>
      <c r="S2158" s="39"/>
      <c r="T2158" s="39"/>
      <c r="U2158" s="39"/>
      <c r="V2158" s="39"/>
      <c r="W2158" s="39"/>
      <c r="X2158" s="39"/>
    </row>
    <row r="2159" spans="1:24" ht="14.25" customHeight="1" x14ac:dyDescent="0.3">
      <c r="A2159" s="39"/>
      <c r="B2159" s="39" t="str">
        <f t="shared" si="15"/>
        <v>11231412200 коліно</v>
      </c>
      <c r="C2159" s="39" t="str">
        <f>TEXT(Raw_Articul_Data!$D2159,"00000000000")</f>
        <v>11231412200</v>
      </c>
      <c r="D2159" s="39">
        <v>11231412200</v>
      </c>
      <c r="E2159" s="39" t="s">
        <v>3315</v>
      </c>
      <c r="F2159" s="39"/>
      <c r="G2159" s="39" t="s">
        <v>32</v>
      </c>
      <c r="H2159" s="39" t="s">
        <v>2790</v>
      </c>
      <c r="I2159" s="39" t="s">
        <v>23</v>
      </c>
      <c r="J2159" s="44" t="s">
        <v>133</v>
      </c>
      <c r="K2159" s="39" t="s">
        <v>25</v>
      </c>
      <c r="L2159" s="39"/>
      <c r="M2159" s="39"/>
      <c r="N2159" s="39"/>
      <c r="O2159" s="39"/>
      <c r="P2159" s="39"/>
      <c r="Q2159" s="39"/>
      <c r="R2159" s="39"/>
      <c r="S2159" s="39"/>
      <c r="T2159" s="39"/>
      <c r="U2159" s="39"/>
      <c r="V2159" s="39"/>
      <c r="W2159" s="39"/>
      <c r="X2159" s="39"/>
    </row>
    <row r="2160" spans="1:24" ht="14.25" customHeight="1" x14ac:dyDescent="0.3">
      <c r="A2160" s="39"/>
      <c r="B2160" s="39" t="str">
        <f t="shared" si="15"/>
        <v>11231412300 запірний пристрій</v>
      </c>
      <c r="C2160" s="39" t="str">
        <f>TEXT(Raw_Articul_Data!$D2160,"00000000000")</f>
        <v>11231412300</v>
      </c>
      <c r="D2160" s="39">
        <v>11231412300</v>
      </c>
      <c r="E2160" s="39" t="s">
        <v>3292</v>
      </c>
      <c r="F2160" s="39"/>
      <c r="G2160" s="39" t="s">
        <v>32</v>
      </c>
      <c r="H2160" s="39" t="s">
        <v>2790</v>
      </c>
      <c r="I2160" s="39" t="s">
        <v>23</v>
      </c>
      <c r="J2160" s="44" t="s">
        <v>28</v>
      </c>
      <c r="K2160" s="39" t="s">
        <v>25</v>
      </c>
      <c r="L2160" s="39"/>
      <c r="M2160" s="39"/>
      <c r="N2160" s="39"/>
      <c r="O2160" s="39"/>
      <c r="P2160" s="39"/>
      <c r="Q2160" s="39"/>
      <c r="R2160" s="39"/>
      <c r="S2160" s="39"/>
      <c r="T2160" s="39"/>
      <c r="U2160" s="39"/>
      <c r="V2160" s="39"/>
      <c r="W2160" s="39"/>
      <c r="X2160" s="39"/>
    </row>
    <row r="2161" spans="1:24" ht="14.25" customHeight="1" x14ac:dyDescent="0.3">
      <c r="A2161" s="39"/>
      <c r="B2161" s="39" t="str">
        <f t="shared" si="15"/>
        <v>11231412301 запірний пристрій</v>
      </c>
      <c r="C2161" s="39" t="str">
        <f>TEXT(Raw_Articul_Data!$D2161,"00000000000")</f>
        <v>11231412301</v>
      </c>
      <c r="D2161" s="39">
        <v>11231412301</v>
      </c>
      <c r="E2161" s="39" t="s">
        <v>3292</v>
      </c>
      <c r="F2161" s="39"/>
      <c r="G2161" s="39" t="s">
        <v>32</v>
      </c>
      <c r="H2161" s="39" t="s">
        <v>2790</v>
      </c>
      <c r="I2161" s="39" t="s">
        <v>23</v>
      </c>
      <c r="J2161" s="44" t="s">
        <v>55</v>
      </c>
      <c r="K2161" s="39" t="s">
        <v>25</v>
      </c>
      <c r="L2161" s="39"/>
      <c r="M2161" s="39"/>
      <c r="N2161" s="39"/>
      <c r="O2161" s="39"/>
      <c r="P2161" s="39"/>
      <c r="Q2161" s="39"/>
      <c r="R2161" s="39"/>
      <c r="S2161" s="39"/>
      <c r="T2161" s="39"/>
      <c r="U2161" s="39"/>
      <c r="V2161" s="39"/>
      <c r="W2161" s="39"/>
      <c r="X2161" s="39"/>
    </row>
    <row r="2162" spans="1:24" ht="14.25" customHeight="1" x14ac:dyDescent="0.3">
      <c r="A2162" s="39"/>
      <c r="B2162" s="39" t="str">
        <f t="shared" si="15"/>
        <v>11231413200 охолоджуючий лист</v>
      </c>
      <c r="C2162" s="39" t="str">
        <f>TEXT(Raw_Articul_Data!$D2162,"00000000000")</f>
        <v>11231413200</v>
      </c>
      <c r="D2162" s="39">
        <v>11231413200</v>
      </c>
      <c r="E2162" s="39" t="s">
        <v>2816</v>
      </c>
      <c r="F2162" s="39"/>
      <c r="G2162" s="39" t="s">
        <v>32</v>
      </c>
      <c r="H2162" s="39" t="s">
        <v>2790</v>
      </c>
      <c r="I2162" s="39" t="s">
        <v>23</v>
      </c>
      <c r="J2162" s="44" t="s">
        <v>28</v>
      </c>
      <c r="K2162" s="39" t="s">
        <v>25</v>
      </c>
      <c r="L2162" s="39"/>
      <c r="M2162" s="39"/>
      <c r="N2162" s="39"/>
      <c r="O2162" s="39"/>
      <c r="P2162" s="39"/>
      <c r="Q2162" s="39"/>
      <c r="R2162" s="39"/>
      <c r="S2162" s="39"/>
      <c r="T2162" s="39"/>
      <c r="U2162" s="39"/>
      <c r="V2162" s="39"/>
      <c r="W2162" s="39"/>
      <c r="X2162" s="39"/>
    </row>
    <row r="2163" spans="1:24" ht="14.25" customHeight="1" x14ac:dyDescent="0.3">
      <c r="A2163" s="39"/>
      <c r="B2163" s="39" t="str">
        <f t="shared" si="15"/>
        <v>11231414001 золотник</v>
      </c>
      <c r="C2163" s="39" t="str">
        <f>TEXT(Raw_Articul_Data!$D2163,"00000000000")</f>
        <v>11231414001</v>
      </c>
      <c r="D2163" s="39">
        <v>11231414001</v>
      </c>
      <c r="E2163" s="39" t="s">
        <v>3432</v>
      </c>
      <c r="F2163" s="39"/>
      <c r="G2163" s="39" t="s">
        <v>32</v>
      </c>
      <c r="H2163" s="39" t="s">
        <v>2790</v>
      </c>
      <c r="I2163" s="39" t="s">
        <v>23</v>
      </c>
      <c r="J2163" s="44" t="s">
        <v>28</v>
      </c>
      <c r="K2163" s="39" t="s">
        <v>25</v>
      </c>
      <c r="L2163" s="39"/>
      <c r="M2163" s="39"/>
      <c r="N2163" s="39"/>
      <c r="O2163" s="39"/>
      <c r="P2163" s="39"/>
      <c r="Q2163" s="39"/>
      <c r="R2163" s="39"/>
      <c r="S2163" s="39"/>
      <c r="T2163" s="39"/>
      <c r="U2163" s="39"/>
      <c r="V2163" s="39"/>
      <c r="W2163" s="39"/>
      <c r="X2163" s="39"/>
    </row>
    <row r="2164" spans="1:24" ht="14.25" customHeight="1" x14ac:dyDescent="0.3">
      <c r="A2164" s="39"/>
      <c r="B2164" s="39" t="str">
        <f t="shared" si="15"/>
        <v>11231415600 повітронаправляюча пластина</v>
      </c>
      <c r="C2164" s="39" t="str">
        <f>TEXT(Raw_Articul_Data!$D2164,"00000000000")</f>
        <v>11231415600</v>
      </c>
      <c r="D2164" s="39">
        <v>11231415600</v>
      </c>
      <c r="E2164" s="39" t="s">
        <v>3483</v>
      </c>
      <c r="F2164" s="39"/>
      <c r="G2164" s="39" t="s">
        <v>32</v>
      </c>
      <c r="H2164" s="39" t="s">
        <v>2790</v>
      </c>
      <c r="I2164" s="39" t="s">
        <v>23</v>
      </c>
      <c r="J2164" s="44" t="s">
        <v>55</v>
      </c>
      <c r="K2164" s="39" t="s">
        <v>25</v>
      </c>
      <c r="L2164" s="39"/>
      <c r="M2164" s="39"/>
      <c r="N2164" s="39"/>
      <c r="O2164" s="39"/>
      <c r="P2164" s="39"/>
      <c r="Q2164" s="39"/>
      <c r="R2164" s="39"/>
      <c r="S2164" s="39"/>
      <c r="T2164" s="39"/>
      <c r="U2164" s="39"/>
      <c r="V2164" s="39"/>
      <c r="W2164" s="39"/>
      <c r="X2164" s="39"/>
    </row>
    <row r="2165" spans="1:24" ht="14.25" customHeight="1" x14ac:dyDescent="0.3">
      <c r="A2165" s="39"/>
      <c r="B2165" s="39" t="str">
        <f t="shared" si="15"/>
        <v>11231418600 імпульсний шланг</v>
      </c>
      <c r="C2165" s="39" t="str">
        <f>TEXT(Raw_Articul_Data!$D2165,"00000000000")</f>
        <v>11231418600</v>
      </c>
      <c r="D2165" s="39">
        <v>11231418600</v>
      </c>
      <c r="E2165" s="39" t="s">
        <v>2818</v>
      </c>
      <c r="F2165" s="39"/>
      <c r="G2165" s="39" t="s">
        <v>32</v>
      </c>
      <c r="H2165" s="39" t="s">
        <v>2790</v>
      </c>
      <c r="I2165" s="39" t="s">
        <v>23</v>
      </c>
      <c r="J2165" s="44" t="s">
        <v>28</v>
      </c>
      <c r="K2165" s="39" t="s">
        <v>25</v>
      </c>
      <c r="L2165" s="39"/>
      <c r="M2165" s="39"/>
      <c r="N2165" s="39"/>
      <c r="O2165" s="39"/>
      <c r="P2165" s="39"/>
      <c r="Q2165" s="39"/>
      <c r="R2165" s="39"/>
      <c r="S2165" s="39"/>
      <c r="T2165" s="39"/>
      <c r="U2165" s="39"/>
      <c r="V2165" s="39"/>
      <c r="W2165" s="39"/>
      <c r="X2165" s="39"/>
    </row>
    <row r="2166" spans="1:24" ht="14.25" customHeight="1" x14ac:dyDescent="0.3">
      <c r="A2166" s="39"/>
      <c r="B2166" s="39" t="str">
        <f t="shared" si="15"/>
        <v>11231419000 решітка</v>
      </c>
      <c r="C2166" s="39" t="str">
        <f>TEXT(Raw_Articul_Data!$D2166,"00000000000")</f>
        <v>11231419000</v>
      </c>
      <c r="D2166" s="39">
        <v>11231419000</v>
      </c>
      <c r="E2166" s="39" t="s">
        <v>3484</v>
      </c>
      <c r="F2166" s="39"/>
      <c r="G2166" s="39" t="s">
        <v>32</v>
      </c>
      <c r="H2166" s="39" t="s">
        <v>2790</v>
      </c>
      <c r="I2166" s="39" t="s">
        <v>23</v>
      </c>
      <c r="J2166" s="44" t="s">
        <v>55</v>
      </c>
      <c r="K2166" s="39" t="s">
        <v>25</v>
      </c>
      <c r="L2166" s="39"/>
      <c r="M2166" s="39"/>
      <c r="N2166" s="39"/>
      <c r="O2166" s="39"/>
      <c r="P2166" s="39"/>
      <c r="Q2166" s="39"/>
      <c r="R2166" s="39"/>
      <c r="S2166" s="39"/>
      <c r="T2166" s="39"/>
      <c r="U2166" s="39"/>
      <c r="V2166" s="39"/>
      <c r="W2166" s="39"/>
      <c r="X2166" s="39"/>
    </row>
    <row r="2167" spans="1:24" ht="14.25" customHeight="1" x14ac:dyDescent="0.3">
      <c r="A2167" s="39"/>
      <c r="B2167" s="39" t="str">
        <f t="shared" si="15"/>
        <v>11231450602 листова накладка</v>
      </c>
      <c r="C2167" s="39" t="str">
        <f>TEXT(Raw_Articul_Data!$D2167,"00000000000")</f>
        <v>11231450602</v>
      </c>
      <c r="D2167" s="39">
        <v>11231450602</v>
      </c>
      <c r="E2167" s="39" t="s">
        <v>3485</v>
      </c>
      <c r="F2167" s="39"/>
      <c r="G2167" s="39" t="s">
        <v>32</v>
      </c>
      <c r="H2167" s="39" t="s">
        <v>2790</v>
      </c>
      <c r="I2167" s="39" t="s">
        <v>23</v>
      </c>
      <c r="J2167" s="44" t="s">
        <v>55</v>
      </c>
      <c r="K2167" s="39" t="s">
        <v>25</v>
      </c>
      <c r="L2167" s="39"/>
      <c r="M2167" s="39"/>
      <c r="N2167" s="39"/>
      <c r="O2167" s="39"/>
      <c r="P2167" s="39"/>
      <c r="Q2167" s="39"/>
      <c r="R2167" s="39"/>
      <c r="S2167" s="39"/>
      <c r="T2167" s="39"/>
      <c r="U2167" s="39"/>
      <c r="V2167" s="39"/>
      <c r="W2167" s="39"/>
      <c r="X2167" s="39"/>
    </row>
    <row r="2168" spans="1:24" ht="14.25" customHeight="1" x14ac:dyDescent="0.3">
      <c r="A2168" s="39"/>
      <c r="B2168" s="39" t="str">
        <f t="shared" si="15"/>
        <v>11231450603 листова накладка</v>
      </c>
      <c r="C2168" s="39" t="str">
        <f>TEXT(Raw_Articul_Data!$D2168,"00000000000")</f>
        <v>11231450603</v>
      </c>
      <c r="D2168" s="39">
        <v>11231450603</v>
      </c>
      <c r="E2168" s="39" t="s">
        <v>3485</v>
      </c>
      <c r="F2168" s="39"/>
      <c r="G2168" s="39" t="s">
        <v>32</v>
      </c>
      <c r="H2168" s="39" t="s">
        <v>2790</v>
      </c>
      <c r="I2168" s="39" t="s">
        <v>23</v>
      </c>
      <c r="J2168" s="44" t="s">
        <v>55</v>
      </c>
      <c r="K2168" s="39" t="s">
        <v>25</v>
      </c>
      <c r="L2168" s="39"/>
      <c r="M2168" s="39"/>
      <c r="N2168" s="39"/>
      <c r="O2168" s="39"/>
      <c r="P2168" s="39"/>
      <c r="Q2168" s="39"/>
      <c r="R2168" s="39"/>
      <c r="S2168" s="39"/>
      <c r="T2168" s="39"/>
      <c r="U2168" s="39"/>
      <c r="V2168" s="39"/>
      <c r="W2168" s="39"/>
      <c r="X2168" s="39"/>
    </row>
    <row r="2169" spans="1:24" ht="14.25" customHeight="1" x14ac:dyDescent="0.3">
      <c r="A2169" s="39"/>
      <c r="B2169" s="39" t="str">
        <f t="shared" si="15"/>
        <v>11231481201 гвинт м5 х 65</v>
      </c>
      <c r="C2169" s="39" t="str">
        <f>TEXT(Raw_Articul_Data!$D2169,"00000000000")</f>
        <v>11231481201</v>
      </c>
      <c r="D2169" s="39">
        <v>11231481201</v>
      </c>
      <c r="E2169" s="39" t="s">
        <v>3486</v>
      </c>
      <c r="F2169" s="39"/>
      <c r="G2169" s="39" t="s">
        <v>32</v>
      </c>
      <c r="H2169" s="39" t="s">
        <v>2790</v>
      </c>
      <c r="I2169" s="39" t="s">
        <v>23</v>
      </c>
      <c r="J2169" s="44" t="s">
        <v>191</v>
      </c>
      <c r="K2169" s="39" t="s">
        <v>25</v>
      </c>
      <c r="L2169" s="39"/>
      <c r="M2169" s="39"/>
      <c r="N2169" s="39"/>
      <c r="O2169" s="39"/>
      <c r="P2169" s="39"/>
      <c r="Q2169" s="39"/>
      <c r="R2169" s="39"/>
      <c r="S2169" s="39"/>
      <c r="T2169" s="39"/>
      <c r="U2169" s="39"/>
      <c r="V2169" s="39"/>
      <c r="W2169" s="39"/>
      <c r="X2169" s="39"/>
    </row>
    <row r="2170" spans="1:24" ht="14.25" customHeight="1" x14ac:dyDescent="0.3">
      <c r="A2170" s="39"/>
      <c r="B2170" s="39" t="str">
        <f t="shared" si="15"/>
        <v>11231490500 ущільнення</v>
      </c>
      <c r="C2170" s="39" t="str">
        <f>TEXT(Raw_Articul_Data!$D2170,"00000000000")</f>
        <v>11231490500</v>
      </c>
      <c r="D2170" s="39">
        <v>11231490500</v>
      </c>
      <c r="E2170" s="39" t="s">
        <v>2903</v>
      </c>
      <c r="F2170" s="39"/>
      <c r="G2170" s="39" t="s">
        <v>32</v>
      </c>
      <c r="H2170" s="39" t="s">
        <v>2790</v>
      </c>
      <c r="I2170" s="39" t="s">
        <v>23</v>
      </c>
      <c r="J2170" s="44" t="s">
        <v>3229</v>
      </c>
      <c r="K2170" s="39" t="s">
        <v>25</v>
      </c>
      <c r="L2170" s="39"/>
      <c r="M2170" s="39"/>
      <c r="N2170" s="39"/>
      <c r="O2170" s="39"/>
      <c r="P2170" s="39"/>
      <c r="Q2170" s="39"/>
      <c r="R2170" s="39"/>
      <c r="S2170" s="39"/>
      <c r="T2170" s="39"/>
      <c r="U2170" s="39"/>
      <c r="V2170" s="39"/>
      <c r="W2170" s="39"/>
      <c r="X2170" s="39"/>
    </row>
    <row r="2171" spans="1:24" ht="14.25" customHeight="1" x14ac:dyDescent="0.3">
      <c r="A2171" s="39"/>
      <c r="B2171" s="39" t="str">
        <f t="shared" si="15"/>
        <v>11231602050 mуфта</v>
      </c>
      <c r="C2171" s="39" t="str">
        <f>TEXT(Raw_Articul_Data!$D2171,"00000000000")</f>
        <v>11231602050</v>
      </c>
      <c r="D2171" s="39">
        <v>11231602050</v>
      </c>
      <c r="E2171" s="39" t="s">
        <v>3393</v>
      </c>
      <c r="F2171" s="39"/>
      <c r="G2171" s="39" t="s">
        <v>32</v>
      </c>
      <c r="H2171" s="39" t="s">
        <v>2790</v>
      </c>
      <c r="I2171" s="39" t="s">
        <v>23</v>
      </c>
      <c r="J2171" s="44" t="s">
        <v>28</v>
      </c>
      <c r="K2171" s="39" t="s">
        <v>25</v>
      </c>
      <c r="L2171" s="39"/>
      <c r="M2171" s="39"/>
      <c r="N2171" s="39"/>
      <c r="O2171" s="39"/>
      <c r="P2171" s="39"/>
      <c r="Q2171" s="39"/>
      <c r="R2171" s="39"/>
      <c r="S2171" s="39"/>
      <c r="T2171" s="39"/>
      <c r="U2171" s="39"/>
      <c r="V2171" s="39"/>
      <c r="W2171" s="39"/>
      <c r="X2171" s="39"/>
    </row>
    <row r="2172" spans="1:24" ht="14.25" customHeight="1" x14ac:dyDescent="0.3">
      <c r="A2172" s="39"/>
      <c r="B2172" s="39" t="str">
        <f t="shared" si="15"/>
        <v>11231605400 гальмівна стрічка</v>
      </c>
      <c r="C2172" s="39" t="str">
        <f>TEXT(Raw_Articul_Data!$D2172,"00000000000")</f>
        <v>11231605400</v>
      </c>
      <c r="D2172" s="39">
        <v>11231605400</v>
      </c>
      <c r="E2172" s="39" t="s">
        <v>3394</v>
      </c>
      <c r="F2172" s="39"/>
      <c r="G2172" s="39" t="s">
        <v>32</v>
      </c>
      <c r="H2172" s="39" t="s">
        <v>2790</v>
      </c>
      <c r="I2172" s="39" t="s">
        <v>23</v>
      </c>
      <c r="J2172" s="44" t="s">
        <v>28</v>
      </c>
      <c r="K2172" s="39" t="s">
        <v>25</v>
      </c>
      <c r="L2172" s="39"/>
      <c r="M2172" s="39"/>
      <c r="N2172" s="39"/>
      <c r="O2172" s="39"/>
      <c r="P2172" s="39"/>
      <c r="Q2172" s="39"/>
      <c r="R2172" s="39"/>
      <c r="S2172" s="39"/>
      <c r="T2172" s="39"/>
      <c r="U2172" s="39"/>
      <c r="V2172" s="39"/>
      <c r="W2172" s="39"/>
      <c r="X2172" s="39"/>
    </row>
    <row r="2173" spans="1:24" ht="14.25" customHeight="1" x14ac:dyDescent="0.3">
      <c r="A2173" s="39"/>
      <c r="B2173" s="39" t="str">
        <f t="shared" si="15"/>
        <v>11231625200 палець</v>
      </c>
      <c r="C2173" s="39" t="str">
        <f>TEXT(Raw_Articul_Data!$D2173,"00000000000")</f>
        <v>11231625200</v>
      </c>
      <c r="D2173" s="39">
        <v>11231625200</v>
      </c>
      <c r="E2173" s="39" t="s">
        <v>2912</v>
      </c>
      <c r="F2173" s="39"/>
      <c r="G2173" s="39" t="s">
        <v>32</v>
      </c>
      <c r="H2173" s="39" t="s">
        <v>2790</v>
      </c>
      <c r="I2173" s="39" t="s">
        <v>23</v>
      </c>
      <c r="J2173" s="44" t="s">
        <v>28</v>
      </c>
      <c r="K2173" s="39" t="s">
        <v>25</v>
      </c>
      <c r="L2173" s="39"/>
      <c r="M2173" s="39"/>
      <c r="N2173" s="39"/>
      <c r="O2173" s="39"/>
      <c r="P2173" s="39"/>
      <c r="Q2173" s="39"/>
      <c r="R2173" s="39"/>
      <c r="S2173" s="39"/>
      <c r="T2173" s="39"/>
      <c r="U2173" s="39"/>
      <c r="V2173" s="39"/>
      <c r="W2173" s="39"/>
      <c r="X2173" s="39"/>
    </row>
    <row r="2174" spans="1:24" ht="14.25" customHeight="1" x14ac:dyDescent="0.3">
      <c r="A2174" s="39"/>
      <c r="B2174" s="39" t="str">
        <f t="shared" si="15"/>
        <v>11231625205 палець</v>
      </c>
      <c r="C2174" s="39" t="str">
        <f>TEXT(Raw_Articul_Data!$D2174,"00000000000")</f>
        <v>11231625205</v>
      </c>
      <c r="D2174" s="39">
        <v>11231625205</v>
      </c>
      <c r="E2174" s="39" t="s">
        <v>2912</v>
      </c>
      <c r="F2174" s="39"/>
      <c r="G2174" s="39" t="s">
        <v>32</v>
      </c>
      <c r="H2174" s="39" t="s">
        <v>2790</v>
      </c>
      <c r="I2174" s="39" t="s">
        <v>23</v>
      </c>
      <c r="J2174" s="44" t="s">
        <v>28</v>
      </c>
      <c r="K2174" s="39" t="s">
        <v>25</v>
      </c>
      <c r="L2174" s="39"/>
      <c r="M2174" s="39"/>
      <c r="N2174" s="39"/>
      <c r="O2174" s="39"/>
      <c r="P2174" s="39"/>
      <c r="Q2174" s="39"/>
      <c r="R2174" s="39"/>
      <c r="S2174" s="39"/>
      <c r="T2174" s="39"/>
      <c r="U2174" s="39"/>
      <c r="V2174" s="39"/>
      <c r="W2174" s="39"/>
      <c r="X2174" s="39"/>
    </row>
    <row r="2175" spans="1:24" ht="14.25" customHeight="1" x14ac:dyDescent="0.3">
      <c r="A2175" s="39"/>
      <c r="B2175" s="39" t="str">
        <f t="shared" si="15"/>
        <v>11231625800 накладка</v>
      </c>
      <c r="C2175" s="39" t="str">
        <f>TEXT(Raw_Articul_Data!$D2175,"00000000000")</f>
        <v>11231625800</v>
      </c>
      <c r="D2175" s="39">
        <v>11231625800</v>
      </c>
      <c r="E2175" s="39" t="s">
        <v>3487</v>
      </c>
      <c r="F2175" s="39"/>
      <c r="G2175" s="39" t="s">
        <v>32</v>
      </c>
      <c r="H2175" s="39" t="s">
        <v>2790</v>
      </c>
      <c r="I2175" s="39" t="s">
        <v>23</v>
      </c>
      <c r="J2175" s="44" t="s">
        <v>55</v>
      </c>
      <c r="K2175" s="39" t="s">
        <v>25</v>
      </c>
      <c r="L2175" s="39"/>
      <c r="M2175" s="39"/>
      <c r="N2175" s="39"/>
      <c r="O2175" s="39"/>
      <c r="P2175" s="39"/>
      <c r="Q2175" s="39"/>
      <c r="R2175" s="39"/>
      <c r="S2175" s="39"/>
      <c r="T2175" s="39"/>
      <c r="U2175" s="39"/>
      <c r="V2175" s="39"/>
      <c r="W2175" s="39"/>
      <c r="X2175" s="39"/>
    </row>
    <row r="2176" spans="1:24" ht="14.25" customHeight="1" x14ac:dyDescent="0.3">
      <c r="A2176" s="39"/>
      <c r="B2176" s="39" t="str">
        <f t="shared" si="15"/>
        <v>11231627800 плоска пружина</v>
      </c>
      <c r="C2176" s="39" t="str">
        <f>TEXT(Raw_Articul_Data!$D2176,"00000000000")</f>
        <v>11231627800</v>
      </c>
      <c r="D2176" s="39">
        <v>11231627800</v>
      </c>
      <c r="E2176" s="39" t="s">
        <v>3488</v>
      </c>
      <c r="F2176" s="39"/>
      <c r="G2176" s="39" t="s">
        <v>32</v>
      </c>
      <c r="H2176" s="39" t="s">
        <v>2790</v>
      </c>
      <c r="I2176" s="39" t="s">
        <v>23</v>
      </c>
      <c r="J2176" s="44" t="s">
        <v>28</v>
      </c>
      <c r="K2176" s="39" t="s">
        <v>25</v>
      </c>
      <c r="L2176" s="39"/>
      <c r="M2176" s="39"/>
      <c r="N2176" s="39"/>
      <c r="O2176" s="39"/>
      <c r="P2176" s="39"/>
      <c r="Q2176" s="39"/>
      <c r="R2176" s="39"/>
      <c r="S2176" s="39"/>
      <c r="T2176" s="39"/>
      <c r="U2176" s="39"/>
      <c r="V2176" s="39"/>
      <c r="W2176" s="39"/>
      <c r="X2176" s="39"/>
    </row>
    <row r="2177" spans="1:24" ht="14.25" customHeight="1" x14ac:dyDescent="0.3">
      <c r="A2177" s="39"/>
      <c r="B2177" s="39" t="str">
        <f t="shared" si="15"/>
        <v>11231627900 пружина розтягнення</v>
      </c>
      <c r="C2177" s="39" t="str">
        <f>TEXT(Raw_Articul_Data!$D2177,"00000000000")</f>
        <v>11231627900</v>
      </c>
      <c r="D2177" s="39">
        <v>11231627900</v>
      </c>
      <c r="E2177" s="39" t="s">
        <v>3022</v>
      </c>
      <c r="F2177" s="39"/>
      <c r="G2177" s="39" t="s">
        <v>32</v>
      </c>
      <c r="H2177" s="39" t="s">
        <v>2790</v>
      </c>
      <c r="I2177" s="39" t="s">
        <v>23</v>
      </c>
      <c r="J2177" s="44" t="s">
        <v>28</v>
      </c>
      <c r="K2177" s="39" t="s">
        <v>25</v>
      </c>
      <c r="L2177" s="39"/>
      <c r="M2177" s="39"/>
      <c r="N2177" s="39"/>
      <c r="O2177" s="39"/>
      <c r="P2177" s="39"/>
      <c r="Q2177" s="39"/>
      <c r="R2177" s="39"/>
      <c r="S2177" s="39"/>
      <c r="T2177" s="39"/>
      <c r="U2177" s="39"/>
      <c r="V2177" s="39"/>
      <c r="W2177" s="39"/>
      <c r="X2177" s="39"/>
    </row>
    <row r="2178" spans="1:24" ht="14.25" customHeight="1" x14ac:dyDescent="0.3">
      <c r="A2178" s="39"/>
      <c r="B2178" s="39" t="str">
        <f t="shared" si="15"/>
        <v>11231627902 пружина розтягнення</v>
      </c>
      <c r="C2178" s="39" t="str">
        <f>TEXT(Raw_Articul_Data!$D2178,"00000000000")</f>
        <v>11231627902</v>
      </c>
      <c r="D2178" s="39">
        <v>11231627902</v>
      </c>
      <c r="E2178" s="39" t="s">
        <v>3022</v>
      </c>
      <c r="F2178" s="39"/>
      <c r="G2178" s="39" t="s">
        <v>32</v>
      </c>
      <c r="H2178" s="39" t="s">
        <v>2790</v>
      </c>
      <c r="I2178" s="39" t="s">
        <v>23</v>
      </c>
      <c r="J2178" s="44" t="s">
        <v>28</v>
      </c>
      <c r="K2178" s="39" t="s">
        <v>25</v>
      </c>
      <c r="L2178" s="39"/>
      <c r="M2178" s="39"/>
      <c r="N2178" s="39"/>
      <c r="O2178" s="39"/>
      <c r="P2178" s="39"/>
      <c r="Q2178" s="39"/>
      <c r="R2178" s="39"/>
      <c r="S2178" s="39"/>
      <c r="T2178" s="39"/>
      <c r="U2178" s="39"/>
      <c r="V2178" s="39"/>
      <c r="W2178" s="39"/>
      <c r="X2178" s="39"/>
    </row>
    <row r="2179" spans="1:24" ht="14.25" customHeight="1" x14ac:dyDescent="0.3">
      <c r="A2179" s="39"/>
      <c r="B2179" s="39" t="str">
        <f t="shared" si="15"/>
        <v>11231820903 вал управління перемиканням</v>
      </c>
      <c r="C2179" s="39" t="str">
        <f>TEXT(Raw_Articul_Data!$D2179,"00000000000")</f>
        <v>11231820903</v>
      </c>
      <c r="D2179" s="39">
        <v>11231820903</v>
      </c>
      <c r="E2179" s="39" t="s">
        <v>3317</v>
      </c>
      <c r="F2179" s="39"/>
      <c r="G2179" s="39" t="s">
        <v>32</v>
      </c>
      <c r="H2179" s="39" t="s">
        <v>2790</v>
      </c>
      <c r="I2179" s="39" t="s">
        <v>23</v>
      </c>
      <c r="J2179" s="44" t="s">
        <v>55</v>
      </c>
      <c r="K2179" s="39" t="s">
        <v>25</v>
      </c>
      <c r="L2179" s="39"/>
      <c r="M2179" s="39"/>
      <c r="N2179" s="39"/>
      <c r="O2179" s="39"/>
      <c r="P2179" s="39"/>
      <c r="Q2179" s="39"/>
      <c r="R2179" s="39"/>
      <c r="S2179" s="39"/>
      <c r="T2179" s="39"/>
      <c r="U2179" s="39"/>
      <c r="V2179" s="39"/>
      <c r="W2179" s="39"/>
      <c r="X2179" s="39"/>
    </row>
    <row r="2180" spans="1:24" ht="14.25" customHeight="1" x14ac:dyDescent="0.3">
      <c r="A2180" s="39"/>
      <c r="B2180" s="39" t="str">
        <f t="shared" si="15"/>
        <v>11231821505 важільно-тяговий механізм дросельної заслонки</v>
      </c>
      <c r="C2180" s="39" t="str">
        <f>TEXT(Raw_Articul_Data!$D2180,"00000000000")</f>
        <v>11231821505</v>
      </c>
      <c r="D2180" s="39">
        <v>11231821505</v>
      </c>
      <c r="E2180" s="39" t="s">
        <v>3397</v>
      </c>
      <c r="F2180" s="39"/>
      <c r="G2180" s="39" t="s">
        <v>32</v>
      </c>
      <c r="H2180" s="39" t="s">
        <v>2790</v>
      </c>
      <c r="I2180" s="39" t="s">
        <v>23</v>
      </c>
      <c r="J2180" s="44" t="s">
        <v>28</v>
      </c>
      <c r="K2180" s="39" t="s">
        <v>25</v>
      </c>
      <c r="L2180" s="39"/>
      <c r="M2180" s="39"/>
      <c r="N2180" s="39"/>
      <c r="O2180" s="39"/>
      <c r="P2180" s="39"/>
      <c r="Q2180" s="39"/>
      <c r="R2180" s="39"/>
      <c r="S2180" s="39"/>
      <c r="T2180" s="39"/>
      <c r="U2180" s="39"/>
      <c r="V2180" s="39"/>
      <c r="W2180" s="39"/>
      <c r="X2180" s="39"/>
    </row>
    <row r="2181" spans="1:24" ht="14.25" customHeight="1" x14ac:dyDescent="0.3">
      <c r="A2181" s="39"/>
      <c r="B2181" s="39" t="str">
        <f t="shared" si="15"/>
        <v>11231852000 важільно-тягова система пускового пристрою</v>
      </c>
      <c r="C2181" s="39" t="str">
        <f>TEXT(Raw_Articul_Data!$D2181,"00000000000")</f>
        <v>11231852000</v>
      </c>
      <c r="D2181" s="39">
        <v>11231852000</v>
      </c>
      <c r="E2181" s="39" t="s">
        <v>3489</v>
      </c>
      <c r="F2181" s="39"/>
      <c r="G2181" s="39" t="s">
        <v>32</v>
      </c>
      <c r="H2181" s="39" t="s">
        <v>2790</v>
      </c>
      <c r="I2181" s="39" t="s">
        <v>23</v>
      </c>
      <c r="J2181" s="44" t="s">
        <v>28</v>
      </c>
      <c r="K2181" s="39" t="s">
        <v>25</v>
      </c>
      <c r="L2181" s="39"/>
      <c r="M2181" s="39"/>
      <c r="N2181" s="39"/>
      <c r="O2181" s="39"/>
      <c r="P2181" s="39"/>
      <c r="Q2181" s="39"/>
      <c r="R2181" s="39"/>
      <c r="S2181" s="39"/>
      <c r="T2181" s="39"/>
      <c r="U2181" s="39"/>
      <c r="V2181" s="39"/>
      <c r="W2181" s="39"/>
      <c r="X2181" s="39"/>
    </row>
    <row r="2182" spans="1:24" ht="14.25" customHeight="1" x14ac:dyDescent="0.3">
      <c r="A2182" s="39"/>
      <c r="B2182" s="39" t="str">
        <f t="shared" si="15"/>
        <v>11231900600 зворотня пружина</v>
      </c>
      <c r="C2182" s="39" t="str">
        <f>TEXT(Raw_Articul_Data!$D2182,"00000000000")</f>
        <v>11231900600</v>
      </c>
      <c r="D2182" s="39">
        <v>11231900600</v>
      </c>
      <c r="E2182" s="39" t="s">
        <v>3297</v>
      </c>
      <c r="F2182" s="39"/>
      <c r="G2182" s="39" t="s">
        <v>32</v>
      </c>
      <c r="H2182" s="39" t="s">
        <v>2790</v>
      </c>
      <c r="I2182" s="39" t="s">
        <v>23</v>
      </c>
      <c r="J2182" s="44" t="s">
        <v>24</v>
      </c>
      <c r="K2182" s="39" t="s">
        <v>25</v>
      </c>
      <c r="L2182" s="39"/>
      <c r="M2182" s="39"/>
      <c r="N2182" s="39"/>
      <c r="O2182" s="39"/>
      <c r="P2182" s="39"/>
      <c r="Q2182" s="39"/>
      <c r="R2182" s="39"/>
      <c r="S2182" s="39"/>
      <c r="T2182" s="39"/>
      <c r="U2182" s="39"/>
      <c r="V2182" s="39"/>
      <c r="W2182" s="39"/>
      <c r="X2182" s="39"/>
    </row>
    <row r="2183" spans="1:24" ht="14.25" customHeight="1" x14ac:dyDescent="0.3">
      <c r="A2183" s="39"/>
      <c r="B2183" s="39" t="str">
        <f t="shared" si="15"/>
        <v>11231900700 корпус пружини</v>
      </c>
      <c r="C2183" s="39" t="str">
        <f>TEXT(Raw_Articul_Data!$D2183,"00000000000")</f>
        <v>11231900700</v>
      </c>
      <c r="D2183" s="39">
        <v>11231900700</v>
      </c>
      <c r="E2183" s="39" t="s">
        <v>3308</v>
      </c>
      <c r="F2183" s="39"/>
      <c r="G2183" s="39" t="s">
        <v>32</v>
      </c>
      <c r="H2183" s="39" t="s">
        <v>2790</v>
      </c>
      <c r="I2183" s="39" t="s">
        <v>23</v>
      </c>
      <c r="J2183" s="44" t="s">
        <v>28</v>
      </c>
      <c r="K2183" s="39" t="s">
        <v>25</v>
      </c>
      <c r="L2183" s="39"/>
      <c r="M2183" s="39"/>
      <c r="N2183" s="39"/>
      <c r="O2183" s="39"/>
      <c r="P2183" s="39"/>
      <c r="Q2183" s="39"/>
      <c r="R2183" s="39"/>
      <c r="S2183" s="39"/>
      <c r="T2183" s="39"/>
      <c r="U2183" s="39"/>
      <c r="V2183" s="39"/>
      <c r="W2183" s="39"/>
      <c r="X2183" s="39"/>
    </row>
    <row r="2184" spans="1:24" ht="14.25" customHeight="1" x14ac:dyDescent="0.3">
      <c r="A2184" s="39"/>
      <c r="B2184" s="39" t="str">
        <f t="shared" si="15"/>
        <v>11231950400 тросиковий шків</v>
      </c>
      <c r="C2184" s="39" t="str">
        <f>TEXT(Raw_Articul_Data!$D2184,"00000000000")</f>
        <v>11231950400</v>
      </c>
      <c r="D2184" s="39">
        <v>11231950400</v>
      </c>
      <c r="E2184" s="39" t="s">
        <v>3307</v>
      </c>
      <c r="F2184" s="39"/>
      <c r="G2184" s="39" t="s">
        <v>32</v>
      </c>
      <c r="H2184" s="39" t="s">
        <v>2790</v>
      </c>
      <c r="I2184" s="39" t="s">
        <v>23</v>
      </c>
      <c r="J2184" s="44" t="s">
        <v>28</v>
      </c>
      <c r="K2184" s="39" t="s">
        <v>25</v>
      </c>
      <c r="L2184" s="39"/>
      <c r="M2184" s="39"/>
      <c r="N2184" s="39"/>
      <c r="O2184" s="39"/>
      <c r="P2184" s="39"/>
      <c r="Q2184" s="39"/>
      <c r="R2184" s="39"/>
      <c r="S2184" s="39"/>
      <c r="T2184" s="39"/>
      <c r="U2184" s="39"/>
      <c r="V2184" s="39"/>
      <c r="W2184" s="39"/>
      <c r="X2184" s="39"/>
    </row>
    <row r="2185" spans="1:24" ht="14.25" customHeight="1" x14ac:dyDescent="0.3">
      <c r="A2185" s="39"/>
      <c r="B2185" s="39" t="str">
        <f t="shared" si="15"/>
        <v>11231950401 тросиковий шків</v>
      </c>
      <c r="C2185" s="39" t="str">
        <f>TEXT(Raw_Articul_Data!$D2185,"00000000000")</f>
        <v>11231950401</v>
      </c>
      <c r="D2185" s="39">
        <v>11231950401</v>
      </c>
      <c r="E2185" s="39" t="s">
        <v>3307</v>
      </c>
      <c r="F2185" s="39"/>
      <c r="G2185" s="39" t="s">
        <v>32</v>
      </c>
      <c r="H2185" s="39" t="s">
        <v>2790</v>
      </c>
      <c r="I2185" s="39" t="s">
        <v>23</v>
      </c>
      <c r="J2185" s="44" t="s">
        <v>55</v>
      </c>
      <c r="K2185" s="39" t="s">
        <v>25</v>
      </c>
      <c r="L2185" s="39"/>
      <c r="M2185" s="39"/>
      <c r="N2185" s="39"/>
      <c r="O2185" s="39"/>
      <c r="P2185" s="39"/>
      <c r="Q2185" s="39"/>
      <c r="R2185" s="39"/>
      <c r="S2185" s="39"/>
      <c r="T2185" s="39"/>
      <c r="U2185" s="39"/>
      <c r="V2185" s="39"/>
      <c r="W2185" s="39"/>
      <c r="X2185" s="39"/>
    </row>
    <row r="2186" spans="1:24" ht="14.25" customHeight="1" x14ac:dyDescent="0.3">
      <c r="A2186" s="39"/>
      <c r="B2186" s="39" t="str">
        <f t="shared" si="15"/>
        <v>11231952000 поводок</v>
      </c>
      <c r="C2186" s="39" t="str">
        <f>TEXT(Raw_Articul_Data!$D2186,"00000000000")</f>
        <v>11231952000</v>
      </c>
      <c r="D2186" s="39">
        <v>11231952000</v>
      </c>
      <c r="E2186" s="39" t="s">
        <v>3064</v>
      </c>
      <c r="F2186" s="39"/>
      <c r="G2186" s="39" t="s">
        <v>32</v>
      </c>
      <c r="H2186" s="39" t="s">
        <v>2790</v>
      </c>
      <c r="I2186" s="39" t="s">
        <v>23</v>
      </c>
      <c r="J2186" s="44" t="s">
        <v>28</v>
      </c>
      <c r="K2186" s="39" t="s">
        <v>25</v>
      </c>
      <c r="L2186" s="39"/>
      <c r="M2186" s="39"/>
      <c r="N2186" s="39"/>
      <c r="O2186" s="39"/>
      <c r="P2186" s="39"/>
      <c r="Q2186" s="39"/>
      <c r="R2186" s="39"/>
      <c r="S2186" s="39"/>
      <c r="T2186" s="39"/>
      <c r="U2186" s="39"/>
      <c r="V2186" s="39"/>
      <c r="W2186" s="39"/>
      <c r="X2186" s="39"/>
    </row>
    <row r="2187" spans="1:24" ht="14.25" customHeight="1" x14ac:dyDescent="0.3">
      <c r="A2187" s="39"/>
      <c r="B2187" s="39" t="str">
        <f t="shared" si="15"/>
        <v>11231957200 защіпка</v>
      </c>
      <c r="C2187" s="39" t="str">
        <f>TEXT(Raw_Articul_Data!$D2187,"00000000000")</f>
        <v>11231957200</v>
      </c>
      <c r="D2187" s="39">
        <v>11231957200</v>
      </c>
      <c r="E2187" s="39" t="s">
        <v>2833</v>
      </c>
      <c r="F2187" s="39"/>
      <c r="G2187" s="39" t="s">
        <v>32</v>
      </c>
      <c r="H2187" s="39" t="s">
        <v>2790</v>
      </c>
      <c r="I2187" s="39" t="s">
        <v>23</v>
      </c>
      <c r="J2187" s="44" t="s">
        <v>28</v>
      </c>
      <c r="K2187" s="39" t="s">
        <v>25</v>
      </c>
      <c r="L2187" s="39"/>
      <c r="M2187" s="39"/>
      <c r="N2187" s="39"/>
      <c r="O2187" s="39"/>
      <c r="P2187" s="39"/>
      <c r="Q2187" s="39"/>
      <c r="R2187" s="39"/>
      <c r="S2187" s="39"/>
      <c r="T2187" s="39"/>
      <c r="U2187" s="39"/>
      <c r="V2187" s="39"/>
      <c r="W2187" s="39"/>
      <c r="X2187" s="39"/>
    </row>
    <row r="2188" spans="1:24" ht="14.25" customHeight="1" x14ac:dyDescent="0.3">
      <c r="A2188" s="39"/>
      <c r="B2188" s="39" t="str">
        <f t="shared" si="15"/>
        <v>11231957202 защіпка</v>
      </c>
      <c r="C2188" s="39" t="str">
        <f>TEXT(Raw_Articul_Data!$D2188,"00000000000")</f>
        <v>11231957202</v>
      </c>
      <c r="D2188" s="39">
        <v>11231957202</v>
      </c>
      <c r="E2188" s="39" t="s">
        <v>2833</v>
      </c>
      <c r="F2188" s="39"/>
      <c r="G2188" s="39" t="s">
        <v>32</v>
      </c>
      <c r="H2188" s="39" t="s">
        <v>2790</v>
      </c>
      <c r="I2188" s="39" t="s">
        <v>23</v>
      </c>
      <c r="J2188" s="44" t="s">
        <v>28</v>
      </c>
      <c r="K2188" s="39" t="s">
        <v>25</v>
      </c>
      <c r="L2188" s="39"/>
      <c r="M2188" s="39"/>
      <c r="N2188" s="39"/>
      <c r="O2188" s="39"/>
      <c r="P2188" s="39"/>
      <c r="Q2188" s="39"/>
      <c r="R2188" s="39"/>
      <c r="S2188" s="39"/>
      <c r="T2188" s="39"/>
      <c r="U2188" s="39"/>
      <c r="V2188" s="39"/>
      <c r="W2188" s="39"/>
      <c r="X2188" s="39"/>
    </row>
    <row r="2189" spans="1:24" ht="14.25" customHeight="1" x14ac:dyDescent="0.3">
      <c r="A2189" s="39"/>
      <c r="B2189" s="39" t="str">
        <f t="shared" ref="B2189:B2252" si="16">CONCATENATE(C2189," ", LOWER(E2189))</f>
        <v>11231959001 шайба</v>
      </c>
      <c r="C2189" s="39" t="str">
        <f>TEXT(Raw_Articul_Data!$D2189,"00000000000")</f>
        <v>11231959001</v>
      </c>
      <c r="D2189" s="39">
        <v>11231959001</v>
      </c>
      <c r="E2189" s="39" t="s">
        <v>3002</v>
      </c>
      <c r="F2189" s="39"/>
      <c r="G2189" s="39" t="s">
        <v>32</v>
      </c>
      <c r="H2189" s="39" t="s">
        <v>2790</v>
      </c>
      <c r="I2189" s="39" t="s">
        <v>23</v>
      </c>
      <c r="J2189" s="44" t="s">
        <v>28</v>
      </c>
      <c r="K2189" s="39" t="s">
        <v>25</v>
      </c>
      <c r="L2189" s="39"/>
      <c r="M2189" s="39"/>
      <c r="N2189" s="39"/>
      <c r="O2189" s="39"/>
      <c r="P2189" s="39"/>
      <c r="Q2189" s="39"/>
      <c r="R2189" s="39"/>
      <c r="S2189" s="39"/>
      <c r="T2189" s="39"/>
      <c r="U2189" s="39"/>
      <c r="V2189" s="39"/>
      <c r="W2189" s="39"/>
      <c r="X2189" s="39"/>
    </row>
    <row r="2190" spans="1:24" ht="14.25" customHeight="1" x14ac:dyDescent="0.3">
      <c r="A2190" s="39"/>
      <c r="B2190" s="39" t="str">
        <f t="shared" si="16"/>
        <v>11233532700 з'єднувальна деталь</v>
      </c>
      <c r="C2190" s="39" t="str">
        <f>TEXT(Raw_Articul_Data!$D2190,"00000000000")</f>
        <v>11233532700</v>
      </c>
      <c r="D2190" s="39">
        <v>11233532700</v>
      </c>
      <c r="E2190" s="39" t="s">
        <v>3490</v>
      </c>
      <c r="F2190" s="39"/>
      <c r="G2190" s="39" t="s">
        <v>32</v>
      </c>
      <c r="H2190" s="39" t="s">
        <v>2790</v>
      </c>
      <c r="I2190" s="39" t="s">
        <v>23</v>
      </c>
      <c r="J2190" s="44" t="s">
        <v>28</v>
      </c>
      <c r="K2190" s="39" t="s">
        <v>25</v>
      </c>
      <c r="L2190" s="39"/>
      <c r="M2190" s="39"/>
      <c r="N2190" s="39"/>
      <c r="O2190" s="39"/>
      <c r="P2190" s="39"/>
      <c r="Q2190" s="39"/>
      <c r="R2190" s="39"/>
      <c r="S2190" s="39"/>
      <c r="T2190" s="39"/>
      <c r="U2190" s="39"/>
      <c r="V2190" s="39"/>
      <c r="W2190" s="39"/>
      <c r="X2190" s="39"/>
    </row>
    <row r="2191" spans="1:24" ht="14.25" customHeight="1" x14ac:dyDescent="0.3">
      <c r="A2191" s="39"/>
      <c r="B2191" s="39" t="str">
        <f t="shared" si="16"/>
        <v>11233587703 шланг</v>
      </c>
      <c r="C2191" s="39" t="str">
        <f>TEXT(Raw_Articul_Data!$D2191,"00000000000")</f>
        <v>11233587703</v>
      </c>
      <c r="D2191" s="39">
        <v>11233587703</v>
      </c>
      <c r="E2191" s="39" t="s">
        <v>1791</v>
      </c>
      <c r="F2191" s="39"/>
      <c r="G2191" s="39" t="s">
        <v>32</v>
      </c>
      <c r="H2191" s="39" t="s">
        <v>2790</v>
      </c>
      <c r="I2191" s="39" t="s">
        <v>23</v>
      </c>
      <c r="J2191" s="44" t="s">
        <v>45</v>
      </c>
      <c r="K2191" s="39" t="s">
        <v>25</v>
      </c>
      <c r="L2191" s="39"/>
      <c r="M2191" s="39"/>
      <c r="N2191" s="39"/>
      <c r="O2191" s="39"/>
      <c r="P2191" s="39"/>
      <c r="Q2191" s="39"/>
      <c r="R2191" s="39"/>
      <c r="S2191" s="39"/>
      <c r="T2191" s="39"/>
      <c r="U2191" s="39"/>
      <c r="V2191" s="39"/>
      <c r="W2191" s="39"/>
      <c r="X2191" s="39"/>
    </row>
    <row r="2192" spans="1:24" ht="14.25" customHeight="1" x14ac:dyDescent="0.3">
      <c r="A2192" s="39"/>
      <c r="B2192" s="39" t="str">
        <f t="shared" si="16"/>
        <v>11234001203 mаховик</v>
      </c>
      <c r="C2192" s="39" t="str">
        <f>TEXT(Raw_Articul_Data!$D2192,"00000000000")</f>
        <v>11234001203</v>
      </c>
      <c r="D2192" s="39">
        <v>11234001203</v>
      </c>
      <c r="E2192" s="39" t="s">
        <v>3270</v>
      </c>
      <c r="F2192" s="39"/>
      <c r="G2192" s="39" t="s">
        <v>32</v>
      </c>
      <c r="H2192" s="39" t="s">
        <v>2790</v>
      </c>
      <c r="I2192" s="39" t="s">
        <v>23</v>
      </c>
      <c r="J2192" s="44" t="s">
        <v>218</v>
      </c>
      <c r="K2192" s="39" t="s">
        <v>25</v>
      </c>
      <c r="L2192" s="39"/>
      <c r="M2192" s="39"/>
      <c r="N2192" s="39"/>
      <c r="O2192" s="39"/>
      <c r="P2192" s="39"/>
      <c r="Q2192" s="39"/>
      <c r="R2192" s="39"/>
      <c r="S2192" s="39"/>
      <c r="T2192" s="39"/>
      <c r="U2192" s="39"/>
      <c r="V2192" s="39"/>
      <c r="W2192" s="39"/>
      <c r="X2192" s="39"/>
    </row>
    <row r="2193" spans="1:24" ht="14.25" customHeight="1" x14ac:dyDescent="0.3">
      <c r="A2193" s="39"/>
      <c r="B2193" s="39" t="str">
        <f t="shared" si="16"/>
        <v>11234001207 маховик</v>
      </c>
      <c r="C2193" s="39" t="str">
        <f>TEXT(Raw_Articul_Data!$D2193,"00000000000")</f>
        <v>11234001207</v>
      </c>
      <c r="D2193" s="39">
        <v>11234001207</v>
      </c>
      <c r="E2193" s="39" t="s">
        <v>3088</v>
      </c>
      <c r="F2193" s="39"/>
      <c r="G2193" s="39" t="s">
        <v>32</v>
      </c>
      <c r="H2193" s="39" t="s">
        <v>2790</v>
      </c>
      <c r="I2193" s="39" t="s">
        <v>23</v>
      </c>
      <c r="J2193" s="44" t="s">
        <v>28</v>
      </c>
      <c r="K2193" s="39" t="s">
        <v>25</v>
      </c>
      <c r="L2193" s="39"/>
      <c r="M2193" s="39"/>
      <c r="N2193" s="39"/>
      <c r="O2193" s="39"/>
      <c r="P2193" s="39"/>
      <c r="Q2193" s="39"/>
      <c r="R2193" s="39"/>
      <c r="S2193" s="39"/>
      <c r="T2193" s="39"/>
      <c r="U2193" s="39"/>
      <c r="V2193" s="39"/>
      <c r="W2193" s="39"/>
      <c r="X2193" s="39"/>
    </row>
    <row r="2194" spans="1:24" ht="14.25" customHeight="1" x14ac:dyDescent="0.3">
      <c r="A2194" s="39"/>
      <c r="B2194" s="39" t="str">
        <f t="shared" si="16"/>
        <v>11234001301 модуль запалювання</v>
      </c>
      <c r="C2194" s="39" t="str">
        <f>TEXT(Raw_Articul_Data!$D2194,"00000000000")</f>
        <v>11234001301</v>
      </c>
      <c r="D2194" s="39">
        <v>11234001301</v>
      </c>
      <c r="E2194" s="39" t="s">
        <v>2855</v>
      </c>
      <c r="F2194" s="39"/>
      <c r="G2194" s="39" t="s">
        <v>32</v>
      </c>
      <c r="H2194" s="39" t="s">
        <v>2790</v>
      </c>
      <c r="I2194" s="39" t="s">
        <v>23</v>
      </c>
      <c r="J2194" s="44" t="s">
        <v>28</v>
      </c>
      <c r="K2194" s="39" t="s">
        <v>25</v>
      </c>
      <c r="L2194" s="39"/>
      <c r="M2194" s="39"/>
      <c r="N2194" s="39"/>
      <c r="O2194" s="39"/>
      <c r="P2194" s="39"/>
      <c r="Q2194" s="39"/>
      <c r="R2194" s="39"/>
      <c r="S2194" s="39"/>
      <c r="T2194" s="39"/>
      <c r="U2194" s="39"/>
      <c r="V2194" s="39"/>
      <c r="W2194" s="39"/>
      <c r="X2194" s="39"/>
    </row>
    <row r="2195" spans="1:24" ht="14.25" customHeight="1" x14ac:dyDescent="0.3">
      <c r="A2195" s="39"/>
      <c r="B2195" s="39" t="str">
        <f t="shared" si="16"/>
        <v>11234402200 провід для з'єднання з корпусом</v>
      </c>
      <c r="C2195" s="39" t="str">
        <f>TEXT(Raw_Articul_Data!$D2195,"00000000000")</f>
        <v>11234402200</v>
      </c>
      <c r="D2195" s="39">
        <v>11234402200</v>
      </c>
      <c r="E2195" s="39" t="s">
        <v>3491</v>
      </c>
      <c r="F2195" s="39"/>
      <c r="G2195" s="39" t="s">
        <v>32</v>
      </c>
      <c r="H2195" s="39" t="s">
        <v>2790</v>
      </c>
      <c r="I2195" s="39" t="s">
        <v>23</v>
      </c>
      <c r="J2195" s="44" t="s">
        <v>1908</v>
      </c>
      <c r="K2195" s="39" t="s">
        <v>25</v>
      </c>
      <c r="L2195" s="39"/>
      <c r="M2195" s="39"/>
      <c r="N2195" s="39"/>
      <c r="O2195" s="39"/>
      <c r="P2195" s="39"/>
      <c r="Q2195" s="39"/>
      <c r="R2195" s="39"/>
      <c r="S2195" s="39"/>
      <c r="T2195" s="39"/>
      <c r="U2195" s="39"/>
      <c r="V2195" s="39"/>
      <c r="W2195" s="39"/>
      <c r="X2195" s="39"/>
    </row>
    <row r="2196" spans="1:24" ht="14.25" customHeight="1" x14ac:dyDescent="0.3">
      <c r="A2196" s="39"/>
      <c r="B2196" s="39" t="str">
        <f t="shared" si="16"/>
        <v>11234403001 кабельний жгут</v>
      </c>
      <c r="C2196" s="39" t="str">
        <f>TEXT(Raw_Articul_Data!$D2196,"00000000000")</f>
        <v>11234403001</v>
      </c>
      <c r="D2196" s="39">
        <v>11234403001</v>
      </c>
      <c r="E2196" s="39" t="s">
        <v>3399</v>
      </c>
      <c r="F2196" s="39"/>
      <c r="G2196" s="39" t="s">
        <v>32</v>
      </c>
      <c r="H2196" s="39" t="s">
        <v>2790</v>
      </c>
      <c r="I2196" s="39" t="s">
        <v>23</v>
      </c>
      <c r="J2196" s="44" t="s">
        <v>1908</v>
      </c>
      <c r="K2196" s="39" t="s">
        <v>25</v>
      </c>
      <c r="L2196" s="39"/>
      <c r="M2196" s="39"/>
      <c r="N2196" s="39"/>
      <c r="O2196" s="39"/>
      <c r="P2196" s="39"/>
      <c r="Q2196" s="39"/>
      <c r="R2196" s="39"/>
      <c r="S2196" s="39"/>
      <c r="T2196" s="39"/>
      <c r="U2196" s="39"/>
      <c r="V2196" s="39"/>
      <c r="W2196" s="39"/>
      <c r="X2196" s="39"/>
    </row>
    <row r="2197" spans="1:24" ht="14.25" customHeight="1" x14ac:dyDescent="0.3">
      <c r="A2197" s="39"/>
      <c r="B2197" s="39" t="str">
        <f t="shared" si="16"/>
        <v>11234403002 кабельний жгут</v>
      </c>
      <c r="C2197" s="39" t="str">
        <f>TEXT(Raw_Articul_Data!$D2197,"00000000000")</f>
        <v>11234403002</v>
      </c>
      <c r="D2197" s="39">
        <v>11234403002</v>
      </c>
      <c r="E2197" s="39" t="s">
        <v>3399</v>
      </c>
      <c r="F2197" s="39"/>
      <c r="G2197" s="39" t="s">
        <v>32</v>
      </c>
      <c r="H2197" s="39" t="s">
        <v>2790</v>
      </c>
      <c r="I2197" s="39" t="s">
        <v>23</v>
      </c>
      <c r="J2197" s="44" t="s">
        <v>1908</v>
      </c>
      <c r="K2197" s="39" t="s">
        <v>25</v>
      </c>
      <c r="L2197" s="39"/>
      <c r="M2197" s="39"/>
      <c r="N2197" s="39"/>
      <c r="O2197" s="39"/>
      <c r="P2197" s="39"/>
      <c r="Q2197" s="39"/>
      <c r="R2197" s="39"/>
      <c r="S2197" s="39"/>
      <c r="T2197" s="39"/>
      <c r="U2197" s="39"/>
      <c r="V2197" s="39"/>
      <c r="W2197" s="39"/>
      <c r="X2197" s="39"/>
    </row>
    <row r="2198" spans="1:24" ht="14.25" customHeight="1" x14ac:dyDescent="0.3">
      <c r="A2198" s="39"/>
      <c r="B2198" s="39" t="str">
        <f t="shared" si="16"/>
        <v>11234420401 ізоляційний шланг</v>
      </c>
      <c r="C2198" s="39" t="str">
        <f>TEXT(Raw_Articul_Data!$D2198,"00000000000")</f>
        <v>11234420401</v>
      </c>
      <c r="D2198" s="39">
        <v>11234420401</v>
      </c>
      <c r="E2198" s="39" t="s">
        <v>3492</v>
      </c>
      <c r="F2198" s="39"/>
      <c r="G2198" s="39" t="s">
        <v>32</v>
      </c>
      <c r="H2198" s="39" t="s">
        <v>2790</v>
      </c>
      <c r="I2198" s="39" t="s">
        <v>23</v>
      </c>
      <c r="J2198" s="44" t="s">
        <v>28</v>
      </c>
      <c r="K2198" s="39" t="s">
        <v>25</v>
      </c>
      <c r="L2198" s="39"/>
      <c r="M2198" s="39"/>
      <c r="N2198" s="39"/>
      <c r="O2198" s="39"/>
      <c r="P2198" s="39"/>
      <c r="Q2198" s="39"/>
      <c r="R2198" s="39"/>
      <c r="S2198" s="39"/>
      <c r="T2198" s="39"/>
      <c r="U2198" s="39"/>
      <c r="V2198" s="39"/>
      <c r="W2198" s="39"/>
      <c r="X2198" s="39"/>
    </row>
    <row r="2199" spans="1:24" ht="14.25" customHeight="1" x14ac:dyDescent="0.3">
      <c r="A2199" s="39"/>
      <c r="B2199" s="39" t="str">
        <f t="shared" si="16"/>
        <v>11234421602 контактна пружина</v>
      </c>
      <c r="C2199" s="39" t="str">
        <f>TEXT(Raw_Articul_Data!$D2199,"00000000000")</f>
        <v>11234421602</v>
      </c>
      <c r="D2199" s="39">
        <v>11234421602</v>
      </c>
      <c r="E2199" s="39" t="s">
        <v>3493</v>
      </c>
      <c r="F2199" s="39"/>
      <c r="G2199" s="39" t="s">
        <v>32</v>
      </c>
      <c r="H2199" s="39" t="s">
        <v>2790</v>
      </c>
      <c r="I2199" s="39" t="s">
        <v>23</v>
      </c>
      <c r="J2199" s="44" t="s">
        <v>28</v>
      </c>
      <c r="K2199" s="39" t="s">
        <v>25</v>
      </c>
      <c r="L2199" s="39"/>
      <c r="M2199" s="39"/>
      <c r="N2199" s="39"/>
      <c r="O2199" s="39"/>
      <c r="P2199" s="39"/>
      <c r="Q2199" s="39"/>
      <c r="R2199" s="39"/>
      <c r="S2199" s="39"/>
      <c r="T2199" s="39"/>
      <c r="U2199" s="39"/>
      <c r="V2199" s="39"/>
      <c r="W2199" s="39"/>
      <c r="X2199" s="39"/>
    </row>
    <row r="2200" spans="1:24" ht="14.25" customHeight="1" x14ac:dyDescent="0.3">
      <c r="A2200" s="39"/>
      <c r="B2200" s="39" t="str">
        <f t="shared" si="16"/>
        <v>11236401700 кришка ланцюгової зірочки</v>
      </c>
      <c r="C2200" s="39" t="str">
        <f>TEXT(Raw_Articul_Data!$D2200,"00000000000")</f>
        <v>11236401700</v>
      </c>
      <c r="D2200" s="39">
        <v>11236401700</v>
      </c>
      <c r="E2200" s="39" t="s">
        <v>3400</v>
      </c>
      <c r="F2200" s="39"/>
      <c r="G2200" s="39" t="s">
        <v>32</v>
      </c>
      <c r="H2200" s="39" t="s">
        <v>2790</v>
      </c>
      <c r="I2200" s="39" t="s">
        <v>23</v>
      </c>
      <c r="J2200" s="44" t="s">
        <v>28</v>
      </c>
      <c r="K2200" s="39" t="s">
        <v>25</v>
      </c>
      <c r="L2200" s="39"/>
      <c r="M2200" s="39"/>
      <c r="N2200" s="39"/>
      <c r="O2200" s="39"/>
      <c r="P2200" s="39"/>
      <c r="Q2200" s="39"/>
      <c r="R2200" s="39"/>
      <c r="S2200" s="39"/>
      <c r="T2200" s="39"/>
      <c r="U2200" s="39"/>
      <c r="V2200" s="39"/>
      <c r="W2200" s="39"/>
      <c r="X2200" s="39"/>
    </row>
    <row r="2201" spans="1:24" ht="14.25" customHeight="1" x14ac:dyDescent="0.3">
      <c r="A2201" s="39"/>
      <c r="B2201" s="39" t="str">
        <f t="shared" si="16"/>
        <v>11236401704 кришка ланцюгової зірочки</v>
      </c>
      <c r="C2201" s="39" t="str">
        <f>TEXT(Raw_Articul_Data!$D2201,"00000000000")</f>
        <v>11236401704</v>
      </c>
      <c r="D2201" s="39">
        <v>11236401704</v>
      </c>
      <c r="E2201" s="39" t="s">
        <v>3400</v>
      </c>
      <c r="F2201" s="39"/>
      <c r="G2201" s="39" t="s">
        <v>32</v>
      </c>
      <c r="H2201" s="39" t="s">
        <v>2790</v>
      </c>
      <c r="I2201" s="39" t="s">
        <v>23</v>
      </c>
      <c r="J2201" s="44" t="s">
        <v>55</v>
      </c>
      <c r="K2201" s="39" t="s">
        <v>25</v>
      </c>
      <c r="L2201" s="39"/>
      <c r="M2201" s="39"/>
      <c r="N2201" s="39"/>
      <c r="O2201" s="39"/>
      <c r="P2201" s="39"/>
      <c r="Q2201" s="39"/>
      <c r="R2201" s="39"/>
      <c r="S2201" s="39"/>
      <c r="T2201" s="39"/>
      <c r="U2201" s="39"/>
      <c r="V2201" s="39"/>
      <c r="W2201" s="39"/>
      <c r="X2201" s="39"/>
    </row>
    <row r="2202" spans="1:24" ht="14.25" customHeight="1" x14ac:dyDescent="0.3">
      <c r="A2202" s="39"/>
      <c r="B2202" s="39" t="str">
        <f t="shared" si="16"/>
        <v>11236401705 кришка ланцюгової зірочки</v>
      </c>
      <c r="C2202" s="39" t="str">
        <f>TEXT(Raw_Articul_Data!$D2202,"00000000000")</f>
        <v>11236401705</v>
      </c>
      <c r="D2202" s="39">
        <v>11236401705</v>
      </c>
      <c r="E2202" s="39" t="s">
        <v>3400</v>
      </c>
      <c r="F2202" s="39"/>
      <c r="G2202" s="39" t="s">
        <v>32</v>
      </c>
      <c r="H2202" s="39" t="s">
        <v>2790</v>
      </c>
      <c r="I2202" s="39" t="s">
        <v>23</v>
      </c>
      <c r="J2202" s="44" t="s">
        <v>55</v>
      </c>
      <c r="K2202" s="39" t="s">
        <v>25</v>
      </c>
      <c r="L2202" s="39"/>
      <c r="M2202" s="39"/>
      <c r="N2202" s="39"/>
      <c r="O2202" s="39"/>
      <c r="P2202" s="39"/>
      <c r="Q2202" s="39"/>
      <c r="R2202" s="39"/>
      <c r="S2202" s="39"/>
      <c r="T2202" s="39"/>
      <c r="U2202" s="39"/>
      <c r="V2202" s="39"/>
      <c r="W2202" s="39"/>
      <c r="X2202" s="39"/>
    </row>
    <row r="2203" spans="1:24" ht="14.25" customHeight="1" x14ac:dyDescent="0.3">
      <c r="A2203" s="39"/>
      <c r="B2203" s="39" t="str">
        <f t="shared" si="16"/>
        <v>11236401900 зажимна рухома деталь</v>
      </c>
      <c r="C2203" s="39" t="str">
        <f>TEXT(Raw_Articul_Data!$D2203,"00000000000")</f>
        <v>11236401900</v>
      </c>
      <c r="D2203" s="39">
        <v>11236401900</v>
      </c>
      <c r="E2203" s="39" t="s">
        <v>3494</v>
      </c>
      <c r="F2203" s="39"/>
      <c r="G2203" s="39" t="s">
        <v>32</v>
      </c>
      <c r="H2203" s="39" t="s">
        <v>2790</v>
      </c>
      <c r="I2203" s="39" t="s">
        <v>23</v>
      </c>
      <c r="J2203" s="44" t="s">
        <v>28</v>
      </c>
      <c r="K2203" s="39" t="s">
        <v>25</v>
      </c>
      <c r="L2203" s="39"/>
      <c r="M2203" s="39"/>
      <c r="N2203" s="39"/>
      <c r="O2203" s="39"/>
      <c r="P2203" s="39"/>
      <c r="Q2203" s="39"/>
      <c r="R2203" s="39"/>
      <c r="S2203" s="39"/>
      <c r="T2203" s="39"/>
      <c r="U2203" s="39"/>
      <c r="V2203" s="39"/>
      <c r="W2203" s="39"/>
      <c r="X2203" s="39"/>
    </row>
    <row r="2204" spans="1:24" ht="14.25" customHeight="1" x14ac:dyDescent="0.3">
      <c r="A2204" s="39"/>
      <c r="B2204" s="39" t="str">
        <f t="shared" si="16"/>
        <v>11236402002 ланцюгова зірочка 3/8" picco 7 зубів</v>
      </c>
      <c r="C2204" s="39" t="str">
        <f>TEXT(Raw_Articul_Data!$D2204,"00000000000")</f>
        <v>11236402002</v>
      </c>
      <c r="D2204" s="39">
        <v>11236402002</v>
      </c>
      <c r="E2204" s="39" t="s">
        <v>2878</v>
      </c>
      <c r="F2204" s="39"/>
      <c r="G2204" s="39" t="s">
        <v>32</v>
      </c>
      <c r="H2204" s="39" t="s">
        <v>2790</v>
      </c>
      <c r="I2204" s="39" t="s">
        <v>23</v>
      </c>
      <c r="J2204" s="44" t="s">
        <v>55</v>
      </c>
      <c r="K2204" s="39" t="s">
        <v>25</v>
      </c>
      <c r="L2204" s="39"/>
      <c r="M2204" s="39"/>
      <c r="N2204" s="39"/>
      <c r="O2204" s="39"/>
      <c r="P2204" s="39"/>
      <c r="Q2204" s="39"/>
      <c r="R2204" s="39"/>
      <c r="S2204" s="39"/>
      <c r="T2204" s="39"/>
      <c r="U2204" s="39"/>
      <c r="V2204" s="39"/>
      <c r="W2204" s="39"/>
      <c r="X2204" s="39"/>
    </row>
    <row r="2205" spans="1:24" ht="14.25" customHeight="1" x14ac:dyDescent="0.3">
      <c r="A2205" s="39"/>
      <c r="B2205" s="39" t="str">
        <f t="shared" si="16"/>
        <v>11236402003 ланцюгова зірочка 3/8" picco 6 зубів</v>
      </c>
      <c r="C2205" s="39" t="str">
        <f>TEXT(Raw_Articul_Data!$D2205,"00000000000")</f>
        <v>11236402003</v>
      </c>
      <c r="D2205" s="39">
        <v>11236402003</v>
      </c>
      <c r="E2205" s="39" t="s">
        <v>2877</v>
      </c>
      <c r="F2205" s="39"/>
      <c r="G2205" s="39" t="s">
        <v>32</v>
      </c>
      <c r="H2205" s="39" t="s">
        <v>2790</v>
      </c>
      <c r="I2205" s="39" t="s">
        <v>23</v>
      </c>
      <c r="J2205" s="44" t="s">
        <v>280</v>
      </c>
      <c r="K2205" s="39" t="s">
        <v>25</v>
      </c>
      <c r="L2205" s="39"/>
      <c r="M2205" s="39"/>
      <c r="N2205" s="39"/>
      <c r="O2205" s="39"/>
      <c r="P2205" s="39"/>
      <c r="Q2205" s="39"/>
      <c r="R2205" s="39"/>
      <c r="S2205" s="39"/>
      <c r="T2205" s="39"/>
      <c r="U2205" s="39"/>
      <c r="V2205" s="39"/>
      <c r="W2205" s="39"/>
      <c r="X2205" s="39"/>
    </row>
    <row r="2206" spans="1:24" ht="14.25" customHeight="1" x14ac:dyDescent="0.3">
      <c r="A2206" s="39"/>
      <c r="B2206" s="39" t="str">
        <f t="shared" si="16"/>
        <v>11236402007 ланцюгова зірочка 1/4" 8 зубів</v>
      </c>
      <c r="C2206" s="39" t="str">
        <f>TEXT(Raw_Articul_Data!$D2206,"00000000000")</f>
        <v>11236402007</v>
      </c>
      <c r="D2206" s="39">
        <v>11236402007</v>
      </c>
      <c r="E2206" s="39" t="s">
        <v>2876</v>
      </c>
      <c r="F2206" s="39"/>
      <c r="G2206" s="39" t="s">
        <v>32</v>
      </c>
      <c r="H2206" s="39" t="s">
        <v>2790</v>
      </c>
      <c r="I2206" s="39" t="s">
        <v>23</v>
      </c>
      <c r="J2206" s="44" t="s">
        <v>28</v>
      </c>
      <c r="K2206" s="39" t="s">
        <v>25</v>
      </c>
      <c r="L2206" s="39"/>
      <c r="M2206" s="39"/>
      <c r="N2206" s="39"/>
      <c r="O2206" s="39"/>
      <c r="P2206" s="39"/>
      <c r="Q2206" s="39"/>
      <c r="R2206" s="39"/>
      <c r="S2206" s="39"/>
      <c r="T2206" s="39"/>
      <c r="U2206" s="39"/>
      <c r="V2206" s="39"/>
      <c r="W2206" s="39"/>
      <c r="X2206" s="39"/>
    </row>
    <row r="2207" spans="1:24" ht="14.25" customHeight="1" x14ac:dyDescent="0.3">
      <c r="A2207" s="39"/>
      <c r="B2207" s="39" t="str">
        <f t="shared" si="16"/>
        <v>11236402073 ланцюгова зірочка 3/8" picco 6 зубів</v>
      </c>
      <c r="C2207" s="39" t="str">
        <f>TEXT(Raw_Articul_Data!$D2207,"00000000000")</f>
        <v>11236402073</v>
      </c>
      <c r="D2207" s="39">
        <v>11236402073</v>
      </c>
      <c r="E2207" s="39" t="s">
        <v>2877</v>
      </c>
      <c r="F2207" s="39"/>
      <c r="G2207" s="39" t="s">
        <v>32</v>
      </c>
      <c r="H2207" s="39" t="s">
        <v>2790</v>
      </c>
      <c r="I2207" s="39" t="s">
        <v>23</v>
      </c>
      <c r="J2207" s="44" t="s">
        <v>28</v>
      </c>
      <c r="K2207" s="39" t="s">
        <v>25</v>
      </c>
      <c r="L2207" s="39"/>
      <c r="M2207" s="39"/>
      <c r="N2207" s="39"/>
      <c r="O2207" s="39"/>
      <c r="P2207" s="39"/>
      <c r="Q2207" s="39"/>
      <c r="R2207" s="39"/>
      <c r="S2207" s="39"/>
      <c r="T2207" s="39"/>
      <c r="U2207" s="39"/>
      <c r="V2207" s="39"/>
      <c r="W2207" s="39"/>
      <c r="X2207" s="39"/>
    </row>
    <row r="2208" spans="1:24" ht="14.25" customHeight="1" x14ac:dyDescent="0.3">
      <c r="A2208" s="39"/>
      <c r="B2208" s="39" t="str">
        <f t="shared" si="16"/>
        <v>11236402074 ланцюгова зірочка 0.325 7 зубів</v>
      </c>
      <c r="C2208" s="39" t="str">
        <f>TEXT(Raw_Articul_Data!$D2208,"00000000000")</f>
        <v>11236402074</v>
      </c>
      <c r="D2208" s="39">
        <v>11236402074</v>
      </c>
      <c r="E2208" s="39" t="s">
        <v>3495</v>
      </c>
      <c r="F2208" s="39"/>
      <c r="G2208" s="39" t="s">
        <v>32</v>
      </c>
      <c r="H2208" s="39" t="s">
        <v>2790</v>
      </c>
      <c r="I2208" s="39" t="s">
        <v>23</v>
      </c>
      <c r="J2208" s="44" t="s">
        <v>28</v>
      </c>
      <c r="K2208" s="39" t="s">
        <v>25</v>
      </c>
      <c r="L2208" s="39"/>
      <c r="M2208" s="39"/>
      <c r="N2208" s="39"/>
      <c r="O2208" s="39"/>
      <c r="P2208" s="39"/>
      <c r="Q2208" s="39"/>
      <c r="R2208" s="39"/>
      <c r="S2208" s="39"/>
      <c r="T2208" s="39"/>
      <c r="U2208" s="39"/>
      <c r="V2208" s="39"/>
      <c r="W2208" s="39"/>
      <c r="X2208" s="39"/>
    </row>
    <row r="2209" spans="1:24" ht="14.25" customHeight="1" x14ac:dyDescent="0.3">
      <c r="A2209" s="39"/>
      <c r="B2209" s="39" t="str">
        <f t="shared" si="16"/>
        <v>11236402076 ланцюгова зірочка .325" 8 зубів</v>
      </c>
      <c r="C2209" s="39" t="str">
        <f>TEXT(Raw_Articul_Data!$D2209,"00000000000")</f>
        <v>11236402076</v>
      </c>
      <c r="D2209" s="39">
        <v>11236402076</v>
      </c>
      <c r="E2209" s="39" t="s">
        <v>3496</v>
      </c>
      <c r="F2209" s="39"/>
      <c r="G2209" s="39" t="s">
        <v>32</v>
      </c>
      <c r="H2209" s="39" t="s">
        <v>2790</v>
      </c>
      <c r="I2209" s="39" t="s">
        <v>23</v>
      </c>
      <c r="J2209" s="44" t="s">
        <v>28</v>
      </c>
      <c r="K2209" s="39" t="s">
        <v>25</v>
      </c>
      <c r="L2209" s="39"/>
      <c r="M2209" s="39"/>
      <c r="N2209" s="39"/>
      <c r="O2209" s="39"/>
      <c r="P2209" s="39"/>
      <c r="Q2209" s="39"/>
      <c r="R2209" s="39"/>
      <c r="S2209" s="39"/>
      <c r="T2209" s="39"/>
      <c r="U2209" s="39"/>
      <c r="V2209" s="39"/>
      <c r="W2209" s="39"/>
      <c r="X2209" s="39"/>
    </row>
    <row r="2210" spans="1:24" ht="14.25" customHeight="1" x14ac:dyDescent="0.3">
      <c r="A2210" s="39"/>
      <c r="B2210" s="39" t="str">
        <f t="shared" si="16"/>
        <v>11236402077 ланцюгова зірочка 1/4" 8зубів</v>
      </c>
      <c r="C2210" s="39" t="str">
        <f>TEXT(Raw_Articul_Data!$D2210,"00000000000")</f>
        <v>11236402077</v>
      </c>
      <c r="D2210" s="39">
        <v>11236402077</v>
      </c>
      <c r="E2210" s="39" t="s">
        <v>3497</v>
      </c>
      <c r="F2210" s="39"/>
      <c r="G2210" s="39" t="s">
        <v>32</v>
      </c>
      <c r="H2210" s="39" t="s">
        <v>2790</v>
      </c>
      <c r="I2210" s="39" t="s">
        <v>23</v>
      </c>
      <c r="J2210" s="44" t="s">
        <v>28</v>
      </c>
      <c r="K2210" s="39" t="s">
        <v>25</v>
      </c>
      <c r="L2210" s="39"/>
      <c r="M2210" s="39"/>
      <c r="N2210" s="39"/>
      <c r="O2210" s="39"/>
      <c r="P2210" s="39"/>
      <c r="Q2210" s="39"/>
      <c r="R2210" s="39"/>
      <c r="S2210" s="39"/>
      <c r="T2210" s="39"/>
      <c r="U2210" s="39"/>
      <c r="V2210" s="39"/>
      <c r="W2210" s="39"/>
      <c r="X2210" s="39"/>
    </row>
    <row r="2211" spans="1:24" ht="14.25" customHeight="1" x14ac:dyDescent="0.3">
      <c r="A2211" s="39"/>
      <c r="B2211" s="39" t="str">
        <f t="shared" si="16"/>
        <v>11236402901 з'єднувальна деталь</v>
      </c>
      <c r="C2211" s="39" t="str">
        <f>TEXT(Raw_Articul_Data!$D2211,"00000000000")</f>
        <v>11236402901</v>
      </c>
      <c r="D2211" s="39">
        <v>11236402901</v>
      </c>
      <c r="E2211" s="39" t="s">
        <v>3490</v>
      </c>
      <c r="F2211" s="39"/>
      <c r="G2211" s="39" t="s">
        <v>32</v>
      </c>
      <c r="H2211" s="39" t="s">
        <v>2790</v>
      </c>
      <c r="I2211" s="39" t="s">
        <v>23</v>
      </c>
      <c r="J2211" s="44" t="s">
        <v>55</v>
      </c>
      <c r="K2211" s="39" t="s">
        <v>25</v>
      </c>
      <c r="L2211" s="39"/>
      <c r="M2211" s="39"/>
      <c r="N2211" s="39"/>
      <c r="O2211" s="39"/>
      <c r="P2211" s="39"/>
      <c r="Q2211" s="39"/>
      <c r="R2211" s="39"/>
      <c r="S2211" s="39"/>
      <c r="T2211" s="39"/>
      <c r="U2211" s="39"/>
      <c r="V2211" s="39"/>
      <c r="W2211" s="39"/>
      <c r="X2211" s="39"/>
    </row>
    <row r="2212" spans="1:24" ht="14.25" customHeight="1" x14ac:dyDescent="0.3">
      <c r="A2212" s="39"/>
      <c r="B2212" s="39" t="str">
        <f t="shared" si="16"/>
        <v>11236403200 масляний насос 0,55</v>
      </c>
      <c r="C2212" s="39" t="str">
        <f>TEXT(Raw_Articul_Data!$D2212,"00000000000")</f>
        <v>11236403200</v>
      </c>
      <c r="D2212" s="39">
        <v>11236403200</v>
      </c>
      <c r="E2212" s="39" t="s">
        <v>3498</v>
      </c>
      <c r="F2212" s="39"/>
      <c r="G2212" s="39" t="s">
        <v>32</v>
      </c>
      <c r="H2212" s="39" t="s">
        <v>2790</v>
      </c>
      <c r="I2212" s="39" t="s">
        <v>23</v>
      </c>
      <c r="J2212" s="44" t="s">
        <v>259</v>
      </c>
      <c r="K2212" s="39" t="s">
        <v>25</v>
      </c>
      <c r="L2212" s="39"/>
      <c r="M2212" s="39"/>
      <c r="N2212" s="39"/>
      <c r="O2212" s="39"/>
      <c r="P2212" s="39"/>
      <c r="Q2212" s="39"/>
      <c r="R2212" s="39"/>
      <c r="S2212" s="39"/>
      <c r="T2212" s="39"/>
      <c r="U2212" s="39"/>
      <c r="V2212" s="39"/>
      <c r="W2212" s="39"/>
      <c r="X2212" s="39"/>
    </row>
    <row r="2213" spans="1:24" ht="14.25" customHeight="1" x14ac:dyDescent="0.3">
      <c r="A2213" s="39"/>
      <c r="B2213" s="39" t="str">
        <f t="shared" si="16"/>
        <v>11236403201 масляний насос 0,65</v>
      </c>
      <c r="C2213" s="39" t="str">
        <f>TEXT(Raw_Articul_Data!$D2213,"00000000000")</f>
        <v>11236403201</v>
      </c>
      <c r="D2213" s="39">
        <v>11236403201</v>
      </c>
      <c r="E2213" s="39" t="s">
        <v>3499</v>
      </c>
      <c r="F2213" s="39"/>
      <c r="G2213" s="39" t="s">
        <v>32</v>
      </c>
      <c r="H2213" s="39" t="s">
        <v>2790</v>
      </c>
      <c r="I2213" s="39" t="s">
        <v>23</v>
      </c>
      <c r="J2213" s="44" t="s">
        <v>34</v>
      </c>
      <c r="K2213" s="39" t="s">
        <v>25</v>
      </c>
      <c r="L2213" s="39"/>
      <c r="M2213" s="39"/>
      <c r="N2213" s="39"/>
      <c r="O2213" s="39"/>
      <c r="P2213" s="39"/>
      <c r="Q2213" s="39"/>
      <c r="R2213" s="39"/>
      <c r="S2213" s="39"/>
      <c r="T2213" s="39"/>
      <c r="U2213" s="39"/>
      <c r="V2213" s="39"/>
      <c r="W2213" s="39"/>
      <c r="X2213" s="39"/>
    </row>
    <row r="2214" spans="1:24" ht="14.25" customHeight="1" x14ac:dyDescent="0.3">
      <c r="A2214" s="39"/>
      <c r="B2214" s="39" t="str">
        <f t="shared" si="16"/>
        <v>11236403800 всмоктуюча головка</v>
      </c>
      <c r="C2214" s="39" t="str">
        <f>TEXT(Raw_Articul_Data!$D2214,"00000000000")</f>
        <v>11236403800</v>
      </c>
      <c r="D2214" s="39">
        <v>11236403800</v>
      </c>
      <c r="E2214" s="39" t="s">
        <v>2845</v>
      </c>
      <c r="F2214" s="39"/>
      <c r="G2214" s="39" t="s">
        <v>32</v>
      </c>
      <c r="H2214" s="39" t="s">
        <v>2790</v>
      </c>
      <c r="I2214" s="39" t="s">
        <v>23</v>
      </c>
      <c r="J2214" s="44" t="s">
        <v>28</v>
      </c>
      <c r="K2214" s="39" t="s">
        <v>25</v>
      </c>
      <c r="L2214" s="39"/>
      <c r="M2214" s="39"/>
      <c r="N2214" s="39"/>
      <c r="O2214" s="39"/>
      <c r="P2214" s="39"/>
      <c r="Q2214" s="39"/>
      <c r="R2214" s="39"/>
      <c r="S2214" s="39"/>
      <c r="T2214" s="39"/>
      <c r="U2214" s="39"/>
      <c r="V2214" s="39"/>
      <c r="W2214" s="39"/>
      <c r="X2214" s="39"/>
    </row>
    <row r="2215" spans="1:24" ht="14.25" customHeight="1" x14ac:dyDescent="0.3">
      <c r="A2215" s="39"/>
      <c r="B2215" s="39" t="str">
        <f t="shared" si="16"/>
        <v>11236407102 черв'як</v>
      </c>
      <c r="C2215" s="39" t="str">
        <f>TEXT(Raw_Articul_Data!$D2215,"00000000000")</f>
        <v>11236407102</v>
      </c>
      <c r="D2215" s="39">
        <v>11236407102</v>
      </c>
      <c r="E2215" s="39" t="s">
        <v>3349</v>
      </c>
      <c r="F2215" s="39"/>
      <c r="G2215" s="39" t="s">
        <v>32</v>
      </c>
      <c r="H2215" s="39" t="s">
        <v>2790</v>
      </c>
      <c r="I2215" s="39" t="s">
        <v>23</v>
      </c>
      <c r="J2215" s="44" t="s">
        <v>28</v>
      </c>
      <c r="K2215" s="39" t="s">
        <v>25</v>
      </c>
      <c r="L2215" s="39"/>
      <c r="M2215" s="39"/>
      <c r="N2215" s="39"/>
      <c r="O2215" s="39"/>
      <c r="P2215" s="39"/>
      <c r="Q2215" s="39"/>
      <c r="R2215" s="39"/>
      <c r="S2215" s="39"/>
      <c r="T2215" s="39"/>
      <c r="U2215" s="39"/>
      <c r="V2215" s="39"/>
      <c r="W2215" s="39"/>
      <c r="X2215" s="39"/>
    </row>
    <row r="2216" spans="1:24" ht="14.25" customHeight="1" x14ac:dyDescent="0.3">
      <c r="A2216" s="39"/>
      <c r="B2216" s="39" t="str">
        <f t="shared" si="16"/>
        <v>11236472400 пружина</v>
      </c>
      <c r="C2216" s="39" t="str">
        <f>TEXT(Raw_Articul_Data!$D2216,"00000000000")</f>
        <v>11236472400</v>
      </c>
      <c r="D2216" s="39">
        <v>11236472400</v>
      </c>
      <c r="E2216" s="39" t="s">
        <v>2817</v>
      </c>
      <c r="F2216" s="39"/>
      <c r="G2216" s="39" t="s">
        <v>32</v>
      </c>
      <c r="H2216" s="39" t="s">
        <v>2790</v>
      </c>
      <c r="I2216" s="39" t="s">
        <v>23</v>
      </c>
      <c r="J2216" s="44" t="s">
        <v>28</v>
      </c>
      <c r="K2216" s="39" t="s">
        <v>25</v>
      </c>
      <c r="L2216" s="39"/>
      <c r="M2216" s="39"/>
      <c r="N2216" s="39"/>
      <c r="O2216" s="39"/>
      <c r="P2216" s="39"/>
      <c r="Q2216" s="39"/>
      <c r="R2216" s="39"/>
      <c r="S2216" s="39"/>
      <c r="T2216" s="39"/>
      <c r="U2216" s="39"/>
      <c r="V2216" s="39"/>
      <c r="W2216" s="39"/>
      <c r="X2216" s="39"/>
    </row>
    <row r="2217" spans="1:24" ht="14.25" customHeight="1" x14ac:dyDescent="0.3">
      <c r="A2217" s="39"/>
      <c r="B2217" s="39" t="str">
        <f t="shared" si="16"/>
        <v>11236479400 шланг</v>
      </c>
      <c r="C2217" s="39" t="str">
        <f>TEXT(Raw_Articul_Data!$D2217,"00000000000")</f>
        <v>11236479400</v>
      </c>
      <c r="D2217" s="39">
        <v>11236479400</v>
      </c>
      <c r="E2217" s="39" t="s">
        <v>1791</v>
      </c>
      <c r="F2217" s="39"/>
      <c r="G2217" s="39" t="s">
        <v>32</v>
      </c>
      <c r="H2217" s="39" t="s">
        <v>2790</v>
      </c>
      <c r="I2217" s="39" t="s">
        <v>23</v>
      </c>
      <c r="J2217" s="44" t="s">
        <v>45</v>
      </c>
      <c r="K2217" s="39" t="s">
        <v>25</v>
      </c>
      <c r="L2217" s="39"/>
      <c r="M2217" s="39"/>
      <c r="N2217" s="39"/>
      <c r="O2217" s="39"/>
      <c r="P2217" s="39"/>
      <c r="Q2217" s="39"/>
      <c r="R2217" s="39"/>
      <c r="S2217" s="39"/>
      <c r="T2217" s="39"/>
      <c r="U2217" s="39"/>
      <c r="V2217" s="39"/>
      <c r="W2217" s="39"/>
      <c r="X2217" s="39"/>
    </row>
    <row r="2218" spans="1:24" ht="14.25" customHeight="1" x14ac:dyDescent="0.3">
      <c r="A2218" s="39"/>
      <c r="B2218" s="39" t="str">
        <f t="shared" si="16"/>
        <v>11236482202 колесо натяжного пристрою</v>
      </c>
      <c r="C2218" s="39" t="str">
        <f>TEXT(Raw_Articul_Data!$D2218,"00000000000")</f>
        <v>11236482202</v>
      </c>
      <c r="D2218" s="39">
        <v>11236482202</v>
      </c>
      <c r="E2218" s="39" t="s">
        <v>3406</v>
      </c>
      <c r="F2218" s="39"/>
      <c r="G2218" s="39" t="s">
        <v>32</v>
      </c>
      <c r="H2218" s="39" t="s">
        <v>2790</v>
      </c>
      <c r="I2218" s="39" t="s">
        <v>23</v>
      </c>
      <c r="J2218" s="44" t="s">
        <v>28</v>
      </c>
      <c r="K2218" s="39" t="s">
        <v>25</v>
      </c>
      <c r="L2218" s="39"/>
      <c r="M2218" s="39"/>
      <c r="N2218" s="39"/>
      <c r="O2218" s="39"/>
      <c r="P2218" s="39"/>
      <c r="Q2218" s="39"/>
      <c r="R2218" s="39"/>
      <c r="S2218" s="39"/>
      <c r="T2218" s="39"/>
      <c r="U2218" s="39"/>
      <c r="V2218" s="39"/>
      <c r="W2218" s="39"/>
      <c r="X2218" s="39"/>
    </row>
    <row r="2219" spans="1:24" ht="14.25" customHeight="1" x14ac:dyDescent="0.3">
      <c r="A2219" s="39"/>
      <c r="B2219" s="39" t="str">
        <f t="shared" si="16"/>
        <v>11236483800 захисний щиток</v>
      </c>
      <c r="C2219" s="39" t="str">
        <f>TEXT(Raw_Articul_Data!$D2219,"00000000000")</f>
        <v>11236483800</v>
      </c>
      <c r="D2219" s="39">
        <v>11236483800</v>
      </c>
      <c r="E2219" s="39" t="s">
        <v>3500</v>
      </c>
      <c r="F2219" s="39"/>
      <c r="G2219" s="39" t="s">
        <v>32</v>
      </c>
      <c r="H2219" s="39" t="s">
        <v>2790</v>
      </c>
      <c r="I2219" s="39" t="s">
        <v>23</v>
      </c>
      <c r="J2219" s="44" t="s">
        <v>28</v>
      </c>
      <c r="K2219" s="39" t="s">
        <v>25</v>
      </c>
      <c r="L2219" s="39"/>
      <c r="M2219" s="39"/>
      <c r="N2219" s="39"/>
      <c r="O2219" s="39"/>
      <c r="P2219" s="39"/>
      <c r="Q2219" s="39"/>
      <c r="R2219" s="39"/>
      <c r="S2219" s="39"/>
      <c r="T2219" s="39"/>
      <c r="U2219" s="39"/>
      <c r="V2219" s="39"/>
      <c r="W2219" s="39"/>
      <c r="X2219" s="39"/>
    </row>
    <row r="2220" spans="1:24" ht="14.25" customHeight="1" x14ac:dyDescent="0.3">
      <c r="A2220" s="39"/>
      <c r="B2220" s="39" t="str">
        <f t="shared" si="16"/>
        <v>11236486600 ковзаюча планка</v>
      </c>
      <c r="C2220" s="39" t="str">
        <f>TEXT(Raw_Articul_Data!$D2220,"00000000000")</f>
        <v>11236486600</v>
      </c>
      <c r="D2220" s="39">
        <v>11236486600</v>
      </c>
      <c r="E2220" s="39" t="s">
        <v>3407</v>
      </c>
      <c r="F2220" s="39"/>
      <c r="G2220" s="39" t="s">
        <v>32</v>
      </c>
      <c r="H2220" s="39" t="s">
        <v>2790</v>
      </c>
      <c r="I2220" s="39" t="s">
        <v>23</v>
      </c>
      <c r="J2220" s="44" t="s">
        <v>28</v>
      </c>
      <c r="K2220" s="39" t="s">
        <v>25</v>
      </c>
      <c r="L2220" s="39"/>
      <c r="M2220" s="39"/>
      <c r="N2220" s="39"/>
      <c r="O2220" s="39"/>
      <c r="P2220" s="39"/>
      <c r="Q2220" s="39"/>
      <c r="R2220" s="39"/>
      <c r="S2220" s="39"/>
      <c r="T2220" s="39"/>
      <c r="U2220" s="39"/>
      <c r="V2220" s="39"/>
      <c r="W2220" s="39"/>
      <c r="X2220" s="39"/>
    </row>
    <row r="2221" spans="1:24" ht="14.25" customHeight="1" x14ac:dyDescent="0.3">
      <c r="A2221" s="39"/>
      <c r="B2221" s="39" t="str">
        <f t="shared" si="16"/>
        <v>11236567700 уловлювач ланцюга</v>
      </c>
      <c r="C2221" s="39" t="str">
        <f>TEXT(Raw_Articul_Data!$D2221,"00000000000")</f>
        <v>11236567700</v>
      </c>
      <c r="D2221" s="39">
        <v>11236567700</v>
      </c>
      <c r="E2221" s="39" t="s">
        <v>2891</v>
      </c>
      <c r="F2221" s="39"/>
      <c r="G2221" s="39" t="s">
        <v>32</v>
      </c>
      <c r="H2221" s="39" t="s">
        <v>2790</v>
      </c>
      <c r="I2221" s="39" t="s">
        <v>23</v>
      </c>
      <c r="J2221" s="44" t="s">
        <v>28</v>
      </c>
      <c r="K2221" s="39" t="s">
        <v>25</v>
      </c>
      <c r="L2221" s="39"/>
      <c r="M2221" s="39"/>
      <c r="N2221" s="39"/>
      <c r="O2221" s="39"/>
      <c r="P2221" s="39"/>
      <c r="Q2221" s="39"/>
      <c r="R2221" s="39"/>
      <c r="S2221" s="39"/>
      <c r="T2221" s="39"/>
      <c r="U2221" s="39"/>
      <c r="V2221" s="39"/>
      <c r="W2221" s="39"/>
      <c r="X2221" s="39"/>
    </row>
    <row r="2222" spans="1:24" ht="14.25" customHeight="1" x14ac:dyDescent="0.3">
      <c r="A2222" s="39"/>
      <c r="B2222" s="39" t="str">
        <f t="shared" si="16"/>
        <v>11236603001 пружна зажимна шайба</v>
      </c>
      <c r="C2222" s="39" t="str">
        <f>TEXT(Raw_Articul_Data!$D2222,"00000000000")</f>
        <v>11236603001</v>
      </c>
      <c r="D2222" s="39">
        <v>11236603001</v>
      </c>
      <c r="E2222" s="39" t="s">
        <v>2819</v>
      </c>
      <c r="F2222" s="39"/>
      <c r="G2222" s="39" t="s">
        <v>32</v>
      </c>
      <c r="H2222" s="39" t="s">
        <v>2790</v>
      </c>
      <c r="I2222" s="39" t="s">
        <v>23</v>
      </c>
      <c r="J2222" s="44" t="s">
        <v>3229</v>
      </c>
      <c r="K2222" s="39" t="s">
        <v>25</v>
      </c>
      <c r="L2222" s="39"/>
      <c r="M2222" s="39"/>
      <c r="N2222" s="39"/>
      <c r="O2222" s="39"/>
      <c r="P2222" s="39"/>
      <c r="Q2222" s="39"/>
      <c r="R2222" s="39"/>
      <c r="S2222" s="39"/>
      <c r="T2222" s="39"/>
      <c r="U2222" s="39"/>
      <c r="V2222" s="39"/>
      <c r="W2222" s="39"/>
      <c r="X2222" s="39"/>
    </row>
    <row r="2223" spans="1:24" ht="14.25" customHeight="1" x14ac:dyDescent="0.3">
      <c r="A2223" s="39"/>
      <c r="B2223" s="39" t="str">
        <f t="shared" si="16"/>
        <v>11236640500 зубчатий упор</v>
      </c>
      <c r="C2223" s="39" t="str">
        <f>TEXT(Raw_Articul_Data!$D2223,"00000000000")</f>
        <v>11236640500</v>
      </c>
      <c r="D2223" s="39">
        <v>11236640500</v>
      </c>
      <c r="E2223" s="39" t="s">
        <v>2892</v>
      </c>
      <c r="F2223" s="39"/>
      <c r="G2223" s="39" t="s">
        <v>32</v>
      </c>
      <c r="H2223" s="39" t="s">
        <v>2790</v>
      </c>
      <c r="I2223" s="39" t="s">
        <v>23</v>
      </c>
      <c r="J2223" s="44" t="s">
        <v>55</v>
      </c>
      <c r="K2223" s="39" t="s">
        <v>25</v>
      </c>
      <c r="L2223" s="39"/>
      <c r="M2223" s="39"/>
      <c r="N2223" s="39"/>
      <c r="O2223" s="39"/>
      <c r="P2223" s="39"/>
      <c r="Q2223" s="39"/>
      <c r="R2223" s="39"/>
      <c r="S2223" s="39"/>
      <c r="T2223" s="39"/>
      <c r="U2223" s="39"/>
      <c r="V2223" s="39"/>
      <c r="W2223" s="39"/>
      <c r="X2223" s="39"/>
    </row>
    <row r="2224" spans="1:24" ht="14.25" customHeight="1" x14ac:dyDescent="0.3">
      <c r="A2224" s="39"/>
      <c r="B2224" s="39" t="str">
        <f t="shared" si="16"/>
        <v>11236640501 зубчатий упор</v>
      </c>
      <c r="C2224" s="39" t="str">
        <f>TEXT(Raw_Articul_Data!$D2224,"00000000000")</f>
        <v>11236640501</v>
      </c>
      <c r="D2224" s="39">
        <v>11236640501</v>
      </c>
      <c r="E2224" s="39" t="s">
        <v>2892</v>
      </c>
      <c r="F2224" s="39"/>
      <c r="G2224" s="39" t="s">
        <v>32</v>
      </c>
      <c r="H2224" s="39" t="s">
        <v>2790</v>
      </c>
      <c r="I2224" s="39" t="s">
        <v>23</v>
      </c>
      <c r="J2224" s="44" t="s">
        <v>55</v>
      </c>
      <c r="K2224" s="39" t="s">
        <v>25</v>
      </c>
      <c r="L2224" s="39"/>
      <c r="M2224" s="39"/>
      <c r="N2224" s="39"/>
      <c r="O2224" s="39"/>
      <c r="P2224" s="39"/>
      <c r="Q2224" s="39"/>
      <c r="R2224" s="39"/>
      <c r="S2224" s="39"/>
      <c r="T2224" s="39"/>
      <c r="U2224" s="39"/>
      <c r="V2224" s="39"/>
      <c r="W2224" s="39"/>
      <c r="X2224" s="39"/>
    </row>
    <row r="2225" spans="1:24" ht="14.25" customHeight="1" x14ac:dyDescent="0.3">
      <c r="A2225" s="39"/>
      <c r="B2225" s="39" t="str">
        <f t="shared" si="16"/>
        <v>11236641400 нажимна деталь</v>
      </c>
      <c r="C2225" s="39" t="str">
        <f>TEXT(Raw_Articul_Data!$D2225,"00000000000")</f>
        <v>11236641400</v>
      </c>
      <c r="D2225" s="39">
        <v>11236641400</v>
      </c>
      <c r="E2225" s="39" t="s">
        <v>3422</v>
      </c>
      <c r="F2225" s="39"/>
      <c r="G2225" s="39" t="s">
        <v>32</v>
      </c>
      <c r="H2225" s="39" t="s">
        <v>2790</v>
      </c>
      <c r="I2225" s="39" t="s">
        <v>23</v>
      </c>
      <c r="J2225" s="44" t="s">
        <v>55</v>
      </c>
      <c r="K2225" s="39" t="s">
        <v>25</v>
      </c>
      <c r="L2225" s="39"/>
      <c r="M2225" s="39"/>
      <c r="N2225" s="39"/>
      <c r="O2225" s="39"/>
      <c r="P2225" s="39"/>
      <c r="Q2225" s="39"/>
      <c r="R2225" s="39"/>
      <c r="S2225" s="39"/>
      <c r="T2225" s="39"/>
      <c r="U2225" s="39"/>
      <c r="V2225" s="39"/>
      <c r="W2225" s="39"/>
      <c r="X2225" s="39"/>
    </row>
    <row r="2226" spans="1:24" ht="14.25" customHeight="1" x14ac:dyDescent="0.3">
      <c r="A2226" s="39"/>
      <c r="B2226" s="39" t="str">
        <f t="shared" si="16"/>
        <v>11236641605 натяжний гвинт</v>
      </c>
      <c r="C2226" s="39" t="str">
        <f>TEXT(Raw_Articul_Data!$D2226,"00000000000")</f>
        <v>11236641605</v>
      </c>
      <c r="D2226" s="39">
        <v>11236641605</v>
      </c>
      <c r="E2226" s="39" t="s">
        <v>3320</v>
      </c>
      <c r="F2226" s="39"/>
      <c r="G2226" s="39" t="s">
        <v>32</v>
      </c>
      <c r="H2226" s="39" t="s">
        <v>2790</v>
      </c>
      <c r="I2226" s="39" t="s">
        <v>23</v>
      </c>
      <c r="J2226" s="44" t="s">
        <v>191</v>
      </c>
      <c r="K2226" s="39" t="s">
        <v>25</v>
      </c>
      <c r="L2226" s="39"/>
      <c r="M2226" s="39"/>
      <c r="N2226" s="39"/>
      <c r="O2226" s="39"/>
      <c r="P2226" s="39"/>
      <c r="Q2226" s="39"/>
      <c r="R2226" s="39"/>
      <c r="S2226" s="39"/>
      <c r="T2226" s="39"/>
      <c r="U2226" s="39"/>
      <c r="V2226" s="39"/>
      <c r="W2226" s="39"/>
      <c r="X2226" s="39"/>
    </row>
    <row r="2227" spans="1:24" ht="14.25" customHeight="1" x14ac:dyDescent="0.3">
      <c r="A2227" s="39"/>
      <c r="B2227" s="39" t="str">
        <f t="shared" si="16"/>
        <v>11236642200 захисне прикриття</v>
      </c>
      <c r="C2227" s="39" t="str">
        <f>TEXT(Raw_Articul_Data!$D2227,"00000000000")</f>
        <v>11236642200</v>
      </c>
      <c r="D2227" s="39">
        <v>11236642200</v>
      </c>
      <c r="E2227" s="39" t="s">
        <v>3390</v>
      </c>
      <c r="F2227" s="39"/>
      <c r="G2227" s="39" t="s">
        <v>32</v>
      </c>
      <c r="H2227" s="39" t="s">
        <v>2790</v>
      </c>
      <c r="I2227" s="39" t="s">
        <v>23</v>
      </c>
      <c r="J2227" s="44" t="s">
        <v>28</v>
      </c>
      <c r="K2227" s="39" t="s">
        <v>25</v>
      </c>
      <c r="L2227" s="39"/>
      <c r="M2227" s="39"/>
      <c r="N2227" s="39"/>
      <c r="O2227" s="39"/>
      <c r="P2227" s="39"/>
      <c r="Q2227" s="39"/>
      <c r="R2227" s="39"/>
      <c r="S2227" s="39"/>
      <c r="T2227" s="39"/>
      <c r="U2227" s="39"/>
      <c r="V2227" s="39"/>
      <c r="W2227" s="39"/>
      <c r="X2227" s="39"/>
    </row>
    <row r="2228" spans="1:24" ht="14.25" customHeight="1" x14ac:dyDescent="0.3">
      <c r="A2228" s="39"/>
      <c r="B2228" s="39" t="str">
        <f t="shared" si="16"/>
        <v>11236642205 захисне прикриття</v>
      </c>
      <c r="C2228" s="39" t="str">
        <f>TEXT(Raw_Articul_Data!$D2228,"00000000000")</f>
        <v>11236642205</v>
      </c>
      <c r="D2228" s="39">
        <v>11236642205</v>
      </c>
      <c r="E2228" s="39" t="s">
        <v>3390</v>
      </c>
      <c r="F2228" s="39"/>
      <c r="G2228" s="39" t="s">
        <v>32</v>
      </c>
      <c r="H2228" s="39" t="s">
        <v>2790</v>
      </c>
      <c r="I2228" s="39" t="s">
        <v>23</v>
      </c>
      <c r="J2228" s="44" t="s">
        <v>55</v>
      </c>
      <c r="K2228" s="39" t="s">
        <v>25</v>
      </c>
      <c r="L2228" s="39"/>
      <c r="M2228" s="39"/>
      <c r="N2228" s="39"/>
      <c r="O2228" s="39"/>
      <c r="P2228" s="39"/>
      <c r="Q2228" s="39"/>
      <c r="R2228" s="39"/>
      <c r="S2228" s="39"/>
      <c r="T2228" s="39"/>
      <c r="U2228" s="39"/>
      <c r="V2228" s="39"/>
      <c r="W2228" s="39"/>
      <c r="X2228" s="39"/>
    </row>
    <row r="2229" spans="1:24" ht="14.25" customHeight="1" x14ac:dyDescent="0.3">
      <c r="A2229" s="39"/>
      <c r="B2229" s="39" t="str">
        <f t="shared" si="16"/>
        <v>11236642400 гвинт з буртиком</v>
      </c>
      <c r="C2229" s="39" t="str">
        <f>TEXT(Raw_Articul_Data!$D2229,"00000000000")</f>
        <v>11236642400</v>
      </c>
      <c r="D2229" s="39">
        <v>11236642400</v>
      </c>
      <c r="E2229" s="39" t="s">
        <v>2923</v>
      </c>
      <c r="F2229" s="39"/>
      <c r="G2229" s="39" t="s">
        <v>32</v>
      </c>
      <c r="H2229" s="39" t="s">
        <v>2790</v>
      </c>
      <c r="I2229" s="39" t="s">
        <v>23</v>
      </c>
      <c r="J2229" s="44" t="s">
        <v>28</v>
      </c>
      <c r="K2229" s="39" t="s">
        <v>25</v>
      </c>
      <c r="L2229" s="39"/>
      <c r="M2229" s="39"/>
      <c r="N2229" s="39"/>
      <c r="O2229" s="39"/>
      <c r="P2229" s="39"/>
      <c r="Q2229" s="39"/>
      <c r="R2229" s="39"/>
      <c r="S2229" s="39"/>
      <c r="T2229" s="39"/>
      <c r="U2229" s="39"/>
      <c r="V2229" s="39"/>
      <c r="W2229" s="39"/>
      <c r="X2229" s="39"/>
    </row>
    <row r="2230" spans="1:24" ht="14.25" customHeight="1" x14ac:dyDescent="0.3">
      <c r="A2230" s="39"/>
      <c r="B2230" s="39" t="str">
        <f t="shared" si="16"/>
        <v>11236642402 гвинт з буртиком</v>
      </c>
      <c r="C2230" s="39" t="str">
        <f>TEXT(Raw_Articul_Data!$D2230,"00000000000")</f>
        <v>11236642402</v>
      </c>
      <c r="D2230" s="39">
        <v>11236642402</v>
      </c>
      <c r="E2230" s="39" t="s">
        <v>2923</v>
      </c>
      <c r="F2230" s="39"/>
      <c r="G2230" s="39" t="s">
        <v>32</v>
      </c>
      <c r="H2230" s="39" t="s">
        <v>2790</v>
      </c>
      <c r="I2230" s="39" t="s">
        <v>23</v>
      </c>
      <c r="J2230" s="44" t="s">
        <v>28</v>
      </c>
      <c r="K2230" s="39" t="s">
        <v>25</v>
      </c>
      <c r="L2230" s="39"/>
      <c r="M2230" s="39"/>
      <c r="N2230" s="39"/>
      <c r="O2230" s="39"/>
      <c r="P2230" s="39"/>
      <c r="Q2230" s="39"/>
      <c r="R2230" s="39"/>
      <c r="S2230" s="39"/>
      <c r="T2230" s="39"/>
      <c r="U2230" s="39"/>
      <c r="V2230" s="39"/>
      <c r="W2230" s="39"/>
      <c r="X2230" s="39"/>
    </row>
    <row r="2231" spans="1:24" ht="14.25" customHeight="1" x14ac:dyDescent="0.3">
      <c r="A2231" s="39"/>
      <c r="B2231" s="39" t="str">
        <f t="shared" si="16"/>
        <v>11236642405 гвинт з буртиком d9/m8 (ремонтна шпилька)</v>
      </c>
      <c r="C2231" s="39" t="str">
        <f>TEXT(Raw_Articul_Data!$D2231,"00000000000")</f>
        <v>11236642405</v>
      </c>
      <c r="D2231" s="39">
        <v>11236642405</v>
      </c>
      <c r="E2231" s="39" t="s">
        <v>3501</v>
      </c>
      <c r="F2231" s="39"/>
      <c r="G2231" s="39" t="s">
        <v>32</v>
      </c>
      <c r="H2231" s="39" t="s">
        <v>2790</v>
      </c>
      <c r="I2231" s="39" t="s">
        <v>23</v>
      </c>
      <c r="J2231" s="44" t="s">
        <v>28</v>
      </c>
      <c r="K2231" s="39" t="s">
        <v>25</v>
      </c>
      <c r="L2231" s="39"/>
      <c r="M2231" s="39"/>
      <c r="N2231" s="39"/>
      <c r="O2231" s="39"/>
      <c r="P2231" s="39"/>
      <c r="Q2231" s="39"/>
      <c r="R2231" s="39"/>
      <c r="S2231" s="39"/>
      <c r="T2231" s="39"/>
      <c r="U2231" s="39"/>
      <c r="V2231" s="39"/>
      <c r="W2231" s="39"/>
      <c r="X2231" s="39"/>
    </row>
    <row r="2232" spans="1:24" ht="14.25" customHeight="1" x14ac:dyDescent="0.3">
      <c r="A2232" s="39"/>
      <c r="B2232" s="39" t="str">
        <f t="shared" si="16"/>
        <v>11237901004 корпус рукоятки</v>
      </c>
      <c r="C2232" s="39" t="str">
        <f>TEXT(Raw_Articul_Data!$D2232,"00000000000")</f>
        <v>11237901004</v>
      </c>
      <c r="D2232" s="39">
        <v>11237901004</v>
      </c>
      <c r="E2232" s="39" t="s">
        <v>3502</v>
      </c>
      <c r="F2232" s="39"/>
      <c r="G2232" s="39" t="s">
        <v>32</v>
      </c>
      <c r="H2232" s="39" t="s">
        <v>2790</v>
      </c>
      <c r="I2232" s="39" t="s">
        <v>23</v>
      </c>
      <c r="J2232" s="44" t="s">
        <v>55</v>
      </c>
      <c r="K2232" s="39" t="s">
        <v>25</v>
      </c>
      <c r="L2232" s="39"/>
      <c r="M2232" s="39"/>
      <c r="N2232" s="39"/>
      <c r="O2232" s="39"/>
      <c r="P2232" s="39"/>
      <c r="Q2232" s="39"/>
      <c r="R2232" s="39"/>
      <c r="S2232" s="39"/>
      <c r="T2232" s="39"/>
      <c r="U2232" s="39"/>
      <c r="V2232" s="39"/>
      <c r="W2232" s="39"/>
      <c r="X2232" s="39"/>
    </row>
    <row r="2233" spans="1:24" ht="14.25" customHeight="1" x14ac:dyDescent="0.3">
      <c r="A2233" s="39"/>
      <c r="B2233" s="39" t="str">
        <f t="shared" si="16"/>
        <v>11237901017 корпус рукоятки</v>
      </c>
      <c r="C2233" s="39" t="str">
        <f>TEXT(Raw_Articul_Data!$D2233,"00000000000")</f>
        <v>11237901017</v>
      </c>
      <c r="D2233" s="39">
        <v>11237901017</v>
      </c>
      <c r="E2233" s="39" t="s">
        <v>3502</v>
      </c>
      <c r="F2233" s="39"/>
      <c r="G2233" s="39" t="s">
        <v>32</v>
      </c>
      <c r="H2233" s="39" t="s">
        <v>2790</v>
      </c>
      <c r="I2233" s="39" t="s">
        <v>23</v>
      </c>
      <c r="J2233" s="44" t="s">
        <v>28</v>
      </c>
      <c r="K2233" s="39" t="s">
        <v>25</v>
      </c>
      <c r="L2233" s="39"/>
      <c r="M2233" s="39"/>
      <c r="N2233" s="39"/>
      <c r="O2233" s="39"/>
      <c r="P2233" s="39"/>
      <c r="Q2233" s="39"/>
      <c r="R2233" s="39"/>
      <c r="S2233" s="39"/>
      <c r="T2233" s="39"/>
      <c r="U2233" s="39"/>
      <c r="V2233" s="39"/>
      <c r="W2233" s="39"/>
      <c r="X2233" s="39"/>
    </row>
    <row r="2234" spans="1:24" ht="14.25" customHeight="1" x14ac:dyDescent="0.3">
      <c r="A2234" s="39"/>
      <c r="B2234" s="39" t="str">
        <f t="shared" si="16"/>
        <v>11237901022 корпус рукоятки</v>
      </c>
      <c r="C2234" s="39" t="str">
        <f>TEXT(Raw_Articul_Data!$D2234,"00000000000")</f>
        <v>11237901022</v>
      </c>
      <c r="D2234" s="39">
        <v>11237901022</v>
      </c>
      <c r="E2234" s="39" t="s">
        <v>3502</v>
      </c>
      <c r="F2234" s="39"/>
      <c r="G2234" s="39" t="s">
        <v>32</v>
      </c>
      <c r="H2234" s="39" t="s">
        <v>2790</v>
      </c>
      <c r="I2234" s="39" t="s">
        <v>23</v>
      </c>
      <c r="J2234" s="44" t="s">
        <v>55</v>
      </c>
      <c r="K2234" s="39" t="s">
        <v>25</v>
      </c>
      <c r="L2234" s="39"/>
      <c r="M2234" s="39"/>
      <c r="N2234" s="39"/>
      <c r="O2234" s="39"/>
      <c r="P2234" s="39"/>
      <c r="Q2234" s="39"/>
      <c r="R2234" s="39"/>
      <c r="S2234" s="39"/>
      <c r="T2234" s="39"/>
      <c r="U2234" s="39"/>
      <c r="V2234" s="39"/>
      <c r="W2234" s="39"/>
      <c r="X2234" s="39"/>
    </row>
    <row r="2235" spans="1:24" ht="14.25" customHeight="1" x14ac:dyDescent="0.3">
      <c r="A2235" s="39"/>
      <c r="B2235" s="39" t="str">
        <f t="shared" si="16"/>
        <v>11237909152 пристрій для захисту рук</v>
      </c>
      <c r="C2235" s="39" t="str">
        <f>TEXT(Raw_Articul_Data!$D2235,"00000000000")</f>
        <v>11237909152</v>
      </c>
      <c r="D2235" s="39">
        <v>11237909152</v>
      </c>
      <c r="E2235" s="39" t="s">
        <v>1454</v>
      </c>
      <c r="F2235" s="39"/>
      <c r="G2235" s="39" t="s">
        <v>32</v>
      </c>
      <c r="H2235" s="39" t="s">
        <v>2790</v>
      </c>
      <c r="I2235" s="39" t="s">
        <v>23</v>
      </c>
      <c r="J2235" s="44" t="s">
        <v>55</v>
      </c>
      <c r="K2235" s="39" t="s">
        <v>25</v>
      </c>
      <c r="L2235" s="39"/>
      <c r="M2235" s="39"/>
      <c r="N2235" s="39"/>
      <c r="O2235" s="39"/>
      <c r="P2235" s="39"/>
      <c r="Q2235" s="39"/>
      <c r="R2235" s="39"/>
      <c r="S2235" s="39"/>
      <c r="T2235" s="39"/>
      <c r="U2235" s="39"/>
      <c r="V2235" s="39"/>
      <c r="W2235" s="39"/>
      <c r="X2235" s="39"/>
    </row>
    <row r="2236" spans="1:24" ht="14.25" customHeight="1" x14ac:dyDescent="0.3">
      <c r="A2236" s="39"/>
      <c r="B2236" s="39" t="str">
        <f t="shared" si="16"/>
        <v>11237909900 кільцевий буфер</v>
      </c>
      <c r="C2236" s="39" t="str">
        <f>TEXT(Raw_Articul_Data!$D2236,"00000000000")</f>
        <v>11237909900</v>
      </c>
      <c r="D2236" s="39">
        <v>11237909900</v>
      </c>
      <c r="E2236" s="39" t="s">
        <v>3288</v>
      </c>
      <c r="F2236" s="39"/>
      <c r="G2236" s="39" t="s">
        <v>32</v>
      </c>
      <c r="H2236" s="39" t="s">
        <v>2790</v>
      </c>
      <c r="I2236" s="39" t="s">
        <v>23</v>
      </c>
      <c r="J2236" s="44" t="s">
        <v>28</v>
      </c>
      <c r="K2236" s="39" t="s">
        <v>25</v>
      </c>
      <c r="L2236" s="39"/>
      <c r="M2236" s="39"/>
      <c r="N2236" s="39"/>
      <c r="O2236" s="39"/>
      <c r="P2236" s="39"/>
      <c r="Q2236" s="39"/>
      <c r="R2236" s="39"/>
      <c r="S2236" s="39"/>
      <c r="T2236" s="39"/>
      <c r="U2236" s="39"/>
      <c r="V2236" s="39"/>
      <c r="W2236" s="39"/>
      <c r="X2236" s="39"/>
    </row>
    <row r="2237" spans="1:24" ht="14.25" customHeight="1" x14ac:dyDescent="0.3">
      <c r="A2237" s="39"/>
      <c r="B2237" s="39" t="str">
        <f t="shared" si="16"/>
        <v>11237910600 півкожух рукоятки</v>
      </c>
      <c r="C2237" s="39" t="str">
        <f>TEXT(Raw_Articul_Data!$D2237,"00000000000")</f>
        <v>11237910600</v>
      </c>
      <c r="D2237" s="39">
        <v>11237910600</v>
      </c>
      <c r="E2237" s="39" t="s">
        <v>3410</v>
      </c>
      <c r="F2237" s="39"/>
      <c r="G2237" s="39" t="s">
        <v>32</v>
      </c>
      <c r="H2237" s="39" t="s">
        <v>2790</v>
      </c>
      <c r="I2237" s="39" t="s">
        <v>23</v>
      </c>
      <c r="J2237" s="44" t="s">
        <v>55</v>
      </c>
      <c r="K2237" s="39" t="s">
        <v>25</v>
      </c>
      <c r="L2237" s="39"/>
      <c r="M2237" s="39"/>
      <c r="N2237" s="39"/>
      <c r="O2237" s="39"/>
      <c r="P2237" s="39"/>
      <c r="Q2237" s="39"/>
      <c r="R2237" s="39"/>
      <c r="S2237" s="39"/>
      <c r="T2237" s="39"/>
      <c r="U2237" s="39"/>
      <c r="V2237" s="39"/>
      <c r="W2237" s="39"/>
      <c r="X2237" s="39"/>
    </row>
    <row r="2238" spans="1:24" ht="14.25" customHeight="1" x14ac:dyDescent="0.3">
      <c r="A2238" s="39"/>
      <c r="B2238" s="39" t="str">
        <f t="shared" si="16"/>
        <v>11237911701 трубчата рукоятка</v>
      </c>
      <c r="C2238" s="39" t="str">
        <f>TEXT(Raw_Articul_Data!$D2238,"00000000000")</f>
        <v>11237911701</v>
      </c>
      <c r="D2238" s="39">
        <v>11237911701</v>
      </c>
      <c r="E2238" s="39" t="s">
        <v>3350</v>
      </c>
      <c r="F2238" s="39"/>
      <c r="G2238" s="39" t="s">
        <v>32</v>
      </c>
      <c r="H2238" s="39" t="s">
        <v>2790</v>
      </c>
      <c r="I2238" s="39" t="s">
        <v>23</v>
      </c>
      <c r="J2238" s="44" t="s">
        <v>28</v>
      </c>
      <c r="K2238" s="39" t="s">
        <v>25</v>
      </c>
      <c r="L2238" s="39"/>
      <c r="M2238" s="39"/>
      <c r="N2238" s="39"/>
      <c r="O2238" s="39"/>
      <c r="P2238" s="39"/>
      <c r="Q2238" s="39"/>
      <c r="R2238" s="39"/>
      <c r="S2238" s="39"/>
      <c r="T2238" s="39"/>
      <c r="U2238" s="39"/>
      <c r="V2238" s="39"/>
      <c r="W2238" s="39"/>
      <c r="X2238" s="39"/>
    </row>
    <row r="2239" spans="1:24" ht="14.25" customHeight="1" x14ac:dyDescent="0.3">
      <c r="A2239" s="39"/>
      <c r="B2239" s="39" t="str">
        <f t="shared" si="16"/>
        <v>11237911702 трубчата рукоятка</v>
      </c>
      <c r="C2239" s="39" t="str">
        <f>TEXT(Raw_Articul_Data!$D2239,"00000000000")</f>
        <v>11237911702</v>
      </c>
      <c r="D2239" s="39">
        <v>11237911702</v>
      </c>
      <c r="E2239" s="39" t="s">
        <v>3350</v>
      </c>
      <c r="F2239" s="39"/>
      <c r="G2239" s="39" t="s">
        <v>32</v>
      </c>
      <c r="H2239" s="39" t="s">
        <v>2790</v>
      </c>
      <c r="I2239" s="39" t="s">
        <v>23</v>
      </c>
      <c r="J2239" s="44" t="s">
        <v>55</v>
      </c>
      <c r="K2239" s="39" t="s">
        <v>25</v>
      </c>
      <c r="L2239" s="39"/>
      <c r="M2239" s="39"/>
      <c r="N2239" s="39"/>
      <c r="O2239" s="39"/>
      <c r="P2239" s="39"/>
      <c r="Q2239" s="39"/>
      <c r="R2239" s="39"/>
      <c r="S2239" s="39"/>
      <c r="T2239" s="39"/>
      <c r="U2239" s="39"/>
      <c r="V2239" s="39"/>
      <c r="W2239" s="39"/>
      <c r="X2239" s="39"/>
    </row>
    <row r="2240" spans="1:24" ht="14.25" customHeight="1" x14ac:dyDescent="0.3">
      <c r="A2240" s="39"/>
      <c r="B2240" s="39" t="str">
        <f t="shared" si="16"/>
        <v>11237912800 кільцевий буфер</v>
      </c>
      <c r="C2240" s="39" t="str">
        <f>TEXT(Raw_Articul_Data!$D2240,"00000000000")</f>
        <v>11237912800</v>
      </c>
      <c r="D2240" s="39">
        <v>11237912800</v>
      </c>
      <c r="E2240" s="39" t="s">
        <v>3288</v>
      </c>
      <c r="F2240" s="39"/>
      <c r="G2240" s="39" t="s">
        <v>32</v>
      </c>
      <c r="H2240" s="39" t="s">
        <v>2790</v>
      </c>
      <c r="I2240" s="39" t="s">
        <v>23</v>
      </c>
      <c r="J2240" s="44" t="s">
        <v>34</v>
      </c>
      <c r="K2240" s="39" t="s">
        <v>25</v>
      </c>
      <c r="L2240" s="39"/>
      <c r="M2240" s="39"/>
      <c r="N2240" s="39"/>
      <c r="O2240" s="39"/>
      <c r="P2240" s="39"/>
      <c r="Q2240" s="39"/>
      <c r="R2240" s="39"/>
      <c r="S2240" s="39"/>
      <c r="T2240" s="39"/>
      <c r="U2240" s="39"/>
      <c r="V2240" s="39"/>
      <c r="W2240" s="39"/>
      <c r="X2240" s="39"/>
    </row>
    <row r="2241" spans="1:24" ht="14.25" customHeight="1" x14ac:dyDescent="0.3">
      <c r="A2241" s="39"/>
      <c r="B2241" s="39" t="str">
        <f t="shared" si="16"/>
        <v>11237912805 кільцевий буфер</v>
      </c>
      <c r="C2241" s="39" t="str">
        <f>TEXT(Raw_Articul_Data!$D2241,"00000000000")</f>
        <v>11237912805</v>
      </c>
      <c r="D2241" s="39">
        <v>11237912805</v>
      </c>
      <c r="E2241" s="39" t="s">
        <v>3288</v>
      </c>
      <c r="F2241" s="39"/>
      <c r="G2241" s="39" t="s">
        <v>32</v>
      </c>
      <c r="H2241" s="39" t="s">
        <v>2790</v>
      </c>
      <c r="I2241" s="39" t="s">
        <v>23</v>
      </c>
      <c r="J2241" s="44" t="s">
        <v>34</v>
      </c>
      <c r="K2241" s="39" t="s">
        <v>25</v>
      </c>
      <c r="L2241" s="39"/>
      <c r="M2241" s="39"/>
      <c r="N2241" s="39"/>
      <c r="O2241" s="39"/>
      <c r="P2241" s="39"/>
      <c r="Q2241" s="39"/>
      <c r="R2241" s="39"/>
      <c r="S2241" s="39"/>
      <c r="T2241" s="39"/>
      <c r="U2241" s="39"/>
      <c r="V2241" s="39"/>
      <c r="W2241" s="39"/>
      <c r="X2241" s="39"/>
    </row>
    <row r="2242" spans="1:24" ht="14.25" customHeight="1" x14ac:dyDescent="0.3">
      <c r="A2242" s="39"/>
      <c r="B2242" s="39" t="str">
        <f t="shared" si="16"/>
        <v>11237917300 пробка</v>
      </c>
      <c r="C2242" s="39" t="str">
        <f>TEXT(Raw_Articul_Data!$D2242,"00000000000")</f>
        <v>11237917300</v>
      </c>
      <c r="D2242" s="39">
        <v>11237917300</v>
      </c>
      <c r="E2242" s="39" t="s">
        <v>3012</v>
      </c>
      <c r="F2242" s="39"/>
      <c r="G2242" s="39" t="s">
        <v>32</v>
      </c>
      <c r="H2242" s="39" t="s">
        <v>2790</v>
      </c>
      <c r="I2242" s="39" t="s">
        <v>23</v>
      </c>
      <c r="J2242" s="44" t="s">
        <v>55</v>
      </c>
      <c r="K2242" s="39" t="s">
        <v>25</v>
      </c>
      <c r="L2242" s="39"/>
      <c r="M2242" s="39"/>
      <c r="N2242" s="39"/>
      <c r="O2242" s="39"/>
      <c r="P2242" s="39"/>
      <c r="Q2242" s="39"/>
      <c r="R2242" s="39"/>
      <c r="S2242" s="39"/>
      <c r="T2242" s="39"/>
      <c r="U2242" s="39"/>
      <c r="V2242" s="39"/>
      <c r="W2242" s="39"/>
      <c r="X2242" s="39"/>
    </row>
    <row r="2243" spans="1:24" ht="14.25" customHeight="1" x14ac:dyDescent="0.3">
      <c r="A2243" s="39"/>
      <c r="B2243" s="39" t="str">
        <f t="shared" si="16"/>
        <v>11237917305 пробка</v>
      </c>
      <c r="C2243" s="39" t="str">
        <f>TEXT(Raw_Articul_Data!$D2243,"00000000000")</f>
        <v>11237917305</v>
      </c>
      <c r="D2243" s="39">
        <v>11237917305</v>
      </c>
      <c r="E2243" s="39" t="s">
        <v>3012</v>
      </c>
      <c r="F2243" s="39"/>
      <c r="G2243" s="39" t="s">
        <v>32</v>
      </c>
      <c r="H2243" s="39" t="s">
        <v>2790</v>
      </c>
      <c r="I2243" s="39" t="s">
        <v>23</v>
      </c>
      <c r="J2243" s="44" t="s">
        <v>55</v>
      </c>
      <c r="K2243" s="39" t="s">
        <v>25</v>
      </c>
      <c r="L2243" s="39"/>
      <c r="M2243" s="39"/>
      <c r="N2243" s="39"/>
      <c r="O2243" s="39"/>
      <c r="P2243" s="39"/>
      <c r="Q2243" s="39"/>
      <c r="R2243" s="39"/>
      <c r="S2243" s="39"/>
      <c r="T2243" s="39"/>
      <c r="U2243" s="39"/>
      <c r="V2243" s="39"/>
      <c r="W2243" s="39"/>
      <c r="X2243" s="39"/>
    </row>
    <row r="2244" spans="1:24" ht="14.25" customHeight="1" x14ac:dyDescent="0.3">
      <c r="A2244" s="39"/>
      <c r="B2244" s="39" t="str">
        <f t="shared" si="16"/>
        <v>11237917310 пробка</v>
      </c>
      <c r="C2244" s="39" t="str">
        <f>TEXT(Raw_Articul_Data!$D2244,"00000000000")</f>
        <v>11237917310</v>
      </c>
      <c r="D2244" s="39">
        <v>11237917310</v>
      </c>
      <c r="E2244" s="39" t="s">
        <v>3012</v>
      </c>
      <c r="F2244" s="39"/>
      <c r="G2244" s="39" t="s">
        <v>32</v>
      </c>
      <c r="H2244" s="39" t="s">
        <v>2790</v>
      </c>
      <c r="I2244" s="39" t="s">
        <v>23</v>
      </c>
      <c r="J2244" s="44" t="s">
        <v>28</v>
      </c>
      <c r="K2244" s="39" t="s">
        <v>25</v>
      </c>
      <c r="L2244" s="39"/>
      <c r="M2244" s="39"/>
      <c r="N2244" s="39"/>
      <c r="O2244" s="39"/>
      <c r="P2244" s="39"/>
      <c r="Q2244" s="39"/>
      <c r="R2244" s="39"/>
      <c r="S2244" s="39"/>
      <c r="T2244" s="39"/>
      <c r="U2244" s="39"/>
      <c r="V2244" s="39"/>
      <c r="W2244" s="39"/>
      <c r="X2244" s="39"/>
    </row>
    <row r="2245" spans="1:24" ht="14.25" customHeight="1" x14ac:dyDescent="0.3">
      <c r="A2245" s="39"/>
      <c r="B2245" s="39" t="str">
        <f t="shared" si="16"/>
        <v>11237917500 захисне прикриття</v>
      </c>
      <c r="C2245" s="39" t="str">
        <f>TEXT(Raw_Articul_Data!$D2245,"00000000000")</f>
        <v>11237917500</v>
      </c>
      <c r="D2245" s="39">
        <v>11237917500</v>
      </c>
      <c r="E2245" s="39" t="s">
        <v>3390</v>
      </c>
      <c r="F2245" s="39"/>
      <c r="G2245" s="39" t="s">
        <v>32</v>
      </c>
      <c r="H2245" s="39" t="s">
        <v>2790</v>
      </c>
      <c r="I2245" s="39" t="s">
        <v>23</v>
      </c>
      <c r="J2245" s="44" t="s">
        <v>28</v>
      </c>
      <c r="K2245" s="39" t="s">
        <v>25</v>
      </c>
      <c r="L2245" s="39"/>
      <c r="M2245" s="39"/>
      <c r="N2245" s="39"/>
      <c r="O2245" s="39"/>
      <c r="P2245" s="39"/>
      <c r="Q2245" s="39"/>
      <c r="R2245" s="39"/>
      <c r="S2245" s="39"/>
      <c r="T2245" s="39"/>
      <c r="U2245" s="39"/>
      <c r="V2245" s="39"/>
      <c r="W2245" s="39"/>
      <c r="X2245" s="39"/>
    </row>
    <row r="2246" spans="1:24" ht="14.25" customHeight="1" x14ac:dyDescent="0.3">
      <c r="A2246" s="39"/>
      <c r="B2246" s="39" t="str">
        <f t="shared" si="16"/>
        <v>11240071008 комплект - циліндричне зубчате колесо/натяжний болт</v>
      </c>
      <c r="C2246" s="39" t="str">
        <f>TEXT(Raw_Articul_Data!$D2246,"00000000000")</f>
        <v>11240071008</v>
      </c>
      <c r="D2246" s="39">
        <v>11240071008</v>
      </c>
      <c r="E2246" s="39" t="s">
        <v>3503</v>
      </c>
      <c r="F2246" s="39"/>
      <c r="G2246" s="39" t="s">
        <v>32</v>
      </c>
      <c r="H2246" s="39" t="s">
        <v>2790</v>
      </c>
      <c r="I2246" s="39" t="s">
        <v>23</v>
      </c>
      <c r="J2246" s="44" t="s">
        <v>28</v>
      </c>
      <c r="K2246" s="39" t="s">
        <v>25</v>
      </c>
      <c r="L2246" s="39"/>
      <c r="M2246" s="39"/>
      <c r="N2246" s="39"/>
      <c r="O2246" s="39"/>
      <c r="P2246" s="39"/>
      <c r="Q2246" s="39"/>
      <c r="R2246" s="39"/>
      <c r="S2246" s="39"/>
      <c r="T2246" s="39"/>
      <c r="U2246" s="39"/>
      <c r="V2246" s="39"/>
      <c r="W2246" s="39"/>
      <c r="X2246" s="39"/>
    </row>
    <row r="2247" spans="1:24" ht="14.25" customHeight="1" x14ac:dyDescent="0.3">
      <c r="A2247" s="39"/>
      <c r="B2247" s="39" t="str">
        <f t="shared" si="16"/>
        <v>11240071010 комплект - масляний шланг</v>
      </c>
      <c r="C2247" s="39" t="str">
        <f>TEXT(Raw_Articul_Data!$D2247,"00000000000")</f>
        <v>11240071010</v>
      </c>
      <c r="D2247" s="39">
        <v>11240071010</v>
      </c>
      <c r="E2247" s="39" t="s">
        <v>3504</v>
      </c>
      <c r="F2247" s="39"/>
      <c r="G2247" s="39" t="s">
        <v>32</v>
      </c>
      <c r="H2247" s="39" t="s">
        <v>2790</v>
      </c>
      <c r="I2247" s="39" t="s">
        <v>23</v>
      </c>
      <c r="J2247" s="44" t="s">
        <v>28</v>
      </c>
      <c r="K2247" s="39" t="s">
        <v>25</v>
      </c>
      <c r="L2247" s="39"/>
      <c r="M2247" s="39"/>
      <c r="N2247" s="39"/>
      <c r="O2247" s="39"/>
      <c r="P2247" s="39"/>
      <c r="Q2247" s="39"/>
      <c r="R2247" s="39"/>
      <c r="S2247" s="39"/>
      <c r="T2247" s="39"/>
      <c r="U2247" s="39"/>
      <c r="V2247" s="39"/>
      <c r="W2247" s="39"/>
      <c r="X2247" s="39"/>
    </row>
    <row r="2248" spans="1:24" ht="14.25" customHeight="1" x14ac:dyDescent="0.3">
      <c r="A2248" s="39"/>
      <c r="B2248" s="39" t="str">
        <f t="shared" si="16"/>
        <v>11240071024 комплект - кільцева ланцюгова зірочка 0.404" 7 зубів</v>
      </c>
      <c r="C2248" s="39" t="str">
        <f>TEXT(Raw_Articul_Data!$D2248,"00000000000")</f>
        <v>11240071024</v>
      </c>
      <c r="D2248" s="39">
        <v>11240071024</v>
      </c>
      <c r="E2248" s="39" t="s">
        <v>3415</v>
      </c>
      <c r="F2248" s="39"/>
      <c r="G2248" s="39" t="s">
        <v>32</v>
      </c>
      <c r="H2248" s="39" t="s">
        <v>2790</v>
      </c>
      <c r="I2248" s="39" t="s">
        <v>23</v>
      </c>
      <c r="J2248" s="44" t="s">
        <v>28</v>
      </c>
      <c r="K2248" s="39" t="s">
        <v>25</v>
      </c>
      <c r="L2248" s="39"/>
      <c r="M2248" s="39"/>
      <c r="N2248" s="39"/>
      <c r="O2248" s="39"/>
      <c r="P2248" s="39"/>
      <c r="Q2248" s="39"/>
      <c r="R2248" s="39"/>
      <c r="S2248" s="39"/>
      <c r="T2248" s="39"/>
      <c r="U2248" s="39"/>
      <c r="V2248" s="39"/>
      <c r="W2248" s="39"/>
      <c r="X2248" s="39"/>
    </row>
    <row r="2249" spans="1:24" ht="14.25" customHeight="1" x14ac:dyDescent="0.3">
      <c r="A2249" s="39"/>
      <c r="B2249" s="39" t="str">
        <f t="shared" si="16"/>
        <v>11240071025 комплект - кільцева ланцюгова зірочка 3/8" 8 зубів</v>
      </c>
      <c r="C2249" s="39" t="str">
        <f>TEXT(Raw_Articul_Data!$D2249,"00000000000")</f>
        <v>11240071025</v>
      </c>
      <c r="D2249" s="39">
        <v>11240071025</v>
      </c>
      <c r="E2249" s="39" t="s">
        <v>3287</v>
      </c>
      <c r="F2249" s="39"/>
      <c r="G2249" s="39" t="s">
        <v>32</v>
      </c>
      <c r="H2249" s="39" t="s">
        <v>2790</v>
      </c>
      <c r="I2249" s="39" t="s">
        <v>23</v>
      </c>
      <c r="J2249" s="44" t="s">
        <v>28</v>
      </c>
      <c r="K2249" s="39" t="s">
        <v>25</v>
      </c>
      <c r="L2249" s="39"/>
      <c r="M2249" s="39"/>
      <c r="N2249" s="39"/>
      <c r="O2249" s="39"/>
      <c r="P2249" s="39"/>
      <c r="Q2249" s="39"/>
      <c r="R2249" s="39"/>
      <c r="S2249" s="39"/>
      <c r="T2249" s="39"/>
      <c r="U2249" s="39"/>
      <c r="V2249" s="39"/>
      <c r="W2249" s="39"/>
      <c r="X2249" s="39"/>
    </row>
    <row r="2250" spans="1:24" ht="14.25" customHeight="1" x14ac:dyDescent="0.3">
      <c r="A2250" s="39"/>
      <c r="B2250" s="39" t="str">
        <f t="shared" si="16"/>
        <v>11240071052 набір ущільнень</v>
      </c>
      <c r="C2250" s="39" t="str">
        <f>TEXT(Raw_Articul_Data!$D2250,"00000000000")</f>
        <v>11240071052</v>
      </c>
      <c r="D2250" s="39">
        <v>11240071052</v>
      </c>
      <c r="E2250" s="39" t="s">
        <v>2793</v>
      </c>
      <c r="F2250" s="39"/>
      <c r="G2250" s="39" t="s">
        <v>32</v>
      </c>
      <c r="H2250" s="39" t="s">
        <v>2790</v>
      </c>
      <c r="I2250" s="39" t="s">
        <v>23</v>
      </c>
      <c r="J2250" s="44" t="s">
        <v>28</v>
      </c>
      <c r="K2250" s="39" t="s">
        <v>25</v>
      </c>
      <c r="L2250" s="39"/>
      <c r="M2250" s="39"/>
      <c r="N2250" s="39"/>
      <c r="O2250" s="39"/>
      <c r="P2250" s="39"/>
      <c r="Q2250" s="39"/>
      <c r="R2250" s="39"/>
      <c r="S2250" s="39"/>
      <c r="T2250" s="39"/>
      <c r="U2250" s="39"/>
      <c r="V2250" s="39"/>
      <c r="W2250" s="39"/>
      <c r="X2250" s="39"/>
    </row>
    <row r="2251" spans="1:24" ht="14.25" customHeight="1" x14ac:dyDescent="0.3">
      <c r="A2251" s="39"/>
      <c r="B2251" s="39" t="str">
        <f t="shared" si="16"/>
        <v>11240071060 комплект - карбюраторні деталі</v>
      </c>
      <c r="C2251" s="39" t="str">
        <f>TEXT(Raw_Articul_Data!$D2251,"00000000000")</f>
        <v>11240071060</v>
      </c>
      <c r="D2251" s="39">
        <v>11240071060</v>
      </c>
      <c r="E2251" s="39" t="s">
        <v>3298</v>
      </c>
      <c r="F2251" s="39"/>
      <c r="G2251" s="39" t="s">
        <v>32</v>
      </c>
      <c r="H2251" s="39" t="s">
        <v>2790</v>
      </c>
      <c r="I2251" s="39" t="s">
        <v>23</v>
      </c>
      <c r="J2251" s="44" t="s">
        <v>28</v>
      </c>
      <c r="K2251" s="39" t="s">
        <v>25</v>
      </c>
      <c r="L2251" s="39"/>
      <c r="M2251" s="39"/>
      <c r="N2251" s="39"/>
      <c r="O2251" s="39"/>
      <c r="P2251" s="39"/>
      <c r="Q2251" s="39"/>
      <c r="R2251" s="39"/>
      <c r="S2251" s="39"/>
      <c r="T2251" s="39"/>
      <c r="U2251" s="39"/>
      <c r="V2251" s="39"/>
      <c r="W2251" s="39"/>
      <c r="X2251" s="39"/>
    </row>
    <row r="2252" spans="1:24" ht="14.25" customHeight="1" x14ac:dyDescent="0.3">
      <c r="A2252" s="39"/>
      <c r="B2252" s="39" t="str">
        <f t="shared" si="16"/>
        <v>11240071061 комплект - карбюраторні деталі</v>
      </c>
      <c r="C2252" s="39" t="str">
        <f>TEXT(Raw_Articul_Data!$D2252,"00000000000")</f>
        <v>11240071061</v>
      </c>
      <c r="D2252" s="39">
        <v>11240071061</v>
      </c>
      <c r="E2252" s="39" t="s">
        <v>3298</v>
      </c>
      <c r="F2252" s="39"/>
      <c r="G2252" s="39" t="s">
        <v>32</v>
      </c>
      <c r="H2252" s="39" t="s">
        <v>2790</v>
      </c>
      <c r="I2252" s="39" t="s">
        <v>23</v>
      </c>
      <c r="J2252" s="44" t="s">
        <v>28</v>
      </c>
      <c r="K2252" s="39" t="s">
        <v>25</v>
      </c>
      <c r="L2252" s="39"/>
      <c r="M2252" s="39"/>
      <c r="N2252" s="39"/>
      <c r="O2252" s="39"/>
      <c r="P2252" s="39"/>
      <c r="Q2252" s="39"/>
      <c r="R2252" s="39"/>
      <c r="S2252" s="39"/>
      <c r="T2252" s="39"/>
      <c r="U2252" s="39"/>
      <c r="V2252" s="39"/>
      <c r="W2252" s="39"/>
      <c r="X2252" s="39"/>
    </row>
    <row r="2253" spans="1:24" ht="14.25" customHeight="1" x14ac:dyDescent="0.3">
      <c r="A2253" s="39"/>
      <c r="B2253" s="39" t="str">
        <f t="shared" ref="B2253:B2316" si="17">CONCATENATE(C2253," ", LOWER(E2253))</f>
        <v>11240071600 комплект ущільнень</v>
      </c>
      <c r="C2253" s="39" t="str">
        <f>TEXT(Raw_Articul_Data!$D2253,"00000000000")</f>
        <v>11240071600</v>
      </c>
      <c r="D2253" s="39">
        <v>11240071600</v>
      </c>
      <c r="E2253" s="39" t="s">
        <v>3102</v>
      </c>
      <c r="F2253" s="39"/>
      <c r="G2253" s="39" t="s">
        <v>32</v>
      </c>
      <c r="H2253" s="39" t="s">
        <v>2790</v>
      </c>
      <c r="I2253" s="39" t="s">
        <v>23</v>
      </c>
      <c r="J2253" s="44" t="s">
        <v>28</v>
      </c>
      <c r="K2253" s="39" t="s">
        <v>25</v>
      </c>
      <c r="L2253" s="39"/>
      <c r="M2253" s="39"/>
      <c r="N2253" s="39"/>
      <c r="O2253" s="39"/>
      <c r="P2253" s="39"/>
      <c r="Q2253" s="39"/>
      <c r="R2253" s="39"/>
      <c r="S2253" s="39"/>
      <c r="T2253" s="39"/>
      <c r="U2253" s="39"/>
      <c r="V2253" s="39"/>
      <c r="W2253" s="39"/>
      <c r="X2253" s="39"/>
    </row>
    <row r="2254" spans="1:24" ht="14.25" customHeight="1" x14ac:dyDescent="0.3">
      <c r="A2254" s="39"/>
      <c r="B2254" s="39" t="str">
        <f t="shared" si="17"/>
        <v>11240072500 комплект - кільцева ланцюгова зірочка 0.404" 7 зубів</v>
      </c>
      <c r="C2254" s="39" t="str">
        <f>TEXT(Raw_Articul_Data!$D2254,"00000000000")</f>
        <v>11240072500</v>
      </c>
      <c r="D2254" s="39">
        <v>11240072500</v>
      </c>
      <c r="E2254" s="39" t="s">
        <v>3415</v>
      </c>
      <c r="F2254" s="39"/>
      <c r="G2254" s="39" t="s">
        <v>32</v>
      </c>
      <c r="H2254" s="39" t="s">
        <v>2790</v>
      </c>
      <c r="I2254" s="39" t="s">
        <v>23</v>
      </c>
      <c r="J2254" s="44" t="s">
        <v>55</v>
      </c>
      <c r="K2254" s="39" t="s">
        <v>25</v>
      </c>
      <c r="L2254" s="39"/>
      <c r="M2254" s="39"/>
      <c r="N2254" s="39"/>
      <c r="O2254" s="39"/>
      <c r="P2254" s="39"/>
      <c r="Q2254" s="39"/>
      <c r="R2254" s="39"/>
      <c r="S2254" s="39"/>
      <c r="T2254" s="39"/>
      <c r="U2254" s="39"/>
      <c r="V2254" s="39"/>
      <c r="W2254" s="39"/>
      <c r="X2254" s="39"/>
    </row>
    <row r="2255" spans="1:24" ht="14.25" customHeight="1" x14ac:dyDescent="0.3">
      <c r="A2255" s="39"/>
      <c r="B2255" s="39" t="str">
        <f t="shared" si="17"/>
        <v>11240072501 комплект - кільцева ланцюгова зірочка 3/8" 8зубів</v>
      </c>
      <c r="C2255" s="39" t="str">
        <f>TEXT(Raw_Articul_Data!$D2255,"00000000000")</f>
        <v>11240072501</v>
      </c>
      <c r="D2255" s="39">
        <v>11240072501</v>
      </c>
      <c r="E2255" s="39" t="s">
        <v>3505</v>
      </c>
      <c r="F2255" s="39"/>
      <c r="G2255" s="39" t="s">
        <v>32</v>
      </c>
      <c r="H2255" s="39" t="s">
        <v>2790</v>
      </c>
      <c r="I2255" s="39" t="s">
        <v>23</v>
      </c>
      <c r="J2255" s="44" t="s">
        <v>55</v>
      </c>
      <c r="K2255" s="39" t="s">
        <v>25</v>
      </c>
      <c r="L2255" s="39"/>
      <c r="M2255" s="39"/>
      <c r="N2255" s="39"/>
      <c r="O2255" s="39"/>
      <c r="P2255" s="39"/>
      <c r="Q2255" s="39"/>
      <c r="R2255" s="39"/>
      <c r="S2255" s="39"/>
      <c r="T2255" s="39"/>
      <c r="U2255" s="39"/>
      <c r="V2255" s="39"/>
      <c r="W2255" s="39"/>
      <c r="X2255" s="39"/>
    </row>
    <row r="2256" spans="1:24" ht="14.25" customHeight="1" x14ac:dyDescent="0.3">
      <c r="A2256" s="39"/>
      <c r="B2256" s="39" t="str">
        <f t="shared" si="17"/>
        <v>11240113036 бензопила ms881 .404" r  (без шини і ланцюга)</v>
      </c>
      <c r="C2256" s="39" t="str">
        <f>TEXT(Raw_Articul_Data!$D2256,"00000000000")</f>
        <v>11240113036</v>
      </c>
      <c r="D2256" s="39">
        <v>11240113036</v>
      </c>
      <c r="E2256" s="39" t="s">
        <v>859</v>
      </c>
      <c r="F2256" s="39" t="s">
        <v>7264</v>
      </c>
      <c r="G2256" s="39" t="s">
        <v>843</v>
      </c>
      <c r="H2256" s="39" t="s">
        <v>860</v>
      </c>
      <c r="I2256" s="39" t="s">
        <v>23</v>
      </c>
      <c r="J2256" s="44" t="s">
        <v>28</v>
      </c>
      <c r="K2256" s="39" t="s">
        <v>25</v>
      </c>
      <c r="L2256" s="39"/>
      <c r="M2256" s="39"/>
      <c r="N2256" s="39"/>
      <c r="O2256" s="39"/>
      <c r="P2256" s="39"/>
      <c r="Q2256" s="39"/>
      <c r="R2256" s="39"/>
      <c r="S2256" s="39"/>
      <c r="T2256" s="39"/>
      <c r="U2256" s="39"/>
      <c r="V2256" s="39"/>
      <c r="W2256" s="39"/>
      <c r="X2256" s="39"/>
    </row>
    <row r="2257" spans="1:24" ht="14.25" customHeight="1" x14ac:dyDescent="0.3">
      <c r="A2257" s="39"/>
      <c r="B2257" s="39" t="str">
        <f t="shared" si="17"/>
        <v>11240201209 циліндр з поршнем діам.60мм</v>
      </c>
      <c r="C2257" s="39" t="str">
        <f>TEXT(Raw_Articul_Data!$D2257,"00000000000")</f>
        <v>11240201209</v>
      </c>
      <c r="D2257" s="39">
        <v>11240201209</v>
      </c>
      <c r="E2257" s="39" t="s">
        <v>3506</v>
      </c>
      <c r="F2257" s="39"/>
      <c r="G2257" s="39" t="s">
        <v>32</v>
      </c>
      <c r="H2257" s="39" t="s">
        <v>2790</v>
      </c>
      <c r="I2257" s="39" t="s">
        <v>23</v>
      </c>
      <c r="J2257" s="44" t="s">
        <v>28</v>
      </c>
      <c r="K2257" s="39" t="s">
        <v>25</v>
      </c>
      <c r="L2257" s="39"/>
      <c r="M2257" s="39"/>
      <c r="N2257" s="39"/>
      <c r="O2257" s="39"/>
      <c r="P2257" s="39"/>
      <c r="Q2257" s="39"/>
      <c r="R2257" s="39"/>
      <c r="S2257" s="39"/>
      <c r="T2257" s="39"/>
      <c r="U2257" s="39"/>
      <c r="V2257" s="39"/>
      <c r="W2257" s="39"/>
      <c r="X2257" s="39"/>
    </row>
    <row r="2258" spans="1:24" ht="14.25" customHeight="1" x14ac:dyDescent="0.3">
      <c r="A2258" s="39"/>
      <c r="B2258" s="39" t="str">
        <f t="shared" si="17"/>
        <v>11240201211 циліндр з поршнем діам.60мм</v>
      </c>
      <c r="C2258" s="39" t="str">
        <f>TEXT(Raw_Articul_Data!$D2258,"00000000000")</f>
        <v>11240201211</v>
      </c>
      <c r="D2258" s="39">
        <v>11240201211</v>
      </c>
      <c r="E2258" s="39" t="s">
        <v>3506</v>
      </c>
      <c r="F2258" s="39"/>
      <c r="G2258" s="39" t="s">
        <v>32</v>
      </c>
      <c r="H2258" s="39" t="s">
        <v>2790</v>
      </c>
      <c r="I2258" s="39" t="s">
        <v>23</v>
      </c>
      <c r="J2258" s="44" t="s">
        <v>28</v>
      </c>
      <c r="K2258" s="39" t="s">
        <v>25</v>
      </c>
      <c r="L2258" s="39"/>
      <c r="M2258" s="39"/>
      <c r="N2258" s="39"/>
      <c r="O2258" s="39"/>
      <c r="P2258" s="39"/>
      <c r="Q2258" s="39"/>
      <c r="R2258" s="39"/>
      <c r="S2258" s="39"/>
      <c r="T2258" s="39"/>
      <c r="U2258" s="39"/>
      <c r="V2258" s="39"/>
      <c r="W2258" s="39"/>
      <c r="X2258" s="39"/>
    </row>
    <row r="2259" spans="1:24" ht="14.25" customHeight="1" x14ac:dyDescent="0.3">
      <c r="A2259" s="39"/>
      <c r="B2259" s="39" t="str">
        <f t="shared" si="17"/>
        <v>11240202602 половина картера</v>
      </c>
      <c r="C2259" s="39" t="str">
        <f>TEXT(Raw_Articul_Data!$D2259,"00000000000")</f>
        <v>11240202602</v>
      </c>
      <c r="D2259" s="39">
        <v>11240202602</v>
      </c>
      <c r="E2259" s="39" t="s">
        <v>3507</v>
      </c>
      <c r="F2259" s="39"/>
      <c r="G2259" s="39" t="s">
        <v>32</v>
      </c>
      <c r="H2259" s="39" t="s">
        <v>2790</v>
      </c>
      <c r="I2259" s="39" t="s">
        <v>23</v>
      </c>
      <c r="J2259" s="44" t="s">
        <v>28</v>
      </c>
      <c r="K2259" s="39" t="s">
        <v>25</v>
      </c>
      <c r="L2259" s="39"/>
      <c r="M2259" s="39"/>
      <c r="N2259" s="39"/>
      <c r="O2259" s="39"/>
      <c r="P2259" s="39"/>
      <c r="Q2259" s="39"/>
      <c r="R2259" s="39"/>
      <c r="S2259" s="39"/>
      <c r="T2259" s="39"/>
      <c r="U2259" s="39"/>
      <c r="V2259" s="39"/>
      <c r="W2259" s="39"/>
      <c r="X2259" s="39"/>
    </row>
    <row r="2260" spans="1:24" ht="14.25" customHeight="1" x14ac:dyDescent="0.3">
      <c r="A2260" s="39"/>
      <c r="B2260" s="39" t="str">
        <f t="shared" si="17"/>
        <v>11240202604 половина картера - сторона маховика</v>
      </c>
      <c r="C2260" s="39" t="str">
        <f>TEXT(Raw_Articul_Data!$D2260,"00000000000")</f>
        <v>11240202604</v>
      </c>
      <c r="D2260" s="39">
        <v>11240202604</v>
      </c>
      <c r="E2260" s="39" t="s">
        <v>3508</v>
      </c>
      <c r="F2260" s="39"/>
      <c r="G2260" s="39" t="s">
        <v>32</v>
      </c>
      <c r="H2260" s="39" t="s">
        <v>2790</v>
      </c>
      <c r="I2260" s="39" t="s">
        <v>23</v>
      </c>
      <c r="J2260" s="44" t="s">
        <v>28</v>
      </c>
      <c r="K2260" s="39" t="s">
        <v>25</v>
      </c>
      <c r="L2260" s="39"/>
      <c r="M2260" s="39"/>
      <c r="N2260" s="39"/>
      <c r="O2260" s="39"/>
      <c r="P2260" s="39"/>
      <c r="Q2260" s="39"/>
      <c r="R2260" s="39"/>
      <c r="S2260" s="39"/>
      <c r="T2260" s="39"/>
      <c r="U2260" s="39"/>
      <c r="V2260" s="39"/>
      <c r="W2260" s="39"/>
      <c r="X2260" s="39"/>
    </row>
    <row r="2261" spans="1:24" ht="14.25" customHeight="1" x14ac:dyDescent="0.3">
      <c r="A2261" s="39"/>
      <c r="B2261" s="39" t="str">
        <f t="shared" si="17"/>
        <v>11240202906 половина картера - сторона муфти</v>
      </c>
      <c r="C2261" s="39" t="str">
        <f>TEXT(Raw_Articul_Data!$D2261,"00000000000")</f>
        <v>11240202906</v>
      </c>
      <c r="D2261" s="39">
        <v>11240202906</v>
      </c>
      <c r="E2261" s="39" t="s">
        <v>3509</v>
      </c>
      <c r="F2261" s="39"/>
      <c r="G2261" s="39" t="s">
        <v>32</v>
      </c>
      <c r="H2261" s="39" t="s">
        <v>2790</v>
      </c>
      <c r="I2261" s="39" t="s">
        <v>23</v>
      </c>
      <c r="J2261" s="44" t="s">
        <v>28</v>
      </c>
      <c r="K2261" s="39" t="s">
        <v>25</v>
      </c>
      <c r="L2261" s="39"/>
      <c r="M2261" s="39"/>
      <c r="N2261" s="39"/>
      <c r="O2261" s="39"/>
      <c r="P2261" s="39"/>
      <c r="Q2261" s="39"/>
      <c r="R2261" s="39"/>
      <c r="S2261" s="39"/>
      <c r="T2261" s="39"/>
      <c r="U2261" s="39"/>
      <c r="V2261" s="39"/>
      <c r="W2261" s="39"/>
      <c r="X2261" s="39"/>
    </row>
    <row r="2262" spans="1:24" ht="14.25" customHeight="1" x14ac:dyDescent="0.3">
      <c r="A2262" s="39"/>
      <c r="B2262" s="39" t="str">
        <f t="shared" si="17"/>
        <v>11240209400 декомпресійний клапан</v>
      </c>
      <c r="C2262" s="39" t="str">
        <f>TEXT(Raw_Articul_Data!$D2262,"00000000000")</f>
        <v>11240209400</v>
      </c>
      <c r="D2262" s="39">
        <v>11240209400</v>
      </c>
      <c r="E2262" s="39" t="s">
        <v>3510</v>
      </c>
      <c r="F2262" s="39"/>
      <c r="G2262" s="39" t="s">
        <v>32</v>
      </c>
      <c r="H2262" s="39" t="s">
        <v>2790</v>
      </c>
      <c r="I2262" s="39" t="s">
        <v>23</v>
      </c>
      <c r="J2262" s="44" t="s">
        <v>28</v>
      </c>
      <c r="K2262" s="39" t="s">
        <v>25</v>
      </c>
      <c r="L2262" s="39"/>
      <c r="M2262" s="39"/>
      <c r="N2262" s="39"/>
      <c r="O2262" s="39"/>
      <c r="P2262" s="39"/>
      <c r="Q2262" s="39"/>
      <c r="R2262" s="39"/>
      <c r="S2262" s="39"/>
      <c r="T2262" s="39"/>
      <c r="U2262" s="39"/>
      <c r="V2262" s="39"/>
      <c r="W2262" s="39"/>
      <c r="X2262" s="39"/>
    </row>
    <row r="2263" spans="1:24" ht="14.25" customHeight="1" x14ac:dyDescent="0.3">
      <c r="A2263" s="39"/>
      <c r="B2263" s="39" t="str">
        <f t="shared" si="17"/>
        <v>11240209401 декомпрессійний клапан</v>
      </c>
      <c r="C2263" s="39" t="str">
        <f>TEXT(Raw_Articul_Data!$D2263,"00000000000")</f>
        <v>11240209401</v>
      </c>
      <c r="D2263" s="39">
        <v>11240209401</v>
      </c>
      <c r="E2263" s="39" t="s">
        <v>3511</v>
      </c>
      <c r="F2263" s="39"/>
      <c r="G2263" s="39" t="s">
        <v>32</v>
      </c>
      <c r="H2263" s="39" t="s">
        <v>2790</v>
      </c>
      <c r="I2263" s="39" t="s">
        <v>23</v>
      </c>
      <c r="J2263" s="44" t="s">
        <v>28</v>
      </c>
      <c r="K2263" s="39" t="s">
        <v>25</v>
      </c>
      <c r="L2263" s="39"/>
      <c r="M2263" s="39"/>
      <c r="N2263" s="39"/>
      <c r="O2263" s="39"/>
      <c r="P2263" s="39"/>
      <c r="Q2263" s="39"/>
      <c r="R2263" s="39"/>
      <c r="S2263" s="39"/>
      <c r="T2263" s="39"/>
      <c r="U2263" s="39"/>
      <c r="V2263" s="39"/>
      <c r="W2263" s="39"/>
      <c r="X2263" s="39"/>
    </row>
    <row r="2264" spans="1:24" ht="14.25" customHeight="1" x14ac:dyDescent="0.3">
      <c r="A2264" s="39"/>
      <c r="B2264" s="39" t="str">
        <f t="shared" si="17"/>
        <v>11240211115 кришка</v>
      </c>
      <c r="C2264" s="39" t="str">
        <f>TEXT(Raw_Articul_Data!$D2264,"00000000000")</f>
        <v>11240211115</v>
      </c>
      <c r="D2264" s="39">
        <v>11240211115</v>
      </c>
      <c r="E2264" s="39" t="s">
        <v>2801</v>
      </c>
      <c r="F2264" s="39"/>
      <c r="G2264" s="39" t="s">
        <v>32</v>
      </c>
      <c r="H2264" s="39" t="s">
        <v>2790</v>
      </c>
      <c r="I2264" s="39" t="s">
        <v>23</v>
      </c>
      <c r="J2264" s="44" t="s">
        <v>28</v>
      </c>
      <c r="K2264" s="39" t="s">
        <v>25</v>
      </c>
      <c r="L2264" s="39"/>
      <c r="M2264" s="39"/>
      <c r="N2264" s="39"/>
      <c r="O2264" s="39"/>
      <c r="P2264" s="39"/>
      <c r="Q2264" s="39"/>
      <c r="R2264" s="39"/>
      <c r="S2264" s="39"/>
      <c r="T2264" s="39"/>
      <c r="U2264" s="39"/>
      <c r="V2264" s="39"/>
      <c r="W2264" s="39"/>
      <c r="X2264" s="39"/>
    </row>
    <row r="2265" spans="1:24" ht="14.25" customHeight="1" x14ac:dyDescent="0.3">
      <c r="A2265" s="39"/>
      <c r="B2265" s="39" t="str">
        <f t="shared" si="17"/>
        <v>11240290510 ущільнення</v>
      </c>
      <c r="C2265" s="39" t="str">
        <f>TEXT(Raw_Articul_Data!$D2265,"00000000000")</f>
        <v>11240290510</v>
      </c>
      <c r="D2265" s="39">
        <v>11240290510</v>
      </c>
      <c r="E2265" s="39" t="s">
        <v>2903</v>
      </c>
      <c r="F2265" s="39"/>
      <c r="G2265" s="39" t="s">
        <v>32</v>
      </c>
      <c r="H2265" s="39" t="s">
        <v>2790</v>
      </c>
      <c r="I2265" s="39" t="s">
        <v>23</v>
      </c>
      <c r="J2265" s="44" t="s">
        <v>28</v>
      </c>
      <c r="K2265" s="39" t="s">
        <v>25</v>
      </c>
      <c r="L2265" s="39"/>
      <c r="M2265" s="39"/>
      <c r="N2265" s="39"/>
      <c r="O2265" s="39"/>
      <c r="P2265" s="39"/>
      <c r="Q2265" s="39"/>
      <c r="R2265" s="39"/>
      <c r="S2265" s="39"/>
      <c r="T2265" s="39"/>
      <c r="U2265" s="39"/>
      <c r="V2265" s="39"/>
      <c r="W2265" s="39"/>
      <c r="X2265" s="39"/>
    </row>
    <row r="2266" spans="1:24" ht="14.25" customHeight="1" x14ac:dyDescent="0.3">
      <c r="A2266" s="39"/>
      <c r="B2266" s="39" t="str">
        <f t="shared" si="17"/>
        <v>11240292300 ущільнення циліндра</v>
      </c>
      <c r="C2266" s="39" t="str">
        <f>TEXT(Raw_Articul_Data!$D2266,"00000000000")</f>
        <v>11240292300</v>
      </c>
      <c r="D2266" s="39">
        <v>11240292300</v>
      </c>
      <c r="E2266" s="39" t="s">
        <v>3266</v>
      </c>
      <c r="F2266" s="39"/>
      <c r="G2266" s="39" t="s">
        <v>32</v>
      </c>
      <c r="H2266" s="39" t="s">
        <v>2790</v>
      </c>
      <c r="I2266" s="39" t="s">
        <v>23</v>
      </c>
      <c r="J2266" s="44" t="s">
        <v>28</v>
      </c>
      <c r="K2266" s="39" t="s">
        <v>25</v>
      </c>
      <c r="L2266" s="39"/>
      <c r="M2266" s="39"/>
      <c r="N2266" s="39"/>
      <c r="O2266" s="39"/>
      <c r="P2266" s="39"/>
      <c r="Q2266" s="39"/>
      <c r="R2266" s="39"/>
      <c r="S2266" s="39"/>
      <c r="T2266" s="39"/>
      <c r="U2266" s="39"/>
      <c r="V2266" s="39"/>
      <c r="W2266" s="39"/>
      <c r="X2266" s="39"/>
    </row>
    <row r="2267" spans="1:24" ht="14.25" customHeight="1" x14ac:dyDescent="0.3">
      <c r="A2267" s="39"/>
      <c r="B2267" s="39" t="str">
        <f t="shared" si="17"/>
        <v>11240292301 ущільнення циліндра</v>
      </c>
      <c r="C2267" s="39" t="str">
        <f>TEXT(Raw_Articul_Data!$D2267,"00000000000")</f>
        <v>11240292301</v>
      </c>
      <c r="D2267" s="39">
        <v>11240292301</v>
      </c>
      <c r="E2267" s="39" t="s">
        <v>3266</v>
      </c>
      <c r="F2267" s="39"/>
      <c r="G2267" s="39" t="s">
        <v>32</v>
      </c>
      <c r="H2267" s="39" t="s">
        <v>2790</v>
      </c>
      <c r="I2267" s="39" t="s">
        <v>23</v>
      </c>
      <c r="J2267" s="44" t="s">
        <v>28</v>
      </c>
      <c r="K2267" s="39" t="s">
        <v>25</v>
      </c>
      <c r="L2267" s="39"/>
      <c r="M2267" s="39"/>
      <c r="N2267" s="39"/>
      <c r="O2267" s="39"/>
      <c r="P2267" s="39"/>
      <c r="Q2267" s="39"/>
      <c r="R2267" s="39"/>
      <c r="S2267" s="39"/>
      <c r="T2267" s="39"/>
      <c r="U2267" s="39"/>
      <c r="V2267" s="39"/>
      <c r="W2267" s="39"/>
      <c r="X2267" s="39"/>
    </row>
    <row r="2268" spans="1:24" ht="14.25" customHeight="1" x14ac:dyDescent="0.3">
      <c r="A2268" s="39"/>
      <c r="B2268" s="39" t="str">
        <f t="shared" si="17"/>
        <v>11240292310 ущільнення циліндра</v>
      </c>
      <c r="C2268" s="39" t="str">
        <f>TEXT(Raw_Articul_Data!$D2268,"00000000000")</f>
        <v>11240292310</v>
      </c>
      <c r="D2268" s="39">
        <v>11240292310</v>
      </c>
      <c r="E2268" s="39" t="s">
        <v>3266</v>
      </c>
      <c r="F2268" s="39"/>
      <c r="G2268" s="39" t="s">
        <v>32</v>
      </c>
      <c r="H2268" s="39" t="s">
        <v>2790</v>
      </c>
      <c r="I2268" s="39" t="s">
        <v>23</v>
      </c>
      <c r="J2268" s="44" t="s">
        <v>28</v>
      </c>
      <c r="K2268" s="39" t="s">
        <v>25</v>
      </c>
      <c r="L2268" s="39"/>
      <c r="M2268" s="39"/>
      <c r="N2268" s="39"/>
      <c r="O2268" s="39"/>
      <c r="P2268" s="39"/>
      <c r="Q2268" s="39"/>
      <c r="R2268" s="39"/>
      <c r="S2268" s="39"/>
      <c r="T2268" s="39"/>
      <c r="U2268" s="39"/>
      <c r="V2268" s="39"/>
      <c r="W2268" s="39"/>
      <c r="X2268" s="39"/>
    </row>
    <row r="2269" spans="1:24" ht="14.25" customHeight="1" x14ac:dyDescent="0.3">
      <c r="A2269" s="39"/>
      <c r="B2269" s="39" t="str">
        <f t="shared" si="17"/>
        <v>11240300404 колінчатий вал</v>
      </c>
      <c r="C2269" s="39" t="str">
        <f>TEXT(Raw_Articul_Data!$D2269,"00000000000")</f>
        <v>11240300404</v>
      </c>
      <c r="D2269" s="39">
        <v>11240300404</v>
      </c>
      <c r="E2269" s="39" t="s">
        <v>3037</v>
      </c>
      <c r="F2269" s="39"/>
      <c r="G2269" s="39" t="s">
        <v>32</v>
      </c>
      <c r="H2269" s="39" t="s">
        <v>2790</v>
      </c>
      <c r="I2269" s="39" t="s">
        <v>23</v>
      </c>
      <c r="J2269" s="44" t="s">
        <v>28</v>
      </c>
      <c r="K2269" s="39" t="s">
        <v>25</v>
      </c>
      <c r="L2269" s="39"/>
      <c r="M2269" s="39"/>
      <c r="N2269" s="39"/>
      <c r="O2269" s="39"/>
      <c r="P2269" s="39"/>
      <c r="Q2269" s="39"/>
      <c r="R2269" s="39"/>
      <c r="S2269" s="39"/>
      <c r="T2269" s="39"/>
      <c r="U2269" s="39"/>
      <c r="V2269" s="39"/>
      <c r="W2269" s="39"/>
      <c r="X2269" s="39"/>
    </row>
    <row r="2270" spans="1:24" ht="14.25" customHeight="1" x14ac:dyDescent="0.3">
      <c r="A2270" s="39"/>
      <c r="B2270" s="39" t="str">
        <f t="shared" si="17"/>
        <v>11240300406 колінчатий вал</v>
      </c>
      <c r="C2270" s="39" t="str">
        <f>TEXT(Raw_Articul_Data!$D2270,"00000000000")</f>
        <v>11240300406</v>
      </c>
      <c r="D2270" s="39">
        <v>11240300406</v>
      </c>
      <c r="E2270" s="39" t="s">
        <v>3037</v>
      </c>
      <c r="F2270" s="39"/>
      <c r="G2270" s="39" t="s">
        <v>32</v>
      </c>
      <c r="H2270" s="39" t="s">
        <v>2790</v>
      </c>
      <c r="I2270" s="39" t="s">
        <v>23</v>
      </c>
      <c r="J2270" s="44" t="s">
        <v>28</v>
      </c>
      <c r="K2270" s="39" t="s">
        <v>25</v>
      </c>
      <c r="L2270" s="39"/>
      <c r="M2270" s="39"/>
      <c r="N2270" s="39"/>
      <c r="O2270" s="39"/>
      <c r="P2270" s="39"/>
      <c r="Q2270" s="39"/>
      <c r="R2270" s="39"/>
      <c r="S2270" s="39"/>
      <c r="T2270" s="39"/>
      <c r="U2270" s="39"/>
      <c r="V2270" s="39"/>
      <c r="W2270" s="39"/>
      <c r="X2270" s="39"/>
    </row>
    <row r="2271" spans="1:24" ht="14.25" customHeight="1" x14ac:dyDescent="0.3">
      <c r="A2271" s="39"/>
      <c r="B2271" s="39" t="str">
        <f t="shared" si="17"/>
        <v xml:space="preserve">11240302002 поршень, діам.60мм </v>
      </c>
      <c r="C2271" s="39" t="str">
        <f>TEXT(Raw_Articul_Data!$D2271,"00000000000")</f>
        <v>11240302002</v>
      </c>
      <c r="D2271" s="39">
        <v>11240302002</v>
      </c>
      <c r="E2271" s="39" t="s">
        <v>3512</v>
      </c>
      <c r="F2271" s="39"/>
      <c r="G2271" s="39" t="s">
        <v>32</v>
      </c>
      <c r="H2271" s="39" t="s">
        <v>2790</v>
      </c>
      <c r="I2271" s="39" t="s">
        <v>23</v>
      </c>
      <c r="J2271" s="44" t="s">
        <v>280</v>
      </c>
      <c r="K2271" s="39" t="s">
        <v>25</v>
      </c>
      <c r="L2271" s="39"/>
      <c r="M2271" s="39"/>
      <c r="N2271" s="39"/>
      <c r="O2271" s="39"/>
      <c r="P2271" s="39"/>
      <c r="Q2271" s="39"/>
      <c r="R2271" s="39"/>
      <c r="S2271" s="39"/>
      <c r="T2271" s="39"/>
      <c r="U2271" s="39"/>
      <c r="V2271" s="39"/>
      <c r="W2271" s="39"/>
      <c r="X2271" s="39"/>
    </row>
    <row r="2272" spans="1:24" ht="14.25" customHeight="1" x14ac:dyDescent="0.3">
      <c r="A2272" s="39"/>
      <c r="B2272" s="39" t="str">
        <f t="shared" si="17"/>
        <v>11240302006 поршень, діам. 60мм</v>
      </c>
      <c r="C2272" s="39" t="str">
        <f>TEXT(Raw_Articul_Data!$D2272,"00000000000")</f>
        <v>11240302006</v>
      </c>
      <c r="D2272" s="39">
        <v>11240302006</v>
      </c>
      <c r="E2272" s="39" t="s">
        <v>3513</v>
      </c>
      <c r="F2272" s="39"/>
      <c r="G2272" s="39" t="s">
        <v>32</v>
      </c>
      <c r="H2272" s="39" t="s">
        <v>2790</v>
      </c>
      <c r="I2272" s="39" t="s">
        <v>23</v>
      </c>
      <c r="J2272" s="44" t="s">
        <v>28</v>
      </c>
      <c r="K2272" s="39" t="s">
        <v>25</v>
      </c>
      <c r="L2272" s="39"/>
      <c r="M2272" s="39"/>
      <c r="N2272" s="39"/>
      <c r="O2272" s="39"/>
      <c r="P2272" s="39"/>
      <c r="Q2272" s="39"/>
      <c r="R2272" s="39"/>
      <c r="S2272" s="39"/>
      <c r="T2272" s="39"/>
      <c r="U2272" s="39"/>
      <c r="V2272" s="39"/>
      <c r="W2272" s="39"/>
      <c r="X2272" s="39"/>
    </row>
    <row r="2273" spans="1:24" ht="14.25" customHeight="1" x14ac:dyDescent="0.3">
      <c r="A2273" s="39"/>
      <c r="B2273" s="39" t="str">
        <f t="shared" si="17"/>
        <v>11240302007 поршень, діам. 60 мм</v>
      </c>
      <c r="C2273" s="39" t="str">
        <f>TEXT(Raw_Articul_Data!$D2273,"00000000000")</f>
        <v>11240302007</v>
      </c>
      <c r="D2273" s="39">
        <v>11240302007</v>
      </c>
      <c r="E2273" s="39" t="s">
        <v>3514</v>
      </c>
      <c r="F2273" s="39"/>
      <c r="G2273" s="39" t="s">
        <v>32</v>
      </c>
      <c r="H2273" s="39" t="s">
        <v>2790</v>
      </c>
      <c r="I2273" s="39" t="s">
        <v>23</v>
      </c>
      <c r="J2273" s="44" t="s">
        <v>28</v>
      </c>
      <c r="K2273" s="39" t="s">
        <v>25</v>
      </c>
      <c r="L2273" s="39"/>
      <c r="M2273" s="39"/>
      <c r="N2273" s="39"/>
      <c r="O2273" s="39"/>
      <c r="P2273" s="39"/>
      <c r="Q2273" s="39"/>
      <c r="R2273" s="39"/>
      <c r="S2273" s="39"/>
      <c r="T2273" s="39"/>
      <c r="U2273" s="39"/>
      <c r="V2273" s="39"/>
      <c r="W2273" s="39"/>
      <c r="X2273" s="39"/>
    </row>
    <row r="2274" spans="1:24" ht="14.25" customHeight="1" x14ac:dyDescent="0.3">
      <c r="A2274" s="39"/>
      <c r="B2274" s="39" t="str">
        <f t="shared" si="17"/>
        <v>11240343010 компресійне поршньове кільце, діам. 60 х 1,2 мм</v>
      </c>
      <c r="C2274" s="39" t="str">
        <f>TEXT(Raw_Articul_Data!$D2274,"00000000000")</f>
        <v>11240343010</v>
      </c>
      <c r="D2274" s="39">
        <v>11240343010</v>
      </c>
      <c r="E2274" s="39" t="s">
        <v>3515</v>
      </c>
      <c r="F2274" s="39"/>
      <c r="G2274" s="39" t="s">
        <v>32</v>
      </c>
      <c r="H2274" s="39" t="s">
        <v>2790</v>
      </c>
      <c r="I2274" s="39" t="s">
        <v>23</v>
      </c>
      <c r="J2274" s="44" t="s">
        <v>164</v>
      </c>
      <c r="K2274" s="39" t="s">
        <v>25</v>
      </c>
      <c r="L2274" s="39"/>
      <c r="M2274" s="39"/>
      <c r="N2274" s="39"/>
      <c r="O2274" s="39"/>
      <c r="P2274" s="39"/>
      <c r="Q2274" s="39"/>
      <c r="R2274" s="39"/>
      <c r="S2274" s="39"/>
      <c r="T2274" s="39"/>
      <c r="U2274" s="39"/>
      <c r="V2274" s="39"/>
      <c r="W2274" s="39"/>
      <c r="X2274" s="39"/>
    </row>
    <row r="2275" spans="1:24" ht="14.25" customHeight="1" x14ac:dyDescent="0.3">
      <c r="A2275" s="39"/>
      <c r="B2275" s="39" t="str">
        <f t="shared" si="17"/>
        <v>11240801602 кожух</v>
      </c>
      <c r="C2275" s="39" t="str">
        <f>TEXT(Raw_Articul_Data!$D2275,"00000000000")</f>
        <v>11240801602</v>
      </c>
      <c r="D2275" s="39">
        <v>11240801602</v>
      </c>
      <c r="E2275" s="39" t="s">
        <v>3331</v>
      </c>
      <c r="F2275" s="39"/>
      <c r="G2275" s="39" t="s">
        <v>32</v>
      </c>
      <c r="H2275" s="39" t="s">
        <v>2790</v>
      </c>
      <c r="I2275" s="39" t="s">
        <v>23</v>
      </c>
      <c r="J2275" s="44" t="s">
        <v>28</v>
      </c>
      <c r="K2275" s="39" t="s">
        <v>25</v>
      </c>
      <c r="L2275" s="39"/>
      <c r="M2275" s="39"/>
      <c r="N2275" s="39"/>
      <c r="O2275" s="39"/>
      <c r="P2275" s="39"/>
      <c r="Q2275" s="39"/>
      <c r="R2275" s="39"/>
      <c r="S2275" s="39"/>
      <c r="T2275" s="39"/>
      <c r="U2275" s="39"/>
      <c r="V2275" s="39"/>
      <c r="W2275" s="39"/>
      <c r="X2275" s="39"/>
    </row>
    <row r="2276" spans="1:24" ht="14.25" customHeight="1" x14ac:dyDescent="0.3">
      <c r="A2276" s="39"/>
      <c r="B2276" s="39" t="str">
        <f t="shared" si="17"/>
        <v>11240801607 кришка циліндра</v>
      </c>
      <c r="C2276" s="39" t="str">
        <f>TEXT(Raw_Articul_Data!$D2276,"00000000000")</f>
        <v>11240801607</v>
      </c>
      <c r="D2276" s="39">
        <v>11240801607</v>
      </c>
      <c r="E2276" s="39" t="s">
        <v>3516</v>
      </c>
      <c r="F2276" s="39"/>
      <c r="G2276" s="39" t="s">
        <v>32</v>
      </c>
      <c r="H2276" s="39" t="s">
        <v>2790</v>
      </c>
      <c r="I2276" s="39" t="s">
        <v>23</v>
      </c>
      <c r="J2276" s="44" t="s">
        <v>28</v>
      </c>
      <c r="K2276" s="39" t="s">
        <v>25</v>
      </c>
      <c r="L2276" s="39"/>
      <c r="M2276" s="39"/>
      <c r="N2276" s="39"/>
      <c r="O2276" s="39"/>
      <c r="P2276" s="39"/>
      <c r="Q2276" s="39"/>
      <c r="R2276" s="39"/>
      <c r="S2276" s="39"/>
      <c r="T2276" s="39"/>
      <c r="U2276" s="39"/>
      <c r="V2276" s="39"/>
      <c r="W2276" s="39"/>
      <c r="X2276" s="39"/>
    </row>
    <row r="2277" spans="1:24" ht="14.25" customHeight="1" x14ac:dyDescent="0.3">
      <c r="A2277" s="39"/>
      <c r="B2277" s="39" t="str">
        <f t="shared" si="17"/>
        <v>11240801810 корпус вентилятора</v>
      </c>
      <c r="C2277" s="39" t="str">
        <f>TEXT(Raw_Articul_Data!$D2277,"00000000000")</f>
        <v>11240801810</v>
      </c>
      <c r="D2277" s="39">
        <v>11240801810</v>
      </c>
      <c r="E2277" s="39" t="s">
        <v>3137</v>
      </c>
      <c r="F2277" s="39"/>
      <c r="G2277" s="39" t="s">
        <v>32</v>
      </c>
      <c r="H2277" s="39" t="s">
        <v>2790</v>
      </c>
      <c r="I2277" s="39" t="s">
        <v>23</v>
      </c>
      <c r="J2277" s="44" t="s">
        <v>28</v>
      </c>
      <c r="K2277" s="39" t="s">
        <v>25</v>
      </c>
      <c r="L2277" s="39"/>
      <c r="M2277" s="39"/>
      <c r="N2277" s="39"/>
      <c r="O2277" s="39"/>
      <c r="P2277" s="39"/>
      <c r="Q2277" s="39"/>
      <c r="R2277" s="39"/>
      <c r="S2277" s="39"/>
      <c r="T2277" s="39"/>
      <c r="U2277" s="39"/>
      <c r="V2277" s="39"/>
      <c r="W2277" s="39"/>
      <c r="X2277" s="39"/>
    </row>
    <row r="2278" spans="1:24" ht="14.25" customHeight="1" x14ac:dyDescent="0.3">
      <c r="A2278" s="39"/>
      <c r="B2278" s="39" t="str">
        <f t="shared" si="17"/>
        <v>11240802102 пусковий пристрій в зборі</v>
      </c>
      <c r="C2278" s="39" t="str">
        <f>TEXT(Raw_Articul_Data!$D2278,"00000000000")</f>
        <v>11240802102</v>
      </c>
      <c r="D2278" s="39">
        <v>11240802102</v>
      </c>
      <c r="E2278" s="39" t="s">
        <v>3081</v>
      </c>
      <c r="F2278" s="39"/>
      <c r="G2278" s="39" t="s">
        <v>32</v>
      </c>
      <c r="H2278" s="39" t="s">
        <v>2790</v>
      </c>
      <c r="I2278" s="39" t="s">
        <v>23</v>
      </c>
      <c r="J2278" s="44" t="s">
        <v>28</v>
      </c>
      <c r="K2278" s="39" t="s">
        <v>25</v>
      </c>
      <c r="L2278" s="39"/>
      <c r="M2278" s="39"/>
      <c r="N2278" s="39"/>
      <c r="O2278" s="39"/>
      <c r="P2278" s="39"/>
      <c r="Q2278" s="39"/>
      <c r="R2278" s="39"/>
      <c r="S2278" s="39"/>
      <c r="T2278" s="39"/>
      <c r="U2278" s="39"/>
      <c r="V2278" s="39"/>
      <c r="W2278" s="39"/>
      <c r="X2278" s="39"/>
    </row>
    <row r="2279" spans="1:24" ht="14.25" customHeight="1" x14ac:dyDescent="0.3">
      <c r="A2279" s="39"/>
      <c r="B2279" s="39" t="str">
        <f t="shared" si="17"/>
        <v>11241200611 карбюратор wg-12а</v>
      </c>
      <c r="C2279" s="39" t="str">
        <f>TEXT(Raw_Articul_Data!$D2279,"00000000000")</f>
        <v>11241200611</v>
      </c>
      <c r="D2279" s="39">
        <v>11241200611</v>
      </c>
      <c r="E2279" s="39" t="s">
        <v>3517</v>
      </c>
      <c r="F2279" s="39"/>
      <c r="G2279" s="39" t="s">
        <v>32</v>
      </c>
      <c r="H2279" s="39" t="s">
        <v>2790</v>
      </c>
      <c r="I2279" s="39" t="s">
        <v>23</v>
      </c>
      <c r="J2279" s="44" t="s">
        <v>218</v>
      </c>
      <c r="K2279" s="39" t="s">
        <v>25</v>
      </c>
      <c r="L2279" s="39"/>
      <c r="M2279" s="39"/>
      <c r="N2279" s="39"/>
      <c r="O2279" s="39"/>
      <c r="P2279" s="39"/>
      <c r="Q2279" s="39"/>
      <c r="R2279" s="39"/>
      <c r="S2279" s="39"/>
      <c r="T2279" s="39"/>
      <c r="U2279" s="39"/>
      <c r="V2279" s="39"/>
      <c r="W2279" s="39"/>
      <c r="X2279" s="39"/>
    </row>
    <row r="2280" spans="1:24" ht="14.25" customHeight="1" x14ac:dyDescent="0.3">
      <c r="A2280" s="39"/>
      <c r="B2280" s="39" t="str">
        <f t="shared" si="17"/>
        <v>11241200614 карбюратор wg-14</v>
      </c>
      <c r="C2280" s="39" t="str">
        <f>TEXT(Raw_Articul_Data!$D2280,"00000000000")</f>
        <v>11241200614</v>
      </c>
      <c r="D2280" s="39">
        <v>11241200614</v>
      </c>
      <c r="E2280" s="39" t="s">
        <v>3518</v>
      </c>
      <c r="F2280" s="39"/>
      <c r="G2280" s="39" t="s">
        <v>32</v>
      </c>
      <c r="H2280" s="39" t="s">
        <v>2790</v>
      </c>
      <c r="I2280" s="39" t="s">
        <v>23</v>
      </c>
      <c r="J2280" s="44" t="s">
        <v>218</v>
      </c>
      <c r="K2280" s="39" t="s">
        <v>25</v>
      </c>
      <c r="L2280" s="39"/>
      <c r="M2280" s="39"/>
      <c r="N2280" s="39"/>
      <c r="O2280" s="39"/>
      <c r="P2280" s="39"/>
      <c r="Q2280" s="39"/>
      <c r="R2280" s="39"/>
      <c r="S2280" s="39"/>
      <c r="T2280" s="39"/>
      <c r="U2280" s="39"/>
      <c r="V2280" s="39"/>
      <c r="W2280" s="39"/>
      <c r="X2280" s="39"/>
    </row>
    <row r="2281" spans="1:24" ht="14.25" customHeight="1" x14ac:dyDescent="0.3">
      <c r="A2281" s="39"/>
      <c r="B2281" s="39" t="str">
        <f t="shared" si="17"/>
        <v>11241202200 фланец</v>
      </c>
      <c r="C2281" s="39" t="str">
        <f>TEXT(Raw_Articul_Data!$D2281,"00000000000")</f>
        <v>11241202200</v>
      </c>
      <c r="D2281" s="39">
        <v>11241202200</v>
      </c>
      <c r="E2281" s="39" t="s">
        <v>3519</v>
      </c>
      <c r="F2281" s="39"/>
      <c r="G2281" s="39" t="s">
        <v>32</v>
      </c>
      <c r="H2281" s="39" t="s">
        <v>2790</v>
      </c>
      <c r="I2281" s="39" t="s">
        <v>23</v>
      </c>
      <c r="J2281" s="44" t="s">
        <v>28</v>
      </c>
      <c r="K2281" s="39" t="s">
        <v>25</v>
      </c>
      <c r="L2281" s="39"/>
      <c r="M2281" s="39"/>
      <c r="N2281" s="39"/>
      <c r="O2281" s="39"/>
      <c r="P2281" s="39"/>
      <c r="Q2281" s="39"/>
      <c r="R2281" s="39"/>
      <c r="S2281" s="39"/>
      <c r="T2281" s="39"/>
      <c r="U2281" s="39"/>
      <c r="V2281" s="39"/>
      <c r="W2281" s="39"/>
      <c r="X2281" s="39"/>
    </row>
    <row r="2282" spans="1:24" ht="14.25" customHeight="1" x14ac:dyDescent="0.3">
      <c r="A2282" s="39"/>
      <c r="B2282" s="39" t="str">
        <f t="shared" si="17"/>
        <v>11241214700 регулювальна мембрана</v>
      </c>
      <c r="C2282" s="39" t="str">
        <f>TEXT(Raw_Articul_Data!$D2282,"00000000000")</f>
        <v>11241214700</v>
      </c>
      <c r="D2282" s="39">
        <v>11241214700</v>
      </c>
      <c r="E2282" s="39" t="s">
        <v>3290</v>
      </c>
      <c r="F2282" s="39"/>
      <c r="G2282" s="39" t="s">
        <v>32</v>
      </c>
      <c r="H2282" s="39" t="s">
        <v>2790</v>
      </c>
      <c r="I2282" s="39" t="s">
        <v>23</v>
      </c>
      <c r="J2282" s="44" t="s">
        <v>218</v>
      </c>
      <c r="K2282" s="39" t="s">
        <v>25</v>
      </c>
      <c r="L2282" s="39"/>
      <c r="M2282" s="39"/>
      <c r="N2282" s="39"/>
      <c r="O2282" s="39"/>
      <c r="P2282" s="39"/>
      <c r="Q2282" s="39"/>
      <c r="R2282" s="39"/>
      <c r="S2282" s="39"/>
      <c r="T2282" s="39"/>
      <c r="U2282" s="39"/>
      <c r="V2282" s="39"/>
      <c r="W2282" s="39"/>
      <c r="X2282" s="39"/>
    </row>
    <row r="2283" spans="1:24" ht="14.25" customHeight="1" x14ac:dyDescent="0.3">
      <c r="A2283" s="39"/>
      <c r="B2283" s="39" t="str">
        <f t="shared" si="17"/>
        <v>11241214800 діафрагма насоса</v>
      </c>
      <c r="C2283" s="39" t="str">
        <f>TEXT(Raw_Articul_Data!$D2283,"00000000000")</f>
        <v>11241214800</v>
      </c>
      <c r="D2283" s="39">
        <v>11241214800</v>
      </c>
      <c r="E2283" s="39" t="s">
        <v>3258</v>
      </c>
      <c r="F2283" s="39"/>
      <c r="G2283" s="39" t="s">
        <v>32</v>
      </c>
      <c r="H2283" s="39" t="s">
        <v>2790</v>
      </c>
      <c r="I2283" s="39" t="s">
        <v>23</v>
      </c>
      <c r="J2283" s="44" t="s">
        <v>3257</v>
      </c>
      <c r="K2283" s="39" t="s">
        <v>25</v>
      </c>
      <c r="L2283" s="39"/>
      <c r="M2283" s="39"/>
      <c r="N2283" s="39"/>
      <c r="O2283" s="39"/>
      <c r="P2283" s="39"/>
      <c r="Q2283" s="39"/>
      <c r="R2283" s="39"/>
      <c r="S2283" s="39"/>
      <c r="T2283" s="39"/>
      <c r="U2283" s="39"/>
      <c r="V2283" s="39"/>
      <c r="W2283" s="39"/>
      <c r="X2283" s="39"/>
    </row>
    <row r="2284" spans="1:24" ht="14.25" customHeight="1" x14ac:dyDescent="0.3">
      <c r="A2284" s="39"/>
      <c r="B2284" s="39" t="str">
        <f t="shared" si="17"/>
        <v>11241215000 впускний регулювальний важіль</v>
      </c>
      <c r="C2284" s="39" t="str">
        <f>TEXT(Raw_Articul_Data!$D2284,"00000000000")</f>
        <v>11241215000</v>
      </c>
      <c r="D2284" s="39">
        <v>11241215000</v>
      </c>
      <c r="E2284" s="39" t="s">
        <v>3259</v>
      </c>
      <c r="F2284" s="39"/>
      <c r="G2284" s="39" t="s">
        <v>32</v>
      </c>
      <c r="H2284" s="39" t="s">
        <v>2790</v>
      </c>
      <c r="I2284" s="39" t="s">
        <v>23</v>
      </c>
      <c r="J2284" s="44" t="s">
        <v>3257</v>
      </c>
      <c r="K2284" s="39" t="s">
        <v>25</v>
      </c>
      <c r="L2284" s="39"/>
      <c r="M2284" s="39"/>
      <c r="N2284" s="39"/>
      <c r="O2284" s="39"/>
      <c r="P2284" s="39"/>
      <c r="Q2284" s="39"/>
      <c r="R2284" s="39"/>
      <c r="S2284" s="39"/>
      <c r="T2284" s="39"/>
      <c r="U2284" s="39"/>
      <c r="V2284" s="39"/>
      <c r="W2284" s="39"/>
      <c r="X2284" s="39"/>
    </row>
    <row r="2285" spans="1:24" ht="14.25" customHeight="1" x14ac:dyDescent="0.3">
      <c r="A2285" s="39"/>
      <c r="B2285" s="39" t="str">
        <f t="shared" si="17"/>
        <v>11241219100 трубна муфта</v>
      </c>
      <c r="C2285" s="39" t="str">
        <f>TEXT(Raw_Articul_Data!$D2285,"00000000000")</f>
        <v>11241219100</v>
      </c>
      <c r="D2285" s="39">
        <v>11241219100</v>
      </c>
      <c r="E2285" s="39" t="s">
        <v>3520</v>
      </c>
      <c r="F2285" s="39"/>
      <c r="G2285" s="39" t="s">
        <v>32</v>
      </c>
      <c r="H2285" s="39" t="s">
        <v>2790</v>
      </c>
      <c r="I2285" s="39" t="s">
        <v>23</v>
      </c>
      <c r="J2285" s="44" t="s">
        <v>45</v>
      </c>
      <c r="K2285" s="39" t="s">
        <v>25</v>
      </c>
      <c r="L2285" s="39"/>
      <c r="M2285" s="39"/>
      <c r="N2285" s="39"/>
      <c r="O2285" s="39"/>
      <c r="P2285" s="39"/>
      <c r="Q2285" s="39"/>
      <c r="R2285" s="39"/>
      <c r="S2285" s="39"/>
      <c r="T2285" s="39"/>
      <c r="U2285" s="39"/>
      <c r="V2285" s="39"/>
      <c r="W2285" s="39"/>
      <c r="X2285" s="39"/>
    </row>
    <row r="2286" spans="1:24" ht="14.25" customHeight="1" x14ac:dyDescent="0.3">
      <c r="A2286" s="39"/>
      <c r="B2286" s="39" t="str">
        <f t="shared" si="17"/>
        <v>11241223900 патрубок</v>
      </c>
      <c r="C2286" s="39" t="str">
        <f>TEXT(Raw_Articul_Data!$D2286,"00000000000")</f>
        <v>11241223900</v>
      </c>
      <c r="D2286" s="39">
        <v>11241223900</v>
      </c>
      <c r="E2286" s="39" t="s">
        <v>3011</v>
      </c>
      <c r="F2286" s="39"/>
      <c r="G2286" s="39" t="s">
        <v>32</v>
      </c>
      <c r="H2286" s="39" t="s">
        <v>2790</v>
      </c>
      <c r="I2286" s="39" t="s">
        <v>23</v>
      </c>
      <c r="J2286" s="44" t="s">
        <v>3229</v>
      </c>
      <c r="K2286" s="39" t="s">
        <v>25</v>
      </c>
      <c r="L2286" s="39"/>
      <c r="M2286" s="39"/>
      <c r="N2286" s="39"/>
      <c r="O2286" s="39"/>
      <c r="P2286" s="39"/>
      <c r="Q2286" s="39"/>
      <c r="R2286" s="39"/>
      <c r="S2286" s="39"/>
      <c r="T2286" s="39"/>
      <c r="U2286" s="39"/>
      <c r="V2286" s="39"/>
      <c r="W2286" s="39"/>
      <c r="X2286" s="39"/>
    </row>
    <row r="2287" spans="1:24" ht="14.25" customHeight="1" x14ac:dyDescent="0.3">
      <c r="A2287" s="39"/>
      <c r="B2287" s="39" t="str">
        <f t="shared" si="17"/>
        <v>11241226705 головний регулювальний гвинт</v>
      </c>
      <c r="C2287" s="39" t="str">
        <f>TEXT(Raw_Articul_Data!$D2287,"00000000000")</f>
        <v>11241226705</v>
      </c>
      <c r="D2287" s="39">
        <v>11241226705</v>
      </c>
      <c r="E2287" s="39" t="s">
        <v>3314</v>
      </c>
      <c r="F2287" s="39"/>
      <c r="G2287" s="39" t="s">
        <v>32</v>
      </c>
      <c r="H2287" s="39" t="s">
        <v>2790</v>
      </c>
      <c r="I2287" s="39" t="s">
        <v>23</v>
      </c>
      <c r="J2287" s="44" t="s">
        <v>218</v>
      </c>
      <c r="K2287" s="39" t="s">
        <v>25</v>
      </c>
      <c r="L2287" s="39"/>
      <c r="M2287" s="39"/>
      <c r="N2287" s="39"/>
      <c r="O2287" s="39"/>
      <c r="P2287" s="39"/>
      <c r="Q2287" s="39"/>
      <c r="R2287" s="39"/>
      <c r="S2287" s="39"/>
      <c r="T2287" s="39"/>
      <c r="U2287" s="39"/>
      <c r="V2287" s="39"/>
      <c r="W2287" s="39"/>
      <c r="X2287" s="39"/>
    </row>
    <row r="2288" spans="1:24" ht="14.25" customHeight="1" x14ac:dyDescent="0.3">
      <c r="A2288" s="39"/>
      <c r="B2288" s="39" t="str">
        <f t="shared" si="17"/>
        <v>11241243420 дно фільтра</v>
      </c>
      <c r="C2288" s="39" t="str">
        <f>TEXT(Raw_Articul_Data!$D2288,"00000000000")</f>
        <v>11241243420</v>
      </c>
      <c r="D2288" s="39">
        <v>11241243420</v>
      </c>
      <c r="E2288" s="39" t="s">
        <v>3428</v>
      </c>
      <c r="F2288" s="39"/>
      <c r="G2288" s="39" t="s">
        <v>32</v>
      </c>
      <c r="H2288" s="39" t="s">
        <v>2790</v>
      </c>
      <c r="I2288" s="39" t="s">
        <v>23</v>
      </c>
      <c r="J2288" s="44" t="s">
        <v>28</v>
      </c>
      <c r="K2288" s="39" t="s">
        <v>25</v>
      </c>
      <c r="L2288" s="39"/>
      <c r="M2288" s="39"/>
      <c r="N2288" s="39"/>
      <c r="O2288" s="39"/>
      <c r="P2288" s="39"/>
      <c r="Q2288" s="39"/>
      <c r="R2288" s="39"/>
      <c r="S2288" s="39"/>
      <c r="T2288" s="39"/>
      <c r="U2288" s="39"/>
      <c r="V2288" s="39"/>
      <c r="W2288" s="39"/>
      <c r="X2288" s="39"/>
    </row>
    <row r="2289" spans="1:24" ht="14.25" customHeight="1" x14ac:dyDescent="0.3">
      <c r="A2289" s="39"/>
      <c r="B2289" s="39" t="str">
        <f t="shared" si="17"/>
        <v>11241400603 шумоглушник</v>
      </c>
      <c r="C2289" s="39" t="str">
        <f>TEXT(Raw_Articul_Data!$D2289,"00000000000")</f>
        <v>11241400603</v>
      </c>
      <c r="D2289" s="39">
        <v>11241400603</v>
      </c>
      <c r="E2289" s="39" t="s">
        <v>3072</v>
      </c>
      <c r="F2289" s="39"/>
      <c r="G2289" s="39" t="s">
        <v>32</v>
      </c>
      <c r="H2289" s="39" t="s">
        <v>2790</v>
      </c>
      <c r="I2289" s="39" t="s">
        <v>23</v>
      </c>
      <c r="J2289" s="44" t="s">
        <v>55</v>
      </c>
      <c r="K2289" s="39" t="s">
        <v>25</v>
      </c>
      <c r="L2289" s="39"/>
      <c r="M2289" s="39"/>
      <c r="N2289" s="39"/>
      <c r="O2289" s="39"/>
      <c r="P2289" s="39"/>
      <c r="Q2289" s="39"/>
      <c r="R2289" s="39"/>
      <c r="S2289" s="39"/>
      <c r="T2289" s="39"/>
      <c r="U2289" s="39"/>
      <c r="V2289" s="39"/>
      <c r="W2289" s="39"/>
      <c r="X2289" s="39"/>
    </row>
    <row r="2290" spans="1:24" ht="14.25" customHeight="1" x14ac:dyDescent="0.3">
      <c r="A2290" s="39"/>
      <c r="B2290" s="39" t="str">
        <f t="shared" si="17"/>
        <v>11241400607 шумоглушник</v>
      </c>
      <c r="C2290" s="39" t="str">
        <f>TEXT(Raw_Articul_Data!$D2290,"00000000000")</f>
        <v>11241400607</v>
      </c>
      <c r="D2290" s="39">
        <v>11241400607</v>
      </c>
      <c r="E2290" s="39" t="s">
        <v>3072</v>
      </c>
      <c r="F2290" s="39"/>
      <c r="G2290" s="39" t="s">
        <v>32</v>
      </c>
      <c r="H2290" s="39" t="s">
        <v>2790</v>
      </c>
      <c r="I2290" s="39" t="s">
        <v>23</v>
      </c>
      <c r="J2290" s="44" t="s">
        <v>55</v>
      </c>
      <c r="K2290" s="39" t="s">
        <v>25</v>
      </c>
      <c r="L2290" s="39"/>
      <c r="M2290" s="39"/>
      <c r="N2290" s="39"/>
      <c r="O2290" s="39"/>
      <c r="P2290" s="39"/>
      <c r="Q2290" s="39"/>
      <c r="R2290" s="39"/>
      <c r="S2290" s="39"/>
      <c r="T2290" s="39"/>
      <c r="U2290" s="39"/>
      <c r="V2290" s="39"/>
      <c r="W2290" s="39"/>
      <c r="X2290" s="39"/>
    </row>
    <row r="2291" spans="1:24" ht="14.25" customHeight="1" x14ac:dyDescent="0.3">
      <c r="A2291" s="39"/>
      <c r="B2291" s="39" t="str">
        <f t="shared" si="17"/>
        <v>11241401003 кришка фільтра</v>
      </c>
      <c r="C2291" s="39" t="str">
        <f>TEXT(Raw_Articul_Data!$D2291,"00000000000")</f>
        <v>11241401003</v>
      </c>
      <c r="D2291" s="39">
        <v>11241401003</v>
      </c>
      <c r="E2291" s="39" t="s">
        <v>3153</v>
      </c>
      <c r="F2291" s="39"/>
      <c r="G2291" s="39" t="s">
        <v>32</v>
      </c>
      <c r="H2291" s="39" t="s">
        <v>2790</v>
      </c>
      <c r="I2291" s="39" t="s">
        <v>23</v>
      </c>
      <c r="J2291" s="44" t="s">
        <v>28</v>
      </c>
      <c r="K2291" s="39" t="s">
        <v>25</v>
      </c>
      <c r="L2291" s="39"/>
      <c r="M2291" s="39"/>
      <c r="N2291" s="39"/>
      <c r="O2291" s="39"/>
      <c r="P2291" s="39"/>
      <c r="Q2291" s="39"/>
      <c r="R2291" s="39"/>
      <c r="S2291" s="39"/>
      <c r="T2291" s="39"/>
      <c r="U2291" s="39"/>
      <c r="V2291" s="39"/>
      <c r="W2291" s="39"/>
      <c r="X2291" s="39"/>
    </row>
    <row r="2292" spans="1:24" ht="14.25" customHeight="1" x14ac:dyDescent="0.3">
      <c r="A2292" s="39"/>
      <c r="B2292" s="39" t="str">
        <f t="shared" si="17"/>
        <v>11241402500 коліно</v>
      </c>
      <c r="C2292" s="39" t="str">
        <f>TEXT(Raw_Articul_Data!$D2292,"00000000000")</f>
        <v>11241402500</v>
      </c>
      <c r="D2292" s="39">
        <v>11241402500</v>
      </c>
      <c r="E2292" s="39" t="s">
        <v>3315</v>
      </c>
      <c r="F2292" s="39"/>
      <c r="G2292" s="39" t="s">
        <v>32</v>
      </c>
      <c r="H2292" s="39" t="s">
        <v>2790</v>
      </c>
      <c r="I2292" s="39" t="s">
        <v>23</v>
      </c>
      <c r="J2292" s="44" t="s">
        <v>24</v>
      </c>
      <c r="K2292" s="39" t="s">
        <v>25</v>
      </c>
      <c r="L2292" s="39"/>
      <c r="M2292" s="39"/>
      <c r="N2292" s="39"/>
      <c r="O2292" s="39"/>
      <c r="P2292" s="39"/>
      <c r="Q2292" s="39"/>
      <c r="R2292" s="39"/>
      <c r="S2292" s="39"/>
      <c r="T2292" s="39"/>
      <c r="U2292" s="39"/>
      <c r="V2292" s="39"/>
      <c r="W2292" s="39"/>
      <c r="X2292" s="39"/>
    </row>
    <row r="2293" spans="1:24" ht="14.25" customHeight="1" x14ac:dyDescent="0.3">
      <c r="A2293" s="39"/>
      <c r="B2293" s="39" t="str">
        <f t="shared" si="17"/>
        <v>11241409500 глуха гайка</v>
      </c>
      <c r="C2293" s="39" t="str">
        <f>TEXT(Raw_Articul_Data!$D2293,"00000000000")</f>
        <v>11241409500</v>
      </c>
      <c r="D2293" s="39">
        <v>11241409500</v>
      </c>
      <c r="E2293" s="39" t="s">
        <v>3521</v>
      </c>
      <c r="F2293" s="39"/>
      <c r="G2293" s="39" t="s">
        <v>32</v>
      </c>
      <c r="H2293" s="39" t="s">
        <v>2790</v>
      </c>
      <c r="I2293" s="39" t="s">
        <v>23</v>
      </c>
      <c r="J2293" s="44" t="s">
        <v>28</v>
      </c>
      <c r="K2293" s="39" t="s">
        <v>25</v>
      </c>
      <c r="L2293" s="39"/>
      <c r="M2293" s="39"/>
      <c r="N2293" s="39"/>
      <c r="O2293" s="39"/>
      <c r="P2293" s="39"/>
      <c r="Q2293" s="39"/>
      <c r="R2293" s="39"/>
      <c r="S2293" s="39"/>
      <c r="T2293" s="39"/>
      <c r="U2293" s="39"/>
      <c r="V2293" s="39"/>
      <c r="W2293" s="39"/>
      <c r="X2293" s="39"/>
    </row>
    <row r="2294" spans="1:24" ht="14.25" customHeight="1" x14ac:dyDescent="0.3">
      <c r="A2294" s="39"/>
      <c r="B2294" s="39" t="str">
        <f t="shared" si="17"/>
        <v>11241412201 коліно</v>
      </c>
      <c r="C2294" s="39" t="str">
        <f>TEXT(Raw_Articul_Data!$D2294,"00000000000")</f>
        <v>11241412201</v>
      </c>
      <c r="D2294" s="39">
        <v>11241412201</v>
      </c>
      <c r="E2294" s="39" t="s">
        <v>3315</v>
      </c>
      <c r="F2294" s="39"/>
      <c r="G2294" s="39" t="s">
        <v>32</v>
      </c>
      <c r="H2294" s="39" t="s">
        <v>2790</v>
      </c>
      <c r="I2294" s="39" t="s">
        <v>23</v>
      </c>
      <c r="J2294" s="44" t="s">
        <v>28</v>
      </c>
      <c r="K2294" s="39" t="s">
        <v>25</v>
      </c>
      <c r="L2294" s="39"/>
      <c r="M2294" s="39"/>
      <c r="N2294" s="39"/>
      <c r="O2294" s="39"/>
      <c r="P2294" s="39"/>
      <c r="Q2294" s="39"/>
      <c r="R2294" s="39"/>
      <c r="S2294" s="39"/>
      <c r="T2294" s="39"/>
      <c r="U2294" s="39"/>
      <c r="V2294" s="39"/>
      <c r="W2294" s="39"/>
      <c r="X2294" s="39"/>
    </row>
    <row r="2295" spans="1:24" ht="14.25" customHeight="1" x14ac:dyDescent="0.3">
      <c r="A2295" s="39"/>
      <c r="B2295" s="39" t="str">
        <f t="shared" si="17"/>
        <v>11241412202 коліно</v>
      </c>
      <c r="C2295" s="39" t="str">
        <f>TEXT(Raw_Articul_Data!$D2295,"00000000000")</f>
        <v>11241412202</v>
      </c>
      <c r="D2295" s="39">
        <v>11241412202</v>
      </c>
      <c r="E2295" s="39" t="s">
        <v>3315</v>
      </c>
      <c r="F2295" s="39"/>
      <c r="G2295" s="39" t="s">
        <v>32</v>
      </c>
      <c r="H2295" s="39" t="s">
        <v>2790</v>
      </c>
      <c r="I2295" s="39" t="s">
        <v>23</v>
      </c>
      <c r="J2295" s="44" t="s">
        <v>45</v>
      </c>
      <c r="K2295" s="39" t="s">
        <v>25</v>
      </c>
      <c r="L2295" s="39"/>
      <c r="M2295" s="39"/>
      <c r="N2295" s="39"/>
      <c r="O2295" s="39"/>
      <c r="P2295" s="39"/>
      <c r="Q2295" s="39"/>
      <c r="R2295" s="39"/>
      <c r="S2295" s="39"/>
      <c r="T2295" s="39"/>
      <c r="U2295" s="39"/>
      <c r="V2295" s="39"/>
      <c r="W2295" s="39"/>
      <c r="X2295" s="39"/>
    </row>
    <row r="2296" spans="1:24" ht="14.25" customHeight="1" x14ac:dyDescent="0.3">
      <c r="A2296" s="39"/>
      <c r="B2296" s="39" t="str">
        <f t="shared" si="17"/>
        <v>11241418300 шлицьова гайка</v>
      </c>
      <c r="C2296" s="39" t="str">
        <f>TEXT(Raw_Articul_Data!$D2296,"00000000000")</f>
        <v>11241418300</v>
      </c>
      <c r="D2296" s="39">
        <v>11241418300</v>
      </c>
      <c r="E2296" s="39" t="s">
        <v>3379</v>
      </c>
      <c r="F2296" s="39"/>
      <c r="G2296" s="39" t="s">
        <v>32</v>
      </c>
      <c r="H2296" s="39" t="s">
        <v>2790</v>
      </c>
      <c r="I2296" s="39" t="s">
        <v>23</v>
      </c>
      <c r="J2296" s="44" t="s">
        <v>28</v>
      </c>
      <c r="K2296" s="39" t="s">
        <v>25</v>
      </c>
      <c r="L2296" s="39"/>
      <c r="M2296" s="39"/>
      <c r="N2296" s="39"/>
      <c r="O2296" s="39"/>
      <c r="P2296" s="39"/>
      <c r="Q2296" s="39"/>
      <c r="R2296" s="39"/>
      <c r="S2296" s="39"/>
      <c r="T2296" s="39"/>
      <c r="U2296" s="39"/>
      <c r="V2296" s="39"/>
      <c r="W2296" s="39"/>
      <c r="X2296" s="39"/>
    </row>
    <row r="2297" spans="1:24" ht="14.25" customHeight="1" x14ac:dyDescent="0.3">
      <c r="A2297" s="39"/>
      <c r="B2297" s="39" t="str">
        <f t="shared" si="17"/>
        <v>11241451800 натяжна пружина</v>
      </c>
      <c r="C2297" s="39" t="str">
        <f>TEXT(Raw_Articul_Data!$D2297,"00000000000")</f>
        <v>11241451800</v>
      </c>
      <c r="D2297" s="39">
        <v>11241451800</v>
      </c>
      <c r="E2297" s="39" t="s">
        <v>3522</v>
      </c>
      <c r="F2297" s="39"/>
      <c r="G2297" s="39" t="s">
        <v>32</v>
      </c>
      <c r="H2297" s="39" t="s">
        <v>2790</v>
      </c>
      <c r="I2297" s="39" t="s">
        <v>23</v>
      </c>
      <c r="J2297" s="44" t="s">
        <v>28</v>
      </c>
      <c r="K2297" s="39" t="s">
        <v>25</v>
      </c>
      <c r="L2297" s="39"/>
      <c r="M2297" s="39"/>
      <c r="N2297" s="39"/>
      <c r="O2297" s="39"/>
      <c r="P2297" s="39"/>
      <c r="Q2297" s="39"/>
      <c r="R2297" s="39"/>
      <c r="S2297" s="39"/>
      <c r="T2297" s="39"/>
      <c r="U2297" s="39"/>
      <c r="V2297" s="39"/>
      <c r="W2297" s="39"/>
      <c r="X2297" s="39"/>
    </row>
    <row r="2298" spans="1:24" ht="14.25" customHeight="1" x14ac:dyDescent="0.3">
      <c r="A2298" s="39"/>
      <c r="B2298" s="39" t="str">
        <f t="shared" si="17"/>
        <v>11241451905 розпорний клин</v>
      </c>
      <c r="C2298" s="39" t="str">
        <f>TEXT(Raw_Articul_Data!$D2298,"00000000000")</f>
        <v>11241451905</v>
      </c>
      <c r="D2298" s="39">
        <v>11241451905</v>
      </c>
      <c r="E2298" s="39" t="s">
        <v>3523</v>
      </c>
      <c r="F2298" s="39"/>
      <c r="G2298" s="39" t="s">
        <v>32</v>
      </c>
      <c r="H2298" s="39" t="s">
        <v>2790</v>
      </c>
      <c r="I2298" s="39" t="s">
        <v>23</v>
      </c>
      <c r="J2298" s="44" t="s">
        <v>28</v>
      </c>
      <c r="K2298" s="39" t="s">
        <v>25</v>
      </c>
      <c r="L2298" s="39"/>
      <c r="M2298" s="39"/>
      <c r="N2298" s="39"/>
      <c r="O2298" s="39"/>
      <c r="P2298" s="39"/>
      <c r="Q2298" s="39"/>
      <c r="R2298" s="39"/>
      <c r="S2298" s="39"/>
      <c r="T2298" s="39"/>
      <c r="U2298" s="39"/>
      <c r="V2298" s="39"/>
      <c r="W2298" s="39"/>
      <c r="X2298" s="39"/>
    </row>
    <row r="2299" spans="1:24" ht="14.25" customHeight="1" x14ac:dyDescent="0.3">
      <c r="A2299" s="39"/>
      <c r="B2299" s="39" t="str">
        <f t="shared" si="17"/>
        <v>11241452005 опора</v>
      </c>
      <c r="C2299" s="39" t="str">
        <f>TEXT(Raw_Articul_Data!$D2299,"00000000000")</f>
        <v>11241452005</v>
      </c>
      <c r="D2299" s="39">
        <v>11241452005</v>
      </c>
      <c r="E2299" s="39" t="s">
        <v>3524</v>
      </c>
      <c r="F2299" s="39"/>
      <c r="G2299" s="39" t="s">
        <v>32</v>
      </c>
      <c r="H2299" s="39" t="s">
        <v>2790</v>
      </c>
      <c r="I2299" s="39" t="s">
        <v>23</v>
      </c>
      <c r="J2299" s="44" t="s">
        <v>28</v>
      </c>
      <c r="K2299" s="39" t="s">
        <v>25</v>
      </c>
      <c r="L2299" s="39"/>
      <c r="M2299" s="39"/>
      <c r="N2299" s="39"/>
      <c r="O2299" s="39"/>
      <c r="P2299" s="39"/>
      <c r="Q2299" s="39"/>
      <c r="R2299" s="39"/>
      <c r="S2299" s="39"/>
      <c r="T2299" s="39"/>
      <c r="U2299" s="39"/>
      <c r="V2299" s="39"/>
      <c r="W2299" s="39"/>
      <c r="X2299" s="39"/>
    </row>
    <row r="2300" spans="1:24" ht="14.25" customHeight="1" x14ac:dyDescent="0.3">
      <c r="A2300" s="39"/>
      <c r="B2300" s="39" t="str">
        <f t="shared" si="17"/>
        <v>11241490601 ущільнення глушника</v>
      </c>
      <c r="C2300" s="39" t="str">
        <f>TEXT(Raw_Articul_Data!$D2300,"00000000000")</f>
        <v>11241490601</v>
      </c>
      <c r="D2300" s="39">
        <v>11241490601</v>
      </c>
      <c r="E2300" s="39" t="s">
        <v>3074</v>
      </c>
      <c r="F2300" s="39"/>
      <c r="G2300" s="39" t="s">
        <v>32</v>
      </c>
      <c r="H2300" s="39" t="s">
        <v>2790</v>
      </c>
      <c r="I2300" s="39" t="s">
        <v>23</v>
      </c>
      <c r="J2300" s="44" t="s">
        <v>55</v>
      </c>
      <c r="K2300" s="39" t="s">
        <v>25</v>
      </c>
      <c r="L2300" s="39"/>
      <c r="M2300" s="39"/>
      <c r="N2300" s="39"/>
      <c r="O2300" s="39"/>
      <c r="P2300" s="39"/>
      <c r="Q2300" s="39"/>
      <c r="R2300" s="39"/>
      <c r="S2300" s="39"/>
      <c r="T2300" s="39"/>
      <c r="U2300" s="39"/>
      <c r="V2300" s="39"/>
      <c r="W2300" s="39"/>
      <c r="X2300" s="39"/>
    </row>
    <row r="2301" spans="1:24" ht="14.25" customHeight="1" x14ac:dyDescent="0.3">
      <c r="A2301" s="39"/>
      <c r="B2301" s="39" t="str">
        <f t="shared" si="17"/>
        <v>11241490602 ущільнення глушника</v>
      </c>
      <c r="C2301" s="39" t="str">
        <f>TEXT(Raw_Articul_Data!$D2301,"00000000000")</f>
        <v>11241490602</v>
      </c>
      <c r="D2301" s="39">
        <v>11241490602</v>
      </c>
      <c r="E2301" s="39" t="s">
        <v>3074</v>
      </c>
      <c r="F2301" s="39"/>
      <c r="G2301" s="39" t="s">
        <v>32</v>
      </c>
      <c r="H2301" s="39" t="s">
        <v>2790</v>
      </c>
      <c r="I2301" s="39" t="s">
        <v>23</v>
      </c>
      <c r="J2301" s="44" t="s">
        <v>55</v>
      </c>
      <c r="K2301" s="39" t="s">
        <v>25</v>
      </c>
      <c r="L2301" s="39"/>
      <c r="M2301" s="39"/>
      <c r="N2301" s="39"/>
      <c r="O2301" s="39"/>
      <c r="P2301" s="39"/>
      <c r="Q2301" s="39"/>
      <c r="R2301" s="39"/>
      <c r="S2301" s="39"/>
      <c r="T2301" s="39"/>
      <c r="U2301" s="39"/>
      <c r="V2301" s="39"/>
      <c r="W2301" s="39"/>
      <c r="X2301" s="39"/>
    </row>
    <row r="2302" spans="1:24" ht="14.25" customHeight="1" x14ac:dyDescent="0.3">
      <c r="A2302" s="39"/>
      <c r="B2302" s="39" t="str">
        <f t="shared" si="17"/>
        <v>11241602005 муфта</v>
      </c>
      <c r="C2302" s="39" t="str">
        <f>TEXT(Raw_Articul_Data!$D2302,"00000000000")</f>
        <v>11241602005</v>
      </c>
      <c r="D2302" s="39">
        <v>11241602005</v>
      </c>
      <c r="E2302" s="39" t="s">
        <v>3286</v>
      </c>
      <c r="F2302" s="39"/>
      <c r="G2302" s="39" t="s">
        <v>32</v>
      </c>
      <c r="H2302" s="39" t="s">
        <v>2790</v>
      </c>
      <c r="I2302" s="39" t="s">
        <v>23</v>
      </c>
      <c r="J2302" s="44" t="s">
        <v>28</v>
      </c>
      <c r="K2302" s="39" t="s">
        <v>25</v>
      </c>
      <c r="L2302" s="39"/>
      <c r="M2302" s="39"/>
      <c r="N2302" s="39"/>
      <c r="O2302" s="39"/>
      <c r="P2302" s="39"/>
      <c r="Q2302" s="39"/>
      <c r="R2302" s="39"/>
      <c r="S2302" s="39"/>
      <c r="T2302" s="39"/>
      <c r="U2302" s="39"/>
      <c r="V2302" s="39"/>
      <c r="W2302" s="39"/>
      <c r="X2302" s="39"/>
    </row>
    <row r="2303" spans="1:24" ht="14.25" customHeight="1" x14ac:dyDescent="0.3">
      <c r="A2303" s="39"/>
      <c r="B2303" s="39" t="str">
        <f t="shared" si="17"/>
        <v>11241605400 гальмівна стрічка</v>
      </c>
      <c r="C2303" s="39" t="str">
        <f>TEXT(Raw_Articul_Data!$D2303,"00000000000")</f>
        <v>11241605400</v>
      </c>
      <c r="D2303" s="39">
        <v>11241605400</v>
      </c>
      <c r="E2303" s="39" t="s">
        <v>3394</v>
      </c>
      <c r="F2303" s="39"/>
      <c r="G2303" s="39" t="s">
        <v>32</v>
      </c>
      <c r="H2303" s="39" t="s">
        <v>2790</v>
      </c>
      <c r="I2303" s="39" t="s">
        <v>23</v>
      </c>
      <c r="J2303" s="44" t="s">
        <v>28</v>
      </c>
      <c r="K2303" s="39" t="s">
        <v>25</v>
      </c>
      <c r="L2303" s="39"/>
      <c r="M2303" s="39"/>
      <c r="N2303" s="39"/>
      <c r="O2303" s="39"/>
      <c r="P2303" s="39"/>
      <c r="Q2303" s="39"/>
      <c r="R2303" s="39"/>
      <c r="S2303" s="39"/>
      <c r="T2303" s="39"/>
      <c r="U2303" s="39"/>
      <c r="V2303" s="39"/>
      <c r="W2303" s="39"/>
      <c r="X2303" s="39"/>
    </row>
    <row r="2304" spans="1:24" ht="14.25" customHeight="1" x14ac:dyDescent="0.3">
      <c r="A2304" s="39"/>
      <c r="B2304" s="39" t="str">
        <f t="shared" si="17"/>
        <v>11241605500 пружина розтягнення</v>
      </c>
      <c r="C2304" s="39" t="str">
        <f>TEXT(Raw_Articul_Data!$D2304,"00000000000")</f>
        <v>11241605500</v>
      </c>
      <c r="D2304" s="39">
        <v>11241605500</v>
      </c>
      <c r="E2304" s="39" t="s">
        <v>3022</v>
      </c>
      <c r="F2304" s="39"/>
      <c r="G2304" s="39" t="s">
        <v>32</v>
      </c>
      <c r="H2304" s="39" t="s">
        <v>2790</v>
      </c>
      <c r="I2304" s="39" t="s">
        <v>23</v>
      </c>
      <c r="J2304" s="44" t="s">
        <v>28</v>
      </c>
      <c r="K2304" s="39" t="s">
        <v>25</v>
      </c>
      <c r="L2304" s="39"/>
      <c r="M2304" s="39"/>
      <c r="N2304" s="39"/>
      <c r="O2304" s="39"/>
      <c r="P2304" s="39"/>
      <c r="Q2304" s="39"/>
      <c r="R2304" s="39"/>
      <c r="S2304" s="39"/>
      <c r="T2304" s="39"/>
      <c r="U2304" s="39"/>
      <c r="V2304" s="39"/>
      <c r="W2304" s="39"/>
      <c r="X2304" s="39"/>
    </row>
    <row r="2305" spans="1:24" ht="14.25" customHeight="1" x14ac:dyDescent="0.3">
      <c r="A2305" s="39"/>
      <c r="B2305" s="39" t="str">
        <f t="shared" si="17"/>
        <v>11241623000 тримач</v>
      </c>
      <c r="C2305" s="39" t="str">
        <f>TEXT(Raw_Articul_Data!$D2305,"00000000000")</f>
        <v>11241623000</v>
      </c>
      <c r="D2305" s="39">
        <v>11241623000</v>
      </c>
      <c r="E2305" s="39" t="s">
        <v>2820</v>
      </c>
      <c r="F2305" s="39"/>
      <c r="G2305" s="39" t="s">
        <v>32</v>
      </c>
      <c r="H2305" s="39" t="s">
        <v>2790</v>
      </c>
      <c r="I2305" s="39" t="s">
        <v>23</v>
      </c>
      <c r="J2305" s="44" t="s">
        <v>28</v>
      </c>
      <c r="K2305" s="39" t="s">
        <v>25</v>
      </c>
      <c r="L2305" s="39"/>
      <c r="M2305" s="39"/>
      <c r="N2305" s="39"/>
      <c r="O2305" s="39"/>
      <c r="P2305" s="39"/>
      <c r="Q2305" s="39"/>
      <c r="R2305" s="39"/>
      <c r="S2305" s="39"/>
      <c r="T2305" s="39"/>
      <c r="U2305" s="39"/>
      <c r="V2305" s="39"/>
      <c r="W2305" s="39"/>
      <c r="X2305" s="39"/>
    </row>
    <row r="2306" spans="1:24" ht="14.25" customHeight="1" x14ac:dyDescent="0.3">
      <c r="A2306" s="39"/>
      <c r="B2306" s="39" t="str">
        <f t="shared" si="17"/>
        <v>11241628900 шайба</v>
      </c>
      <c r="C2306" s="39" t="str">
        <f>TEXT(Raw_Articul_Data!$D2306,"00000000000")</f>
        <v>11241628900</v>
      </c>
      <c r="D2306" s="39">
        <v>11241628900</v>
      </c>
      <c r="E2306" s="39" t="s">
        <v>3002</v>
      </c>
      <c r="F2306" s="39"/>
      <c r="G2306" s="39" t="s">
        <v>32</v>
      </c>
      <c r="H2306" s="39" t="s">
        <v>2790</v>
      </c>
      <c r="I2306" s="39" t="s">
        <v>23</v>
      </c>
      <c r="J2306" s="44" t="s">
        <v>28</v>
      </c>
      <c r="K2306" s="39" t="s">
        <v>25</v>
      </c>
      <c r="L2306" s="39"/>
      <c r="M2306" s="39"/>
      <c r="N2306" s="39"/>
      <c r="O2306" s="39"/>
      <c r="P2306" s="39"/>
      <c r="Q2306" s="39"/>
      <c r="R2306" s="39"/>
      <c r="S2306" s="39"/>
      <c r="T2306" s="39"/>
      <c r="U2306" s="39"/>
      <c r="V2306" s="39"/>
      <c r="W2306" s="39"/>
      <c r="X2306" s="39"/>
    </row>
    <row r="2307" spans="1:24" ht="14.25" customHeight="1" x14ac:dyDescent="0.3">
      <c r="A2307" s="39"/>
      <c r="B2307" s="39" t="str">
        <f t="shared" si="17"/>
        <v>11241820900 вал управління перемиканням</v>
      </c>
      <c r="C2307" s="39" t="str">
        <f>TEXT(Raw_Articul_Data!$D2307,"00000000000")</f>
        <v>11241820900</v>
      </c>
      <c r="D2307" s="39">
        <v>11241820900</v>
      </c>
      <c r="E2307" s="39" t="s">
        <v>3317</v>
      </c>
      <c r="F2307" s="39"/>
      <c r="G2307" s="39" t="s">
        <v>32</v>
      </c>
      <c r="H2307" s="39" t="s">
        <v>2790</v>
      </c>
      <c r="I2307" s="39" t="s">
        <v>23</v>
      </c>
      <c r="J2307" s="44" t="s">
        <v>28</v>
      </c>
      <c r="K2307" s="39" t="s">
        <v>25</v>
      </c>
      <c r="L2307" s="39"/>
      <c r="M2307" s="39"/>
      <c r="N2307" s="39"/>
      <c r="O2307" s="39"/>
      <c r="P2307" s="39"/>
      <c r="Q2307" s="39"/>
      <c r="R2307" s="39"/>
      <c r="S2307" s="39"/>
      <c r="T2307" s="39"/>
      <c r="U2307" s="39"/>
      <c r="V2307" s="39"/>
      <c r="W2307" s="39"/>
      <c r="X2307" s="39"/>
    </row>
    <row r="2308" spans="1:24" ht="14.25" customHeight="1" x14ac:dyDescent="0.3">
      <c r="A2308" s="39"/>
      <c r="B2308" s="39" t="str">
        <f t="shared" si="17"/>
        <v>11241820901 вал перемикання</v>
      </c>
      <c r="C2308" s="39" t="str">
        <f>TEXT(Raw_Articul_Data!$D2308,"00000000000")</f>
        <v>11241820901</v>
      </c>
      <c r="D2308" s="39">
        <v>11241820901</v>
      </c>
      <c r="E2308" s="39" t="s">
        <v>3525</v>
      </c>
      <c r="F2308" s="39"/>
      <c r="G2308" s="39" t="s">
        <v>32</v>
      </c>
      <c r="H2308" s="39" t="s">
        <v>2790</v>
      </c>
      <c r="I2308" s="39" t="s">
        <v>23</v>
      </c>
      <c r="J2308" s="44" t="s">
        <v>28</v>
      </c>
      <c r="K2308" s="39" t="s">
        <v>25</v>
      </c>
      <c r="L2308" s="39"/>
      <c r="M2308" s="39"/>
      <c r="N2308" s="39"/>
      <c r="O2308" s="39"/>
      <c r="P2308" s="39"/>
      <c r="Q2308" s="39"/>
      <c r="R2308" s="39"/>
      <c r="S2308" s="39"/>
      <c r="T2308" s="39"/>
      <c r="U2308" s="39"/>
      <c r="V2308" s="39"/>
      <c r="W2308" s="39"/>
      <c r="X2308" s="39"/>
    </row>
    <row r="2309" spans="1:24" ht="14.25" customHeight="1" x14ac:dyDescent="0.3">
      <c r="A2309" s="39"/>
      <c r="B2309" s="39" t="str">
        <f t="shared" si="17"/>
        <v>11241821000 важіль управління дросельною заслонкою</v>
      </c>
      <c r="C2309" s="39" t="str">
        <f>TEXT(Raw_Articul_Data!$D2309,"00000000000")</f>
        <v>11241821000</v>
      </c>
      <c r="D2309" s="39">
        <v>11241821000</v>
      </c>
      <c r="E2309" s="39" t="s">
        <v>3318</v>
      </c>
      <c r="F2309" s="39"/>
      <c r="G2309" s="39" t="s">
        <v>32</v>
      </c>
      <c r="H2309" s="39" t="s">
        <v>2790</v>
      </c>
      <c r="I2309" s="39" t="s">
        <v>23</v>
      </c>
      <c r="J2309" s="44" t="s">
        <v>28</v>
      </c>
      <c r="K2309" s="39" t="s">
        <v>25</v>
      </c>
      <c r="L2309" s="39"/>
      <c r="M2309" s="39"/>
      <c r="N2309" s="39"/>
      <c r="O2309" s="39"/>
      <c r="P2309" s="39"/>
      <c r="Q2309" s="39"/>
      <c r="R2309" s="39"/>
      <c r="S2309" s="39"/>
      <c r="T2309" s="39"/>
      <c r="U2309" s="39"/>
      <c r="V2309" s="39"/>
      <c r="W2309" s="39"/>
      <c r="X2309" s="39"/>
    </row>
    <row r="2310" spans="1:24" ht="14.25" customHeight="1" x14ac:dyDescent="0.3">
      <c r="A2310" s="39"/>
      <c r="B2310" s="39" t="str">
        <f t="shared" si="17"/>
        <v>11241851900 важільно-тягова система пускового пристрою</v>
      </c>
      <c r="C2310" s="39" t="str">
        <f>TEXT(Raw_Articul_Data!$D2310,"00000000000")</f>
        <v>11241851900</v>
      </c>
      <c r="D2310" s="39">
        <v>11241851900</v>
      </c>
      <c r="E2310" s="39" t="s">
        <v>3489</v>
      </c>
      <c r="F2310" s="39"/>
      <c r="G2310" s="39" t="s">
        <v>32</v>
      </c>
      <c r="H2310" s="39" t="s">
        <v>2790</v>
      </c>
      <c r="I2310" s="39" t="s">
        <v>23</v>
      </c>
      <c r="J2310" s="44" t="s">
        <v>28</v>
      </c>
      <c r="K2310" s="39" t="s">
        <v>25</v>
      </c>
      <c r="L2310" s="39"/>
      <c r="M2310" s="39"/>
      <c r="N2310" s="39"/>
      <c r="O2310" s="39"/>
      <c r="P2310" s="39"/>
      <c r="Q2310" s="39"/>
      <c r="R2310" s="39"/>
      <c r="S2310" s="39"/>
      <c r="T2310" s="39"/>
      <c r="U2310" s="39"/>
      <c r="V2310" s="39"/>
      <c r="W2310" s="39"/>
      <c r="X2310" s="39"/>
    </row>
    <row r="2311" spans="1:24" ht="14.25" customHeight="1" x14ac:dyDescent="0.3">
      <c r="A2311" s="39"/>
      <c r="B2311" s="39" t="str">
        <f t="shared" si="17"/>
        <v>11241900605 зворотна пружина</v>
      </c>
      <c r="C2311" s="39" t="str">
        <f>TEXT(Raw_Articul_Data!$D2311,"00000000000")</f>
        <v>11241900605</v>
      </c>
      <c r="D2311" s="39">
        <v>11241900605</v>
      </c>
      <c r="E2311" s="39" t="s">
        <v>3526</v>
      </c>
      <c r="F2311" s="39"/>
      <c r="G2311" s="39" t="s">
        <v>32</v>
      </c>
      <c r="H2311" s="39" t="s">
        <v>2790</v>
      </c>
      <c r="I2311" s="39" t="s">
        <v>23</v>
      </c>
      <c r="J2311" s="44" t="s">
        <v>28</v>
      </c>
      <c r="K2311" s="39" t="s">
        <v>25</v>
      </c>
      <c r="L2311" s="39"/>
      <c r="M2311" s="39"/>
      <c r="N2311" s="39"/>
      <c r="O2311" s="39"/>
      <c r="P2311" s="39"/>
      <c r="Q2311" s="39"/>
      <c r="R2311" s="39"/>
      <c r="S2311" s="39"/>
      <c r="T2311" s="39"/>
      <c r="U2311" s="39"/>
      <c r="V2311" s="39"/>
      <c r="W2311" s="39"/>
      <c r="X2311" s="39"/>
    </row>
    <row r="2312" spans="1:24" ht="14.25" customHeight="1" x14ac:dyDescent="0.3">
      <c r="A2312" s="39"/>
      <c r="B2312" s="39" t="str">
        <f t="shared" si="17"/>
        <v>11241950400 тросиковий шків</v>
      </c>
      <c r="C2312" s="39" t="str">
        <f>TEXT(Raw_Articul_Data!$D2312,"00000000000")</f>
        <v>11241950400</v>
      </c>
      <c r="D2312" s="39">
        <v>11241950400</v>
      </c>
      <c r="E2312" s="39" t="s">
        <v>3307</v>
      </c>
      <c r="F2312" s="39"/>
      <c r="G2312" s="39" t="s">
        <v>32</v>
      </c>
      <c r="H2312" s="39" t="s">
        <v>2790</v>
      </c>
      <c r="I2312" s="39" t="s">
        <v>23</v>
      </c>
      <c r="J2312" s="44" t="s">
        <v>28</v>
      </c>
      <c r="K2312" s="39" t="s">
        <v>25</v>
      </c>
      <c r="L2312" s="39"/>
      <c r="M2312" s="39"/>
      <c r="N2312" s="39"/>
      <c r="O2312" s="39"/>
      <c r="P2312" s="39"/>
      <c r="Q2312" s="39"/>
      <c r="R2312" s="39"/>
      <c r="S2312" s="39"/>
      <c r="T2312" s="39"/>
      <c r="U2312" s="39"/>
      <c r="V2312" s="39"/>
      <c r="W2312" s="39"/>
      <c r="X2312" s="39"/>
    </row>
    <row r="2313" spans="1:24" ht="14.25" customHeight="1" x14ac:dyDescent="0.3">
      <c r="A2313" s="39"/>
      <c r="B2313" s="39" t="str">
        <f t="shared" si="17"/>
        <v>11241953500 пружина</v>
      </c>
      <c r="C2313" s="39" t="str">
        <f>TEXT(Raw_Articul_Data!$D2313,"00000000000")</f>
        <v>11241953500</v>
      </c>
      <c r="D2313" s="39">
        <v>11241953500</v>
      </c>
      <c r="E2313" s="39" t="s">
        <v>2817</v>
      </c>
      <c r="F2313" s="39"/>
      <c r="G2313" s="39" t="s">
        <v>32</v>
      </c>
      <c r="H2313" s="39" t="s">
        <v>2790</v>
      </c>
      <c r="I2313" s="39" t="s">
        <v>23</v>
      </c>
      <c r="J2313" s="44" t="s">
        <v>28</v>
      </c>
      <c r="K2313" s="39" t="s">
        <v>25</v>
      </c>
      <c r="L2313" s="39"/>
      <c r="M2313" s="39"/>
      <c r="N2313" s="39"/>
      <c r="O2313" s="39"/>
      <c r="P2313" s="39"/>
      <c r="Q2313" s="39"/>
      <c r="R2313" s="39"/>
      <c r="S2313" s="39"/>
      <c r="T2313" s="39"/>
      <c r="U2313" s="39"/>
      <c r="V2313" s="39"/>
      <c r="W2313" s="39"/>
      <c r="X2313" s="39"/>
    </row>
    <row r="2314" spans="1:24" ht="14.25" customHeight="1" x14ac:dyDescent="0.3">
      <c r="A2314" s="39"/>
      <c r="B2314" s="39" t="str">
        <f t="shared" si="17"/>
        <v>11241957200 защіпка</v>
      </c>
      <c r="C2314" s="39" t="str">
        <f>TEXT(Raw_Articul_Data!$D2314,"00000000000")</f>
        <v>11241957200</v>
      </c>
      <c r="D2314" s="39">
        <v>11241957200</v>
      </c>
      <c r="E2314" s="39" t="s">
        <v>2833</v>
      </c>
      <c r="F2314" s="39"/>
      <c r="G2314" s="39" t="s">
        <v>32</v>
      </c>
      <c r="H2314" s="39" t="s">
        <v>2790</v>
      </c>
      <c r="I2314" s="39" t="s">
        <v>23</v>
      </c>
      <c r="J2314" s="44" t="s">
        <v>28</v>
      </c>
      <c r="K2314" s="39" t="s">
        <v>25</v>
      </c>
      <c r="L2314" s="39"/>
      <c r="M2314" s="39"/>
      <c r="N2314" s="39"/>
      <c r="O2314" s="39"/>
      <c r="P2314" s="39"/>
      <c r="Q2314" s="39"/>
      <c r="R2314" s="39"/>
      <c r="S2314" s="39"/>
      <c r="T2314" s="39"/>
      <c r="U2314" s="39"/>
      <c r="V2314" s="39"/>
      <c r="W2314" s="39"/>
      <c r="X2314" s="39"/>
    </row>
    <row r="2315" spans="1:24" ht="14.25" customHeight="1" x14ac:dyDescent="0.3">
      <c r="A2315" s="39"/>
      <c r="B2315" s="39" t="str">
        <f t="shared" si="17"/>
        <v>11243587700 шланг</v>
      </c>
      <c r="C2315" s="39" t="str">
        <f>TEXT(Raw_Articul_Data!$D2315,"00000000000")</f>
        <v>11243587700</v>
      </c>
      <c r="D2315" s="39">
        <v>11243587700</v>
      </c>
      <c r="E2315" s="39" t="s">
        <v>1791</v>
      </c>
      <c r="F2315" s="39"/>
      <c r="G2315" s="39" t="s">
        <v>32</v>
      </c>
      <c r="H2315" s="39" t="s">
        <v>2790</v>
      </c>
      <c r="I2315" s="39" t="s">
        <v>23</v>
      </c>
      <c r="J2315" s="44" t="s">
        <v>34</v>
      </c>
      <c r="K2315" s="39" t="s">
        <v>25</v>
      </c>
      <c r="L2315" s="39"/>
      <c r="M2315" s="39"/>
      <c r="N2315" s="39"/>
      <c r="O2315" s="39"/>
      <c r="P2315" s="39"/>
      <c r="Q2315" s="39"/>
      <c r="R2315" s="39"/>
      <c r="S2315" s="39"/>
      <c r="T2315" s="39"/>
      <c r="U2315" s="39"/>
      <c r="V2315" s="39"/>
      <c r="W2315" s="39"/>
      <c r="X2315" s="39"/>
    </row>
    <row r="2316" spans="1:24" ht="14.25" customHeight="1" x14ac:dyDescent="0.3">
      <c r="A2316" s="39"/>
      <c r="B2316" s="39" t="str">
        <f t="shared" si="17"/>
        <v>11244001201 маховик</v>
      </c>
      <c r="C2316" s="39" t="str">
        <f>TEXT(Raw_Articul_Data!$D2316,"00000000000")</f>
        <v>11244001201</v>
      </c>
      <c r="D2316" s="39">
        <v>11244001201</v>
      </c>
      <c r="E2316" s="39" t="s">
        <v>3088</v>
      </c>
      <c r="F2316" s="39"/>
      <c r="G2316" s="39" t="s">
        <v>32</v>
      </c>
      <c r="H2316" s="39" t="s">
        <v>2790</v>
      </c>
      <c r="I2316" s="39" t="s">
        <v>23</v>
      </c>
      <c r="J2316" s="44" t="s">
        <v>1447</v>
      </c>
      <c r="K2316" s="39" t="s">
        <v>25</v>
      </c>
      <c r="L2316" s="39"/>
      <c r="M2316" s="39"/>
      <c r="N2316" s="39"/>
      <c r="O2316" s="39"/>
      <c r="P2316" s="39"/>
      <c r="Q2316" s="39"/>
      <c r="R2316" s="39"/>
      <c r="S2316" s="39"/>
      <c r="T2316" s="39"/>
      <c r="U2316" s="39"/>
      <c r="V2316" s="39"/>
      <c r="W2316" s="39"/>
      <c r="X2316" s="39"/>
    </row>
    <row r="2317" spans="1:24" ht="14.25" customHeight="1" x14ac:dyDescent="0.3">
      <c r="A2317" s="39"/>
      <c r="B2317" s="39" t="str">
        <f t="shared" ref="B2317:B2380" si="18">CONCATENATE(C2317," ", LOWER(E2317))</f>
        <v>11244001301 модуль запалювання</v>
      </c>
      <c r="C2317" s="39" t="str">
        <f>TEXT(Raw_Articul_Data!$D2317,"00000000000")</f>
        <v>11244001301</v>
      </c>
      <c r="D2317" s="39">
        <v>11244001301</v>
      </c>
      <c r="E2317" s="39" t="s">
        <v>2855</v>
      </c>
      <c r="F2317" s="39"/>
      <c r="G2317" s="39" t="s">
        <v>32</v>
      </c>
      <c r="H2317" s="39" t="s">
        <v>2790</v>
      </c>
      <c r="I2317" s="39" t="s">
        <v>23</v>
      </c>
      <c r="J2317" s="44" t="s">
        <v>1447</v>
      </c>
      <c r="K2317" s="39" t="s">
        <v>25</v>
      </c>
      <c r="L2317" s="39"/>
      <c r="M2317" s="39"/>
      <c r="N2317" s="39"/>
      <c r="O2317" s="39"/>
      <c r="P2317" s="39"/>
      <c r="Q2317" s="39"/>
      <c r="R2317" s="39"/>
      <c r="S2317" s="39"/>
      <c r="T2317" s="39"/>
      <c r="U2317" s="39"/>
      <c r="V2317" s="39"/>
      <c r="W2317" s="39"/>
      <c r="X2317" s="39"/>
    </row>
    <row r="2318" spans="1:24" ht="14.25" customHeight="1" x14ac:dyDescent="0.3">
      <c r="A2318" s="39"/>
      <c r="B2318" s="39" t="str">
        <f t="shared" si="18"/>
        <v>11244001302 модуль запалювання</v>
      </c>
      <c r="C2318" s="39" t="str">
        <f>TEXT(Raw_Articul_Data!$D2318,"00000000000")</f>
        <v>11244001302</v>
      </c>
      <c r="D2318" s="39">
        <v>11244001302</v>
      </c>
      <c r="E2318" s="39" t="s">
        <v>2855</v>
      </c>
      <c r="F2318" s="39"/>
      <c r="G2318" s="39" t="s">
        <v>32</v>
      </c>
      <c r="H2318" s="39" t="s">
        <v>2790</v>
      </c>
      <c r="I2318" s="39" t="s">
        <v>23</v>
      </c>
      <c r="J2318" s="44" t="s">
        <v>28</v>
      </c>
      <c r="K2318" s="39" t="s">
        <v>25</v>
      </c>
      <c r="L2318" s="39"/>
      <c r="M2318" s="39"/>
      <c r="N2318" s="39"/>
      <c r="O2318" s="39"/>
      <c r="P2318" s="39"/>
      <c r="Q2318" s="39"/>
      <c r="R2318" s="39"/>
      <c r="S2318" s="39"/>
      <c r="T2318" s="39"/>
      <c r="U2318" s="39"/>
      <c r="V2318" s="39"/>
      <c r="W2318" s="39"/>
      <c r="X2318" s="39"/>
    </row>
    <row r="2319" spans="1:24" ht="14.25" customHeight="1" x14ac:dyDescent="0.3">
      <c r="A2319" s="39"/>
      <c r="B2319" s="39" t="str">
        <f t="shared" si="18"/>
        <v>11244001314 модуль запалювання</v>
      </c>
      <c r="C2319" s="39" t="str">
        <f>TEXT(Raw_Articul_Data!$D2319,"00000000000")</f>
        <v>11244001314</v>
      </c>
      <c r="D2319" s="39">
        <v>11244001314</v>
      </c>
      <c r="E2319" s="39" t="s">
        <v>2855</v>
      </c>
      <c r="F2319" s="39"/>
      <c r="G2319" s="39" t="s">
        <v>32</v>
      </c>
      <c r="H2319" s="39" t="s">
        <v>2790</v>
      </c>
      <c r="I2319" s="39" t="s">
        <v>23</v>
      </c>
      <c r="J2319" s="44" t="s">
        <v>28</v>
      </c>
      <c r="K2319" s="39" t="s">
        <v>25</v>
      </c>
      <c r="L2319" s="39"/>
      <c r="M2319" s="39"/>
      <c r="N2319" s="39"/>
      <c r="O2319" s="39"/>
      <c r="P2319" s="39"/>
      <c r="Q2319" s="39"/>
      <c r="R2319" s="39"/>
      <c r="S2319" s="39"/>
      <c r="T2319" s="39"/>
      <c r="U2319" s="39"/>
      <c r="V2319" s="39"/>
      <c r="W2319" s="39"/>
      <c r="X2319" s="39"/>
    </row>
    <row r="2320" spans="1:24" ht="14.25" customHeight="1" x14ac:dyDescent="0.3">
      <c r="A2320" s="39"/>
      <c r="B2320" s="39" t="str">
        <f t="shared" si="18"/>
        <v>11244403001 джгут кабелів</v>
      </c>
      <c r="C2320" s="39" t="str">
        <f>TEXT(Raw_Articul_Data!$D2320,"00000000000")</f>
        <v>11244403001</v>
      </c>
      <c r="D2320" s="39">
        <v>11244403001</v>
      </c>
      <c r="E2320" s="39" t="s">
        <v>3347</v>
      </c>
      <c r="F2320" s="39"/>
      <c r="G2320" s="39" t="s">
        <v>32</v>
      </c>
      <c r="H2320" s="39" t="s">
        <v>2790</v>
      </c>
      <c r="I2320" s="39" t="s">
        <v>23</v>
      </c>
      <c r="J2320" s="44" t="s">
        <v>50</v>
      </c>
      <c r="K2320" s="39" t="s">
        <v>25</v>
      </c>
      <c r="L2320" s="39"/>
      <c r="M2320" s="39"/>
      <c r="N2320" s="39"/>
      <c r="O2320" s="39"/>
      <c r="P2320" s="39"/>
      <c r="Q2320" s="39"/>
      <c r="R2320" s="39"/>
      <c r="S2320" s="39"/>
      <c r="T2320" s="39"/>
      <c r="U2320" s="39"/>
      <c r="V2320" s="39"/>
      <c r="W2320" s="39"/>
      <c r="X2320" s="39"/>
    </row>
    <row r="2321" spans="1:24" ht="14.25" customHeight="1" x14ac:dyDescent="0.3">
      <c r="A2321" s="39"/>
      <c r="B2321" s="39" t="str">
        <f t="shared" si="18"/>
        <v>11246401702 кришка ланцюгової зірочки</v>
      </c>
      <c r="C2321" s="39" t="str">
        <f>TEXT(Raw_Articul_Data!$D2321,"00000000000")</f>
        <v>11246401702</v>
      </c>
      <c r="D2321" s="39">
        <v>11246401702</v>
      </c>
      <c r="E2321" s="39" t="s">
        <v>3400</v>
      </c>
      <c r="F2321" s="39"/>
      <c r="G2321" s="39" t="s">
        <v>32</v>
      </c>
      <c r="H2321" s="39" t="s">
        <v>2790</v>
      </c>
      <c r="I2321" s="39" t="s">
        <v>23</v>
      </c>
      <c r="J2321" s="44" t="s">
        <v>28</v>
      </c>
      <c r="K2321" s="39" t="s">
        <v>25</v>
      </c>
      <c r="L2321" s="39"/>
      <c r="M2321" s="39"/>
      <c r="N2321" s="39"/>
      <c r="O2321" s="39"/>
      <c r="P2321" s="39"/>
      <c r="Q2321" s="39"/>
      <c r="R2321" s="39"/>
      <c r="S2321" s="39"/>
      <c r="T2321" s="39"/>
      <c r="U2321" s="39"/>
      <c r="V2321" s="39"/>
      <c r="W2321" s="39"/>
      <c r="X2321" s="39"/>
    </row>
    <row r="2322" spans="1:24" ht="14.25" customHeight="1" x14ac:dyDescent="0.3">
      <c r="A2322" s="39"/>
      <c r="B2322" s="39" t="str">
        <f t="shared" si="18"/>
        <v>11246401709 кришка ланцюгової зірочки</v>
      </c>
      <c r="C2322" s="39" t="str">
        <f>TEXT(Raw_Articul_Data!$D2322,"00000000000")</f>
        <v>11246401709</v>
      </c>
      <c r="D2322" s="39">
        <v>11246401709</v>
      </c>
      <c r="E2322" s="39" t="s">
        <v>3400</v>
      </c>
      <c r="F2322" s="39"/>
      <c r="G2322" s="39" t="s">
        <v>32</v>
      </c>
      <c r="H2322" s="39" t="s">
        <v>2790</v>
      </c>
      <c r="I2322" s="39" t="s">
        <v>23</v>
      </c>
      <c r="J2322" s="44" t="s">
        <v>28</v>
      </c>
      <c r="K2322" s="39" t="s">
        <v>25</v>
      </c>
      <c r="L2322" s="39"/>
      <c r="M2322" s="39"/>
      <c r="N2322" s="39"/>
      <c r="O2322" s="39"/>
      <c r="P2322" s="39"/>
      <c r="Q2322" s="39"/>
      <c r="R2322" s="39"/>
      <c r="S2322" s="39"/>
      <c r="T2322" s="39"/>
      <c r="U2322" s="39"/>
      <c r="V2322" s="39"/>
      <c r="W2322" s="39"/>
      <c r="X2322" s="39"/>
    </row>
    <row r="2323" spans="1:24" ht="14.25" customHeight="1" x14ac:dyDescent="0.3">
      <c r="A2323" s="39"/>
      <c r="B2323" s="39" t="str">
        <f t="shared" si="18"/>
        <v>11246401900 зажимна рухома деталь</v>
      </c>
      <c r="C2323" s="39" t="str">
        <f>TEXT(Raw_Articul_Data!$D2323,"00000000000")</f>
        <v>11246401900</v>
      </c>
      <c r="D2323" s="39">
        <v>11246401900</v>
      </c>
      <c r="E2323" s="39" t="s">
        <v>3494</v>
      </c>
      <c r="F2323" s="39"/>
      <c r="G2323" s="39" t="s">
        <v>32</v>
      </c>
      <c r="H2323" s="39" t="s">
        <v>2790</v>
      </c>
      <c r="I2323" s="39" t="s">
        <v>23</v>
      </c>
      <c r="J2323" s="44" t="s">
        <v>28</v>
      </c>
      <c r="K2323" s="39" t="s">
        <v>25</v>
      </c>
      <c r="L2323" s="39"/>
      <c r="M2323" s="39"/>
      <c r="N2323" s="39"/>
      <c r="O2323" s="39"/>
      <c r="P2323" s="39"/>
      <c r="Q2323" s="39"/>
      <c r="R2323" s="39"/>
      <c r="S2323" s="39"/>
      <c r="T2323" s="39"/>
      <c r="U2323" s="39"/>
      <c r="V2323" s="39"/>
      <c r="W2323" s="39"/>
      <c r="X2323" s="39"/>
    </row>
    <row r="2324" spans="1:24" ht="14.25" customHeight="1" x14ac:dyDescent="0.3">
      <c r="A2324" s="39"/>
      <c r="B2324" s="39" t="str">
        <f t="shared" si="18"/>
        <v>11246402004 ланцюгова зірочка 3/8" 8 зубів</v>
      </c>
      <c r="C2324" s="39" t="str">
        <f>TEXT(Raw_Articul_Data!$D2324,"00000000000")</f>
        <v>11246402004</v>
      </c>
      <c r="D2324" s="39">
        <v>11246402004</v>
      </c>
      <c r="E2324" s="39" t="s">
        <v>3439</v>
      </c>
      <c r="F2324" s="39"/>
      <c r="G2324" s="39" t="s">
        <v>32</v>
      </c>
      <c r="H2324" s="39" t="s">
        <v>2790</v>
      </c>
      <c r="I2324" s="39" t="s">
        <v>23</v>
      </c>
      <c r="J2324" s="44" t="s">
        <v>28</v>
      </c>
      <c r="K2324" s="39" t="s">
        <v>25</v>
      </c>
      <c r="L2324" s="39"/>
      <c r="M2324" s="39"/>
      <c r="N2324" s="39"/>
      <c r="O2324" s="39"/>
      <c r="P2324" s="39"/>
      <c r="Q2324" s="39"/>
      <c r="R2324" s="39"/>
      <c r="S2324" s="39"/>
      <c r="T2324" s="39"/>
      <c r="U2324" s="39"/>
      <c r="V2324" s="39"/>
      <c r="W2324" s="39"/>
      <c r="X2324" s="39"/>
    </row>
    <row r="2325" spans="1:24" ht="14.25" customHeight="1" x14ac:dyDescent="0.3">
      <c r="A2325" s="39"/>
      <c r="B2325" s="39" t="str">
        <f t="shared" si="18"/>
        <v>11246402005 ланцюгова зірочка 0.404" 7 зубів</v>
      </c>
      <c r="C2325" s="39" t="str">
        <f>TEXT(Raw_Articul_Data!$D2325,"00000000000")</f>
        <v>11246402005</v>
      </c>
      <c r="D2325" s="39">
        <v>11246402005</v>
      </c>
      <c r="E2325" s="39" t="s">
        <v>3271</v>
      </c>
      <c r="F2325" s="39"/>
      <c r="G2325" s="39" t="s">
        <v>32</v>
      </c>
      <c r="H2325" s="39" t="s">
        <v>2790</v>
      </c>
      <c r="I2325" s="39" t="s">
        <v>23</v>
      </c>
      <c r="J2325" s="44" t="s">
        <v>28</v>
      </c>
      <c r="K2325" s="39" t="s">
        <v>25</v>
      </c>
      <c r="L2325" s="39"/>
      <c r="M2325" s="39"/>
      <c r="N2325" s="39"/>
      <c r="O2325" s="39"/>
      <c r="P2325" s="39"/>
      <c r="Q2325" s="39"/>
      <c r="R2325" s="39"/>
      <c r="S2325" s="39"/>
      <c r="T2325" s="39"/>
      <c r="U2325" s="39"/>
      <c r="V2325" s="39"/>
      <c r="W2325" s="39"/>
      <c r="X2325" s="39"/>
    </row>
    <row r="2326" spans="1:24" ht="14.25" customHeight="1" x14ac:dyDescent="0.3">
      <c r="A2326" s="39"/>
      <c r="B2326" s="39" t="str">
        <f t="shared" si="18"/>
        <v>11246403201 mасляний насос</v>
      </c>
      <c r="C2326" s="39" t="str">
        <f>TEXT(Raw_Articul_Data!$D2326,"00000000000")</f>
        <v>11246403201</v>
      </c>
      <c r="D2326" s="39">
        <v>11246403201</v>
      </c>
      <c r="E2326" s="39" t="s">
        <v>3441</v>
      </c>
      <c r="F2326" s="39"/>
      <c r="G2326" s="39" t="s">
        <v>32</v>
      </c>
      <c r="H2326" s="39" t="s">
        <v>2790</v>
      </c>
      <c r="I2326" s="39" t="s">
        <v>23</v>
      </c>
      <c r="J2326" s="44" t="s">
        <v>34</v>
      </c>
      <c r="K2326" s="39" t="s">
        <v>25</v>
      </c>
      <c r="L2326" s="39"/>
      <c r="M2326" s="39"/>
      <c r="N2326" s="39"/>
      <c r="O2326" s="39"/>
      <c r="P2326" s="39"/>
      <c r="Q2326" s="39"/>
      <c r="R2326" s="39"/>
      <c r="S2326" s="39"/>
      <c r="T2326" s="39"/>
      <c r="U2326" s="39"/>
      <c r="V2326" s="39"/>
      <c r="W2326" s="39"/>
      <c r="X2326" s="39"/>
    </row>
    <row r="2327" spans="1:24" ht="14.25" customHeight="1" x14ac:dyDescent="0.3">
      <c r="A2327" s="39"/>
      <c r="B2327" s="39" t="str">
        <f t="shared" si="18"/>
        <v>11246403204 масляний насос (ход 1,2мм)</v>
      </c>
      <c r="C2327" s="39" t="str">
        <f>TEXT(Raw_Articul_Data!$D2327,"00000000000")</f>
        <v>11246403204</v>
      </c>
      <c r="D2327" s="39">
        <v>11246403204</v>
      </c>
      <c r="E2327" s="39" t="s">
        <v>3527</v>
      </c>
      <c r="F2327" s="39"/>
      <c r="G2327" s="39" t="s">
        <v>32</v>
      </c>
      <c r="H2327" s="39" t="s">
        <v>2790</v>
      </c>
      <c r="I2327" s="39" t="s">
        <v>23</v>
      </c>
      <c r="J2327" s="44" t="s">
        <v>34</v>
      </c>
      <c r="K2327" s="39" t="s">
        <v>25</v>
      </c>
      <c r="L2327" s="39"/>
      <c r="M2327" s="39"/>
      <c r="N2327" s="39"/>
      <c r="O2327" s="39"/>
      <c r="P2327" s="39"/>
      <c r="Q2327" s="39"/>
      <c r="R2327" s="39"/>
      <c r="S2327" s="39"/>
      <c r="T2327" s="39"/>
      <c r="U2327" s="39"/>
      <c r="V2327" s="39"/>
      <c r="W2327" s="39"/>
      <c r="X2327" s="39"/>
    </row>
    <row r="2328" spans="1:24" ht="14.25" customHeight="1" x14ac:dyDescent="0.3">
      <c r="A2328" s="39"/>
      <c r="B2328" s="39" t="str">
        <f t="shared" si="18"/>
        <v>11246403206 масляний насос (ход 1,6мм)</v>
      </c>
      <c r="C2328" s="39" t="str">
        <f>TEXT(Raw_Articul_Data!$D2328,"00000000000")</f>
        <v>11246403206</v>
      </c>
      <c r="D2328" s="39">
        <v>11246403206</v>
      </c>
      <c r="E2328" s="39" t="s">
        <v>3528</v>
      </c>
      <c r="F2328" s="39"/>
      <c r="G2328" s="39" t="s">
        <v>32</v>
      </c>
      <c r="H2328" s="39" t="s">
        <v>2790</v>
      </c>
      <c r="I2328" s="39" t="s">
        <v>23</v>
      </c>
      <c r="J2328" s="44" t="s">
        <v>34</v>
      </c>
      <c r="K2328" s="39" t="s">
        <v>25</v>
      </c>
      <c r="L2328" s="39"/>
      <c r="M2328" s="39"/>
      <c r="N2328" s="39"/>
      <c r="O2328" s="39"/>
      <c r="P2328" s="39"/>
      <c r="Q2328" s="39"/>
      <c r="R2328" s="39"/>
      <c r="S2328" s="39"/>
      <c r="T2328" s="39"/>
      <c r="U2328" s="39"/>
      <c r="V2328" s="39"/>
      <c r="W2328" s="39"/>
      <c r="X2328" s="39"/>
    </row>
    <row r="2329" spans="1:24" ht="14.25" customHeight="1" x14ac:dyDescent="0.3">
      <c r="A2329" s="39"/>
      <c r="B2329" s="39" t="str">
        <f t="shared" si="18"/>
        <v>11246407100 черв'як</v>
      </c>
      <c r="C2329" s="39" t="str">
        <f>TEXT(Raw_Articul_Data!$D2329,"00000000000")</f>
        <v>11246407100</v>
      </c>
      <c r="D2329" s="39">
        <v>11246407100</v>
      </c>
      <c r="E2329" s="39" t="s">
        <v>3349</v>
      </c>
      <c r="F2329" s="39"/>
      <c r="G2329" s="39" t="s">
        <v>32</v>
      </c>
      <c r="H2329" s="39" t="s">
        <v>2790</v>
      </c>
      <c r="I2329" s="39" t="s">
        <v>23</v>
      </c>
      <c r="J2329" s="44" t="s">
        <v>28</v>
      </c>
      <c r="K2329" s="39" t="s">
        <v>25</v>
      </c>
      <c r="L2329" s="39"/>
      <c r="M2329" s="39"/>
      <c r="N2329" s="39"/>
      <c r="O2329" s="39"/>
      <c r="P2329" s="39"/>
      <c r="Q2329" s="39"/>
      <c r="R2329" s="39"/>
      <c r="S2329" s="39"/>
      <c r="T2329" s="39"/>
      <c r="U2329" s="39"/>
      <c r="V2329" s="39"/>
      <c r="W2329" s="39"/>
      <c r="X2329" s="39"/>
    </row>
    <row r="2330" spans="1:24" ht="14.25" customHeight="1" x14ac:dyDescent="0.3">
      <c r="A2330" s="39"/>
      <c r="B2330" s="39" t="str">
        <f t="shared" si="18"/>
        <v>11246407512 циліндричне зубчате колесо</v>
      </c>
      <c r="C2330" s="39" t="str">
        <f>TEXT(Raw_Articul_Data!$D2330,"00000000000")</f>
        <v>11246407512</v>
      </c>
      <c r="D2330" s="39">
        <v>11246407512</v>
      </c>
      <c r="E2330" s="39" t="s">
        <v>3302</v>
      </c>
      <c r="F2330" s="39"/>
      <c r="G2330" s="39" t="s">
        <v>32</v>
      </c>
      <c r="H2330" s="39" t="s">
        <v>2790</v>
      </c>
      <c r="I2330" s="39" t="s">
        <v>23</v>
      </c>
      <c r="J2330" s="44" t="s">
        <v>28</v>
      </c>
      <c r="K2330" s="39" t="s">
        <v>25</v>
      </c>
      <c r="L2330" s="39"/>
      <c r="M2330" s="39"/>
      <c r="N2330" s="39"/>
      <c r="O2330" s="39"/>
      <c r="P2330" s="39"/>
      <c r="Q2330" s="39"/>
      <c r="R2330" s="39"/>
      <c r="S2330" s="39"/>
      <c r="T2330" s="39"/>
      <c r="U2330" s="39"/>
      <c r="V2330" s="39"/>
      <c r="W2330" s="39"/>
      <c r="X2330" s="39"/>
    </row>
    <row r="2331" spans="1:24" ht="14.25" customHeight="1" x14ac:dyDescent="0.3">
      <c r="A2331" s="39"/>
      <c r="B2331" s="39" t="str">
        <f t="shared" si="18"/>
        <v>11246472400 пружина</v>
      </c>
      <c r="C2331" s="39" t="str">
        <f>TEXT(Raw_Articul_Data!$D2331,"00000000000")</f>
        <v>11246472400</v>
      </c>
      <c r="D2331" s="39">
        <v>11246472400</v>
      </c>
      <c r="E2331" s="39" t="s">
        <v>2817</v>
      </c>
      <c r="F2331" s="39"/>
      <c r="G2331" s="39" t="s">
        <v>32</v>
      </c>
      <c r="H2331" s="39" t="s">
        <v>2790</v>
      </c>
      <c r="I2331" s="39" t="s">
        <v>23</v>
      </c>
      <c r="J2331" s="44" t="s">
        <v>28</v>
      </c>
      <c r="K2331" s="39" t="s">
        <v>25</v>
      </c>
      <c r="L2331" s="39"/>
      <c r="M2331" s="39"/>
      <c r="N2331" s="39"/>
      <c r="O2331" s="39"/>
      <c r="P2331" s="39"/>
      <c r="Q2331" s="39"/>
      <c r="R2331" s="39"/>
      <c r="S2331" s="39"/>
      <c r="T2331" s="39"/>
      <c r="U2331" s="39"/>
      <c r="V2331" s="39"/>
      <c r="W2331" s="39"/>
      <c r="X2331" s="39"/>
    </row>
    <row r="2332" spans="1:24" ht="14.25" customHeight="1" x14ac:dyDescent="0.3">
      <c r="A2332" s="39"/>
      <c r="B2332" s="39" t="str">
        <f t="shared" si="18"/>
        <v>11246479400 шланг</v>
      </c>
      <c r="C2332" s="39" t="str">
        <f>TEXT(Raw_Articul_Data!$D2332,"00000000000")</f>
        <v>11246479400</v>
      </c>
      <c r="D2332" s="39">
        <v>11246479400</v>
      </c>
      <c r="E2332" s="39" t="s">
        <v>1791</v>
      </c>
      <c r="F2332" s="39"/>
      <c r="G2332" s="39" t="s">
        <v>32</v>
      </c>
      <c r="H2332" s="39" t="s">
        <v>2790</v>
      </c>
      <c r="I2332" s="39" t="s">
        <v>23</v>
      </c>
      <c r="J2332" s="44" t="s">
        <v>28</v>
      </c>
      <c r="K2332" s="39" t="s">
        <v>25</v>
      </c>
      <c r="L2332" s="39"/>
      <c r="M2332" s="39"/>
      <c r="N2332" s="39"/>
      <c r="O2332" s="39"/>
      <c r="P2332" s="39"/>
      <c r="Q2332" s="39"/>
      <c r="R2332" s="39"/>
      <c r="S2332" s="39"/>
      <c r="T2332" s="39"/>
      <c r="U2332" s="39"/>
      <c r="V2332" s="39"/>
      <c r="W2332" s="39"/>
      <c r="X2332" s="39"/>
    </row>
    <row r="2333" spans="1:24" ht="14.25" customHeight="1" x14ac:dyDescent="0.3">
      <c r="A2333" s="39"/>
      <c r="B2333" s="39" t="str">
        <f t="shared" si="18"/>
        <v>11246507700 уловлювач ланцюга</v>
      </c>
      <c r="C2333" s="39" t="str">
        <f>TEXT(Raw_Articul_Data!$D2333,"00000000000")</f>
        <v>11246507700</v>
      </c>
      <c r="D2333" s="39">
        <v>11246507700</v>
      </c>
      <c r="E2333" s="39" t="s">
        <v>2891</v>
      </c>
      <c r="F2333" s="39"/>
      <c r="G2333" s="39" t="s">
        <v>32</v>
      </c>
      <c r="H2333" s="39" t="s">
        <v>2790</v>
      </c>
      <c r="I2333" s="39" t="s">
        <v>23</v>
      </c>
      <c r="J2333" s="44" t="s">
        <v>28</v>
      </c>
      <c r="K2333" s="39" t="s">
        <v>25</v>
      </c>
      <c r="L2333" s="39"/>
      <c r="M2333" s="39"/>
      <c r="N2333" s="39"/>
      <c r="O2333" s="39"/>
      <c r="P2333" s="39"/>
      <c r="Q2333" s="39"/>
      <c r="R2333" s="39"/>
      <c r="S2333" s="39"/>
      <c r="T2333" s="39"/>
      <c r="U2333" s="39"/>
      <c r="V2333" s="39"/>
      <c r="W2333" s="39"/>
      <c r="X2333" s="39"/>
    </row>
    <row r="2334" spans="1:24" ht="14.25" customHeight="1" x14ac:dyDescent="0.3">
      <c r="A2334" s="39"/>
      <c r="B2334" s="39" t="str">
        <f t="shared" si="18"/>
        <v>11246561505 захисний пристрій</v>
      </c>
      <c r="C2334" s="39" t="str">
        <f>TEXT(Raw_Articul_Data!$D2334,"00000000000")</f>
        <v>11246561505</v>
      </c>
      <c r="D2334" s="39">
        <v>11246561505</v>
      </c>
      <c r="E2334" s="39" t="s">
        <v>1443</v>
      </c>
      <c r="F2334" s="39"/>
      <c r="G2334" s="39" t="s">
        <v>32</v>
      </c>
      <c r="H2334" s="39" t="s">
        <v>2790</v>
      </c>
      <c r="I2334" s="39" t="s">
        <v>23</v>
      </c>
      <c r="J2334" s="44" t="s">
        <v>28</v>
      </c>
      <c r="K2334" s="39" t="s">
        <v>25</v>
      </c>
      <c r="L2334" s="39"/>
      <c r="M2334" s="39"/>
      <c r="N2334" s="39"/>
      <c r="O2334" s="39"/>
      <c r="P2334" s="39"/>
      <c r="Q2334" s="39"/>
      <c r="R2334" s="39"/>
      <c r="S2334" s="39"/>
      <c r="T2334" s="39"/>
      <c r="U2334" s="39"/>
      <c r="V2334" s="39"/>
      <c r="W2334" s="39"/>
      <c r="X2334" s="39"/>
    </row>
    <row r="2335" spans="1:24" ht="14.25" customHeight="1" x14ac:dyDescent="0.3">
      <c r="A2335" s="39"/>
      <c r="B2335" s="39" t="str">
        <f t="shared" si="18"/>
        <v>11246562800 захисна пластина</v>
      </c>
      <c r="C2335" s="39" t="str">
        <f>TEXT(Raw_Articul_Data!$D2335,"00000000000")</f>
        <v>11246562800</v>
      </c>
      <c r="D2335" s="39">
        <v>11246562800</v>
      </c>
      <c r="E2335" s="39" t="s">
        <v>3380</v>
      </c>
      <c r="F2335" s="39"/>
      <c r="G2335" s="39" t="s">
        <v>32</v>
      </c>
      <c r="H2335" s="39" t="s">
        <v>2790</v>
      </c>
      <c r="I2335" s="39" t="s">
        <v>23</v>
      </c>
      <c r="J2335" s="44" t="s">
        <v>28</v>
      </c>
      <c r="K2335" s="39" t="s">
        <v>25</v>
      </c>
      <c r="L2335" s="39"/>
      <c r="M2335" s="39"/>
      <c r="N2335" s="39"/>
      <c r="O2335" s="39"/>
      <c r="P2335" s="39"/>
      <c r="Q2335" s="39"/>
      <c r="R2335" s="39"/>
      <c r="S2335" s="39"/>
      <c r="T2335" s="39"/>
      <c r="U2335" s="39"/>
      <c r="V2335" s="39"/>
      <c r="W2335" s="39"/>
      <c r="X2335" s="39"/>
    </row>
    <row r="2336" spans="1:24" ht="14.25" customHeight="1" x14ac:dyDescent="0.3">
      <c r="A2336" s="39"/>
      <c r="B2336" s="39" t="str">
        <f t="shared" si="18"/>
        <v>11246640502 зубчатий упор</v>
      </c>
      <c r="C2336" s="39" t="str">
        <f>TEXT(Raw_Articul_Data!$D2336,"00000000000")</f>
        <v>11246640502</v>
      </c>
      <c r="D2336" s="39">
        <v>11246640502</v>
      </c>
      <c r="E2336" s="39" t="s">
        <v>2892</v>
      </c>
      <c r="F2336" s="39"/>
      <c r="G2336" s="39" t="s">
        <v>32</v>
      </c>
      <c r="H2336" s="39" t="s">
        <v>2790</v>
      </c>
      <c r="I2336" s="39" t="s">
        <v>23</v>
      </c>
      <c r="J2336" s="44" t="s">
        <v>28</v>
      </c>
      <c r="K2336" s="39" t="s">
        <v>25</v>
      </c>
      <c r="L2336" s="39"/>
      <c r="M2336" s="39"/>
      <c r="N2336" s="39"/>
      <c r="O2336" s="39"/>
      <c r="P2336" s="39"/>
      <c r="Q2336" s="39"/>
      <c r="R2336" s="39"/>
      <c r="S2336" s="39"/>
      <c r="T2336" s="39"/>
      <c r="U2336" s="39"/>
      <c r="V2336" s="39"/>
      <c r="W2336" s="39"/>
      <c r="X2336" s="39"/>
    </row>
    <row r="2337" spans="1:24" ht="14.25" customHeight="1" x14ac:dyDescent="0.3">
      <c r="A2337" s="39"/>
      <c r="B2337" s="39" t="str">
        <f t="shared" si="18"/>
        <v>11246641001 боковий лист внутрішній</v>
      </c>
      <c r="C2337" s="39" t="str">
        <f>TEXT(Raw_Articul_Data!$D2337,"00000000000")</f>
        <v>11246641001</v>
      </c>
      <c r="D2337" s="39">
        <v>11246641001</v>
      </c>
      <c r="E2337" s="39" t="s">
        <v>3409</v>
      </c>
      <c r="F2337" s="39"/>
      <c r="G2337" s="39" t="s">
        <v>32</v>
      </c>
      <c r="H2337" s="39" t="s">
        <v>2790</v>
      </c>
      <c r="I2337" s="39" t="s">
        <v>23</v>
      </c>
      <c r="J2337" s="44" t="s">
        <v>28</v>
      </c>
      <c r="K2337" s="39" t="s">
        <v>25</v>
      </c>
      <c r="L2337" s="39"/>
      <c r="M2337" s="39"/>
      <c r="N2337" s="39"/>
      <c r="O2337" s="39"/>
      <c r="P2337" s="39"/>
      <c r="Q2337" s="39"/>
      <c r="R2337" s="39"/>
      <c r="S2337" s="39"/>
      <c r="T2337" s="39"/>
      <c r="U2337" s="39"/>
      <c r="V2337" s="39"/>
      <c r="W2337" s="39"/>
      <c r="X2337" s="39"/>
    </row>
    <row r="2338" spans="1:24" ht="14.25" customHeight="1" x14ac:dyDescent="0.3">
      <c r="A2338" s="39"/>
      <c r="B2338" s="39" t="str">
        <f t="shared" si="18"/>
        <v>11246641400 нажимна деталь</v>
      </c>
      <c r="C2338" s="39" t="str">
        <f>TEXT(Raw_Articul_Data!$D2338,"00000000000")</f>
        <v>11246641400</v>
      </c>
      <c r="D2338" s="39">
        <v>11246641400</v>
      </c>
      <c r="E2338" s="39" t="s">
        <v>3422</v>
      </c>
      <c r="F2338" s="39"/>
      <c r="G2338" s="39" t="s">
        <v>32</v>
      </c>
      <c r="H2338" s="39" t="s">
        <v>2790</v>
      </c>
      <c r="I2338" s="39" t="s">
        <v>23</v>
      </c>
      <c r="J2338" s="44" t="s">
        <v>28</v>
      </c>
      <c r="K2338" s="39" t="s">
        <v>25</v>
      </c>
      <c r="L2338" s="39"/>
      <c r="M2338" s="39"/>
      <c r="N2338" s="39"/>
      <c r="O2338" s="39"/>
      <c r="P2338" s="39"/>
      <c r="Q2338" s="39"/>
      <c r="R2338" s="39"/>
      <c r="S2338" s="39"/>
      <c r="T2338" s="39"/>
      <c r="U2338" s="39"/>
      <c r="V2338" s="39"/>
      <c r="W2338" s="39"/>
      <c r="X2338" s="39"/>
    </row>
    <row r="2339" spans="1:24" ht="14.25" customHeight="1" x14ac:dyDescent="0.3">
      <c r="A2339" s="39"/>
      <c r="B2339" s="39" t="str">
        <f t="shared" si="18"/>
        <v>11246642210 захисна пластина</v>
      </c>
      <c r="C2339" s="39" t="str">
        <f>TEXT(Raw_Articul_Data!$D2339,"00000000000")</f>
        <v>11246642210</v>
      </c>
      <c r="D2339" s="39">
        <v>11246642210</v>
      </c>
      <c r="E2339" s="39" t="s">
        <v>3380</v>
      </c>
      <c r="F2339" s="39"/>
      <c r="G2339" s="39" t="s">
        <v>32</v>
      </c>
      <c r="H2339" s="39" t="s">
        <v>2790</v>
      </c>
      <c r="I2339" s="39" t="s">
        <v>23</v>
      </c>
      <c r="J2339" s="44" t="s">
        <v>28</v>
      </c>
      <c r="K2339" s="39" t="s">
        <v>25</v>
      </c>
      <c r="L2339" s="39"/>
      <c r="M2339" s="39"/>
      <c r="N2339" s="39"/>
      <c r="O2339" s="39"/>
      <c r="P2339" s="39"/>
      <c r="Q2339" s="39"/>
      <c r="R2339" s="39"/>
      <c r="S2339" s="39"/>
      <c r="T2339" s="39"/>
      <c r="U2339" s="39"/>
      <c r="V2339" s="39"/>
      <c r="W2339" s="39"/>
      <c r="X2339" s="39"/>
    </row>
    <row r="2340" spans="1:24" ht="14.25" customHeight="1" x14ac:dyDescent="0.3">
      <c r="A2340" s="39"/>
      <c r="B2340" s="39" t="str">
        <f t="shared" si="18"/>
        <v>11246642406 шпилька</v>
      </c>
      <c r="C2340" s="39" t="str">
        <f>TEXT(Raw_Articul_Data!$D2340,"00000000000")</f>
        <v>11246642406</v>
      </c>
      <c r="D2340" s="39">
        <v>11246642406</v>
      </c>
      <c r="E2340" s="39" t="s">
        <v>2994</v>
      </c>
      <c r="F2340" s="39"/>
      <c r="G2340" s="39" t="s">
        <v>32</v>
      </c>
      <c r="H2340" s="39" t="s">
        <v>2790</v>
      </c>
      <c r="I2340" s="39" t="s">
        <v>23</v>
      </c>
      <c r="J2340" s="44" t="s">
        <v>259</v>
      </c>
      <c r="K2340" s="39" t="s">
        <v>25</v>
      </c>
      <c r="L2340" s="39"/>
      <c r="M2340" s="39"/>
      <c r="N2340" s="39"/>
      <c r="O2340" s="39"/>
      <c r="P2340" s="39"/>
      <c r="Q2340" s="39"/>
      <c r="R2340" s="39"/>
      <c r="S2340" s="39"/>
      <c r="T2340" s="39"/>
      <c r="U2340" s="39"/>
      <c r="V2340" s="39"/>
      <c r="W2340" s="39"/>
      <c r="X2340" s="39"/>
    </row>
    <row r="2341" spans="1:24" ht="14.25" customHeight="1" x14ac:dyDescent="0.3">
      <c r="A2341" s="39"/>
      <c r="B2341" s="39" t="str">
        <f t="shared" si="18"/>
        <v>11246644500 опора</v>
      </c>
      <c r="C2341" s="39" t="str">
        <f>TEXT(Raw_Articul_Data!$D2341,"00000000000")</f>
        <v>11246644500</v>
      </c>
      <c r="D2341" s="39">
        <v>11246644500</v>
      </c>
      <c r="E2341" s="39" t="s">
        <v>3524</v>
      </c>
      <c r="F2341" s="39"/>
      <c r="G2341" s="39" t="s">
        <v>32</v>
      </c>
      <c r="H2341" s="39" t="s">
        <v>2790</v>
      </c>
      <c r="I2341" s="39" t="s">
        <v>23</v>
      </c>
      <c r="J2341" s="44" t="s">
        <v>28</v>
      </c>
      <c r="K2341" s="39" t="s">
        <v>25</v>
      </c>
      <c r="L2341" s="39"/>
      <c r="M2341" s="39"/>
      <c r="N2341" s="39"/>
      <c r="O2341" s="39"/>
      <c r="P2341" s="39"/>
      <c r="Q2341" s="39"/>
      <c r="R2341" s="39"/>
      <c r="S2341" s="39"/>
      <c r="T2341" s="39"/>
      <c r="U2341" s="39"/>
      <c r="V2341" s="39"/>
      <c r="W2341" s="39"/>
      <c r="X2341" s="39"/>
    </row>
    <row r="2342" spans="1:24" ht="14.25" customHeight="1" x14ac:dyDescent="0.3">
      <c r="A2342" s="39"/>
      <c r="B2342" s="39" t="str">
        <f t="shared" si="18"/>
        <v>11246645300 пружна шайба</v>
      </c>
      <c r="C2342" s="39" t="str">
        <f>TEXT(Raw_Articul_Data!$D2342,"00000000000")</f>
        <v>11246645300</v>
      </c>
      <c r="D2342" s="39">
        <v>11246645300</v>
      </c>
      <c r="E2342" s="39" t="s">
        <v>3529</v>
      </c>
      <c r="F2342" s="39"/>
      <c r="G2342" s="39" t="s">
        <v>32</v>
      </c>
      <c r="H2342" s="39" t="s">
        <v>2790</v>
      </c>
      <c r="I2342" s="39" t="s">
        <v>23</v>
      </c>
      <c r="J2342" s="44" t="s">
        <v>621</v>
      </c>
      <c r="K2342" s="39" t="s">
        <v>25</v>
      </c>
      <c r="L2342" s="39"/>
      <c r="M2342" s="39"/>
      <c r="N2342" s="39"/>
      <c r="O2342" s="39"/>
      <c r="P2342" s="39"/>
      <c r="Q2342" s="39"/>
      <c r="R2342" s="39"/>
      <c r="S2342" s="39"/>
      <c r="T2342" s="39"/>
      <c r="U2342" s="39"/>
      <c r="V2342" s="39"/>
      <c r="W2342" s="39"/>
      <c r="X2342" s="39"/>
    </row>
    <row r="2343" spans="1:24" ht="14.25" customHeight="1" x14ac:dyDescent="0.3">
      <c r="A2343" s="39"/>
      <c r="B2343" s="39" t="str">
        <f t="shared" si="18"/>
        <v>11247901500 трубчата рукоятка зі шлангом</v>
      </c>
      <c r="C2343" s="39" t="str">
        <f>TEXT(Raw_Articul_Data!$D2343,"00000000000")</f>
        <v>11247901500</v>
      </c>
      <c r="D2343" s="39">
        <v>11247901500</v>
      </c>
      <c r="E2343" s="39" t="s">
        <v>3530</v>
      </c>
      <c r="F2343" s="39"/>
      <c r="G2343" s="39" t="s">
        <v>32</v>
      </c>
      <c r="H2343" s="39" t="s">
        <v>2790</v>
      </c>
      <c r="I2343" s="39"/>
      <c r="J2343" s="44" t="s">
        <v>28</v>
      </c>
      <c r="K2343" s="39" t="s">
        <v>25</v>
      </c>
      <c r="L2343" s="39"/>
      <c r="M2343" s="39"/>
      <c r="N2343" s="39"/>
      <c r="O2343" s="39"/>
      <c r="P2343" s="39"/>
      <c r="Q2343" s="39"/>
      <c r="R2343" s="39"/>
      <c r="S2343" s="39"/>
      <c r="T2343" s="39"/>
      <c r="U2343" s="39"/>
      <c r="V2343" s="39"/>
      <c r="W2343" s="39"/>
      <c r="X2343" s="39"/>
    </row>
    <row r="2344" spans="1:24" ht="14.25" customHeight="1" x14ac:dyDescent="0.3">
      <c r="A2344" s="39"/>
      <c r="B2344" s="39" t="str">
        <f t="shared" si="18"/>
        <v>11247903620 кругова трубчата рукоятка зі шлангом</v>
      </c>
      <c r="C2344" s="39" t="str">
        <f>TEXT(Raw_Articul_Data!$D2344,"00000000000")</f>
        <v>11247903620</v>
      </c>
      <c r="D2344" s="39">
        <v>11247903620</v>
      </c>
      <c r="E2344" s="39" t="s">
        <v>3531</v>
      </c>
      <c r="F2344" s="39"/>
      <c r="G2344" s="39" t="s">
        <v>32</v>
      </c>
      <c r="H2344" s="39" t="s">
        <v>2790</v>
      </c>
      <c r="I2344" s="39" t="s">
        <v>23</v>
      </c>
      <c r="J2344" s="44" t="s">
        <v>28</v>
      </c>
      <c r="K2344" s="39" t="s">
        <v>25</v>
      </c>
      <c r="L2344" s="39"/>
      <c r="M2344" s="39"/>
      <c r="N2344" s="39"/>
      <c r="O2344" s="39"/>
      <c r="P2344" s="39"/>
      <c r="Q2344" s="39"/>
      <c r="R2344" s="39"/>
      <c r="S2344" s="39"/>
      <c r="T2344" s="39"/>
      <c r="U2344" s="39"/>
      <c r="V2344" s="39"/>
      <c r="W2344" s="39"/>
      <c r="X2344" s="39"/>
    </row>
    <row r="2345" spans="1:24" ht="14.25" customHeight="1" x14ac:dyDescent="0.3">
      <c r="A2345" s="39"/>
      <c r="B2345" s="39" t="str">
        <f t="shared" si="18"/>
        <v>11247903700 кругова трубчата рукоятка зі шлангом</v>
      </c>
      <c r="C2345" s="39" t="str">
        <f>TEXT(Raw_Articul_Data!$D2345,"00000000000")</f>
        <v>11247903700</v>
      </c>
      <c r="D2345" s="39">
        <v>11247903700</v>
      </c>
      <c r="E2345" s="39" t="s">
        <v>3531</v>
      </c>
      <c r="F2345" s="39"/>
      <c r="G2345" s="39" t="s">
        <v>32</v>
      </c>
      <c r="H2345" s="39" t="s">
        <v>2790</v>
      </c>
      <c r="I2345" s="39" t="s">
        <v>23</v>
      </c>
      <c r="J2345" s="44" t="s">
        <v>28</v>
      </c>
      <c r="K2345" s="39" t="s">
        <v>25</v>
      </c>
      <c r="L2345" s="39"/>
      <c r="M2345" s="39"/>
      <c r="N2345" s="39"/>
      <c r="O2345" s="39"/>
      <c r="P2345" s="39"/>
      <c r="Q2345" s="39"/>
      <c r="R2345" s="39"/>
      <c r="S2345" s="39"/>
      <c r="T2345" s="39"/>
      <c r="U2345" s="39"/>
      <c r="V2345" s="39"/>
      <c r="W2345" s="39"/>
      <c r="X2345" s="39"/>
    </row>
    <row r="2346" spans="1:24" ht="14.25" customHeight="1" x14ac:dyDescent="0.3">
      <c r="A2346" s="39"/>
      <c r="B2346" s="39" t="str">
        <f t="shared" si="18"/>
        <v>11247909101 пристрій для захисту рук</v>
      </c>
      <c r="C2346" s="39" t="str">
        <f>TEXT(Raw_Articul_Data!$D2346,"00000000000")</f>
        <v>11247909101</v>
      </c>
      <c r="D2346" s="39">
        <v>11247909101</v>
      </c>
      <c r="E2346" s="39" t="s">
        <v>1454</v>
      </c>
      <c r="F2346" s="39"/>
      <c r="G2346" s="39" t="s">
        <v>32</v>
      </c>
      <c r="H2346" s="39" t="s">
        <v>2790</v>
      </c>
      <c r="I2346" s="39" t="s">
        <v>23</v>
      </c>
      <c r="J2346" s="44" t="s">
        <v>28</v>
      </c>
      <c r="K2346" s="39" t="s">
        <v>25</v>
      </c>
      <c r="L2346" s="39"/>
      <c r="M2346" s="39"/>
      <c r="N2346" s="39"/>
      <c r="O2346" s="39"/>
      <c r="P2346" s="39"/>
      <c r="Q2346" s="39"/>
      <c r="R2346" s="39"/>
      <c r="S2346" s="39"/>
      <c r="T2346" s="39"/>
      <c r="U2346" s="39"/>
      <c r="V2346" s="39"/>
      <c r="W2346" s="39"/>
      <c r="X2346" s="39"/>
    </row>
    <row r="2347" spans="1:24" ht="14.25" customHeight="1" x14ac:dyDescent="0.3">
      <c r="A2347" s="39"/>
      <c r="B2347" s="39" t="str">
        <f t="shared" si="18"/>
        <v>11247909900 кільцевий буфер</v>
      </c>
      <c r="C2347" s="39" t="str">
        <f>TEXT(Raw_Articul_Data!$D2347,"00000000000")</f>
        <v>11247909900</v>
      </c>
      <c r="D2347" s="39">
        <v>11247909900</v>
      </c>
      <c r="E2347" s="39" t="s">
        <v>3288</v>
      </c>
      <c r="F2347" s="39"/>
      <c r="G2347" s="39" t="s">
        <v>32</v>
      </c>
      <c r="H2347" s="39" t="s">
        <v>2790</v>
      </c>
      <c r="I2347" s="39" t="s">
        <v>23</v>
      </c>
      <c r="J2347" s="44" t="s">
        <v>24</v>
      </c>
      <c r="K2347" s="39" t="s">
        <v>25</v>
      </c>
      <c r="L2347" s="39"/>
      <c r="M2347" s="39"/>
      <c r="N2347" s="39"/>
      <c r="O2347" s="39"/>
      <c r="P2347" s="39"/>
      <c r="Q2347" s="39"/>
      <c r="R2347" s="39"/>
      <c r="S2347" s="39"/>
      <c r="T2347" s="39"/>
      <c r="U2347" s="39"/>
      <c r="V2347" s="39"/>
      <c r="W2347" s="39"/>
      <c r="X2347" s="39"/>
    </row>
    <row r="2348" spans="1:24" ht="14.25" customHeight="1" x14ac:dyDescent="0.3">
      <c r="A2348" s="39"/>
      <c r="B2348" s="39" t="str">
        <f t="shared" si="18"/>
        <v>11247909901 кільцевий буфер</v>
      </c>
      <c r="C2348" s="39" t="str">
        <f>TEXT(Raw_Articul_Data!$D2348,"00000000000")</f>
        <v>11247909901</v>
      </c>
      <c r="D2348" s="39">
        <v>11247909901</v>
      </c>
      <c r="E2348" s="39" t="s">
        <v>3288</v>
      </c>
      <c r="F2348" s="39"/>
      <c r="G2348" s="39" t="s">
        <v>32</v>
      </c>
      <c r="H2348" s="39" t="s">
        <v>2790</v>
      </c>
      <c r="I2348" s="39" t="s">
        <v>23</v>
      </c>
      <c r="J2348" s="44" t="s">
        <v>24</v>
      </c>
      <c r="K2348" s="39" t="s">
        <v>25</v>
      </c>
      <c r="L2348" s="39"/>
      <c r="M2348" s="39"/>
      <c r="N2348" s="39"/>
      <c r="O2348" s="39"/>
      <c r="P2348" s="39"/>
      <c r="Q2348" s="39"/>
      <c r="R2348" s="39"/>
      <c r="S2348" s="39"/>
      <c r="T2348" s="39"/>
      <c r="U2348" s="39"/>
      <c r="V2348" s="39"/>
      <c r="W2348" s="39"/>
      <c r="X2348" s="39"/>
    </row>
    <row r="2349" spans="1:24" ht="14.25" customHeight="1" x14ac:dyDescent="0.3">
      <c r="A2349" s="39"/>
      <c r="B2349" s="39" t="str">
        <f t="shared" si="18"/>
        <v>11247909920 кільцевий буфер</v>
      </c>
      <c r="C2349" s="39" t="str">
        <f>TEXT(Raw_Articul_Data!$D2349,"00000000000")</f>
        <v>11247909920</v>
      </c>
      <c r="D2349" s="39">
        <v>11247909920</v>
      </c>
      <c r="E2349" s="39" t="s">
        <v>3288</v>
      </c>
      <c r="F2349" s="39"/>
      <c r="G2349" s="39" t="s">
        <v>32</v>
      </c>
      <c r="H2349" s="39" t="s">
        <v>2790</v>
      </c>
      <c r="I2349" s="39" t="s">
        <v>23</v>
      </c>
      <c r="J2349" s="44" t="s">
        <v>24</v>
      </c>
      <c r="K2349" s="39" t="s">
        <v>25</v>
      </c>
      <c r="L2349" s="39"/>
      <c r="M2349" s="39"/>
      <c r="N2349" s="39"/>
      <c r="O2349" s="39"/>
      <c r="P2349" s="39"/>
      <c r="Q2349" s="39"/>
      <c r="R2349" s="39"/>
      <c r="S2349" s="39"/>
      <c r="T2349" s="39"/>
      <c r="U2349" s="39"/>
      <c r="V2349" s="39"/>
      <c r="W2349" s="39"/>
      <c r="X2349" s="39"/>
    </row>
    <row r="2350" spans="1:24" ht="14.25" customHeight="1" x14ac:dyDescent="0.3">
      <c r="A2350" s="39"/>
      <c r="B2350" s="39" t="str">
        <f t="shared" si="18"/>
        <v>11247912800 упорний буфер</v>
      </c>
      <c r="C2350" s="39" t="str">
        <f>TEXT(Raw_Articul_Data!$D2350,"00000000000")</f>
        <v>11247912800</v>
      </c>
      <c r="D2350" s="39">
        <v>11247912800</v>
      </c>
      <c r="E2350" s="39" t="s">
        <v>3412</v>
      </c>
      <c r="F2350" s="39"/>
      <c r="G2350" s="39" t="s">
        <v>32</v>
      </c>
      <c r="H2350" s="39" t="s">
        <v>2790</v>
      </c>
      <c r="I2350" s="39" t="s">
        <v>23</v>
      </c>
      <c r="J2350" s="44" t="s">
        <v>45</v>
      </c>
      <c r="K2350" s="39" t="s">
        <v>25</v>
      </c>
      <c r="L2350" s="39"/>
      <c r="M2350" s="39"/>
      <c r="N2350" s="39"/>
      <c r="O2350" s="39"/>
      <c r="P2350" s="39"/>
      <c r="Q2350" s="39"/>
      <c r="R2350" s="39"/>
      <c r="S2350" s="39"/>
      <c r="T2350" s="39"/>
      <c r="U2350" s="39"/>
      <c r="V2350" s="39"/>
      <c r="W2350" s="39"/>
      <c r="X2350" s="39"/>
    </row>
    <row r="2351" spans="1:24" ht="14.25" customHeight="1" x14ac:dyDescent="0.3">
      <c r="A2351" s="39"/>
      <c r="B2351" s="39" t="str">
        <f t="shared" si="18"/>
        <v>11247917605 опора</v>
      </c>
      <c r="C2351" s="39" t="str">
        <f>TEXT(Raw_Articul_Data!$D2351,"00000000000")</f>
        <v>11247917605</v>
      </c>
      <c r="D2351" s="39">
        <v>11247917605</v>
      </c>
      <c r="E2351" s="39" t="s">
        <v>3524</v>
      </c>
      <c r="F2351" s="39"/>
      <c r="G2351" s="39" t="s">
        <v>32</v>
      </c>
      <c r="H2351" s="39" t="s">
        <v>2790</v>
      </c>
      <c r="I2351" s="39" t="s">
        <v>23</v>
      </c>
      <c r="J2351" s="44" t="s">
        <v>28</v>
      </c>
      <c r="K2351" s="39" t="s">
        <v>25</v>
      </c>
      <c r="L2351" s="39"/>
      <c r="M2351" s="39"/>
      <c r="N2351" s="39"/>
      <c r="O2351" s="39"/>
      <c r="P2351" s="39"/>
      <c r="Q2351" s="39"/>
      <c r="R2351" s="39"/>
      <c r="S2351" s="39"/>
      <c r="T2351" s="39"/>
      <c r="U2351" s="39"/>
      <c r="V2351" s="39"/>
      <c r="W2351" s="39"/>
      <c r="X2351" s="39"/>
    </row>
    <row r="2352" spans="1:24" ht="14.25" customHeight="1" x14ac:dyDescent="0.3">
      <c r="A2352" s="39"/>
      <c r="B2352" s="39" t="str">
        <f t="shared" si="18"/>
        <v>11247925500 втулка</v>
      </c>
      <c r="C2352" s="39" t="str">
        <f>TEXT(Raw_Articul_Data!$D2352,"00000000000")</f>
        <v>11247925500</v>
      </c>
      <c r="D2352" s="39">
        <v>11247925500</v>
      </c>
      <c r="E2352" s="39" t="s">
        <v>2153</v>
      </c>
      <c r="F2352" s="39"/>
      <c r="G2352" s="39" t="s">
        <v>32</v>
      </c>
      <c r="H2352" s="39" t="s">
        <v>2790</v>
      </c>
      <c r="I2352" s="39" t="s">
        <v>23</v>
      </c>
      <c r="J2352" s="44" t="s">
        <v>28</v>
      </c>
      <c r="K2352" s="39" t="s">
        <v>25</v>
      </c>
      <c r="L2352" s="39"/>
      <c r="M2352" s="39"/>
      <c r="N2352" s="39"/>
      <c r="O2352" s="39"/>
      <c r="P2352" s="39"/>
      <c r="Q2352" s="39"/>
      <c r="R2352" s="39"/>
      <c r="S2352" s="39"/>
      <c r="T2352" s="39"/>
      <c r="U2352" s="39"/>
      <c r="V2352" s="39"/>
      <c r="W2352" s="39"/>
      <c r="X2352" s="39"/>
    </row>
    <row r="2353" spans="1:24" ht="14.25" customHeight="1" x14ac:dyDescent="0.3">
      <c r="A2353" s="39"/>
      <c r="B2353" s="39" t="str">
        <f t="shared" si="18"/>
        <v>11247925505 втулка</v>
      </c>
      <c r="C2353" s="39" t="str">
        <f>TEXT(Raw_Articul_Data!$D2353,"00000000000")</f>
        <v>11247925505</v>
      </c>
      <c r="D2353" s="39">
        <v>11247925505</v>
      </c>
      <c r="E2353" s="39" t="s">
        <v>2153</v>
      </c>
      <c r="F2353" s="39"/>
      <c r="G2353" s="39" t="s">
        <v>32</v>
      </c>
      <c r="H2353" s="39" t="s">
        <v>2790</v>
      </c>
      <c r="I2353" s="39" t="s">
        <v>23</v>
      </c>
      <c r="J2353" s="44" t="s">
        <v>28</v>
      </c>
      <c r="K2353" s="39" t="s">
        <v>25</v>
      </c>
      <c r="L2353" s="39"/>
      <c r="M2353" s="39"/>
      <c r="N2353" s="39"/>
      <c r="O2353" s="39"/>
      <c r="P2353" s="39"/>
      <c r="Q2353" s="39"/>
      <c r="R2353" s="39"/>
      <c r="S2353" s="39"/>
      <c r="T2353" s="39"/>
      <c r="U2353" s="39"/>
      <c r="V2353" s="39"/>
      <c r="W2353" s="39"/>
      <c r="X2353" s="39"/>
    </row>
    <row r="2354" spans="1:24" ht="14.25" customHeight="1" x14ac:dyDescent="0.3">
      <c r="A2354" s="39"/>
      <c r="B2354" s="39" t="str">
        <f t="shared" si="18"/>
        <v>11247929110 пристрій для захисту рук</v>
      </c>
      <c r="C2354" s="39" t="str">
        <f>TEXT(Raw_Articul_Data!$D2354,"00000000000")</f>
        <v>11247929110</v>
      </c>
      <c r="D2354" s="39">
        <v>11247929110</v>
      </c>
      <c r="E2354" s="39" t="s">
        <v>1454</v>
      </c>
      <c r="F2354" s="39"/>
      <c r="G2354" s="39" t="s">
        <v>32</v>
      </c>
      <c r="H2354" s="39" t="s">
        <v>2790</v>
      </c>
      <c r="I2354" s="39" t="s">
        <v>23</v>
      </c>
      <c r="J2354" s="44" t="s">
        <v>28</v>
      </c>
      <c r="K2354" s="39" t="s">
        <v>25</v>
      </c>
      <c r="L2354" s="39"/>
      <c r="M2354" s="39"/>
      <c r="N2354" s="39"/>
      <c r="O2354" s="39"/>
      <c r="P2354" s="39"/>
      <c r="Q2354" s="39"/>
      <c r="R2354" s="39"/>
      <c r="S2354" s="39"/>
      <c r="T2354" s="39"/>
      <c r="U2354" s="39"/>
      <c r="V2354" s="39"/>
      <c r="W2354" s="39"/>
      <c r="X2354" s="39"/>
    </row>
    <row r="2355" spans="1:24" ht="14.25" customHeight="1" x14ac:dyDescent="0.3">
      <c r="A2355" s="39"/>
      <c r="B2355" s="39" t="str">
        <f t="shared" si="18"/>
        <v>11248903400 комбінований ключ</v>
      </c>
      <c r="C2355" s="39" t="str">
        <f>TEXT(Raw_Articul_Data!$D2355,"00000000000")</f>
        <v>11248903400</v>
      </c>
      <c r="D2355" s="39">
        <v>11248903400</v>
      </c>
      <c r="E2355" s="39" t="s">
        <v>862</v>
      </c>
      <c r="F2355" s="39"/>
      <c r="G2355" s="39" t="s">
        <v>32</v>
      </c>
      <c r="H2355" s="39" t="s">
        <v>2790</v>
      </c>
      <c r="I2355" s="39" t="s">
        <v>23</v>
      </c>
      <c r="J2355" s="44" t="s">
        <v>864</v>
      </c>
      <c r="K2355" s="39" t="s">
        <v>25</v>
      </c>
      <c r="L2355" s="39"/>
      <c r="M2355" s="39"/>
      <c r="N2355" s="39"/>
      <c r="O2355" s="39"/>
      <c r="P2355" s="39"/>
      <c r="Q2355" s="39"/>
      <c r="R2355" s="39"/>
      <c r="S2355" s="39"/>
      <c r="T2355" s="39"/>
      <c r="U2355" s="39"/>
      <c r="V2355" s="39"/>
      <c r="W2355" s="39"/>
      <c r="X2355" s="39"/>
    </row>
    <row r="2356" spans="1:24" ht="14.25" customHeight="1" x14ac:dyDescent="0.3">
      <c r="A2356" s="39"/>
      <c r="B2356" s="39" t="str">
        <f t="shared" si="18"/>
        <v>11250071000 комплект - кільцева ланцюгова зірочка 0.325" 8 зубів</v>
      </c>
      <c r="C2356" s="39" t="str">
        <f>TEXT(Raw_Articul_Data!$D2356,"00000000000")</f>
        <v>11250071000</v>
      </c>
      <c r="D2356" s="39">
        <v>11250071000</v>
      </c>
      <c r="E2356" s="39" t="s">
        <v>3362</v>
      </c>
      <c r="F2356" s="39"/>
      <c r="G2356" s="39" t="s">
        <v>32</v>
      </c>
      <c r="H2356" s="39" t="s">
        <v>2790</v>
      </c>
      <c r="I2356" s="39" t="s">
        <v>23</v>
      </c>
      <c r="J2356" s="44" t="s">
        <v>28</v>
      </c>
      <c r="K2356" s="39" t="s">
        <v>25</v>
      </c>
      <c r="L2356" s="39"/>
      <c r="M2356" s="39"/>
      <c r="N2356" s="39"/>
      <c r="O2356" s="39"/>
      <c r="P2356" s="39"/>
      <c r="Q2356" s="39"/>
      <c r="R2356" s="39"/>
      <c r="S2356" s="39"/>
      <c r="T2356" s="39"/>
      <c r="U2356" s="39"/>
      <c r="V2356" s="39"/>
      <c r="W2356" s="39"/>
      <c r="X2356" s="39"/>
    </row>
    <row r="2357" spans="1:24" ht="14.25" customHeight="1" x14ac:dyDescent="0.3">
      <c r="A2357" s="39"/>
      <c r="B2357" s="39" t="str">
        <f t="shared" si="18"/>
        <v>11250071001 комплект - кільцева ланцюгова зірочка 0.325" 7 зубів</v>
      </c>
      <c r="C2357" s="39" t="str">
        <f>TEXT(Raw_Articul_Data!$D2357,"00000000000")</f>
        <v>11250071001</v>
      </c>
      <c r="D2357" s="39">
        <v>11250071001</v>
      </c>
      <c r="E2357" s="39" t="s">
        <v>3361</v>
      </c>
      <c r="F2357" s="39"/>
      <c r="G2357" s="39" t="s">
        <v>32</v>
      </c>
      <c r="H2357" s="39" t="s">
        <v>2790</v>
      </c>
      <c r="I2357" s="39" t="s">
        <v>23</v>
      </c>
      <c r="J2357" s="44" t="s">
        <v>28</v>
      </c>
      <c r="K2357" s="39" t="s">
        <v>25</v>
      </c>
      <c r="L2357" s="39"/>
      <c r="M2357" s="39"/>
      <c r="N2357" s="39"/>
      <c r="O2357" s="39"/>
      <c r="P2357" s="39"/>
      <c r="Q2357" s="39"/>
      <c r="R2357" s="39"/>
      <c r="S2357" s="39"/>
      <c r="T2357" s="39"/>
      <c r="U2357" s="39"/>
      <c r="V2357" s="39"/>
      <c r="W2357" s="39"/>
      <c r="X2357" s="39"/>
    </row>
    <row r="2358" spans="1:24" ht="14.25" customHeight="1" x14ac:dyDescent="0.3">
      <c r="A2358" s="39"/>
      <c r="B2358" s="39" t="str">
        <f t="shared" si="18"/>
        <v>11250071002 комплект - кільцева ланцюгова зірочка  3/8" 7 зубів</v>
      </c>
      <c r="C2358" s="39" t="str">
        <f>TEXT(Raw_Articul_Data!$D2358,"00000000000")</f>
        <v>11250071002</v>
      </c>
      <c r="D2358" s="39">
        <v>11250071002</v>
      </c>
      <c r="E2358" s="39" t="s">
        <v>3532</v>
      </c>
      <c r="F2358" s="39"/>
      <c r="G2358" s="39" t="s">
        <v>32</v>
      </c>
      <c r="H2358" s="39" t="s">
        <v>2790</v>
      </c>
      <c r="I2358" s="39" t="s">
        <v>23</v>
      </c>
      <c r="J2358" s="44" t="s">
        <v>55</v>
      </c>
      <c r="K2358" s="39" t="s">
        <v>25</v>
      </c>
      <c r="L2358" s="39"/>
      <c r="M2358" s="39"/>
      <c r="N2358" s="39"/>
      <c r="O2358" s="39"/>
      <c r="P2358" s="39"/>
      <c r="Q2358" s="39"/>
      <c r="R2358" s="39"/>
      <c r="S2358" s="39"/>
      <c r="T2358" s="39"/>
      <c r="U2358" s="39"/>
      <c r="V2358" s="39"/>
      <c r="W2358" s="39"/>
      <c r="X2358" s="39"/>
    </row>
    <row r="2359" spans="1:24" ht="14.25" customHeight="1" x14ac:dyDescent="0.3">
      <c r="A2359" s="39"/>
      <c r="B2359" s="39" t="str">
        <f t="shared" si="18"/>
        <v>11250071003 комплект - кільцева ланцюгова зірочка 0.325" 9 зубів</v>
      </c>
      <c r="C2359" s="39" t="str">
        <f>TEXT(Raw_Articul_Data!$D2359,"00000000000")</f>
        <v>11250071003</v>
      </c>
      <c r="D2359" s="39">
        <v>11250071003</v>
      </c>
      <c r="E2359" s="39" t="s">
        <v>3533</v>
      </c>
      <c r="F2359" s="39"/>
      <c r="G2359" s="39" t="s">
        <v>32</v>
      </c>
      <c r="H2359" s="39" t="s">
        <v>2790</v>
      </c>
      <c r="I2359" s="39" t="s">
        <v>23</v>
      </c>
      <c r="J2359" s="44" t="s">
        <v>55</v>
      </c>
      <c r="K2359" s="39" t="s">
        <v>25</v>
      </c>
      <c r="L2359" s="39"/>
      <c r="M2359" s="39"/>
      <c r="N2359" s="39"/>
      <c r="O2359" s="39"/>
      <c r="P2359" s="39"/>
      <c r="Q2359" s="39"/>
      <c r="R2359" s="39"/>
      <c r="S2359" s="39"/>
      <c r="T2359" s="39"/>
      <c r="U2359" s="39"/>
      <c r="V2359" s="39"/>
      <c r="W2359" s="39"/>
      <c r="X2359" s="39"/>
    </row>
    <row r="2360" spans="1:24" ht="14.25" customHeight="1" x14ac:dyDescent="0.3">
      <c r="A2360" s="39"/>
      <c r="B2360" s="39" t="str">
        <f t="shared" si="18"/>
        <v>11250071021 комплект - циліндричне зубчате колесо / натяжний болт</v>
      </c>
      <c r="C2360" s="39" t="str">
        <f>TEXT(Raw_Articul_Data!$D2360,"00000000000")</f>
        <v>11250071021</v>
      </c>
      <c r="D2360" s="39">
        <v>11250071021</v>
      </c>
      <c r="E2360" s="39" t="s">
        <v>3453</v>
      </c>
      <c r="F2360" s="39"/>
      <c r="G2360" s="39" t="s">
        <v>32</v>
      </c>
      <c r="H2360" s="39" t="s">
        <v>2790</v>
      </c>
      <c r="I2360" s="39" t="s">
        <v>23</v>
      </c>
      <c r="J2360" s="44" t="s">
        <v>28</v>
      </c>
      <c r="K2360" s="39" t="s">
        <v>25</v>
      </c>
      <c r="L2360" s="39"/>
      <c r="M2360" s="39"/>
      <c r="N2360" s="39"/>
      <c r="O2360" s="39"/>
      <c r="P2360" s="39"/>
      <c r="Q2360" s="39"/>
      <c r="R2360" s="39"/>
      <c r="S2360" s="39"/>
      <c r="T2360" s="39"/>
      <c r="U2360" s="39"/>
      <c r="V2360" s="39"/>
      <c r="W2360" s="39"/>
      <c r="X2360" s="39"/>
    </row>
    <row r="2361" spans="1:24" ht="14.25" customHeight="1" x14ac:dyDescent="0.3">
      <c r="A2361" s="39"/>
      <c r="B2361" s="39" t="str">
        <f t="shared" si="18"/>
        <v>11250071041 комплект - кільцева ланцюгова зірочка 3/8" 7 зубів</v>
      </c>
      <c r="C2361" s="39" t="str">
        <f>TEXT(Raw_Articul_Data!$D2361,"00000000000")</f>
        <v>11250071041</v>
      </c>
      <c r="D2361" s="39">
        <v>11250071041</v>
      </c>
      <c r="E2361" s="39" t="s">
        <v>3310</v>
      </c>
      <c r="F2361" s="39"/>
      <c r="G2361" s="39" t="s">
        <v>32</v>
      </c>
      <c r="H2361" s="39" t="s">
        <v>2790</v>
      </c>
      <c r="I2361" s="39" t="s">
        <v>23</v>
      </c>
      <c r="J2361" s="44" t="s">
        <v>28</v>
      </c>
      <c r="K2361" s="39" t="s">
        <v>25</v>
      </c>
      <c r="L2361" s="39"/>
      <c r="M2361" s="39"/>
      <c r="N2361" s="39"/>
      <c r="O2361" s="39"/>
      <c r="P2361" s="39"/>
      <c r="Q2361" s="39"/>
      <c r="R2361" s="39"/>
      <c r="S2361" s="39"/>
      <c r="T2361" s="39"/>
      <c r="U2361" s="39"/>
      <c r="V2361" s="39"/>
      <c r="W2361" s="39"/>
      <c r="X2361" s="39"/>
    </row>
    <row r="2362" spans="1:24" ht="14.25" customHeight="1" x14ac:dyDescent="0.3">
      <c r="A2362" s="39"/>
      <c r="B2362" s="39" t="str">
        <f t="shared" si="18"/>
        <v>11250071050 набір ущільнень</v>
      </c>
      <c r="C2362" s="39" t="str">
        <f>TEXT(Raw_Articul_Data!$D2362,"00000000000")</f>
        <v>11250071050</v>
      </c>
      <c r="D2362" s="39">
        <v>11250071050</v>
      </c>
      <c r="E2362" s="39" t="s">
        <v>2793</v>
      </c>
      <c r="F2362" s="39"/>
      <c r="G2362" s="39" t="s">
        <v>32</v>
      </c>
      <c r="H2362" s="39" t="s">
        <v>2790</v>
      </c>
      <c r="I2362" s="39" t="s">
        <v>23</v>
      </c>
      <c r="J2362" s="44" t="s">
        <v>28</v>
      </c>
      <c r="K2362" s="39" t="s">
        <v>25</v>
      </c>
      <c r="L2362" s="39"/>
      <c r="M2362" s="39"/>
      <c r="N2362" s="39"/>
      <c r="O2362" s="39"/>
      <c r="P2362" s="39"/>
      <c r="Q2362" s="39"/>
      <c r="R2362" s="39"/>
      <c r="S2362" s="39"/>
      <c r="T2362" s="39"/>
      <c r="U2362" s="39"/>
      <c r="V2362" s="39"/>
      <c r="W2362" s="39"/>
      <c r="X2362" s="39"/>
    </row>
    <row r="2363" spans="1:24" ht="14.25" customHeight="1" x14ac:dyDescent="0.3">
      <c r="A2363" s="39"/>
      <c r="B2363" s="39" t="str">
        <f t="shared" si="18"/>
        <v>11250201215 циліндр з поршнем діам. 48 мм</v>
      </c>
      <c r="C2363" s="39" t="str">
        <f>TEXT(Raw_Articul_Data!$D2363,"00000000000")</f>
        <v>11250201215</v>
      </c>
      <c r="D2363" s="39">
        <v>11250201215</v>
      </c>
      <c r="E2363" s="39" t="s">
        <v>3534</v>
      </c>
      <c r="F2363" s="39"/>
      <c r="G2363" s="39" t="s">
        <v>32</v>
      </c>
      <c r="H2363" s="39" t="s">
        <v>2790</v>
      </c>
      <c r="I2363" s="39" t="s">
        <v>23</v>
      </c>
      <c r="J2363" s="44" t="s">
        <v>280</v>
      </c>
      <c r="K2363" s="39" t="s">
        <v>25</v>
      </c>
      <c r="L2363" s="39"/>
      <c r="M2363" s="39"/>
      <c r="N2363" s="39"/>
      <c r="O2363" s="39"/>
      <c r="P2363" s="39"/>
      <c r="Q2363" s="39"/>
      <c r="R2363" s="39"/>
      <c r="S2363" s="39"/>
      <c r="T2363" s="39"/>
      <c r="U2363" s="39"/>
      <c r="V2363" s="39"/>
      <c r="W2363" s="39"/>
      <c r="X2363" s="39"/>
    </row>
    <row r="2364" spans="1:24" ht="14.25" customHeight="1" x14ac:dyDescent="0.3">
      <c r="A2364" s="39"/>
      <c r="B2364" s="39" t="str">
        <f t="shared" si="18"/>
        <v>11250290500 ущільнення</v>
      </c>
      <c r="C2364" s="39" t="str">
        <f>TEXT(Raw_Articul_Data!$D2364,"00000000000")</f>
        <v>11250290500</v>
      </c>
      <c r="D2364" s="39">
        <v>11250290500</v>
      </c>
      <c r="E2364" s="39" t="s">
        <v>2903</v>
      </c>
      <c r="F2364" s="39"/>
      <c r="G2364" s="39" t="s">
        <v>32</v>
      </c>
      <c r="H2364" s="39" t="s">
        <v>2790</v>
      </c>
      <c r="I2364" s="39" t="s">
        <v>23</v>
      </c>
      <c r="J2364" s="44" t="s">
        <v>28</v>
      </c>
      <c r="K2364" s="39" t="s">
        <v>25</v>
      </c>
      <c r="L2364" s="39"/>
      <c r="M2364" s="39"/>
      <c r="N2364" s="39"/>
      <c r="O2364" s="39"/>
      <c r="P2364" s="39"/>
      <c r="Q2364" s="39"/>
      <c r="R2364" s="39"/>
      <c r="S2364" s="39"/>
      <c r="T2364" s="39"/>
      <c r="U2364" s="39"/>
      <c r="V2364" s="39"/>
      <c r="W2364" s="39"/>
      <c r="X2364" s="39"/>
    </row>
    <row r="2365" spans="1:24" ht="14.25" customHeight="1" x14ac:dyDescent="0.3">
      <c r="A2365" s="39"/>
      <c r="B2365" s="39" t="str">
        <f t="shared" si="18"/>
        <v>11250292301 ущільнення циліндра 1 мм</v>
      </c>
      <c r="C2365" s="39" t="str">
        <f>TEXT(Raw_Articul_Data!$D2365,"00000000000")</f>
        <v>11250292301</v>
      </c>
      <c r="D2365" s="39">
        <v>11250292301</v>
      </c>
      <c r="E2365" s="39" t="s">
        <v>3370</v>
      </c>
      <c r="F2365" s="39"/>
      <c r="G2365" s="39" t="s">
        <v>32</v>
      </c>
      <c r="H2365" s="39" t="s">
        <v>2790</v>
      </c>
      <c r="I2365" s="39" t="s">
        <v>23</v>
      </c>
      <c r="J2365" s="44" t="s">
        <v>28</v>
      </c>
      <c r="K2365" s="39" t="s">
        <v>25</v>
      </c>
      <c r="L2365" s="39"/>
      <c r="M2365" s="39"/>
      <c r="N2365" s="39"/>
      <c r="O2365" s="39"/>
      <c r="P2365" s="39"/>
      <c r="Q2365" s="39"/>
      <c r="R2365" s="39"/>
      <c r="S2365" s="39"/>
      <c r="T2365" s="39"/>
      <c r="U2365" s="39"/>
      <c r="V2365" s="39"/>
      <c r="W2365" s="39"/>
      <c r="X2365" s="39"/>
    </row>
    <row r="2366" spans="1:24" ht="14.25" customHeight="1" x14ac:dyDescent="0.3">
      <c r="A2366" s="39"/>
      <c r="B2366" s="39" t="str">
        <f t="shared" si="18"/>
        <v>11250300407 колінчатий вал</v>
      </c>
      <c r="C2366" s="39" t="str">
        <f>TEXT(Raw_Articul_Data!$D2366,"00000000000")</f>
        <v>11250300407</v>
      </c>
      <c r="D2366" s="39">
        <v>11250300407</v>
      </c>
      <c r="E2366" s="39" t="s">
        <v>3037</v>
      </c>
      <c r="F2366" s="39"/>
      <c r="G2366" s="39" t="s">
        <v>32</v>
      </c>
      <c r="H2366" s="39" t="s">
        <v>2790</v>
      </c>
      <c r="I2366" s="39" t="s">
        <v>23</v>
      </c>
      <c r="J2366" s="44" t="s">
        <v>280</v>
      </c>
      <c r="K2366" s="39" t="s">
        <v>25</v>
      </c>
      <c r="L2366" s="39"/>
      <c r="M2366" s="39"/>
      <c r="N2366" s="39"/>
      <c r="O2366" s="39"/>
      <c r="P2366" s="39"/>
      <c r="Q2366" s="39"/>
      <c r="R2366" s="39"/>
      <c r="S2366" s="39"/>
      <c r="T2366" s="39"/>
      <c r="U2366" s="39"/>
      <c r="V2366" s="39"/>
      <c r="W2366" s="39"/>
      <c r="X2366" s="39"/>
    </row>
    <row r="2367" spans="1:24" ht="14.25" customHeight="1" x14ac:dyDescent="0.3">
      <c r="A2367" s="39"/>
      <c r="B2367" s="39" t="str">
        <f t="shared" si="18"/>
        <v>11250302001 поршень, діам. 48 мм</v>
      </c>
      <c r="C2367" s="39" t="str">
        <f>TEXT(Raw_Articul_Data!$D2367,"00000000000")</f>
        <v>11250302001</v>
      </c>
      <c r="D2367" s="39">
        <v>11250302001</v>
      </c>
      <c r="E2367" s="39" t="s">
        <v>3535</v>
      </c>
      <c r="F2367" s="39"/>
      <c r="G2367" s="39" t="s">
        <v>32</v>
      </c>
      <c r="H2367" s="39" t="s">
        <v>2790</v>
      </c>
      <c r="I2367" s="39" t="s">
        <v>23</v>
      </c>
      <c r="J2367" s="44" t="s">
        <v>280</v>
      </c>
      <c r="K2367" s="39" t="s">
        <v>25</v>
      </c>
      <c r="L2367" s="39"/>
      <c r="M2367" s="39"/>
      <c r="N2367" s="39"/>
      <c r="O2367" s="39"/>
      <c r="P2367" s="39"/>
      <c r="Q2367" s="39"/>
      <c r="R2367" s="39"/>
      <c r="S2367" s="39"/>
      <c r="T2367" s="39"/>
      <c r="U2367" s="39"/>
      <c r="V2367" s="39"/>
      <c r="W2367" s="39"/>
      <c r="X2367" s="39"/>
    </row>
    <row r="2368" spans="1:24" ht="14.25" customHeight="1" x14ac:dyDescent="0.3">
      <c r="A2368" s="39"/>
      <c r="B2368" s="39" t="str">
        <f t="shared" si="18"/>
        <v>11250302002 поршень, діам. 46 мм</v>
      </c>
      <c r="C2368" s="39" t="str">
        <f>TEXT(Raw_Articul_Data!$D2368,"00000000000")</f>
        <v>11250302002</v>
      </c>
      <c r="D2368" s="39">
        <v>11250302002</v>
      </c>
      <c r="E2368" s="39" t="s">
        <v>3536</v>
      </c>
      <c r="F2368" s="39"/>
      <c r="G2368" s="39" t="s">
        <v>32</v>
      </c>
      <c r="H2368" s="39" t="s">
        <v>2790</v>
      </c>
      <c r="I2368" s="39" t="s">
        <v>23</v>
      </c>
      <c r="J2368" s="44" t="s">
        <v>280</v>
      </c>
      <c r="K2368" s="39" t="s">
        <v>25</v>
      </c>
      <c r="L2368" s="39"/>
      <c r="M2368" s="39"/>
      <c r="N2368" s="39"/>
      <c r="O2368" s="39"/>
      <c r="P2368" s="39"/>
      <c r="Q2368" s="39"/>
      <c r="R2368" s="39"/>
      <c r="S2368" s="39"/>
      <c r="T2368" s="39"/>
      <c r="U2368" s="39"/>
      <c r="V2368" s="39"/>
      <c r="W2368" s="39"/>
      <c r="X2368" s="39"/>
    </row>
    <row r="2369" spans="1:24" ht="14.25" customHeight="1" x14ac:dyDescent="0.3">
      <c r="A2369" s="39"/>
      <c r="B2369" s="39" t="str">
        <f t="shared" si="18"/>
        <v>11250341500 поршньовий палець</v>
      </c>
      <c r="C2369" s="39" t="str">
        <f>TEXT(Raw_Articul_Data!$D2369,"00000000000")</f>
        <v>11250341500</v>
      </c>
      <c r="D2369" s="39">
        <v>11250341500</v>
      </c>
      <c r="E2369" s="39" t="s">
        <v>3127</v>
      </c>
      <c r="F2369" s="39"/>
      <c r="G2369" s="39" t="s">
        <v>32</v>
      </c>
      <c r="H2369" s="39" t="s">
        <v>2790</v>
      </c>
      <c r="I2369" s="39" t="s">
        <v>23</v>
      </c>
      <c r="J2369" s="44" t="s">
        <v>28</v>
      </c>
      <c r="K2369" s="39" t="s">
        <v>25</v>
      </c>
      <c r="L2369" s="39"/>
      <c r="M2369" s="39"/>
      <c r="N2369" s="39"/>
      <c r="O2369" s="39"/>
      <c r="P2369" s="39"/>
      <c r="Q2369" s="39"/>
      <c r="R2369" s="39"/>
      <c r="S2369" s="39"/>
      <c r="T2369" s="39"/>
      <c r="U2369" s="39"/>
      <c r="V2369" s="39"/>
      <c r="W2369" s="39"/>
      <c r="X2369" s="39"/>
    </row>
    <row r="2370" spans="1:24" ht="14.25" customHeight="1" x14ac:dyDescent="0.3">
      <c r="A2370" s="39"/>
      <c r="B2370" s="39" t="str">
        <f t="shared" si="18"/>
        <v>11250343001 компресійне поршньове кільце, діам. 48 х 1,2 мм</v>
      </c>
      <c r="C2370" s="39" t="str">
        <f>TEXT(Raw_Articul_Data!$D2370,"00000000000")</f>
        <v>11250343001</v>
      </c>
      <c r="D2370" s="39">
        <v>11250343001</v>
      </c>
      <c r="E2370" s="39" t="s">
        <v>3537</v>
      </c>
      <c r="F2370" s="39"/>
      <c r="G2370" s="39" t="s">
        <v>32</v>
      </c>
      <c r="H2370" s="39" t="s">
        <v>2790</v>
      </c>
      <c r="I2370" s="39" t="s">
        <v>23</v>
      </c>
      <c r="J2370" s="44" t="s">
        <v>164</v>
      </c>
      <c r="K2370" s="39" t="s">
        <v>25</v>
      </c>
      <c r="L2370" s="39"/>
      <c r="M2370" s="39"/>
      <c r="N2370" s="39"/>
      <c r="O2370" s="39"/>
      <c r="P2370" s="39"/>
      <c r="Q2370" s="39"/>
      <c r="R2370" s="39"/>
      <c r="S2370" s="39"/>
      <c r="T2370" s="39"/>
      <c r="U2370" s="39"/>
      <c r="V2370" s="39"/>
      <c r="W2370" s="39"/>
      <c r="X2370" s="39"/>
    </row>
    <row r="2371" spans="1:24" ht="14.25" customHeight="1" x14ac:dyDescent="0.3">
      <c r="A2371" s="39"/>
      <c r="B2371" s="39" t="str">
        <f t="shared" si="18"/>
        <v>11250343003 компресійне поршньове кільце, діам. 46 х 1,2 мм</v>
      </c>
      <c r="C2371" s="39" t="str">
        <f>TEXT(Raw_Articul_Data!$D2371,"00000000000")</f>
        <v>11250343003</v>
      </c>
      <c r="D2371" s="39">
        <v>11250343003</v>
      </c>
      <c r="E2371" s="39" t="s">
        <v>3538</v>
      </c>
      <c r="F2371" s="39"/>
      <c r="G2371" s="39" t="s">
        <v>32</v>
      </c>
      <c r="H2371" s="39" t="s">
        <v>2790</v>
      </c>
      <c r="I2371" s="39" t="s">
        <v>23</v>
      </c>
      <c r="J2371" s="44" t="s">
        <v>164</v>
      </c>
      <c r="K2371" s="39" t="s">
        <v>25</v>
      </c>
      <c r="L2371" s="39"/>
      <c r="M2371" s="39"/>
      <c r="N2371" s="39"/>
      <c r="O2371" s="39"/>
      <c r="P2371" s="39"/>
      <c r="Q2371" s="39"/>
      <c r="R2371" s="39"/>
      <c r="S2371" s="39"/>
      <c r="T2371" s="39"/>
      <c r="U2371" s="39"/>
      <c r="V2371" s="39"/>
      <c r="W2371" s="39"/>
      <c r="X2371" s="39"/>
    </row>
    <row r="2372" spans="1:24" ht="14.25" customHeight="1" x14ac:dyDescent="0.3">
      <c r="A2372" s="39"/>
      <c r="B2372" s="39" t="str">
        <f t="shared" si="18"/>
        <v>11250801620 кожух</v>
      </c>
      <c r="C2372" s="39" t="str">
        <f>TEXT(Raw_Articul_Data!$D2372,"00000000000")</f>
        <v>11250801620</v>
      </c>
      <c r="D2372" s="39">
        <v>11250801620</v>
      </c>
      <c r="E2372" s="39" t="s">
        <v>3331</v>
      </c>
      <c r="F2372" s="39"/>
      <c r="G2372" s="39" t="s">
        <v>32</v>
      </c>
      <c r="H2372" s="39" t="s">
        <v>2790</v>
      </c>
      <c r="I2372" s="39" t="s">
        <v>23</v>
      </c>
      <c r="J2372" s="44" t="s">
        <v>28</v>
      </c>
      <c r="K2372" s="39" t="s">
        <v>25</v>
      </c>
      <c r="L2372" s="39"/>
      <c r="M2372" s="39"/>
      <c r="N2372" s="39"/>
      <c r="O2372" s="39"/>
      <c r="P2372" s="39"/>
      <c r="Q2372" s="39"/>
      <c r="R2372" s="39"/>
      <c r="S2372" s="39"/>
      <c r="T2372" s="39"/>
      <c r="U2372" s="39"/>
      <c r="V2372" s="39"/>
      <c r="W2372" s="39"/>
      <c r="X2372" s="39"/>
    </row>
    <row r="2373" spans="1:24" ht="14.25" customHeight="1" x14ac:dyDescent="0.3">
      <c r="A2373" s="39"/>
      <c r="B2373" s="39" t="str">
        <f t="shared" si="18"/>
        <v>11250847801 сегмент</v>
      </c>
      <c r="C2373" s="39" t="str">
        <f>TEXT(Raw_Articul_Data!$D2373,"00000000000")</f>
        <v>11250847801</v>
      </c>
      <c r="D2373" s="39">
        <v>11250847801</v>
      </c>
      <c r="E2373" s="39" t="s">
        <v>3332</v>
      </c>
      <c r="F2373" s="39"/>
      <c r="G2373" s="39" t="s">
        <v>32</v>
      </c>
      <c r="H2373" s="39" t="s">
        <v>2790</v>
      </c>
      <c r="I2373" s="39" t="s">
        <v>23</v>
      </c>
      <c r="J2373" s="44" t="s">
        <v>28</v>
      </c>
      <c r="K2373" s="39" t="s">
        <v>25</v>
      </c>
      <c r="L2373" s="39"/>
      <c r="M2373" s="39"/>
      <c r="N2373" s="39"/>
      <c r="O2373" s="39"/>
      <c r="P2373" s="39"/>
      <c r="Q2373" s="39"/>
      <c r="R2373" s="39"/>
      <c r="S2373" s="39"/>
      <c r="T2373" s="39"/>
      <c r="U2373" s="39"/>
      <c r="V2373" s="39"/>
      <c r="W2373" s="39"/>
      <c r="X2373" s="39"/>
    </row>
    <row r="2374" spans="1:24" ht="14.25" customHeight="1" x14ac:dyDescent="0.3">
      <c r="A2374" s="39"/>
      <c r="B2374" s="39" t="str">
        <f t="shared" si="18"/>
        <v>11250848900 наконечник</v>
      </c>
      <c r="C2374" s="39" t="str">
        <f>TEXT(Raw_Articul_Data!$D2374,"00000000000")</f>
        <v>11250848900</v>
      </c>
      <c r="D2374" s="39">
        <v>11250848900</v>
      </c>
      <c r="E2374" s="39" t="s">
        <v>3014</v>
      </c>
      <c r="F2374" s="39"/>
      <c r="G2374" s="39" t="s">
        <v>32</v>
      </c>
      <c r="H2374" s="39" t="s">
        <v>2790</v>
      </c>
      <c r="I2374" s="39" t="s">
        <v>23</v>
      </c>
      <c r="J2374" s="44" t="s">
        <v>45</v>
      </c>
      <c r="K2374" s="39" t="s">
        <v>25</v>
      </c>
      <c r="L2374" s="39"/>
      <c r="M2374" s="39"/>
      <c r="N2374" s="39"/>
      <c r="O2374" s="39"/>
      <c r="P2374" s="39"/>
      <c r="Q2374" s="39"/>
      <c r="R2374" s="39"/>
      <c r="S2374" s="39"/>
      <c r="T2374" s="39"/>
      <c r="U2374" s="39"/>
      <c r="V2374" s="39"/>
      <c r="W2374" s="39"/>
      <c r="X2374" s="39"/>
    </row>
    <row r="2375" spans="1:24" ht="14.25" customHeight="1" x14ac:dyDescent="0.3">
      <c r="A2375" s="39"/>
      <c r="B2375" s="39" t="str">
        <f t="shared" si="18"/>
        <v>11251200613 карбюратор c3a­s31e</v>
      </c>
      <c r="C2375" s="39" t="str">
        <f>TEXT(Raw_Articul_Data!$D2375,"00000000000")</f>
        <v>11251200613</v>
      </c>
      <c r="D2375" s="39">
        <v>11251200613</v>
      </c>
      <c r="E2375" s="39" t="s">
        <v>3539</v>
      </c>
      <c r="F2375" s="39"/>
      <c r="G2375" s="39" t="s">
        <v>32</v>
      </c>
      <c r="H2375" s="39" t="s">
        <v>2790</v>
      </c>
      <c r="I2375" s="39" t="s">
        <v>23</v>
      </c>
      <c r="J2375" s="44" t="s">
        <v>34</v>
      </c>
      <c r="K2375" s="39" t="s">
        <v>25</v>
      </c>
      <c r="L2375" s="39"/>
      <c r="M2375" s="39"/>
      <c r="N2375" s="39"/>
      <c r="O2375" s="39"/>
      <c r="P2375" s="39"/>
      <c r="Q2375" s="39"/>
      <c r="R2375" s="39"/>
      <c r="S2375" s="39"/>
      <c r="T2375" s="39"/>
      <c r="U2375" s="39"/>
      <c r="V2375" s="39"/>
      <c r="W2375" s="39"/>
      <c r="X2375" s="39"/>
    </row>
    <row r="2376" spans="1:24" ht="14.25" customHeight="1" x14ac:dyDescent="0.3">
      <c r="A2376" s="39"/>
      <c r="B2376" s="39" t="str">
        <f t="shared" si="18"/>
        <v>11251200615 карбюратор c3a­s39b</v>
      </c>
      <c r="C2376" s="39" t="str">
        <f>TEXT(Raw_Articul_Data!$D2376,"00000000000")</f>
        <v>11251200615</v>
      </c>
      <c r="D2376" s="39">
        <v>11251200615</v>
      </c>
      <c r="E2376" s="39" t="s">
        <v>3540</v>
      </c>
      <c r="F2376" s="39"/>
      <c r="G2376" s="39" t="s">
        <v>32</v>
      </c>
      <c r="H2376" s="39" t="s">
        <v>2790</v>
      </c>
      <c r="I2376" s="39" t="s">
        <v>23</v>
      </c>
      <c r="J2376" s="44" t="s">
        <v>34</v>
      </c>
      <c r="K2376" s="39" t="s">
        <v>25</v>
      </c>
      <c r="L2376" s="39"/>
      <c r="M2376" s="39"/>
      <c r="N2376" s="39"/>
      <c r="O2376" s="39"/>
      <c r="P2376" s="39"/>
      <c r="Q2376" s="39"/>
      <c r="R2376" s="39"/>
      <c r="S2376" s="39"/>
      <c r="T2376" s="39"/>
      <c r="U2376" s="39"/>
      <c r="V2376" s="39"/>
      <c r="W2376" s="39"/>
      <c r="X2376" s="39"/>
    </row>
    <row r="2377" spans="1:24" ht="14.25" customHeight="1" x14ac:dyDescent="0.3">
      <c r="A2377" s="39"/>
      <c r="B2377" s="39" t="str">
        <f t="shared" si="18"/>
        <v>11251201602 половина повітряного фільтра</v>
      </c>
      <c r="C2377" s="39" t="str">
        <f>TEXT(Raw_Articul_Data!$D2377,"00000000000")</f>
        <v>11251201602</v>
      </c>
      <c r="D2377" s="39">
        <v>11251201602</v>
      </c>
      <c r="E2377" s="39" t="s">
        <v>3541</v>
      </c>
      <c r="F2377" s="39"/>
      <c r="G2377" s="39" t="s">
        <v>32</v>
      </c>
      <c r="H2377" s="39" t="s">
        <v>2790</v>
      </c>
      <c r="I2377" s="39" t="s">
        <v>23</v>
      </c>
      <c r="J2377" s="44" t="s">
        <v>28</v>
      </c>
      <c r="K2377" s="39" t="s">
        <v>25</v>
      </c>
      <c r="L2377" s="39"/>
      <c r="M2377" s="39"/>
      <c r="N2377" s="39"/>
      <c r="O2377" s="39"/>
      <c r="P2377" s="39"/>
      <c r="Q2377" s="39"/>
      <c r="R2377" s="39"/>
      <c r="S2377" s="39"/>
      <c r="T2377" s="39"/>
      <c r="U2377" s="39"/>
      <c r="V2377" s="39"/>
      <c r="W2377" s="39"/>
      <c r="X2377" s="39"/>
    </row>
    <row r="2378" spans="1:24" ht="14.25" customHeight="1" x14ac:dyDescent="0.3">
      <c r="A2378" s="39"/>
      <c r="B2378" s="39" t="str">
        <f t="shared" si="18"/>
        <v>11251201607 половина повітряного фільтра</v>
      </c>
      <c r="C2378" s="39" t="str">
        <f>TEXT(Raw_Articul_Data!$D2378,"00000000000")</f>
        <v>11251201607</v>
      </c>
      <c r="D2378" s="39">
        <v>11251201607</v>
      </c>
      <c r="E2378" s="39" t="s">
        <v>3541</v>
      </c>
      <c r="F2378" s="39"/>
      <c r="G2378" s="39" t="s">
        <v>32</v>
      </c>
      <c r="H2378" s="39" t="s">
        <v>2790</v>
      </c>
      <c r="I2378" s="39" t="s">
        <v>23</v>
      </c>
      <c r="J2378" s="44" t="s">
        <v>28</v>
      </c>
      <c r="K2378" s="39" t="s">
        <v>25</v>
      </c>
      <c r="L2378" s="39"/>
      <c r="M2378" s="39"/>
      <c r="N2378" s="39"/>
      <c r="O2378" s="39"/>
      <c r="P2378" s="39"/>
      <c r="Q2378" s="39"/>
      <c r="R2378" s="39"/>
      <c r="S2378" s="39"/>
      <c r="T2378" s="39"/>
      <c r="U2378" s="39"/>
      <c r="V2378" s="39"/>
      <c r="W2378" s="39"/>
      <c r="X2378" s="39"/>
    </row>
    <row r="2379" spans="1:24" ht="14.25" customHeight="1" x14ac:dyDescent="0.3">
      <c r="A2379" s="39"/>
      <c r="B2379" s="39" t="str">
        <f t="shared" si="18"/>
        <v>11251201610 повітряний фільтр</v>
      </c>
      <c r="C2379" s="39" t="str">
        <f>TEXT(Raw_Articul_Data!$D2379,"00000000000")</f>
        <v>11251201610</v>
      </c>
      <c r="D2379" s="39">
        <v>11251201610</v>
      </c>
      <c r="E2379" s="39" t="s">
        <v>3041</v>
      </c>
      <c r="F2379" s="39"/>
      <c r="G2379" s="39" t="s">
        <v>32</v>
      </c>
      <c r="H2379" s="39" t="s">
        <v>2790</v>
      </c>
      <c r="I2379" s="39" t="s">
        <v>23</v>
      </c>
      <c r="J2379" s="44" t="s">
        <v>28</v>
      </c>
      <c r="K2379" s="39" t="s">
        <v>25</v>
      </c>
      <c r="L2379" s="39"/>
      <c r="M2379" s="39"/>
      <c r="N2379" s="39"/>
      <c r="O2379" s="39"/>
      <c r="P2379" s="39"/>
      <c r="Q2379" s="39"/>
      <c r="R2379" s="39"/>
      <c r="S2379" s="39"/>
      <c r="T2379" s="39"/>
      <c r="U2379" s="39"/>
      <c r="V2379" s="39"/>
      <c r="W2379" s="39"/>
      <c r="X2379" s="39"/>
    </row>
    <row r="2380" spans="1:24" ht="14.25" customHeight="1" x14ac:dyDescent="0.3">
      <c r="A2380" s="39"/>
      <c r="B2380" s="39" t="str">
        <f t="shared" si="18"/>
        <v>11251201612 повітряний фільтр</v>
      </c>
      <c r="C2380" s="39" t="str">
        <f>TEXT(Raw_Articul_Data!$D2380,"00000000000")</f>
        <v>11251201612</v>
      </c>
      <c r="D2380" s="39">
        <v>11251201612</v>
      </c>
      <c r="E2380" s="39" t="s">
        <v>3041</v>
      </c>
      <c r="F2380" s="39"/>
      <c r="G2380" s="39" t="s">
        <v>32</v>
      </c>
      <c r="H2380" s="39" t="s">
        <v>2790</v>
      </c>
      <c r="I2380" s="39" t="s">
        <v>23</v>
      </c>
      <c r="J2380" s="44" t="s">
        <v>28</v>
      </c>
      <c r="K2380" s="39" t="s">
        <v>25</v>
      </c>
      <c r="L2380" s="39"/>
      <c r="M2380" s="39"/>
      <c r="N2380" s="39"/>
      <c r="O2380" s="39"/>
      <c r="P2380" s="39"/>
      <c r="Q2380" s="39"/>
      <c r="R2380" s="39"/>
      <c r="S2380" s="39"/>
      <c r="T2380" s="39"/>
      <c r="U2380" s="39"/>
      <c r="V2380" s="39"/>
      <c r="W2380" s="39"/>
      <c r="X2380" s="39"/>
    </row>
    <row r="2381" spans="1:24" ht="14.25" customHeight="1" x14ac:dyDescent="0.3">
      <c r="A2381" s="39"/>
      <c r="B2381" s="39" t="str">
        <f t="shared" ref="B2381:B2444" si="19">CONCATENATE(C2381," ", LOWER(E2381))</f>
        <v>11251201615 половина повітряного фільтра (нетканий матеріал)</v>
      </c>
      <c r="C2381" s="39" t="str">
        <f>TEXT(Raw_Articul_Data!$D2381,"00000000000")</f>
        <v>11251201615</v>
      </c>
      <c r="D2381" s="39">
        <v>11251201615</v>
      </c>
      <c r="E2381" s="39" t="s">
        <v>3542</v>
      </c>
      <c r="F2381" s="39"/>
      <c r="G2381" s="39" t="s">
        <v>32</v>
      </c>
      <c r="H2381" s="39" t="s">
        <v>2790</v>
      </c>
      <c r="I2381" s="39" t="s">
        <v>23</v>
      </c>
      <c r="J2381" s="44" t="s">
        <v>28</v>
      </c>
      <c r="K2381" s="39" t="s">
        <v>25</v>
      </c>
      <c r="L2381" s="39"/>
      <c r="M2381" s="39"/>
      <c r="N2381" s="39"/>
      <c r="O2381" s="39"/>
      <c r="P2381" s="39"/>
      <c r="Q2381" s="39"/>
      <c r="R2381" s="39"/>
      <c r="S2381" s="39"/>
      <c r="T2381" s="39"/>
      <c r="U2381" s="39"/>
      <c r="V2381" s="39"/>
      <c r="W2381" s="39"/>
      <c r="X2381" s="39"/>
    </row>
    <row r="2382" spans="1:24" ht="14.25" customHeight="1" x14ac:dyDescent="0.3">
      <c r="A2382" s="39"/>
      <c r="B2382" s="39" t="str">
        <f t="shared" si="19"/>
        <v>11251201617 половина повітряного фільтра</v>
      </c>
      <c r="C2382" s="39" t="str">
        <f>TEXT(Raw_Articul_Data!$D2382,"00000000000")</f>
        <v>11251201617</v>
      </c>
      <c r="D2382" s="39">
        <v>11251201617</v>
      </c>
      <c r="E2382" s="39" t="s">
        <v>3541</v>
      </c>
      <c r="F2382" s="39"/>
      <c r="G2382" s="39" t="s">
        <v>32</v>
      </c>
      <c r="H2382" s="39" t="s">
        <v>2790</v>
      </c>
      <c r="I2382" s="39" t="s">
        <v>23</v>
      </c>
      <c r="J2382" s="44" t="s">
        <v>28</v>
      </c>
      <c r="K2382" s="39" t="s">
        <v>25</v>
      </c>
      <c r="L2382" s="39"/>
      <c r="M2382" s="39"/>
      <c r="N2382" s="39"/>
      <c r="O2382" s="39"/>
      <c r="P2382" s="39"/>
      <c r="Q2382" s="39"/>
      <c r="R2382" s="39"/>
      <c r="S2382" s="39"/>
      <c r="T2382" s="39"/>
      <c r="U2382" s="39"/>
      <c r="V2382" s="39"/>
      <c r="W2382" s="39"/>
      <c r="X2382" s="39"/>
    </row>
    <row r="2383" spans="1:24" ht="14.25" customHeight="1" x14ac:dyDescent="0.3">
      <c r="A2383" s="39"/>
      <c r="B2383" s="39" t="str">
        <f t="shared" si="19"/>
        <v>11251201622 половина повітряного фільтра (нетканий матеріал)</v>
      </c>
      <c r="C2383" s="39" t="str">
        <f>TEXT(Raw_Articul_Data!$D2383,"00000000000")</f>
        <v>11251201622</v>
      </c>
      <c r="D2383" s="39">
        <v>11251201622</v>
      </c>
      <c r="E2383" s="39" t="s">
        <v>3542</v>
      </c>
      <c r="F2383" s="39"/>
      <c r="G2383" s="39" t="s">
        <v>32</v>
      </c>
      <c r="H2383" s="39" t="s">
        <v>2790</v>
      </c>
      <c r="I2383" s="39" t="s">
        <v>23</v>
      </c>
      <c r="J2383" s="44" t="s">
        <v>28</v>
      </c>
      <c r="K2383" s="39" t="s">
        <v>25</v>
      </c>
      <c r="L2383" s="39"/>
      <c r="M2383" s="39"/>
      <c r="N2383" s="39"/>
      <c r="O2383" s="39"/>
      <c r="P2383" s="39"/>
      <c r="Q2383" s="39"/>
      <c r="R2383" s="39"/>
      <c r="S2383" s="39"/>
      <c r="T2383" s="39"/>
      <c r="U2383" s="39"/>
      <c r="V2383" s="39"/>
      <c r="W2383" s="39"/>
      <c r="X2383" s="39"/>
    </row>
    <row r="2384" spans="1:24" ht="14.25" customHeight="1" x14ac:dyDescent="0.3">
      <c r="A2384" s="39"/>
      <c r="B2384" s="39" t="str">
        <f t="shared" si="19"/>
        <v>11251201626 повітряний фільтр (нетканий матеріал)</v>
      </c>
      <c r="C2384" s="39" t="str">
        <f>TEXT(Raw_Articul_Data!$D2384,"00000000000")</f>
        <v>11251201626</v>
      </c>
      <c r="D2384" s="39">
        <v>11251201626</v>
      </c>
      <c r="E2384" s="39" t="s">
        <v>3383</v>
      </c>
      <c r="F2384" s="39"/>
      <c r="G2384" s="39" t="s">
        <v>32</v>
      </c>
      <c r="H2384" s="39" t="s">
        <v>2790</v>
      </c>
      <c r="I2384" s="39" t="s">
        <v>23</v>
      </c>
      <c r="J2384" s="44" t="s">
        <v>28</v>
      </c>
      <c r="K2384" s="39" t="s">
        <v>25</v>
      </c>
      <c r="L2384" s="39"/>
      <c r="M2384" s="39"/>
      <c r="N2384" s="39"/>
      <c r="O2384" s="39"/>
      <c r="P2384" s="39"/>
      <c r="Q2384" s="39"/>
      <c r="R2384" s="39"/>
      <c r="S2384" s="39"/>
      <c r="T2384" s="39"/>
      <c r="U2384" s="39"/>
      <c r="V2384" s="39"/>
      <c r="W2384" s="39"/>
      <c r="X2384" s="39"/>
    </row>
    <row r="2385" spans="1:24" ht="14.25" customHeight="1" x14ac:dyDescent="0.3">
      <c r="A2385" s="39"/>
      <c r="B2385" s="39" t="str">
        <f t="shared" si="19"/>
        <v>11251207101 дросельний вал з важелем</v>
      </c>
      <c r="C2385" s="39" t="str">
        <f>TEXT(Raw_Articul_Data!$D2385,"00000000000")</f>
        <v>11251207101</v>
      </c>
      <c r="D2385" s="39">
        <v>11251207101</v>
      </c>
      <c r="E2385" s="39" t="s">
        <v>3384</v>
      </c>
      <c r="F2385" s="39"/>
      <c r="G2385" s="39" t="s">
        <v>32</v>
      </c>
      <c r="H2385" s="39" t="s">
        <v>2790</v>
      </c>
      <c r="I2385" s="39" t="s">
        <v>23</v>
      </c>
      <c r="J2385" s="44" t="s">
        <v>34</v>
      </c>
      <c r="K2385" s="39" t="s">
        <v>25</v>
      </c>
      <c r="L2385" s="39"/>
      <c r="M2385" s="39"/>
      <c r="N2385" s="39"/>
      <c r="O2385" s="39"/>
      <c r="P2385" s="39"/>
      <c r="Q2385" s="39"/>
      <c r="R2385" s="39"/>
      <c r="S2385" s="39"/>
      <c r="T2385" s="39"/>
      <c r="U2385" s="39"/>
      <c r="V2385" s="39"/>
      <c r="W2385" s="39"/>
      <c r="X2385" s="39"/>
    </row>
    <row r="2386" spans="1:24" ht="14.25" customHeight="1" x14ac:dyDescent="0.3">
      <c r="A2386" s="39"/>
      <c r="B2386" s="39" t="str">
        <f t="shared" si="19"/>
        <v>11251210803 запорна кришка</v>
      </c>
      <c r="C2386" s="39" t="str">
        <f>TEXT(Raw_Articul_Data!$D2386,"00000000000")</f>
        <v>11251210803</v>
      </c>
      <c r="D2386" s="39">
        <v>11251210803</v>
      </c>
      <c r="E2386" s="39" t="s">
        <v>3289</v>
      </c>
      <c r="F2386" s="39"/>
      <c r="G2386" s="39" t="s">
        <v>32</v>
      </c>
      <c r="H2386" s="39" t="s">
        <v>2790</v>
      </c>
      <c r="I2386" s="39" t="s">
        <v>23</v>
      </c>
      <c r="J2386" s="44" t="s">
        <v>34</v>
      </c>
      <c r="K2386" s="39" t="s">
        <v>25</v>
      </c>
      <c r="L2386" s="39"/>
      <c r="M2386" s="39"/>
      <c r="N2386" s="39"/>
      <c r="O2386" s="39"/>
      <c r="P2386" s="39"/>
      <c r="Q2386" s="39"/>
      <c r="R2386" s="39"/>
      <c r="S2386" s="39"/>
      <c r="T2386" s="39"/>
      <c r="U2386" s="39"/>
      <c r="V2386" s="39"/>
      <c r="W2386" s="39"/>
      <c r="X2386" s="39"/>
    </row>
    <row r="2387" spans="1:24" ht="14.25" customHeight="1" x14ac:dyDescent="0.3">
      <c r="A2387" s="39"/>
      <c r="B2387" s="39" t="str">
        <f t="shared" si="19"/>
        <v>11251212901 повітряна заслонка</v>
      </c>
      <c r="C2387" s="39" t="str">
        <f>TEXT(Raw_Articul_Data!$D2387,"00000000000")</f>
        <v>11251212901</v>
      </c>
      <c r="D2387" s="39">
        <v>11251212901</v>
      </c>
      <c r="E2387" s="39" t="s">
        <v>3313</v>
      </c>
      <c r="F2387" s="39"/>
      <c r="G2387" s="39" t="s">
        <v>32</v>
      </c>
      <c r="H2387" s="39" t="s">
        <v>2790</v>
      </c>
      <c r="I2387" s="39" t="s">
        <v>23</v>
      </c>
      <c r="J2387" s="44" t="s">
        <v>218</v>
      </c>
      <c r="K2387" s="39" t="s">
        <v>25</v>
      </c>
      <c r="L2387" s="39"/>
      <c r="M2387" s="39"/>
      <c r="N2387" s="39"/>
      <c r="O2387" s="39"/>
      <c r="P2387" s="39"/>
      <c r="Q2387" s="39"/>
      <c r="R2387" s="39"/>
      <c r="S2387" s="39"/>
      <c r="T2387" s="39"/>
      <c r="U2387" s="39"/>
      <c r="V2387" s="39"/>
      <c r="W2387" s="39"/>
      <c r="X2387" s="39"/>
    </row>
    <row r="2388" spans="1:24" ht="14.25" customHeight="1" x14ac:dyDescent="0.3">
      <c r="A2388" s="39"/>
      <c r="B2388" s="39" t="str">
        <f t="shared" si="19"/>
        <v>11251214700 регулювальна мембрана</v>
      </c>
      <c r="C2388" s="39" t="str">
        <f>TEXT(Raw_Articul_Data!$D2388,"00000000000")</f>
        <v>11251214700</v>
      </c>
      <c r="D2388" s="39">
        <v>11251214700</v>
      </c>
      <c r="E2388" s="39" t="s">
        <v>3290</v>
      </c>
      <c r="F2388" s="39"/>
      <c r="G2388" s="39" t="s">
        <v>32</v>
      </c>
      <c r="H2388" s="39" t="s">
        <v>2790</v>
      </c>
      <c r="I2388" s="39" t="s">
        <v>23</v>
      </c>
      <c r="J2388" s="44" t="s">
        <v>34</v>
      </c>
      <c r="K2388" s="39" t="s">
        <v>25</v>
      </c>
      <c r="L2388" s="39"/>
      <c r="M2388" s="39"/>
      <c r="N2388" s="39"/>
      <c r="O2388" s="39"/>
      <c r="P2388" s="39"/>
      <c r="Q2388" s="39"/>
      <c r="R2388" s="39"/>
      <c r="S2388" s="39"/>
      <c r="T2388" s="39"/>
      <c r="U2388" s="39"/>
      <c r="V2388" s="39"/>
      <c r="W2388" s="39"/>
      <c r="X2388" s="39"/>
    </row>
    <row r="2389" spans="1:24" ht="14.25" customHeight="1" x14ac:dyDescent="0.3">
      <c r="A2389" s="39"/>
      <c r="B2389" s="39" t="str">
        <f t="shared" si="19"/>
        <v>11251215000 впускний регулювальний важіль</v>
      </c>
      <c r="C2389" s="39" t="str">
        <f>TEXT(Raw_Articul_Data!$D2389,"00000000000")</f>
        <v>11251215000</v>
      </c>
      <c r="D2389" s="39">
        <v>11251215000</v>
      </c>
      <c r="E2389" s="39" t="s">
        <v>3259</v>
      </c>
      <c r="F2389" s="39"/>
      <c r="G2389" s="39" t="s">
        <v>32</v>
      </c>
      <c r="H2389" s="39" t="s">
        <v>2790</v>
      </c>
      <c r="I2389" s="39" t="s">
        <v>23</v>
      </c>
      <c r="J2389" s="44" t="s">
        <v>34</v>
      </c>
      <c r="K2389" s="39" t="s">
        <v>25</v>
      </c>
      <c r="L2389" s="39"/>
      <c r="M2389" s="39"/>
      <c r="N2389" s="39"/>
      <c r="O2389" s="39"/>
      <c r="P2389" s="39"/>
      <c r="Q2389" s="39"/>
      <c r="R2389" s="39"/>
      <c r="S2389" s="39"/>
      <c r="T2389" s="39"/>
      <c r="U2389" s="39"/>
      <c r="V2389" s="39"/>
      <c r="W2389" s="39"/>
      <c r="X2389" s="39"/>
    </row>
    <row r="2390" spans="1:24" ht="14.25" customHeight="1" x14ac:dyDescent="0.3">
      <c r="A2390" s="39"/>
      <c r="B2390" s="39" t="str">
        <f t="shared" si="19"/>
        <v>11251217700 направляючий елемент</v>
      </c>
      <c r="C2390" s="39" t="str">
        <f>TEXT(Raw_Articul_Data!$D2390,"00000000000")</f>
        <v>11251217700</v>
      </c>
      <c r="D2390" s="39">
        <v>11251217700</v>
      </c>
      <c r="E2390" s="39" t="s">
        <v>3543</v>
      </c>
      <c r="F2390" s="39"/>
      <c r="G2390" s="39" t="s">
        <v>32</v>
      </c>
      <c r="H2390" s="39" t="s">
        <v>2790</v>
      </c>
      <c r="I2390" s="39" t="s">
        <v>23</v>
      </c>
      <c r="J2390" s="44" t="s">
        <v>28</v>
      </c>
      <c r="K2390" s="39" t="s">
        <v>25</v>
      </c>
      <c r="L2390" s="39"/>
      <c r="M2390" s="39"/>
      <c r="N2390" s="39"/>
      <c r="O2390" s="39"/>
      <c r="P2390" s="39"/>
      <c r="Q2390" s="39"/>
      <c r="R2390" s="39"/>
      <c r="S2390" s="39"/>
      <c r="T2390" s="39"/>
      <c r="U2390" s="39"/>
      <c r="V2390" s="39"/>
      <c r="W2390" s="39"/>
      <c r="X2390" s="39"/>
    </row>
    <row r="2391" spans="1:24" ht="14.25" customHeight="1" x14ac:dyDescent="0.3">
      <c r="A2391" s="39"/>
      <c r="B2391" s="39" t="str">
        <f t="shared" si="19"/>
        <v>11251217701 направляючий елемент</v>
      </c>
      <c r="C2391" s="39" t="str">
        <f>TEXT(Raw_Articul_Data!$D2391,"00000000000")</f>
        <v>11251217701</v>
      </c>
      <c r="D2391" s="39">
        <v>11251217701</v>
      </c>
      <c r="E2391" s="39" t="s">
        <v>3543</v>
      </c>
      <c r="F2391" s="39"/>
      <c r="G2391" s="39" t="s">
        <v>32</v>
      </c>
      <c r="H2391" s="39" t="s">
        <v>2790</v>
      </c>
      <c r="I2391" s="39" t="s">
        <v>23</v>
      </c>
      <c r="J2391" s="44" t="s">
        <v>28</v>
      </c>
      <c r="K2391" s="39" t="s">
        <v>25</v>
      </c>
      <c r="L2391" s="39"/>
      <c r="M2391" s="39"/>
      <c r="N2391" s="39"/>
      <c r="O2391" s="39"/>
      <c r="P2391" s="39"/>
      <c r="Q2391" s="39"/>
      <c r="R2391" s="39"/>
      <c r="S2391" s="39"/>
      <c r="T2391" s="39"/>
      <c r="U2391" s="39"/>
      <c r="V2391" s="39"/>
      <c r="W2391" s="39"/>
      <c r="X2391" s="39"/>
    </row>
    <row r="2392" spans="1:24" ht="14.25" customHeight="1" x14ac:dyDescent="0.3">
      <c r="A2392" s="39"/>
      <c r="B2392" s="39" t="str">
        <f t="shared" si="19"/>
        <v>11251219100 трубна муфта</v>
      </c>
      <c r="C2392" s="39" t="str">
        <f>TEXT(Raw_Articul_Data!$D2392,"00000000000")</f>
        <v>11251219100</v>
      </c>
      <c r="D2392" s="39">
        <v>11251219100</v>
      </c>
      <c r="E2392" s="39" t="s">
        <v>3520</v>
      </c>
      <c r="F2392" s="39"/>
      <c r="G2392" s="39" t="s">
        <v>32</v>
      </c>
      <c r="H2392" s="39" t="s">
        <v>2790</v>
      </c>
      <c r="I2392" s="39" t="s">
        <v>23</v>
      </c>
      <c r="J2392" s="44" t="s">
        <v>45</v>
      </c>
      <c r="K2392" s="39" t="s">
        <v>25</v>
      </c>
      <c r="L2392" s="39"/>
      <c r="M2392" s="39"/>
      <c r="N2392" s="39"/>
      <c r="O2392" s="39"/>
      <c r="P2392" s="39"/>
      <c r="Q2392" s="39"/>
      <c r="R2392" s="39"/>
      <c r="S2392" s="39"/>
      <c r="T2392" s="39"/>
      <c r="U2392" s="39"/>
      <c r="V2392" s="39"/>
      <c r="W2392" s="39"/>
      <c r="X2392" s="39"/>
    </row>
    <row r="2393" spans="1:24" ht="14.25" customHeight="1" x14ac:dyDescent="0.3">
      <c r="A2393" s="39"/>
      <c r="B2393" s="39" t="str">
        <f t="shared" si="19"/>
        <v>11251223202 вита гнучка пружина</v>
      </c>
      <c r="C2393" s="39" t="str">
        <f>TEXT(Raw_Articul_Data!$D2393,"00000000000")</f>
        <v>11251223202</v>
      </c>
      <c r="D2393" s="39">
        <v>11251223202</v>
      </c>
      <c r="E2393" s="39" t="s">
        <v>3025</v>
      </c>
      <c r="F2393" s="39"/>
      <c r="G2393" s="39" t="s">
        <v>32</v>
      </c>
      <c r="H2393" s="39" t="s">
        <v>2790</v>
      </c>
      <c r="I2393" s="39" t="s">
        <v>23</v>
      </c>
      <c r="J2393" s="44" t="s">
        <v>34</v>
      </c>
      <c r="K2393" s="39" t="s">
        <v>25</v>
      </c>
      <c r="L2393" s="39"/>
      <c r="M2393" s="39"/>
      <c r="N2393" s="39"/>
      <c r="O2393" s="39"/>
      <c r="P2393" s="39"/>
      <c r="Q2393" s="39"/>
      <c r="R2393" s="39"/>
      <c r="S2393" s="39"/>
      <c r="T2393" s="39"/>
      <c r="U2393" s="39"/>
      <c r="V2393" s="39"/>
      <c r="W2393" s="39"/>
      <c r="X2393" s="39"/>
    </row>
    <row r="2394" spans="1:24" ht="14.25" customHeight="1" x14ac:dyDescent="0.3">
      <c r="A2394" s="39"/>
      <c r="B2394" s="39" t="str">
        <f t="shared" si="19"/>
        <v>11251223203 вита гнучка пружина</v>
      </c>
      <c r="C2394" s="39" t="str">
        <f>TEXT(Raw_Articul_Data!$D2394,"00000000000")</f>
        <v>11251223203</v>
      </c>
      <c r="D2394" s="39">
        <v>11251223203</v>
      </c>
      <c r="E2394" s="39" t="s">
        <v>3025</v>
      </c>
      <c r="F2394" s="39"/>
      <c r="G2394" s="39" t="s">
        <v>32</v>
      </c>
      <c r="H2394" s="39" t="s">
        <v>2790</v>
      </c>
      <c r="I2394" s="39" t="s">
        <v>23</v>
      </c>
      <c r="J2394" s="44" t="s">
        <v>218</v>
      </c>
      <c r="K2394" s="39" t="s">
        <v>25</v>
      </c>
      <c r="L2394" s="39"/>
      <c r="M2394" s="39"/>
      <c r="N2394" s="39"/>
      <c r="O2394" s="39"/>
      <c r="P2394" s="39"/>
      <c r="Q2394" s="39"/>
      <c r="R2394" s="39"/>
      <c r="S2394" s="39"/>
      <c r="T2394" s="39"/>
      <c r="U2394" s="39"/>
      <c r="V2394" s="39"/>
      <c r="W2394" s="39"/>
      <c r="X2394" s="39"/>
    </row>
    <row r="2395" spans="1:24" ht="14.25" customHeight="1" x14ac:dyDescent="0.3">
      <c r="A2395" s="39"/>
      <c r="B2395" s="39" t="str">
        <f t="shared" si="19"/>
        <v>11251224200 зажимна деталь</v>
      </c>
      <c r="C2395" s="39" t="str">
        <f>TEXT(Raw_Articul_Data!$D2395,"00000000000")</f>
        <v>11251224200</v>
      </c>
      <c r="D2395" s="39">
        <v>11251224200</v>
      </c>
      <c r="E2395" s="39" t="s">
        <v>3273</v>
      </c>
      <c r="F2395" s="39"/>
      <c r="G2395" s="39" t="s">
        <v>32</v>
      </c>
      <c r="H2395" s="39" t="s">
        <v>2790</v>
      </c>
      <c r="I2395" s="39" t="s">
        <v>23</v>
      </c>
      <c r="J2395" s="44" t="s">
        <v>218</v>
      </c>
      <c r="K2395" s="39" t="s">
        <v>25</v>
      </c>
      <c r="L2395" s="39"/>
      <c r="M2395" s="39"/>
      <c r="N2395" s="39"/>
      <c r="O2395" s="39"/>
      <c r="P2395" s="39"/>
      <c r="Q2395" s="39"/>
      <c r="R2395" s="39"/>
      <c r="S2395" s="39"/>
      <c r="T2395" s="39"/>
      <c r="U2395" s="39"/>
      <c r="V2395" s="39"/>
      <c r="W2395" s="39"/>
      <c r="X2395" s="39"/>
    </row>
    <row r="2396" spans="1:24" ht="14.25" customHeight="1" x14ac:dyDescent="0.3">
      <c r="A2396" s="39"/>
      <c r="B2396" s="39" t="str">
        <f t="shared" si="19"/>
        <v>11251224900 фільтрувальна вставка</v>
      </c>
      <c r="C2396" s="39" t="str">
        <f>TEXT(Raw_Articul_Data!$D2396,"00000000000")</f>
        <v>11251224900</v>
      </c>
      <c r="D2396" s="39">
        <v>11251224900</v>
      </c>
      <c r="E2396" s="39" t="s">
        <v>2812</v>
      </c>
      <c r="F2396" s="39"/>
      <c r="G2396" s="39" t="s">
        <v>32</v>
      </c>
      <c r="H2396" s="39" t="s">
        <v>2790</v>
      </c>
      <c r="I2396" s="39" t="s">
        <v>23</v>
      </c>
      <c r="J2396" s="44" t="s">
        <v>28</v>
      </c>
      <c r="K2396" s="39" t="s">
        <v>25</v>
      </c>
      <c r="L2396" s="39"/>
      <c r="M2396" s="39"/>
      <c r="N2396" s="39"/>
      <c r="O2396" s="39"/>
      <c r="P2396" s="39"/>
      <c r="Q2396" s="39"/>
      <c r="R2396" s="39"/>
      <c r="S2396" s="39"/>
      <c r="T2396" s="39"/>
      <c r="U2396" s="39"/>
      <c r="V2396" s="39"/>
      <c r="W2396" s="39"/>
      <c r="X2396" s="39"/>
    </row>
    <row r="2397" spans="1:24" ht="14.25" customHeight="1" x14ac:dyDescent="0.3">
      <c r="A2397" s="39"/>
      <c r="B2397" s="39" t="str">
        <f t="shared" si="19"/>
        <v>11251226600 гвинт з буртиком</v>
      </c>
      <c r="C2397" s="39" t="str">
        <f>TEXT(Raw_Articul_Data!$D2397,"00000000000")</f>
        <v>11251226600</v>
      </c>
      <c r="D2397" s="39">
        <v>11251226600</v>
      </c>
      <c r="E2397" s="39" t="s">
        <v>2923</v>
      </c>
      <c r="F2397" s="39"/>
      <c r="G2397" s="39" t="s">
        <v>32</v>
      </c>
      <c r="H2397" s="39" t="s">
        <v>2790</v>
      </c>
      <c r="I2397" s="39" t="s">
        <v>23</v>
      </c>
      <c r="J2397" s="44" t="s">
        <v>28</v>
      </c>
      <c r="K2397" s="39" t="s">
        <v>25</v>
      </c>
      <c r="L2397" s="39"/>
      <c r="M2397" s="39"/>
      <c r="N2397" s="39"/>
      <c r="O2397" s="39"/>
      <c r="P2397" s="39"/>
      <c r="Q2397" s="39"/>
      <c r="R2397" s="39"/>
      <c r="S2397" s="39"/>
      <c r="T2397" s="39"/>
      <c r="U2397" s="39"/>
      <c r="V2397" s="39"/>
      <c r="W2397" s="39"/>
      <c r="X2397" s="39"/>
    </row>
    <row r="2398" spans="1:24" ht="14.25" customHeight="1" x14ac:dyDescent="0.3">
      <c r="A2398" s="39"/>
      <c r="B2398" s="39" t="str">
        <f t="shared" si="19"/>
        <v>11251226702 головний регулювальний гвинт</v>
      </c>
      <c r="C2398" s="39" t="str">
        <f>TEXT(Raw_Articul_Data!$D2398,"00000000000")</f>
        <v>11251226702</v>
      </c>
      <c r="D2398" s="39">
        <v>11251226702</v>
      </c>
      <c r="E2398" s="39" t="s">
        <v>3314</v>
      </c>
      <c r="F2398" s="39"/>
      <c r="G2398" s="39" t="s">
        <v>32</v>
      </c>
      <c r="H2398" s="39" t="s">
        <v>2790</v>
      </c>
      <c r="I2398" s="39" t="s">
        <v>23</v>
      </c>
      <c r="J2398" s="44" t="s">
        <v>34</v>
      </c>
      <c r="K2398" s="39" t="s">
        <v>25</v>
      </c>
      <c r="L2398" s="39"/>
      <c r="M2398" s="39"/>
      <c r="N2398" s="39"/>
      <c r="O2398" s="39"/>
      <c r="P2398" s="39"/>
      <c r="Q2398" s="39"/>
      <c r="R2398" s="39"/>
      <c r="S2398" s="39"/>
      <c r="T2398" s="39"/>
      <c r="U2398" s="39"/>
      <c r="V2398" s="39"/>
      <c r="W2398" s="39"/>
      <c r="X2398" s="39"/>
    </row>
    <row r="2399" spans="1:24" ht="14.25" customHeight="1" x14ac:dyDescent="0.3">
      <c r="A2399" s="39"/>
      <c r="B2399" s="39" t="str">
        <f t="shared" si="19"/>
        <v>11251227402 гвинт з півкруглою головкою</v>
      </c>
      <c r="C2399" s="39" t="str">
        <f>TEXT(Raw_Articul_Data!$D2399,"00000000000")</f>
        <v>11251227402</v>
      </c>
      <c r="D2399" s="39">
        <v>11251227402</v>
      </c>
      <c r="E2399" s="39" t="s">
        <v>2936</v>
      </c>
      <c r="F2399" s="39"/>
      <c r="G2399" s="39" t="s">
        <v>32</v>
      </c>
      <c r="H2399" s="39" t="s">
        <v>2790</v>
      </c>
      <c r="I2399" s="39" t="s">
        <v>23</v>
      </c>
      <c r="J2399" s="44" t="s">
        <v>34</v>
      </c>
      <c r="K2399" s="39" t="s">
        <v>25</v>
      </c>
      <c r="L2399" s="39"/>
      <c r="M2399" s="39"/>
      <c r="N2399" s="39"/>
      <c r="O2399" s="39"/>
      <c r="P2399" s="39"/>
      <c r="Q2399" s="39"/>
      <c r="R2399" s="39"/>
      <c r="S2399" s="39"/>
      <c r="T2399" s="39"/>
      <c r="U2399" s="39"/>
      <c r="V2399" s="39"/>
      <c r="W2399" s="39"/>
      <c r="X2399" s="39"/>
    </row>
    <row r="2400" spans="1:24" ht="14.25" customHeight="1" x14ac:dyDescent="0.3">
      <c r="A2400" s="39"/>
      <c r="B2400" s="39" t="str">
        <f t="shared" si="19"/>
        <v>11251227403 гвинт з півкруглою головкою</v>
      </c>
      <c r="C2400" s="39" t="str">
        <f>TEXT(Raw_Articul_Data!$D2400,"00000000000")</f>
        <v>11251227403</v>
      </c>
      <c r="D2400" s="39">
        <v>11251227403</v>
      </c>
      <c r="E2400" s="39" t="s">
        <v>2936</v>
      </c>
      <c r="F2400" s="39"/>
      <c r="G2400" s="39" t="s">
        <v>32</v>
      </c>
      <c r="H2400" s="39" t="s">
        <v>2790</v>
      </c>
      <c r="I2400" s="39" t="s">
        <v>23</v>
      </c>
      <c r="J2400" s="44" t="s">
        <v>34</v>
      </c>
      <c r="K2400" s="39" t="s">
        <v>25</v>
      </c>
      <c r="L2400" s="39"/>
      <c r="M2400" s="39"/>
      <c r="N2400" s="39"/>
      <c r="O2400" s="39"/>
      <c r="P2400" s="39"/>
      <c r="Q2400" s="39"/>
      <c r="R2400" s="39"/>
      <c r="S2400" s="39"/>
      <c r="T2400" s="39"/>
      <c r="U2400" s="39"/>
      <c r="V2400" s="39"/>
      <c r="W2400" s="39"/>
      <c r="X2400" s="39"/>
    </row>
    <row r="2401" spans="1:24" ht="14.25" customHeight="1" x14ac:dyDescent="0.3">
      <c r="A2401" s="39"/>
      <c r="B2401" s="39" t="str">
        <f t="shared" si="19"/>
        <v>11251229001 стопорна шайба</v>
      </c>
      <c r="C2401" s="39" t="str">
        <f>TEXT(Raw_Articul_Data!$D2401,"00000000000")</f>
        <v>11251229001</v>
      </c>
      <c r="D2401" s="39">
        <v>11251229001</v>
      </c>
      <c r="E2401" s="39" t="s">
        <v>3305</v>
      </c>
      <c r="F2401" s="39"/>
      <c r="G2401" s="39" t="s">
        <v>32</v>
      </c>
      <c r="H2401" s="39" t="s">
        <v>2790</v>
      </c>
      <c r="I2401" s="39" t="s">
        <v>23</v>
      </c>
      <c r="J2401" s="44" t="s">
        <v>34</v>
      </c>
      <c r="K2401" s="39" t="s">
        <v>25</v>
      </c>
      <c r="L2401" s="39"/>
      <c r="M2401" s="39"/>
      <c r="N2401" s="39"/>
      <c r="O2401" s="39"/>
      <c r="P2401" s="39"/>
      <c r="Q2401" s="39"/>
      <c r="R2401" s="39"/>
      <c r="S2401" s="39"/>
      <c r="T2401" s="39"/>
      <c r="U2401" s="39"/>
      <c r="V2401" s="39"/>
      <c r="W2401" s="39"/>
      <c r="X2401" s="39"/>
    </row>
    <row r="2402" spans="1:24" ht="14.25" customHeight="1" x14ac:dyDescent="0.3">
      <c r="A2402" s="39"/>
      <c r="B2402" s="39" t="str">
        <f t="shared" si="19"/>
        <v>11251229002 стопорна шайба</v>
      </c>
      <c r="C2402" s="39" t="str">
        <f>TEXT(Raw_Articul_Data!$D2402,"00000000000")</f>
        <v>11251229002</v>
      </c>
      <c r="D2402" s="39">
        <v>11251229002</v>
      </c>
      <c r="E2402" s="39" t="s">
        <v>3305</v>
      </c>
      <c r="F2402" s="39"/>
      <c r="G2402" s="39" t="s">
        <v>32</v>
      </c>
      <c r="H2402" s="39" t="s">
        <v>2790</v>
      </c>
      <c r="I2402" s="39" t="s">
        <v>23</v>
      </c>
      <c r="J2402" s="44" t="s">
        <v>34</v>
      </c>
      <c r="K2402" s="39" t="s">
        <v>25</v>
      </c>
      <c r="L2402" s="39"/>
      <c r="M2402" s="39"/>
      <c r="N2402" s="39"/>
      <c r="O2402" s="39"/>
      <c r="P2402" s="39"/>
      <c r="Q2402" s="39"/>
      <c r="R2402" s="39"/>
      <c r="S2402" s="39"/>
      <c r="T2402" s="39"/>
      <c r="U2402" s="39"/>
      <c r="V2402" s="39"/>
      <c r="W2402" s="39"/>
      <c r="X2402" s="39"/>
    </row>
    <row r="2403" spans="1:24" ht="14.25" customHeight="1" x14ac:dyDescent="0.3">
      <c r="A2403" s="39"/>
      <c r="B2403" s="39" t="str">
        <f t="shared" si="19"/>
        <v>11251229003 стопорна шайба</v>
      </c>
      <c r="C2403" s="39" t="str">
        <f>TEXT(Raw_Articul_Data!$D2403,"00000000000")</f>
        <v>11251229003</v>
      </c>
      <c r="D2403" s="39">
        <v>11251229003</v>
      </c>
      <c r="E2403" s="39" t="s">
        <v>3305</v>
      </c>
      <c r="F2403" s="39"/>
      <c r="G2403" s="39" t="s">
        <v>32</v>
      </c>
      <c r="H2403" s="39" t="s">
        <v>2790</v>
      </c>
      <c r="I2403" s="39" t="s">
        <v>23</v>
      </c>
      <c r="J2403" s="44" t="s">
        <v>218</v>
      </c>
      <c r="K2403" s="39" t="s">
        <v>25</v>
      </c>
      <c r="L2403" s="39"/>
      <c r="M2403" s="39"/>
      <c r="N2403" s="39"/>
      <c r="O2403" s="39"/>
      <c r="P2403" s="39"/>
      <c r="Q2403" s="39"/>
      <c r="R2403" s="39"/>
      <c r="S2403" s="39"/>
      <c r="T2403" s="39"/>
      <c r="U2403" s="39"/>
      <c r="V2403" s="39"/>
      <c r="W2403" s="39"/>
      <c r="X2403" s="39"/>
    </row>
    <row r="2404" spans="1:24" ht="14.25" customHeight="1" x14ac:dyDescent="0.3">
      <c r="A2404" s="39"/>
      <c r="B2404" s="39" t="str">
        <f t="shared" si="19"/>
        <v>11251290500 ущільнення</v>
      </c>
      <c r="C2404" s="39" t="str">
        <f>TEXT(Raw_Articul_Data!$D2404,"00000000000")</f>
        <v>11251290500</v>
      </c>
      <c r="D2404" s="39">
        <v>11251290500</v>
      </c>
      <c r="E2404" s="39" t="s">
        <v>2903</v>
      </c>
      <c r="F2404" s="39"/>
      <c r="G2404" s="39" t="s">
        <v>32</v>
      </c>
      <c r="H2404" s="39" t="s">
        <v>2790</v>
      </c>
      <c r="I2404" s="39" t="s">
        <v>23</v>
      </c>
      <c r="J2404" s="44" t="s">
        <v>28</v>
      </c>
      <c r="K2404" s="39" t="s">
        <v>25</v>
      </c>
      <c r="L2404" s="39"/>
      <c r="M2404" s="39"/>
      <c r="N2404" s="39"/>
      <c r="O2404" s="39"/>
      <c r="P2404" s="39"/>
      <c r="Q2404" s="39"/>
      <c r="R2404" s="39"/>
      <c r="S2404" s="39"/>
      <c r="T2404" s="39"/>
      <c r="U2404" s="39"/>
      <c r="V2404" s="39"/>
      <c r="W2404" s="39"/>
      <c r="X2404" s="39"/>
    </row>
    <row r="2405" spans="1:24" ht="14.25" customHeight="1" x14ac:dyDescent="0.3">
      <c r="A2405" s="39"/>
      <c r="B2405" s="39" t="str">
        <f t="shared" si="19"/>
        <v>11251290900 ущільнення</v>
      </c>
      <c r="C2405" s="39" t="str">
        <f>TEXT(Raw_Articul_Data!$D2405,"00000000000")</f>
        <v>11251290900</v>
      </c>
      <c r="D2405" s="39">
        <v>11251290900</v>
      </c>
      <c r="E2405" s="39" t="s">
        <v>2903</v>
      </c>
      <c r="F2405" s="39"/>
      <c r="G2405" s="39" t="s">
        <v>32</v>
      </c>
      <c r="H2405" s="39" t="s">
        <v>2790</v>
      </c>
      <c r="I2405" s="39" t="s">
        <v>23</v>
      </c>
      <c r="J2405" s="44" t="s">
        <v>34</v>
      </c>
      <c r="K2405" s="39" t="s">
        <v>25</v>
      </c>
      <c r="L2405" s="39"/>
      <c r="M2405" s="39"/>
      <c r="N2405" s="39"/>
      <c r="O2405" s="39"/>
      <c r="P2405" s="39"/>
      <c r="Q2405" s="39"/>
      <c r="R2405" s="39"/>
      <c r="S2405" s="39"/>
      <c r="T2405" s="39"/>
      <c r="U2405" s="39"/>
      <c r="V2405" s="39"/>
      <c r="W2405" s="39"/>
      <c r="X2405" s="39"/>
    </row>
    <row r="2406" spans="1:24" ht="14.25" customHeight="1" x14ac:dyDescent="0.3">
      <c r="A2406" s="39"/>
      <c r="B2406" s="39" t="str">
        <f t="shared" si="19"/>
        <v>11251290901 ущільнення</v>
      </c>
      <c r="C2406" s="39" t="str">
        <f>TEXT(Raw_Articul_Data!$D2406,"00000000000")</f>
        <v>11251290901</v>
      </c>
      <c r="D2406" s="39">
        <v>11251290901</v>
      </c>
      <c r="E2406" s="39" t="s">
        <v>2903</v>
      </c>
      <c r="F2406" s="39"/>
      <c r="G2406" s="39" t="s">
        <v>32</v>
      </c>
      <c r="H2406" s="39" t="s">
        <v>2790</v>
      </c>
      <c r="I2406" s="39" t="s">
        <v>23</v>
      </c>
      <c r="J2406" s="44" t="s">
        <v>34</v>
      </c>
      <c r="K2406" s="39" t="s">
        <v>25</v>
      </c>
      <c r="L2406" s="39"/>
      <c r="M2406" s="39"/>
      <c r="N2406" s="39"/>
      <c r="O2406" s="39"/>
      <c r="P2406" s="39"/>
      <c r="Q2406" s="39"/>
      <c r="R2406" s="39"/>
      <c r="S2406" s="39"/>
      <c r="T2406" s="39"/>
      <c r="U2406" s="39"/>
      <c r="V2406" s="39"/>
      <c r="W2406" s="39"/>
      <c r="X2406" s="39"/>
    </row>
    <row r="2407" spans="1:24" ht="14.25" customHeight="1" x14ac:dyDescent="0.3">
      <c r="A2407" s="39"/>
      <c r="B2407" s="39" t="str">
        <f t="shared" si="19"/>
        <v>11251401903 кришка коробки карбюратора</v>
      </c>
      <c r="C2407" s="39" t="str">
        <f>TEXT(Raw_Articul_Data!$D2407,"00000000000")</f>
        <v>11251401903</v>
      </c>
      <c r="D2407" s="39">
        <v>11251401903</v>
      </c>
      <c r="E2407" s="39" t="s">
        <v>3341</v>
      </c>
      <c r="F2407" s="39"/>
      <c r="G2407" s="39" t="s">
        <v>32</v>
      </c>
      <c r="H2407" s="39" t="s">
        <v>2790</v>
      </c>
      <c r="I2407" s="39" t="s">
        <v>23</v>
      </c>
      <c r="J2407" s="44" t="s">
        <v>28</v>
      </c>
      <c r="K2407" s="39" t="s">
        <v>25</v>
      </c>
      <c r="L2407" s="39"/>
      <c r="M2407" s="39"/>
      <c r="N2407" s="39"/>
      <c r="O2407" s="39"/>
      <c r="P2407" s="39"/>
      <c r="Q2407" s="39"/>
      <c r="R2407" s="39"/>
      <c r="S2407" s="39"/>
      <c r="T2407" s="39"/>
      <c r="U2407" s="39"/>
      <c r="V2407" s="39"/>
      <c r="W2407" s="39"/>
      <c r="X2407" s="39"/>
    </row>
    <row r="2408" spans="1:24" ht="14.25" customHeight="1" x14ac:dyDescent="0.3">
      <c r="A2408" s="39"/>
      <c r="B2408" s="39" t="str">
        <f t="shared" si="19"/>
        <v>11251412200 коліно</v>
      </c>
      <c r="C2408" s="39" t="str">
        <f>TEXT(Raw_Articul_Data!$D2408,"00000000000")</f>
        <v>11251412200</v>
      </c>
      <c r="D2408" s="39">
        <v>11251412200</v>
      </c>
      <c r="E2408" s="39" t="s">
        <v>3315</v>
      </c>
      <c r="F2408" s="39"/>
      <c r="G2408" s="39" t="s">
        <v>32</v>
      </c>
      <c r="H2408" s="39" t="s">
        <v>2790</v>
      </c>
      <c r="I2408" s="39" t="s">
        <v>23</v>
      </c>
      <c r="J2408" s="44" t="s">
        <v>28</v>
      </c>
      <c r="K2408" s="39" t="s">
        <v>25</v>
      </c>
      <c r="L2408" s="39"/>
      <c r="M2408" s="39"/>
      <c r="N2408" s="39"/>
      <c r="O2408" s="39"/>
      <c r="P2408" s="39"/>
      <c r="Q2408" s="39"/>
      <c r="R2408" s="39"/>
      <c r="S2408" s="39"/>
      <c r="T2408" s="39"/>
      <c r="U2408" s="39"/>
      <c r="V2408" s="39"/>
      <c r="W2408" s="39"/>
      <c r="X2408" s="39"/>
    </row>
    <row r="2409" spans="1:24" ht="14.25" customHeight="1" x14ac:dyDescent="0.3">
      <c r="A2409" s="39"/>
      <c r="B2409" s="39" t="str">
        <f t="shared" si="19"/>
        <v>11251418300 шлицьова гайка</v>
      </c>
      <c r="C2409" s="39" t="str">
        <f>TEXT(Raw_Articul_Data!$D2409,"00000000000")</f>
        <v>11251418300</v>
      </c>
      <c r="D2409" s="39">
        <v>11251418300</v>
      </c>
      <c r="E2409" s="39" t="s">
        <v>3379</v>
      </c>
      <c r="F2409" s="39"/>
      <c r="G2409" s="39" t="s">
        <v>32</v>
      </c>
      <c r="H2409" s="39" t="s">
        <v>2790</v>
      </c>
      <c r="I2409" s="39" t="s">
        <v>23</v>
      </c>
      <c r="J2409" s="44" t="s">
        <v>28</v>
      </c>
      <c r="K2409" s="39" t="s">
        <v>25</v>
      </c>
      <c r="L2409" s="39"/>
      <c r="M2409" s="39"/>
      <c r="N2409" s="39"/>
      <c r="O2409" s="39"/>
      <c r="P2409" s="39"/>
      <c r="Q2409" s="39"/>
      <c r="R2409" s="39"/>
      <c r="S2409" s="39"/>
      <c r="T2409" s="39"/>
      <c r="U2409" s="39"/>
      <c r="V2409" s="39"/>
      <c r="W2409" s="39"/>
      <c r="X2409" s="39"/>
    </row>
    <row r="2410" spans="1:24" ht="14.25" customHeight="1" x14ac:dyDescent="0.3">
      <c r="A2410" s="39"/>
      <c r="B2410" s="39" t="str">
        <f t="shared" si="19"/>
        <v>11251450805 верхній півкожух</v>
      </c>
      <c r="C2410" s="39" t="str">
        <f>TEXT(Raw_Articul_Data!$D2410,"00000000000")</f>
        <v>11251450805</v>
      </c>
      <c r="D2410" s="39">
        <v>11251450805</v>
      </c>
      <c r="E2410" s="39" t="s">
        <v>3392</v>
      </c>
      <c r="F2410" s="39"/>
      <c r="G2410" s="39" t="s">
        <v>32</v>
      </c>
      <c r="H2410" s="39" t="s">
        <v>2790</v>
      </c>
      <c r="I2410" s="39" t="s">
        <v>23</v>
      </c>
      <c r="J2410" s="44" t="s">
        <v>55</v>
      </c>
      <c r="K2410" s="39" t="s">
        <v>25</v>
      </c>
      <c r="L2410" s="39"/>
      <c r="M2410" s="39"/>
      <c r="N2410" s="39"/>
      <c r="O2410" s="39"/>
      <c r="P2410" s="39"/>
      <c r="Q2410" s="39"/>
      <c r="R2410" s="39"/>
      <c r="S2410" s="39"/>
      <c r="T2410" s="39"/>
      <c r="U2410" s="39"/>
      <c r="V2410" s="39"/>
      <c r="W2410" s="39"/>
      <c r="X2410" s="39"/>
    </row>
    <row r="2411" spans="1:24" ht="14.25" customHeight="1" x14ac:dyDescent="0.3">
      <c r="A2411" s="39"/>
      <c r="B2411" s="39" t="str">
        <f t="shared" si="19"/>
        <v>11251490500 ущільнення</v>
      </c>
      <c r="C2411" s="39" t="str">
        <f>TEXT(Raw_Articul_Data!$D2411,"00000000000")</f>
        <v>11251490500</v>
      </c>
      <c r="D2411" s="39">
        <v>11251490500</v>
      </c>
      <c r="E2411" s="39" t="s">
        <v>2903</v>
      </c>
      <c r="F2411" s="39"/>
      <c r="G2411" s="39" t="s">
        <v>32</v>
      </c>
      <c r="H2411" s="39" t="s">
        <v>2790</v>
      </c>
      <c r="I2411" s="39" t="s">
        <v>23</v>
      </c>
      <c r="J2411" s="44" t="s">
        <v>3229</v>
      </c>
      <c r="K2411" s="39" t="s">
        <v>25</v>
      </c>
      <c r="L2411" s="39"/>
      <c r="M2411" s="39"/>
      <c r="N2411" s="39"/>
      <c r="O2411" s="39"/>
      <c r="P2411" s="39"/>
      <c r="Q2411" s="39"/>
      <c r="R2411" s="39"/>
      <c r="S2411" s="39"/>
      <c r="T2411" s="39"/>
      <c r="U2411" s="39"/>
      <c r="V2411" s="39"/>
      <c r="W2411" s="39"/>
      <c r="X2411" s="39"/>
    </row>
    <row r="2412" spans="1:24" ht="14.25" customHeight="1" x14ac:dyDescent="0.3">
      <c r="A2412" s="39"/>
      <c r="B2412" s="39" t="str">
        <f t="shared" si="19"/>
        <v>11251490601 ущільнення системи випуска</v>
      </c>
      <c r="C2412" s="39" t="str">
        <f>TEXT(Raw_Articul_Data!$D2412,"00000000000")</f>
        <v>11251490601</v>
      </c>
      <c r="D2412" s="39">
        <v>11251490601</v>
      </c>
      <c r="E2412" s="39" t="s">
        <v>3267</v>
      </c>
      <c r="F2412" s="39"/>
      <c r="G2412" s="39" t="s">
        <v>32</v>
      </c>
      <c r="H2412" s="39" t="s">
        <v>2790</v>
      </c>
      <c r="I2412" s="39" t="s">
        <v>23</v>
      </c>
      <c r="J2412" s="44" t="s">
        <v>28</v>
      </c>
      <c r="K2412" s="39" t="s">
        <v>25</v>
      </c>
      <c r="L2412" s="39"/>
      <c r="M2412" s="39"/>
      <c r="N2412" s="39"/>
      <c r="O2412" s="39"/>
      <c r="P2412" s="39"/>
      <c r="Q2412" s="39"/>
      <c r="R2412" s="39"/>
      <c r="S2412" s="39"/>
      <c r="T2412" s="39"/>
      <c r="U2412" s="39"/>
      <c r="V2412" s="39"/>
      <c r="W2412" s="39"/>
      <c r="X2412" s="39"/>
    </row>
    <row r="2413" spans="1:24" ht="14.25" customHeight="1" x14ac:dyDescent="0.3">
      <c r="A2413" s="39"/>
      <c r="B2413" s="39" t="str">
        <f t="shared" si="19"/>
        <v>11251602005 муфта</v>
      </c>
      <c r="C2413" s="39" t="str">
        <f>TEXT(Raw_Articul_Data!$D2413,"00000000000")</f>
        <v>11251602005</v>
      </c>
      <c r="D2413" s="39">
        <v>11251602005</v>
      </c>
      <c r="E2413" s="39" t="s">
        <v>3286</v>
      </c>
      <c r="F2413" s="39"/>
      <c r="G2413" s="39" t="s">
        <v>32</v>
      </c>
      <c r="H2413" s="39" t="s">
        <v>2790</v>
      </c>
      <c r="I2413" s="39" t="s">
        <v>23</v>
      </c>
      <c r="J2413" s="44" t="s">
        <v>28</v>
      </c>
      <c r="K2413" s="39" t="s">
        <v>25</v>
      </c>
      <c r="L2413" s="39"/>
      <c r="M2413" s="39"/>
      <c r="N2413" s="39"/>
      <c r="O2413" s="39"/>
      <c r="P2413" s="39"/>
      <c r="Q2413" s="39"/>
      <c r="R2413" s="39"/>
      <c r="S2413" s="39"/>
      <c r="T2413" s="39"/>
      <c r="U2413" s="39"/>
      <c r="V2413" s="39"/>
      <c r="W2413" s="39"/>
      <c r="X2413" s="39"/>
    </row>
    <row r="2414" spans="1:24" ht="14.25" customHeight="1" x14ac:dyDescent="0.3">
      <c r="A2414" s="39"/>
      <c r="B2414" s="39" t="str">
        <f t="shared" si="19"/>
        <v>11251602006 mуфта</v>
      </c>
      <c r="C2414" s="39" t="str">
        <f>TEXT(Raw_Articul_Data!$D2414,"00000000000")</f>
        <v>11251602006</v>
      </c>
      <c r="D2414" s="39">
        <v>11251602006</v>
      </c>
      <c r="E2414" s="39" t="s">
        <v>3393</v>
      </c>
      <c r="F2414" s="39"/>
      <c r="G2414" s="39" t="s">
        <v>32</v>
      </c>
      <c r="H2414" s="39" t="s">
        <v>2790</v>
      </c>
      <c r="I2414" s="39" t="s">
        <v>23</v>
      </c>
      <c r="J2414" s="44" t="s">
        <v>28</v>
      </c>
      <c r="K2414" s="39" t="s">
        <v>25</v>
      </c>
      <c r="L2414" s="39"/>
      <c r="M2414" s="39"/>
      <c r="N2414" s="39"/>
      <c r="O2414" s="39"/>
      <c r="P2414" s="39"/>
      <c r="Q2414" s="39"/>
      <c r="R2414" s="39"/>
      <c r="S2414" s="39"/>
      <c r="T2414" s="39"/>
      <c r="U2414" s="39"/>
      <c r="V2414" s="39"/>
      <c r="W2414" s="39"/>
      <c r="X2414" s="39"/>
    </row>
    <row r="2415" spans="1:24" ht="14.25" customHeight="1" x14ac:dyDescent="0.3">
      <c r="A2415" s="39"/>
      <c r="B2415" s="39" t="str">
        <f t="shared" si="19"/>
        <v>11251602052 mуфта</v>
      </c>
      <c r="C2415" s="39" t="str">
        <f>TEXT(Raw_Articul_Data!$D2415,"00000000000")</f>
        <v>11251602052</v>
      </c>
      <c r="D2415" s="39">
        <v>11251602052</v>
      </c>
      <c r="E2415" s="39" t="s">
        <v>3393</v>
      </c>
      <c r="F2415" s="39"/>
      <c r="G2415" s="39" t="s">
        <v>32</v>
      </c>
      <c r="H2415" s="39" t="s">
        <v>2790</v>
      </c>
      <c r="I2415" s="39" t="s">
        <v>23</v>
      </c>
      <c r="J2415" s="44" t="s">
        <v>28</v>
      </c>
      <c r="K2415" s="39" t="s">
        <v>25</v>
      </c>
      <c r="L2415" s="39"/>
      <c r="M2415" s="39"/>
      <c r="N2415" s="39"/>
      <c r="O2415" s="39"/>
      <c r="P2415" s="39"/>
      <c r="Q2415" s="39"/>
      <c r="R2415" s="39"/>
      <c r="S2415" s="39"/>
      <c r="T2415" s="39"/>
      <c r="U2415" s="39"/>
      <c r="V2415" s="39"/>
      <c r="W2415" s="39"/>
      <c r="X2415" s="39"/>
    </row>
    <row r="2416" spans="1:24" ht="14.25" customHeight="1" x14ac:dyDescent="0.3">
      <c r="A2416" s="39"/>
      <c r="B2416" s="39" t="str">
        <f t="shared" si="19"/>
        <v>11251605400 гальмівна стрічка</v>
      </c>
      <c r="C2416" s="39" t="str">
        <f>TEXT(Raw_Articul_Data!$D2416,"00000000000")</f>
        <v>11251605400</v>
      </c>
      <c r="D2416" s="39">
        <v>11251605400</v>
      </c>
      <c r="E2416" s="39" t="s">
        <v>3394</v>
      </c>
      <c r="F2416" s="39"/>
      <c r="G2416" s="39" t="s">
        <v>32</v>
      </c>
      <c r="H2416" s="39" t="s">
        <v>2790</v>
      </c>
      <c r="I2416" s="39" t="s">
        <v>23</v>
      </c>
      <c r="J2416" s="44" t="s">
        <v>28</v>
      </c>
      <c r="K2416" s="39" t="s">
        <v>25</v>
      </c>
      <c r="L2416" s="39"/>
      <c r="M2416" s="39"/>
      <c r="N2416" s="39"/>
      <c r="O2416" s="39"/>
      <c r="P2416" s="39"/>
      <c r="Q2416" s="39"/>
      <c r="R2416" s="39"/>
      <c r="S2416" s="39"/>
      <c r="T2416" s="39"/>
      <c r="U2416" s="39"/>
      <c r="V2416" s="39"/>
      <c r="W2416" s="39"/>
      <c r="X2416" s="39"/>
    </row>
    <row r="2417" spans="1:24" ht="14.25" customHeight="1" x14ac:dyDescent="0.3">
      <c r="A2417" s="39"/>
      <c r="B2417" s="39" t="str">
        <f t="shared" si="19"/>
        <v>11251620802 центробіжна вага</v>
      </c>
      <c r="C2417" s="39" t="str">
        <f>TEXT(Raw_Articul_Data!$D2417,"00000000000")</f>
        <v>11251620802</v>
      </c>
      <c r="D2417" s="39">
        <v>11251620802</v>
      </c>
      <c r="E2417" s="39" t="s">
        <v>3268</v>
      </c>
      <c r="F2417" s="39"/>
      <c r="G2417" s="39" t="s">
        <v>32</v>
      </c>
      <c r="H2417" s="39" t="s">
        <v>2790</v>
      </c>
      <c r="I2417" s="39" t="s">
        <v>23</v>
      </c>
      <c r="J2417" s="44" t="s">
        <v>28</v>
      </c>
      <c r="K2417" s="39" t="s">
        <v>25</v>
      </c>
      <c r="L2417" s="39"/>
      <c r="M2417" s="39"/>
      <c r="N2417" s="39"/>
      <c r="O2417" s="39"/>
      <c r="P2417" s="39"/>
      <c r="Q2417" s="39"/>
      <c r="R2417" s="39"/>
      <c r="S2417" s="39"/>
      <c r="T2417" s="39"/>
      <c r="U2417" s="39"/>
      <c r="V2417" s="39"/>
      <c r="W2417" s="39"/>
      <c r="X2417" s="39"/>
    </row>
    <row r="2418" spans="1:24" ht="14.25" customHeight="1" x14ac:dyDescent="0.3">
      <c r="A2418" s="39"/>
      <c r="B2418" s="39" t="str">
        <f t="shared" si="19"/>
        <v>11251623000 тримач</v>
      </c>
      <c r="C2418" s="39" t="str">
        <f>TEXT(Raw_Articul_Data!$D2418,"00000000000")</f>
        <v>11251623000</v>
      </c>
      <c r="D2418" s="39">
        <v>11251623000</v>
      </c>
      <c r="E2418" s="39" t="s">
        <v>2820</v>
      </c>
      <c r="F2418" s="39"/>
      <c r="G2418" s="39" t="s">
        <v>32</v>
      </c>
      <c r="H2418" s="39" t="s">
        <v>2790</v>
      </c>
      <c r="I2418" s="39" t="s">
        <v>23</v>
      </c>
      <c r="J2418" s="44" t="s">
        <v>28</v>
      </c>
      <c r="K2418" s="39" t="s">
        <v>25</v>
      </c>
      <c r="L2418" s="39"/>
      <c r="M2418" s="39"/>
      <c r="N2418" s="39"/>
      <c r="O2418" s="39"/>
      <c r="P2418" s="39"/>
      <c r="Q2418" s="39"/>
      <c r="R2418" s="39"/>
      <c r="S2418" s="39"/>
      <c r="T2418" s="39"/>
      <c r="U2418" s="39"/>
      <c r="V2418" s="39"/>
      <c r="W2418" s="39"/>
      <c r="X2418" s="39"/>
    </row>
    <row r="2419" spans="1:24" ht="14.25" customHeight="1" x14ac:dyDescent="0.3">
      <c r="A2419" s="39"/>
      <c r="B2419" s="39" t="str">
        <f t="shared" si="19"/>
        <v>11251623202 поводок</v>
      </c>
      <c r="C2419" s="39" t="str">
        <f>TEXT(Raw_Articul_Data!$D2419,"00000000000")</f>
        <v>11251623202</v>
      </c>
      <c r="D2419" s="39">
        <v>11251623202</v>
      </c>
      <c r="E2419" s="39" t="s">
        <v>3064</v>
      </c>
      <c r="F2419" s="39"/>
      <c r="G2419" s="39" t="s">
        <v>32</v>
      </c>
      <c r="H2419" s="39" t="s">
        <v>2790</v>
      </c>
      <c r="I2419" s="39" t="s">
        <v>23</v>
      </c>
      <c r="J2419" s="44" t="s">
        <v>28</v>
      </c>
      <c r="K2419" s="39" t="s">
        <v>25</v>
      </c>
      <c r="L2419" s="39"/>
      <c r="M2419" s="39"/>
      <c r="N2419" s="39"/>
      <c r="O2419" s="39"/>
      <c r="P2419" s="39"/>
      <c r="Q2419" s="39"/>
      <c r="R2419" s="39"/>
      <c r="S2419" s="39"/>
      <c r="T2419" s="39"/>
      <c r="U2419" s="39"/>
      <c r="V2419" s="39"/>
      <c r="W2419" s="39"/>
      <c r="X2419" s="39"/>
    </row>
    <row r="2420" spans="1:24" ht="14.25" customHeight="1" x14ac:dyDescent="0.3">
      <c r="A2420" s="39"/>
      <c r="B2420" s="39" t="str">
        <f t="shared" si="19"/>
        <v>11251627905 пружина розтягнення</v>
      </c>
      <c r="C2420" s="39" t="str">
        <f>TEXT(Raw_Articul_Data!$D2420,"00000000000")</f>
        <v>11251627905</v>
      </c>
      <c r="D2420" s="39">
        <v>11251627905</v>
      </c>
      <c r="E2420" s="39" t="s">
        <v>3022</v>
      </c>
      <c r="F2420" s="39"/>
      <c r="G2420" s="39" t="s">
        <v>32</v>
      </c>
      <c r="H2420" s="39" t="s">
        <v>2790</v>
      </c>
      <c r="I2420" s="39" t="s">
        <v>23</v>
      </c>
      <c r="J2420" s="44" t="s">
        <v>28</v>
      </c>
      <c r="K2420" s="39" t="s">
        <v>25</v>
      </c>
      <c r="L2420" s="39"/>
      <c r="M2420" s="39"/>
      <c r="N2420" s="39"/>
      <c r="O2420" s="39"/>
      <c r="P2420" s="39"/>
      <c r="Q2420" s="39"/>
      <c r="R2420" s="39"/>
      <c r="S2420" s="39"/>
      <c r="T2420" s="39"/>
      <c r="U2420" s="39"/>
      <c r="V2420" s="39"/>
      <c r="W2420" s="39"/>
      <c r="X2420" s="39"/>
    </row>
    <row r="2421" spans="1:24" ht="14.25" customHeight="1" x14ac:dyDescent="0.3">
      <c r="A2421" s="39"/>
      <c r="B2421" s="39" t="str">
        <f t="shared" si="19"/>
        <v>11251628002 шланг 20 мм</v>
      </c>
      <c r="C2421" s="39" t="str">
        <f>TEXT(Raw_Articul_Data!$D2421,"00000000000")</f>
        <v>11251628002</v>
      </c>
      <c r="D2421" s="39">
        <v>11251628002</v>
      </c>
      <c r="E2421" s="39" t="s">
        <v>3544</v>
      </c>
      <c r="F2421" s="39"/>
      <c r="G2421" s="39" t="s">
        <v>32</v>
      </c>
      <c r="H2421" s="39" t="s">
        <v>2790</v>
      </c>
      <c r="I2421" s="39" t="s">
        <v>23</v>
      </c>
      <c r="J2421" s="44" t="s">
        <v>28</v>
      </c>
      <c r="K2421" s="39" t="s">
        <v>25</v>
      </c>
      <c r="L2421" s="39"/>
      <c r="M2421" s="39"/>
      <c r="N2421" s="39"/>
      <c r="O2421" s="39"/>
      <c r="P2421" s="39"/>
      <c r="Q2421" s="39"/>
      <c r="R2421" s="39"/>
      <c r="S2421" s="39"/>
      <c r="T2421" s="39"/>
      <c r="U2421" s="39"/>
      <c r="V2421" s="39"/>
      <c r="W2421" s="39"/>
      <c r="X2421" s="39"/>
    </row>
    <row r="2422" spans="1:24" ht="14.25" customHeight="1" x14ac:dyDescent="0.3">
      <c r="A2422" s="39"/>
      <c r="B2422" s="39" t="str">
        <f t="shared" si="19"/>
        <v>11251629300 гвинт</v>
      </c>
      <c r="C2422" s="39" t="str">
        <f>TEXT(Raw_Articul_Data!$D2422,"00000000000")</f>
        <v>11251629300</v>
      </c>
      <c r="D2422" s="39">
        <v>11251629300</v>
      </c>
      <c r="E2422" s="39" t="s">
        <v>2811</v>
      </c>
      <c r="F2422" s="39"/>
      <c r="G2422" s="39" t="s">
        <v>32</v>
      </c>
      <c r="H2422" s="39" t="s">
        <v>2790</v>
      </c>
      <c r="I2422" s="39" t="s">
        <v>23</v>
      </c>
      <c r="J2422" s="44" t="s">
        <v>1906</v>
      </c>
      <c r="K2422" s="39" t="s">
        <v>25</v>
      </c>
      <c r="L2422" s="39"/>
      <c r="M2422" s="39"/>
      <c r="N2422" s="39"/>
      <c r="O2422" s="39"/>
      <c r="P2422" s="39"/>
      <c r="Q2422" s="39"/>
      <c r="R2422" s="39"/>
      <c r="S2422" s="39"/>
      <c r="T2422" s="39"/>
      <c r="U2422" s="39"/>
      <c r="V2422" s="39"/>
      <c r="W2422" s="39"/>
      <c r="X2422" s="39"/>
    </row>
    <row r="2423" spans="1:24" ht="14.25" customHeight="1" x14ac:dyDescent="0.3">
      <c r="A2423" s="39"/>
      <c r="B2423" s="39" t="str">
        <f t="shared" si="19"/>
        <v>11251801503 важіль управління дросельною заслонкою</v>
      </c>
      <c r="C2423" s="39" t="str">
        <f>TEXT(Raw_Articul_Data!$D2423,"00000000000")</f>
        <v>11251801503</v>
      </c>
      <c r="D2423" s="39">
        <v>11251801503</v>
      </c>
      <c r="E2423" s="39" t="s">
        <v>3318</v>
      </c>
      <c r="F2423" s="39"/>
      <c r="G2423" s="39" t="s">
        <v>32</v>
      </c>
      <c r="H2423" s="39" t="s">
        <v>2790</v>
      </c>
      <c r="I2423" s="39" t="s">
        <v>23</v>
      </c>
      <c r="J2423" s="44" t="s">
        <v>28</v>
      </c>
      <c r="K2423" s="39" t="s">
        <v>25</v>
      </c>
      <c r="L2423" s="39"/>
      <c r="M2423" s="39"/>
      <c r="N2423" s="39"/>
      <c r="O2423" s="39"/>
      <c r="P2423" s="39"/>
      <c r="Q2423" s="39"/>
      <c r="R2423" s="39"/>
      <c r="S2423" s="39"/>
      <c r="T2423" s="39"/>
      <c r="U2423" s="39"/>
      <c r="V2423" s="39"/>
      <c r="W2423" s="39"/>
      <c r="X2423" s="39"/>
    </row>
    <row r="2424" spans="1:24" ht="14.25" customHeight="1" x14ac:dyDescent="0.3">
      <c r="A2424" s="39"/>
      <c r="B2424" s="39" t="str">
        <f t="shared" si="19"/>
        <v>11251801703 стопорний важіль</v>
      </c>
      <c r="C2424" s="39" t="str">
        <f>TEXT(Raw_Articul_Data!$D2424,"00000000000")</f>
        <v>11251801703</v>
      </c>
      <c r="D2424" s="39">
        <v>11251801703</v>
      </c>
      <c r="E2424" s="39" t="s">
        <v>3306</v>
      </c>
      <c r="F2424" s="39"/>
      <c r="G2424" s="39" t="s">
        <v>32</v>
      </c>
      <c r="H2424" s="39" t="s">
        <v>2790</v>
      </c>
      <c r="I2424" s="39" t="s">
        <v>23</v>
      </c>
      <c r="J2424" s="44" t="s">
        <v>28</v>
      </c>
      <c r="K2424" s="39" t="s">
        <v>25</v>
      </c>
      <c r="L2424" s="39"/>
      <c r="M2424" s="39"/>
      <c r="N2424" s="39"/>
      <c r="O2424" s="39"/>
      <c r="P2424" s="39"/>
      <c r="Q2424" s="39"/>
      <c r="R2424" s="39"/>
      <c r="S2424" s="39"/>
      <c r="T2424" s="39"/>
      <c r="U2424" s="39"/>
      <c r="V2424" s="39"/>
      <c r="W2424" s="39"/>
      <c r="X2424" s="39"/>
    </row>
    <row r="2425" spans="1:24" ht="14.25" customHeight="1" x14ac:dyDescent="0.3">
      <c r="A2425" s="39"/>
      <c r="B2425" s="39" t="str">
        <f t="shared" si="19"/>
        <v>11251820900 вал управління перемиканням</v>
      </c>
      <c r="C2425" s="39" t="str">
        <f>TEXT(Raw_Articul_Data!$D2425,"00000000000")</f>
        <v>11251820900</v>
      </c>
      <c r="D2425" s="39">
        <v>11251820900</v>
      </c>
      <c r="E2425" s="39" t="s">
        <v>3317</v>
      </c>
      <c r="F2425" s="39"/>
      <c r="G2425" s="39" t="s">
        <v>32</v>
      </c>
      <c r="H2425" s="39" t="s">
        <v>2790</v>
      </c>
      <c r="I2425" s="39" t="s">
        <v>23</v>
      </c>
      <c r="J2425" s="44" t="s">
        <v>280</v>
      </c>
      <c r="K2425" s="39" t="s">
        <v>25</v>
      </c>
      <c r="L2425" s="39"/>
      <c r="M2425" s="39"/>
      <c r="N2425" s="39"/>
      <c r="O2425" s="39"/>
      <c r="P2425" s="39"/>
      <c r="Q2425" s="39"/>
      <c r="R2425" s="39"/>
      <c r="S2425" s="39"/>
      <c r="T2425" s="39"/>
      <c r="U2425" s="39"/>
      <c r="V2425" s="39"/>
      <c r="W2425" s="39"/>
      <c r="X2425" s="39"/>
    </row>
    <row r="2426" spans="1:24" ht="14.25" customHeight="1" x14ac:dyDescent="0.3">
      <c r="A2426" s="39"/>
      <c r="B2426" s="39" t="str">
        <f t="shared" si="19"/>
        <v>11251820901 вал управління перемиканням</v>
      </c>
      <c r="C2426" s="39" t="str">
        <f>TEXT(Raw_Articul_Data!$D2426,"00000000000")</f>
        <v>11251820901</v>
      </c>
      <c r="D2426" s="39">
        <v>11251820901</v>
      </c>
      <c r="E2426" s="39" t="s">
        <v>3317</v>
      </c>
      <c r="F2426" s="39"/>
      <c r="G2426" s="39" t="s">
        <v>32</v>
      </c>
      <c r="H2426" s="39" t="s">
        <v>2790</v>
      </c>
      <c r="I2426" s="39" t="s">
        <v>23</v>
      </c>
      <c r="J2426" s="44" t="s">
        <v>280</v>
      </c>
      <c r="K2426" s="39" t="s">
        <v>25</v>
      </c>
      <c r="L2426" s="39"/>
      <c r="M2426" s="39"/>
      <c r="N2426" s="39"/>
      <c r="O2426" s="39"/>
      <c r="P2426" s="39"/>
      <c r="Q2426" s="39"/>
      <c r="R2426" s="39"/>
      <c r="S2426" s="39"/>
      <c r="T2426" s="39"/>
      <c r="U2426" s="39"/>
      <c r="V2426" s="39"/>
      <c r="W2426" s="39"/>
      <c r="X2426" s="39"/>
    </row>
    <row r="2427" spans="1:24" ht="14.25" customHeight="1" x14ac:dyDescent="0.3">
      <c r="A2427" s="39"/>
      <c r="B2427" s="39" t="str">
        <f t="shared" si="19"/>
        <v>11251821502 важільно-тяговий механізм дросельної заслонки</v>
      </c>
      <c r="C2427" s="39" t="str">
        <f>TEXT(Raw_Articul_Data!$D2427,"00000000000")</f>
        <v>11251821502</v>
      </c>
      <c r="D2427" s="39">
        <v>11251821502</v>
      </c>
      <c r="E2427" s="39" t="s">
        <v>3397</v>
      </c>
      <c r="F2427" s="39"/>
      <c r="G2427" s="39" t="s">
        <v>32</v>
      </c>
      <c r="H2427" s="39" t="s">
        <v>2790</v>
      </c>
      <c r="I2427" s="39" t="s">
        <v>23</v>
      </c>
      <c r="J2427" s="44" t="s">
        <v>28</v>
      </c>
      <c r="K2427" s="39" t="s">
        <v>25</v>
      </c>
      <c r="L2427" s="39"/>
      <c r="M2427" s="39"/>
      <c r="N2427" s="39"/>
      <c r="O2427" s="39"/>
      <c r="P2427" s="39"/>
      <c r="Q2427" s="39"/>
      <c r="R2427" s="39"/>
      <c r="S2427" s="39"/>
      <c r="T2427" s="39"/>
      <c r="U2427" s="39"/>
      <c r="V2427" s="39"/>
      <c r="W2427" s="39"/>
      <c r="X2427" s="39"/>
    </row>
    <row r="2428" spans="1:24" ht="14.25" customHeight="1" x14ac:dyDescent="0.3">
      <c r="A2428" s="39"/>
      <c r="B2428" s="39" t="str">
        <f t="shared" si="19"/>
        <v>11251824502 вита гнучка пружина</v>
      </c>
      <c r="C2428" s="39" t="str">
        <f>TEXT(Raw_Articul_Data!$D2428,"00000000000")</f>
        <v>11251824502</v>
      </c>
      <c r="D2428" s="39">
        <v>11251824502</v>
      </c>
      <c r="E2428" s="39" t="s">
        <v>3025</v>
      </c>
      <c r="F2428" s="39"/>
      <c r="G2428" s="39" t="s">
        <v>32</v>
      </c>
      <c r="H2428" s="39" t="s">
        <v>2790</v>
      </c>
      <c r="I2428" s="39" t="s">
        <v>23</v>
      </c>
      <c r="J2428" s="44" t="s">
        <v>28</v>
      </c>
      <c r="K2428" s="39" t="s">
        <v>25</v>
      </c>
      <c r="L2428" s="39"/>
      <c r="M2428" s="39"/>
      <c r="N2428" s="39"/>
      <c r="O2428" s="39"/>
      <c r="P2428" s="39"/>
      <c r="Q2428" s="39"/>
      <c r="R2428" s="39"/>
      <c r="S2428" s="39"/>
      <c r="T2428" s="39"/>
      <c r="U2428" s="39"/>
      <c r="V2428" s="39"/>
      <c r="W2428" s="39"/>
      <c r="X2428" s="39"/>
    </row>
    <row r="2429" spans="1:24" ht="14.25" customHeight="1" x14ac:dyDescent="0.3">
      <c r="A2429" s="39"/>
      <c r="B2429" s="39" t="str">
        <f t="shared" si="19"/>
        <v>11251824505 вита гнучка пружина</v>
      </c>
      <c r="C2429" s="39" t="str">
        <f>TEXT(Raw_Articul_Data!$D2429,"00000000000")</f>
        <v>11251824505</v>
      </c>
      <c r="D2429" s="39">
        <v>11251824505</v>
      </c>
      <c r="E2429" s="39" t="s">
        <v>3025</v>
      </c>
      <c r="F2429" s="39"/>
      <c r="G2429" s="39" t="s">
        <v>32</v>
      </c>
      <c r="H2429" s="39" t="s">
        <v>2790</v>
      </c>
      <c r="I2429" s="39" t="s">
        <v>23</v>
      </c>
      <c r="J2429" s="44" t="s">
        <v>28</v>
      </c>
      <c r="K2429" s="39" t="s">
        <v>25</v>
      </c>
      <c r="L2429" s="39"/>
      <c r="M2429" s="39"/>
      <c r="N2429" s="39"/>
      <c r="O2429" s="39"/>
      <c r="P2429" s="39"/>
      <c r="Q2429" s="39"/>
      <c r="R2429" s="39"/>
      <c r="S2429" s="39"/>
      <c r="T2429" s="39"/>
      <c r="U2429" s="39"/>
      <c r="V2429" s="39"/>
      <c r="W2429" s="39"/>
      <c r="X2429" s="39"/>
    </row>
    <row r="2430" spans="1:24" ht="14.25" customHeight="1" x14ac:dyDescent="0.3">
      <c r="A2430" s="39"/>
      <c r="B2430" s="39" t="str">
        <f t="shared" si="19"/>
        <v>11251852002 важільно-тягова система пускового пристрою</v>
      </c>
      <c r="C2430" s="39" t="str">
        <f>TEXT(Raw_Articul_Data!$D2430,"00000000000")</f>
        <v>11251852002</v>
      </c>
      <c r="D2430" s="39">
        <v>11251852002</v>
      </c>
      <c r="E2430" s="39" t="s">
        <v>3489</v>
      </c>
      <c r="F2430" s="39"/>
      <c r="G2430" s="39" t="s">
        <v>32</v>
      </c>
      <c r="H2430" s="39" t="s">
        <v>2790</v>
      </c>
      <c r="I2430" s="39" t="s">
        <v>23</v>
      </c>
      <c r="J2430" s="44" t="s">
        <v>28</v>
      </c>
      <c r="K2430" s="39" t="s">
        <v>25</v>
      </c>
      <c r="L2430" s="39"/>
      <c r="M2430" s="39"/>
      <c r="N2430" s="39"/>
      <c r="O2430" s="39"/>
      <c r="P2430" s="39"/>
      <c r="Q2430" s="39"/>
      <c r="R2430" s="39"/>
      <c r="S2430" s="39"/>
      <c r="T2430" s="39"/>
      <c r="U2430" s="39"/>
      <c r="V2430" s="39"/>
      <c r="W2430" s="39"/>
      <c r="X2430" s="39"/>
    </row>
    <row r="2431" spans="1:24" ht="14.25" customHeight="1" x14ac:dyDescent="0.3">
      <c r="A2431" s="39"/>
      <c r="B2431" s="39" t="str">
        <f t="shared" si="19"/>
        <v>11251950401 тросиковий шків</v>
      </c>
      <c r="C2431" s="39" t="str">
        <f>TEXT(Raw_Articul_Data!$D2431,"00000000000")</f>
        <v>11251950401</v>
      </c>
      <c r="D2431" s="39">
        <v>11251950401</v>
      </c>
      <c r="E2431" s="39" t="s">
        <v>3307</v>
      </c>
      <c r="F2431" s="39"/>
      <c r="G2431" s="39" t="s">
        <v>32</v>
      </c>
      <c r="H2431" s="39" t="s">
        <v>2790</v>
      </c>
      <c r="I2431" s="39" t="s">
        <v>23</v>
      </c>
      <c r="J2431" s="44" t="s">
        <v>28</v>
      </c>
      <c r="K2431" s="39" t="s">
        <v>25</v>
      </c>
      <c r="L2431" s="39"/>
      <c r="M2431" s="39"/>
      <c r="N2431" s="39"/>
      <c r="O2431" s="39"/>
      <c r="P2431" s="39"/>
      <c r="Q2431" s="39"/>
      <c r="R2431" s="39"/>
      <c r="S2431" s="39"/>
      <c r="T2431" s="39"/>
      <c r="U2431" s="39"/>
      <c r="V2431" s="39"/>
      <c r="W2431" s="39"/>
      <c r="X2431" s="39"/>
    </row>
    <row r="2432" spans="1:24" ht="14.25" customHeight="1" x14ac:dyDescent="0.3">
      <c r="A2432" s="39"/>
      <c r="B2432" s="39" t="str">
        <f t="shared" si="19"/>
        <v>11251957200 защіпка</v>
      </c>
      <c r="C2432" s="39" t="str">
        <f>TEXT(Raw_Articul_Data!$D2432,"00000000000")</f>
        <v>11251957200</v>
      </c>
      <c r="D2432" s="39">
        <v>11251957200</v>
      </c>
      <c r="E2432" s="39" t="s">
        <v>2833</v>
      </c>
      <c r="F2432" s="39"/>
      <c r="G2432" s="39" t="s">
        <v>32</v>
      </c>
      <c r="H2432" s="39" t="s">
        <v>2790</v>
      </c>
      <c r="I2432" s="39" t="s">
        <v>23</v>
      </c>
      <c r="J2432" s="44" t="s">
        <v>28</v>
      </c>
      <c r="K2432" s="39" t="s">
        <v>25</v>
      </c>
      <c r="L2432" s="39"/>
      <c r="M2432" s="39"/>
      <c r="N2432" s="39"/>
      <c r="O2432" s="39"/>
      <c r="P2432" s="39"/>
      <c r="Q2432" s="39"/>
      <c r="R2432" s="39"/>
      <c r="S2432" s="39"/>
      <c r="T2432" s="39"/>
      <c r="U2432" s="39"/>
      <c r="V2432" s="39"/>
      <c r="W2432" s="39"/>
      <c r="X2432" s="39"/>
    </row>
    <row r="2433" spans="1:24" ht="14.25" customHeight="1" x14ac:dyDescent="0.3">
      <c r="A2433" s="39"/>
      <c r="B2433" s="39" t="str">
        <f t="shared" si="19"/>
        <v>11254401100 провід короткого замикання 270 мм</v>
      </c>
      <c r="C2433" s="39" t="str">
        <f>TEXT(Raw_Articul_Data!$D2433,"00000000000")</f>
        <v>11254401100</v>
      </c>
      <c r="D2433" s="39">
        <v>11254401100</v>
      </c>
      <c r="E2433" s="39" t="s">
        <v>3545</v>
      </c>
      <c r="F2433" s="39"/>
      <c r="G2433" s="39" t="s">
        <v>32</v>
      </c>
      <c r="H2433" s="39" t="s">
        <v>2790</v>
      </c>
      <c r="I2433" s="39" t="s">
        <v>23</v>
      </c>
      <c r="J2433" s="44" t="s">
        <v>259</v>
      </c>
      <c r="K2433" s="39" t="s">
        <v>25</v>
      </c>
      <c r="L2433" s="39"/>
      <c r="M2433" s="39"/>
      <c r="N2433" s="39"/>
      <c r="O2433" s="39"/>
      <c r="P2433" s="39"/>
      <c r="Q2433" s="39"/>
      <c r="R2433" s="39"/>
      <c r="S2433" s="39"/>
      <c r="T2433" s="39"/>
      <c r="U2433" s="39"/>
      <c r="V2433" s="39"/>
      <c r="W2433" s="39"/>
      <c r="X2433" s="39"/>
    </row>
    <row r="2434" spans="1:24" ht="14.25" customHeight="1" x14ac:dyDescent="0.3">
      <c r="A2434" s="39"/>
      <c r="B2434" s="39" t="str">
        <f t="shared" si="19"/>
        <v>11254402200 провід для з'єднання з корпусом</v>
      </c>
      <c r="C2434" s="39" t="str">
        <f>TEXT(Raw_Articul_Data!$D2434,"00000000000")</f>
        <v>11254402200</v>
      </c>
      <c r="D2434" s="39">
        <v>11254402200</v>
      </c>
      <c r="E2434" s="39" t="s">
        <v>3491</v>
      </c>
      <c r="F2434" s="39"/>
      <c r="G2434" s="39" t="s">
        <v>32</v>
      </c>
      <c r="H2434" s="39" t="s">
        <v>2790</v>
      </c>
      <c r="I2434" s="39" t="s">
        <v>23</v>
      </c>
      <c r="J2434" s="44" t="s">
        <v>259</v>
      </c>
      <c r="K2434" s="39" t="s">
        <v>25</v>
      </c>
      <c r="L2434" s="39"/>
      <c r="M2434" s="39"/>
      <c r="N2434" s="39"/>
      <c r="O2434" s="39"/>
      <c r="P2434" s="39"/>
      <c r="Q2434" s="39"/>
      <c r="R2434" s="39"/>
      <c r="S2434" s="39"/>
      <c r="T2434" s="39"/>
      <c r="U2434" s="39"/>
      <c r="V2434" s="39"/>
      <c r="W2434" s="39"/>
      <c r="X2434" s="39"/>
    </row>
    <row r="2435" spans="1:24" ht="14.25" customHeight="1" x14ac:dyDescent="0.3">
      <c r="A2435" s="39"/>
      <c r="B2435" s="39" t="str">
        <f t="shared" si="19"/>
        <v>11254420400 ізоляційний шланг 120 мм</v>
      </c>
      <c r="C2435" s="39" t="str">
        <f>TEXT(Raw_Articul_Data!$D2435,"00000000000")</f>
        <v>11254420400</v>
      </c>
      <c r="D2435" s="39">
        <v>11254420400</v>
      </c>
      <c r="E2435" s="39" t="s">
        <v>3546</v>
      </c>
      <c r="F2435" s="39"/>
      <c r="G2435" s="39" t="s">
        <v>32</v>
      </c>
      <c r="H2435" s="39" t="s">
        <v>2790</v>
      </c>
      <c r="I2435" s="39" t="s">
        <v>23</v>
      </c>
      <c r="J2435" s="44" t="s">
        <v>28</v>
      </c>
      <c r="K2435" s="39" t="s">
        <v>25</v>
      </c>
      <c r="L2435" s="39"/>
      <c r="M2435" s="39"/>
      <c r="N2435" s="39"/>
      <c r="O2435" s="39"/>
      <c r="P2435" s="39"/>
      <c r="Q2435" s="39"/>
      <c r="R2435" s="39"/>
      <c r="S2435" s="39"/>
      <c r="T2435" s="39"/>
      <c r="U2435" s="39"/>
      <c r="V2435" s="39"/>
      <c r="W2435" s="39"/>
      <c r="X2435" s="39"/>
    </row>
    <row r="2436" spans="1:24" ht="14.25" customHeight="1" x14ac:dyDescent="0.3">
      <c r="A2436" s="39"/>
      <c r="B2436" s="39" t="str">
        <f t="shared" si="19"/>
        <v>11254421600 контактна пружина</v>
      </c>
      <c r="C2436" s="39" t="str">
        <f>TEXT(Raw_Articul_Data!$D2436,"00000000000")</f>
        <v>11254421600</v>
      </c>
      <c r="D2436" s="39">
        <v>11254421600</v>
      </c>
      <c r="E2436" s="39" t="s">
        <v>3493</v>
      </c>
      <c r="F2436" s="39"/>
      <c r="G2436" s="39" t="s">
        <v>32</v>
      </c>
      <c r="H2436" s="39" t="s">
        <v>2790</v>
      </c>
      <c r="I2436" s="39" t="s">
        <v>23</v>
      </c>
      <c r="J2436" s="44" t="s">
        <v>28</v>
      </c>
      <c r="K2436" s="39" t="s">
        <v>25</v>
      </c>
      <c r="L2436" s="39"/>
      <c r="M2436" s="39"/>
      <c r="N2436" s="39"/>
      <c r="O2436" s="39"/>
      <c r="P2436" s="39"/>
      <c r="Q2436" s="39"/>
      <c r="R2436" s="39"/>
      <c r="S2436" s="39"/>
      <c r="T2436" s="39"/>
      <c r="U2436" s="39"/>
      <c r="V2436" s="39"/>
      <c r="W2436" s="39"/>
      <c r="X2436" s="39"/>
    </row>
    <row r="2437" spans="1:24" ht="14.25" customHeight="1" x14ac:dyDescent="0.3">
      <c r="A2437" s="39"/>
      <c r="B2437" s="39" t="str">
        <f t="shared" si="19"/>
        <v>11254421601 контактна пружина</v>
      </c>
      <c r="C2437" s="39" t="str">
        <f>TEXT(Raw_Articul_Data!$D2437,"00000000000")</f>
        <v>11254421601</v>
      </c>
      <c r="D2437" s="39">
        <v>11254421601</v>
      </c>
      <c r="E2437" s="39" t="s">
        <v>3493</v>
      </c>
      <c r="F2437" s="39"/>
      <c r="G2437" s="39" t="s">
        <v>32</v>
      </c>
      <c r="H2437" s="39" t="s">
        <v>2790</v>
      </c>
      <c r="I2437" s="39" t="s">
        <v>23</v>
      </c>
      <c r="J2437" s="44" t="s">
        <v>28</v>
      </c>
      <c r="K2437" s="39" t="s">
        <v>25</v>
      </c>
      <c r="L2437" s="39"/>
      <c r="M2437" s="39"/>
      <c r="N2437" s="39"/>
      <c r="O2437" s="39"/>
      <c r="P2437" s="39"/>
      <c r="Q2437" s="39"/>
      <c r="R2437" s="39"/>
      <c r="S2437" s="39"/>
      <c r="T2437" s="39"/>
      <c r="U2437" s="39"/>
      <c r="V2437" s="39"/>
      <c r="W2437" s="39"/>
      <c r="X2437" s="39"/>
    </row>
    <row r="2438" spans="1:24" ht="14.25" customHeight="1" x14ac:dyDescent="0.3">
      <c r="A2438" s="39"/>
      <c r="B2438" s="39" t="str">
        <f t="shared" si="19"/>
        <v>11256401701 кришка ланцюгової зірочки</v>
      </c>
      <c r="C2438" s="39" t="str">
        <f>TEXT(Raw_Articul_Data!$D2438,"00000000000")</f>
        <v>11256401701</v>
      </c>
      <c r="D2438" s="39">
        <v>11256401701</v>
      </c>
      <c r="E2438" s="39" t="s">
        <v>3400</v>
      </c>
      <c r="F2438" s="39"/>
      <c r="G2438" s="39" t="s">
        <v>32</v>
      </c>
      <c r="H2438" s="39" t="s">
        <v>2790</v>
      </c>
      <c r="I2438" s="39" t="s">
        <v>23</v>
      </c>
      <c r="J2438" s="44" t="s">
        <v>28</v>
      </c>
      <c r="K2438" s="39" t="s">
        <v>25</v>
      </c>
      <c r="L2438" s="39"/>
      <c r="M2438" s="39"/>
      <c r="N2438" s="39"/>
      <c r="O2438" s="39"/>
      <c r="P2438" s="39"/>
      <c r="Q2438" s="39"/>
      <c r="R2438" s="39"/>
      <c r="S2438" s="39"/>
      <c r="T2438" s="39"/>
      <c r="U2438" s="39"/>
      <c r="V2438" s="39"/>
      <c r="W2438" s="39"/>
      <c r="X2438" s="39"/>
    </row>
    <row r="2439" spans="1:24" ht="14.25" customHeight="1" x14ac:dyDescent="0.3">
      <c r="A2439" s="39"/>
      <c r="B2439" s="39" t="str">
        <f t="shared" si="19"/>
        <v>11256401900 зажимна рухома деталь</v>
      </c>
      <c r="C2439" s="39" t="str">
        <f>TEXT(Raw_Articul_Data!$D2439,"00000000000")</f>
        <v>11256401900</v>
      </c>
      <c r="D2439" s="39">
        <v>11256401900</v>
      </c>
      <c r="E2439" s="39" t="s">
        <v>3494</v>
      </c>
      <c r="F2439" s="39"/>
      <c r="G2439" s="39" t="s">
        <v>32</v>
      </c>
      <c r="H2439" s="39" t="s">
        <v>2790</v>
      </c>
      <c r="I2439" s="39" t="s">
        <v>23</v>
      </c>
      <c r="J2439" s="44" t="s">
        <v>28</v>
      </c>
      <c r="K2439" s="39" t="s">
        <v>25</v>
      </c>
      <c r="L2439" s="39"/>
      <c r="M2439" s="39"/>
      <c r="N2439" s="39"/>
      <c r="O2439" s="39"/>
      <c r="P2439" s="39"/>
      <c r="Q2439" s="39"/>
      <c r="R2439" s="39"/>
      <c r="S2439" s="39"/>
      <c r="T2439" s="39"/>
      <c r="U2439" s="39"/>
      <c r="V2439" s="39"/>
      <c r="W2439" s="39"/>
      <c r="X2439" s="39"/>
    </row>
    <row r="2440" spans="1:24" ht="14.25" customHeight="1" x14ac:dyDescent="0.3">
      <c r="A2440" s="39"/>
      <c r="B2440" s="39" t="str">
        <f t="shared" si="19"/>
        <v>11256402000 ланцюгова зірочка 3/8" 7 зубів</v>
      </c>
      <c r="C2440" s="39" t="str">
        <f>TEXT(Raw_Articul_Data!$D2440,"00000000000")</f>
        <v>11256402000</v>
      </c>
      <c r="D2440" s="39">
        <v>11256402000</v>
      </c>
      <c r="E2440" s="39" t="s">
        <v>3348</v>
      </c>
      <c r="F2440" s="39"/>
      <c r="G2440" s="39" t="s">
        <v>32</v>
      </c>
      <c r="H2440" s="39" t="s">
        <v>2790</v>
      </c>
      <c r="I2440" s="39" t="s">
        <v>23</v>
      </c>
      <c r="J2440" s="44" t="s">
        <v>28</v>
      </c>
      <c r="K2440" s="39" t="s">
        <v>25</v>
      </c>
      <c r="L2440" s="39"/>
      <c r="M2440" s="39"/>
      <c r="N2440" s="39"/>
      <c r="O2440" s="39"/>
      <c r="P2440" s="39"/>
      <c r="Q2440" s="39"/>
      <c r="R2440" s="39"/>
      <c r="S2440" s="39"/>
      <c r="T2440" s="39"/>
      <c r="U2440" s="39"/>
      <c r="V2440" s="39"/>
      <c r="W2440" s="39"/>
      <c r="X2440" s="39"/>
    </row>
    <row r="2441" spans="1:24" ht="14.25" customHeight="1" x14ac:dyDescent="0.3">
      <c r="A2441" s="39"/>
      <c r="B2441" s="39" t="str">
        <f t="shared" si="19"/>
        <v>11256402004 ланцюгова зірочка 3/8" 7зубів</v>
      </c>
      <c r="C2441" s="39" t="str">
        <f>TEXT(Raw_Articul_Data!$D2441,"00000000000")</f>
        <v>11256402004</v>
      </c>
      <c r="D2441" s="39">
        <v>11256402004</v>
      </c>
      <c r="E2441" s="39" t="s">
        <v>3547</v>
      </c>
      <c r="F2441" s="39"/>
      <c r="G2441" s="39" t="s">
        <v>32</v>
      </c>
      <c r="H2441" s="39" t="s">
        <v>2790</v>
      </c>
      <c r="I2441" s="39" t="s">
        <v>23</v>
      </c>
      <c r="J2441" s="44" t="s">
        <v>28</v>
      </c>
      <c r="K2441" s="39" t="s">
        <v>25</v>
      </c>
      <c r="L2441" s="39"/>
      <c r="M2441" s="39"/>
      <c r="N2441" s="39"/>
      <c r="O2441" s="39"/>
      <c r="P2441" s="39"/>
      <c r="Q2441" s="39"/>
      <c r="R2441" s="39"/>
      <c r="S2441" s="39"/>
      <c r="T2441" s="39"/>
      <c r="U2441" s="39"/>
      <c r="V2441" s="39"/>
      <c r="W2441" s="39"/>
      <c r="X2441" s="39"/>
    </row>
    <row r="2442" spans="1:24" ht="14.25" customHeight="1" x14ac:dyDescent="0.3">
      <c r="A2442" s="39"/>
      <c r="B2442" s="39" t="str">
        <f t="shared" si="19"/>
        <v>11256402005 ланцюгова зірочка 0.325" 7 зубів</v>
      </c>
      <c r="C2442" s="39" t="str">
        <f>TEXT(Raw_Articul_Data!$D2442,"00000000000")</f>
        <v>11256402005</v>
      </c>
      <c r="D2442" s="39">
        <v>11256402005</v>
      </c>
      <c r="E2442" s="39" t="s">
        <v>3319</v>
      </c>
      <c r="F2442" s="39"/>
      <c r="G2442" s="39" t="s">
        <v>32</v>
      </c>
      <c r="H2442" s="39" t="s">
        <v>2790</v>
      </c>
      <c r="I2442" s="39" t="s">
        <v>23</v>
      </c>
      <c r="J2442" s="44" t="s">
        <v>28</v>
      </c>
      <c r="K2442" s="39" t="s">
        <v>25</v>
      </c>
      <c r="L2442" s="39"/>
      <c r="M2442" s="39"/>
      <c r="N2442" s="39"/>
      <c r="O2442" s="39"/>
      <c r="P2442" s="39"/>
      <c r="Q2442" s="39"/>
      <c r="R2442" s="39"/>
      <c r="S2442" s="39"/>
      <c r="T2442" s="39"/>
      <c r="U2442" s="39"/>
      <c r="V2442" s="39"/>
      <c r="W2442" s="39"/>
      <c r="X2442" s="39"/>
    </row>
    <row r="2443" spans="1:24" ht="14.25" customHeight="1" x14ac:dyDescent="0.3">
      <c r="A2443" s="39"/>
      <c r="B2443" s="39" t="str">
        <f t="shared" si="19"/>
        <v>11256402006 ланцюгова зірочка 3/8" 7 зубів</v>
      </c>
      <c r="C2443" s="39" t="str">
        <f>TEXT(Raw_Articul_Data!$D2443,"00000000000")</f>
        <v>11256402006</v>
      </c>
      <c r="D2443" s="39">
        <v>11256402006</v>
      </c>
      <c r="E2443" s="39" t="s">
        <v>3348</v>
      </c>
      <c r="F2443" s="39"/>
      <c r="G2443" s="39" t="s">
        <v>32</v>
      </c>
      <c r="H2443" s="39" t="s">
        <v>2790</v>
      </c>
      <c r="I2443" s="39" t="s">
        <v>23</v>
      </c>
      <c r="J2443" s="44" t="s">
        <v>28</v>
      </c>
      <c r="K2443" s="39" t="s">
        <v>25</v>
      </c>
      <c r="L2443" s="39"/>
      <c r="M2443" s="39"/>
      <c r="N2443" s="39"/>
      <c r="O2443" s="39"/>
      <c r="P2443" s="39"/>
      <c r="Q2443" s="39"/>
      <c r="R2443" s="39"/>
      <c r="S2443" s="39"/>
      <c r="T2443" s="39"/>
      <c r="U2443" s="39"/>
      <c r="V2443" s="39"/>
      <c r="W2443" s="39"/>
      <c r="X2443" s="39"/>
    </row>
    <row r="2444" spans="1:24" ht="14.25" customHeight="1" x14ac:dyDescent="0.3">
      <c r="A2444" s="39"/>
      <c r="B2444" s="39" t="str">
        <f t="shared" si="19"/>
        <v>11256402008 ланцюгова зірочка 0.325" 8 зубів</v>
      </c>
      <c r="C2444" s="39" t="str">
        <f>TEXT(Raw_Articul_Data!$D2444,"00000000000")</f>
        <v>11256402008</v>
      </c>
      <c r="D2444" s="39">
        <v>11256402008</v>
      </c>
      <c r="E2444" s="39" t="s">
        <v>3401</v>
      </c>
      <c r="F2444" s="39"/>
      <c r="G2444" s="39" t="s">
        <v>32</v>
      </c>
      <c r="H2444" s="39" t="s">
        <v>2790</v>
      </c>
      <c r="I2444" s="39" t="s">
        <v>23</v>
      </c>
      <c r="J2444" s="44" t="s">
        <v>55</v>
      </c>
      <c r="K2444" s="39" t="s">
        <v>25</v>
      </c>
      <c r="L2444" s="39"/>
      <c r="M2444" s="39"/>
      <c r="N2444" s="39"/>
      <c r="O2444" s="39"/>
      <c r="P2444" s="39"/>
      <c r="Q2444" s="39"/>
      <c r="R2444" s="39"/>
      <c r="S2444" s="39"/>
      <c r="T2444" s="39"/>
      <c r="U2444" s="39"/>
      <c r="V2444" s="39"/>
      <c r="W2444" s="39"/>
      <c r="X2444" s="39"/>
    </row>
    <row r="2445" spans="1:24" ht="14.25" customHeight="1" x14ac:dyDescent="0.3">
      <c r="A2445" s="39"/>
      <c r="B2445" s="39" t="str">
        <f t="shared" ref="B2445:B2508" si="20">CONCATENATE(C2445," ", LOWER(E2445))</f>
        <v>11256403001 корпус насоса</v>
      </c>
      <c r="C2445" s="39" t="str">
        <f>TEXT(Raw_Articul_Data!$D2445,"00000000000")</f>
        <v>11256403001</v>
      </c>
      <c r="D2445" s="39">
        <v>11256403001</v>
      </c>
      <c r="E2445" s="39" t="s">
        <v>3440</v>
      </c>
      <c r="F2445" s="39"/>
      <c r="G2445" s="39" t="s">
        <v>32</v>
      </c>
      <c r="H2445" s="39" t="s">
        <v>2790</v>
      </c>
      <c r="I2445" s="39" t="s">
        <v>23</v>
      </c>
      <c r="J2445" s="44" t="s">
        <v>34</v>
      </c>
      <c r="K2445" s="39" t="s">
        <v>25</v>
      </c>
      <c r="L2445" s="39"/>
      <c r="M2445" s="39"/>
      <c r="N2445" s="39"/>
      <c r="O2445" s="39"/>
      <c r="P2445" s="39"/>
      <c r="Q2445" s="39"/>
      <c r="R2445" s="39"/>
      <c r="S2445" s="39"/>
      <c r="T2445" s="39"/>
      <c r="U2445" s="39"/>
      <c r="V2445" s="39"/>
      <c r="W2445" s="39"/>
      <c r="X2445" s="39"/>
    </row>
    <row r="2446" spans="1:24" ht="14.25" customHeight="1" x14ac:dyDescent="0.3">
      <c r="A2446" s="39"/>
      <c r="B2446" s="39" t="str">
        <f t="shared" si="20"/>
        <v>11256403201 mасляний насос</v>
      </c>
      <c r="C2446" s="39" t="str">
        <f>TEXT(Raw_Articul_Data!$D2446,"00000000000")</f>
        <v>11256403201</v>
      </c>
      <c r="D2446" s="39">
        <v>11256403201</v>
      </c>
      <c r="E2446" s="39" t="s">
        <v>3441</v>
      </c>
      <c r="F2446" s="39"/>
      <c r="G2446" s="39" t="s">
        <v>32</v>
      </c>
      <c r="H2446" s="39" t="s">
        <v>2790</v>
      </c>
      <c r="I2446" s="39" t="s">
        <v>23</v>
      </c>
      <c r="J2446" s="44" t="s">
        <v>34</v>
      </c>
      <c r="K2446" s="39" t="s">
        <v>25</v>
      </c>
      <c r="L2446" s="39"/>
      <c r="M2446" s="39"/>
      <c r="N2446" s="39"/>
      <c r="O2446" s="39"/>
      <c r="P2446" s="39"/>
      <c r="Q2446" s="39"/>
      <c r="R2446" s="39"/>
      <c r="S2446" s="39"/>
      <c r="T2446" s="39"/>
      <c r="U2446" s="39"/>
      <c r="V2446" s="39"/>
      <c r="W2446" s="39"/>
      <c r="X2446" s="39"/>
    </row>
    <row r="2447" spans="1:24" ht="14.25" customHeight="1" x14ac:dyDescent="0.3">
      <c r="A2447" s="39"/>
      <c r="B2447" s="39" t="str">
        <f t="shared" si="20"/>
        <v>11256407110 черв'як</v>
      </c>
      <c r="C2447" s="39" t="str">
        <f>TEXT(Raw_Articul_Data!$D2447,"00000000000")</f>
        <v>11256407110</v>
      </c>
      <c r="D2447" s="39">
        <v>11256407110</v>
      </c>
      <c r="E2447" s="39" t="s">
        <v>3349</v>
      </c>
      <c r="F2447" s="39"/>
      <c r="G2447" s="39" t="s">
        <v>32</v>
      </c>
      <c r="H2447" s="39" t="s">
        <v>2790</v>
      </c>
      <c r="I2447" s="39" t="s">
        <v>23</v>
      </c>
      <c r="J2447" s="44" t="s">
        <v>28</v>
      </c>
      <c r="K2447" s="39" t="s">
        <v>25</v>
      </c>
      <c r="L2447" s="39"/>
      <c r="M2447" s="39"/>
      <c r="N2447" s="39"/>
      <c r="O2447" s="39"/>
      <c r="P2447" s="39"/>
      <c r="Q2447" s="39"/>
      <c r="R2447" s="39"/>
      <c r="S2447" s="39"/>
      <c r="T2447" s="39"/>
      <c r="U2447" s="39"/>
      <c r="V2447" s="39"/>
      <c r="W2447" s="39"/>
      <c r="X2447" s="39"/>
    </row>
    <row r="2448" spans="1:24" ht="14.25" customHeight="1" x14ac:dyDescent="0.3">
      <c r="A2448" s="39"/>
      <c r="B2448" s="39" t="str">
        <f t="shared" si="20"/>
        <v>11256414900 гільза</v>
      </c>
      <c r="C2448" s="39" t="str">
        <f>TEXT(Raw_Articul_Data!$D2448,"00000000000")</f>
        <v>11256414900</v>
      </c>
      <c r="D2448" s="39">
        <v>11256414900</v>
      </c>
      <c r="E2448" s="39" t="s">
        <v>2850</v>
      </c>
      <c r="F2448" s="39"/>
      <c r="G2448" s="39" t="s">
        <v>32</v>
      </c>
      <c r="H2448" s="39" t="s">
        <v>2790</v>
      </c>
      <c r="I2448" s="39" t="s">
        <v>23</v>
      </c>
      <c r="J2448" s="44" t="s">
        <v>28</v>
      </c>
      <c r="K2448" s="39" t="s">
        <v>25</v>
      </c>
      <c r="L2448" s="39"/>
      <c r="M2448" s="39"/>
      <c r="N2448" s="39"/>
      <c r="O2448" s="39"/>
      <c r="P2448" s="39"/>
      <c r="Q2448" s="39"/>
      <c r="R2448" s="39"/>
      <c r="S2448" s="39"/>
      <c r="T2448" s="39"/>
      <c r="U2448" s="39"/>
      <c r="V2448" s="39"/>
      <c r="W2448" s="39"/>
      <c r="X2448" s="39"/>
    </row>
    <row r="2449" spans="1:24" ht="14.25" customHeight="1" x14ac:dyDescent="0.3">
      <c r="A2449" s="39"/>
      <c r="B2449" s="39" t="str">
        <f t="shared" si="20"/>
        <v>11256419400 втулка підшипника</v>
      </c>
      <c r="C2449" s="39" t="str">
        <f>TEXT(Raw_Articul_Data!$D2449,"00000000000")</f>
        <v>11256419400</v>
      </c>
      <c r="D2449" s="39">
        <v>11256419400</v>
      </c>
      <c r="E2449" s="39" t="s">
        <v>3405</v>
      </c>
      <c r="F2449" s="39"/>
      <c r="G2449" s="39" t="s">
        <v>32</v>
      </c>
      <c r="H2449" s="39" t="s">
        <v>2790</v>
      </c>
      <c r="I2449" s="39" t="s">
        <v>23</v>
      </c>
      <c r="J2449" s="44" t="s">
        <v>1447</v>
      </c>
      <c r="K2449" s="39" t="s">
        <v>25</v>
      </c>
      <c r="L2449" s="39"/>
      <c r="M2449" s="39"/>
      <c r="N2449" s="39"/>
      <c r="O2449" s="39"/>
      <c r="P2449" s="39"/>
      <c r="Q2449" s="39"/>
      <c r="R2449" s="39"/>
      <c r="S2449" s="39"/>
      <c r="T2449" s="39"/>
      <c r="U2449" s="39"/>
      <c r="V2449" s="39"/>
      <c r="W2449" s="39"/>
      <c r="X2449" s="39"/>
    </row>
    <row r="2450" spans="1:24" ht="14.25" customHeight="1" x14ac:dyDescent="0.3">
      <c r="A2450" s="39"/>
      <c r="B2450" s="39" t="str">
        <f t="shared" si="20"/>
        <v>11256470604 поршень насоса</v>
      </c>
      <c r="C2450" s="39" t="str">
        <f>TEXT(Raw_Articul_Data!$D2450,"00000000000")</f>
        <v>11256470604</v>
      </c>
      <c r="D2450" s="39">
        <v>11256470604</v>
      </c>
      <c r="E2450" s="39" t="s">
        <v>3355</v>
      </c>
      <c r="F2450" s="39"/>
      <c r="G2450" s="39" t="s">
        <v>32</v>
      </c>
      <c r="H2450" s="39" t="s">
        <v>2790</v>
      </c>
      <c r="I2450" s="39" t="s">
        <v>23</v>
      </c>
      <c r="J2450" s="44" t="s">
        <v>28</v>
      </c>
      <c r="K2450" s="39" t="s">
        <v>25</v>
      </c>
      <c r="L2450" s="39"/>
      <c r="M2450" s="39"/>
      <c r="N2450" s="39"/>
      <c r="O2450" s="39"/>
      <c r="P2450" s="39"/>
      <c r="Q2450" s="39"/>
      <c r="R2450" s="39"/>
      <c r="S2450" s="39"/>
      <c r="T2450" s="39"/>
      <c r="U2450" s="39"/>
      <c r="V2450" s="39"/>
      <c r="W2450" s="39"/>
      <c r="X2450" s="39"/>
    </row>
    <row r="2451" spans="1:24" ht="14.25" customHeight="1" x14ac:dyDescent="0.3">
      <c r="A2451" s="39"/>
      <c r="B2451" s="39" t="str">
        <f t="shared" si="20"/>
        <v>11256472400 пружина</v>
      </c>
      <c r="C2451" s="39" t="str">
        <f>TEXT(Raw_Articul_Data!$D2451,"00000000000")</f>
        <v>11256472400</v>
      </c>
      <c r="D2451" s="39">
        <v>11256472400</v>
      </c>
      <c r="E2451" s="39" t="s">
        <v>2817</v>
      </c>
      <c r="F2451" s="39"/>
      <c r="G2451" s="39" t="s">
        <v>32</v>
      </c>
      <c r="H2451" s="39" t="s">
        <v>2790</v>
      </c>
      <c r="I2451" s="39" t="s">
        <v>23</v>
      </c>
      <c r="J2451" s="44" t="s">
        <v>28</v>
      </c>
      <c r="K2451" s="39" t="s">
        <v>25</v>
      </c>
      <c r="L2451" s="39"/>
      <c r="M2451" s="39"/>
      <c r="N2451" s="39"/>
      <c r="O2451" s="39"/>
      <c r="P2451" s="39"/>
      <c r="Q2451" s="39"/>
      <c r="R2451" s="39"/>
      <c r="S2451" s="39"/>
      <c r="T2451" s="39"/>
      <c r="U2451" s="39"/>
      <c r="V2451" s="39"/>
      <c r="W2451" s="39"/>
      <c r="X2451" s="39"/>
    </row>
    <row r="2452" spans="1:24" ht="14.25" customHeight="1" x14ac:dyDescent="0.3">
      <c r="A2452" s="39"/>
      <c r="B2452" s="39" t="str">
        <f t="shared" si="20"/>
        <v>11256477002 пробка</v>
      </c>
      <c r="C2452" s="39" t="str">
        <f>TEXT(Raw_Articul_Data!$D2452,"00000000000")</f>
        <v>11256477002</v>
      </c>
      <c r="D2452" s="39">
        <v>11256477002</v>
      </c>
      <c r="E2452" s="39" t="s">
        <v>3012</v>
      </c>
      <c r="F2452" s="39"/>
      <c r="G2452" s="39" t="s">
        <v>32</v>
      </c>
      <c r="H2452" s="39" t="s">
        <v>2790</v>
      </c>
      <c r="I2452" s="39" t="s">
        <v>23</v>
      </c>
      <c r="J2452" s="44" t="s">
        <v>28</v>
      </c>
      <c r="K2452" s="39" t="s">
        <v>25</v>
      </c>
      <c r="L2452" s="39"/>
      <c r="M2452" s="39"/>
      <c r="N2452" s="39"/>
      <c r="O2452" s="39"/>
      <c r="P2452" s="39"/>
      <c r="Q2452" s="39"/>
      <c r="R2452" s="39"/>
      <c r="S2452" s="39"/>
      <c r="T2452" s="39"/>
      <c r="U2452" s="39"/>
      <c r="V2452" s="39"/>
      <c r="W2452" s="39"/>
      <c r="X2452" s="39"/>
    </row>
    <row r="2453" spans="1:24" ht="14.25" customHeight="1" x14ac:dyDescent="0.3">
      <c r="A2453" s="39"/>
      <c r="B2453" s="39" t="str">
        <f t="shared" si="20"/>
        <v>11256477800 шайба</v>
      </c>
      <c r="C2453" s="39" t="str">
        <f>TEXT(Raw_Articul_Data!$D2453,"00000000000")</f>
        <v>11256477800</v>
      </c>
      <c r="D2453" s="39">
        <v>11256477800</v>
      </c>
      <c r="E2453" s="39" t="s">
        <v>3002</v>
      </c>
      <c r="F2453" s="39"/>
      <c r="G2453" s="39" t="s">
        <v>32</v>
      </c>
      <c r="H2453" s="39" t="s">
        <v>2790</v>
      </c>
      <c r="I2453" s="39" t="s">
        <v>23</v>
      </c>
      <c r="J2453" s="44" t="s">
        <v>28</v>
      </c>
      <c r="K2453" s="39" t="s">
        <v>25</v>
      </c>
      <c r="L2453" s="39"/>
      <c r="M2453" s="39"/>
      <c r="N2453" s="39"/>
      <c r="O2453" s="39"/>
      <c r="P2453" s="39"/>
      <c r="Q2453" s="39"/>
      <c r="R2453" s="39"/>
      <c r="S2453" s="39"/>
      <c r="T2453" s="39"/>
      <c r="U2453" s="39"/>
      <c r="V2453" s="39"/>
      <c r="W2453" s="39"/>
      <c r="X2453" s="39"/>
    </row>
    <row r="2454" spans="1:24" ht="14.25" customHeight="1" x14ac:dyDescent="0.3">
      <c r="A2454" s="39"/>
      <c r="B2454" s="39" t="str">
        <f t="shared" si="20"/>
        <v>11256561501 захисний пристрій</v>
      </c>
      <c r="C2454" s="39" t="str">
        <f>TEXT(Raw_Articul_Data!$D2454,"00000000000")</f>
        <v>11256561501</v>
      </c>
      <c r="D2454" s="39">
        <v>11256561501</v>
      </c>
      <c r="E2454" s="39" t="s">
        <v>1443</v>
      </c>
      <c r="F2454" s="39"/>
      <c r="G2454" s="39" t="s">
        <v>32</v>
      </c>
      <c r="H2454" s="39" t="s">
        <v>2790</v>
      </c>
      <c r="I2454" s="39" t="s">
        <v>23</v>
      </c>
      <c r="J2454" s="44" t="s">
        <v>45</v>
      </c>
      <c r="K2454" s="39" t="s">
        <v>25</v>
      </c>
      <c r="L2454" s="39"/>
      <c r="M2454" s="39"/>
      <c r="N2454" s="39"/>
      <c r="O2454" s="39"/>
      <c r="P2454" s="39"/>
      <c r="Q2454" s="39"/>
      <c r="R2454" s="39"/>
      <c r="S2454" s="39"/>
      <c r="T2454" s="39"/>
      <c r="U2454" s="39"/>
      <c r="V2454" s="39"/>
      <c r="W2454" s="39"/>
      <c r="X2454" s="39"/>
    </row>
    <row r="2455" spans="1:24" ht="14.25" customHeight="1" x14ac:dyDescent="0.3">
      <c r="A2455" s="39"/>
      <c r="B2455" s="39" t="str">
        <f t="shared" si="20"/>
        <v>11256641400 нажимна деталь</v>
      </c>
      <c r="C2455" s="39" t="str">
        <f>TEXT(Raw_Articul_Data!$D2455,"00000000000")</f>
        <v>11256641400</v>
      </c>
      <c r="D2455" s="39">
        <v>11256641400</v>
      </c>
      <c r="E2455" s="39" t="s">
        <v>3422</v>
      </c>
      <c r="F2455" s="39"/>
      <c r="G2455" s="39" t="s">
        <v>32</v>
      </c>
      <c r="H2455" s="39" t="s">
        <v>2790</v>
      </c>
      <c r="I2455" s="39" t="s">
        <v>23</v>
      </c>
      <c r="J2455" s="44" t="s">
        <v>28</v>
      </c>
      <c r="K2455" s="39" t="s">
        <v>25</v>
      </c>
      <c r="L2455" s="39"/>
      <c r="M2455" s="39"/>
      <c r="N2455" s="39"/>
      <c r="O2455" s="39"/>
      <c r="P2455" s="39"/>
      <c r="Q2455" s="39"/>
      <c r="R2455" s="39"/>
      <c r="S2455" s="39"/>
      <c r="T2455" s="39"/>
      <c r="U2455" s="39"/>
      <c r="V2455" s="39"/>
      <c r="W2455" s="39"/>
      <c r="X2455" s="39"/>
    </row>
    <row r="2456" spans="1:24" ht="14.25" customHeight="1" x14ac:dyDescent="0.3">
      <c r="A2456" s="39"/>
      <c r="B2456" s="39" t="str">
        <f t="shared" si="20"/>
        <v>11256643201 циліндричне зубчате колесо</v>
      </c>
      <c r="C2456" s="39" t="str">
        <f>TEXT(Raw_Articul_Data!$D2456,"00000000000")</f>
        <v>11256643201</v>
      </c>
      <c r="D2456" s="39">
        <v>11256643201</v>
      </c>
      <c r="E2456" s="39" t="s">
        <v>3302</v>
      </c>
      <c r="F2456" s="39"/>
      <c r="G2456" s="39" t="s">
        <v>32</v>
      </c>
      <c r="H2456" s="39" t="s">
        <v>2790</v>
      </c>
      <c r="I2456" s="39" t="s">
        <v>23</v>
      </c>
      <c r="J2456" s="44" t="s">
        <v>28</v>
      </c>
      <c r="K2456" s="39" t="s">
        <v>25</v>
      </c>
      <c r="L2456" s="39"/>
      <c r="M2456" s="39"/>
      <c r="N2456" s="39"/>
      <c r="O2456" s="39"/>
      <c r="P2456" s="39"/>
      <c r="Q2456" s="39"/>
      <c r="R2456" s="39"/>
      <c r="S2456" s="39"/>
      <c r="T2456" s="39"/>
      <c r="U2456" s="39"/>
      <c r="V2456" s="39"/>
      <c r="W2456" s="39"/>
      <c r="X2456" s="39"/>
    </row>
    <row r="2457" spans="1:24" ht="14.25" customHeight="1" x14ac:dyDescent="0.3">
      <c r="A2457" s="39"/>
      <c r="B2457" s="39" t="str">
        <f t="shared" si="20"/>
        <v>11257901750 трубчата рукоятка</v>
      </c>
      <c r="C2457" s="39" t="str">
        <f>TEXT(Raw_Articul_Data!$D2457,"00000000000")</f>
        <v>11257901750</v>
      </c>
      <c r="D2457" s="39">
        <v>11257901750</v>
      </c>
      <c r="E2457" s="39" t="s">
        <v>3350</v>
      </c>
      <c r="F2457" s="39"/>
      <c r="G2457" s="39" t="s">
        <v>32</v>
      </c>
      <c r="H2457" s="39" t="s">
        <v>2790</v>
      </c>
      <c r="I2457" s="39" t="s">
        <v>23</v>
      </c>
      <c r="J2457" s="44" t="s">
        <v>28</v>
      </c>
      <c r="K2457" s="39" t="s">
        <v>25</v>
      </c>
      <c r="L2457" s="39"/>
      <c r="M2457" s="39"/>
      <c r="N2457" s="39"/>
      <c r="O2457" s="39"/>
      <c r="P2457" s="39"/>
      <c r="Q2457" s="39"/>
      <c r="R2457" s="39"/>
      <c r="S2457" s="39"/>
      <c r="T2457" s="39"/>
      <c r="U2457" s="39"/>
      <c r="V2457" s="39"/>
      <c r="W2457" s="39"/>
      <c r="X2457" s="39"/>
    </row>
    <row r="2458" spans="1:24" ht="14.25" customHeight="1" x14ac:dyDescent="0.3">
      <c r="A2458" s="39"/>
      <c r="B2458" s="39" t="str">
        <f t="shared" si="20"/>
        <v>11257909904 кільцевий буфер 1125/04</v>
      </c>
      <c r="C2458" s="39" t="str">
        <f>TEXT(Raw_Articul_Data!$D2458,"00000000000")</f>
        <v>11257909904</v>
      </c>
      <c r="D2458" s="39">
        <v>11257909904</v>
      </c>
      <c r="E2458" s="39" t="s">
        <v>3548</v>
      </c>
      <c r="F2458" s="39"/>
      <c r="G2458" s="39" t="s">
        <v>32</v>
      </c>
      <c r="H2458" s="39" t="s">
        <v>2790</v>
      </c>
      <c r="I2458" s="39" t="s">
        <v>23</v>
      </c>
      <c r="J2458" s="44" t="s">
        <v>280</v>
      </c>
      <c r="K2458" s="39" t="s">
        <v>25</v>
      </c>
      <c r="L2458" s="39"/>
      <c r="M2458" s="39"/>
      <c r="N2458" s="39"/>
      <c r="O2458" s="39"/>
      <c r="P2458" s="39"/>
      <c r="Q2458" s="39"/>
      <c r="R2458" s="39"/>
      <c r="S2458" s="39"/>
      <c r="T2458" s="39"/>
      <c r="U2458" s="39"/>
      <c r="V2458" s="39"/>
      <c r="W2458" s="39"/>
      <c r="X2458" s="39"/>
    </row>
    <row r="2459" spans="1:24" ht="14.25" customHeight="1" x14ac:dyDescent="0.3">
      <c r="A2459" s="39"/>
      <c r="B2459" s="39" t="str">
        <f t="shared" si="20"/>
        <v>11257909906 кільцевий буфер 1125/06</v>
      </c>
      <c r="C2459" s="39" t="str">
        <f>TEXT(Raw_Articul_Data!$D2459,"00000000000")</f>
        <v>11257909906</v>
      </c>
      <c r="D2459" s="39">
        <v>11257909906</v>
      </c>
      <c r="E2459" s="39" t="s">
        <v>3549</v>
      </c>
      <c r="F2459" s="39"/>
      <c r="G2459" s="39" t="s">
        <v>32</v>
      </c>
      <c r="H2459" s="39" t="s">
        <v>2790</v>
      </c>
      <c r="I2459" s="39" t="s">
        <v>23</v>
      </c>
      <c r="J2459" s="44" t="s">
        <v>3550</v>
      </c>
      <c r="K2459" s="39" t="s">
        <v>25</v>
      </c>
      <c r="L2459" s="39"/>
      <c r="M2459" s="39"/>
      <c r="N2459" s="39"/>
      <c r="O2459" s="39"/>
      <c r="P2459" s="39"/>
      <c r="Q2459" s="39"/>
      <c r="R2459" s="39"/>
      <c r="S2459" s="39"/>
      <c r="T2459" s="39"/>
      <c r="U2459" s="39"/>
      <c r="V2459" s="39"/>
      <c r="W2459" s="39"/>
      <c r="X2459" s="39"/>
    </row>
    <row r="2460" spans="1:24" ht="14.25" customHeight="1" x14ac:dyDescent="0.3">
      <c r="A2460" s="39"/>
      <c r="B2460" s="39" t="str">
        <f t="shared" si="20"/>
        <v>11257909910 кільцевий буфер 1125/10</v>
      </c>
      <c r="C2460" s="39" t="str">
        <f>TEXT(Raw_Articul_Data!$D2460,"00000000000")</f>
        <v>11257909910</v>
      </c>
      <c r="D2460" s="39">
        <v>11257909910</v>
      </c>
      <c r="E2460" s="39" t="s">
        <v>3551</v>
      </c>
      <c r="F2460" s="39"/>
      <c r="G2460" s="39" t="s">
        <v>32</v>
      </c>
      <c r="H2460" s="39" t="s">
        <v>2790</v>
      </c>
      <c r="I2460" s="39" t="s">
        <v>23</v>
      </c>
      <c r="J2460" s="44" t="s">
        <v>280</v>
      </c>
      <c r="K2460" s="39" t="s">
        <v>25</v>
      </c>
      <c r="L2460" s="39"/>
      <c r="M2460" s="39"/>
      <c r="N2460" s="39"/>
      <c r="O2460" s="39"/>
      <c r="P2460" s="39"/>
      <c r="Q2460" s="39"/>
      <c r="R2460" s="39"/>
      <c r="S2460" s="39"/>
      <c r="T2460" s="39"/>
      <c r="U2460" s="39"/>
      <c r="V2460" s="39"/>
      <c r="W2460" s="39"/>
      <c r="X2460" s="39"/>
    </row>
    <row r="2461" spans="1:24" ht="14.25" customHeight="1" x14ac:dyDescent="0.3">
      <c r="A2461" s="39"/>
      <c r="B2461" s="39" t="str">
        <f t="shared" si="20"/>
        <v>11257912805 упорний буфер</v>
      </c>
      <c r="C2461" s="39" t="str">
        <f>TEXT(Raw_Articul_Data!$D2461,"00000000000")</f>
        <v>11257912805</v>
      </c>
      <c r="D2461" s="39">
        <v>11257912805</v>
      </c>
      <c r="E2461" s="39" t="s">
        <v>3412</v>
      </c>
      <c r="F2461" s="39"/>
      <c r="G2461" s="39" t="s">
        <v>32</v>
      </c>
      <c r="H2461" s="39" t="s">
        <v>2790</v>
      </c>
      <c r="I2461" s="39" t="s">
        <v>23</v>
      </c>
      <c r="J2461" s="44" t="s">
        <v>28</v>
      </c>
      <c r="K2461" s="39" t="s">
        <v>25</v>
      </c>
      <c r="L2461" s="39"/>
      <c r="M2461" s="39"/>
      <c r="N2461" s="39"/>
      <c r="O2461" s="39"/>
      <c r="P2461" s="39"/>
      <c r="Q2461" s="39"/>
      <c r="R2461" s="39"/>
      <c r="S2461" s="39"/>
      <c r="T2461" s="39"/>
      <c r="U2461" s="39"/>
      <c r="V2461" s="39"/>
      <c r="W2461" s="39"/>
      <c r="X2461" s="39"/>
    </row>
    <row r="2462" spans="1:24" ht="14.25" customHeight="1" x14ac:dyDescent="0.3">
      <c r="A2462" s="39"/>
      <c r="B2462" s="39" t="str">
        <f t="shared" si="20"/>
        <v>11257912810 упорний буфер</v>
      </c>
      <c r="C2462" s="39" t="str">
        <f>TEXT(Raw_Articul_Data!$D2462,"00000000000")</f>
        <v>11257912810</v>
      </c>
      <c r="D2462" s="39">
        <v>11257912810</v>
      </c>
      <c r="E2462" s="39" t="s">
        <v>3412</v>
      </c>
      <c r="F2462" s="39"/>
      <c r="G2462" s="39" t="s">
        <v>32</v>
      </c>
      <c r="H2462" s="39" t="s">
        <v>2790</v>
      </c>
      <c r="I2462" s="39" t="s">
        <v>23</v>
      </c>
      <c r="J2462" s="44" t="s">
        <v>28</v>
      </c>
      <c r="K2462" s="39" t="s">
        <v>25</v>
      </c>
      <c r="L2462" s="39"/>
      <c r="M2462" s="39"/>
      <c r="N2462" s="39"/>
      <c r="O2462" s="39"/>
      <c r="P2462" s="39"/>
      <c r="Q2462" s="39"/>
      <c r="R2462" s="39"/>
      <c r="S2462" s="39"/>
      <c r="T2462" s="39"/>
      <c r="U2462" s="39"/>
      <c r="V2462" s="39"/>
      <c r="W2462" s="39"/>
      <c r="X2462" s="39"/>
    </row>
    <row r="2463" spans="1:24" ht="14.25" customHeight="1" x14ac:dyDescent="0.3">
      <c r="A2463" s="39"/>
      <c r="B2463" s="39" t="str">
        <f t="shared" si="20"/>
        <v>11257916200 гвинт</v>
      </c>
      <c r="C2463" s="39" t="str">
        <f>TEXT(Raw_Articul_Data!$D2463,"00000000000")</f>
        <v>11257916200</v>
      </c>
      <c r="D2463" s="39">
        <v>11257916200</v>
      </c>
      <c r="E2463" s="39" t="s">
        <v>2811</v>
      </c>
      <c r="F2463" s="39"/>
      <c r="G2463" s="39" t="s">
        <v>32</v>
      </c>
      <c r="H2463" s="39" t="s">
        <v>2790</v>
      </c>
      <c r="I2463" s="39" t="s">
        <v>23</v>
      </c>
      <c r="J2463" s="44" t="s">
        <v>28</v>
      </c>
      <c r="K2463" s="39" t="s">
        <v>25</v>
      </c>
      <c r="L2463" s="39"/>
      <c r="M2463" s="39"/>
      <c r="N2463" s="39"/>
      <c r="O2463" s="39"/>
      <c r="P2463" s="39"/>
      <c r="Q2463" s="39"/>
      <c r="R2463" s="39"/>
      <c r="S2463" s="39"/>
      <c r="T2463" s="39"/>
      <c r="U2463" s="39"/>
      <c r="V2463" s="39"/>
      <c r="W2463" s="39"/>
      <c r="X2463" s="39"/>
    </row>
    <row r="2464" spans="1:24" ht="14.25" customHeight="1" x14ac:dyDescent="0.3">
      <c r="A2464" s="39"/>
      <c r="B2464" s="39" t="str">
        <f t="shared" si="20"/>
        <v>11257917300 пробка</v>
      </c>
      <c r="C2464" s="39" t="str">
        <f>TEXT(Raw_Articul_Data!$D2464,"00000000000")</f>
        <v>11257917300</v>
      </c>
      <c r="D2464" s="39">
        <v>11257917300</v>
      </c>
      <c r="E2464" s="39" t="s">
        <v>3012</v>
      </c>
      <c r="F2464" s="39"/>
      <c r="G2464" s="39" t="s">
        <v>32</v>
      </c>
      <c r="H2464" s="39" t="s">
        <v>2790</v>
      </c>
      <c r="I2464" s="39" t="s">
        <v>23</v>
      </c>
      <c r="J2464" s="44" t="s">
        <v>28</v>
      </c>
      <c r="K2464" s="39" t="s">
        <v>25</v>
      </c>
      <c r="L2464" s="39"/>
      <c r="M2464" s="39"/>
      <c r="N2464" s="39"/>
      <c r="O2464" s="39"/>
      <c r="P2464" s="39"/>
      <c r="Q2464" s="39"/>
      <c r="R2464" s="39"/>
      <c r="S2464" s="39"/>
      <c r="T2464" s="39"/>
      <c r="U2464" s="39"/>
      <c r="V2464" s="39"/>
      <c r="W2464" s="39"/>
      <c r="X2464" s="39"/>
    </row>
    <row r="2465" spans="1:24" ht="14.25" customHeight="1" x14ac:dyDescent="0.3">
      <c r="A2465" s="39"/>
      <c r="B2465" s="39" t="str">
        <f t="shared" si="20"/>
        <v>11257917306 пробка</v>
      </c>
      <c r="C2465" s="39" t="str">
        <f>TEXT(Raw_Articul_Data!$D2465,"00000000000")</f>
        <v>11257917306</v>
      </c>
      <c r="D2465" s="39">
        <v>11257917306</v>
      </c>
      <c r="E2465" s="39" t="s">
        <v>3012</v>
      </c>
      <c r="F2465" s="39"/>
      <c r="G2465" s="39" t="s">
        <v>32</v>
      </c>
      <c r="H2465" s="39" t="s">
        <v>2790</v>
      </c>
      <c r="I2465" s="39" t="s">
        <v>23</v>
      </c>
      <c r="J2465" s="44" t="s">
        <v>28</v>
      </c>
      <c r="K2465" s="39" t="s">
        <v>25</v>
      </c>
      <c r="L2465" s="39"/>
      <c r="M2465" s="39"/>
      <c r="N2465" s="39"/>
      <c r="O2465" s="39"/>
      <c r="P2465" s="39"/>
      <c r="Q2465" s="39"/>
      <c r="R2465" s="39"/>
      <c r="S2465" s="39"/>
      <c r="T2465" s="39"/>
      <c r="U2465" s="39"/>
      <c r="V2465" s="39"/>
      <c r="W2465" s="39"/>
      <c r="X2465" s="39"/>
    </row>
    <row r="2466" spans="1:24" ht="14.25" customHeight="1" x14ac:dyDescent="0.3">
      <c r="A2466" s="39"/>
      <c r="B2466" s="39" t="str">
        <f t="shared" si="20"/>
        <v>11270071003 комплект - циліндричне зубчате колесо / натяжний болт</v>
      </c>
      <c r="C2466" s="39" t="str">
        <f>TEXT(Raw_Articul_Data!$D2466,"00000000000")</f>
        <v>11270071003</v>
      </c>
      <c r="D2466" s="39">
        <v>11270071003</v>
      </c>
      <c r="E2466" s="39" t="s">
        <v>3453</v>
      </c>
      <c r="F2466" s="39"/>
      <c r="G2466" s="39" t="s">
        <v>32</v>
      </c>
      <c r="H2466" s="39" t="s">
        <v>2790</v>
      </c>
      <c r="I2466" s="39" t="s">
        <v>23</v>
      </c>
      <c r="J2466" s="44" t="s">
        <v>28</v>
      </c>
      <c r="K2466" s="39" t="s">
        <v>25</v>
      </c>
      <c r="L2466" s="39"/>
      <c r="M2466" s="39"/>
      <c r="N2466" s="39"/>
      <c r="O2466" s="39"/>
      <c r="P2466" s="39"/>
      <c r="Q2466" s="39"/>
      <c r="R2466" s="39"/>
      <c r="S2466" s="39"/>
      <c r="T2466" s="39"/>
      <c r="U2466" s="39"/>
      <c r="V2466" s="39"/>
      <c r="W2466" s="39"/>
      <c r="X2466" s="39"/>
    </row>
    <row r="2467" spans="1:24" ht="14.25" customHeight="1" x14ac:dyDescent="0.3">
      <c r="A2467" s="39"/>
      <c r="B2467" s="39" t="str">
        <f t="shared" si="20"/>
        <v>11270071062 комплект - карбюраторні деталі</v>
      </c>
      <c r="C2467" s="39" t="str">
        <f>TEXT(Raw_Articul_Data!$D2467,"00000000000")</f>
        <v>11270071062</v>
      </c>
      <c r="D2467" s="39">
        <v>11270071062</v>
      </c>
      <c r="E2467" s="39" t="s">
        <v>3298</v>
      </c>
      <c r="F2467" s="39"/>
      <c r="G2467" s="39" t="s">
        <v>32</v>
      </c>
      <c r="H2467" s="39" t="s">
        <v>2790</v>
      </c>
      <c r="I2467" s="39" t="s">
        <v>23</v>
      </c>
      <c r="J2467" s="44" t="s">
        <v>55</v>
      </c>
      <c r="K2467" s="39" t="s">
        <v>25</v>
      </c>
      <c r="L2467" s="39"/>
      <c r="M2467" s="39"/>
      <c r="N2467" s="39"/>
      <c r="O2467" s="39"/>
      <c r="P2467" s="39"/>
      <c r="Q2467" s="39"/>
      <c r="R2467" s="39"/>
      <c r="S2467" s="39"/>
      <c r="T2467" s="39"/>
      <c r="U2467" s="39"/>
      <c r="V2467" s="39"/>
      <c r="W2467" s="39"/>
      <c r="X2467" s="39"/>
    </row>
    <row r="2468" spans="1:24" ht="14.25" customHeight="1" x14ac:dyDescent="0.3">
      <c r="A2468" s="39"/>
      <c r="B2468" s="39" t="str">
        <f t="shared" si="20"/>
        <v>11270201213 циліндр з поршнем, діам. 49 мм</v>
      </c>
      <c r="C2468" s="39" t="str">
        <f>TEXT(Raw_Articul_Data!$D2468,"00000000000")</f>
        <v>11270201213</v>
      </c>
      <c r="D2468" s="39">
        <v>11270201213</v>
      </c>
      <c r="E2468" s="39" t="s">
        <v>3552</v>
      </c>
      <c r="F2468" s="39"/>
      <c r="G2468" s="39" t="s">
        <v>32</v>
      </c>
      <c r="H2468" s="39" t="s">
        <v>2790</v>
      </c>
      <c r="I2468" s="39" t="s">
        <v>23</v>
      </c>
      <c r="J2468" s="44" t="s">
        <v>28</v>
      </c>
      <c r="K2468" s="39" t="s">
        <v>25</v>
      </c>
      <c r="L2468" s="39"/>
      <c r="M2468" s="39"/>
      <c r="N2468" s="39"/>
      <c r="O2468" s="39"/>
      <c r="P2468" s="39"/>
      <c r="Q2468" s="39"/>
      <c r="R2468" s="39"/>
      <c r="S2468" s="39"/>
      <c r="T2468" s="39"/>
      <c r="U2468" s="39"/>
      <c r="V2468" s="39"/>
      <c r="W2468" s="39"/>
      <c r="X2468" s="39"/>
    </row>
    <row r="2469" spans="1:24" ht="14.25" customHeight="1" x14ac:dyDescent="0.3">
      <c r="A2469" s="39"/>
      <c r="B2469" s="39" t="str">
        <f t="shared" si="20"/>
        <v>11270201214 циліндр з поршнем діам. 47 мм</v>
      </c>
      <c r="C2469" s="39" t="str">
        <f>TEXT(Raw_Articul_Data!$D2469,"00000000000")</f>
        <v>11270201214</v>
      </c>
      <c r="D2469" s="39">
        <v>11270201214</v>
      </c>
      <c r="E2469" s="39" t="s">
        <v>3553</v>
      </c>
      <c r="F2469" s="39"/>
      <c r="G2469" s="39" t="s">
        <v>32</v>
      </c>
      <c r="H2469" s="39" t="s">
        <v>2790</v>
      </c>
      <c r="I2469" s="39" t="s">
        <v>23</v>
      </c>
      <c r="J2469" s="44" t="s">
        <v>280</v>
      </c>
      <c r="K2469" s="39" t="s">
        <v>25</v>
      </c>
      <c r="L2469" s="39"/>
      <c r="M2469" s="39"/>
      <c r="N2469" s="39"/>
      <c r="O2469" s="39"/>
      <c r="P2469" s="39"/>
      <c r="Q2469" s="39"/>
      <c r="R2469" s="39"/>
      <c r="S2469" s="39"/>
      <c r="T2469" s="39"/>
      <c r="U2469" s="39"/>
      <c r="V2469" s="39"/>
      <c r="W2469" s="39"/>
      <c r="X2469" s="39"/>
    </row>
    <row r="2470" spans="1:24" ht="14.25" customHeight="1" x14ac:dyDescent="0.3">
      <c r="A2470" s="39"/>
      <c r="B2470" s="39" t="str">
        <f t="shared" si="20"/>
        <v>11270201217 циліндр з поршнем, діам 46мм</v>
      </c>
      <c r="C2470" s="39" t="str">
        <f>TEXT(Raw_Articul_Data!$D2470,"00000000000")</f>
        <v>11270201217</v>
      </c>
      <c r="D2470" s="39">
        <v>11270201217</v>
      </c>
      <c r="E2470" s="39" t="s">
        <v>3554</v>
      </c>
      <c r="F2470" s="39"/>
      <c r="G2470" s="39" t="s">
        <v>32</v>
      </c>
      <c r="H2470" s="39" t="s">
        <v>2790</v>
      </c>
      <c r="I2470" s="39" t="s">
        <v>23</v>
      </c>
      <c r="J2470" s="44" t="s">
        <v>28</v>
      </c>
      <c r="K2470" s="39" t="s">
        <v>25</v>
      </c>
      <c r="L2470" s="39"/>
      <c r="M2470" s="39"/>
      <c r="N2470" s="39"/>
      <c r="O2470" s="39"/>
      <c r="P2470" s="39"/>
      <c r="Q2470" s="39"/>
      <c r="R2470" s="39"/>
      <c r="S2470" s="39"/>
      <c r="T2470" s="39"/>
      <c r="U2470" s="39"/>
      <c r="V2470" s="39"/>
      <c r="W2470" s="39"/>
      <c r="X2470" s="39"/>
    </row>
    <row r="2471" spans="1:24" ht="14.25" customHeight="1" x14ac:dyDescent="0.3">
      <c r="A2471" s="39"/>
      <c r="B2471" s="39" t="str">
        <f t="shared" si="20"/>
        <v>11270201218 циліндр з поршнем, діам.47мм</v>
      </c>
      <c r="C2471" s="39" t="str">
        <f>TEXT(Raw_Articul_Data!$D2471,"00000000000")</f>
        <v>11270201218</v>
      </c>
      <c r="D2471" s="39">
        <v>11270201218</v>
      </c>
      <c r="E2471" s="39" t="s">
        <v>3555</v>
      </c>
      <c r="F2471" s="39"/>
      <c r="G2471" s="39" t="s">
        <v>32</v>
      </c>
      <c r="H2471" s="39" t="s">
        <v>2790</v>
      </c>
      <c r="I2471" s="39" t="s">
        <v>23</v>
      </c>
      <c r="J2471" s="44" t="s">
        <v>28</v>
      </c>
      <c r="K2471" s="39" t="s">
        <v>25</v>
      </c>
      <c r="L2471" s="39"/>
      <c r="M2471" s="39"/>
      <c r="N2471" s="39"/>
      <c r="O2471" s="39"/>
      <c r="P2471" s="39"/>
      <c r="Q2471" s="39"/>
      <c r="R2471" s="39"/>
      <c r="S2471" s="39"/>
      <c r="T2471" s="39"/>
      <c r="U2471" s="39"/>
      <c r="V2471" s="39"/>
      <c r="W2471" s="39"/>
      <c r="X2471" s="39"/>
    </row>
    <row r="2472" spans="1:24" ht="14.25" customHeight="1" x14ac:dyDescent="0.3">
      <c r="A2472" s="39"/>
      <c r="B2472" s="39" t="str">
        <f t="shared" si="20"/>
        <v xml:space="preserve">11270203006 картер двигуна </v>
      </c>
      <c r="C2472" s="39" t="str">
        <f>TEXT(Raw_Articul_Data!$D2472,"00000000000")</f>
        <v>11270203006</v>
      </c>
      <c r="D2472" s="39">
        <v>11270203006</v>
      </c>
      <c r="E2472" s="39" t="s">
        <v>3556</v>
      </c>
      <c r="F2472" s="39"/>
      <c r="G2472" s="39" t="s">
        <v>32</v>
      </c>
      <c r="H2472" s="39" t="s">
        <v>2790</v>
      </c>
      <c r="I2472" s="39" t="s">
        <v>23</v>
      </c>
      <c r="J2472" s="44" t="s">
        <v>28</v>
      </c>
      <c r="K2472" s="39" t="s">
        <v>25</v>
      </c>
      <c r="L2472" s="39"/>
      <c r="M2472" s="39"/>
      <c r="N2472" s="39"/>
      <c r="O2472" s="39"/>
      <c r="P2472" s="39"/>
      <c r="Q2472" s="39"/>
      <c r="R2472" s="39"/>
      <c r="S2472" s="39"/>
      <c r="T2472" s="39"/>
      <c r="U2472" s="39"/>
      <c r="V2472" s="39"/>
      <c r="W2472" s="39"/>
      <c r="X2472" s="39"/>
    </row>
    <row r="2473" spans="1:24" ht="14.25" customHeight="1" x14ac:dyDescent="0.3">
      <c r="A2473" s="39"/>
      <c r="B2473" s="39" t="str">
        <f t="shared" si="20"/>
        <v>11270209400 декомпрессійний клапан</v>
      </c>
      <c r="C2473" s="39" t="str">
        <f>TEXT(Raw_Articul_Data!$D2473,"00000000000")</f>
        <v>11270209400</v>
      </c>
      <c r="D2473" s="39">
        <v>11270209400</v>
      </c>
      <c r="E2473" s="39" t="s">
        <v>3511</v>
      </c>
      <c r="F2473" s="39"/>
      <c r="G2473" s="39" t="s">
        <v>32</v>
      </c>
      <c r="H2473" s="39" t="s">
        <v>2790</v>
      </c>
      <c r="I2473" s="39" t="s">
        <v>23</v>
      </c>
      <c r="J2473" s="44" t="s">
        <v>28</v>
      </c>
      <c r="K2473" s="39" t="s">
        <v>25</v>
      </c>
      <c r="L2473" s="39"/>
      <c r="M2473" s="39"/>
      <c r="N2473" s="39"/>
      <c r="O2473" s="39"/>
      <c r="P2473" s="39"/>
      <c r="Q2473" s="39"/>
      <c r="R2473" s="39"/>
      <c r="S2473" s="39"/>
      <c r="T2473" s="39"/>
      <c r="U2473" s="39"/>
      <c r="V2473" s="39"/>
      <c r="W2473" s="39"/>
      <c r="X2473" s="39"/>
    </row>
    <row r="2474" spans="1:24" ht="14.25" customHeight="1" x14ac:dyDescent="0.3">
      <c r="A2474" s="39"/>
      <c r="B2474" s="39" t="str">
        <f t="shared" si="20"/>
        <v>11270211102 кришка</v>
      </c>
      <c r="C2474" s="39" t="str">
        <f>TEXT(Raw_Articul_Data!$D2474,"00000000000")</f>
        <v>11270211102</v>
      </c>
      <c r="D2474" s="39">
        <v>11270211102</v>
      </c>
      <c r="E2474" s="39" t="s">
        <v>2801</v>
      </c>
      <c r="F2474" s="39"/>
      <c r="G2474" s="39" t="s">
        <v>32</v>
      </c>
      <c r="H2474" s="39" t="s">
        <v>2790</v>
      </c>
      <c r="I2474" s="39" t="s">
        <v>23</v>
      </c>
      <c r="J2474" s="44" t="s">
        <v>28</v>
      </c>
      <c r="K2474" s="39" t="s">
        <v>25</v>
      </c>
      <c r="L2474" s="39"/>
      <c r="M2474" s="39"/>
      <c r="N2474" s="39"/>
      <c r="O2474" s="39"/>
      <c r="P2474" s="39"/>
      <c r="Q2474" s="39"/>
      <c r="R2474" s="39"/>
      <c r="S2474" s="39"/>
      <c r="T2474" s="39"/>
      <c r="U2474" s="39"/>
      <c r="V2474" s="39"/>
      <c r="W2474" s="39"/>
      <c r="X2474" s="39"/>
    </row>
    <row r="2475" spans="1:24" ht="14.25" customHeight="1" x14ac:dyDescent="0.3">
      <c r="A2475" s="39"/>
      <c r="B2475" s="39" t="str">
        <f t="shared" si="20"/>
        <v>11270212500 піддон картера</v>
      </c>
      <c r="C2475" s="39" t="str">
        <f>TEXT(Raw_Articul_Data!$D2475,"00000000000")</f>
        <v>11270212500</v>
      </c>
      <c r="D2475" s="39">
        <v>11270212500</v>
      </c>
      <c r="E2475" s="39" t="s">
        <v>3105</v>
      </c>
      <c r="F2475" s="39"/>
      <c r="G2475" s="39" t="s">
        <v>32</v>
      </c>
      <c r="H2475" s="39" t="s">
        <v>2790</v>
      </c>
      <c r="I2475" s="39" t="s">
        <v>23</v>
      </c>
      <c r="J2475" s="44" t="s">
        <v>28</v>
      </c>
      <c r="K2475" s="39" t="s">
        <v>25</v>
      </c>
      <c r="L2475" s="39"/>
      <c r="M2475" s="39"/>
      <c r="N2475" s="39"/>
      <c r="O2475" s="39"/>
      <c r="P2475" s="39"/>
      <c r="Q2475" s="39"/>
      <c r="R2475" s="39"/>
      <c r="S2475" s="39"/>
      <c r="T2475" s="39"/>
      <c r="U2475" s="39"/>
      <c r="V2475" s="39"/>
      <c r="W2475" s="39"/>
      <c r="X2475" s="39"/>
    </row>
    <row r="2476" spans="1:24" ht="14.25" customHeight="1" x14ac:dyDescent="0.3">
      <c r="A2476" s="39"/>
      <c r="B2476" s="39" t="str">
        <f t="shared" si="20"/>
        <v>11270300401 колінчатий вал</v>
      </c>
      <c r="C2476" s="39" t="str">
        <f>TEXT(Raw_Articul_Data!$D2476,"00000000000")</f>
        <v>11270300401</v>
      </c>
      <c r="D2476" s="39">
        <v>11270300401</v>
      </c>
      <c r="E2476" s="39" t="s">
        <v>3037</v>
      </c>
      <c r="F2476" s="39"/>
      <c r="G2476" s="39" t="s">
        <v>32</v>
      </c>
      <c r="H2476" s="39" t="s">
        <v>2790</v>
      </c>
      <c r="I2476" s="39" t="s">
        <v>23</v>
      </c>
      <c r="J2476" s="44" t="s">
        <v>280</v>
      </c>
      <c r="K2476" s="39" t="s">
        <v>25</v>
      </c>
      <c r="L2476" s="39"/>
      <c r="M2476" s="39"/>
      <c r="N2476" s="39"/>
      <c r="O2476" s="39"/>
      <c r="P2476" s="39"/>
      <c r="Q2476" s="39"/>
      <c r="R2476" s="39"/>
      <c r="S2476" s="39"/>
      <c r="T2476" s="39"/>
      <c r="U2476" s="39"/>
      <c r="V2476" s="39"/>
      <c r="W2476" s="39"/>
      <c r="X2476" s="39"/>
    </row>
    <row r="2477" spans="1:24" ht="14.25" customHeight="1" x14ac:dyDescent="0.3">
      <c r="A2477" s="39"/>
      <c r="B2477" s="39" t="str">
        <f t="shared" si="20"/>
        <v>11270302003 поршень, діам.46 мм</v>
      </c>
      <c r="C2477" s="39" t="str">
        <f>TEXT(Raw_Articul_Data!$D2477,"00000000000")</f>
        <v>11270302003</v>
      </c>
      <c r="D2477" s="39">
        <v>11270302003</v>
      </c>
      <c r="E2477" s="39" t="s">
        <v>3557</v>
      </c>
      <c r="F2477" s="39"/>
      <c r="G2477" s="39" t="s">
        <v>32</v>
      </c>
      <c r="H2477" s="39" t="s">
        <v>2790</v>
      </c>
      <c r="I2477" s="39" t="s">
        <v>23</v>
      </c>
      <c r="J2477" s="44" t="s">
        <v>280</v>
      </c>
      <c r="K2477" s="39" t="s">
        <v>25</v>
      </c>
      <c r="L2477" s="39"/>
      <c r="M2477" s="39"/>
      <c r="N2477" s="39"/>
      <c r="O2477" s="39"/>
      <c r="P2477" s="39"/>
      <c r="Q2477" s="39"/>
      <c r="R2477" s="39"/>
      <c r="S2477" s="39"/>
      <c r="T2477" s="39"/>
      <c r="U2477" s="39"/>
      <c r="V2477" s="39"/>
      <c r="W2477" s="39"/>
      <c r="X2477" s="39"/>
    </row>
    <row r="2478" spans="1:24" ht="14.25" customHeight="1" x14ac:dyDescent="0.3">
      <c r="A2478" s="39"/>
      <c r="B2478" s="39" t="str">
        <f t="shared" si="20"/>
        <v>11270302005 поршень, діам. 49 мм</v>
      </c>
      <c r="C2478" s="39" t="str">
        <f>TEXT(Raw_Articul_Data!$D2478,"00000000000")</f>
        <v>11270302005</v>
      </c>
      <c r="D2478" s="39">
        <v>11270302005</v>
      </c>
      <c r="E2478" s="39" t="s">
        <v>3558</v>
      </c>
      <c r="F2478" s="39"/>
      <c r="G2478" s="39" t="s">
        <v>32</v>
      </c>
      <c r="H2478" s="39" t="s">
        <v>2790</v>
      </c>
      <c r="I2478" s="39" t="s">
        <v>23</v>
      </c>
      <c r="J2478" s="44" t="s">
        <v>28</v>
      </c>
      <c r="K2478" s="39" t="s">
        <v>25</v>
      </c>
      <c r="L2478" s="39"/>
      <c r="M2478" s="39"/>
      <c r="N2478" s="39"/>
      <c r="O2478" s="39"/>
      <c r="P2478" s="39"/>
      <c r="Q2478" s="39"/>
      <c r="R2478" s="39"/>
      <c r="S2478" s="39"/>
      <c r="T2478" s="39"/>
      <c r="U2478" s="39"/>
      <c r="V2478" s="39"/>
      <c r="W2478" s="39"/>
      <c r="X2478" s="39"/>
    </row>
    <row r="2479" spans="1:24" ht="14.25" customHeight="1" x14ac:dyDescent="0.3">
      <c r="A2479" s="39"/>
      <c r="B2479" s="39" t="str">
        <f t="shared" si="20"/>
        <v>11270302007 поршень, діам. 47 мм</v>
      </c>
      <c r="C2479" s="39" t="str">
        <f>TEXT(Raw_Articul_Data!$D2479,"00000000000")</f>
        <v>11270302007</v>
      </c>
      <c r="D2479" s="39">
        <v>11270302007</v>
      </c>
      <c r="E2479" s="39" t="s">
        <v>3559</v>
      </c>
      <c r="F2479" s="39"/>
      <c r="G2479" s="39" t="s">
        <v>32</v>
      </c>
      <c r="H2479" s="39" t="s">
        <v>2790</v>
      </c>
      <c r="I2479" s="39" t="s">
        <v>23</v>
      </c>
      <c r="J2479" s="44" t="s">
        <v>28</v>
      </c>
      <c r="K2479" s="39" t="s">
        <v>25</v>
      </c>
      <c r="L2479" s="39"/>
      <c r="M2479" s="39"/>
      <c r="N2479" s="39"/>
      <c r="O2479" s="39"/>
      <c r="P2479" s="39"/>
      <c r="Q2479" s="39"/>
      <c r="R2479" s="39"/>
      <c r="S2479" s="39"/>
      <c r="T2479" s="39"/>
      <c r="U2479" s="39"/>
      <c r="V2479" s="39"/>
      <c r="W2479" s="39"/>
      <c r="X2479" s="39"/>
    </row>
    <row r="2480" spans="1:24" ht="14.25" customHeight="1" x14ac:dyDescent="0.3">
      <c r="A2480" s="39"/>
      <c r="B2480" s="39" t="str">
        <f t="shared" si="20"/>
        <v>11270343002 компресійне поршньове кільце, діам. 47 х 1,5 мм</v>
      </c>
      <c r="C2480" s="39" t="str">
        <f>TEXT(Raw_Articul_Data!$D2480,"00000000000")</f>
        <v>11270343002</v>
      </c>
      <c r="D2480" s="39">
        <v>11270343002</v>
      </c>
      <c r="E2480" s="39" t="s">
        <v>3560</v>
      </c>
      <c r="F2480" s="39"/>
      <c r="G2480" s="39" t="s">
        <v>32</v>
      </c>
      <c r="H2480" s="39" t="s">
        <v>2790</v>
      </c>
      <c r="I2480" s="39" t="s">
        <v>23</v>
      </c>
      <c r="J2480" s="44" t="s">
        <v>24</v>
      </c>
      <c r="K2480" s="39" t="s">
        <v>25</v>
      </c>
      <c r="L2480" s="39"/>
      <c r="M2480" s="39"/>
      <c r="N2480" s="39"/>
      <c r="O2480" s="39"/>
      <c r="P2480" s="39"/>
      <c r="Q2480" s="39"/>
      <c r="R2480" s="39"/>
      <c r="S2480" s="39"/>
      <c r="T2480" s="39"/>
      <c r="U2480" s="39"/>
      <c r="V2480" s="39"/>
      <c r="W2480" s="39"/>
      <c r="X2480" s="39"/>
    </row>
    <row r="2481" spans="1:24" ht="14.25" customHeight="1" x14ac:dyDescent="0.3">
      <c r="A2481" s="39"/>
      <c r="B2481" s="39" t="str">
        <f t="shared" si="20"/>
        <v>11270343006 компресійне поршньове кільце, діам. 49 х 1,5 мм</v>
      </c>
      <c r="C2481" s="39" t="str">
        <f>TEXT(Raw_Articul_Data!$D2481,"00000000000")</f>
        <v>11270343006</v>
      </c>
      <c r="D2481" s="39">
        <v>11270343006</v>
      </c>
      <c r="E2481" s="39" t="s">
        <v>3561</v>
      </c>
      <c r="F2481" s="39"/>
      <c r="G2481" s="39" t="s">
        <v>32</v>
      </c>
      <c r="H2481" s="39" t="s">
        <v>2790</v>
      </c>
      <c r="I2481" s="39" t="s">
        <v>23</v>
      </c>
      <c r="J2481" s="44" t="s">
        <v>24</v>
      </c>
      <c r="K2481" s="39" t="s">
        <v>25</v>
      </c>
      <c r="L2481" s="39"/>
      <c r="M2481" s="39"/>
      <c r="N2481" s="39"/>
      <c r="O2481" s="39"/>
      <c r="P2481" s="39"/>
      <c r="Q2481" s="39"/>
      <c r="R2481" s="39"/>
      <c r="S2481" s="39"/>
      <c r="T2481" s="39"/>
      <c r="U2481" s="39"/>
      <c r="V2481" s="39"/>
      <c r="W2481" s="39"/>
      <c r="X2481" s="39"/>
    </row>
    <row r="2482" spans="1:24" ht="14.25" customHeight="1" x14ac:dyDescent="0.3">
      <c r="A2482" s="39"/>
      <c r="B2482" s="39" t="str">
        <f t="shared" si="20"/>
        <v>11270343007 компресійне поршньове кільце, діам. 49 х 1,5 мм</v>
      </c>
      <c r="C2482" s="39" t="str">
        <f>TEXT(Raw_Articul_Data!$D2482,"00000000000")</f>
        <v>11270343007</v>
      </c>
      <c r="D2482" s="39">
        <v>11270343007</v>
      </c>
      <c r="E2482" s="39" t="s">
        <v>3561</v>
      </c>
      <c r="F2482" s="39"/>
      <c r="G2482" s="39" t="s">
        <v>32</v>
      </c>
      <c r="H2482" s="39" t="s">
        <v>2790</v>
      </c>
      <c r="I2482" s="39" t="s">
        <v>23</v>
      </c>
      <c r="J2482" s="44" t="s">
        <v>24</v>
      </c>
      <c r="K2482" s="39" t="s">
        <v>25</v>
      </c>
      <c r="L2482" s="39"/>
      <c r="M2482" s="39"/>
      <c r="N2482" s="39"/>
      <c r="O2482" s="39"/>
      <c r="P2482" s="39"/>
      <c r="Q2482" s="39"/>
      <c r="R2482" s="39"/>
      <c r="S2482" s="39"/>
      <c r="T2482" s="39"/>
      <c r="U2482" s="39"/>
      <c r="V2482" s="39"/>
      <c r="W2482" s="39"/>
      <c r="X2482" s="39"/>
    </row>
    <row r="2483" spans="1:24" ht="14.25" customHeight="1" x14ac:dyDescent="0.3">
      <c r="A2483" s="39"/>
      <c r="B2483" s="39" t="str">
        <f t="shared" si="20"/>
        <v>11270801802 корпус вентилятора</v>
      </c>
      <c r="C2483" s="39" t="str">
        <f>TEXT(Raw_Articul_Data!$D2483,"00000000000")</f>
        <v>11270801802</v>
      </c>
      <c r="D2483" s="39">
        <v>11270801802</v>
      </c>
      <c r="E2483" s="39" t="s">
        <v>3137</v>
      </c>
      <c r="F2483" s="39"/>
      <c r="G2483" s="39" t="s">
        <v>32</v>
      </c>
      <c r="H2483" s="39" t="s">
        <v>2790</v>
      </c>
      <c r="I2483" s="39" t="s">
        <v>23</v>
      </c>
      <c r="J2483" s="44" t="s">
        <v>28</v>
      </c>
      <c r="K2483" s="39" t="s">
        <v>25</v>
      </c>
      <c r="L2483" s="39"/>
      <c r="M2483" s="39"/>
      <c r="N2483" s="39"/>
      <c r="O2483" s="39"/>
      <c r="P2483" s="39"/>
      <c r="Q2483" s="39"/>
      <c r="R2483" s="39"/>
      <c r="S2483" s="39"/>
      <c r="T2483" s="39"/>
      <c r="U2483" s="39"/>
      <c r="V2483" s="39"/>
      <c r="W2483" s="39"/>
      <c r="X2483" s="39"/>
    </row>
    <row r="2484" spans="1:24" ht="14.25" customHeight="1" x14ac:dyDescent="0.3">
      <c r="A2484" s="39"/>
      <c r="B2484" s="39" t="str">
        <f t="shared" si="20"/>
        <v>11270802108 корпус вентилятора з пусковим пристроєм</v>
      </c>
      <c r="C2484" s="39" t="str">
        <f>TEXT(Raw_Articul_Data!$D2484,"00000000000")</f>
        <v>11270802108</v>
      </c>
      <c r="D2484" s="39">
        <v>11270802108</v>
      </c>
      <c r="E2484" s="39" t="s">
        <v>3377</v>
      </c>
      <c r="F2484" s="39"/>
      <c r="G2484" s="39" t="s">
        <v>32</v>
      </c>
      <c r="H2484" s="39" t="s">
        <v>2790</v>
      </c>
      <c r="I2484" s="39" t="s">
        <v>23</v>
      </c>
      <c r="J2484" s="44" t="s">
        <v>280</v>
      </c>
      <c r="K2484" s="39" t="s">
        <v>25</v>
      </c>
      <c r="L2484" s="39"/>
      <c r="M2484" s="39"/>
      <c r="N2484" s="39"/>
      <c r="O2484" s="39"/>
      <c r="P2484" s="39"/>
      <c r="Q2484" s="39"/>
      <c r="R2484" s="39"/>
      <c r="S2484" s="39"/>
      <c r="T2484" s="39"/>
      <c r="U2484" s="39"/>
      <c r="V2484" s="39"/>
      <c r="W2484" s="39"/>
      <c r="X2484" s="39"/>
    </row>
    <row r="2485" spans="1:24" ht="14.25" customHeight="1" x14ac:dyDescent="0.3">
      <c r="A2485" s="39"/>
      <c r="B2485" s="39" t="str">
        <f t="shared" si="20"/>
        <v>11270840900 кожух</v>
      </c>
      <c r="C2485" s="39" t="str">
        <f>TEXT(Raw_Articul_Data!$D2485,"00000000000")</f>
        <v>11270840900</v>
      </c>
      <c r="D2485" s="39">
        <v>11270840900</v>
      </c>
      <c r="E2485" s="39" t="s">
        <v>3331</v>
      </c>
      <c r="F2485" s="39"/>
      <c r="G2485" s="39" t="s">
        <v>32</v>
      </c>
      <c r="H2485" s="39" t="s">
        <v>2790</v>
      </c>
      <c r="I2485" s="39" t="s">
        <v>23</v>
      </c>
      <c r="J2485" s="44" t="s">
        <v>55</v>
      </c>
      <c r="K2485" s="39" t="s">
        <v>25</v>
      </c>
      <c r="L2485" s="39"/>
      <c r="M2485" s="39"/>
      <c r="N2485" s="39"/>
      <c r="O2485" s="39"/>
      <c r="P2485" s="39"/>
      <c r="Q2485" s="39"/>
      <c r="R2485" s="39"/>
      <c r="S2485" s="39"/>
      <c r="T2485" s="39"/>
      <c r="U2485" s="39"/>
      <c r="V2485" s="39"/>
      <c r="W2485" s="39"/>
      <c r="X2485" s="39"/>
    </row>
    <row r="2486" spans="1:24" ht="14.25" customHeight="1" x14ac:dyDescent="0.3">
      <c r="A2486" s="39"/>
      <c r="B2486" s="39" t="str">
        <f t="shared" si="20"/>
        <v>11270844100 золотник</v>
      </c>
      <c r="C2486" s="39" t="str">
        <f>TEXT(Raw_Articul_Data!$D2486,"00000000000")</f>
        <v>11270844100</v>
      </c>
      <c r="D2486" s="39">
        <v>11270844100</v>
      </c>
      <c r="E2486" s="39" t="s">
        <v>3432</v>
      </c>
      <c r="F2486" s="39"/>
      <c r="G2486" s="39" t="s">
        <v>32</v>
      </c>
      <c r="H2486" s="39" t="s">
        <v>2790</v>
      </c>
      <c r="I2486" s="39" t="s">
        <v>23</v>
      </c>
      <c r="J2486" s="44" t="s">
        <v>55</v>
      </c>
      <c r="K2486" s="39" t="s">
        <v>25</v>
      </c>
      <c r="L2486" s="39"/>
      <c r="M2486" s="39"/>
      <c r="N2486" s="39"/>
      <c r="O2486" s="39"/>
      <c r="P2486" s="39"/>
      <c r="Q2486" s="39"/>
      <c r="R2486" s="39"/>
      <c r="S2486" s="39"/>
      <c r="T2486" s="39"/>
      <c r="U2486" s="39"/>
      <c r="V2486" s="39"/>
      <c r="W2486" s="39"/>
      <c r="X2486" s="39"/>
    </row>
    <row r="2487" spans="1:24" ht="14.25" customHeight="1" x14ac:dyDescent="0.3">
      <c r="A2487" s="39"/>
      <c r="B2487" s="39" t="str">
        <f t="shared" si="20"/>
        <v>11270847400 наконечник</v>
      </c>
      <c r="C2487" s="39" t="str">
        <f>TEXT(Raw_Articul_Data!$D2487,"00000000000")</f>
        <v>11270847400</v>
      </c>
      <c r="D2487" s="39">
        <v>11270847400</v>
      </c>
      <c r="E2487" s="39" t="s">
        <v>3014</v>
      </c>
      <c r="F2487" s="39"/>
      <c r="G2487" s="39" t="s">
        <v>32</v>
      </c>
      <c r="H2487" s="39" t="s">
        <v>2790</v>
      </c>
      <c r="I2487" s="39" t="s">
        <v>23</v>
      </c>
      <c r="J2487" s="44" t="s">
        <v>45</v>
      </c>
      <c r="K2487" s="39" t="s">
        <v>25</v>
      </c>
      <c r="L2487" s="39"/>
      <c r="M2487" s="39"/>
      <c r="N2487" s="39"/>
      <c r="O2487" s="39"/>
      <c r="P2487" s="39"/>
      <c r="Q2487" s="39"/>
      <c r="R2487" s="39"/>
      <c r="S2487" s="39"/>
      <c r="T2487" s="39"/>
      <c r="U2487" s="39"/>
      <c r="V2487" s="39"/>
      <c r="W2487" s="39"/>
      <c r="X2487" s="39"/>
    </row>
    <row r="2488" spans="1:24" ht="14.25" customHeight="1" x14ac:dyDescent="0.3">
      <c r="A2488" s="39"/>
      <c r="B2488" s="39" t="str">
        <f t="shared" si="20"/>
        <v>11271200604 карбюратор hd-18c</v>
      </c>
      <c r="C2488" s="39" t="str">
        <f>TEXT(Raw_Articul_Data!$D2488,"00000000000")</f>
        <v>11271200604</v>
      </c>
      <c r="D2488" s="39">
        <v>11271200604</v>
      </c>
      <c r="E2488" s="39" t="s">
        <v>3562</v>
      </c>
      <c r="F2488" s="39"/>
      <c r="G2488" s="39" t="s">
        <v>32</v>
      </c>
      <c r="H2488" s="39" t="s">
        <v>2790</v>
      </c>
      <c r="I2488" s="39" t="s">
        <v>23</v>
      </c>
      <c r="J2488" s="44" t="s">
        <v>499</v>
      </c>
      <c r="K2488" s="39" t="s">
        <v>25</v>
      </c>
      <c r="L2488" s="39"/>
      <c r="M2488" s="39"/>
      <c r="N2488" s="39"/>
      <c r="O2488" s="39"/>
      <c r="P2488" s="39"/>
      <c r="Q2488" s="39"/>
      <c r="R2488" s="39"/>
      <c r="S2488" s="39"/>
      <c r="T2488" s="39"/>
      <c r="U2488" s="39"/>
      <c r="V2488" s="39"/>
      <c r="W2488" s="39"/>
      <c r="X2488" s="39"/>
    </row>
    <row r="2489" spans="1:24" ht="14.25" customHeight="1" x14ac:dyDescent="0.3">
      <c r="A2489" s="39"/>
      <c r="B2489" s="39" t="str">
        <f t="shared" si="20"/>
        <v>11271200605 карбюратор hd-21c</v>
      </c>
      <c r="C2489" s="39" t="str">
        <f>TEXT(Raw_Articul_Data!$D2489,"00000000000")</f>
        <v>11271200605</v>
      </c>
      <c r="D2489" s="39">
        <v>11271200605</v>
      </c>
      <c r="E2489" s="39" t="s">
        <v>3563</v>
      </c>
      <c r="F2489" s="39"/>
      <c r="G2489" s="39" t="s">
        <v>32</v>
      </c>
      <c r="H2489" s="39" t="s">
        <v>2790</v>
      </c>
      <c r="I2489" s="39" t="s">
        <v>23</v>
      </c>
      <c r="J2489" s="44" t="s">
        <v>499</v>
      </c>
      <c r="K2489" s="39" t="s">
        <v>25</v>
      </c>
      <c r="L2489" s="39"/>
      <c r="M2489" s="39"/>
      <c r="N2489" s="39"/>
      <c r="O2489" s="39"/>
      <c r="P2489" s="39"/>
      <c r="Q2489" s="39"/>
      <c r="R2489" s="39"/>
      <c r="S2489" s="39"/>
      <c r="T2489" s="39"/>
      <c r="U2489" s="39"/>
      <c r="V2489" s="39"/>
      <c r="W2489" s="39"/>
      <c r="X2489" s="39"/>
    </row>
    <row r="2490" spans="1:24" ht="14.25" customHeight="1" x14ac:dyDescent="0.3">
      <c r="A2490" s="39"/>
      <c r="B2490" s="39" t="str">
        <f t="shared" si="20"/>
        <v>11271200650 карбюратор h­19b</v>
      </c>
      <c r="C2490" s="39" t="str">
        <f>TEXT(Raw_Articul_Data!$D2490,"00000000000")</f>
        <v>11271200650</v>
      </c>
      <c r="D2490" s="39">
        <v>11271200650</v>
      </c>
      <c r="E2490" s="39" t="s">
        <v>3564</v>
      </c>
      <c r="F2490" s="39"/>
      <c r="G2490" s="39" t="s">
        <v>32</v>
      </c>
      <c r="H2490" s="39" t="s">
        <v>2790</v>
      </c>
      <c r="I2490" s="39" t="s">
        <v>23</v>
      </c>
      <c r="J2490" s="44" t="s">
        <v>499</v>
      </c>
      <c r="K2490" s="39" t="s">
        <v>25</v>
      </c>
      <c r="L2490" s="39"/>
      <c r="M2490" s="39"/>
      <c r="N2490" s="39"/>
      <c r="O2490" s="39"/>
      <c r="P2490" s="39"/>
      <c r="Q2490" s="39"/>
      <c r="R2490" s="39"/>
      <c r="S2490" s="39"/>
      <c r="T2490" s="39"/>
      <c r="U2490" s="39"/>
      <c r="V2490" s="39"/>
      <c r="W2490" s="39"/>
      <c r="X2490" s="39"/>
    </row>
    <row r="2491" spans="1:24" ht="14.25" customHeight="1" x14ac:dyDescent="0.3">
      <c r="A2491" s="39"/>
      <c r="B2491" s="39" t="str">
        <f t="shared" si="20"/>
        <v>11271201620 повітряний фільтр</v>
      </c>
      <c r="C2491" s="39" t="str">
        <f>TEXT(Raw_Articul_Data!$D2491,"00000000000")</f>
        <v>11271201620</v>
      </c>
      <c r="D2491" s="39">
        <v>11271201620</v>
      </c>
      <c r="E2491" s="39" t="s">
        <v>3041</v>
      </c>
      <c r="F2491" s="39"/>
      <c r="G2491" s="39" t="s">
        <v>32</v>
      </c>
      <c r="H2491" s="39" t="s">
        <v>2790</v>
      </c>
      <c r="I2491" s="39" t="s">
        <v>23</v>
      </c>
      <c r="J2491" s="44" t="s">
        <v>280</v>
      </c>
      <c r="K2491" s="39" t="s">
        <v>25</v>
      </c>
      <c r="L2491" s="39"/>
      <c r="M2491" s="39"/>
      <c r="N2491" s="39"/>
      <c r="O2491" s="39"/>
      <c r="P2491" s="39"/>
      <c r="Q2491" s="39"/>
      <c r="R2491" s="39"/>
      <c r="S2491" s="39"/>
      <c r="T2491" s="39"/>
      <c r="U2491" s="39"/>
      <c r="V2491" s="39"/>
      <c r="W2491" s="39"/>
      <c r="X2491" s="39"/>
    </row>
    <row r="2492" spans="1:24" ht="14.25" customHeight="1" x14ac:dyDescent="0.3">
      <c r="A2492" s="39"/>
      <c r="B2492" s="39" t="str">
        <f t="shared" si="20"/>
        <v>11271201621 повітряний фільтр (нетканий матеріал)</v>
      </c>
      <c r="C2492" s="39" t="str">
        <f>TEXT(Raw_Articul_Data!$D2492,"00000000000")</f>
        <v>11271201621</v>
      </c>
      <c r="D2492" s="39">
        <v>11271201621</v>
      </c>
      <c r="E2492" s="39" t="s">
        <v>3383</v>
      </c>
      <c r="F2492" s="39"/>
      <c r="G2492" s="39" t="s">
        <v>32</v>
      </c>
      <c r="H2492" s="39" t="s">
        <v>2790</v>
      </c>
      <c r="I2492" s="39" t="s">
        <v>23</v>
      </c>
      <c r="J2492" s="44" t="s">
        <v>28</v>
      </c>
      <c r="K2492" s="39" t="s">
        <v>25</v>
      </c>
      <c r="L2492" s="39"/>
      <c r="M2492" s="39"/>
      <c r="N2492" s="39"/>
      <c r="O2492" s="39"/>
      <c r="P2492" s="39"/>
      <c r="Q2492" s="39"/>
      <c r="R2492" s="39"/>
      <c r="S2492" s="39"/>
      <c r="T2492" s="39"/>
      <c r="U2492" s="39"/>
      <c r="V2492" s="39"/>
      <c r="W2492" s="39"/>
      <c r="X2492" s="39"/>
    </row>
    <row r="2493" spans="1:24" ht="14.25" customHeight="1" x14ac:dyDescent="0.3">
      <c r="A2493" s="39"/>
      <c r="B2493" s="39" t="str">
        <f t="shared" si="20"/>
        <v>11271207100 дросельний вал з важелем</v>
      </c>
      <c r="C2493" s="39" t="str">
        <f>TEXT(Raw_Articul_Data!$D2493,"00000000000")</f>
        <v>11271207100</v>
      </c>
      <c r="D2493" s="39">
        <v>11271207100</v>
      </c>
      <c r="E2493" s="39" t="s">
        <v>3384</v>
      </c>
      <c r="F2493" s="39"/>
      <c r="G2493" s="39" t="s">
        <v>32</v>
      </c>
      <c r="H2493" s="39" t="s">
        <v>2790</v>
      </c>
      <c r="I2493" s="39" t="s">
        <v>23</v>
      </c>
      <c r="J2493" s="44" t="s">
        <v>499</v>
      </c>
      <c r="K2493" s="39" t="s">
        <v>25</v>
      </c>
      <c r="L2493" s="39"/>
      <c r="M2493" s="39"/>
      <c r="N2493" s="39"/>
      <c r="O2493" s="39"/>
      <c r="P2493" s="39"/>
      <c r="Q2493" s="39"/>
      <c r="R2493" s="39"/>
      <c r="S2493" s="39"/>
      <c r="T2493" s="39"/>
      <c r="U2493" s="39"/>
      <c r="V2493" s="39"/>
      <c r="W2493" s="39"/>
      <c r="X2493" s="39"/>
    </row>
    <row r="2494" spans="1:24" ht="14.25" customHeight="1" x14ac:dyDescent="0.3">
      <c r="A2494" s="39"/>
      <c r="B2494" s="39" t="str">
        <f t="shared" si="20"/>
        <v>11271210800 запорна кришка</v>
      </c>
      <c r="C2494" s="39" t="str">
        <f>TEXT(Raw_Articul_Data!$D2494,"00000000000")</f>
        <v>11271210800</v>
      </c>
      <c r="D2494" s="39">
        <v>11271210800</v>
      </c>
      <c r="E2494" s="39" t="s">
        <v>3289</v>
      </c>
      <c r="F2494" s="39"/>
      <c r="G2494" s="39" t="s">
        <v>32</v>
      </c>
      <c r="H2494" s="39" t="s">
        <v>2790</v>
      </c>
      <c r="I2494" s="39" t="s">
        <v>23</v>
      </c>
      <c r="J2494" s="44" t="s">
        <v>55</v>
      </c>
      <c r="K2494" s="39" t="s">
        <v>25</v>
      </c>
      <c r="L2494" s="39"/>
      <c r="M2494" s="39"/>
      <c r="N2494" s="39"/>
      <c r="O2494" s="39"/>
      <c r="P2494" s="39"/>
      <c r="Q2494" s="39"/>
      <c r="R2494" s="39"/>
      <c r="S2494" s="39"/>
      <c r="T2494" s="39"/>
      <c r="U2494" s="39"/>
      <c r="V2494" s="39"/>
      <c r="W2494" s="39"/>
      <c r="X2494" s="39"/>
    </row>
    <row r="2495" spans="1:24" ht="14.25" customHeight="1" x14ac:dyDescent="0.3">
      <c r="A2495" s="39"/>
      <c r="B2495" s="39" t="str">
        <f t="shared" si="20"/>
        <v>11271215602 нерухоме сопло 0.58</v>
      </c>
      <c r="C2495" s="39" t="str">
        <f>TEXT(Raw_Articul_Data!$D2495,"00000000000")</f>
        <v>11271215602</v>
      </c>
      <c r="D2495" s="39">
        <v>11271215602</v>
      </c>
      <c r="E2495" s="39" t="s">
        <v>3565</v>
      </c>
      <c r="F2495" s="39"/>
      <c r="G2495" s="39" t="s">
        <v>32</v>
      </c>
      <c r="H2495" s="39" t="s">
        <v>2790</v>
      </c>
      <c r="I2495" s="39" t="s">
        <v>23</v>
      </c>
      <c r="J2495" s="44" t="s">
        <v>499</v>
      </c>
      <c r="K2495" s="39" t="s">
        <v>25</v>
      </c>
      <c r="L2495" s="39"/>
      <c r="M2495" s="39"/>
      <c r="N2495" s="39"/>
      <c r="O2495" s="39"/>
      <c r="P2495" s="39"/>
      <c r="Q2495" s="39"/>
      <c r="R2495" s="39"/>
      <c r="S2495" s="39"/>
      <c r="T2495" s="39"/>
      <c r="U2495" s="39"/>
      <c r="V2495" s="39"/>
      <c r="W2495" s="39"/>
      <c r="X2495" s="39"/>
    </row>
    <row r="2496" spans="1:24" ht="14.25" customHeight="1" x14ac:dyDescent="0.3">
      <c r="A2496" s="39"/>
      <c r="B2496" s="39" t="str">
        <f t="shared" si="20"/>
        <v>11271217000 відбиваюча стінка</v>
      </c>
      <c r="C2496" s="39" t="str">
        <f>TEXT(Raw_Articul_Data!$D2496,"00000000000")</f>
        <v>11271217000</v>
      </c>
      <c r="D2496" s="39">
        <v>11271217000</v>
      </c>
      <c r="E2496" s="39" t="s">
        <v>3566</v>
      </c>
      <c r="F2496" s="39"/>
      <c r="G2496" s="39" t="s">
        <v>32</v>
      </c>
      <c r="H2496" s="39" t="s">
        <v>2790</v>
      </c>
      <c r="I2496" s="39" t="s">
        <v>23</v>
      </c>
      <c r="J2496" s="44" t="s">
        <v>28</v>
      </c>
      <c r="K2496" s="39" t="s">
        <v>25</v>
      </c>
      <c r="L2496" s="39"/>
      <c r="M2496" s="39"/>
      <c r="N2496" s="39"/>
      <c r="O2496" s="39"/>
      <c r="P2496" s="39"/>
      <c r="Q2496" s="39"/>
      <c r="R2496" s="39"/>
      <c r="S2496" s="39"/>
      <c r="T2496" s="39"/>
      <c r="U2496" s="39"/>
      <c r="V2496" s="39"/>
      <c r="W2496" s="39"/>
      <c r="X2496" s="39"/>
    </row>
    <row r="2497" spans="1:24" ht="14.25" customHeight="1" x14ac:dyDescent="0.3">
      <c r="A2497" s="39"/>
      <c r="B2497" s="39" t="str">
        <f t="shared" si="20"/>
        <v>11271223200 вита гнучка пружина</v>
      </c>
      <c r="C2497" s="39" t="str">
        <f>TEXT(Raw_Articul_Data!$D2497,"00000000000")</f>
        <v>11271223200</v>
      </c>
      <c r="D2497" s="39">
        <v>11271223200</v>
      </c>
      <c r="E2497" s="39" t="s">
        <v>3025</v>
      </c>
      <c r="F2497" s="39"/>
      <c r="G2497" s="39" t="s">
        <v>32</v>
      </c>
      <c r="H2497" s="39" t="s">
        <v>2790</v>
      </c>
      <c r="I2497" s="39" t="s">
        <v>23</v>
      </c>
      <c r="J2497" s="44" t="s">
        <v>499</v>
      </c>
      <c r="K2497" s="39" t="s">
        <v>25</v>
      </c>
      <c r="L2497" s="39"/>
      <c r="M2497" s="39"/>
      <c r="N2497" s="39"/>
      <c r="O2497" s="39"/>
      <c r="P2497" s="39"/>
      <c r="Q2497" s="39"/>
      <c r="R2497" s="39"/>
      <c r="S2497" s="39"/>
      <c r="T2497" s="39"/>
      <c r="U2497" s="39"/>
      <c r="V2497" s="39"/>
      <c r="W2497" s="39"/>
      <c r="X2497" s="39"/>
    </row>
    <row r="2498" spans="1:24" ht="14.25" customHeight="1" x14ac:dyDescent="0.3">
      <c r="A2498" s="39"/>
      <c r="B2498" s="39" t="str">
        <f t="shared" si="20"/>
        <v>11271223205 вита гнучка пружина</v>
      </c>
      <c r="C2498" s="39" t="str">
        <f>TEXT(Raw_Articul_Data!$D2498,"00000000000")</f>
        <v>11271223205</v>
      </c>
      <c r="D2498" s="39">
        <v>11271223205</v>
      </c>
      <c r="E2498" s="39" t="s">
        <v>3025</v>
      </c>
      <c r="F2498" s="39"/>
      <c r="G2498" s="39" t="s">
        <v>32</v>
      </c>
      <c r="H2498" s="39" t="s">
        <v>2790</v>
      </c>
      <c r="I2498" s="39" t="s">
        <v>23</v>
      </c>
      <c r="J2498" s="44" t="s">
        <v>499</v>
      </c>
      <c r="K2498" s="39" t="s">
        <v>25</v>
      </c>
      <c r="L2498" s="39"/>
      <c r="M2498" s="39"/>
      <c r="N2498" s="39"/>
      <c r="O2498" s="39"/>
      <c r="P2498" s="39"/>
      <c r="Q2498" s="39"/>
      <c r="R2498" s="39"/>
      <c r="S2498" s="39"/>
      <c r="T2498" s="39"/>
      <c r="U2498" s="39"/>
      <c r="V2498" s="39"/>
      <c r="W2498" s="39"/>
      <c r="X2498" s="39"/>
    </row>
    <row r="2499" spans="1:24" ht="14.25" customHeight="1" x14ac:dyDescent="0.3">
      <c r="A2499" s="39"/>
      <c r="B2499" s="39" t="str">
        <f t="shared" si="20"/>
        <v>11271226200 упорний гвинт настройки холостого хода</v>
      </c>
      <c r="C2499" s="39" t="str">
        <f>TEXT(Raw_Articul_Data!$D2499,"00000000000")</f>
        <v>11271226200</v>
      </c>
      <c r="D2499" s="39">
        <v>11271226200</v>
      </c>
      <c r="E2499" s="39" t="s">
        <v>3431</v>
      </c>
      <c r="F2499" s="39"/>
      <c r="G2499" s="39" t="s">
        <v>32</v>
      </c>
      <c r="H2499" s="39" t="s">
        <v>2790</v>
      </c>
      <c r="I2499" s="39" t="s">
        <v>23</v>
      </c>
      <c r="J2499" s="44" t="s">
        <v>55</v>
      </c>
      <c r="K2499" s="39" t="s">
        <v>25</v>
      </c>
      <c r="L2499" s="39"/>
      <c r="M2499" s="39"/>
      <c r="N2499" s="39"/>
      <c r="O2499" s="39"/>
      <c r="P2499" s="39"/>
      <c r="Q2499" s="39"/>
      <c r="R2499" s="39"/>
      <c r="S2499" s="39"/>
      <c r="T2499" s="39"/>
      <c r="U2499" s="39"/>
      <c r="V2499" s="39"/>
      <c r="W2499" s="39"/>
      <c r="X2499" s="39"/>
    </row>
    <row r="2500" spans="1:24" ht="14.25" customHeight="1" x14ac:dyDescent="0.3">
      <c r="A2500" s="39"/>
      <c r="B2500" s="39" t="str">
        <f t="shared" si="20"/>
        <v>11271226201 упорний гвинт настройки холостого хода</v>
      </c>
      <c r="C2500" s="39" t="str">
        <f>TEXT(Raw_Articul_Data!$D2500,"00000000000")</f>
        <v>11271226201</v>
      </c>
      <c r="D2500" s="39">
        <v>11271226201</v>
      </c>
      <c r="E2500" s="39" t="s">
        <v>3431</v>
      </c>
      <c r="F2500" s="39"/>
      <c r="G2500" s="39" t="s">
        <v>32</v>
      </c>
      <c r="H2500" s="39" t="s">
        <v>2790</v>
      </c>
      <c r="I2500" s="39" t="s">
        <v>23</v>
      </c>
      <c r="J2500" s="44" t="s">
        <v>218</v>
      </c>
      <c r="K2500" s="39" t="s">
        <v>25</v>
      </c>
      <c r="L2500" s="39"/>
      <c r="M2500" s="39"/>
      <c r="N2500" s="39"/>
      <c r="O2500" s="39"/>
      <c r="P2500" s="39"/>
      <c r="Q2500" s="39"/>
      <c r="R2500" s="39"/>
      <c r="S2500" s="39"/>
      <c r="T2500" s="39"/>
      <c r="U2500" s="39"/>
      <c r="V2500" s="39"/>
      <c r="W2500" s="39"/>
      <c r="X2500" s="39"/>
    </row>
    <row r="2501" spans="1:24" ht="14.25" customHeight="1" x14ac:dyDescent="0.3">
      <c r="A2501" s="39"/>
      <c r="B2501" s="39" t="str">
        <f t="shared" si="20"/>
        <v>11271226701 головний регулювальний гвинт</v>
      </c>
      <c r="C2501" s="39" t="str">
        <f>TEXT(Raw_Articul_Data!$D2501,"00000000000")</f>
        <v>11271226701</v>
      </c>
      <c r="D2501" s="39">
        <v>11271226701</v>
      </c>
      <c r="E2501" s="39" t="s">
        <v>3314</v>
      </c>
      <c r="F2501" s="39"/>
      <c r="G2501" s="39" t="s">
        <v>32</v>
      </c>
      <c r="H2501" s="39" t="s">
        <v>2790</v>
      </c>
      <c r="I2501" s="39" t="s">
        <v>23</v>
      </c>
      <c r="J2501" s="44" t="s">
        <v>55</v>
      </c>
      <c r="K2501" s="39" t="s">
        <v>25</v>
      </c>
      <c r="L2501" s="39"/>
      <c r="M2501" s="39"/>
      <c r="N2501" s="39"/>
      <c r="O2501" s="39"/>
      <c r="P2501" s="39"/>
      <c r="Q2501" s="39"/>
      <c r="R2501" s="39"/>
      <c r="S2501" s="39"/>
      <c r="T2501" s="39"/>
      <c r="U2501" s="39"/>
      <c r="V2501" s="39"/>
      <c r="W2501" s="39"/>
      <c r="X2501" s="39"/>
    </row>
    <row r="2502" spans="1:24" ht="14.25" customHeight="1" x14ac:dyDescent="0.3">
      <c r="A2502" s="39"/>
      <c r="B2502" s="39" t="str">
        <f t="shared" si="20"/>
        <v>11271226800 регулювальний гвинт частоти обертання на холостому ходу</v>
      </c>
      <c r="C2502" s="39" t="str">
        <f>TEXT(Raw_Articul_Data!$D2502,"00000000000")</f>
        <v>11271226800</v>
      </c>
      <c r="D2502" s="39">
        <v>11271226800</v>
      </c>
      <c r="E2502" s="39" t="s">
        <v>3567</v>
      </c>
      <c r="F2502" s="39"/>
      <c r="G2502" s="39" t="s">
        <v>32</v>
      </c>
      <c r="H2502" s="39" t="s">
        <v>2790</v>
      </c>
      <c r="I2502" s="39" t="s">
        <v>23</v>
      </c>
      <c r="J2502" s="44" t="s">
        <v>55</v>
      </c>
      <c r="K2502" s="39" t="s">
        <v>25</v>
      </c>
      <c r="L2502" s="39"/>
      <c r="M2502" s="39"/>
      <c r="N2502" s="39"/>
      <c r="O2502" s="39"/>
      <c r="P2502" s="39"/>
      <c r="Q2502" s="39"/>
      <c r="R2502" s="39"/>
      <c r="S2502" s="39"/>
      <c r="T2502" s="39"/>
      <c r="U2502" s="39"/>
      <c r="V2502" s="39"/>
      <c r="W2502" s="39"/>
      <c r="X2502" s="39"/>
    </row>
    <row r="2503" spans="1:24" ht="14.25" customHeight="1" x14ac:dyDescent="0.3">
      <c r="A2503" s="39"/>
      <c r="B2503" s="39" t="str">
        <f t="shared" si="20"/>
        <v>11271237503 наконечник</v>
      </c>
      <c r="C2503" s="39" t="str">
        <f>TEXT(Raw_Articul_Data!$D2503,"00000000000")</f>
        <v>11271237503</v>
      </c>
      <c r="D2503" s="39">
        <v>11271237503</v>
      </c>
      <c r="E2503" s="39" t="s">
        <v>3014</v>
      </c>
      <c r="F2503" s="39"/>
      <c r="G2503" s="39" t="s">
        <v>32</v>
      </c>
      <c r="H2503" s="39" t="s">
        <v>2790</v>
      </c>
      <c r="I2503" s="39" t="s">
        <v>23</v>
      </c>
      <c r="J2503" s="44" t="s">
        <v>28</v>
      </c>
      <c r="K2503" s="39" t="s">
        <v>25</v>
      </c>
      <c r="L2503" s="39"/>
      <c r="M2503" s="39"/>
      <c r="N2503" s="39"/>
      <c r="O2503" s="39"/>
      <c r="P2503" s="39"/>
      <c r="Q2503" s="39"/>
      <c r="R2503" s="39"/>
      <c r="S2503" s="39"/>
      <c r="T2503" s="39"/>
      <c r="U2503" s="39"/>
      <c r="V2503" s="39"/>
      <c r="W2503" s="39"/>
      <c r="X2503" s="39"/>
    </row>
    <row r="2504" spans="1:24" ht="14.25" customHeight="1" x14ac:dyDescent="0.3">
      <c r="A2504" s="39"/>
      <c r="B2504" s="39" t="str">
        <f t="shared" si="20"/>
        <v>11271241500 фільтр грубої очистки</v>
      </c>
      <c r="C2504" s="39" t="str">
        <f>TEXT(Raw_Articul_Data!$D2504,"00000000000")</f>
        <v>11271241500</v>
      </c>
      <c r="D2504" s="39">
        <v>11271241500</v>
      </c>
      <c r="E2504" s="39" t="s">
        <v>2815</v>
      </c>
      <c r="F2504" s="39"/>
      <c r="G2504" s="39" t="s">
        <v>32</v>
      </c>
      <c r="H2504" s="39" t="s">
        <v>2790</v>
      </c>
      <c r="I2504" s="39" t="s">
        <v>23</v>
      </c>
      <c r="J2504" s="44" t="s">
        <v>280</v>
      </c>
      <c r="K2504" s="39" t="s">
        <v>25</v>
      </c>
      <c r="L2504" s="39"/>
      <c r="M2504" s="39"/>
      <c r="N2504" s="39"/>
      <c r="O2504" s="39"/>
      <c r="P2504" s="39"/>
      <c r="Q2504" s="39"/>
      <c r="R2504" s="39"/>
      <c r="S2504" s="39"/>
      <c r="T2504" s="39"/>
      <c r="U2504" s="39"/>
      <c r="V2504" s="39"/>
      <c r="W2504" s="39"/>
      <c r="X2504" s="39"/>
    </row>
    <row r="2505" spans="1:24" ht="14.25" customHeight="1" x14ac:dyDescent="0.3">
      <c r="A2505" s="39"/>
      <c r="B2505" s="39" t="str">
        <f t="shared" si="20"/>
        <v>11271241501 фільтр грубої очистки</v>
      </c>
      <c r="C2505" s="39" t="str">
        <f>TEXT(Raw_Articul_Data!$D2505,"00000000000")</f>
        <v>11271241501</v>
      </c>
      <c r="D2505" s="39">
        <v>11271241501</v>
      </c>
      <c r="E2505" s="39" t="s">
        <v>2815</v>
      </c>
      <c r="F2505" s="39"/>
      <c r="G2505" s="39" t="s">
        <v>32</v>
      </c>
      <c r="H2505" s="39" t="s">
        <v>2790</v>
      </c>
      <c r="I2505" s="39" t="s">
        <v>23</v>
      </c>
      <c r="J2505" s="44" t="s">
        <v>55</v>
      </c>
      <c r="K2505" s="39" t="s">
        <v>25</v>
      </c>
      <c r="L2505" s="39"/>
      <c r="M2505" s="39"/>
      <c r="N2505" s="39"/>
      <c r="O2505" s="39"/>
      <c r="P2505" s="39"/>
      <c r="Q2505" s="39"/>
      <c r="R2505" s="39"/>
      <c r="S2505" s="39"/>
      <c r="T2505" s="39"/>
      <c r="U2505" s="39"/>
      <c r="V2505" s="39"/>
      <c r="W2505" s="39"/>
      <c r="X2505" s="39"/>
    </row>
    <row r="2506" spans="1:24" ht="14.25" customHeight="1" x14ac:dyDescent="0.3">
      <c r="A2506" s="39"/>
      <c r="B2506" s="39" t="str">
        <f t="shared" si="20"/>
        <v>11271400601 шумоглушник</v>
      </c>
      <c r="C2506" s="39" t="str">
        <f>TEXT(Raw_Articul_Data!$D2506,"00000000000")</f>
        <v>11271400601</v>
      </c>
      <c r="D2506" s="39">
        <v>11271400601</v>
      </c>
      <c r="E2506" s="39" t="s">
        <v>3072</v>
      </c>
      <c r="F2506" s="39"/>
      <c r="G2506" s="39" t="s">
        <v>32</v>
      </c>
      <c r="H2506" s="39" t="s">
        <v>2790</v>
      </c>
      <c r="I2506" s="39" t="s">
        <v>23</v>
      </c>
      <c r="J2506" s="44" t="s">
        <v>55</v>
      </c>
      <c r="K2506" s="39" t="s">
        <v>25</v>
      </c>
      <c r="L2506" s="39"/>
      <c r="M2506" s="39"/>
      <c r="N2506" s="39"/>
      <c r="O2506" s="39"/>
      <c r="P2506" s="39"/>
      <c r="Q2506" s="39"/>
      <c r="R2506" s="39"/>
      <c r="S2506" s="39"/>
      <c r="T2506" s="39"/>
      <c r="U2506" s="39"/>
      <c r="V2506" s="39"/>
      <c r="W2506" s="39"/>
      <c r="X2506" s="39"/>
    </row>
    <row r="2507" spans="1:24" ht="14.25" customHeight="1" x14ac:dyDescent="0.3">
      <c r="A2507" s="39"/>
      <c r="B2507" s="39" t="str">
        <f t="shared" si="20"/>
        <v>11271400607 шумоглушник</v>
      </c>
      <c r="C2507" s="39" t="str">
        <f>TEXT(Raw_Articul_Data!$D2507,"00000000000")</f>
        <v>11271400607</v>
      </c>
      <c r="D2507" s="39">
        <v>11271400607</v>
      </c>
      <c r="E2507" s="39" t="s">
        <v>3072</v>
      </c>
      <c r="F2507" s="39"/>
      <c r="G2507" s="39" t="s">
        <v>32</v>
      </c>
      <c r="H2507" s="39" t="s">
        <v>2790</v>
      </c>
      <c r="I2507" s="39" t="s">
        <v>23</v>
      </c>
      <c r="J2507" s="44" t="s">
        <v>55</v>
      </c>
      <c r="K2507" s="39" t="s">
        <v>25</v>
      </c>
      <c r="L2507" s="39"/>
      <c r="M2507" s="39"/>
      <c r="N2507" s="39"/>
      <c r="O2507" s="39"/>
      <c r="P2507" s="39"/>
      <c r="Q2507" s="39"/>
      <c r="R2507" s="39"/>
      <c r="S2507" s="39"/>
      <c r="T2507" s="39"/>
      <c r="U2507" s="39"/>
      <c r="V2507" s="39"/>
      <c r="W2507" s="39"/>
      <c r="X2507" s="39"/>
    </row>
    <row r="2508" spans="1:24" ht="14.25" customHeight="1" x14ac:dyDescent="0.3">
      <c r="A2508" s="39"/>
      <c r="B2508" s="39" t="str">
        <f t="shared" si="20"/>
        <v>11271401900 кришка коробки карбюратора</v>
      </c>
      <c r="C2508" s="39" t="str">
        <f>TEXT(Raw_Articul_Data!$D2508,"00000000000")</f>
        <v>11271401900</v>
      </c>
      <c r="D2508" s="39">
        <v>11271401900</v>
      </c>
      <c r="E2508" s="39" t="s">
        <v>3341</v>
      </c>
      <c r="F2508" s="39"/>
      <c r="G2508" s="39" t="s">
        <v>32</v>
      </c>
      <c r="H2508" s="39" t="s">
        <v>2790</v>
      </c>
      <c r="I2508" s="39" t="s">
        <v>23</v>
      </c>
      <c r="J2508" s="44" t="s">
        <v>55</v>
      </c>
      <c r="K2508" s="39" t="s">
        <v>25</v>
      </c>
      <c r="L2508" s="39"/>
      <c r="M2508" s="39"/>
      <c r="N2508" s="39"/>
      <c r="O2508" s="39"/>
      <c r="P2508" s="39"/>
      <c r="Q2508" s="39"/>
      <c r="R2508" s="39"/>
      <c r="S2508" s="39"/>
      <c r="T2508" s="39"/>
      <c r="U2508" s="39"/>
      <c r="V2508" s="39"/>
      <c r="W2508" s="39"/>
      <c r="X2508" s="39"/>
    </row>
    <row r="2509" spans="1:24" ht="14.25" customHeight="1" x14ac:dyDescent="0.3">
      <c r="A2509" s="39"/>
      <c r="B2509" s="39" t="str">
        <f t="shared" ref="B2509:B2572" si="21">CONCATENATE(C2509," ", LOWER(E2509))</f>
        <v>11271401903 кришка коробки карбюратора</v>
      </c>
      <c r="C2509" s="39" t="str">
        <f>TEXT(Raw_Articul_Data!$D2509,"00000000000")</f>
        <v>11271401903</v>
      </c>
      <c r="D2509" s="39">
        <v>11271401903</v>
      </c>
      <c r="E2509" s="39" t="s">
        <v>3341</v>
      </c>
      <c r="F2509" s="39"/>
      <c r="G2509" s="39" t="s">
        <v>32</v>
      </c>
      <c r="H2509" s="39" t="s">
        <v>2790</v>
      </c>
      <c r="I2509" s="39" t="s">
        <v>23</v>
      </c>
      <c r="J2509" s="44" t="s">
        <v>55</v>
      </c>
      <c r="K2509" s="39" t="s">
        <v>25</v>
      </c>
      <c r="L2509" s="39"/>
      <c r="M2509" s="39"/>
      <c r="N2509" s="39"/>
      <c r="O2509" s="39"/>
      <c r="P2509" s="39"/>
      <c r="Q2509" s="39"/>
      <c r="R2509" s="39"/>
      <c r="S2509" s="39"/>
      <c r="T2509" s="39"/>
      <c r="U2509" s="39"/>
      <c r="V2509" s="39"/>
      <c r="W2509" s="39"/>
      <c r="X2509" s="39"/>
    </row>
    <row r="2510" spans="1:24" ht="14.25" customHeight="1" x14ac:dyDescent="0.3">
      <c r="A2510" s="39"/>
      <c r="B2510" s="39" t="str">
        <f t="shared" si="21"/>
        <v>11271412200 коліно</v>
      </c>
      <c r="C2510" s="39" t="str">
        <f>TEXT(Raw_Articul_Data!$D2510,"00000000000")</f>
        <v>11271412200</v>
      </c>
      <c r="D2510" s="39">
        <v>11271412200</v>
      </c>
      <c r="E2510" s="39" t="s">
        <v>3315</v>
      </c>
      <c r="F2510" s="39"/>
      <c r="G2510" s="39" t="s">
        <v>32</v>
      </c>
      <c r="H2510" s="39" t="s">
        <v>2790</v>
      </c>
      <c r="I2510" s="39" t="s">
        <v>23</v>
      </c>
      <c r="J2510" s="44" t="s">
        <v>280</v>
      </c>
      <c r="K2510" s="39" t="s">
        <v>25</v>
      </c>
      <c r="L2510" s="39"/>
      <c r="M2510" s="39"/>
      <c r="N2510" s="39"/>
      <c r="O2510" s="39"/>
      <c r="P2510" s="39"/>
      <c r="Q2510" s="39"/>
      <c r="R2510" s="39"/>
      <c r="S2510" s="39"/>
      <c r="T2510" s="39"/>
      <c r="U2510" s="39"/>
      <c r="V2510" s="39"/>
      <c r="W2510" s="39"/>
      <c r="X2510" s="39"/>
    </row>
    <row r="2511" spans="1:24" ht="14.25" customHeight="1" x14ac:dyDescent="0.3">
      <c r="A2511" s="39"/>
      <c r="B2511" s="39" t="str">
        <f t="shared" si="21"/>
        <v>11271418600 імпульсний шланг</v>
      </c>
      <c r="C2511" s="39" t="str">
        <f>TEXT(Raw_Articul_Data!$D2511,"00000000000")</f>
        <v>11271418600</v>
      </c>
      <c r="D2511" s="39">
        <v>11271418600</v>
      </c>
      <c r="E2511" s="39" t="s">
        <v>2818</v>
      </c>
      <c r="F2511" s="39"/>
      <c r="G2511" s="39" t="s">
        <v>32</v>
      </c>
      <c r="H2511" s="39" t="s">
        <v>2790</v>
      </c>
      <c r="I2511" s="39" t="s">
        <v>23</v>
      </c>
      <c r="J2511" s="44" t="s">
        <v>280</v>
      </c>
      <c r="K2511" s="39" t="s">
        <v>25</v>
      </c>
      <c r="L2511" s="39"/>
      <c r="M2511" s="39"/>
      <c r="N2511" s="39"/>
      <c r="O2511" s="39"/>
      <c r="P2511" s="39"/>
      <c r="Q2511" s="39"/>
      <c r="R2511" s="39"/>
      <c r="S2511" s="39"/>
      <c r="T2511" s="39"/>
      <c r="U2511" s="39"/>
      <c r="V2511" s="39"/>
      <c r="W2511" s="39"/>
      <c r="X2511" s="39"/>
    </row>
    <row r="2512" spans="1:24" ht="14.25" customHeight="1" x14ac:dyDescent="0.3">
      <c r="A2512" s="39"/>
      <c r="B2512" s="39" t="str">
        <f t="shared" si="21"/>
        <v>11271451601 кришка</v>
      </c>
      <c r="C2512" s="39" t="str">
        <f>TEXT(Raw_Articul_Data!$D2512,"00000000000")</f>
        <v>11271451601</v>
      </c>
      <c r="D2512" s="39">
        <v>11271451601</v>
      </c>
      <c r="E2512" s="39" t="s">
        <v>2801</v>
      </c>
      <c r="F2512" s="39"/>
      <c r="G2512" s="39" t="s">
        <v>32</v>
      </c>
      <c r="H2512" s="39" t="s">
        <v>2790</v>
      </c>
      <c r="I2512" s="39" t="s">
        <v>23</v>
      </c>
      <c r="J2512" s="44" t="s">
        <v>55</v>
      </c>
      <c r="K2512" s="39" t="s">
        <v>25</v>
      </c>
      <c r="L2512" s="39"/>
      <c r="M2512" s="39"/>
      <c r="N2512" s="39"/>
      <c r="O2512" s="39"/>
      <c r="P2512" s="39"/>
      <c r="Q2512" s="39"/>
      <c r="R2512" s="39"/>
      <c r="S2512" s="39"/>
      <c r="T2512" s="39"/>
      <c r="U2512" s="39"/>
      <c r="V2512" s="39"/>
      <c r="W2512" s="39"/>
      <c r="X2512" s="39"/>
    </row>
    <row r="2513" spans="1:24" ht="14.25" customHeight="1" x14ac:dyDescent="0.3">
      <c r="A2513" s="39"/>
      <c r="B2513" s="39" t="str">
        <f t="shared" si="21"/>
        <v>11271481200 гвинт</v>
      </c>
      <c r="C2513" s="39" t="str">
        <f>TEXT(Raw_Articul_Data!$D2513,"00000000000")</f>
        <v>11271481200</v>
      </c>
      <c r="D2513" s="39">
        <v>11271481200</v>
      </c>
      <c r="E2513" s="39" t="s">
        <v>2811</v>
      </c>
      <c r="F2513" s="39"/>
      <c r="G2513" s="39" t="s">
        <v>32</v>
      </c>
      <c r="H2513" s="39" t="s">
        <v>2790</v>
      </c>
      <c r="I2513" s="39" t="s">
        <v>23</v>
      </c>
      <c r="J2513" s="44" t="s">
        <v>28</v>
      </c>
      <c r="K2513" s="39" t="s">
        <v>25</v>
      </c>
      <c r="L2513" s="39"/>
      <c r="M2513" s="39"/>
      <c r="N2513" s="39"/>
      <c r="O2513" s="39"/>
      <c r="P2513" s="39"/>
      <c r="Q2513" s="39"/>
      <c r="R2513" s="39"/>
      <c r="S2513" s="39"/>
      <c r="T2513" s="39"/>
      <c r="U2513" s="39"/>
      <c r="V2513" s="39"/>
      <c r="W2513" s="39"/>
      <c r="X2513" s="39"/>
    </row>
    <row r="2514" spans="1:24" ht="14.25" customHeight="1" x14ac:dyDescent="0.3">
      <c r="A2514" s="39"/>
      <c r="B2514" s="39" t="str">
        <f t="shared" si="21"/>
        <v>11271490600 ущільнення системи випуска</v>
      </c>
      <c r="C2514" s="39" t="str">
        <f>TEXT(Raw_Articul_Data!$D2514,"00000000000")</f>
        <v>11271490600</v>
      </c>
      <c r="D2514" s="39">
        <v>11271490600</v>
      </c>
      <c r="E2514" s="39" t="s">
        <v>3267</v>
      </c>
      <c r="F2514" s="39"/>
      <c r="G2514" s="39" t="s">
        <v>32</v>
      </c>
      <c r="H2514" s="39" t="s">
        <v>2790</v>
      </c>
      <c r="I2514" s="39" t="s">
        <v>23</v>
      </c>
      <c r="J2514" s="44" t="s">
        <v>280</v>
      </c>
      <c r="K2514" s="39" t="s">
        <v>25</v>
      </c>
      <c r="L2514" s="39"/>
      <c r="M2514" s="39"/>
      <c r="N2514" s="39"/>
      <c r="O2514" s="39"/>
      <c r="P2514" s="39"/>
      <c r="Q2514" s="39"/>
      <c r="R2514" s="39"/>
      <c r="S2514" s="39"/>
      <c r="T2514" s="39"/>
      <c r="U2514" s="39"/>
      <c r="V2514" s="39"/>
      <c r="W2514" s="39"/>
      <c r="X2514" s="39"/>
    </row>
    <row r="2515" spans="1:24" ht="14.25" customHeight="1" x14ac:dyDescent="0.3">
      <c r="A2515" s="39"/>
      <c r="B2515" s="39" t="str">
        <f t="shared" si="21"/>
        <v>11271490601 ущільнення системи випуска</v>
      </c>
      <c r="C2515" s="39" t="str">
        <f>TEXT(Raw_Articul_Data!$D2515,"00000000000")</f>
        <v>11271490601</v>
      </c>
      <c r="D2515" s="39">
        <v>11271490601</v>
      </c>
      <c r="E2515" s="39" t="s">
        <v>3267</v>
      </c>
      <c r="F2515" s="39"/>
      <c r="G2515" s="39" t="s">
        <v>32</v>
      </c>
      <c r="H2515" s="39" t="s">
        <v>2790</v>
      </c>
      <c r="I2515" s="39" t="s">
        <v>23</v>
      </c>
      <c r="J2515" s="44" t="s">
        <v>3229</v>
      </c>
      <c r="K2515" s="39" t="s">
        <v>25</v>
      </c>
      <c r="L2515" s="39"/>
      <c r="M2515" s="39"/>
      <c r="N2515" s="39"/>
      <c r="O2515" s="39"/>
      <c r="P2515" s="39"/>
      <c r="Q2515" s="39"/>
      <c r="R2515" s="39"/>
      <c r="S2515" s="39"/>
      <c r="T2515" s="39"/>
      <c r="U2515" s="39"/>
      <c r="V2515" s="39"/>
      <c r="W2515" s="39"/>
      <c r="X2515" s="39"/>
    </row>
    <row r="2516" spans="1:24" ht="14.25" customHeight="1" x14ac:dyDescent="0.3">
      <c r="A2516" s="39"/>
      <c r="B2516" s="39" t="str">
        <f t="shared" si="21"/>
        <v>11271602051 муфта</v>
      </c>
      <c r="C2516" s="39" t="str">
        <f>TEXT(Raw_Articul_Data!$D2516,"00000000000")</f>
        <v>11271602051</v>
      </c>
      <c r="D2516" s="39">
        <v>11271602051</v>
      </c>
      <c r="E2516" s="39" t="s">
        <v>3286</v>
      </c>
      <c r="F2516" s="39"/>
      <c r="G2516" s="39" t="s">
        <v>32</v>
      </c>
      <c r="H2516" s="39" t="s">
        <v>2790</v>
      </c>
      <c r="I2516" s="39" t="s">
        <v>23</v>
      </c>
      <c r="J2516" s="44" t="s">
        <v>28</v>
      </c>
      <c r="K2516" s="39" t="s">
        <v>25</v>
      </c>
      <c r="L2516" s="39"/>
      <c r="M2516" s="39"/>
      <c r="N2516" s="39"/>
      <c r="O2516" s="39"/>
      <c r="P2516" s="39"/>
      <c r="Q2516" s="39"/>
      <c r="R2516" s="39"/>
      <c r="S2516" s="39"/>
      <c r="T2516" s="39"/>
      <c r="U2516" s="39"/>
      <c r="V2516" s="39"/>
      <c r="W2516" s="39"/>
      <c r="X2516" s="39"/>
    </row>
    <row r="2517" spans="1:24" ht="14.25" customHeight="1" x14ac:dyDescent="0.3">
      <c r="A2517" s="39"/>
      <c r="B2517" s="39" t="str">
        <f t="shared" si="21"/>
        <v>11271605550 пружина розтягнення з кришкою</v>
      </c>
      <c r="C2517" s="39" t="str">
        <f>TEXT(Raw_Articul_Data!$D2517,"00000000000")</f>
        <v>11271605550</v>
      </c>
      <c r="D2517" s="39">
        <v>11271605550</v>
      </c>
      <c r="E2517" s="39" t="s">
        <v>3568</v>
      </c>
      <c r="F2517" s="39"/>
      <c r="G2517" s="39" t="s">
        <v>32</v>
      </c>
      <c r="H2517" s="39" t="s">
        <v>2790</v>
      </c>
      <c r="I2517" s="39" t="s">
        <v>23</v>
      </c>
      <c r="J2517" s="44" t="s">
        <v>28</v>
      </c>
      <c r="K2517" s="39" t="s">
        <v>25</v>
      </c>
      <c r="L2517" s="39"/>
      <c r="M2517" s="39"/>
      <c r="N2517" s="39"/>
      <c r="O2517" s="39"/>
      <c r="P2517" s="39"/>
      <c r="Q2517" s="39"/>
      <c r="R2517" s="39"/>
      <c r="S2517" s="39"/>
      <c r="T2517" s="39"/>
      <c r="U2517" s="39"/>
      <c r="V2517" s="39"/>
      <c r="W2517" s="39"/>
      <c r="X2517" s="39"/>
    </row>
    <row r="2518" spans="1:24" ht="14.25" customHeight="1" x14ac:dyDescent="0.3">
      <c r="A2518" s="39"/>
      <c r="B2518" s="39" t="str">
        <f t="shared" si="21"/>
        <v>11271621000 захисний диск</v>
      </c>
      <c r="C2518" s="39" t="str">
        <f>TEXT(Raw_Articul_Data!$D2518,"00000000000")</f>
        <v>11271621000</v>
      </c>
      <c r="D2518" s="39">
        <v>11271621000</v>
      </c>
      <c r="E2518" s="39" t="s">
        <v>3395</v>
      </c>
      <c r="F2518" s="39"/>
      <c r="G2518" s="39" t="s">
        <v>32</v>
      </c>
      <c r="H2518" s="39" t="s">
        <v>2790</v>
      </c>
      <c r="I2518" s="39" t="s">
        <v>23</v>
      </c>
      <c r="J2518" s="44" t="s">
        <v>28</v>
      </c>
      <c r="K2518" s="39" t="s">
        <v>25</v>
      </c>
      <c r="L2518" s="39"/>
      <c r="M2518" s="39"/>
      <c r="N2518" s="39"/>
      <c r="O2518" s="39"/>
      <c r="P2518" s="39"/>
      <c r="Q2518" s="39"/>
      <c r="R2518" s="39"/>
      <c r="S2518" s="39"/>
      <c r="T2518" s="39"/>
      <c r="U2518" s="39"/>
      <c r="V2518" s="39"/>
      <c r="W2518" s="39"/>
      <c r="X2518" s="39"/>
    </row>
    <row r="2519" spans="1:24" ht="14.25" customHeight="1" x14ac:dyDescent="0.3">
      <c r="A2519" s="39"/>
      <c r="B2519" s="39" t="str">
        <f t="shared" si="21"/>
        <v>11271623000 тримач</v>
      </c>
      <c r="C2519" s="39" t="str">
        <f>TEXT(Raw_Articul_Data!$D2519,"00000000000")</f>
        <v>11271623000</v>
      </c>
      <c r="D2519" s="39">
        <v>11271623000</v>
      </c>
      <c r="E2519" s="39" t="s">
        <v>2820</v>
      </c>
      <c r="F2519" s="39"/>
      <c r="G2519" s="39" t="s">
        <v>32</v>
      </c>
      <c r="H2519" s="39" t="s">
        <v>2790</v>
      </c>
      <c r="I2519" s="39" t="s">
        <v>23</v>
      </c>
      <c r="J2519" s="44" t="s">
        <v>28</v>
      </c>
      <c r="K2519" s="39" t="s">
        <v>25</v>
      </c>
      <c r="L2519" s="39"/>
      <c r="M2519" s="39"/>
      <c r="N2519" s="39"/>
      <c r="O2519" s="39"/>
      <c r="P2519" s="39"/>
      <c r="Q2519" s="39"/>
      <c r="R2519" s="39"/>
      <c r="S2519" s="39"/>
      <c r="T2519" s="39"/>
      <c r="U2519" s="39"/>
      <c r="V2519" s="39"/>
      <c r="W2519" s="39"/>
      <c r="X2519" s="39"/>
    </row>
    <row r="2520" spans="1:24" ht="14.25" customHeight="1" x14ac:dyDescent="0.3">
      <c r="A2520" s="39"/>
      <c r="B2520" s="39" t="str">
        <f t="shared" si="21"/>
        <v>11271623200 поводок</v>
      </c>
      <c r="C2520" s="39" t="str">
        <f>TEXT(Raw_Articul_Data!$D2520,"00000000000")</f>
        <v>11271623200</v>
      </c>
      <c r="D2520" s="39">
        <v>11271623200</v>
      </c>
      <c r="E2520" s="39" t="s">
        <v>3064</v>
      </c>
      <c r="F2520" s="39"/>
      <c r="G2520" s="39" t="s">
        <v>32</v>
      </c>
      <c r="H2520" s="39" t="s">
        <v>2790</v>
      </c>
      <c r="I2520" s="39" t="s">
        <v>23</v>
      </c>
      <c r="J2520" s="44" t="s">
        <v>28</v>
      </c>
      <c r="K2520" s="39" t="s">
        <v>25</v>
      </c>
      <c r="L2520" s="39"/>
      <c r="M2520" s="39"/>
      <c r="N2520" s="39"/>
      <c r="O2520" s="39"/>
      <c r="P2520" s="39"/>
      <c r="Q2520" s="39"/>
      <c r="R2520" s="39"/>
      <c r="S2520" s="39"/>
      <c r="T2520" s="39"/>
      <c r="U2520" s="39"/>
      <c r="V2520" s="39"/>
      <c r="W2520" s="39"/>
      <c r="X2520" s="39"/>
    </row>
    <row r="2521" spans="1:24" ht="14.25" customHeight="1" x14ac:dyDescent="0.3">
      <c r="A2521" s="39"/>
      <c r="B2521" s="39" t="str">
        <f t="shared" si="21"/>
        <v>11271625800 накладка</v>
      </c>
      <c r="C2521" s="39" t="str">
        <f>TEXT(Raw_Articul_Data!$D2521,"00000000000")</f>
        <v>11271625800</v>
      </c>
      <c r="D2521" s="39">
        <v>11271625800</v>
      </c>
      <c r="E2521" s="39" t="s">
        <v>3487</v>
      </c>
      <c r="F2521" s="39"/>
      <c r="G2521" s="39" t="s">
        <v>32</v>
      </c>
      <c r="H2521" s="39" t="s">
        <v>2790</v>
      </c>
      <c r="I2521" s="39" t="s">
        <v>23</v>
      </c>
      <c r="J2521" s="44" t="s">
        <v>28</v>
      </c>
      <c r="K2521" s="39" t="s">
        <v>25</v>
      </c>
      <c r="L2521" s="39"/>
      <c r="M2521" s="39"/>
      <c r="N2521" s="39"/>
      <c r="O2521" s="39"/>
      <c r="P2521" s="39"/>
      <c r="Q2521" s="39"/>
      <c r="R2521" s="39"/>
      <c r="S2521" s="39"/>
      <c r="T2521" s="39"/>
      <c r="U2521" s="39"/>
      <c r="V2521" s="39"/>
      <c r="W2521" s="39"/>
      <c r="X2521" s="39"/>
    </row>
    <row r="2522" spans="1:24" ht="14.25" customHeight="1" x14ac:dyDescent="0.3">
      <c r="A2522" s="39"/>
      <c r="B2522" s="39" t="str">
        <f t="shared" si="21"/>
        <v>11271820900 вал управління перемиканням</v>
      </c>
      <c r="C2522" s="39" t="str">
        <f>TEXT(Raw_Articul_Data!$D2522,"00000000000")</f>
        <v>11271820900</v>
      </c>
      <c r="D2522" s="39">
        <v>11271820900</v>
      </c>
      <c r="E2522" s="39" t="s">
        <v>3317</v>
      </c>
      <c r="F2522" s="39"/>
      <c r="G2522" s="39" t="s">
        <v>32</v>
      </c>
      <c r="H2522" s="39" t="s">
        <v>2790</v>
      </c>
      <c r="I2522" s="39" t="s">
        <v>23</v>
      </c>
      <c r="J2522" s="44" t="s">
        <v>55</v>
      </c>
      <c r="K2522" s="39" t="s">
        <v>25</v>
      </c>
      <c r="L2522" s="39"/>
      <c r="M2522" s="39"/>
      <c r="N2522" s="39"/>
      <c r="O2522" s="39"/>
      <c r="P2522" s="39"/>
      <c r="Q2522" s="39"/>
      <c r="R2522" s="39"/>
      <c r="S2522" s="39"/>
      <c r="T2522" s="39"/>
      <c r="U2522" s="39"/>
      <c r="V2522" s="39"/>
      <c r="W2522" s="39"/>
      <c r="X2522" s="39"/>
    </row>
    <row r="2523" spans="1:24" ht="14.25" customHeight="1" x14ac:dyDescent="0.3">
      <c r="A2523" s="39"/>
      <c r="B2523" s="39" t="str">
        <f t="shared" si="21"/>
        <v>11271821500 важільно-тяговий механізм дросельної заслонки</v>
      </c>
      <c r="C2523" s="39" t="str">
        <f>TEXT(Raw_Articul_Data!$D2523,"00000000000")</f>
        <v>11271821500</v>
      </c>
      <c r="D2523" s="39">
        <v>11271821500</v>
      </c>
      <c r="E2523" s="39" t="s">
        <v>3397</v>
      </c>
      <c r="F2523" s="39"/>
      <c r="G2523" s="39" t="s">
        <v>32</v>
      </c>
      <c r="H2523" s="39" t="s">
        <v>2790</v>
      </c>
      <c r="I2523" s="39" t="s">
        <v>23</v>
      </c>
      <c r="J2523" s="44" t="s">
        <v>280</v>
      </c>
      <c r="K2523" s="39" t="s">
        <v>25</v>
      </c>
      <c r="L2523" s="39"/>
      <c r="M2523" s="39"/>
      <c r="N2523" s="39"/>
      <c r="O2523" s="39"/>
      <c r="P2523" s="39"/>
      <c r="Q2523" s="39"/>
      <c r="R2523" s="39"/>
      <c r="S2523" s="39"/>
      <c r="T2523" s="39"/>
      <c r="U2523" s="39"/>
      <c r="V2523" s="39"/>
      <c r="W2523" s="39"/>
      <c r="X2523" s="39"/>
    </row>
    <row r="2524" spans="1:24" ht="14.25" customHeight="1" x14ac:dyDescent="0.3">
      <c r="A2524" s="39"/>
      <c r="B2524" s="39" t="str">
        <f t="shared" si="21"/>
        <v>11273500500 запірний пристрій паливного бака</v>
      </c>
      <c r="C2524" s="39" t="str">
        <f>TEXT(Raw_Articul_Data!$D2524,"00000000000")</f>
        <v>11273500500</v>
      </c>
      <c r="D2524" s="39">
        <v>11273500500</v>
      </c>
      <c r="E2524" s="39" t="s">
        <v>2837</v>
      </c>
      <c r="F2524" s="39"/>
      <c r="G2524" s="39" t="s">
        <v>32</v>
      </c>
      <c r="H2524" s="39" t="s">
        <v>2790</v>
      </c>
      <c r="I2524" s="39" t="s">
        <v>23</v>
      </c>
      <c r="J2524" s="44" t="s">
        <v>28</v>
      </c>
      <c r="K2524" s="39" t="s">
        <v>25</v>
      </c>
      <c r="L2524" s="39"/>
      <c r="M2524" s="39"/>
      <c r="N2524" s="39"/>
      <c r="O2524" s="39"/>
      <c r="P2524" s="39"/>
      <c r="Q2524" s="39"/>
      <c r="R2524" s="39"/>
      <c r="S2524" s="39"/>
      <c r="T2524" s="39"/>
      <c r="U2524" s="39"/>
      <c r="V2524" s="39"/>
      <c r="W2524" s="39"/>
      <c r="X2524" s="39"/>
    </row>
    <row r="2525" spans="1:24" ht="14.25" customHeight="1" x14ac:dyDescent="0.3">
      <c r="A2525" s="39"/>
      <c r="B2525" s="39" t="str">
        <f t="shared" si="21"/>
        <v>11273587600 шланг</v>
      </c>
      <c r="C2525" s="39" t="str">
        <f>TEXT(Raw_Articul_Data!$D2525,"00000000000")</f>
        <v>11273587600</v>
      </c>
      <c r="D2525" s="39">
        <v>11273587600</v>
      </c>
      <c r="E2525" s="39" t="s">
        <v>1791</v>
      </c>
      <c r="F2525" s="39"/>
      <c r="G2525" s="39" t="s">
        <v>32</v>
      </c>
      <c r="H2525" s="39" t="s">
        <v>2790</v>
      </c>
      <c r="I2525" s="39" t="s">
        <v>23</v>
      </c>
      <c r="J2525" s="44" t="s">
        <v>28</v>
      </c>
      <c r="K2525" s="39" t="s">
        <v>25</v>
      </c>
      <c r="L2525" s="39"/>
      <c r="M2525" s="39"/>
      <c r="N2525" s="39"/>
      <c r="O2525" s="39"/>
      <c r="P2525" s="39"/>
      <c r="Q2525" s="39"/>
      <c r="R2525" s="39"/>
      <c r="S2525" s="39"/>
      <c r="T2525" s="39"/>
      <c r="U2525" s="39"/>
      <c r="V2525" s="39"/>
      <c r="W2525" s="39"/>
      <c r="X2525" s="39"/>
    </row>
    <row r="2526" spans="1:24" ht="14.25" customHeight="1" x14ac:dyDescent="0.3">
      <c r="A2526" s="39"/>
      <c r="B2526" s="39" t="str">
        <f t="shared" si="21"/>
        <v>11273587703 шланг</v>
      </c>
      <c r="C2526" s="39" t="str">
        <f>TEXT(Raw_Articul_Data!$D2526,"00000000000")</f>
        <v>11273587703</v>
      </c>
      <c r="D2526" s="39">
        <v>11273587703</v>
      </c>
      <c r="E2526" s="39" t="s">
        <v>1791</v>
      </c>
      <c r="F2526" s="39"/>
      <c r="G2526" s="39" t="s">
        <v>32</v>
      </c>
      <c r="H2526" s="39" t="s">
        <v>2790</v>
      </c>
      <c r="I2526" s="39" t="s">
        <v>23</v>
      </c>
      <c r="J2526" s="44" t="s">
        <v>45</v>
      </c>
      <c r="K2526" s="39" t="s">
        <v>25</v>
      </c>
      <c r="L2526" s="39"/>
      <c r="M2526" s="39"/>
      <c r="N2526" s="39"/>
      <c r="O2526" s="39"/>
      <c r="P2526" s="39"/>
      <c r="Q2526" s="39"/>
      <c r="R2526" s="39"/>
      <c r="S2526" s="39"/>
      <c r="T2526" s="39"/>
      <c r="U2526" s="39"/>
      <c r="V2526" s="39"/>
      <c r="W2526" s="39"/>
      <c r="X2526" s="39"/>
    </row>
    <row r="2527" spans="1:24" ht="14.25" customHeight="1" x14ac:dyDescent="0.3">
      <c r="A2527" s="39"/>
      <c r="B2527" s="39" t="str">
        <f t="shared" si="21"/>
        <v>11274001200 mаховик</v>
      </c>
      <c r="C2527" s="39" t="str">
        <f>TEXT(Raw_Articul_Data!$D2527,"00000000000")</f>
        <v>11274001200</v>
      </c>
      <c r="D2527" s="39">
        <v>11274001200</v>
      </c>
      <c r="E2527" s="39" t="s">
        <v>3270</v>
      </c>
      <c r="F2527" s="39"/>
      <c r="G2527" s="39" t="s">
        <v>32</v>
      </c>
      <c r="H2527" s="39" t="s">
        <v>2790</v>
      </c>
      <c r="I2527" s="39" t="s">
        <v>23</v>
      </c>
      <c r="J2527" s="44" t="s">
        <v>45</v>
      </c>
      <c r="K2527" s="39" t="s">
        <v>25</v>
      </c>
      <c r="L2527" s="39"/>
      <c r="M2527" s="39"/>
      <c r="N2527" s="39"/>
      <c r="O2527" s="39"/>
      <c r="P2527" s="39"/>
      <c r="Q2527" s="39"/>
      <c r="R2527" s="39"/>
      <c r="S2527" s="39"/>
      <c r="T2527" s="39"/>
      <c r="U2527" s="39"/>
      <c r="V2527" s="39"/>
      <c r="W2527" s="39"/>
      <c r="X2527" s="39"/>
    </row>
    <row r="2528" spans="1:24" ht="14.25" customHeight="1" x14ac:dyDescent="0.3">
      <c r="A2528" s="39"/>
      <c r="B2528" s="39" t="str">
        <f t="shared" si="21"/>
        <v>11274403001 кабельний жгут</v>
      </c>
      <c r="C2528" s="39" t="str">
        <f>TEXT(Raw_Articul_Data!$D2528,"00000000000")</f>
        <v>11274403001</v>
      </c>
      <c r="D2528" s="39">
        <v>11274403001</v>
      </c>
      <c r="E2528" s="39" t="s">
        <v>3399</v>
      </c>
      <c r="F2528" s="39"/>
      <c r="G2528" s="39" t="s">
        <v>32</v>
      </c>
      <c r="H2528" s="39" t="s">
        <v>2790</v>
      </c>
      <c r="I2528" s="39" t="s">
        <v>23</v>
      </c>
      <c r="J2528" s="44" t="s">
        <v>24</v>
      </c>
      <c r="K2528" s="39" t="s">
        <v>25</v>
      </c>
      <c r="L2528" s="39"/>
      <c r="M2528" s="39"/>
      <c r="N2528" s="39"/>
      <c r="O2528" s="39"/>
      <c r="P2528" s="39"/>
      <c r="Q2528" s="39"/>
      <c r="R2528" s="39"/>
      <c r="S2528" s="39"/>
      <c r="T2528" s="39"/>
      <c r="U2528" s="39"/>
      <c r="V2528" s="39"/>
      <c r="W2528" s="39"/>
      <c r="X2528" s="39"/>
    </row>
    <row r="2529" spans="1:24" ht="14.25" customHeight="1" x14ac:dyDescent="0.3">
      <c r="A2529" s="39"/>
      <c r="B2529" s="39" t="str">
        <f t="shared" si="21"/>
        <v>11274421600 контактна пружина</v>
      </c>
      <c r="C2529" s="39" t="str">
        <f>TEXT(Raw_Articul_Data!$D2529,"00000000000")</f>
        <v>11274421600</v>
      </c>
      <c r="D2529" s="39">
        <v>11274421600</v>
      </c>
      <c r="E2529" s="39" t="s">
        <v>3493</v>
      </c>
      <c r="F2529" s="39"/>
      <c r="G2529" s="39" t="s">
        <v>32</v>
      </c>
      <c r="H2529" s="39" t="s">
        <v>2790</v>
      </c>
      <c r="I2529" s="39" t="s">
        <v>23</v>
      </c>
      <c r="J2529" s="44" t="s">
        <v>28</v>
      </c>
      <c r="K2529" s="39" t="s">
        <v>25</v>
      </c>
      <c r="L2529" s="39"/>
      <c r="M2529" s="39"/>
      <c r="N2529" s="39"/>
      <c r="O2529" s="39"/>
      <c r="P2529" s="39"/>
      <c r="Q2529" s="39"/>
      <c r="R2529" s="39"/>
      <c r="S2529" s="39"/>
      <c r="T2529" s="39"/>
      <c r="U2529" s="39"/>
      <c r="V2529" s="39"/>
      <c r="W2529" s="39"/>
      <c r="X2529" s="39"/>
    </row>
    <row r="2530" spans="1:24" ht="14.25" customHeight="1" x14ac:dyDescent="0.3">
      <c r="A2530" s="39"/>
      <c r="B2530" s="39" t="str">
        <f t="shared" si="21"/>
        <v>11276401900 зажимна рухома деталь</v>
      </c>
      <c r="C2530" s="39" t="str">
        <f>TEXT(Raw_Articul_Data!$D2530,"00000000000")</f>
        <v>11276401900</v>
      </c>
      <c r="D2530" s="39">
        <v>11276401900</v>
      </c>
      <c r="E2530" s="39" t="s">
        <v>3494</v>
      </c>
      <c r="F2530" s="39"/>
      <c r="G2530" s="39" t="s">
        <v>32</v>
      </c>
      <c r="H2530" s="39" t="s">
        <v>2790</v>
      </c>
      <c r="I2530" s="39" t="s">
        <v>23</v>
      </c>
      <c r="J2530" s="44" t="s">
        <v>28</v>
      </c>
      <c r="K2530" s="39" t="s">
        <v>25</v>
      </c>
      <c r="L2530" s="39"/>
      <c r="M2530" s="39"/>
      <c r="N2530" s="39"/>
      <c r="O2530" s="39"/>
      <c r="P2530" s="39"/>
      <c r="Q2530" s="39"/>
      <c r="R2530" s="39"/>
      <c r="S2530" s="39"/>
      <c r="T2530" s="39"/>
      <c r="U2530" s="39"/>
      <c r="V2530" s="39"/>
      <c r="W2530" s="39"/>
      <c r="X2530" s="39"/>
    </row>
    <row r="2531" spans="1:24" ht="14.25" customHeight="1" x14ac:dyDescent="0.3">
      <c r="A2531" s="39"/>
      <c r="B2531" s="39" t="str">
        <f t="shared" si="21"/>
        <v>11276403204 mасляний насос</v>
      </c>
      <c r="C2531" s="39" t="str">
        <f>TEXT(Raw_Articul_Data!$D2531,"00000000000")</f>
        <v>11276403204</v>
      </c>
      <c r="D2531" s="39">
        <v>11276403204</v>
      </c>
      <c r="E2531" s="39" t="s">
        <v>3441</v>
      </c>
      <c r="F2531" s="39"/>
      <c r="G2531" s="39" t="s">
        <v>32</v>
      </c>
      <c r="H2531" s="39" t="s">
        <v>2790</v>
      </c>
      <c r="I2531" s="39" t="s">
        <v>23</v>
      </c>
      <c r="J2531" s="44" t="s">
        <v>1447</v>
      </c>
      <c r="K2531" s="39" t="s">
        <v>25</v>
      </c>
      <c r="L2531" s="39"/>
      <c r="M2531" s="39"/>
      <c r="N2531" s="39"/>
      <c r="O2531" s="39"/>
      <c r="P2531" s="39"/>
      <c r="Q2531" s="39"/>
      <c r="R2531" s="39"/>
      <c r="S2531" s="39"/>
      <c r="T2531" s="39"/>
      <c r="U2531" s="39"/>
      <c r="V2531" s="39"/>
      <c r="W2531" s="39"/>
      <c r="X2531" s="39"/>
    </row>
    <row r="2532" spans="1:24" ht="14.25" customHeight="1" x14ac:dyDescent="0.3">
      <c r="A2532" s="39"/>
      <c r="B2532" s="39" t="str">
        <f t="shared" si="21"/>
        <v>11276403800 всмоктуюча головка</v>
      </c>
      <c r="C2532" s="39" t="str">
        <f>TEXT(Raw_Articul_Data!$D2532,"00000000000")</f>
        <v>11276403800</v>
      </c>
      <c r="D2532" s="39">
        <v>11276403800</v>
      </c>
      <c r="E2532" s="39" t="s">
        <v>2845</v>
      </c>
      <c r="F2532" s="39"/>
      <c r="G2532" s="39" t="s">
        <v>32</v>
      </c>
      <c r="H2532" s="39" t="s">
        <v>2790</v>
      </c>
      <c r="I2532" s="39" t="s">
        <v>23</v>
      </c>
      <c r="J2532" s="44" t="s">
        <v>28</v>
      </c>
      <c r="K2532" s="39" t="s">
        <v>25</v>
      </c>
      <c r="L2532" s="39"/>
      <c r="M2532" s="39"/>
      <c r="N2532" s="39"/>
      <c r="O2532" s="39"/>
      <c r="P2532" s="39"/>
      <c r="Q2532" s="39"/>
      <c r="R2532" s="39"/>
      <c r="S2532" s="39"/>
      <c r="T2532" s="39"/>
      <c r="U2532" s="39"/>
      <c r="V2532" s="39"/>
      <c r="W2532" s="39"/>
      <c r="X2532" s="39"/>
    </row>
    <row r="2533" spans="1:24" ht="14.25" customHeight="1" x14ac:dyDescent="0.3">
      <c r="A2533" s="39"/>
      <c r="B2533" s="39" t="str">
        <f t="shared" si="21"/>
        <v>11276409200 кутовий елемент</v>
      </c>
      <c r="C2533" s="39" t="str">
        <f>TEXT(Raw_Articul_Data!$D2533,"00000000000")</f>
        <v>11276409200</v>
      </c>
      <c r="D2533" s="39">
        <v>11276409200</v>
      </c>
      <c r="E2533" s="39" t="s">
        <v>3569</v>
      </c>
      <c r="F2533" s="39"/>
      <c r="G2533" s="39" t="s">
        <v>32</v>
      </c>
      <c r="H2533" s="39" t="s">
        <v>2790</v>
      </c>
      <c r="I2533" s="39" t="s">
        <v>23</v>
      </c>
      <c r="J2533" s="44" t="s">
        <v>28</v>
      </c>
      <c r="K2533" s="39" t="s">
        <v>25</v>
      </c>
      <c r="L2533" s="39"/>
      <c r="M2533" s="39"/>
      <c r="N2533" s="39"/>
      <c r="O2533" s="39"/>
      <c r="P2533" s="39"/>
      <c r="Q2533" s="39"/>
      <c r="R2533" s="39"/>
      <c r="S2533" s="39"/>
      <c r="T2533" s="39"/>
      <c r="U2533" s="39"/>
      <c r="V2533" s="39"/>
      <c r="W2533" s="39"/>
      <c r="X2533" s="39"/>
    </row>
    <row r="2534" spans="1:24" ht="14.25" customHeight="1" x14ac:dyDescent="0.3">
      <c r="A2534" s="39"/>
      <c r="B2534" s="39" t="str">
        <f t="shared" si="21"/>
        <v>11276470601 поршень насоса</v>
      </c>
      <c r="C2534" s="39" t="str">
        <f>TEXT(Raw_Articul_Data!$D2534,"00000000000")</f>
        <v>11276470601</v>
      </c>
      <c r="D2534" s="39">
        <v>11276470601</v>
      </c>
      <c r="E2534" s="39" t="s">
        <v>3355</v>
      </c>
      <c r="F2534" s="39"/>
      <c r="G2534" s="39" t="s">
        <v>32</v>
      </c>
      <c r="H2534" s="39" t="s">
        <v>2790</v>
      </c>
      <c r="I2534" s="39" t="s">
        <v>23</v>
      </c>
      <c r="J2534" s="44" t="s">
        <v>28</v>
      </c>
      <c r="K2534" s="39" t="s">
        <v>25</v>
      </c>
      <c r="L2534" s="39"/>
      <c r="M2534" s="39"/>
      <c r="N2534" s="39"/>
      <c r="O2534" s="39"/>
      <c r="P2534" s="39"/>
      <c r="Q2534" s="39"/>
      <c r="R2534" s="39"/>
      <c r="S2534" s="39"/>
      <c r="T2534" s="39"/>
      <c r="U2534" s="39"/>
      <c r="V2534" s="39"/>
      <c r="W2534" s="39"/>
      <c r="X2534" s="39"/>
    </row>
    <row r="2535" spans="1:24" ht="14.25" customHeight="1" x14ac:dyDescent="0.3">
      <c r="A2535" s="39"/>
      <c r="B2535" s="39" t="str">
        <f t="shared" si="21"/>
        <v>11276470602 поршень насоса</v>
      </c>
      <c r="C2535" s="39" t="str">
        <f>TEXT(Raw_Articul_Data!$D2535,"00000000000")</f>
        <v>11276470602</v>
      </c>
      <c r="D2535" s="39">
        <v>11276470602</v>
      </c>
      <c r="E2535" s="39" t="s">
        <v>3355</v>
      </c>
      <c r="F2535" s="39"/>
      <c r="G2535" s="39" t="s">
        <v>32</v>
      </c>
      <c r="H2535" s="39" t="s">
        <v>2790</v>
      </c>
      <c r="I2535" s="39" t="s">
        <v>23</v>
      </c>
      <c r="J2535" s="44" t="s">
        <v>28</v>
      </c>
      <c r="K2535" s="39" t="s">
        <v>25</v>
      </c>
      <c r="L2535" s="39"/>
      <c r="M2535" s="39"/>
      <c r="N2535" s="39"/>
      <c r="O2535" s="39"/>
      <c r="P2535" s="39"/>
      <c r="Q2535" s="39"/>
      <c r="R2535" s="39"/>
      <c r="S2535" s="39"/>
      <c r="T2535" s="39"/>
      <c r="U2535" s="39"/>
      <c r="V2535" s="39"/>
      <c r="W2535" s="39"/>
      <c r="X2535" s="39"/>
    </row>
    <row r="2536" spans="1:24" ht="14.25" customHeight="1" x14ac:dyDescent="0.3">
      <c r="A2536" s="39"/>
      <c r="B2536" s="39" t="str">
        <f t="shared" si="21"/>
        <v>11276479400 шланг</v>
      </c>
      <c r="C2536" s="39" t="str">
        <f>TEXT(Raw_Articul_Data!$D2536,"00000000000")</f>
        <v>11276479400</v>
      </c>
      <c r="D2536" s="39">
        <v>11276479400</v>
      </c>
      <c r="E2536" s="39" t="s">
        <v>1791</v>
      </c>
      <c r="F2536" s="39"/>
      <c r="G2536" s="39" t="s">
        <v>32</v>
      </c>
      <c r="H2536" s="39" t="s">
        <v>2790</v>
      </c>
      <c r="I2536" s="39" t="s">
        <v>23</v>
      </c>
      <c r="J2536" s="44" t="s">
        <v>280</v>
      </c>
      <c r="K2536" s="39" t="s">
        <v>25</v>
      </c>
      <c r="L2536" s="39"/>
      <c r="M2536" s="39"/>
      <c r="N2536" s="39"/>
      <c r="O2536" s="39"/>
      <c r="P2536" s="39"/>
      <c r="Q2536" s="39"/>
      <c r="R2536" s="39"/>
      <c r="S2536" s="39"/>
      <c r="T2536" s="39"/>
      <c r="U2536" s="39"/>
      <c r="V2536" s="39"/>
      <c r="W2536" s="39"/>
      <c r="X2536" s="39"/>
    </row>
    <row r="2537" spans="1:24" ht="14.25" customHeight="1" x14ac:dyDescent="0.3">
      <c r="A2537" s="39"/>
      <c r="B2537" s="39" t="str">
        <f t="shared" si="21"/>
        <v>11276640500 зубчатий упор</v>
      </c>
      <c r="C2537" s="39" t="str">
        <f>TEXT(Raw_Articul_Data!$D2537,"00000000000")</f>
        <v>11276640500</v>
      </c>
      <c r="D2537" s="39">
        <v>11276640500</v>
      </c>
      <c r="E2537" s="39" t="s">
        <v>2892</v>
      </c>
      <c r="F2537" s="39"/>
      <c r="G2537" s="39" t="s">
        <v>32</v>
      </c>
      <c r="H2537" s="39" t="s">
        <v>2790</v>
      </c>
      <c r="I2537" s="39" t="s">
        <v>23</v>
      </c>
      <c r="J2537" s="44" t="s">
        <v>55</v>
      </c>
      <c r="K2537" s="39" t="s">
        <v>25</v>
      </c>
      <c r="L2537" s="39"/>
      <c r="M2537" s="39"/>
      <c r="N2537" s="39"/>
      <c r="O2537" s="39"/>
      <c r="P2537" s="39"/>
      <c r="Q2537" s="39"/>
      <c r="R2537" s="39"/>
      <c r="S2537" s="39"/>
      <c r="T2537" s="39"/>
      <c r="U2537" s="39"/>
      <c r="V2537" s="39"/>
      <c r="W2537" s="39"/>
      <c r="X2537" s="39"/>
    </row>
    <row r="2538" spans="1:24" ht="14.25" customHeight="1" x14ac:dyDescent="0.3">
      <c r="A2538" s="39"/>
      <c r="B2538" s="39" t="str">
        <f t="shared" si="21"/>
        <v>11276642200 захисне прикриття</v>
      </c>
      <c r="C2538" s="39" t="str">
        <f>TEXT(Raw_Articul_Data!$D2538,"00000000000")</f>
        <v>11276642200</v>
      </c>
      <c r="D2538" s="39">
        <v>11276642200</v>
      </c>
      <c r="E2538" s="39" t="s">
        <v>3390</v>
      </c>
      <c r="F2538" s="39"/>
      <c r="G2538" s="39" t="s">
        <v>32</v>
      </c>
      <c r="H2538" s="39" t="s">
        <v>2790</v>
      </c>
      <c r="I2538" s="39" t="s">
        <v>23</v>
      </c>
      <c r="J2538" s="44" t="s">
        <v>55</v>
      </c>
      <c r="K2538" s="39" t="s">
        <v>25</v>
      </c>
      <c r="L2538" s="39"/>
      <c r="M2538" s="39"/>
      <c r="N2538" s="39"/>
      <c r="O2538" s="39"/>
      <c r="P2538" s="39"/>
      <c r="Q2538" s="39"/>
      <c r="R2538" s="39"/>
      <c r="S2538" s="39"/>
      <c r="T2538" s="39"/>
      <c r="U2538" s="39"/>
      <c r="V2538" s="39"/>
      <c r="W2538" s="39"/>
      <c r="X2538" s="39"/>
    </row>
    <row r="2539" spans="1:24" ht="14.25" customHeight="1" x14ac:dyDescent="0.3">
      <c r="A2539" s="39"/>
      <c r="B2539" s="39" t="str">
        <f t="shared" si="21"/>
        <v>11276642400 гвинт з буртиком</v>
      </c>
      <c r="C2539" s="39" t="str">
        <f>TEXT(Raw_Articul_Data!$D2539,"00000000000")</f>
        <v>11276642400</v>
      </c>
      <c r="D2539" s="39">
        <v>11276642400</v>
      </c>
      <c r="E2539" s="39" t="s">
        <v>2923</v>
      </c>
      <c r="F2539" s="39"/>
      <c r="G2539" s="39" t="s">
        <v>32</v>
      </c>
      <c r="H2539" s="39" t="s">
        <v>2790</v>
      </c>
      <c r="I2539" s="39" t="s">
        <v>23</v>
      </c>
      <c r="J2539" s="44" t="s">
        <v>28</v>
      </c>
      <c r="K2539" s="39" t="s">
        <v>25</v>
      </c>
      <c r="L2539" s="39"/>
      <c r="M2539" s="39"/>
      <c r="N2539" s="39"/>
      <c r="O2539" s="39"/>
      <c r="P2539" s="39"/>
      <c r="Q2539" s="39"/>
      <c r="R2539" s="39"/>
      <c r="S2539" s="39"/>
      <c r="T2539" s="39"/>
      <c r="U2539" s="39"/>
      <c r="V2539" s="39"/>
      <c r="W2539" s="39"/>
      <c r="X2539" s="39"/>
    </row>
    <row r="2540" spans="1:24" ht="14.25" customHeight="1" x14ac:dyDescent="0.3">
      <c r="A2540" s="39"/>
      <c r="B2540" s="39" t="str">
        <f t="shared" si="21"/>
        <v>11276642405 гвинт з буртиком</v>
      </c>
      <c r="C2540" s="39" t="str">
        <f>TEXT(Raw_Articul_Data!$D2540,"00000000000")</f>
        <v>11276642405</v>
      </c>
      <c r="D2540" s="39">
        <v>11276642405</v>
      </c>
      <c r="E2540" s="39" t="s">
        <v>2923</v>
      </c>
      <c r="F2540" s="39"/>
      <c r="G2540" s="39" t="s">
        <v>32</v>
      </c>
      <c r="H2540" s="39" t="s">
        <v>2790</v>
      </c>
      <c r="I2540" s="39" t="s">
        <v>23</v>
      </c>
      <c r="J2540" s="44" t="s">
        <v>28</v>
      </c>
      <c r="K2540" s="39" t="s">
        <v>25</v>
      </c>
      <c r="L2540" s="39"/>
      <c r="M2540" s="39"/>
      <c r="N2540" s="39"/>
      <c r="O2540" s="39"/>
      <c r="P2540" s="39"/>
      <c r="Q2540" s="39"/>
      <c r="R2540" s="39"/>
      <c r="S2540" s="39"/>
      <c r="T2540" s="39"/>
      <c r="U2540" s="39"/>
      <c r="V2540" s="39"/>
      <c r="W2540" s="39"/>
      <c r="X2540" s="39"/>
    </row>
    <row r="2541" spans="1:24" ht="14.25" customHeight="1" x14ac:dyDescent="0.3">
      <c r="A2541" s="39"/>
      <c r="B2541" s="39" t="str">
        <f t="shared" si="21"/>
        <v>11276642410 ремонтна шпилька</v>
      </c>
      <c r="C2541" s="39" t="str">
        <f>TEXT(Raw_Articul_Data!$D2541,"00000000000")</f>
        <v>11276642410</v>
      </c>
      <c r="D2541" s="39">
        <v>11276642410</v>
      </c>
      <c r="E2541" s="39" t="s">
        <v>3570</v>
      </c>
      <c r="F2541" s="39"/>
      <c r="G2541" s="39" t="s">
        <v>32</v>
      </c>
      <c r="H2541" s="39" t="s">
        <v>2790</v>
      </c>
      <c r="I2541" s="39" t="s">
        <v>23</v>
      </c>
      <c r="J2541" s="44" t="s">
        <v>28</v>
      </c>
      <c r="K2541" s="39" t="s">
        <v>25</v>
      </c>
      <c r="L2541" s="39"/>
      <c r="M2541" s="39"/>
      <c r="N2541" s="39"/>
      <c r="O2541" s="39"/>
      <c r="P2541" s="39"/>
      <c r="Q2541" s="39"/>
      <c r="R2541" s="39"/>
      <c r="S2541" s="39"/>
      <c r="T2541" s="39"/>
      <c r="U2541" s="39"/>
      <c r="V2541" s="39"/>
      <c r="W2541" s="39"/>
      <c r="X2541" s="39"/>
    </row>
    <row r="2542" spans="1:24" ht="14.25" customHeight="1" x14ac:dyDescent="0.3">
      <c r="A2542" s="39"/>
      <c r="B2542" s="39" t="str">
        <f t="shared" si="21"/>
        <v>11277901001 корпус рукоятки</v>
      </c>
      <c r="C2542" s="39" t="str">
        <f>TEXT(Raw_Articul_Data!$D2542,"00000000000")</f>
        <v>11277901001</v>
      </c>
      <c r="D2542" s="39">
        <v>11277901001</v>
      </c>
      <c r="E2542" s="39" t="s">
        <v>3502</v>
      </c>
      <c r="F2542" s="39"/>
      <c r="G2542" s="39" t="s">
        <v>32</v>
      </c>
      <c r="H2542" s="39" t="s">
        <v>2790</v>
      </c>
      <c r="I2542" s="39" t="s">
        <v>23</v>
      </c>
      <c r="J2542" s="44" t="s">
        <v>55</v>
      </c>
      <c r="K2542" s="39" t="s">
        <v>25</v>
      </c>
      <c r="L2542" s="39"/>
      <c r="M2542" s="39"/>
      <c r="N2542" s="39"/>
      <c r="O2542" s="39"/>
      <c r="P2542" s="39"/>
      <c r="Q2542" s="39"/>
      <c r="R2542" s="39"/>
      <c r="S2542" s="39"/>
      <c r="T2542" s="39"/>
      <c r="U2542" s="39"/>
      <c r="V2542" s="39"/>
      <c r="W2542" s="39"/>
      <c r="X2542" s="39"/>
    </row>
    <row r="2543" spans="1:24" ht="14.25" customHeight="1" x14ac:dyDescent="0.3">
      <c r="A2543" s="39"/>
      <c r="B2543" s="39" t="str">
        <f t="shared" si="21"/>
        <v>11277901002 корпус рукоятки</v>
      </c>
      <c r="C2543" s="39" t="str">
        <f>TEXT(Raw_Articul_Data!$D2543,"00000000000")</f>
        <v>11277901002</v>
      </c>
      <c r="D2543" s="39">
        <v>11277901002</v>
      </c>
      <c r="E2543" s="39" t="s">
        <v>3502</v>
      </c>
      <c r="F2543" s="39"/>
      <c r="G2543" s="39" t="s">
        <v>32</v>
      </c>
      <c r="H2543" s="39" t="s">
        <v>2790</v>
      </c>
      <c r="I2543" s="39" t="s">
        <v>23</v>
      </c>
      <c r="J2543" s="44" t="s">
        <v>55</v>
      </c>
      <c r="K2543" s="39" t="s">
        <v>25</v>
      </c>
      <c r="L2543" s="39"/>
      <c r="M2543" s="39"/>
      <c r="N2543" s="39"/>
      <c r="O2543" s="39"/>
      <c r="P2543" s="39"/>
      <c r="Q2543" s="39"/>
      <c r="R2543" s="39"/>
      <c r="S2543" s="39"/>
      <c r="T2543" s="39"/>
      <c r="U2543" s="39"/>
      <c r="V2543" s="39"/>
      <c r="W2543" s="39"/>
      <c r="X2543" s="39"/>
    </row>
    <row r="2544" spans="1:24" ht="14.25" customHeight="1" x14ac:dyDescent="0.3">
      <c r="A2544" s="39"/>
      <c r="B2544" s="39" t="str">
        <f t="shared" si="21"/>
        <v>11277901008 корпус рукоятки</v>
      </c>
      <c r="C2544" s="39" t="str">
        <f>TEXT(Raw_Articul_Data!$D2544,"00000000000")</f>
        <v>11277901008</v>
      </c>
      <c r="D2544" s="39">
        <v>11277901008</v>
      </c>
      <c r="E2544" s="39" t="s">
        <v>3502</v>
      </c>
      <c r="F2544" s="39"/>
      <c r="G2544" s="39" t="s">
        <v>32</v>
      </c>
      <c r="H2544" s="39" t="s">
        <v>2790</v>
      </c>
      <c r="I2544" s="39" t="s">
        <v>23</v>
      </c>
      <c r="J2544" s="44" t="s">
        <v>55</v>
      </c>
      <c r="K2544" s="39" t="s">
        <v>25</v>
      </c>
      <c r="L2544" s="39"/>
      <c r="M2544" s="39"/>
      <c r="N2544" s="39"/>
      <c r="O2544" s="39"/>
      <c r="P2544" s="39"/>
      <c r="Q2544" s="39"/>
      <c r="R2544" s="39"/>
      <c r="S2544" s="39"/>
      <c r="T2544" s="39"/>
      <c r="U2544" s="39"/>
      <c r="V2544" s="39"/>
      <c r="W2544" s="39"/>
      <c r="X2544" s="39"/>
    </row>
    <row r="2545" spans="1:24" ht="14.25" customHeight="1" x14ac:dyDescent="0.3">
      <c r="A2545" s="39"/>
      <c r="B2545" s="39" t="str">
        <f t="shared" si="21"/>
        <v>11277901700 трубчата рукоятка</v>
      </c>
      <c r="C2545" s="39" t="str">
        <f>TEXT(Raw_Articul_Data!$D2545,"00000000000")</f>
        <v>11277901700</v>
      </c>
      <c r="D2545" s="39">
        <v>11277901700</v>
      </c>
      <c r="E2545" s="39" t="s">
        <v>3350</v>
      </c>
      <c r="F2545" s="39"/>
      <c r="G2545" s="39" t="s">
        <v>32</v>
      </c>
      <c r="H2545" s="39" t="s">
        <v>2790</v>
      </c>
      <c r="I2545" s="39" t="s">
        <v>23</v>
      </c>
      <c r="J2545" s="44" t="s">
        <v>28</v>
      </c>
      <c r="K2545" s="39" t="s">
        <v>25</v>
      </c>
      <c r="L2545" s="39"/>
      <c r="M2545" s="39"/>
      <c r="N2545" s="39"/>
      <c r="O2545" s="39"/>
      <c r="P2545" s="39"/>
      <c r="Q2545" s="39"/>
      <c r="R2545" s="39"/>
      <c r="S2545" s="39"/>
      <c r="T2545" s="39"/>
      <c r="U2545" s="39"/>
      <c r="V2545" s="39"/>
      <c r="W2545" s="39"/>
      <c r="X2545" s="39"/>
    </row>
    <row r="2546" spans="1:24" ht="14.25" customHeight="1" x14ac:dyDescent="0.3">
      <c r="A2546" s="39"/>
      <c r="B2546" s="39" t="str">
        <f t="shared" si="21"/>
        <v>11277909900 кільцевий буфер</v>
      </c>
      <c r="C2546" s="39" t="str">
        <f>TEXT(Raw_Articul_Data!$D2546,"00000000000")</f>
        <v>11277909900</v>
      </c>
      <c r="D2546" s="39">
        <v>11277909900</v>
      </c>
      <c r="E2546" s="39" t="s">
        <v>3288</v>
      </c>
      <c r="F2546" s="39"/>
      <c r="G2546" s="39" t="s">
        <v>32</v>
      </c>
      <c r="H2546" s="39" t="s">
        <v>2790</v>
      </c>
      <c r="I2546" s="39" t="s">
        <v>23</v>
      </c>
      <c r="J2546" s="44" t="s">
        <v>28</v>
      </c>
      <c r="K2546" s="39" t="s">
        <v>25</v>
      </c>
      <c r="L2546" s="39"/>
      <c r="M2546" s="39"/>
      <c r="N2546" s="39"/>
      <c r="O2546" s="39"/>
      <c r="P2546" s="39"/>
      <c r="Q2546" s="39"/>
      <c r="R2546" s="39"/>
      <c r="S2546" s="39"/>
      <c r="T2546" s="39"/>
      <c r="U2546" s="39"/>
      <c r="V2546" s="39"/>
      <c r="W2546" s="39"/>
      <c r="X2546" s="39"/>
    </row>
    <row r="2547" spans="1:24" ht="14.25" customHeight="1" x14ac:dyDescent="0.3">
      <c r="A2547" s="39"/>
      <c r="B2547" s="39" t="str">
        <f t="shared" si="21"/>
        <v>11277915400 тримач лазера</v>
      </c>
      <c r="C2547" s="39" t="str">
        <f>TEXT(Raw_Articul_Data!$D2547,"00000000000")</f>
        <v>11277915400</v>
      </c>
      <c r="D2547" s="39">
        <v>11277915400</v>
      </c>
      <c r="E2547" s="39" t="s">
        <v>847</v>
      </c>
      <c r="F2547" s="39"/>
      <c r="G2547" s="39" t="s">
        <v>21</v>
      </c>
      <c r="H2547" s="39" t="s">
        <v>861</v>
      </c>
      <c r="I2547" s="39" t="s">
        <v>23</v>
      </c>
      <c r="J2547" s="44" t="s">
        <v>28</v>
      </c>
      <c r="K2547" s="39" t="s">
        <v>25</v>
      </c>
      <c r="L2547" s="39"/>
      <c r="M2547" s="39"/>
      <c r="N2547" s="39"/>
      <c r="O2547" s="39"/>
      <c r="P2547" s="39"/>
      <c r="Q2547" s="39"/>
      <c r="R2547" s="39"/>
      <c r="S2547" s="39"/>
      <c r="T2547" s="39"/>
      <c r="U2547" s="39"/>
      <c r="V2547" s="39"/>
      <c r="W2547" s="39"/>
      <c r="X2547" s="39"/>
    </row>
    <row r="2548" spans="1:24" ht="14.25" customHeight="1" x14ac:dyDescent="0.3">
      <c r="A2548" s="39"/>
      <c r="B2548" s="39" t="str">
        <f t="shared" si="21"/>
        <v>11277917200 гільза</v>
      </c>
      <c r="C2548" s="39" t="str">
        <f>TEXT(Raw_Articul_Data!$D2548,"00000000000")</f>
        <v>11277917200</v>
      </c>
      <c r="D2548" s="39">
        <v>11277917200</v>
      </c>
      <c r="E2548" s="39" t="s">
        <v>2850</v>
      </c>
      <c r="F2548" s="39"/>
      <c r="G2548" s="39" t="s">
        <v>32</v>
      </c>
      <c r="H2548" s="39" t="s">
        <v>2790</v>
      </c>
      <c r="I2548" s="39" t="s">
        <v>23</v>
      </c>
      <c r="J2548" s="44" t="s">
        <v>28</v>
      </c>
      <c r="K2548" s="39" t="s">
        <v>25</v>
      </c>
      <c r="L2548" s="39"/>
      <c r="M2548" s="39"/>
      <c r="N2548" s="39"/>
      <c r="O2548" s="39"/>
      <c r="P2548" s="39"/>
      <c r="Q2548" s="39"/>
      <c r="R2548" s="39"/>
      <c r="S2548" s="39"/>
      <c r="T2548" s="39"/>
      <c r="U2548" s="39"/>
      <c r="V2548" s="39"/>
      <c r="W2548" s="39"/>
      <c r="X2548" s="39"/>
    </row>
    <row r="2549" spans="1:24" ht="14.25" customHeight="1" x14ac:dyDescent="0.3">
      <c r="A2549" s="39"/>
      <c r="B2549" s="39" t="str">
        <f t="shared" si="21"/>
        <v>11277929100 пристрій для захисту рук</v>
      </c>
      <c r="C2549" s="39" t="str">
        <f>TEXT(Raw_Articul_Data!$D2549,"00000000000")</f>
        <v>11277929100</v>
      </c>
      <c r="D2549" s="39">
        <v>11277929100</v>
      </c>
      <c r="E2549" s="39" t="s">
        <v>1454</v>
      </c>
      <c r="F2549" s="39"/>
      <c r="G2549" s="39" t="s">
        <v>32</v>
      </c>
      <c r="H2549" s="39" t="s">
        <v>2790</v>
      </c>
      <c r="I2549" s="39" t="s">
        <v>23</v>
      </c>
      <c r="J2549" s="44" t="s">
        <v>28</v>
      </c>
      <c r="K2549" s="39" t="s">
        <v>25</v>
      </c>
      <c r="L2549" s="39"/>
      <c r="M2549" s="39"/>
      <c r="N2549" s="39"/>
      <c r="O2549" s="39"/>
      <c r="P2549" s="39"/>
      <c r="Q2549" s="39"/>
      <c r="R2549" s="39"/>
      <c r="S2549" s="39"/>
      <c r="T2549" s="39"/>
      <c r="U2549" s="39"/>
      <c r="V2549" s="39"/>
      <c r="W2549" s="39"/>
      <c r="X2549" s="39"/>
    </row>
    <row r="2550" spans="1:24" ht="14.25" customHeight="1" x14ac:dyDescent="0.3">
      <c r="A2550" s="39"/>
      <c r="B2550" s="39" t="str">
        <f t="shared" si="21"/>
        <v>11280071000 комплект - кільцева ланцюгова зірочка 3/8" 7 зубів</v>
      </c>
      <c r="C2550" s="39" t="str">
        <f>TEXT(Raw_Articul_Data!$D2550,"00000000000")</f>
        <v>11280071000</v>
      </c>
      <c r="D2550" s="39">
        <v>11280071000</v>
      </c>
      <c r="E2550" s="39" t="s">
        <v>3310</v>
      </c>
      <c r="F2550" s="39"/>
      <c r="G2550" s="39" t="s">
        <v>32</v>
      </c>
      <c r="H2550" s="39" t="s">
        <v>2790</v>
      </c>
      <c r="I2550" s="39" t="s">
        <v>23</v>
      </c>
      <c r="J2550" s="44" t="s">
        <v>28</v>
      </c>
      <c r="K2550" s="39" t="s">
        <v>25</v>
      </c>
      <c r="L2550" s="39"/>
      <c r="M2550" s="39"/>
      <c r="N2550" s="39"/>
      <c r="O2550" s="39"/>
      <c r="P2550" s="39"/>
      <c r="Q2550" s="39"/>
      <c r="R2550" s="39"/>
      <c r="S2550" s="39"/>
      <c r="T2550" s="39"/>
      <c r="U2550" s="39"/>
      <c r="V2550" s="39"/>
      <c r="W2550" s="39"/>
      <c r="X2550" s="39"/>
    </row>
    <row r="2551" spans="1:24" ht="14.25" customHeight="1" x14ac:dyDescent="0.3">
      <c r="A2551" s="39"/>
      <c r="B2551" s="39" t="str">
        <f t="shared" si="21"/>
        <v>11280071001 комплект - кільцева ланцюгова зірочка 3/8" 8 зубів</v>
      </c>
      <c r="C2551" s="39" t="str">
        <f>TEXT(Raw_Articul_Data!$D2551,"00000000000")</f>
        <v>11280071001</v>
      </c>
      <c r="D2551" s="39">
        <v>11280071001</v>
      </c>
      <c r="E2551" s="39" t="s">
        <v>3287</v>
      </c>
      <c r="F2551" s="39"/>
      <c r="G2551" s="39" t="s">
        <v>32</v>
      </c>
      <c r="H2551" s="39" t="s">
        <v>2790</v>
      </c>
      <c r="I2551" s="39" t="s">
        <v>23</v>
      </c>
      <c r="J2551" s="44" t="s">
        <v>28</v>
      </c>
      <c r="K2551" s="39" t="s">
        <v>25</v>
      </c>
      <c r="L2551" s="39"/>
      <c r="M2551" s="39"/>
      <c r="N2551" s="39"/>
      <c r="O2551" s="39"/>
      <c r="P2551" s="39"/>
      <c r="Q2551" s="39"/>
      <c r="R2551" s="39"/>
      <c r="S2551" s="39"/>
      <c r="T2551" s="39"/>
      <c r="U2551" s="39"/>
      <c r="V2551" s="39"/>
      <c r="W2551" s="39"/>
      <c r="X2551" s="39"/>
    </row>
    <row r="2552" spans="1:24" ht="14.25" customHeight="1" x14ac:dyDescent="0.3">
      <c r="A2552" s="39"/>
      <c r="B2552" s="39" t="str">
        <f t="shared" si="21"/>
        <v>11280071011 комплект - кільцева ланцюгова зірочка 0.325" 9 зубів</v>
      </c>
      <c r="C2552" s="39" t="str">
        <f>TEXT(Raw_Articul_Data!$D2552,"00000000000")</f>
        <v>11280071011</v>
      </c>
      <c r="D2552" s="39">
        <v>11280071011</v>
      </c>
      <c r="E2552" s="39" t="s">
        <v>3533</v>
      </c>
      <c r="F2552" s="39"/>
      <c r="G2552" s="39" t="s">
        <v>32</v>
      </c>
      <c r="H2552" s="39" t="s">
        <v>2790</v>
      </c>
      <c r="I2552" s="39" t="s">
        <v>23</v>
      </c>
      <c r="J2552" s="44" t="s">
        <v>28</v>
      </c>
      <c r="K2552" s="39" t="s">
        <v>25</v>
      </c>
      <c r="L2552" s="39"/>
      <c r="M2552" s="39"/>
      <c r="N2552" s="39"/>
      <c r="O2552" s="39"/>
      <c r="P2552" s="39"/>
      <c r="Q2552" s="39"/>
      <c r="R2552" s="39"/>
      <c r="S2552" s="39"/>
      <c r="T2552" s="39"/>
      <c r="U2552" s="39"/>
      <c r="V2552" s="39"/>
      <c r="W2552" s="39"/>
      <c r="X2552" s="39"/>
    </row>
    <row r="2553" spans="1:24" ht="14.25" customHeight="1" x14ac:dyDescent="0.3">
      <c r="A2553" s="39"/>
      <c r="B2553" s="39" t="str">
        <f t="shared" si="21"/>
        <v>11280071017 комплект - кільцева ланцюгова зірочка 3/8" 7зубів</v>
      </c>
      <c r="C2553" s="39" t="str">
        <f>TEXT(Raw_Articul_Data!$D2553,"00000000000")</f>
        <v>11280071017</v>
      </c>
      <c r="D2553" s="39">
        <v>11280071017</v>
      </c>
      <c r="E2553" s="39" t="s">
        <v>3323</v>
      </c>
      <c r="F2553" s="39"/>
      <c r="G2553" s="39" t="s">
        <v>32</v>
      </c>
      <c r="H2553" s="39" t="s">
        <v>2790</v>
      </c>
      <c r="I2553" s="39" t="s">
        <v>23</v>
      </c>
      <c r="J2553" s="44" t="s">
        <v>28</v>
      </c>
      <c r="K2553" s="39" t="s">
        <v>25</v>
      </c>
      <c r="L2553" s="39"/>
      <c r="M2553" s="39"/>
      <c r="N2553" s="39"/>
      <c r="O2553" s="39"/>
      <c r="P2553" s="39"/>
      <c r="Q2553" s="39"/>
      <c r="R2553" s="39"/>
      <c r="S2553" s="39"/>
      <c r="T2553" s="39"/>
      <c r="U2553" s="39"/>
      <c r="V2553" s="39"/>
      <c r="W2553" s="39"/>
      <c r="X2553" s="39"/>
    </row>
    <row r="2554" spans="1:24" ht="14.25" customHeight="1" x14ac:dyDescent="0.3">
      <c r="A2554" s="39"/>
      <c r="B2554" s="39" t="str">
        <f t="shared" si="21"/>
        <v>11280071018 комплект - кільцева ланцюгова зірочка 3/8" 8зубів</v>
      </c>
      <c r="C2554" s="39" t="str">
        <f>TEXT(Raw_Articul_Data!$D2554,"00000000000")</f>
        <v>11280071018</v>
      </c>
      <c r="D2554" s="39">
        <v>11280071018</v>
      </c>
      <c r="E2554" s="39" t="s">
        <v>3505</v>
      </c>
      <c r="F2554" s="39"/>
      <c r="G2554" s="39" t="s">
        <v>32</v>
      </c>
      <c r="H2554" s="39" t="s">
        <v>2790</v>
      </c>
      <c r="I2554" s="39" t="s">
        <v>23</v>
      </c>
      <c r="J2554" s="44" t="s">
        <v>28</v>
      </c>
      <c r="K2554" s="39" t="s">
        <v>25</v>
      </c>
      <c r="L2554" s="39"/>
      <c r="M2554" s="39"/>
      <c r="N2554" s="39"/>
      <c r="O2554" s="39"/>
      <c r="P2554" s="39"/>
      <c r="Q2554" s="39"/>
      <c r="R2554" s="39"/>
      <c r="S2554" s="39"/>
      <c r="T2554" s="39"/>
      <c r="U2554" s="39"/>
      <c r="V2554" s="39"/>
      <c r="W2554" s="39"/>
      <c r="X2554" s="39"/>
    </row>
    <row r="2555" spans="1:24" ht="14.25" customHeight="1" x14ac:dyDescent="0.3">
      <c r="A2555" s="39"/>
      <c r="B2555" s="39" t="str">
        <f t="shared" si="21"/>
        <v>11280071019 комплект - кільцева ланцюгова зірочка .325" 9зубів</v>
      </c>
      <c r="C2555" s="39" t="str">
        <f>TEXT(Raw_Articul_Data!$D2555,"00000000000")</f>
        <v>11280071019</v>
      </c>
      <c r="D2555" s="39">
        <v>11280071019</v>
      </c>
      <c r="E2555" s="39" t="s">
        <v>3571</v>
      </c>
      <c r="F2555" s="39"/>
      <c r="G2555" s="39" t="s">
        <v>32</v>
      </c>
      <c r="H2555" s="39" t="s">
        <v>2790</v>
      </c>
      <c r="I2555" s="39" t="s">
        <v>23</v>
      </c>
      <c r="J2555" s="44" t="s">
        <v>28</v>
      </c>
      <c r="K2555" s="39" t="s">
        <v>25</v>
      </c>
      <c r="L2555" s="39"/>
      <c r="M2555" s="39"/>
      <c r="N2555" s="39"/>
      <c r="O2555" s="39"/>
      <c r="P2555" s="39"/>
      <c r="Q2555" s="39"/>
      <c r="R2555" s="39"/>
      <c r="S2555" s="39"/>
      <c r="T2555" s="39"/>
      <c r="U2555" s="39"/>
      <c r="V2555" s="39"/>
      <c r="W2555" s="39"/>
      <c r="X2555" s="39"/>
    </row>
    <row r="2556" spans="1:24" ht="14.25" customHeight="1" x14ac:dyDescent="0.3">
      <c r="A2556" s="39"/>
      <c r="B2556" s="39" t="str">
        <f t="shared" si="21"/>
        <v>11280071050 набір ущільнень</v>
      </c>
      <c r="C2556" s="39" t="str">
        <f>TEXT(Raw_Articul_Data!$D2556,"00000000000")</f>
        <v>11280071050</v>
      </c>
      <c r="D2556" s="39">
        <v>11280071050</v>
      </c>
      <c r="E2556" s="39" t="s">
        <v>2793</v>
      </c>
      <c r="F2556" s="39"/>
      <c r="G2556" s="39" t="s">
        <v>32</v>
      </c>
      <c r="H2556" s="39" t="s">
        <v>2790</v>
      </c>
      <c r="I2556" s="39" t="s">
        <v>23</v>
      </c>
      <c r="J2556" s="44" t="s">
        <v>28</v>
      </c>
      <c r="K2556" s="39" t="s">
        <v>25</v>
      </c>
      <c r="L2556" s="39"/>
      <c r="M2556" s="39"/>
      <c r="N2556" s="39"/>
      <c r="O2556" s="39"/>
      <c r="P2556" s="39"/>
      <c r="Q2556" s="39"/>
      <c r="R2556" s="39"/>
      <c r="S2556" s="39"/>
      <c r="T2556" s="39"/>
      <c r="U2556" s="39"/>
      <c r="V2556" s="39"/>
      <c r="W2556" s="39"/>
      <c r="X2556" s="39"/>
    </row>
    <row r="2557" spans="1:24" ht="14.25" customHeight="1" x14ac:dyDescent="0.3">
      <c r="A2557" s="39"/>
      <c r="B2557" s="39" t="str">
        <f t="shared" si="21"/>
        <v>11280071052 набір ущільнень</v>
      </c>
      <c r="C2557" s="39" t="str">
        <f>TEXT(Raw_Articul_Data!$D2557,"00000000000")</f>
        <v>11280071052</v>
      </c>
      <c r="D2557" s="39">
        <v>11280071052</v>
      </c>
      <c r="E2557" s="39" t="s">
        <v>2793</v>
      </c>
      <c r="F2557" s="39"/>
      <c r="G2557" s="39" t="s">
        <v>32</v>
      </c>
      <c r="H2557" s="39" t="s">
        <v>2790</v>
      </c>
      <c r="I2557" s="39" t="s">
        <v>23</v>
      </c>
      <c r="J2557" s="44" t="s">
        <v>28</v>
      </c>
      <c r="K2557" s="39" t="s">
        <v>25</v>
      </c>
      <c r="L2557" s="39"/>
      <c r="M2557" s="39"/>
      <c r="N2557" s="39"/>
      <c r="O2557" s="39"/>
      <c r="P2557" s="39"/>
      <c r="Q2557" s="39"/>
      <c r="R2557" s="39"/>
      <c r="S2557" s="39"/>
      <c r="T2557" s="39"/>
      <c r="U2557" s="39"/>
      <c r="V2557" s="39"/>
      <c r="W2557" s="39"/>
      <c r="X2557" s="39"/>
    </row>
    <row r="2558" spans="1:24" ht="14.25" customHeight="1" x14ac:dyDescent="0.3">
      <c r="A2558" s="39"/>
      <c r="B2558" s="39" t="str">
        <f t="shared" si="21"/>
        <v>11280071065 комплект - карбюраторні деталі</v>
      </c>
      <c r="C2558" s="39" t="str">
        <f>TEXT(Raw_Articul_Data!$D2558,"00000000000")</f>
        <v>11280071065</v>
      </c>
      <c r="D2558" s="39">
        <v>11280071065</v>
      </c>
      <c r="E2558" s="39" t="s">
        <v>3298</v>
      </c>
      <c r="F2558" s="39"/>
      <c r="G2558" s="39" t="s">
        <v>32</v>
      </c>
      <c r="H2558" s="39" t="s">
        <v>2790</v>
      </c>
      <c r="I2558" s="39" t="s">
        <v>23</v>
      </c>
      <c r="J2558" s="44" t="s">
        <v>34</v>
      </c>
      <c r="K2558" s="39" t="s">
        <v>25</v>
      </c>
      <c r="L2558" s="39"/>
      <c r="M2558" s="39"/>
      <c r="N2558" s="39"/>
      <c r="O2558" s="39"/>
      <c r="P2558" s="39"/>
      <c r="Q2558" s="39"/>
      <c r="R2558" s="39"/>
      <c r="S2558" s="39"/>
      <c r="T2558" s="39"/>
      <c r="U2558" s="39"/>
      <c r="V2558" s="39"/>
      <c r="W2558" s="39"/>
      <c r="X2558" s="39"/>
    </row>
    <row r="2559" spans="1:24" ht="14.25" customHeight="1" x14ac:dyDescent="0.3">
      <c r="A2559" s="39"/>
      <c r="B2559" s="39" t="str">
        <f t="shared" si="21"/>
        <v>11280071066 комплект - карбюраторні деталі</v>
      </c>
      <c r="C2559" s="39" t="str">
        <f>TEXT(Raw_Articul_Data!$D2559,"00000000000")</f>
        <v>11280071066</v>
      </c>
      <c r="D2559" s="39">
        <v>11280071066</v>
      </c>
      <c r="E2559" s="39" t="s">
        <v>3298</v>
      </c>
      <c r="F2559" s="39"/>
      <c r="G2559" s="39" t="s">
        <v>32</v>
      </c>
      <c r="H2559" s="39" t="s">
        <v>2790</v>
      </c>
      <c r="I2559" s="39" t="s">
        <v>23</v>
      </c>
      <c r="J2559" s="44" t="s">
        <v>499</v>
      </c>
      <c r="K2559" s="39" t="s">
        <v>25</v>
      </c>
      <c r="L2559" s="39"/>
      <c r="M2559" s="39"/>
      <c r="N2559" s="39"/>
      <c r="O2559" s="39"/>
      <c r="P2559" s="39"/>
      <c r="Q2559" s="39"/>
      <c r="R2559" s="39"/>
      <c r="S2559" s="39"/>
      <c r="T2559" s="39"/>
      <c r="U2559" s="39"/>
      <c r="V2559" s="39"/>
      <c r="W2559" s="39"/>
      <c r="X2559" s="39"/>
    </row>
    <row r="2560" spans="1:24" ht="14.25" customHeight="1" x14ac:dyDescent="0.3">
      <c r="A2560" s="39"/>
      <c r="B2560" s="39" t="str">
        <f t="shared" si="21"/>
        <v>11280071600 набір ущільнень</v>
      </c>
      <c r="C2560" s="39" t="str">
        <f>TEXT(Raw_Articul_Data!$D2560,"00000000000")</f>
        <v>11280071600</v>
      </c>
      <c r="D2560" s="39">
        <v>11280071600</v>
      </c>
      <c r="E2560" s="39" t="s">
        <v>2793</v>
      </c>
      <c r="F2560" s="39"/>
      <c r="G2560" s="39" t="s">
        <v>32</v>
      </c>
      <c r="H2560" s="39" t="s">
        <v>2790</v>
      </c>
      <c r="I2560" s="39" t="s">
        <v>23</v>
      </c>
      <c r="J2560" s="44" t="s">
        <v>28</v>
      </c>
      <c r="K2560" s="39" t="s">
        <v>25</v>
      </c>
      <c r="L2560" s="39"/>
      <c r="M2560" s="39"/>
      <c r="N2560" s="39"/>
      <c r="O2560" s="39"/>
      <c r="P2560" s="39"/>
      <c r="Q2560" s="39"/>
      <c r="R2560" s="39"/>
      <c r="S2560" s="39"/>
      <c r="T2560" s="39"/>
      <c r="U2560" s="39"/>
      <c r="V2560" s="39"/>
      <c r="W2560" s="39"/>
      <c r="X2560" s="39"/>
    </row>
    <row r="2561" spans="1:24" ht="14.25" customHeight="1" x14ac:dyDescent="0.3">
      <c r="A2561" s="39"/>
      <c r="B2561" s="39" t="str">
        <f t="shared" si="21"/>
        <v>11280201221 циліндр з поршнем, діам. 52 мм</v>
      </c>
      <c r="C2561" s="39" t="str">
        <f>TEXT(Raw_Articul_Data!$D2561,"00000000000")</f>
        <v>11280201221</v>
      </c>
      <c r="D2561" s="39">
        <v>11280201221</v>
      </c>
      <c r="E2561" s="39" t="s">
        <v>3324</v>
      </c>
      <c r="F2561" s="39"/>
      <c r="G2561" s="39" t="s">
        <v>32</v>
      </c>
      <c r="H2561" s="39" t="s">
        <v>2790</v>
      </c>
      <c r="I2561" s="39" t="s">
        <v>23</v>
      </c>
      <c r="J2561" s="44" t="s">
        <v>280</v>
      </c>
      <c r="K2561" s="39" t="s">
        <v>25</v>
      </c>
      <c r="L2561" s="39"/>
      <c r="M2561" s="39"/>
      <c r="N2561" s="39"/>
      <c r="O2561" s="39"/>
      <c r="P2561" s="39"/>
      <c r="Q2561" s="39"/>
      <c r="R2561" s="39"/>
      <c r="S2561" s="39"/>
      <c r="T2561" s="39"/>
      <c r="U2561" s="39"/>
      <c r="V2561" s="39"/>
      <c r="W2561" s="39"/>
      <c r="X2561" s="39"/>
    </row>
    <row r="2562" spans="1:24" ht="14.25" customHeight="1" x14ac:dyDescent="0.3">
      <c r="A2562" s="39"/>
      <c r="B2562" s="39" t="str">
        <f t="shared" si="21"/>
        <v>11280201227 циліндр з поршнем, діам.50 мм</v>
      </c>
      <c r="C2562" s="39" t="str">
        <f>TEXT(Raw_Articul_Data!$D2562,"00000000000")</f>
        <v>11280201227</v>
      </c>
      <c r="D2562" s="39">
        <v>11280201227</v>
      </c>
      <c r="E2562" s="39" t="s">
        <v>3572</v>
      </c>
      <c r="F2562" s="39"/>
      <c r="G2562" s="39" t="s">
        <v>32</v>
      </c>
      <c r="H2562" s="39" t="s">
        <v>2790</v>
      </c>
      <c r="I2562" s="39" t="s">
        <v>23</v>
      </c>
      <c r="J2562" s="44" t="s">
        <v>28</v>
      </c>
      <c r="K2562" s="39" t="s">
        <v>25</v>
      </c>
      <c r="L2562" s="39"/>
      <c r="M2562" s="39"/>
      <c r="N2562" s="39"/>
      <c r="O2562" s="39"/>
      <c r="P2562" s="39"/>
      <c r="Q2562" s="39"/>
      <c r="R2562" s="39"/>
      <c r="S2562" s="39"/>
      <c r="T2562" s="39"/>
      <c r="U2562" s="39"/>
      <c r="V2562" s="39"/>
      <c r="W2562" s="39"/>
      <c r="X2562" s="39"/>
    </row>
    <row r="2563" spans="1:24" ht="14.25" customHeight="1" x14ac:dyDescent="0.3">
      <c r="A2563" s="39"/>
      <c r="B2563" s="39" t="str">
        <f t="shared" si="21"/>
        <v>11280201250 циліндр з поршнем, діам.52мм</v>
      </c>
      <c r="C2563" s="39" t="str">
        <f>TEXT(Raw_Articul_Data!$D2563,"00000000000")</f>
        <v>11280201250</v>
      </c>
      <c r="D2563" s="39">
        <v>11280201250</v>
      </c>
      <c r="E2563" s="39" t="s">
        <v>3573</v>
      </c>
      <c r="F2563" s="39"/>
      <c r="G2563" s="39" t="s">
        <v>32</v>
      </c>
      <c r="H2563" s="39" t="s">
        <v>2790</v>
      </c>
      <c r="I2563" s="39" t="s">
        <v>23</v>
      </c>
      <c r="J2563" s="44" t="s">
        <v>28</v>
      </c>
      <c r="K2563" s="39" t="s">
        <v>25</v>
      </c>
      <c r="L2563" s="39"/>
      <c r="M2563" s="39"/>
      <c r="N2563" s="39"/>
      <c r="O2563" s="39"/>
      <c r="P2563" s="39"/>
      <c r="Q2563" s="39"/>
      <c r="R2563" s="39"/>
      <c r="S2563" s="39"/>
      <c r="T2563" s="39"/>
      <c r="U2563" s="39"/>
      <c r="V2563" s="39"/>
      <c r="W2563" s="39"/>
      <c r="X2563" s="39"/>
    </row>
    <row r="2564" spans="1:24" ht="14.25" customHeight="1" x14ac:dyDescent="0.3">
      <c r="A2564" s="39"/>
      <c r="B2564" s="39" t="str">
        <f t="shared" si="21"/>
        <v>11280202123 картер</v>
      </c>
      <c r="C2564" s="39" t="str">
        <f>TEXT(Raw_Articul_Data!$D2564,"00000000000")</f>
        <v>11280202123</v>
      </c>
      <c r="D2564" s="39">
        <v>11280202123</v>
      </c>
      <c r="E2564" s="39" t="s">
        <v>3107</v>
      </c>
      <c r="F2564" s="39"/>
      <c r="G2564" s="39" t="s">
        <v>32</v>
      </c>
      <c r="H2564" s="39" t="s">
        <v>2790</v>
      </c>
      <c r="I2564" s="39" t="s">
        <v>23</v>
      </c>
      <c r="J2564" s="44" t="s">
        <v>28</v>
      </c>
      <c r="K2564" s="39" t="s">
        <v>25</v>
      </c>
      <c r="L2564" s="39"/>
      <c r="M2564" s="39"/>
      <c r="N2564" s="39"/>
      <c r="O2564" s="39"/>
      <c r="P2564" s="39"/>
      <c r="Q2564" s="39"/>
      <c r="R2564" s="39"/>
      <c r="S2564" s="39"/>
      <c r="T2564" s="39"/>
      <c r="U2564" s="39"/>
      <c r="V2564" s="39"/>
      <c r="W2564" s="39"/>
      <c r="X2564" s="39"/>
    </row>
    <row r="2565" spans="1:24" ht="14.25" customHeight="1" x14ac:dyDescent="0.3">
      <c r="A2565" s="39"/>
      <c r="B2565" s="39" t="str">
        <f t="shared" si="21"/>
        <v>11280202138 картер</v>
      </c>
      <c r="C2565" s="39" t="str">
        <f>TEXT(Raw_Articul_Data!$D2565,"00000000000")</f>
        <v>11280202138</v>
      </c>
      <c r="D2565" s="39">
        <v>11280202138</v>
      </c>
      <c r="E2565" s="39" t="s">
        <v>3107</v>
      </c>
      <c r="F2565" s="39"/>
      <c r="G2565" s="39" t="s">
        <v>32</v>
      </c>
      <c r="H2565" s="39" t="s">
        <v>2790</v>
      </c>
      <c r="I2565" s="39" t="s">
        <v>23</v>
      </c>
      <c r="J2565" s="44" t="s">
        <v>28</v>
      </c>
      <c r="K2565" s="39" t="s">
        <v>25</v>
      </c>
      <c r="L2565" s="39"/>
      <c r="M2565" s="39"/>
      <c r="N2565" s="39"/>
      <c r="O2565" s="39"/>
      <c r="P2565" s="39"/>
      <c r="Q2565" s="39"/>
      <c r="R2565" s="39"/>
      <c r="S2565" s="39"/>
      <c r="T2565" s="39"/>
      <c r="U2565" s="39"/>
      <c r="V2565" s="39"/>
      <c r="W2565" s="39"/>
      <c r="X2565" s="39"/>
    </row>
    <row r="2566" spans="1:24" ht="14.25" customHeight="1" x14ac:dyDescent="0.3">
      <c r="A2566" s="39"/>
      <c r="B2566" s="39" t="str">
        <f t="shared" si="21"/>
        <v>11280202139 картер</v>
      </c>
      <c r="C2566" s="39" t="str">
        <f>TEXT(Raw_Articul_Data!$D2566,"00000000000")</f>
        <v>11280202139</v>
      </c>
      <c r="D2566" s="39">
        <v>11280202139</v>
      </c>
      <c r="E2566" s="39" t="s">
        <v>3107</v>
      </c>
      <c r="F2566" s="39"/>
      <c r="G2566" s="39" t="s">
        <v>32</v>
      </c>
      <c r="H2566" s="39" t="s">
        <v>2790</v>
      </c>
      <c r="I2566" s="39" t="s">
        <v>23</v>
      </c>
      <c r="J2566" s="44" t="s">
        <v>28</v>
      </c>
      <c r="K2566" s="39" t="s">
        <v>25</v>
      </c>
      <c r="L2566" s="39"/>
      <c r="M2566" s="39"/>
      <c r="N2566" s="39"/>
      <c r="O2566" s="39"/>
      <c r="P2566" s="39"/>
      <c r="Q2566" s="39"/>
      <c r="R2566" s="39"/>
      <c r="S2566" s="39"/>
      <c r="T2566" s="39"/>
      <c r="U2566" s="39"/>
      <c r="V2566" s="39"/>
      <c r="W2566" s="39"/>
      <c r="X2566" s="39"/>
    </row>
    <row r="2567" spans="1:24" ht="14.25" customHeight="1" x14ac:dyDescent="0.3">
      <c r="A2567" s="39"/>
      <c r="B2567" s="39" t="str">
        <f t="shared" si="21"/>
        <v>11280202143 картер</v>
      </c>
      <c r="C2567" s="39" t="str">
        <f>TEXT(Raw_Articul_Data!$D2567,"00000000000")</f>
        <v>11280202143</v>
      </c>
      <c r="D2567" s="39">
        <v>11280202143</v>
      </c>
      <c r="E2567" s="39" t="s">
        <v>3107</v>
      </c>
      <c r="F2567" s="39"/>
      <c r="G2567" s="39" t="s">
        <v>32</v>
      </c>
      <c r="H2567" s="39" t="s">
        <v>2790</v>
      </c>
      <c r="I2567" s="39" t="s">
        <v>23</v>
      </c>
      <c r="J2567" s="44" t="s">
        <v>28</v>
      </c>
      <c r="K2567" s="39" t="s">
        <v>25</v>
      </c>
      <c r="L2567" s="39"/>
      <c r="M2567" s="39"/>
      <c r="N2567" s="39"/>
      <c r="O2567" s="39"/>
      <c r="P2567" s="39"/>
      <c r="Q2567" s="39"/>
      <c r="R2567" s="39"/>
      <c r="S2567" s="39"/>
      <c r="T2567" s="39"/>
      <c r="U2567" s="39"/>
      <c r="V2567" s="39"/>
      <c r="W2567" s="39"/>
      <c r="X2567" s="39"/>
    </row>
    <row r="2568" spans="1:24" ht="14.25" customHeight="1" x14ac:dyDescent="0.3">
      <c r="A2568" s="39"/>
      <c r="B2568" s="39" t="str">
        <f t="shared" si="21"/>
        <v>11280202612 половина картера - сторона вентилятора</v>
      </c>
      <c r="C2568" s="39" t="str">
        <f>TEXT(Raw_Articul_Data!$D2568,"00000000000")</f>
        <v>11280202612</v>
      </c>
      <c r="D2568" s="39">
        <v>11280202612</v>
      </c>
      <c r="E2568" s="39" t="s">
        <v>3574</v>
      </c>
      <c r="F2568" s="39"/>
      <c r="G2568" s="39" t="s">
        <v>32</v>
      </c>
      <c r="H2568" s="39" t="s">
        <v>2790</v>
      </c>
      <c r="I2568" s="39" t="s">
        <v>23</v>
      </c>
      <c r="J2568" s="44" t="s">
        <v>28</v>
      </c>
      <c r="K2568" s="39" t="s">
        <v>25</v>
      </c>
      <c r="L2568" s="39"/>
      <c r="M2568" s="39"/>
      <c r="N2568" s="39"/>
      <c r="O2568" s="39"/>
      <c r="P2568" s="39"/>
      <c r="Q2568" s="39"/>
      <c r="R2568" s="39"/>
      <c r="S2568" s="39"/>
      <c r="T2568" s="39"/>
      <c r="U2568" s="39"/>
      <c r="V2568" s="39"/>
      <c r="W2568" s="39"/>
      <c r="X2568" s="39"/>
    </row>
    <row r="2569" spans="1:24" ht="14.25" customHeight="1" x14ac:dyDescent="0.3">
      <c r="A2569" s="39"/>
      <c r="B2569" s="39" t="str">
        <f t="shared" si="21"/>
        <v>11280202914 половина картера</v>
      </c>
      <c r="C2569" s="39" t="str">
        <f>TEXT(Raw_Articul_Data!$D2569,"00000000000")</f>
        <v>11280202914</v>
      </c>
      <c r="D2569" s="39">
        <v>11280202914</v>
      </c>
      <c r="E2569" s="39" t="s">
        <v>3507</v>
      </c>
      <c r="F2569" s="39"/>
      <c r="G2569" s="39" t="s">
        <v>32</v>
      </c>
      <c r="H2569" s="39" t="s">
        <v>2790</v>
      </c>
      <c r="I2569" s="39" t="s">
        <v>23</v>
      </c>
      <c r="J2569" s="44" t="s">
        <v>28</v>
      </c>
      <c r="K2569" s="39" t="s">
        <v>25</v>
      </c>
      <c r="L2569" s="39"/>
      <c r="M2569" s="39"/>
      <c r="N2569" s="39"/>
      <c r="O2569" s="39"/>
      <c r="P2569" s="39"/>
      <c r="Q2569" s="39"/>
      <c r="R2569" s="39"/>
      <c r="S2569" s="39"/>
      <c r="T2569" s="39"/>
      <c r="U2569" s="39"/>
      <c r="V2569" s="39"/>
      <c r="W2569" s="39"/>
      <c r="X2569" s="39"/>
    </row>
    <row r="2570" spans="1:24" ht="14.25" customHeight="1" x14ac:dyDescent="0.3">
      <c r="A2570" s="39"/>
      <c r="B2570" s="39" t="str">
        <f t="shared" si="21"/>
        <v>11280209400 декомперсійний клапан</v>
      </c>
      <c r="C2570" s="39" t="str">
        <f>TEXT(Raw_Articul_Data!$D2570,"00000000000")</f>
        <v>11280209400</v>
      </c>
      <c r="D2570" s="39">
        <v>11280209400</v>
      </c>
      <c r="E2570" s="39" t="s">
        <v>3463</v>
      </c>
      <c r="F2570" s="39"/>
      <c r="G2570" s="39" t="s">
        <v>32</v>
      </c>
      <c r="H2570" s="39" t="s">
        <v>2790</v>
      </c>
      <c r="I2570" s="39" t="s">
        <v>23</v>
      </c>
      <c r="J2570" s="44" t="s">
        <v>28</v>
      </c>
      <c r="K2570" s="39" t="s">
        <v>25</v>
      </c>
      <c r="L2570" s="39"/>
      <c r="M2570" s="39"/>
      <c r="N2570" s="39"/>
      <c r="O2570" s="39"/>
      <c r="P2570" s="39"/>
      <c r="Q2570" s="39"/>
      <c r="R2570" s="39"/>
      <c r="S2570" s="39"/>
      <c r="T2570" s="39"/>
      <c r="U2570" s="39"/>
      <c r="V2570" s="39"/>
      <c r="W2570" s="39"/>
      <c r="X2570" s="39"/>
    </row>
    <row r="2571" spans="1:24" ht="14.25" customHeight="1" x14ac:dyDescent="0.3">
      <c r="A2571" s="39"/>
      <c r="B2571" s="39" t="str">
        <f t="shared" si="21"/>
        <v>11280211102 кришка</v>
      </c>
      <c r="C2571" s="39" t="str">
        <f>TEXT(Raw_Articul_Data!$D2571,"00000000000")</f>
        <v>11280211102</v>
      </c>
      <c r="D2571" s="39">
        <v>11280211102</v>
      </c>
      <c r="E2571" s="39" t="s">
        <v>2801</v>
      </c>
      <c r="F2571" s="39"/>
      <c r="G2571" s="39" t="s">
        <v>32</v>
      </c>
      <c r="H2571" s="39" t="s">
        <v>2790</v>
      </c>
      <c r="I2571" s="39" t="s">
        <v>23</v>
      </c>
      <c r="J2571" s="44" t="s">
        <v>28</v>
      </c>
      <c r="K2571" s="39" t="s">
        <v>25</v>
      </c>
      <c r="L2571" s="39"/>
      <c r="M2571" s="39"/>
      <c r="N2571" s="39"/>
      <c r="O2571" s="39"/>
      <c r="P2571" s="39"/>
      <c r="Q2571" s="39"/>
      <c r="R2571" s="39"/>
      <c r="S2571" s="39"/>
      <c r="T2571" s="39"/>
      <c r="U2571" s="39"/>
      <c r="V2571" s="39"/>
      <c r="W2571" s="39"/>
      <c r="X2571" s="39"/>
    </row>
    <row r="2572" spans="1:24" ht="14.25" customHeight="1" x14ac:dyDescent="0.3">
      <c r="A2572" s="39"/>
      <c r="B2572" s="39" t="str">
        <f t="shared" si="21"/>
        <v>11280211105 кришка</v>
      </c>
      <c r="C2572" s="39" t="str">
        <f>TEXT(Raw_Articul_Data!$D2572,"00000000000")</f>
        <v>11280211105</v>
      </c>
      <c r="D2572" s="39">
        <v>11280211105</v>
      </c>
      <c r="E2572" s="39" t="s">
        <v>2801</v>
      </c>
      <c r="F2572" s="39"/>
      <c r="G2572" s="39" t="s">
        <v>32</v>
      </c>
      <c r="H2572" s="39" t="s">
        <v>2790</v>
      </c>
      <c r="I2572" s="39" t="s">
        <v>23</v>
      </c>
      <c r="J2572" s="44" t="s">
        <v>28</v>
      </c>
      <c r="K2572" s="39" t="s">
        <v>25</v>
      </c>
      <c r="L2572" s="39"/>
      <c r="M2572" s="39"/>
      <c r="N2572" s="39"/>
      <c r="O2572" s="39"/>
      <c r="P2572" s="39"/>
      <c r="Q2572" s="39"/>
      <c r="R2572" s="39"/>
      <c r="S2572" s="39"/>
      <c r="T2572" s="39"/>
      <c r="U2572" s="39"/>
      <c r="V2572" s="39"/>
      <c r="W2572" s="39"/>
      <c r="X2572" s="39"/>
    </row>
    <row r="2573" spans="1:24" ht="14.25" customHeight="1" x14ac:dyDescent="0.3">
      <c r="A2573" s="39"/>
      <c r="B2573" s="39" t="str">
        <f t="shared" ref="B2573:B2636" si="22">CONCATENATE(C2573," ", LOWER(E2573))</f>
        <v>11280218100 фланець</v>
      </c>
      <c r="C2573" s="39" t="str">
        <f>TEXT(Raw_Articul_Data!$D2573,"00000000000")</f>
        <v>11280218100</v>
      </c>
      <c r="D2573" s="39">
        <v>11280218100</v>
      </c>
      <c r="E2573" s="39" t="s">
        <v>3283</v>
      </c>
      <c r="F2573" s="39"/>
      <c r="G2573" s="39" t="s">
        <v>32</v>
      </c>
      <c r="H2573" s="39" t="s">
        <v>2790</v>
      </c>
      <c r="I2573" s="39" t="s">
        <v>23</v>
      </c>
      <c r="J2573" s="44" t="s">
        <v>28</v>
      </c>
      <c r="K2573" s="39" t="s">
        <v>25</v>
      </c>
      <c r="L2573" s="39"/>
      <c r="M2573" s="39"/>
      <c r="N2573" s="39"/>
      <c r="O2573" s="39"/>
      <c r="P2573" s="39"/>
      <c r="Q2573" s="39"/>
      <c r="R2573" s="39"/>
      <c r="S2573" s="39"/>
      <c r="T2573" s="39"/>
      <c r="U2573" s="39"/>
      <c r="V2573" s="39"/>
      <c r="W2573" s="39"/>
      <c r="X2573" s="39"/>
    </row>
    <row r="2574" spans="1:24" ht="14.25" customHeight="1" x14ac:dyDescent="0.3">
      <c r="A2574" s="39"/>
      <c r="B2574" s="39" t="str">
        <f t="shared" si="22"/>
        <v>11280290500 ущільнення</v>
      </c>
      <c r="C2574" s="39" t="str">
        <f>TEXT(Raw_Articul_Data!$D2574,"00000000000")</f>
        <v>11280290500</v>
      </c>
      <c r="D2574" s="39">
        <v>11280290500</v>
      </c>
      <c r="E2574" s="39" t="s">
        <v>2903</v>
      </c>
      <c r="F2574" s="39"/>
      <c r="G2574" s="39" t="s">
        <v>32</v>
      </c>
      <c r="H2574" s="39" t="s">
        <v>2790</v>
      </c>
      <c r="I2574" s="39" t="s">
        <v>23</v>
      </c>
      <c r="J2574" s="44" t="s">
        <v>28</v>
      </c>
      <c r="K2574" s="39" t="s">
        <v>25</v>
      </c>
      <c r="L2574" s="39"/>
      <c r="M2574" s="39"/>
      <c r="N2574" s="39"/>
      <c r="O2574" s="39"/>
      <c r="P2574" s="39"/>
      <c r="Q2574" s="39"/>
      <c r="R2574" s="39"/>
      <c r="S2574" s="39"/>
      <c r="T2574" s="39"/>
      <c r="U2574" s="39"/>
      <c r="V2574" s="39"/>
      <c r="W2574" s="39"/>
      <c r="X2574" s="39"/>
    </row>
    <row r="2575" spans="1:24" ht="14.25" customHeight="1" x14ac:dyDescent="0.3">
      <c r="A2575" s="39"/>
      <c r="B2575" s="39" t="str">
        <f t="shared" si="22"/>
        <v>11280290502 ущільнення</v>
      </c>
      <c r="C2575" s="39" t="str">
        <f>TEXT(Raw_Articul_Data!$D2575,"00000000000")</f>
        <v>11280290502</v>
      </c>
      <c r="D2575" s="39">
        <v>11280290502</v>
      </c>
      <c r="E2575" s="39" t="s">
        <v>2903</v>
      </c>
      <c r="F2575" s="39"/>
      <c r="G2575" s="39" t="s">
        <v>32</v>
      </c>
      <c r="H2575" s="39" t="s">
        <v>2790</v>
      </c>
      <c r="I2575" s="39" t="s">
        <v>23</v>
      </c>
      <c r="J2575" s="44" t="s">
        <v>28</v>
      </c>
      <c r="K2575" s="39" t="s">
        <v>25</v>
      </c>
      <c r="L2575" s="39"/>
      <c r="M2575" s="39"/>
      <c r="N2575" s="39"/>
      <c r="O2575" s="39"/>
      <c r="P2575" s="39"/>
      <c r="Q2575" s="39"/>
      <c r="R2575" s="39"/>
      <c r="S2575" s="39"/>
      <c r="T2575" s="39"/>
      <c r="U2575" s="39"/>
      <c r="V2575" s="39"/>
      <c r="W2575" s="39"/>
      <c r="X2575" s="39"/>
    </row>
    <row r="2576" spans="1:24" ht="14.25" customHeight="1" x14ac:dyDescent="0.3">
      <c r="A2576" s="39"/>
      <c r="B2576" s="39" t="str">
        <f t="shared" si="22"/>
        <v>11280290505 ущільнення</v>
      </c>
      <c r="C2576" s="39" t="str">
        <f>TEXT(Raw_Articul_Data!$D2576,"00000000000")</f>
        <v>11280290505</v>
      </c>
      <c r="D2576" s="39">
        <v>11280290505</v>
      </c>
      <c r="E2576" s="39" t="s">
        <v>2903</v>
      </c>
      <c r="F2576" s="39"/>
      <c r="G2576" s="39" t="s">
        <v>32</v>
      </c>
      <c r="H2576" s="39" t="s">
        <v>2790</v>
      </c>
      <c r="I2576" s="39" t="s">
        <v>23</v>
      </c>
      <c r="J2576" s="44" t="s">
        <v>28</v>
      </c>
      <c r="K2576" s="39" t="s">
        <v>25</v>
      </c>
      <c r="L2576" s="39"/>
      <c r="M2576" s="39"/>
      <c r="N2576" s="39"/>
      <c r="O2576" s="39"/>
      <c r="P2576" s="39"/>
      <c r="Q2576" s="39"/>
      <c r="R2576" s="39"/>
      <c r="S2576" s="39"/>
      <c r="T2576" s="39"/>
      <c r="U2576" s="39"/>
      <c r="V2576" s="39"/>
      <c r="W2576" s="39"/>
      <c r="X2576" s="39"/>
    </row>
    <row r="2577" spans="1:24" ht="14.25" customHeight="1" x14ac:dyDescent="0.3">
      <c r="A2577" s="39"/>
      <c r="B2577" s="39" t="str">
        <f t="shared" si="22"/>
        <v>11280292301 ущільнення циліндра 0,5 мм</v>
      </c>
      <c r="C2577" s="39" t="str">
        <f>TEXT(Raw_Articul_Data!$D2577,"00000000000")</f>
        <v>11280292301</v>
      </c>
      <c r="D2577" s="39">
        <v>11280292301</v>
      </c>
      <c r="E2577" s="39" t="s">
        <v>3311</v>
      </c>
      <c r="F2577" s="39"/>
      <c r="G2577" s="39" t="s">
        <v>32</v>
      </c>
      <c r="H2577" s="39" t="s">
        <v>2790</v>
      </c>
      <c r="I2577" s="39" t="s">
        <v>23</v>
      </c>
      <c r="J2577" s="44" t="s">
        <v>28</v>
      </c>
      <c r="K2577" s="39" t="s">
        <v>25</v>
      </c>
      <c r="L2577" s="39"/>
      <c r="M2577" s="39"/>
      <c r="N2577" s="39"/>
      <c r="O2577" s="39"/>
      <c r="P2577" s="39"/>
      <c r="Q2577" s="39"/>
      <c r="R2577" s="39"/>
      <c r="S2577" s="39"/>
      <c r="T2577" s="39"/>
      <c r="U2577" s="39"/>
      <c r="V2577" s="39"/>
      <c r="W2577" s="39"/>
      <c r="X2577" s="39"/>
    </row>
    <row r="2578" spans="1:24" ht="14.25" customHeight="1" x14ac:dyDescent="0.3">
      <c r="A2578" s="39"/>
      <c r="B2578" s="39" t="str">
        <f t="shared" si="22"/>
        <v>11280292302 ущільнення циліндра 1 мм</v>
      </c>
      <c r="C2578" s="39" t="str">
        <f>TEXT(Raw_Articul_Data!$D2578,"00000000000")</f>
        <v>11280292302</v>
      </c>
      <c r="D2578" s="39">
        <v>11280292302</v>
      </c>
      <c r="E2578" s="39" t="s">
        <v>3370</v>
      </c>
      <c r="F2578" s="39"/>
      <c r="G2578" s="39" t="s">
        <v>32</v>
      </c>
      <c r="H2578" s="39" t="s">
        <v>2790</v>
      </c>
      <c r="I2578" s="39" t="s">
        <v>23</v>
      </c>
      <c r="J2578" s="44" t="s">
        <v>28</v>
      </c>
      <c r="K2578" s="39" t="s">
        <v>25</v>
      </c>
      <c r="L2578" s="39"/>
      <c r="M2578" s="39"/>
      <c r="N2578" s="39"/>
      <c r="O2578" s="39"/>
      <c r="P2578" s="39"/>
      <c r="Q2578" s="39"/>
      <c r="R2578" s="39"/>
      <c r="S2578" s="39"/>
      <c r="T2578" s="39"/>
      <c r="U2578" s="39"/>
      <c r="V2578" s="39"/>
      <c r="W2578" s="39"/>
      <c r="X2578" s="39"/>
    </row>
    <row r="2579" spans="1:24" ht="14.25" customHeight="1" x14ac:dyDescent="0.3">
      <c r="A2579" s="39"/>
      <c r="B2579" s="39" t="str">
        <f t="shared" si="22"/>
        <v>11280292304 ущільнення циліндра</v>
      </c>
      <c r="C2579" s="39" t="str">
        <f>TEXT(Raw_Articul_Data!$D2579,"00000000000")</f>
        <v>11280292304</v>
      </c>
      <c r="D2579" s="39">
        <v>11280292304</v>
      </c>
      <c r="E2579" s="39" t="s">
        <v>3266</v>
      </c>
      <c r="F2579" s="39"/>
      <c r="G2579" s="39" t="s">
        <v>32</v>
      </c>
      <c r="H2579" s="39" t="s">
        <v>2790</v>
      </c>
      <c r="I2579" s="39" t="s">
        <v>23</v>
      </c>
      <c r="J2579" s="44" t="s">
        <v>28</v>
      </c>
      <c r="K2579" s="39" t="s">
        <v>25</v>
      </c>
      <c r="L2579" s="39"/>
      <c r="M2579" s="39"/>
      <c r="N2579" s="39"/>
      <c r="O2579" s="39"/>
      <c r="P2579" s="39"/>
      <c r="Q2579" s="39"/>
      <c r="R2579" s="39"/>
      <c r="S2579" s="39"/>
      <c r="T2579" s="39"/>
      <c r="U2579" s="39"/>
      <c r="V2579" s="39"/>
      <c r="W2579" s="39"/>
      <c r="X2579" s="39"/>
    </row>
    <row r="2580" spans="1:24" ht="14.25" customHeight="1" x14ac:dyDescent="0.3">
      <c r="A2580" s="39"/>
      <c r="B2580" s="39" t="str">
        <f t="shared" si="22"/>
        <v>11280292306 ущільнення циліндра</v>
      </c>
      <c r="C2580" s="39" t="str">
        <f>TEXT(Raw_Articul_Data!$D2580,"00000000000")</f>
        <v>11280292306</v>
      </c>
      <c r="D2580" s="39">
        <v>11280292306</v>
      </c>
      <c r="E2580" s="39" t="s">
        <v>3266</v>
      </c>
      <c r="F2580" s="39"/>
      <c r="G2580" s="39" t="s">
        <v>32</v>
      </c>
      <c r="H2580" s="39" t="s">
        <v>2790</v>
      </c>
      <c r="I2580" s="39" t="s">
        <v>23</v>
      </c>
      <c r="J2580" s="44" t="s">
        <v>28</v>
      </c>
      <c r="K2580" s="39" t="s">
        <v>25</v>
      </c>
      <c r="L2580" s="39"/>
      <c r="M2580" s="39"/>
      <c r="N2580" s="39"/>
      <c r="O2580" s="39"/>
      <c r="P2580" s="39"/>
      <c r="Q2580" s="39"/>
      <c r="R2580" s="39"/>
      <c r="S2580" s="39"/>
      <c r="T2580" s="39"/>
      <c r="U2580" s="39"/>
      <c r="V2580" s="39"/>
      <c r="W2580" s="39"/>
      <c r="X2580" s="39"/>
    </row>
    <row r="2581" spans="1:24" ht="14.25" customHeight="1" x14ac:dyDescent="0.3">
      <c r="A2581" s="39"/>
      <c r="B2581" s="39" t="str">
        <f t="shared" si="22"/>
        <v>11280292310 ущільнення циліндра</v>
      </c>
      <c r="C2581" s="39" t="str">
        <f>TEXT(Raw_Articul_Data!$D2581,"00000000000")</f>
        <v>11280292310</v>
      </c>
      <c r="D2581" s="39">
        <v>11280292310</v>
      </c>
      <c r="E2581" s="39" t="s">
        <v>3266</v>
      </c>
      <c r="F2581" s="39"/>
      <c r="G2581" s="39" t="s">
        <v>32</v>
      </c>
      <c r="H2581" s="39" t="s">
        <v>2790</v>
      </c>
      <c r="I2581" s="39" t="s">
        <v>23</v>
      </c>
      <c r="J2581" s="44" t="s">
        <v>28</v>
      </c>
      <c r="K2581" s="39" t="s">
        <v>25</v>
      </c>
      <c r="L2581" s="39"/>
      <c r="M2581" s="39"/>
      <c r="N2581" s="39"/>
      <c r="O2581" s="39"/>
      <c r="P2581" s="39"/>
      <c r="Q2581" s="39"/>
      <c r="R2581" s="39"/>
      <c r="S2581" s="39"/>
      <c r="T2581" s="39"/>
      <c r="U2581" s="39"/>
      <c r="V2581" s="39"/>
      <c r="W2581" s="39"/>
      <c r="X2581" s="39"/>
    </row>
    <row r="2582" spans="1:24" ht="14.25" customHeight="1" x14ac:dyDescent="0.3">
      <c r="A2582" s="39"/>
      <c r="B2582" s="39" t="str">
        <f t="shared" si="22"/>
        <v>11280300402 колінчатий вал</v>
      </c>
      <c r="C2582" s="39" t="str">
        <f>TEXT(Raw_Articul_Data!$D2582,"00000000000")</f>
        <v>11280300402</v>
      </c>
      <c r="D2582" s="39">
        <v>11280300402</v>
      </c>
      <c r="E2582" s="39" t="s">
        <v>3037</v>
      </c>
      <c r="F2582" s="39"/>
      <c r="G2582" s="39" t="s">
        <v>32</v>
      </c>
      <c r="H2582" s="39" t="s">
        <v>2790</v>
      </c>
      <c r="I2582" s="39" t="s">
        <v>23</v>
      </c>
      <c r="J2582" s="44" t="s">
        <v>28</v>
      </c>
      <c r="K2582" s="39" t="s">
        <v>25</v>
      </c>
      <c r="L2582" s="39"/>
      <c r="M2582" s="39"/>
      <c r="N2582" s="39"/>
      <c r="O2582" s="39"/>
      <c r="P2582" s="39"/>
      <c r="Q2582" s="39"/>
      <c r="R2582" s="39"/>
      <c r="S2582" s="39"/>
      <c r="T2582" s="39"/>
      <c r="U2582" s="39"/>
      <c r="V2582" s="39"/>
      <c r="W2582" s="39"/>
      <c r="X2582" s="39"/>
    </row>
    <row r="2583" spans="1:24" ht="14.25" customHeight="1" x14ac:dyDescent="0.3">
      <c r="A2583" s="39"/>
      <c r="B2583" s="39" t="str">
        <f t="shared" si="22"/>
        <v>11280300406 колінчатий вал</v>
      </c>
      <c r="C2583" s="39" t="str">
        <f>TEXT(Raw_Articul_Data!$D2583,"00000000000")</f>
        <v>11280300406</v>
      </c>
      <c r="D2583" s="39">
        <v>11280300406</v>
      </c>
      <c r="E2583" s="39" t="s">
        <v>3037</v>
      </c>
      <c r="F2583" s="39"/>
      <c r="G2583" s="39" t="s">
        <v>32</v>
      </c>
      <c r="H2583" s="39" t="s">
        <v>2790</v>
      </c>
      <c r="I2583" s="39" t="s">
        <v>23</v>
      </c>
      <c r="J2583" s="44" t="s">
        <v>28</v>
      </c>
      <c r="K2583" s="39" t="s">
        <v>25</v>
      </c>
      <c r="L2583" s="39"/>
      <c r="M2583" s="39"/>
      <c r="N2583" s="39"/>
      <c r="O2583" s="39"/>
      <c r="P2583" s="39"/>
      <c r="Q2583" s="39"/>
      <c r="R2583" s="39"/>
      <c r="S2583" s="39"/>
      <c r="T2583" s="39"/>
      <c r="U2583" s="39"/>
      <c r="V2583" s="39"/>
      <c r="W2583" s="39"/>
      <c r="X2583" s="39"/>
    </row>
    <row r="2584" spans="1:24" ht="14.25" customHeight="1" x14ac:dyDescent="0.3">
      <c r="A2584" s="39"/>
      <c r="B2584" s="39" t="str">
        <f t="shared" si="22"/>
        <v>11280302009 поршень, діам. 52 мм</v>
      </c>
      <c r="C2584" s="39" t="str">
        <f>TEXT(Raw_Articul_Data!$D2584,"00000000000")</f>
        <v>11280302009</v>
      </c>
      <c r="D2584" s="39">
        <v>11280302009</v>
      </c>
      <c r="E2584" s="39" t="s">
        <v>3281</v>
      </c>
      <c r="F2584" s="39"/>
      <c r="G2584" s="39" t="s">
        <v>32</v>
      </c>
      <c r="H2584" s="39" t="s">
        <v>2790</v>
      </c>
      <c r="I2584" s="39" t="s">
        <v>23</v>
      </c>
      <c r="J2584" s="44" t="s">
        <v>28</v>
      </c>
      <c r="K2584" s="39" t="s">
        <v>25</v>
      </c>
      <c r="L2584" s="39"/>
      <c r="M2584" s="39"/>
      <c r="N2584" s="39"/>
      <c r="O2584" s="39"/>
      <c r="P2584" s="39"/>
      <c r="Q2584" s="39"/>
      <c r="R2584" s="39"/>
      <c r="S2584" s="39"/>
      <c r="T2584" s="39"/>
      <c r="U2584" s="39"/>
      <c r="V2584" s="39"/>
      <c r="W2584" s="39"/>
      <c r="X2584" s="39"/>
    </row>
    <row r="2585" spans="1:24" ht="14.25" customHeight="1" x14ac:dyDescent="0.3">
      <c r="A2585" s="39"/>
      <c r="B2585" s="39" t="str">
        <f t="shared" si="22"/>
        <v>11280302015 поршень, діам. 50 мм</v>
      </c>
      <c r="C2585" s="39" t="str">
        <f>TEXT(Raw_Articul_Data!$D2585,"00000000000")</f>
        <v>11280302015</v>
      </c>
      <c r="D2585" s="39">
        <v>11280302015</v>
      </c>
      <c r="E2585" s="39" t="s">
        <v>3575</v>
      </c>
      <c r="F2585" s="39"/>
      <c r="G2585" s="39" t="s">
        <v>32</v>
      </c>
      <c r="H2585" s="39" t="s">
        <v>2790</v>
      </c>
      <c r="I2585" s="39" t="s">
        <v>23</v>
      </c>
      <c r="J2585" s="44" t="s">
        <v>45</v>
      </c>
      <c r="K2585" s="39" t="s">
        <v>25</v>
      </c>
      <c r="L2585" s="39"/>
      <c r="M2585" s="39"/>
      <c r="N2585" s="39"/>
      <c r="O2585" s="39"/>
      <c r="P2585" s="39"/>
      <c r="Q2585" s="39"/>
      <c r="R2585" s="39"/>
      <c r="S2585" s="39"/>
      <c r="T2585" s="39"/>
      <c r="U2585" s="39"/>
      <c r="V2585" s="39"/>
      <c r="W2585" s="39"/>
      <c r="X2585" s="39"/>
    </row>
    <row r="2586" spans="1:24" ht="14.25" customHeight="1" x14ac:dyDescent="0.3">
      <c r="A2586" s="39"/>
      <c r="B2586" s="39" t="str">
        <f t="shared" si="22"/>
        <v>11280302051 поршень, діам. 52 мм</v>
      </c>
      <c r="C2586" s="39" t="str">
        <f>TEXT(Raw_Articul_Data!$D2586,"00000000000")</f>
        <v>11280302051</v>
      </c>
      <c r="D2586" s="39">
        <v>11280302051</v>
      </c>
      <c r="E2586" s="39" t="s">
        <v>3281</v>
      </c>
      <c r="F2586" s="39"/>
      <c r="G2586" s="39" t="s">
        <v>32</v>
      </c>
      <c r="H2586" s="39" t="s">
        <v>2790</v>
      </c>
      <c r="I2586" s="39" t="s">
        <v>23</v>
      </c>
      <c r="J2586" s="44" t="s">
        <v>28</v>
      </c>
      <c r="K2586" s="39" t="s">
        <v>25</v>
      </c>
      <c r="L2586" s="39"/>
      <c r="M2586" s="39"/>
      <c r="N2586" s="39"/>
      <c r="O2586" s="39"/>
      <c r="P2586" s="39"/>
      <c r="Q2586" s="39"/>
      <c r="R2586" s="39"/>
      <c r="S2586" s="39"/>
      <c r="T2586" s="39"/>
      <c r="U2586" s="39"/>
      <c r="V2586" s="39"/>
      <c r="W2586" s="39"/>
      <c r="X2586" s="39"/>
    </row>
    <row r="2587" spans="1:24" ht="14.25" customHeight="1" x14ac:dyDescent="0.3">
      <c r="A2587" s="39"/>
      <c r="B2587" s="39" t="str">
        <f t="shared" si="22"/>
        <v>11280341501 поршньовий палець 12 х 8 х 35</v>
      </c>
      <c r="C2587" s="39" t="str">
        <f>TEXT(Raw_Articul_Data!$D2587,"00000000000")</f>
        <v>11280341501</v>
      </c>
      <c r="D2587" s="39">
        <v>11280341501</v>
      </c>
      <c r="E2587" s="39" t="s">
        <v>3576</v>
      </c>
      <c r="F2587" s="39"/>
      <c r="G2587" s="39" t="s">
        <v>32</v>
      </c>
      <c r="H2587" s="39" t="s">
        <v>2790</v>
      </c>
      <c r="I2587" s="39" t="s">
        <v>23</v>
      </c>
      <c r="J2587" s="44" t="s">
        <v>28</v>
      </c>
      <c r="K2587" s="39" t="s">
        <v>25</v>
      </c>
      <c r="L2587" s="39"/>
      <c r="M2587" s="39"/>
      <c r="N2587" s="39"/>
      <c r="O2587" s="39"/>
      <c r="P2587" s="39"/>
      <c r="Q2587" s="39"/>
      <c r="R2587" s="39"/>
      <c r="S2587" s="39"/>
      <c r="T2587" s="39"/>
      <c r="U2587" s="39"/>
      <c r="V2587" s="39"/>
      <c r="W2587" s="39"/>
      <c r="X2587" s="39"/>
    </row>
    <row r="2588" spans="1:24" ht="14.25" customHeight="1" x14ac:dyDescent="0.3">
      <c r="A2588" s="39"/>
      <c r="B2588" s="39" t="str">
        <f t="shared" si="22"/>
        <v>11280343000 компресійне поршньове кільце, діам. 50 х 1,2 мм</v>
      </c>
      <c r="C2588" s="39" t="str">
        <f>TEXT(Raw_Articul_Data!$D2588,"00000000000")</f>
        <v>11280343000</v>
      </c>
      <c r="D2588" s="39">
        <v>11280343000</v>
      </c>
      <c r="E2588" s="39" t="s">
        <v>3577</v>
      </c>
      <c r="F2588" s="39"/>
      <c r="G2588" s="39" t="s">
        <v>32</v>
      </c>
      <c r="H2588" s="39" t="s">
        <v>2790</v>
      </c>
      <c r="I2588" s="39" t="s">
        <v>23</v>
      </c>
      <c r="J2588" s="44" t="s">
        <v>164</v>
      </c>
      <c r="K2588" s="39" t="s">
        <v>25</v>
      </c>
      <c r="L2588" s="39"/>
      <c r="M2588" s="39"/>
      <c r="N2588" s="39"/>
      <c r="O2588" s="39"/>
      <c r="P2588" s="39"/>
      <c r="Q2588" s="39"/>
      <c r="R2588" s="39"/>
      <c r="S2588" s="39"/>
      <c r="T2588" s="39"/>
      <c r="U2588" s="39"/>
      <c r="V2588" s="39"/>
      <c r="W2588" s="39"/>
      <c r="X2588" s="39"/>
    </row>
    <row r="2589" spans="1:24" ht="14.25" customHeight="1" x14ac:dyDescent="0.3">
      <c r="A2589" s="39"/>
      <c r="B2589" s="39" t="str">
        <f t="shared" si="22"/>
        <v>11280801616 кожух</v>
      </c>
      <c r="C2589" s="39" t="str">
        <f>TEXT(Raw_Articul_Data!$D2589,"00000000000")</f>
        <v>11280801616</v>
      </c>
      <c r="D2589" s="39">
        <v>11280801616</v>
      </c>
      <c r="E2589" s="39" t="s">
        <v>3331</v>
      </c>
      <c r="F2589" s="39"/>
      <c r="G2589" s="39" t="s">
        <v>32</v>
      </c>
      <c r="H2589" s="39" t="s">
        <v>2790</v>
      </c>
      <c r="I2589" s="39" t="s">
        <v>23</v>
      </c>
      <c r="J2589" s="44" t="s">
        <v>280</v>
      </c>
      <c r="K2589" s="39" t="s">
        <v>25</v>
      </c>
      <c r="L2589" s="39"/>
      <c r="M2589" s="39"/>
      <c r="N2589" s="39"/>
      <c r="O2589" s="39"/>
      <c r="P2589" s="39"/>
      <c r="Q2589" s="39"/>
      <c r="R2589" s="39"/>
      <c r="S2589" s="39"/>
      <c r="T2589" s="39"/>
      <c r="U2589" s="39"/>
      <c r="V2589" s="39"/>
      <c r="W2589" s="39"/>
      <c r="X2589" s="39"/>
    </row>
    <row r="2590" spans="1:24" ht="14.25" customHeight="1" x14ac:dyDescent="0.3">
      <c r="A2590" s="39"/>
      <c r="B2590" s="39" t="str">
        <f t="shared" si="22"/>
        <v>11280801624 кожух</v>
      </c>
      <c r="C2590" s="39" t="str">
        <f>TEXT(Raw_Articul_Data!$D2590,"00000000000")</f>
        <v>11280801624</v>
      </c>
      <c r="D2590" s="39">
        <v>11280801624</v>
      </c>
      <c r="E2590" s="39" t="s">
        <v>3331</v>
      </c>
      <c r="F2590" s="39"/>
      <c r="G2590" s="39" t="s">
        <v>32</v>
      </c>
      <c r="H2590" s="39" t="s">
        <v>2790</v>
      </c>
      <c r="I2590" s="39" t="s">
        <v>23</v>
      </c>
      <c r="J2590" s="44" t="s">
        <v>28</v>
      </c>
      <c r="K2590" s="39" t="s">
        <v>25</v>
      </c>
      <c r="L2590" s="39"/>
      <c r="M2590" s="39"/>
      <c r="N2590" s="39"/>
      <c r="O2590" s="39"/>
      <c r="P2590" s="39"/>
      <c r="Q2590" s="39"/>
      <c r="R2590" s="39"/>
      <c r="S2590" s="39"/>
      <c r="T2590" s="39"/>
      <c r="U2590" s="39"/>
      <c r="V2590" s="39"/>
      <c r="W2590" s="39"/>
      <c r="X2590" s="39"/>
    </row>
    <row r="2591" spans="1:24" ht="14.25" customHeight="1" x14ac:dyDescent="0.3">
      <c r="A2591" s="39"/>
      <c r="B2591" s="39" t="str">
        <f t="shared" si="22"/>
        <v>11280801635 кожух</v>
      </c>
      <c r="C2591" s="39" t="str">
        <f>TEXT(Raw_Articul_Data!$D2591,"00000000000")</f>
        <v>11280801635</v>
      </c>
      <c r="D2591" s="39">
        <v>11280801635</v>
      </c>
      <c r="E2591" s="39" t="s">
        <v>3331</v>
      </c>
      <c r="F2591" s="39"/>
      <c r="G2591" s="39" t="s">
        <v>32</v>
      </c>
      <c r="H2591" s="39" t="s">
        <v>2790</v>
      </c>
      <c r="I2591" s="39" t="s">
        <v>23</v>
      </c>
      <c r="J2591" s="44" t="s">
        <v>28</v>
      </c>
      <c r="K2591" s="39" t="s">
        <v>25</v>
      </c>
      <c r="L2591" s="39"/>
      <c r="M2591" s="39"/>
      <c r="N2591" s="39"/>
      <c r="O2591" s="39"/>
      <c r="P2591" s="39"/>
      <c r="Q2591" s="39"/>
      <c r="R2591" s="39"/>
      <c r="S2591" s="39"/>
      <c r="T2591" s="39"/>
      <c r="U2591" s="39"/>
      <c r="V2591" s="39"/>
      <c r="W2591" s="39"/>
      <c r="X2591" s="39"/>
    </row>
    <row r="2592" spans="1:24" ht="14.25" customHeight="1" x14ac:dyDescent="0.3">
      <c r="A2592" s="39"/>
      <c r="B2592" s="39" t="str">
        <f t="shared" si="22"/>
        <v>11280801812 корпус вентилятора</v>
      </c>
      <c r="C2592" s="39" t="str">
        <f>TEXT(Raw_Articul_Data!$D2592,"00000000000")</f>
        <v>11280801812</v>
      </c>
      <c r="D2592" s="39">
        <v>11280801812</v>
      </c>
      <c r="E2592" s="39" t="s">
        <v>3137</v>
      </c>
      <c r="F2592" s="39"/>
      <c r="G2592" s="39" t="s">
        <v>32</v>
      </c>
      <c r="H2592" s="39" t="s">
        <v>2790</v>
      </c>
      <c r="I2592" s="39" t="s">
        <v>23</v>
      </c>
      <c r="J2592" s="44" t="s">
        <v>28</v>
      </c>
      <c r="K2592" s="39" t="s">
        <v>25</v>
      </c>
      <c r="L2592" s="39"/>
      <c r="M2592" s="39"/>
      <c r="N2592" s="39"/>
      <c r="O2592" s="39"/>
      <c r="P2592" s="39"/>
      <c r="Q2592" s="39"/>
      <c r="R2592" s="39"/>
      <c r="S2592" s="39"/>
      <c r="T2592" s="39"/>
      <c r="U2592" s="39"/>
      <c r="V2592" s="39"/>
      <c r="W2592" s="39"/>
      <c r="X2592" s="39"/>
    </row>
    <row r="2593" spans="1:24" ht="14.25" customHeight="1" x14ac:dyDescent="0.3">
      <c r="A2593" s="39"/>
      <c r="B2593" s="39" t="str">
        <f t="shared" si="22"/>
        <v>11280801814 корпус вентилятора</v>
      </c>
      <c r="C2593" s="39" t="str">
        <f>TEXT(Raw_Articul_Data!$D2593,"00000000000")</f>
        <v>11280801814</v>
      </c>
      <c r="D2593" s="39">
        <v>11280801814</v>
      </c>
      <c r="E2593" s="39" t="s">
        <v>3137</v>
      </c>
      <c r="F2593" s="39"/>
      <c r="G2593" s="39" t="s">
        <v>32</v>
      </c>
      <c r="H2593" s="39" t="s">
        <v>2790</v>
      </c>
      <c r="I2593" s="39" t="s">
        <v>23</v>
      </c>
      <c r="J2593" s="44" t="s">
        <v>28</v>
      </c>
      <c r="K2593" s="39" t="s">
        <v>25</v>
      </c>
      <c r="L2593" s="39"/>
      <c r="M2593" s="39"/>
      <c r="N2593" s="39"/>
      <c r="O2593" s="39"/>
      <c r="P2593" s="39"/>
      <c r="Q2593" s="39"/>
      <c r="R2593" s="39"/>
      <c r="S2593" s="39"/>
      <c r="T2593" s="39"/>
      <c r="U2593" s="39"/>
      <c r="V2593" s="39"/>
      <c r="W2593" s="39"/>
      <c r="X2593" s="39"/>
    </row>
    <row r="2594" spans="1:24" ht="14.25" customHeight="1" x14ac:dyDescent="0.3">
      <c r="A2594" s="39"/>
      <c r="B2594" s="39" t="str">
        <f t="shared" si="22"/>
        <v>11280802104 корпус вентилятора з пусковим пристроєм</v>
      </c>
      <c r="C2594" s="39" t="str">
        <f>TEXT(Raw_Articul_Data!$D2594,"00000000000")</f>
        <v>11280802104</v>
      </c>
      <c r="D2594" s="39">
        <v>11280802104</v>
      </c>
      <c r="E2594" s="39" t="s">
        <v>3377</v>
      </c>
      <c r="F2594" s="39"/>
      <c r="G2594" s="39" t="s">
        <v>32</v>
      </c>
      <c r="H2594" s="39" t="s">
        <v>2790</v>
      </c>
      <c r="I2594" s="39" t="s">
        <v>23</v>
      </c>
      <c r="J2594" s="44" t="s">
        <v>28</v>
      </c>
      <c r="K2594" s="39" t="s">
        <v>25</v>
      </c>
      <c r="L2594" s="39"/>
      <c r="M2594" s="39"/>
      <c r="N2594" s="39"/>
      <c r="O2594" s="39"/>
      <c r="P2594" s="39"/>
      <c r="Q2594" s="39"/>
      <c r="R2594" s="39"/>
      <c r="S2594" s="39"/>
      <c r="T2594" s="39"/>
      <c r="U2594" s="39"/>
      <c r="V2594" s="39"/>
      <c r="W2594" s="39"/>
      <c r="X2594" s="39"/>
    </row>
    <row r="2595" spans="1:24" ht="14.25" customHeight="1" x14ac:dyDescent="0.3">
      <c r="A2595" s="39"/>
      <c r="B2595" s="39" t="str">
        <f t="shared" si="22"/>
        <v>11280802114 корпус вентилятора з пусковим пристроєм</v>
      </c>
      <c r="C2595" s="39" t="str">
        <f>TEXT(Raw_Articul_Data!$D2595,"00000000000")</f>
        <v>11280802114</v>
      </c>
      <c r="D2595" s="39">
        <v>11280802114</v>
      </c>
      <c r="E2595" s="39" t="s">
        <v>3377</v>
      </c>
      <c r="F2595" s="39"/>
      <c r="G2595" s="39" t="s">
        <v>32</v>
      </c>
      <c r="H2595" s="39" t="s">
        <v>2790</v>
      </c>
      <c r="I2595" s="39" t="s">
        <v>23</v>
      </c>
      <c r="J2595" s="44" t="s">
        <v>28</v>
      </c>
      <c r="K2595" s="39" t="s">
        <v>25</v>
      </c>
      <c r="L2595" s="39"/>
      <c r="M2595" s="39"/>
      <c r="N2595" s="39"/>
      <c r="O2595" s="39"/>
      <c r="P2595" s="39"/>
      <c r="Q2595" s="39"/>
      <c r="R2595" s="39"/>
      <c r="S2595" s="39"/>
      <c r="T2595" s="39"/>
      <c r="U2595" s="39"/>
      <c r="V2595" s="39"/>
      <c r="W2595" s="39"/>
      <c r="X2595" s="39"/>
    </row>
    <row r="2596" spans="1:24" ht="14.25" customHeight="1" x14ac:dyDescent="0.3">
      <c r="A2596" s="39"/>
      <c r="B2596" s="39" t="str">
        <f t="shared" si="22"/>
        <v>11280802115 корпус вентилятора з пусковим пристроєм</v>
      </c>
      <c r="C2596" s="39" t="str">
        <f>TEXT(Raw_Articul_Data!$D2596,"00000000000")</f>
        <v>11280802115</v>
      </c>
      <c r="D2596" s="39">
        <v>11280802115</v>
      </c>
      <c r="E2596" s="39" t="s">
        <v>3377</v>
      </c>
      <c r="F2596" s="39"/>
      <c r="G2596" s="39" t="s">
        <v>32</v>
      </c>
      <c r="H2596" s="39" t="s">
        <v>2790</v>
      </c>
      <c r="I2596" s="39" t="s">
        <v>23</v>
      </c>
      <c r="J2596" s="44" t="s">
        <v>28</v>
      </c>
      <c r="K2596" s="39" t="s">
        <v>25</v>
      </c>
      <c r="L2596" s="39"/>
      <c r="M2596" s="39"/>
      <c r="N2596" s="39"/>
      <c r="O2596" s="39"/>
      <c r="P2596" s="39"/>
      <c r="Q2596" s="39"/>
      <c r="R2596" s="39"/>
      <c r="S2596" s="39"/>
      <c r="T2596" s="39"/>
      <c r="U2596" s="39"/>
      <c r="V2596" s="39"/>
      <c r="W2596" s="39"/>
      <c r="X2596" s="39"/>
    </row>
    <row r="2597" spans="1:24" ht="14.25" customHeight="1" x14ac:dyDescent="0.3">
      <c r="A2597" s="39"/>
      <c r="B2597" s="39" t="str">
        <f t="shared" si="22"/>
        <v>11280806500 вісь</v>
      </c>
      <c r="C2597" s="39" t="str">
        <f>TEXT(Raw_Articul_Data!$D2597,"00000000000")</f>
        <v>11280806500</v>
      </c>
      <c r="D2597" s="39">
        <v>11280806500</v>
      </c>
      <c r="E2597" s="39" t="s">
        <v>3291</v>
      </c>
      <c r="F2597" s="39"/>
      <c r="G2597" s="39" t="s">
        <v>32</v>
      </c>
      <c r="H2597" s="39" t="s">
        <v>2790</v>
      </c>
      <c r="I2597" s="39" t="s">
        <v>23</v>
      </c>
      <c r="J2597" s="44" t="s">
        <v>28</v>
      </c>
      <c r="K2597" s="39" t="s">
        <v>25</v>
      </c>
      <c r="L2597" s="39"/>
      <c r="M2597" s="39"/>
      <c r="N2597" s="39"/>
      <c r="O2597" s="39"/>
      <c r="P2597" s="39"/>
      <c r="Q2597" s="39"/>
      <c r="R2597" s="39"/>
      <c r="S2597" s="39"/>
      <c r="T2597" s="39"/>
      <c r="U2597" s="39"/>
      <c r="V2597" s="39"/>
      <c r="W2597" s="39"/>
      <c r="X2597" s="39"/>
    </row>
    <row r="2598" spans="1:24" ht="14.25" customHeight="1" x14ac:dyDescent="0.3">
      <c r="A2598" s="39"/>
      <c r="B2598" s="39" t="str">
        <f t="shared" si="22"/>
        <v>11280807500 захисна пластина</v>
      </c>
      <c r="C2598" s="39" t="str">
        <f>TEXT(Raw_Articul_Data!$D2598,"00000000000")</f>
        <v>11280807500</v>
      </c>
      <c r="D2598" s="39">
        <v>11280807500</v>
      </c>
      <c r="E2598" s="39" t="s">
        <v>3380</v>
      </c>
      <c r="F2598" s="39"/>
      <c r="G2598" s="39" t="s">
        <v>32</v>
      </c>
      <c r="H2598" s="39" t="s">
        <v>2790</v>
      </c>
      <c r="I2598" s="39" t="s">
        <v>23</v>
      </c>
      <c r="J2598" s="44" t="s">
        <v>28</v>
      </c>
      <c r="K2598" s="39" t="s">
        <v>25</v>
      </c>
      <c r="L2598" s="39"/>
      <c r="M2598" s="39"/>
      <c r="N2598" s="39"/>
      <c r="O2598" s="39"/>
      <c r="P2598" s="39"/>
      <c r="Q2598" s="39"/>
      <c r="R2598" s="39"/>
      <c r="S2598" s="39"/>
      <c r="T2598" s="39"/>
      <c r="U2598" s="39"/>
      <c r="V2598" s="39"/>
      <c r="W2598" s="39"/>
      <c r="X2598" s="39"/>
    </row>
    <row r="2599" spans="1:24" ht="14.25" customHeight="1" x14ac:dyDescent="0.3">
      <c r="A2599" s="39"/>
      <c r="B2599" s="39" t="str">
        <f t="shared" si="22"/>
        <v>11280807501 захисна пластина</v>
      </c>
      <c r="C2599" s="39" t="str">
        <f>TEXT(Raw_Articul_Data!$D2599,"00000000000")</f>
        <v>11280807501</v>
      </c>
      <c r="D2599" s="39">
        <v>11280807501</v>
      </c>
      <c r="E2599" s="39" t="s">
        <v>3380</v>
      </c>
      <c r="F2599" s="39"/>
      <c r="G2599" s="39" t="s">
        <v>32</v>
      </c>
      <c r="H2599" s="39" t="s">
        <v>2790</v>
      </c>
      <c r="I2599" s="39" t="s">
        <v>23</v>
      </c>
      <c r="J2599" s="44" t="s">
        <v>28</v>
      </c>
      <c r="K2599" s="39" t="s">
        <v>25</v>
      </c>
      <c r="L2599" s="39"/>
      <c r="M2599" s="39"/>
      <c r="N2599" s="39"/>
      <c r="O2599" s="39"/>
      <c r="P2599" s="39"/>
      <c r="Q2599" s="39"/>
      <c r="R2599" s="39"/>
      <c r="S2599" s="39"/>
      <c r="T2599" s="39"/>
      <c r="U2599" s="39"/>
      <c r="V2599" s="39"/>
      <c r="W2599" s="39"/>
      <c r="X2599" s="39"/>
    </row>
    <row r="2600" spans="1:24" ht="14.25" customHeight="1" x14ac:dyDescent="0.3">
      <c r="A2600" s="39"/>
      <c r="B2600" s="39" t="str">
        <f t="shared" si="22"/>
        <v>11280841400 захисне прикриття</v>
      </c>
      <c r="C2600" s="39" t="str">
        <f>TEXT(Raw_Articul_Data!$D2600,"00000000000")</f>
        <v>11280841400</v>
      </c>
      <c r="D2600" s="39">
        <v>11280841400</v>
      </c>
      <c r="E2600" s="39" t="s">
        <v>3390</v>
      </c>
      <c r="F2600" s="39"/>
      <c r="G2600" s="39" t="s">
        <v>32</v>
      </c>
      <c r="H2600" s="39" t="s">
        <v>2790</v>
      </c>
      <c r="I2600" s="39" t="s">
        <v>23</v>
      </c>
      <c r="J2600" s="44" t="s">
        <v>28</v>
      </c>
      <c r="K2600" s="39" t="s">
        <v>25</v>
      </c>
      <c r="L2600" s="39"/>
      <c r="M2600" s="39"/>
      <c r="N2600" s="39"/>
      <c r="O2600" s="39"/>
      <c r="P2600" s="39"/>
      <c r="Q2600" s="39"/>
      <c r="R2600" s="39"/>
      <c r="S2600" s="39"/>
      <c r="T2600" s="39"/>
      <c r="U2600" s="39"/>
      <c r="V2600" s="39"/>
      <c r="W2600" s="39"/>
      <c r="X2600" s="39"/>
    </row>
    <row r="2601" spans="1:24" ht="14.25" customHeight="1" x14ac:dyDescent="0.3">
      <c r="A2601" s="39"/>
      <c r="B2601" s="39" t="str">
        <f t="shared" si="22"/>
        <v>11280847801 сегмент</v>
      </c>
      <c r="C2601" s="39" t="str">
        <f>TEXT(Raw_Articul_Data!$D2601,"00000000000")</f>
        <v>11280847801</v>
      </c>
      <c r="D2601" s="39">
        <v>11280847801</v>
      </c>
      <c r="E2601" s="39" t="s">
        <v>3332</v>
      </c>
      <c r="F2601" s="39"/>
      <c r="G2601" s="39" t="s">
        <v>32</v>
      </c>
      <c r="H2601" s="39" t="s">
        <v>2790</v>
      </c>
      <c r="I2601" s="39" t="s">
        <v>23</v>
      </c>
      <c r="J2601" s="44" t="s">
        <v>28</v>
      </c>
      <c r="K2601" s="39" t="s">
        <v>25</v>
      </c>
      <c r="L2601" s="39"/>
      <c r="M2601" s="39"/>
      <c r="N2601" s="39"/>
      <c r="O2601" s="39"/>
      <c r="P2601" s="39"/>
      <c r="Q2601" s="39"/>
      <c r="R2601" s="39"/>
      <c r="S2601" s="39"/>
      <c r="T2601" s="39"/>
      <c r="U2601" s="39"/>
      <c r="V2601" s="39"/>
      <c r="W2601" s="39"/>
      <c r="X2601" s="39"/>
    </row>
    <row r="2602" spans="1:24" ht="14.25" customHeight="1" x14ac:dyDescent="0.3">
      <c r="A2602" s="39"/>
      <c r="B2602" s="39" t="str">
        <f t="shared" si="22"/>
        <v>11280847802 сегмент</v>
      </c>
      <c r="C2602" s="39" t="str">
        <f>TEXT(Raw_Articul_Data!$D2602,"00000000000")</f>
        <v>11280847802</v>
      </c>
      <c r="D2602" s="39">
        <v>11280847802</v>
      </c>
      <c r="E2602" s="39" t="s">
        <v>3332</v>
      </c>
      <c r="F2602" s="39"/>
      <c r="G2602" s="39" t="s">
        <v>32</v>
      </c>
      <c r="H2602" s="39" t="s">
        <v>2790</v>
      </c>
      <c r="I2602" s="39" t="s">
        <v>23</v>
      </c>
      <c r="J2602" s="44" t="s">
        <v>28</v>
      </c>
      <c r="K2602" s="39" t="s">
        <v>25</v>
      </c>
      <c r="L2602" s="39"/>
      <c r="M2602" s="39"/>
      <c r="N2602" s="39"/>
      <c r="O2602" s="39"/>
      <c r="P2602" s="39"/>
      <c r="Q2602" s="39"/>
      <c r="R2602" s="39"/>
      <c r="S2602" s="39"/>
      <c r="T2602" s="39"/>
      <c r="U2602" s="39"/>
      <c r="V2602" s="39"/>
      <c r="W2602" s="39"/>
      <c r="X2602" s="39"/>
    </row>
    <row r="2603" spans="1:24" ht="14.25" customHeight="1" x14ac:dyDescent="0.3">
      <c r="A2603" s="39"/>
      <c r="B2603" s="39" t="str">
        <f t="shared" si="22"/>
        <v>11280848302 відбиваюча плівка</v>
      </c>
      <c r="C2603" s="39" t="str">
        <f>TEXT(Raw_Articul_Data!$D2603,"00000000000")</f>
        <v>11280848302</v>
      </c>
      <c r="D2603" s="39">
        <v>11280848302</v>
      </c>
      <c r="E2603" s="39" t="s">
        <v>3578</v>
      </c>
      <c r="F2603" s="39"/>
      <c r="G2603" s="39" t="s">
        <v>32</v>
      </c>
      <c r="H2603" s="39" t="s">
        <v>2790</v>
      </c>
      <c r="I2603" s="39" t="s">
        <v>23</v>
      </c>
      <c r="J2603" s="44" t="s">
        <v>28</v>
      </c>
      <c r="K2603" s="39" t="s">
        <v>25</v>
      </c>
      <c r="L2603" s="39"/>
      <c r="M2603" s="39"/>
      <c r="N2603" s="39"/>
      <c r="O2603" s="39"/>
      <c r="P2603" s="39"/>
      <c r="Q2603" s="39"/>
      <c r="R2603" s="39"/>
      <c r="S2603" s="39"/>
      <c r="T2603" s="39"/>
      <c r="U2603" s="39"/>
      <c r="V2603" s="39"/>
      <c r="W2603" s="39"/>
      <c r="X2603" s="39"/>
    </row>
    <row r="2604" spans="1:24" ht="14.25" customHeight="1" x14ac:dyDescent="0.3">
      <c r="A2604" s="39"/>
      <c r="B2604" s="39" t="str">
        <f t="shared" si="22"/>
        <v>11281200622 карбюратор hd­17a</v>
      </c>
      <c r="C2604" s="39" t="str">
        <f>TEXT(Raw_Articul_Data!$D2604,"00000000000")</f>
        <v>11281200622</v>
      </c>
      <c r="D2604" s="39">
        <v>11281200622</v>
      </c>
      <c r="E2604" s="39" t="s">
        <v>3579</v>
      </c>
      <c r="F2604" s="39"/>
      <c r="G2604" s="39" t="s">
        <v>32</v>
      </c>
      <c r="H2604" s="39" t="s">
        <v>2790</v>
      </c>
      <c r="I2604" s="39" t="s">
        <v>23</v>
      </c>
      <c r="J2604" s="44" t="s">
        <v>499</v>
      </c>
      <c r="K2604" s="39" t="s">
        <v>25</v>
      </c>
      <c r="L2604" s="39"/>
      <c r="M2604" s="39"/>
      <c r="N2604" s="39"/>
      <c r="O2604" s="39"/>
      <c r="P2604" s="39"/>
      <c r="Q2604" s="39"/>
      <c r="R2604" s="39"/>
      <c r="S2604" s="39"/>
      <c r="T2604" s="39"/>
      <c r="U2604" s="39"/>
      <c r="V2604" s="39"/>
      <c r="W2604" s="39"/>
      <c r="X2604" s="39"/>
    </row>
    <row r="2605" spans="1:24" ht="14.25" customHeight="1" x14ac:dyDescent="0.3">
      <c r="A2605" s="39"/>
      <c r="B2605" s="39" t="str">
        <f t="shared" si="22"/>
        <v>11281200624 карбюратор hd­14a</v>
      </c>
      <c r="C2605" s="39" t="str">
        <f>TEXT(Raw_Articul_Data!$D2605,"00000000000")</f>
        <v>11281200624</v>
      </c>
      <c r="D2605" s="39">
        <v>11281200624</v>
      </c>
      <c r="E2605" s="39" t="s">
        <v>3580</v>
      </c>
      <c r="F2605" s="39"/>
      <c r="G2605" s="39" t="s">
        <v>32</v>
      </c>
      <c r="H2605" s="39" t="s">
        <v>2790</v>
      </c>
      <c r="I2605" s="39" t="s">
        <v>23</v>
      </c>
      <c r="J2605" s="44" t="s">
        <v>218</v>
      </c>
      <c r="K2605" s="39" t="s">
        <v>25</v>
      </c>
      <c r="L2605" s="39"/>
      <c r="M2605" s="39"/>
      <c r="N2605" s="39"/>
      <c r="O2605" s="39"/>
      <c r="P2605" s="39"/>
      <c r="Q2605" s="39"/>
      <c r="R2605" s="39"/>
      <c r="S2605" s="39"/>
      <c r="T2605" s="39"/>
      <c r="U2605" s="39"/>
      <c r="V2605" s="39"/>
      <c r="W2605" s="39"/>
      <c r="X2605" s="39"/>
    </row>
    <row r="2606" spans="1:24" ht="14.25" customHeight="1" x14ac:dyDescent="0.3">
      <c r="A2606" s="39"/>
      <c r="B2606" s="39" t="str">
        <f t="shared" si="22"/>
        <v>11281200625 карбюратор hd­15b</v>
      </c>
      <c r="C2606" s="39" t="str">
        <f>TEXT(Raw_Articul_Data!$D2606,"00000000000")</f>
        <v>11281200625</v>
      </c>
      <c r="D2606" s="39">
        <v>11281200625</v>
      </c>
      <c r="E2606" s="39" t="s">
        <v>3581</v>
      </c>
      <c r="F2606" s="39"/>
      <c r="G2606" s="39" t="s">
        <v>32</v>
      </c>
      <c r="H2606" s="39" t="s">
        <v>2790</v>
      </c>
      <c r="I2606" s="39" t="s">
        <v>23</v>
      </c>
      <c r="J2606" s="44" t="s">
        <v>218</v>
      </c>
      <c r="K2606" s="39" t="s">
        <v>25</v>
      </c>
      <c r="L2606" s="39"/>
      <c r="M2606" s="39"/>
      <c r="N2606" s="39"/>
      <c r="O2606" s="39"/>
      <c r="P2606" s="39"/>
      <c r="Q2606" s="39"/>
      <c r="R2606" s="39"/>
      <c r="S2606" s="39"/>
      <c r="T2606" s="39"/>
      <c r="U2606" s="39"/>
      <c r="V2606" s="39"/>
      <c r="W2606" s="39"/>
      <c r="X2606" s="39"/>
    </row>
    <row r="2607" spans="1:24" ht="14.25" customHeight="1" x14ac:dyDescent="0.3">
      <c r="A2607" s="39"/>
      <c r="B2607" s="39" t="str">
        <f t="shared" si="22"/>
        <v>11281200629 карбюратор hd-50</v>
      </c>
      <c r="C2607" s="39" t="str">
        <f>TEXT(Raw_Articul_Data!$D2607,"00000000000")</f>
        <v>11281200629</v>
      </c>
      <c r="D2607" s="39">
        <v>11281200629</v>
      </c>
      <c r="E2607" s="39" t="s">
        <v>3582</v>
      </c>
      <c r="F2607" s="39"/>
      <c r="G2607" s="39" t="s">
        <v>32</v>
      </c>
      <c r="H2607" s="39" t="s">
        <v>2790</v>
      </c>
      <c r="I2607" s="39" t="s">
        <v>23</v>
      </c>
      <c r="J2607" s="44" t="s">
        <v>499</v>
      </c>
      <c r="K2607" s="39" t="s">
        <v>25</v>
      </c>
      <c r="L2607" s="39"/>
      <c r="M2607" s="39"/>
      <c r="N2607" s="39"/>
      <c r="O2607" s="39"/>
      <c r="P2607" s="39"/>
      <c r="Q2607" s="39"/>
      <c r="R2607" s="39"/>
      <c r="S2607" s="39"/>
      <c r="T2607" s="39"/>
      <c r="U2607" s="39"/>
      <c r="V2607" s="39"/>
      <c r="W2607" s="39"/>
      <c r="X2607" s="39"/>
    </row>
    <row r="2608" spans="1:24" ht="14.25" customHeight="1" x14ac:dyDescent="0.3">
      <c r="A2608" s="39"/>
      <c r="B2608" s="39" t="str">
        <f t="shared" si="22"/>
        <v>11281201602 повітряний фільтр</v>
      </c>
      <c r="C2608" s="39" t="str">
        <f>TEXT(Raw_Articul_Data!$D2608,"00000000000")</f>
        <v>11281201602</v>
      </c>
      <c r="D2608" s="39">
        <v>11281201602</v>
      </c>
      <c r="E2608" s="39" t="s">
        <v>3041</v>
      </c>
      <c r="F2608" s="39"/>
      <c r="G2608" s="39" t="s">
        <v>32</v>
      </c>
      <c r="H2608" s="39" t="s">
        <v>2790</v>
      </c>
      <c r="I2608" s="39" t="s">
        <v>23</v>
      </c>
      <c r="J2608" s="44" t="s">
        <v>28</v>
      </c>
      <c r="K2608" s="39" t="s">
        <v>25</v>
      </c>
      <c r="L2608" s="39"/>
      <c r="M2608" s="39"/>
      <c r="N2608" s="39"/>
      <c r="O2608" s="39"/>
      <c r="P2608" s="39"/>
      <c r="Q2608" s="39"/>
      <c r="R2608" s="39"/>
      <c r="S2608" s="39"/>
      <c r="T2608" s="39"/>
      <c r="U2608" s="39"/>
      <c r="V2608" s="39"/>
      <c r="W2608" s="39"/>
      <c r="X2608" s="39"/>
    </row>
    <row r="2609" spans="1:24" ht="14.25" customHeight="1" x14ac:dyDescent="0.3">
      <c r="A2609" s="39"/>
      <c r="B2609" s="39" t="str">
        <f t="shared" si="22"/>
        <v>11281201603 повітряний фільтр</v>
      </c>
      <c r="C2609" s="39" t="str">
        <f>TEXT(Raw_Articul_Data!$D2609,"00000000000")</f>
        <v>11281201603</v>
      </c>
      <c r="D2609" s="39">
        <v>11281201603</v>
      </c>
      <c r="E2609" s="39" t="s">
        <v>3041</v>
      </c>
      <c r="F2609" s="39"/>
      <c r="G2609" s="39" t="s">
        <v>32</v>
      </c>
      <c r="H2609" s="39" t="s">
        <v>2790</v>
      </c>
      <c r="I2609" s="39" t="s">
        <v>23</v>
      </c>
      <c r="J2609" s="44" t="s">
        <v>28</v>
      </c>
      <c r="K2609" s="39" t="s">
        <v>25</v>
      </c>
      <c r="L2609" s="39"/>
      <c r="M2609" s="39"/>
      <c r="N2609" s="39"/>
      <c r="O2609" s="39"/>
      <c r="P2609" s="39"/>
      <c r="Q2609" s="39"/>
      <c r="R2609" s="39"/>
      <c r="S2609" s="39"/>
      <c r="T2609" s="39"/>
      <c r="U2609" s="39"/>
      <c r="V2609" s="39"/>
      <c r="W2609" s="39"/>
      <c r="X2609" s="39"/>
    </row>
    <row r="2610" spans="1:24" ht="14.25" customHeight="1" x14ac:dyDescent="0.3">
      <c r="A2610" s="39"/>
      <c r="B2610" s="39" t="str">
        <f t="shared" si="22"/>
        <v>11281201604 повітряний фільтр</v>
      </c>
      <c r="C2610" s="39" t="str">
        <f>TEXT(Raw_Articul_Data!$D2610,"00000000000")</f>
        <v>11281201604</v>
      </c>
      <c r="D2610" s="39">
        <v>11281201604</v>
      </c>
      <c r="E2610" s="39" t="s">
        <v>3041</v>
      </c>
      <c r="F2610" s="39"/>
      <c r="G2610" s="39" t="s">
        <v>32</v>
      </c>
      <c r="H2610" s="39" t="s">
        <v>2790</v>
      </c>
      <c r="I2610" s="39" t="s">
        <v>23</v>
      </c>
      <c r="J2610" s="44" t="s">
        <v>28</v>
      </c>
      <c r="K2610" s="39" t="s">
        <v>25</v>
      </c>
      <c r="L2610" s="39"/>
      <c r="M2610" s="39"/>
      <c r="N2610" s="39"/>
      <c r="O2610" s="39"/>
      <c r="P2610" s="39"/>
      <c r="Q2610" s="39"/>
      <c r="R2610" s="39"/>
      <c r="S2610" s="39"/>
      <c r="T2610" s="39"/>
      <c r="U2610" s="39"/>
      <c r="V2610" s="39"/>
      <c r="W2610" s="39"/>
      <c r="X2610" s="39"/>
    </row>
    <row r="2611" spans="1:24" ht="14.25" customHeight="1" x14ac:dyDescent="0.3">
      <c r="A2611" s="39"/>
      <c r="B2611" s="39" t="str">
        <f t="shared" si="22"/>
        <v>11281201605 половина повітряного фільтра</v>
      </c>
      <c r="C2611" s="39" t="str">
        <f>TEXT(Raw_Articul_Data!$D2611,"00000000000")</f>
        <v>11281201605</v>
      </c>
      <c r="D2611" s="39">
        <v>11281201605</v>
      </c>
      <c r="E2611" s="39" t="s">
        <v>3541</v>
      </c>
      <c r="F2611" s="39"/>
      <c r="G2611" s="39" t="s">
        <v>32</v>
      </c>
      <c r="H2611" s="39" t="s">
        <v>2790</v>
      </c>
      <c r="I2611" s="39" t="s">
        <v>23</v>
      </c>
      <c r="J2611" s="44" t="s">
        <v>28</v>
      </c>
      <c r="K2611" s="39" t="s">
        <v>25</v>
      </c>
      <c r="L2611" s="39"/>
      <c r="M2611" s="39"/>
      <c r="N2611" s="39"/>
      <c r="O2611" s="39"/>
      <c r="P2611" s="39"/>
      <c r="Q2611" s="39"/>
      <c r="R2611" s="39"/>
      <c r="S2611" s="39"/>
      <c r="T2611" s="39"/>
      <c r="U2611" s="39"/>
      <c r="V2611" s="39"/>
      <c r="W2611" s="39"/>
      <c r="X2611" s="39"/>
    </row>
    <row r="2612" spans="1:24" ht="14.25" customHeight="1" x14ac:dyDescent="0.3">
      <c r="A2612" s="39"/>
      <c r="B2612" s="39" t="str">
        <f t="shared" si="22"/>
        <v>11281202201 фланець</v>
      </c>
      <c r="C2612" s="39" t="str">
        <f>TEXT(Raw_Articul_Data!$D2612,"00000000000")</f>
        <v>11281202201</v>
      </c>
      <c r="D2612" s="39">
        <v>11281202201</v>
      </c>
      <c r="E2612" s="39" t="s">
        <v>3283</v>
      </c>
      <c r="F2612" s="39"/>
      <c r="G2612" s="39" t="s">
        <v>32</v>
      </c>
      <c r="H2612" s="39" t="s">
        <v>2790</v>
      </c>
      <c r="I2612" s="39" t="s">
        <v>23</v>
      </c>
      <c r="J2612" s="44" t="s">
        <v>28</v>
      </c>
      <c r="K2612" s="39" t="s">
        <v>25</v>
      </c>
      <c r="L2612" s="39"/>
      <c r="M2612" s="39"/>
      <c r="N2612" s="39"/>
      <c r="O2612" s="39"/>
      <c r="P2612" s="39"/>
      <c r="Q2612" s="39"/>
      <c r="R2612" s="39"/>
      <c r="S2612" s="39"/>
      <c r="T2612" s="39"/>
      <c r="U2612" s="39"/>
      <c r="V2612" s="39"/>
      <c r="W2612" s="39"/>
      <c r="X2612" s="39"/>
    </row>
    <row r="2613" spans="1:24" ht="14.25" customHeight="1" x14ac:dyDescent="0.3">
      <c r="A2613" s="39"/>
      <c r="B2613" s="39" t="str">
        <f t="shared" si="22"/>
        <v>11281202202 фланець</v>
      </c>
      <c r="C2613" s="39" t="str">
        <f>TEXT(Raw_Articul_Data!$D2613,"00000000000")</f>
        <v>11281202202</v>
      </c>
      <c r="D2613" s="39">
        <v>11281202202</v>
      </c>
      <c r="E2613" s="39" t="s">
        <v>3283</v>
      </c>
      <c r="F2613" s="39"/>
      <c r="G2613" s="39" t="s">
        <v>32</v>
      </c>
      <c r="H2613" s="39" t="s">
        <v>2790</v>
      </c>
      <c r="I2613" s="39" t="s">
        <v>23</v>
      </c>
      <c r="J2613" s="44" t="s">
        <v>28</v>
      </c>
      <c r="K2613" s="39" t="s">
        <v>25</v>
      </c>
      <c r="L2613" s="39"/>
      <c r="M2613" s="39"/>
      <c r="N2613" s="39"/>
      <c r="O2613" s="39"/>
      <c r="P2613" s="39"/>
      <c r="Q2613" s="39"/>
      <c r="R2613" s="39"/>
      <c r="S2613" s="39"/>
      <c r="T2613" s="39"/>
      <c r="U2613" s="39"/>
      <c r="V2613" s="39"/>
      <c r="W2613" s="39"/>
      <c r="X2613" s="39"/>
    </row>
    <row r="2614" spans="1:24" ht="14.25" customHeight="1" x14ac:dyDescent="0.3">
      <c r="A2614" s="39"/>
      <c r="B2614" s="39" t="str">
        <f t="shared" si="22"/>
        <v>11281203404 дно фільтра</v>
      </c>
      <c r="C2614" s="39" t="str">
        <f>TEXT(Raw_Articul_Data!$D2614,"00000000000")</f>
        <v>11281203404</v>
      </c>
      <c r="D2614" s="39">
        <v>11281203404</v>
      </c>
      <c r="E2614" s="39" t="s">
        <v>3428</v>
      </c>
      <c r="F2614" s="39"/>
      <c r="G2614" s="39" t="s">
        <v>32</v>
      </c>
      <c r="H2614" s="39" t="s">
        <v>2790</v>
      </c>
      <c r="I2614" s="39" t="s">
        <v>23</v>
      </c>
      <c r="J2614" s="44" t="s">
        <v>28</v>
      </c>
      <c r="K2614" s="39" t="s">
        <v>25</v>
      </c>
      <c r="L2614" s="39"/>
      <c r="M2614" s="39"/>
      <c r="N2614" s="39"/>
      <c r="O2614" s="39"/>
      <c r="P2614" s="39"/>
      <c r="Q2614" s="39"/>
      <c r="R2614" s="39"/>
      <c r="S2614" s="39"/>
      <c r="T2614" s="39"/>
      <c r="U2614" s="39"/>
      <c r="V2614" s="39"/>
      <c r="W2614" s="39"/>
      <c r="X2614" s="39"/>
    </row>
    <row r="2615" spans="1:24" ht="14.25" customHeight="1" x14ac:dyDescent="0.3">
      <c r="A2615" s="39"/>
      <c r="B2615" s="39" t="str">
        <f t="shared" si="22"/>
        <v>11281204101 ударнозахисний ковпак</v>
      </c>
      <c r="C2615" s="39" t="str">
        <f>TEXT(Raw_Articul_Data!$D2615,"00000000000")</f>
        <v>11281204101</v>
      </c>
      <c r="D2615" s="39">
        <v>11281204101</v>
      </c>
      <c r="E2615" s="39" t="s">
        <v>3430</v>
      </c>
      <c r="F2615" s="39"/>
      <c r="G2615" s="39" t="s">
        <v>32</v>
      </c>
      <c r="H2615" s="39" t="s">
        <v>2790</v>
      </c>
      <c r="I2615" s="39" t="s">
        <v>23</v>
      </c>
      <c r="J2615" s="44" t="s">
        <v>28</v>
      </c>
      <c r="K2615" s="39" t="s">
        <v>25</v>
      </c>
      <c r="L2615" s="39"/>
      <c r="M2615" s="39"/>
      <c r="N2615" s="39"/>
      <c r="O2615" s="39"/>
      <c r="P2615" s="39"/>
      <c r="Q2615" s="39"/>
      <c r="R2615" s="39"/>
      <c r="S2615" s="39"/>
      <c r="T2615" s="39"/>
      <c r="U2615" s="39"/>
      <c r="V2615" s="39"/>
      <c r="W2615" s="39"/>
      <c r="X2615" s="39"/>
    </row>
    <row r="2616" spans="1:24" ht="14.25" customHeight="1" x14ac:dyDescent="0.3">
      <c r="A2616" s="39"/>
      <c r="B2616" s="39" t="str">
        <f t="shared" si="22"/>
        <v>11281210801 запорна кришка</v>
      </c>
      <c r="C2616" s="39" t="str">
        <f>TEXT(Raw_Articul_Data!$D2616,"00000000000")</f>
        <v>11281210801</v>
      </c>
      <c r="D2616" s="39">
        <v>11281210801</v>
      </c>
      <c r="E2616" s="39" t="s">
        <v>3289</v>
      </c>
      <c r="F2616" s="39"/>
      <c r="G2616" s="39" t="s">
        <v>32</v>
      </c>
      <c r="H2616" s="39" t="s">
        <v>2790</v>
      </c>
      <c r="I2616" s="39" t="s">
        <v>23</v>
      </c>
      <c r="J2616" s="44"/>
      <c r="K2616" s="39" t="s">
        <v>25</v>
      </c>
      <c r="L2616" s="39"/>
      <c r="M2616" s="39"/>
      <c r="N2616" s="39"/>
      <c r="O2616" s="39"/>
      <c r="P2616" s="39"/>
      <c r="Q2616" s="39"/>
      <c r="R2616" s="39"/>
      <c r="S2616" s="39"/>
      <c r="T2616" s="39"/>
      <c r="U2616" s="39"/>
      <c r="V2616" s="39"/>
      <c r="W2616" s="39"/>
      <c r="X2616" s="39"/>
    </row>
    <row r="2617" spans="1:24" ht="14.25" customHeight="1" x14ac:dyDescent="0.3">
      <c r="A2617" s="39"/>
      <c r="B2617" s="39" t="str">
        <f t="shared" si="22"/>
        <v>11281214802 діафрагма насоса</v>
      </c>
      <c r="C2617" s="39" t="str">
        <f>TEXT(Raw_Articul_Data!$D2617,"00000000000")</f>
        <v>11281214802</v>
      </c>
      <c r="D2617" s="39">
        <v>11281214802</v>
      </c>
      <c r="E2617" s="39" t="s">
        <v>3258</v>
      </c>
      <c r="F2617" s="39"/>
      <c r="G2617" s="39" t="s">
        <v>32</v>
      </c>
      <c r="H2617" s="39" t="s">
        <v>2790</v>
      </c>
      <c r="I2617" s="39" t="s">
        <v>23</v>
      </c>
      <c r="J2617" s="44" t="s">
        <v>34</v>
      </c>
      <c r="K2617" s="39" t="s">
        <v>25</v>
      </c>
      <c r="L2617" s="39"/>
      <c r="M2617" s="39"/>
      <c r="N2617" s="39"/>
      <c r="O2617" s="39"/>
      <c r="P2617" s="39"/>
      <c r="Q2617" s="39"/>
      <c r="R2617" s="39"/>
      <c r="S2617" s="39"/>
      <c r="T2617" s="39"/>
      <c r="U2617" s="39"/>
      <c r="V2617" s="39"/>
      <c r="W2617" s="39"/>
      <c r="X2617" s="39"/>
    </row>
    <row r="2618" spans="1:24" ht="14.25" customHeight="1" x14ac:dyDescent="0.3">
      <c r="A2618" s="39"/>
      <c r="B2618" s="39" t="str">
        <f t="shared" si="22"/>
        <v>11281215403 клапанне сопло</v>
      </c>
      <c r="C2618" s="39" t="str">
        <f>TEXT(Raw_Articul_Data!$D2618,"00000000000")</f>
        <v>11281215403</v>
      </c>
      <c r="D2618" s="39">
        <v>11281215403</v>
      </c>
      <c r="E2618" s="39" t="s">
        <v>3209</v>
      </c>
      <c r="F2618" s="39"/>
      <c r="G2618" s="39" t="s">
        <v>32</v>
      </c>
      <c r="H2618" s="39" t="s">
        <v>2790</v>
      </c>
      <c r="I2618" s="39" t="s">
        <v>23</v>
      </c>
      <c r="J2618" s="44" t="s">
        <v>499</v>
      </c>
      <c r="K2618" s="39" t="s">
        <v>25</v>
      </c>
      <c r="L2618" s="39"/>
      <c r="M2618" s="39"/>
      <c r="N2618" s="39"/>
      <c r="O2618" s="39"/>
      <c r="P2618" s="39"/>
      <c r="Q2618" s="39"/>
      <c r="R2618" s="39"/>
      <c r="S2618" s="39"/>
      <c r="T2618" s="39"/>
      <c r="U2618" s="39"/>
      <c r="V2618" s="39"/>
      <c r="W2618" s="39"/>
      <c r="X2618" s="39"/>
    </row>
    <row r="2619" spans="1:24" ht="14.25" customHeight="1" x14ac:dyDescent="0.3">
      <c r="A2619" s="39"/>
      <c r="B2619" s="39" t="str">
        <f t="shared" si="22"/>
        <v>11281215405 клапанне сопло</v>
      </c>
      <c r="C2619" s="39" t="str">
        <f>TEXT(Raw_Articul_Data!$D2619,"00000000000")</f>
        <v>11281215405</v>
      </c>
      <c r="D2619" s="39">
        <v>11281215405</v>
      </c>
      <c r="E2619" s="39" t="s">
        <v>3209</v>
      </c>
      <c r="F2619" s="39"/>
      <c r="G2619" s="39" t="s">
        <v>32</v>
      </c>
      <c r="H2619" s="39" t="s">
        <v>2790</v>
      </c>
      <c r="I2619" s="39" t="s">
        <v>23</v>
      </c>
      <c r="J2619" s="44" t="s">
        <v>499</v>
      </c>
      <c r="K2619" s="39" t="s">
        <v>25</v>
      </c>
      <c r="L2619" s="39"/>
      <c r="M2619" s="39"/>
      <c r="N2619" s="39"/>
      <c r="O2619" s="39"/>
      <c r="P2619" s="39"/>
      <c r="Q2619" s="39"/>
      <c r="R2619" s="39"/>
      <c r="S2619" s="39"/>
      <c r="T2619" s="39"/>
      <c r="U2619" s="39"/>
      <c r="V2619" s="39"/>
      <c r="W2619" s="39"/>
      <c r="X2619" s="39"/>
    </row>
    <row r="2620" spans="1:24" ht="14.25" customHeight="1" x14ac:dyDescent="0.3">
      <c r="A2620" s="39"/>
      <c r="B2620" s="39" t="str">
        <f t="shared" si="22"/>
        <v>11281215602 нерухоме сопло 0.70</v>
      </c>
      <c r="C2620" s="39" t="str">
        <f>TEXT(Raw_Articul_Data!$D2620,"00000000000")</f>
        <v>11281215602</v>
      </c>
      <c r="D2620" s="39">
        <v>11281215602</v>
      </c>
      <c r="E2620" s="39" t="s">
        <v>3583</v>
      </c>
      <c r="F2620" s="39"/>
      <c r="G2620" s="39" t="s">
        <v>32</v>
      </c>
      <c r="H2620" s="39" t="s">
        <v>2790</v>
      </c>
      <c r="I2620" s="39" t="s">
        <v>23</v>
      </c>
      <c r="J2620" s="44" t="s">
        <v>218</v>
      </c>
      <c r="K2620" s="39" t="s">
        <v>25</v>
      </c>
      <c r="L2620" s="39"/>
      <c r="M2620" s="39"/>
      <c r="N2620" s="39"/>
      <c r="O2620" s="39"/>
      <c r="P2620" s="39"/>
      <c r="Q2620" s="39"/>
      <c r="R2620" s="39"/>
      <c r="S2620" s="39"/>
      <c r="T2620" s="39"/>
      <c r="U2620" s="39"/>
      <c r="V2620" s="39"/>
      <c r="W2620" s="39"/>
      <c r="X2620" s="39"/>
    </row>
    <row r="2621" spans="1:24" ht="14.25" customHeight="1" x14ac:dyDescent="0.3">
      <c r="A2621" s="39"/>
      <c r="B2621" s="39" t="str">
        <f t="shared" si="22"/>
        <v>11281216900 ударнозахисний ковпак</v>
      </c>
      <c r="C2621" s="39" t="str">
        <f>TEXT(Raw_Articul_Data!$D2621,"00000000000")</f>
        <v>11281216900</v>
      </c>
      <c r="D2621" s="39">
        <v>11281216900</v>
      </c>
      <c r="E2621" s="39" t="s">
        <v>3430</v>
      </c>
      <c r="F2621" s="39"/>
      <c r="G2621" s="39" t="s">
        <v>32</v>
      </c>
      <c r="H2621" s="39" t="s">
        <v>2790</v>
      </c>
      <c r="I2621" s="39" t="s">
        <v>23</v>
      </c>
      <c r="J2621" s="44" t="s">
        <v>28</v>
      </c>
      <c r="K2621" s="39" t="s">
        <v>25</v>
      </c>
      <c r="L2621" s="39"/>
      <c r="M2621" s="39"/>
      <c r="N2621" s="39"/>
      <c r="O2621" s="39"/>
      <c r="P2621" s="39"/>
      <c r="Q2621" s="39"/>
      <c r="R2621" s="39"/>
      <c r="S2621" s="39"/>
      <c r="T2621" s="39"/>
      <c r="U2621" s="39"/>
      <c r="V2621" s="39"/>
      <c r="W2621" s="39"/>
      <c r="X2621" s="39"/>
    </row>
    <row r="2622" spans="1:24" ht="14.25" customHeight="1" x14ac:dyDescent="0.3">
      <c r="A2622" s="39"/>
      <c r="B2622" s="39" t="str">
        <f t="shared" si="22"/>
        <v>11281217000 відбиваюча стінка</v>
      </c>
      <c r="C2622" s="39" t="str">
        <f>TEXT(Raw_Articul_Data!$D2622,"00000000000")</f>
        <v>11281217000</v>
      </c>
      <c r="D2622" s="39">
        <v>11281217000</v>
      </c>
      <c r="E2622" s="39" t="s">
        <v>3566</v>
      </c>
      <c r="F2622" s="39"/>
      <c r="G2622" s="39" t="s">
        <v>32</v>
      </c>
      <c r="H2622" s="39" t="s">
        <v>2790</v>
      </c>
      <c r="I2622" s="39" t="s">
        <v>23</v>
      </c>
      <c r="J2622" s="44" t="s">
        <v>280</v>
      </c>
      <c r="K2622" s="39" t="s">
        <v>25</v>
      </c>
      <c r="L2622" s="39"/>
      <c r="M2622" s="39"/>
      <c r="N2622" s="39"/>
      <c r="O2622" s="39"/>
      <c r="P2622" s="39"/>
      <c r="Q2622" s="39"/>
      <c r="R2622" s="39"/>
      <c r="S2622" s="39"/>
      <c r="T2622" s="39"/>
      <c r="U2622" s="39"/>
      <c r="V2622" s="39"/>
      <c r="W2622" s="39"/>
      <c r="X2622" s="39"/>
    </row>
    <row r="2623" spans="1:24" ht="14.25" customHeight="1" x14ac:dyDescent="0.3">
      <c r="A2623" s="39"/>
      <c r="B2623" s="39" t="str">
        <f t="shared" si="22"/>
        <v>11281218600 шайба</v>
      </c>
      <c r="C2623" s="39" t="str">
        <f>TEXT(Raw_Articul_Data!$D2623,"00000000000")</f>
        <v>11281218600</v>
      </c>
      <c r="D2623" s="39">
        <v>11281218600</v>
      </c>
      <c r="E2623" s="39" t="s">
        <v>3002</v>
      </c>
      <c r="F2623" s="39"/>
      <c r="G2623" s="39" t="s">
        <v>32</v>
      </c>
      <c r="H2623" s="39" t="s">
        <v>2790</v>
      </c>
      <c r="I2623" s="39" t="s">
        <v>23</v>
      </c>
      <c r="J2623" s="44" t="s">
        <v>28</v>
      </c>
      <c r="K2623" s="39" t="s">
        <v>25</v>
      </c>
      <c r="L2623" s="39"/>
      <c r="M2623" s="39"/>
      <c r="N2623" s="39"/>
      <c r="O2623" s="39"/>
      <c r="P2623" s="39"/>
      <c r="Q2623" s="39"/>
      <c r="R2623" s="39"/>
      <c r="S2623" s="39"/>
      <c r="T2623" s="39"/>
      <c r="U2623" s="39"/>
      <c r="V2623" s="39"/>
      <c r="W2623" s="39"/>
      <c r="X2623" s="39"/>
    </row>
    <row r="2624" spans="1:24" ht="14.25" customHeight="1" x14ac:dyDescent="0.3">
      <c r="A2624" s="39"/>
      <c r="B2624" s="39" t="str">
        <f t="shared" si="22"/>
        <v>11281223000 пружина</v>
      </c>
      <c r="C2624" s="39" t="str">
        <f>TEXT(Raw_Articul_Data!$D2624,"00000000000")</f>
        <v>11281223000</v>
      </c>
      <c r="D2624" s="39">
        <v>11281223000</v>
      </c>
      <c r="E2624" s="39" t="s">
        <v>2817</v>
      </c>
      <c r="F2624" s="39"/>
      <c r="G2624" s="39" t="s">
        <v>32</v>
      </c>
      <c r="H2624" s="39" t="s">
        <v>2790</v>
      </c>
      <c r="I2624" s="39" t="s">
        <v>23</v>
      </c>
      <c r="J2624" s="44" t="s">
        <v>34</v>
      </c>
      <c r="K2624" s="39" t="s">
        <v>25</v>
      </c>
      <c r="L2624" s="39"/>
      <c r="M2624" s="39"/>
      <c r="N2624" s="39"/>
      <c r="O2624" s="39"/>
      <c r="P2624" s="39"/>
      <c r="Q2624" s="39"/>
      <c r="R2624" s="39"/>
      <c r="S2624" s="39"/>
      <c r="T2624" s="39"/>
      <c r="U2624" s="39"/>
      <c r="V2624" s="39"/>
      <c r="W2624" s="39"/>
      <c r="X2624" s="39"/>
    </row>
    <row r="2625" spans="1:24" ht="14.25" customHeight="1" x14ac:dyDescent="0.3">
      <c r="A2625" s="39"/>
      <c r="B2625" s="39" t="str">
        <f t="shared" si="22"/>
        <v>11281223002 пружина</v>
      </c>
      <c r="C2625" s="39" t="str">
        <f>TEXT(Raw_Articul_Data!$D2625,"00000000000")</f>
        <v>11281223002</v>
      </c>
      <c r="D2625" s="39">
        <v>11281223002</v>
      </c>
      <c r="E2625" s="39" t="s">
        <v>2817</v>
      </c>
      <c r="F2625" s="39"/>
      <c r="G2625" s="39" t="s">
        <v>32</v>
      </c>
      <c r="H2625" s="39" t="s">
        <v>2790</v>
      </c>
      <c r="I2625" s="39" t="s">
        <v>23</v>
      </c>
      <c r="J2625" s="44" t="s">
        <v>499</v>
      </c>
      <c r="K2625" s="39" t="s">
        <v>25</v>
      </c>
      <c r="L2625" s="39"/>
      <c r="M2625" s="39"/>
      <c r="N2625" s="39"/>
      <c r="O2625" s="39"/>
      <c r="P2625" s="39"/>
      <c r="Q2625" s="39"/>
      <c r="R2625" s="39"/>
      <c r="S2625" s="39"/>
      <c r="T2625" s="39"/>
      <c r="U2625" s="39"/>
      <c r="V2625" s="39"/>
      <c r="W2625" s="39"/>
      <c r="X2625" s="39"/>
    </row>
    <row r="2626" spans="1:24" ht="14.25" customHeight="1" x14ac:dyDescent="0.3">
      <c r="A2626" s="39"/>
      <c r="B2626" s="39" t="str">
        <f t="shared" si="22"/>
        <v>11281223003 пружина</v>
      </c>
      <c r="C2626" s="39" t="str">
        <f>TEXT(Raw_Articul_Data!$D2626,"00000000000")</f>
        <v>11281223003</v>
      </c>
      <c r="D2626" s="39">
        <v>11281223003</v>
      </c>
      <c r="E2626" s="39" t="s">
        <v>2817</v>
      </c>
      <c r="F2626" s="39"/>
      <c r="G2626" s="39" t="s">
        <v>32</v>
      </c>
      <c r="H2626" s="39" t="s">
        <v>2790</v>
      </c>
      <c r="I2626" s="39" t="s">
        <v>23</v>
      </c>
      <c r="J2626" s="44" t="s">
        <v>55</v>
      </c>
      <c r="K2626" s="39" t="s">
        <v>25</v>
      </c>
      <c r="L2626" s="39"/>
      <c r="M2626" s="39"/>
      <c r="N2626" s="39"/>
      <c r="O2626" s="39"/>
      <c r="P2626" s="39"/>
      <c r="Q2626" s="39"/>
      <c r="R2626" s="39"/>
      <c r="S2626" s="39"/>
      <c r="T2626" s="39"/>
      <c r="U2626" s="39"/>
      <c r="V2626" s="39"/>
      <c r="W2626" s="39"/>
      <c r="X2626" s="39"/>
    </row>
    <row r="2627" spans="1:24" ht="14.25" customHeight="1" x14ac:dyDescent="0.3">
      <c r="A2627" s="39"/>
      <c r="B2627" s="39" t="str">
        <f t="shared" si="22"/>
        <v>11281226601 гвинт з буртиком</v>
      </c>
      <c r="C2627" s="39" t="str">
        <f>TEXT(Raw_Articul_Data!$D2627,"00000000000")</f>
        <v>11281226601</v>
      </c>
      <c r="D2627" s="39">
        <v>11281226601</v>
      </c>
      <c r="E2627" s="39" t="s">
        <v>2923</v>
      </c>
      <c r="F2627" s="39"/>
      <c r="G2627" s="39" t="s">
        <v>32</v>
      </c>
      <c r="H2627" s="39" t="s">
        <v>2790</v>
      </c>
      <c r="I2627" s="39" t="s">
        <v>23</v>
      </c>
      <c r="J2627" s="44" t="s">
        <v>28</v>
      </c>
      <c r="K2627" s="39" t="s">
        <v>25</v>
      </c>
      <c r="L2627" s="39"/>
      <c r="M2627" s="39"/>
      <c r="N2627" s="39"/>
      <c r="O2627" s="39"/>
      <c r="P2627" s="39"/>
      <c r="Q2627" s="39"/>
      <c r="R2627" s="39"/>
      <c r="S2627" s="39"/>
      <c r="T2627" s="39"/>
      <c r="U2627" s="39"/>
      <c r="V2627" s="39"/>
      <c r="W2627" s="39"/>
      <c r="X2627" s="39"/>
    </row>
    <row r="2628" spans="1:24" ht="14.25" customHeight="1" x14ac:dyDescent="0.3">
      <c r="A2628" s="39"/>
      <c r="B2628" s="39" t="str">
        <f t="shared" si="22"/>
        <v>11281226603 шпилька</v>
      </c>
      <c r="C2628" s="39" t="str">
        <f>TEXT(Raw_Articul_Data!$D2628,"00000000000")</f>
        <v>11281226603</v>
      </c>
      <c r="D2628" s="39">
        <v>11281226603</v>
      </c>
      <c r="E2628" s="39" t="s">
        <v>2994</v>
      </c>
      <c r="F2628" s="39"/>
      <c r="G2628" s="39" t="s">
        <v>32</v>
      </c>
      <c r="H2628" s="39" t="s">
        <v>2790</v>
      </c>
      <c r="I2628" s="39" t="s">
        <v>23</v>
      </c>
      <c r="J2628" s="44" t="s">
        <v>28</v>
      </c>
      <c r="K2628" s="39" t="s">
        <v>25</v>
      </c>
      <c r="L2628" s="39"/>
      <c r="M2628" s="39"/>
      <c r="N2628" s="39"/>
      <c r="O2628" s="39"/>
      <c r="P2628" s="39"/>
      <c r="Q2628" s="39"/>
      <c r="R2628" s="39"/>
      <c r="S2628" s="39"/>
      <c r="T2628" s="39"/>
      <c r="U2628" s="39"/>
      <c r="V2628" s="39"/>
      <c r="W2628" s="39"/>
      <c r="X2628" s="39"/>
    </row>
    <row r="2629" spans="1:24" ht="14.25" customHeight="1" x14ac:dyDescent="0.3">
      <c r="A2629" s="39"/>
      <c r="B2629" s="39" t="str">
        <f t="shared" si="22"/>
        <v>11281226606 гвинт з буртиком</v>
      </c>
      <c r="C2629" s="39" t="str">
        <f>TEXT(Raw_Articul_Data!$D2629,"00000000000")</f>
        <v>11281226606</v>
      </c>
      <c r="D2629" s="39">
        <v>11281226606</v>
      </c>
      <c r="E2629" s="39" t="s">
        <v>2923</v>
      </c>
      <c r="F2629" s="39"/>
      <c r="G2629" s="39" t="s">
        <v>32</v>
      </c>
      <c r="H2629" s="39" t="s">
        <v>2790</v>
      </c>
      <c r="I2629" s="39" t="s">
        <v>23</v>
      </c>
      <c r="J2629" s="44" t="s">
        <v>1906</v>
      </c>
      <c r="K2629" s="39" t="s">
        <v>25</v>
      </c>
      <c r="L2629" s="39"/>
      <c r="M2629" s="39"/>
      <c r="N2629" s="39"/>
      <c r="O2629" s="39"/>
      <c r="P2629" s="39"/>
      <c r="Q2629" s="39"/>
      <c r="R2629" s="39"/>
      <c r="S2629" s="39"/>
      <c r="T2629" s="39"/>
      <c r="U2629" s="39"/>
      <c r="V2629" s="39"/>
      <c r="W2629" s="39"/>
      <c r="X2629" s="39"/>
    </row>
    <row r="2630" spans="1:24" ht="14.25" customHeight="1" x14ac:dyDescent="0.3">
      <c r="A2630" s="39"/>
      <c r="B2630" s="39" t="str">
        <f t="shared" si="22"/>
        <v>11281226703 головний регулювальний гвинт</v>
      </c>
      <c r="C2630" s="39" t="str">
        <f>TEXT(Raw_Articul_Data!$D2630,"00000000000")</f>
        <v>11281226703</v>
      </c>
      <c r="D2630" s="39">
        <v>11281226703</v>
      </c>
      <c r="E2630" s="39" t="s">
        <v>3314</v>
      </c>
      <c r="F2630" s="39"/>
      <c r="G2630" s="39" t="s">
        <v>32</v>
      </c>
      <c r="H2630" s="39" t="s">
        <v>2790</v>
      </c>
      <c r="I2630" s="39" t="s">
        <v>23</v>
      </c>
      <c r="J2630" s="44" t="s">
        <v>218</v>
      </c>
      <c r="K2630" s="39" t="s">
        <v>25</v>
      </c>
      <c r="L2630" s="39"/>
      <c r="M2630" s="39"/>
      <c r="N2630" s="39"/>
      <c r="O2630" s="39"/>
      <c r="P2630" s="39"/>
      <c r="Q2630" s="39"/>
      <c r="R2630" s="39"/>
      <c r="S2630" s="39"/>
      <c r="T2630" s="39"/>
      <c r="U2630" s="39"/>
      <c r="V2630" s="39"/>
      <c r="W2630" s="39"/>
      <c r="X2630" s="39"/>
    </row>
    <row r="2631" spans="1:24" ht="14.25" customHeight="1" x14ac:dyDescent="0.3">
      <c r="A2631" s="39"/>
      <c r="B2631" s="39" t="str">
        <f t="shared" si="22"/>
        <v>11281226803 регулювальний гвинт частоти обертання на холостому ходу</v>
      </c>
      <c r="C2631" s="39" t="str">
        <f>TEXT(Raw_Articul_Data!$D2631,"00000000000")</f>
        <v>11281226803</v>
      </c>
      <c r="D2631" s="39">
        <v>11281226803</v>
      </c>
      <c r="E2631" s="39" t="s">
        <v>3567</v>
      </c>
      <c r="F2631" s="39"/>
      <c r="G2631" s="39" t="s">
        <v>32</v>
      </c>
      <c r="H2631" s="39" t="s">
        <v>2790</v>
      </c>
      <c r="I2631" s="39" t="s">
        <v>23</v>
      </c>
      <c r="J2631" s="44" t="s">
        <v>55</v>
      </c>
      <c r="K2631" s="39" t="s">
        <v>25</v>
      </c>
      <c r="L2631" s="39"/>
      <c r="M2631" s="39"/>
      <c r="N2631" s="39"/>
      <c r="O2631" s="39"/>
      <c r="P2631" s="39"/>
      <c r="Q2631" s="39"/>
      <c r="R2631" s="39"/>
      <c r="S2631" s="39"/>
      <c r="T2631" s="39"/>
      <c r="U2631" s="39"/>
      <c r="V2631" s="39"/>
      <c r="W2631" s="39"/>
      <c r="X2631" s="39"/>
    </row>
    <row r="2632" spans="1:24" ht="14.25" customHeight="1" x14ac:dyDescent="0.3">
      <c r="A2632" s="39"/>
      <c r="B2632" s="39" t="str">
        <f t="shared" si="22"/>
        <v>11281226806 регулювальний гвинт частоти обертання на холостому ходу</v>
      </c>
      <c r="C2632" s="39" t="str">
        <f>TEXT(Raw_Articul_Data!$D2632,"00000000000")</f>
        <v>11281226806</v>
      </c>
      <c r="D2632" s="39">
        <v>11281226806</v>
      </c>
      <c r="E2632" s="39" t="s">
        <v>3567</v>
      </c>
      <c r="F2632" s="39"/>
      <c r="G2632" s="39" t="s">
        <v>32</v>
      </c>
      <c r="H2632" s="39" t="s">
        <v>2790</v>
      </c>
      <c r="I2632" s="39" t="s">
        <v>23</v>
      </c>
      <c r="J2632" s="44" t="s">
        <v>55</v>
      </c>
      <c r="K2632" s="39" t="s">
        <v>25</v>
      </c>
      <c r="L2632" s="39"/>
      <c r="M2632" s="39"/>
      <c r="N2632" s="39"/>
      <c r="O2632" s="39"/>
      <c r="P2632" s="39"/>
      <c r="Q2632" s="39"/>
      <c r="R2632" s="39"/>
      <c r="S2632" s="39"/>
      <c r="T2632" s="39"/>
      <c r="U2632" s="39"/>
      <c r="V2632" s="39"/>
      <c r="W2632" s="39"/>
      <c r="X2632" s="39"/>
    </row>
    <row r="2633" spans="1:24" ht="14.25" customHeight="1" x14ac:dyDescent="0.3">
      <c r="A2633" s="39"/>
      <c r="B2633" s="39" t="str">
        <f t="shared" si="22"/>
        <v>11281226807 регулювальний гвинт частоти обертання на холостому ходу</v>
      </c>
      <c r="C2633" s="39" t="str">
        <f>TEXT(Raw_Articul_Data!$D2633,"00000000000")</f>
        <v>11281226807</v>
      </c>
      <c r="D2633" s="39">
        <v>11281226807</v>
      </c>
      <c r="E2633" s="39" t="s">
        <v>3567</v>
      </c>
      <c r="F2633" s="39"/>
      <c r="G2633" s="39" t="s">
        <v>32</v>
      </c>
      <c r="H2633" s="39" t="s">
        <v>2790</v>
      </c>
      <c r="I2633" s="39" t="s">
        <v>23</v>
      </c>
      <c r="J2633" s="44" t="s">
        <v>55</v>
      </c>
      <c r="K2633" s="39" t="s">
        <v>25</v>
      </c>
      <c r="L2633" s="39"/>
      <c r="M2633" s="39"/>
      <c r="N2633" s="39"/>
      <c r="O2633" s="39"/>
      <c r="P2633" s="39"/>
      <c r="Q2633" s="39"/>
      <c r="R2633" s="39"/>
      <c r="S2633" s="39"/>
      <c r="T2633" s="39"/>
      <c r="U2633" s="39"/>
      <c r="V2633" s="39"/>
      <c r="W2633" s="39"/>
      <c r="X2633" s="39"/>
    </row>
    <row r="2634" spans="1:24" ht="14.25" customHeight="1" x14ac:dyDescent="0.3">
      <c r="A2634" s="39"/>
      <c r="B2634" s="39" t="str">
        <f t="shared" si="22"/>
        <v>11281237502 наконечник</v>
      </c>
      <c r="C2634" s="39" t="str">
        <f>TEXT(Raw_Articul_Data!$D2634,"00000000000")</f>
        <v>11281237502</v>
      </c>
      <c r="D2634" s="39">
        <v>11281237502</v>
      </c>
      <c r="E2634" s="39" t="s">
        <v>3014</v>
      </c>
      <c r="F2634" s="39"/>
      <c r="G2634" s="39" t="s">
        <v>32</v>
      </c>
      <c r="H2634" s="39" t="s">
        <v>2790</v>
      </c>
      <c r="I2634" s="39" t="s">
        <v>23</v>
      </c>
      <c r="J2634" s="44" t="s">
        <v>28</v>
      </c>
      <c r="K2634" s="39" t="s">
        <v>25</v>
      </c>
      <c r="L2634" s="39"/>
      <c r="M2634" s="39"/>
      <c r="N2634" s="39"/>
      <c r="O2634" s="39"/>
      <c r="P2634" s="39"/>
      <c r="Q2634" s="39"/>
      <c r="R2634" s="39"/>
      <c r="S2634" s="39"/>
      <c r="T2634" s="39"/>
      <c r="U2634" s="39"/>
      <c r="V2634" s="39"/>
      <c r="W2634" s="39"/>
      <c r="X2634" s="39"/>
    </row>
    <row r="2635" spans="1:24" ht="14.25" customHeight="1" x14ac:dyDescent="0.3">
      <c r="A2635" s="39"/>
      <c r="B2635" s="39" t="str">
        <f t="shared" si="22"/>
        <v>11281242802 фільтр</v>
      </c>
      <c r="C2635" s="39" t="str">
        <f>TEXT(Raw_Articul_Data!$D2635,"00000000000")</f>
        <v>11281242802</v>
      </c>
      <c r="D2635" s="39">
        <v>11281242802</v>
      </c>
      <c r="E2635" s="39" t="s">
        <v>1780</v>
      </c>
      <c r="F2635" s="39"/>
      <c r="G2635" s="39" t="s">
        <v>32</v>
      </c>
      <c r="H2635" s="39" t="s">
        <v>2790</v>
      </c>
      <c r="I2635" s="39" t="s">
        <v>23</v>
      </c>
      <c r="J2635" s="44" t="s">
        <v>28</v>
      </c>
      <c r="K2635" s="39" t="s">
        <v>25</v>
      </c>
      <c r="L2635" s="39"/>
      <c r="M2635" s="39"/>
      <c r="N2635" s="39"/>
      <c r="O2635" s="39"/>
      <c r="P2635" s="39"/>
      <c r="Q2635" s="39"/>
      <c r="R2635" s="39"/>
      <c r="S2635" s="39"/>
      <c r="T2635" s="39"/>
      <c r="U2635" s="39"/>
      <c r="V2635" s="39"/>
      <c r="W2635" s="39"/>
      <c r="X2635" s="39"/>
    </row>
    <row r="2636" spans="1:24" ht="14.25" customHeight="1" x14ac:dyDescent="0.3">
      <c r="A2636" s="39"/>
      <c r="B2636" s="39" t="str">
        <f t="shared" si="22"/>
        <v>11281243408 дно фільтра</v>
      </c>
      <c r="C2636" s="39" t="str">
        <f>TEXT(Raw_Articul_Data!$D2636,"00000000000")</f>
        <v>11281243408</v>
      </c>
      <c r="D2636" s="39">
        <v>11281243408</v>
      </c>
      <c r="E2636" s="39" t="s">
        <v>3428</v>
      </c>
      <c r="F2636" s="39"/>
      <c r="G2636" s="39" t="s">
        <v>32</v>
      </c>
      <c r="H2636" s="39" t="s">
        <v>2790</v>
      </c>
      <c r="I2636" s="39" t="s">
        <v>23</v>
      </c>
      <c r="J2636" s="44" t="s">
        <v>28</v>
      </c>
      <c r="K2636" s="39" t="s">
        <v>25</v>
      </c>
      <c r="L2636" s="39"/>
      <c r="M2636" s="39"/>
      <c r="N2636" s="39"/>
      <c r="O2636" s="39"/>
      <c r="P2636" s="39"/>
      <c r="Q2636" s="39"/>
      <c r="R2636" s="39"/>
      <c r="S2636" s="39"/>
      <c r="T2636" s="39"/>
      <c r="U2636" s="39"/>
      <c r="V2636" s="39"/>
      <c r="W2636" s="39"/>
      <c r="X2636" s="39"/>
    </row>
    <row r="2637" spans="1:24" ht="14.25" customHeight="1" x14ac:dyDescent="0.3">
      <c r="A2637" s="39"/>
      <c r="B2637" s="39" t="str">
        <f t="shared" ref="B2637:B2700" si="23">CONCATENATE(C2637," ", LOWER(E2637))</f>
        <v>11281290906 ущільнення</v>
      </c>
      <c r="C2637" s="39" t="str">
        <f>TEXT(Raw_Articul_Data!$D2637,"00000000000")</f>
        <v>11281290906</v>
      </c>
      <c r="D2637" s="39">
        <v>11281290906</v>
      </c>
      <c r="E2637" s="39" t="s">
        <v>2903</v>
      </c>
      <c r="F2637" s="39"/>
      <c r="G2637" s="39" t="s">
        <v>32</v>
      </c>
      <c r="H2637" s="39" t="s">
        <v>2790</v>
      </c>
      <c r="I2637" s="39" t="s">
        <v>23</v>
      </c>
      <c r="J2637" s="44" t="s">
        <v>55</v>
      </c>
      <c r="K2637" s="39" t="s">
        <v>25</v>
      </c>
      <c r="L2637" s="39"/>
      <c r="M2637" s="39"/>
      <c r="N2637" s="39"/>
      <c r="O2637" s="39"/>
      <c r="P2637" s="39"/>
      <c r="Q2637" s="39"/>
      <c r="R2637" s="39"/>
      <c r="S2637" s="39"/>
      <c r="T2637" s="39"/>
      <c r="U2637" s="39"/>
      <c r="V2637" s="39"/>
      <c r="W2637" s="39"/>
      <c r="X2637" s="39"/>
    </row>
    <row r="2638" spans="1:24" ht="14.25" customHeight="1" x14ac:dyDescent="0.3">
      <c r="A2638" s="39"/>
      <c r="B2638" s="39" t="str">
        <f t="shared" si="23"/>
        <v>11281400600 шумоглушник</v>
      </c>
      <c r="C2638" s="39" t="str">
        <f>TEXT(Raw_Articul_Data!$D2638,"00000000000")</f>
        <v>11281400600</v>
      </c>
      <c r="D2638" s="39">
        <v>11281400600</v>
      </c>
      <c r="E2638" s="39" t="s">
        <v>3072</v>
      </c>
      <c r="F2638" s="39"/>
      <c r="G2638" s="39" t="s">
        <v>32</v>
      </c>
      <c r="H2638" s="39" t="s">
        <v>2790</v>
      </c>
      <c r="I2638" s="39" t="s">
        <v>23</v>
      </c>
      <c r="J2638" s="44" t="s">
        <v>55</v>
      </c>
      <c r="K2638" s="39" t="s">
        <v>25</v>
      </c>
      <c r="L2638" s="39"/>
      <c r="M2638" s="39"/>
      <c r="N2638" s="39"/>
      <c r="O2638" s="39"/>
      <c r="P2638" s="39"/>
      <c r="Q2638" s="39"/>
      <c r="R2638" s="39"/>
      <c r="S2638" s="39"/>
      <c r="T2638" s="39"/>
      <c r="U2638" s="39"/>
      <c r="V2638" s="39"/>
      <c r="W2638" s="39"/>
      <c r="X2638" s="39"/>
    </row>
    <row r="2639" spans="1:24" ht="14.25" customHeight="1" x14ac:dyDescent="0.3">
      <c r="A2639" s="39"/>
      <c r="B2639" s="39" t="str">
        <f t="shared" si="23"/>
        <v>11281400607 шумоглушник</v>
      </c>
      <c r="C2639" s="39" t="str">
        <f>TEXT(Raw_Articul_Data!$D2639,"00000000000")</f>
        <v>11281400607</v>
      </c>
      <c r="D2639" s="39">
        <v>11281400607</v>
      </c>
      <c r="E2639" s="39" t="s">
        <v>3072</v>
      </c>
      <c r="F2639" s="39"/>
      <c r="G2639" s="39" t="s">
        <v>32</v>
      </c>
      <c r="H2639" s="39" t="s">
        <v>2790</v>
      </c>
      <c r="I2639" s="39" t="s">
        <v>23</v>
      </c>
      <c r="J2639" s="44" t="s">
        <v>55</v>
      </c>
      <c r="K2639" s="39" t="s">
        <v>25</v>
      </c>
      <c r="L2639" s="39"/>
      <c r="M2639" s="39"/>
      <c r="N2639" s="39"/>
      <c r="O2639" s="39"/>
      <c r="P2639" s="39"/>
      <c r="Q2639" s="39"/>
      <c r="R2639" s="39"/>
      <c r="S2639" s="39"/>
      <c r="T2639" s="39"/>
      <c r="U2639" s="39"/>
      <c r="V2639" s="39"/>
      <c r="W2639" s="39"/>
      <c r="X2639" s="39"/>
    </row>
    <row r="2640" spans="1:24" ht="14.25" customHeight="1" x14ac:dyDescent="0.3">
      <c r="A2640" s="39"/>
      <c r="B2640" s="39" t="str">
        <f t="shared" si="23"/>
        <v>11281400650 шумоглушник</v>
      </c>
      <c r="C2640" s="39" t="str">
        <f>TEXT(Raw_Articul_Data!$D2640,"00000000000")</f>
        <v>11281400650</v>
      </c>
      <c r="D2640" s="39">
        <v>11281400650</v>
      </c>
      <c r="E2640" s="39" t="s">
        <v>3072</v>
      </c>
      <c r="F2640" s="39"/>
      <c r="G2640" s="39" t="s">
        <v>32</v>
      </c>
      <c r="H2640" s="39" t="s">
        <v>2790</v>
      </c>
      <c r="I2640" s="39" t="s">
        <v>23</v>
      </c>
      <c r="J2640" s="44" t="s">
        <v>55</v>
      </c>
      <c r="K2640" s="39" t="s">
        <v>25</v>
      </c>
      <c r="L2640" s="39"/>
      <c r="M2640" s="39"/>
      <c r="N2640" s="39"/>
      <c r="O2640" s="39"/>
      <c r="P2640" s="39"/>
      <c r="Q2640" s="39"/>
      <c r="R2640" s="39"/>
      <c r="S2640" s="39"/>
      <c r="T2640" s="39"/>
      <c r="U2640" s="39"/>
      <c r="V2640" s="39"/>
      <c r="W2640" s="39"/>
      <c r="X2640" s="39"/>
    </row>
    <row r="2641" spans="1:24" ht="14.25" customHeight="1" x14ac:dyDescent="0.3">
      <c r="A2641" s="39"/>
      <c r="B2641" s="39" t="str">
        <f t="shared" si="23"/>
        <v>11281401001 кришка фільтра</v>
      </c>
      <c r="C2641" s="39" t="str">
        <f>TEXT(Raw_Articul_Data!$D2641,"00000000000")</f>
        <v>11281401001</v>
      </c>
      <c r="D2641" s="39">
        <v>11281401001</v>
      </c>
      <c r="E2641" s="39" t="s">
        <v>3153</v>
      </c>
      <c r="F2641" s="39"/>
      <c r="G2641" s="39" t="s">
        <v>32</v>
      </c>
      <c r="H2641" s="39" t="s">
        <v>2790</v>
      </c>
      <c r="I2641" s="39" t="s">
        <v>23</v>
      </c>
      <c r="J2641" s="44" t="s">
        <v>28</v>
      </c>
      <c r="K2641" s="39" t="s">
        <v>25</v>
      </c>
      <c r="L2641" s="39"/>
      <c r="M2641" s="39"/>
      <c r="N2641" s="39"/>
      <c r="O2641" s="39"/>
      <c r="P2641" s="39"/>
      <c r="Q2641" s="39"/>
      <c r="R2641" s="39"/>
      <c r="S2641" s="39"/>
      <c r="T2641" s="39"/>
      <c r="U2641" s="39"/>
      <c r="V2641" s="39"/>
      <c r="W2641" s="39"/>
      <c r="X2641" s="39"/>
    </row>
    <row r="2642" spans="1:24" ht="14.25" customHeight="1" x14ac:dyDescent="0.3">
      <c r="A2642" s="39"/>
      <c r="B2642" s="39" t="str">
        <f t="shared" si="23"/>
        <v>11281401003 кришка фільтра</v>
      </c>
      <c r="C2642" s="39" t="str">
        <f>TEXT(Raw_Articul_Data!$D2642,"00000000000")</f>
        <v>11281401003</v>
      </c>
      <c r="D2642" s="39">
        <v>11281401003</v>
      </c>
      <c r="E2642" s="39" t="s">
        <v>3153</v>
      </c>
      <c r="F2642" s="39"/>
      <c r="G2642" s="39" t="s">
        <v>32</v>
      </c>
      <c r="H2642" s="39" t="s">
        <v>2790</v>
      </c>
      <c r="I2642" s="39" t="s">
        <v>23</v>
      </c>
      <c r="J2642" s="44" t="s">
        <v>28</v>
      </c>
      <c r="K2642" s="39" t="s">
        <v>25</v>
      </c>
      <c r="L2642" s="39"/>
      <c r="M2642" s="39"/>
      <c r="N2642" s="39"/>
      <c r="O2642" s="39"/>
      <c r="P2642" s="39"/>
      <c r="Q2642" s="39"/>
      <c r="R2642" s="39"/>
      <c r="S2642" s="39"/>
      <c r="T2642" s="39"/>
      <c r="U2642" s="39"/>
      <c r="V2642" s="39"/>
      <c r="W2642" s="39"/>
      <c r="X2642" s="39"/>
    </row>
    <row r="2643" spans="1:24" ht="14.25" customHeight="1" x14ac:dyDescent="0.3">
      <c r="A2643" s="39"/>
      <c r="B2643" s="39" t="str">
        <f t="shared" si="23"/>
        <v>11281401009 кришка фільтра</v>
      </c>
      <c r="C2643" s="39" t="str">
        <f>TEXT(Raw_Articul_Data!$D2643,"00000000000")</f>
        <v>11281401009</v>
      </c>
      <c r="D2643" s="39">
        <v>11281401009</v>
      </c>
      <c r="E2643" s="39" t="s">
        <v>3153</v>
      </c>
      <c r="F2643" s="39"/>
      <c r="G2643" s="39" t="s">
        <v>32</v>
      </c>
      <c r="H2643" s="39" t="s">
        <v>2790</v>
      </c>
      <c r="I2643" s="39" t="s">
        <v>23</v>
      </c>
      <c r="J2643" s="44" t="s">
        <v>28</v>
      </c>
      <c r="K2643" s="39" t="s">
        <v>25</v>
      </c>
      <c r="L2643" s="39"/>
      <c r="M2643" s="39"/>
      <c r="N2643" s="39"/>
      <c r="O2643" s="39"/>
      <c r="P2643" s="39"/>
      <c r="Q2643" s="39"/>
      <c r="R2643" s="39"/>
      <c r="S2643" s="39"/>
      <c r="T2643" s="39"/>
      <c r="U2643" s="39"/>
      <c r="V2643" s="39"/>
      <c r="W2643" s="39"/>
      <c r="X2643" s="39"/>
    </row>
    <row r="2644" spans="1:24" ht="14.25" customHeight="1" x14ac:dyDescent="0.3">
      <c r="A2644" s="39"/>
      <c r="B2644" s="39" t="str">
        <f t="shared" si="23"/>
        <v>11281401909 кришка коробки карбюратора</v>
      </c>
      <c r="C2644" s="39" t="str">
        <f>TEXT(Raw_Articul_Data!$D2644,"00000000000")</f>
        <v>11281401909</v>
      </c>
      <c r="D2644" s="39">
        <v>11281401909</v>
      </c>
      <c r="E2644" s="39" t="s">
        <v>3341</v>
      </c>
      <c r="F2644" s="39"/>
      <c r="G2644" s="39" t="s">
        <v>32</v>
      </c>
      <c r="H2644" s="39" t="s">
        <v>2790</v>
      </c>
      <c r="I2644" s="39" t="s">
        <v>23</v>
      </c>
      <c r="J2644" s="44" t="s">
        <v>28</v>
      </c>
      <c r="K2644" s="39" t="s">
        <v>25</v>
      </c>
      <c r="L2644" s="39"/>
      <c r="M2644" s="39"/>
      <c r="N2644" s="39"/>
      <c r="O2644" s="39"/>
      <c r="P2644" s="39"/>
      <c r="Q2644" s="39"/>
      <c r="R2644" s="39"/>
      <c r="S2644" s="39"/>
      <c r="T2644" s="39"/>
      <c r="U2644" s="39"/>
      <c r="V2644" s="39"/>
      <c r="W2644" s="39"/>
      <c r="X2644" s="39"/>
    </row>
    <row r="2645" spans="1:24" ht="14.25" customHeight="1" x14ac:dyDescent="0.3">
      <c r="A2645" s="39"/>
      <c r="B2645" s="39" t="str">
        <f t="shared" si="23"/>
        <v>11281410900 дно фільтра</v>
      </c>
      <c r="C2645" s="39" t="str">
        <f>TEXT(Raw_Articul_Data!$D2645,"00000000000")</f>
        <v>11281410900</v>
      </c>
      <c r="D2645" s="39">
        <v>11281410900</v>
      </c>
      <c r="E2645" s="39" t="s">
        <v>3428</v>
      </c>
      <c r="F2645" s="39"/>
      <c r="G2645" s="39" t="s">
        <v>32</v>
      </c>
      <c r="H2645" s="39" t="s">
        <v>2790</v>
      </c>
      <c r="I2645" s="39" t="s">
        <v>23</v>
      </c>
      <c r="J2645" s="44" t="s">
        <v>28</v>
      </c>
      <c r="K2645" s="39" t="s">
        <v>25</v>
      </c>
      <c r="L2645" s="39"/>
      <c r="M2645" s="39"/>
      <c r="N2645" s="39"/>
      <c r="O2645" s="39"/>
      <c r="P2645" s="39"/>
      <c r="Q2645" s="39"/>
      <c r="R2645" s="39"/>
      <c r="S2645" s="39"/>
      <c r="T2645" s="39"/>
      <c r="U2645" s="39"/>
      <c r="V2645" s="39"/>
      <c r="W2645" s="39"/>
      <c r="X2645" s="39"/>
    </row>
    <row r="2646" spans="1:24" ht="14.25" customHeight="1" x14ac:dyDescent="0.3">
      <c r="A2646" s="39"/>
      <c r="B2646" s="39" t="str">
        <f t="shared" si="23"/>
        <v>11281412203 коліно</v>
      </c>
      <c r="C2646" s="39" t="str">
        <f>TEXT(Raw_Articul_Data!$D2646,"00000000000")</f>
        <v>11281412203</v>
      </c>
      <c r="D2646" s="39">
        <v>11281412203</v>
      </c>
      <c r="E2646" s="39" t="s">
        <v>3315</v>
      </c>
      <c r="F2646" s="39"/>
      <c r="G2646" s="39" t="s">
        <v>32</v>
      </c>
      <c r="H2646" s="39" t="s">
        <v>2790</v>
      </c>
      <c r="I2646" s="39" t="s">
        <v>23</v>
      </c>
      <c r="J2646" s="44" t="s">
        <v>28</v>
      </c>
      <c r="K2646" s="39" t="s">
        <v>25</v>
      </c>
      <c r="L2646" s="39"/>
      <c r="M2646" s="39"/>
      <c r="N2646" s="39"/>
      <c r="O2646" s="39"/>
      <c r="P2646" s="39"/>
      <c r="Q2646" s="39"/>
      <c r="R2646" s="39"/>
      <c r="S2646" s="39"/>
      <c r="T2646" s="39"/>
      <c r="U2646" s="39"/>
      <c r="V2646" s="39"/>
      <c r="W2646" s="39"/>
      <c r="X2646" s="39"/>
    </row>
    <row r="2647" spans="1:24" ht="14.25" customHeight="1" x14ac:dyDescent="0.3">
      <c r="A2647" s="39"/>
      <c r="B2647" s="39" t="str">
        <f t="shared" si="23"/>
        <v>11281413201 охолоджуючий лист</v>
      </c>
      <c r="C2647" s="39" t="str">
        <f>TEXT(Raw_Articul_Data!$D2647,"00000000000")</f>
        <v>11281413201</v>
      </c>
      <c r="D2647" s="39">
        <v>11281413201</v>
      </c>
      <c r="E2647" s="39" t="s">
        <v>2816</v>
      </c>
      <c r="F2647" s="39"/>
      <c r="G2647" s="39" t="s">
        <v>32</v>
      </c>
      <c r="H2647" s="39" t="s">
        <v>2790</v>
      </c>
      <c r="I2647" s="39" t="s">
        <v>23</v>
      </c>
      <c r="J2647" s="44" t="s">
        <v>28</v>
      </c>
      <c r="K2647" s="39" t="s">
        <v>25</v>
      </c>
      <c r="L2647" s="39"/>
      <c r="M2647" s="39"/>
      <c r="N2647" s="39"/>
      <c r="O2647" s="39"/>
      <c r="P2647" s="39"/>
      <c r="Q2647" s="39"/>
      <c r="R2647" s="39"/>
      <c r="S2647" s="39"/>
      <c r="T2647" s="39"/>
      <c r="U2647" s="39"/>
      <c r="V2647" s="39"/>
      <c r="W2647" s="39"/>
      <c r="X2647" s="39"/>
    </row>
    <row r="2648" spans="1:24" ht="14.25" customHeight="1" x14ac:dyDescent="0.3">
      <c r="A2648" s="39"/>
      <c r="B2648" s="39" t="str">
        <f t="shared" si="23"/>
        <v>11281413203 охолоджуючий лист</v>
      </c>
      <c r="C2648" s="39" t="str">
        <f>TEXT(Raw_Articul_Data!$D2648,"00000000000")</f>
        <v>11281413203</v>
      </c>
      <c r="D2648" s="39">
        <v>11281413203</v>
      </c>
      <c r="E2648" s="39" t="s">
        <v>2816</v>
      </c>
      <c r="F2648" s="39"/>
      <c r="G2648" s="39" t="s">
        <v>32</v>
      </c>
      <c r="H2648" s="39" t="s">
        <v>2790</v>
      </c>
      <c r="I2648" s="39" t="s">
        <v>23</v>
      </c>
      <c r="J2648" s="44" t="s">
        <v>28</v>
      </c>
      <c r="K2648" s="39" t="s">
        <v>25</v>
      </c>
      <c r="L2648" s="39"/>
      <c r="M2648" s="39"/>
      <c r="N2648" s="39"/>
      <c r="O2648" s="39"/>
      <c r="P2648" s="39"/>
      <c r="Q2648" s="39"/>
      <c r="R2648" s="39"/>
      <c r="S2648" s="39"/>
      <c r="T2648" s="39"/>
      <c r="U2648" s="39"/>
      <c r="V2648" s="39"/>
      <c r="W2648" s="39"/>
      <c r="X2648" s="39"/>
    </row>
    <row r="2649" spans="1:24" ht="14.25" customHeight="1" x14ac:dyDescent="0.3">
      <c r="A2649" s="39"/>
      <c r="B2649" s="39" t="str">
        <f t="shared" si="23"/>
        <v>11281414001 золотник</v>
      </c>
      <c r="C2649" s="39" t="str">
        <f>TEXT(Raw_Articul_Data!$D2649,"00000000000")</f>
        <v>11281414001</v>
      </c>
      <c r="D2649" s="39">
        <v>11281414001</v>
      </c>
      <c r="E2649" s="39" t="s">
        <v>3432</v>
      </c>
      <c r="F2649" s="39"/>
      <c r="G2649" s="39" t="s">
        <v>32</v>
      </c>
      <c r="H2649" s="39" t="s">
        <v>2790</v>
      </c>
      <c r="I2649" s="39" t="s">
        <v>23</v>
      </c>
      <c r="J2649" s="44" t="s">
        <v>28</v>
      </c>
      <c r="K2649" s="39" t="s">
        <v>25</v>
      </c>
      <c r="L2649" s="39"/>
      <c r="M2649" s="39"/>
      <c r="N2649" s="39"/>
      <c r="O2649" s="39"/>
      <c r="P2649" s="39"/>
      <c r="Q2649" s="39"/>
      <c r="R2649" s="39"/>
      <c r="S2649" s="39"/>
      <c r="T2649" s="39"/>
      <c r="U2649" s="39"/>
      <c r="V2649" s="39"/>
      <c r="W2649" s="39"/>
      <c r="X2649" s="39"/>
    </row>
    <row r="2650" spans="1:24" ht="14.25" customHeight="1" x14ac:dyDescent="0.3">
      <c r="A2650" s="39"/>
      <c r="B2650" s="39" t="str">
        <f t="shared" si="23"/>
        <v>11281416300 повітропровід</v>
      </c>
      <c r="C2650" s="39" t="str">
        <f>TEXT(Raw_Articul_Data!$D2650,"00000000000")</f>
        <v>11281416300</v>
      </c>
      <c r="D2650" s="39">
        <v>11281416300</v>
      </c>
      <c r="E2650" s="39" t="s">
        <v>3433</v>
      </c>
      <c r="F2650" s="39"/>
      <c r="G2650" s="39" t="s">
        <v>32</v>
      </c>
      <c r="H2650" s="39" t="s">
        <v>2790</v>
      </c>
      <c r="I2650" s="39" t="s">
        <v>23</v>
      </c>
      <c r="J2650" s="44" t="s">
        <v>280</v>
      </c>
      <c r="K2650" s="39" t="s">
        <v>25</v>
      </c>
      <c r="L2650" s="39"/>
      <c r="M2650" s="39"/>
      <c r="N2650" s="39"/>
      <c r="O2650" s="39"/>
      <c r="P2650" s="39"/>
      <c r="Q2650" s="39"/>
      <c r="R2650" s="39"/>
      <c r="S2650" s="39"/>
      <c r="T2650" s="39"/>
      <c r="U2650" s="39"/>
      <c r="V2650" s="39"/>
      <c r="W2650" s="39"/>
      <c r="X2650" s="39"/>
    </row>
    <row r="2651" spans="1:24" ht="14.25" customHeight="1" x14ac:dyDescent="0.3">
      <c r="A2651" s="39"/>
      <c r="B2651" s="39" t="str">
        <f t="shared" si="23"/>
        <v>11281416302 повітровод</v>
      </c>
      <c r="C2651" s="39" t="str">
        <f>TEXT(Raw_Articul_Data!$D2651,"00000000000")</f>
        <v>11281416302</v>
      </c>
      <c r="D2651" s="39">
        <v>11281416302</v>
      </c>
      <c r="E2651" s="39" t="s">
        <v>3584</v>
      </c>
      <c r="F2651" s="39"/>
      <c r="G2651" s="39" t="s">
        <v>32</v>
      </c>
      <c r="H2651" s="39" t="s">
        <v>2790</v>
      </c>
      <c r="I2651" s="39" t="s">
        <v>23</v>
      </c>
      <c r="J2651" s="44" t="s">
        <v>28</v>
      </c>
      <c r="K2651" s="39" t="s">
        <v>25</v>
      </c>
      <c r="L2651" s="39"/>
      <c r="M2651" s="39"/>
      <c r="N2651" s="39"/>
      <c r="O2651" s="39"/>
      <c r="P2651" s="39"/>
      <c r="Q2651" s="39"/>
      <c r="R2651" s="39"/>
      <c r="S2651" s="39"/>
      <c r="T2651" s="39"/>
      <c r="U2651" s="39"/>
      <c r="V2651" s="39"/>
      <c r="W2651" s="39"/>
      <c r="X2651" s="39"/>
    </row>
    <row r="2652" spans="1:24" ht="14.25" customHeight="1" x14ac:dyDescent="0.3">
      <c r="A2652" s="39"/>
      <c r="B2652" s="39" t="str">
        <f t="shared" si="23"/>
        <v>11281418300 шлицьова гайка</v>
      </c>
      <c r="C2652" s="39" t="str">
        <f>TEXT(Raw_Articul_Data!$D2652,"00000000000")</f>
        <v>11281418300</v>
      </c>
      <c r="D2652" s="39">
        <v>11281418300</v>
      </c>
      <c r="E2652" s="39" t="s">
        <v>3379</v>
      </c>
      <c r="F2652" s="39"/>
      <c r="G2652" s="39" t="s">
        <v>32</v>
      </c>
      <c r="H2652" s="39" t="s">
        <v>2790</v>
      </c>
      <c r="I2652" s="39" t="s">
        <v>23</v>
      </c>
      <c r="J2652" s="44" t="s">
        <v>28</v>
      </c>
      <c r="K2652" s="39" t="s">
        <v>25</v>
      </c>
      <c r="L2652" s="39"/>
      <c r="M2652" s="39"/>
      <c r="N2652" s="39"/>
      <c r="O2652" s="39"/>
      <c r="P2652" s="39"/>
      <c r="Q2652" s="39"/>
      <c r="R2652" s="39"/>
      <c r="S2652" s="39"/>
      <c r="T2652" s="39"/>
      <c r="U2652" s="39"/>
      <c r="V2652" s="39"/>
      <c r="W2652" s="39"/>
      <c r="X2652" s="39"/>
    </row>
    <row r="2653" spans="1:24" ht="14.25" customHeight="1" x14ac:dyDescent="0.3">
      <c r="A2653" s="39"/>
      <c r="B2653" s="39" t="str">
        <f t="shared" si="23"/>
        <v>11281418600 імпульсний шланг</v>
      </c>
      <c r="C2653" s="39" t="str">
        <f>TEXT(Raw_Articul_Data!$D2653,"00000000000")</f>
        <v>11281418600</v>
      </c>
      <c r="D2653" s="39">
        <v>11281418600</v>
      </c>
      <c r="E2653" s="39" t="s">
        <v>2818</v>
      </c>
      <c r="F2653" s="39"/>
      <c r="G2653" s="39" t="s">
        <v>32</v>
      </c>
      <c r="H2653" s="39" t="s">
        <v>2790</v>
      </c>
      <c r="I2653" s="39" t="s">
        <v>23</v>
      </c>
      <c r="J2653" s="44" t="s">
        <v>45</v>
      </c>
      <c r="K2653" s="39" t="s">
        <v>25</v>
      </c>
      <c r="L2653" s="39"/>
      <c r="M2653" s="39"/>
      <c r="N2653" s="39"/>
      <c r="O2653" s="39"/>
      <c r="P2653" s="39"/>
      <c r="Q2653" s="39"/>
      <c r="R2653" s="39"/>
      <c r="S2653" s="39"/>
      <c r="T2653" s="39"/>
      <c r="U2653" s="39"/>
      <c r="V2653" s="39"/>
      <c r="W2653" s="39"/>
      <c r="X2653" s="39"/>
    </row>
    <row r="2654" spans="1:24" ht="14.25" customHeight="1" x14ac:dyDescent="0.3">
      <c r="A2654" s="39"/>
      <c r="B2654" s="39" t="str">
        <f t="shared" si="23"/>
        <v>11281450803 верхній півкожух</v>
      </c>
      <c r="C2654" s="39" t="str">
        <f>TEXT(Raw_Articul_Data!$D2654,"00000000000")</f>
        <v>11281450803</v>
      </c>
      <c r="D2654" s="39">
        <v>11281450803</v>
      </c>
      <c r="E2654" s="39" t="s">
        <v>3392</v>
      </c>
      <c r="F2654" s="39"/>
      <c r="G2654" s="39" t="s">
        <v>32</v>
      </c>
      <c r="H2654" s="39" t="s">
        <v>2790</v>
      </c>
      <c r="I2654" s="39" t="s">
        <v>23</v>
      </c>
      <c r="J2654" s="44" t="s">
        <v>28</v>
      </c>
      <c r="K2654" s="39" t="s">
        <v>25</v>
      </c>
      <c r="L2654" s="39"/>
      <c r="M2654" s="39"/>
      <c r="N2654" s="39"/>
      <c r="O2654" s="39"/>
      <c r="P2654" s="39"/>
      <c r="Q2654" s="39"/>
      <c r="R2654" s="39"/>
      <c r="S2654" s="39"/>
      <c r="T2654" s="39"/>
      <c r="U2654" s="39"/>
      <c r="V2654" s="39"/>
      <c r="W2654" s="39"/>
      <c r="X2654" s="39"/>
    </row>
    <row r="2655" spans="1:24" ht="14.25" customHeight="1" x14ac:dyDescent="0.3">
      <c r="A2655" s="39"/>
      <c r="B2655" s="39" t="str">
        <f t="shared" si="23"/>
        <v>11281490500 ущільнення</v>
      </c>
      <c r="C2655" s="39" t="str">
        <f>TEXT(Raw_Articul_Data!$D2655,"00000000000")</f>
        <v>11281490500</v>
      </c>
      <c r="D2655" s="39">
        <v>11281490500</v>
      </c>
      <c r="E2655" s="39" t="s">
        <v>2903</v>
      </c>
      <c r="F2655" s="39"/>
      <c r="G2655" s="39" t="s">
        <v>32</v>
      </c>
      <c r="H2655" s="39" t="s">
        <v>2790</v>
      </c>
      <c r="I2655" s="39" t="s">
        <v>23</v>
      </c>
      <c r="J2655" s="44" t="s">
        <v>28</v>
      </c>
      <c r="K2655" s="39" t="s">
        <v>25</v>
      </c>
      <c r="L2655" s="39"/>
      <c r="M2655" s="39"/>
      <c r="N2655" s="39"/>
      <c r="O2655" s="39"/>
      <c r="P2655" s="39"/>
      <c r="Q2655" s="39"/>
      <c r="R2655" s="39"/>
      <c r="S2655" s="39"/>
      <c r="T2655" s="39"/>
      <c r="U2655" s="39"/>
      <c r="V2655" s="39"/>
      <c r="W2655" s="39"/>
      <c r="X2655" s="39"/>
    </row>
    <row r="2656" spans="1:24" ht="14.25" customHeight="1" x14ac:dyDescent="0.3">
      <c r="A2656" s="39"/>
      <c r="B2656" s="39" t="str">
        <f t="shared" si="23"/>
        <v>11281602004 mуфта</v>
      </c>
      <c r="C2656" s="39" t="str">
        <f>TEXT(Raw_Articul_Data!$D2656,"00000000000")</f>
        <v>11281602004</v>
      </c>
      <c r="D2656" s="39">
        <v>11281602004</v>
      </c>
      <c r="E2656" s="39" t="s">
        <v>3393</v>
      </c>
      <c r="F2656" s="39"/>
      <c r="G2656" s="39" t="s">
        <v>32</v>
      </c>
      <c r="H2656" s="39" t="s">
        <v>2790</v>
      </c>
      <c r="I2656" s="39" t="s">
        <v>23</v>
      </c>
      <c r="J2656" s="44" t="s">
        <v>28</v>
      </c>
      <c r="K2656" s="39" t="s">
        <v>25</v>
      </c>
      <c r="L2656" s="39"/>
      <c r="M2656" s="39"/>
      <c r="N2656" s="39"/>
      <c r="O2656" s="39"/>
      <c r="P2656" s="39"/>
      <c r="Q2656" s="39"/>
      <c r="R2656" s="39"/>
      <c r="S2656" s="39"/>
      <c r="T2656" s="39"/>
      <c r="U2656" s="39"/>
      <c r="V2656" s="39"/>
      <c r="W2656" s="39"/>
      <c r="X2656" s="39"/>
    </row>
    <row r="2657" spans="1:24" ht="14.25" customHeight="1" x14ac:dyDescent="0.3">
      <c r="A2657" s="39"/>
      <c r="B2657" s="39" t="str">
        <f t="shared" si="23"/>
        <v>11281605000 важіль</v>
      </c>
      <c r="C2657" s="39" t="str">
        <f>TEXT(Raw_Articul_Data!$D2657,"00000000000")</f>
        <v>11281605000</v>
      </c>
      <c r="D2657" s="39">
        <v>11281605000</v>
      </c>
      <c r="E2657" s="39" t="s">
        <v>3043</v>
      </c>
      <c r="F2657" s="39"/>
      <c r="G2657" s="39" t="s">
        <v>32</v>
      </c>
      <c r="H2657" s="39" t="s">
        <v>2790</v>
      </c>
      <c r="I2657" s="39" t="s">
        <v>23</v>
      </c>
      <c r="J2657" s="44" t="s">
        <v>3229</v>
      </c>
      <c r="K2657" s="39" t="s">
        <v>25</v>
      </c>
      <c r="L2657" s="39"/>
      <c r="M2657" s="39"/>
      <c r="N2657" s="39"/>
      <c r="O2657" s="39"/>
      <c r="P2657" s="39"/>
      <c r="Q2657" s="39"/>
      <c r="R2657" s="39"/>
      <c r="S2657" s="39"/>
      <c r="T2657" s="39"/>
      <c r="U2657" s="39"/>
      <c r="V2657" s="39"/>
      <c r="W2657" s="39"/>
      <c r="X2657" s="39"/>
    </row>
    <row r="2658" spans="1:24" ht="14.25" customHeight="1" x14ac:dyDescent="0.3">
      <c r="A2658" s="39"/>
      <c r="B2658" s="39" t="str">
        <f t="shared" si="23"/>
        <v>11281605400 гальмівна стрічка</v>
      </c>
      <c r="C2658" s="39" t="str">
        <f>TEXT(Raw_Articul_Data!$D2658,"00000000000")</f>
        <v>11281605400</v>
      </c>
      <c r="D2658" s="39">
        <v>11281605400</v>
      </c>
      <c r="E2658" s="39" t="s">
        <v>3394</v>
      </c>
      <c r="F2658" s="39"/>
      <c r="G2658" s="39" t="s">
        <v>32</v>
      </c>
      <c r="H2658" s="39" t="s">
        <v>2790</v>
      </c>
      <c r="I2658" s="39" t="s">
        <v>23</v>
      </c>
      <c r="J2658" s="44" t="s">
        <v>28</v>
      </c>
      <c r="K2658" s="39" t="s">
        <v>25</v>
      </c>
      <c r="L2658" s="39"/>
      <c r="M2658" s="39"/>
      <c r="N2658" s="39"/>
      <c r="O2658" s="39"/>
      <c r="P2658" s="39"/>
      <c r="Q2658" s="39"/>
      <c r="R2658" s="39"/>
      <c r="S2658" s="39"/>
      <c r="T2658" s="39"/>
      <c r="U2658" s="39"/>
      <c r="V2658" s="39"/>
      <c r="W2658" s="39"/>
      <c r="X2658" s="39"/>
    </row>
    <row r="2659" spans="1:24" ht="14.25" customHeight="1" x14ac:dyDescent="0.3">
      <c r="A2659" s="39"/>
      <c r="B2659" s="39" t="str">
        <f t="shared" si="23"/>
        <v>11281605501 пружина розтягнення</v>
      </c>
      <c r="C2659" s="39" t="str">
        <f>TEXT(Raw_Articul_Data!$D2659,"00000000000")</f>
        <v>11281605501</v>
      </c>
      <c r="D2659" s="39">
        <v>11281605501</v>
      </c>
      <c r="E2659" s="39" t="s">
        <v>3022</v>
      </c>
      <c r="F2659" s="39"/>
      <c r="G2659" s="39" t="s">
        <v>32</v>
      </c>
      <c r="H2659" s="39" t="s">
        <v>2790</v>
      </c>
      <c r="I2659" s="39" t="s">
        <v>23</v>
      </c>
      <c r="J2659" s="44" t="s">
        <v>28</v>
      </c>
      <c r="K2659" s="39" t="s">
        <v>25</v>
      </c>
      <c r="L2659" s="39"/>
      <c r="M2659" s="39"/>
      <c r="N2659" s="39"/>
      <c r="O2659" s="39"/>
      <c r="P2659" s="39"/>
      <c r="Q2659" s="39"/>
      <c r="R2659" s="39"/>
      <c r="S2659" s="39"/>
      <c r="T2659" s="39"/>
      <c r="U2659" s="39"/>
      <c r="V2659" s="39"/>
      <c r="W2659" s="39"/>
      <c r="X2659" s="39"/>
    </row>
    <row r="2660" spans="1:24" ht="14.25" customHeight="1" x14ac:dyDescent="0.3">
      <c r="A2660" s="39"/>
      <c r="B2660" s="39" t="str">
        <f t="shared" si="23"/>
        <v>11281620807 центробіжна вага</v>
      </c>
      <c r="C2660" s="39" t="str">
        <f>TEXT(Raw_Articul_Data!$D2660,"00000000000")</f>
        <v>11281620807</v>
      </c>
      <c r="D2660" s="39">
        <v>11281620807</v>
      </c>
      <c r="E2660" s="39" t="s">
        <v>3268</v>
      </c>
      <c r="F2660" s="39"/>
      <c r="G2660" s="39" t="s">
        <v>32</v>
      </c>
      <c r="H2660" s="39" t="s">
        <v>2790</v>
      </c>
      <c r="I2660" s="39" t="s">
        <v>23</v>
      </c>
      <c r="J2660" s="44" t="s">
        <v>28</v>
      </c>
      <c r="K2660" s="39" t="s">
        <v>25</v>
      </c>
      <c r="L2660" s="39"/>
      <c r="M2660" s="39"/>
      <c r="N2660" s="39"/>
      <c r="O2660" s="39"/>
      <c r="P2660" s="39"/>
      <c r="Q2660" s="39"/>
      <c r="R2660" s="39"/>
      <c r="S2660" s="39"/>
      <c r="T2660" s="39"/>
      <c r="U2660" s="39"/>
      <c r="V2660" s="39"/>
      <c r="W2660" s="39"/>
      <c r="X2660" s="39"/>
    </row>
    <row r="2661" spans="1:24" ht="14.25" customHeight="1" x14ac:dyDescent="0.3">
      <c r="A2661" s="39"/>
      <c r="B2661" s="39" t="str">
        <f t="shared" si="23"/>
        <v>11281621001 захисний диск 58 мм</v>
      </c>
      <c r="C2661" s="39" t="str">
        <f>TEXT(Raw_Articul_Data!$D2661,"00000000000")</f>
        <v>11281621001</v>
      </c>
      <c r="D2661" s="39">
        <v>11281621001</v>
      </c>
      <c r="E2661" s="39" t="s">
        <v>3585</v>
      </c>
      <c r="F2661" s="39"/>
      <c r="G2661" s="39" t="s">
        <v>32</v>
      </c>
      <c r="H2661" s="39" t="s">
        <v>2790</v>
      </c>
      <c r="I2661" s="39" t="s">
        <v>23</v>
      </c>
      <c r="J2661" s="44" t="s">
        <v>28</v>
      </c>
      <c r="K2661" s="39" t="s">
        <v>25</v>
      </c>
      <c r="L2661" s="39"/>
      <c r="M2661" s="39"/>
      <c r="N2661" s="39"/>
      <c r="O2661" s="39"/>
      <c r="P2661" s="39"/>
      <c r="Q2661" s="39"/>
      <c r="R2661" s="39"/>
      <c r="S2661" s="39"/>
      <c r="T2661" s="39"/>
      <c r="U2661" s="39"/>
      <c r="V2661" s="39"/>
      <c r="W2661" s="39"/>
      <c r="X2661" s="39"/>
    </row>
    <row r="2662" spans="1:24" ht="14.25" customHeight="1" x14ac:dyDescent="0.3">
      <c r="A2662" s="39"/>
      <c r="B2662" s="39" t="str">
        <f t="shared" si="23"/>
        <v>11281623000 тримач</v>
      </c>
      <c r="C2662" s="39" t="str">
        <f>TEXT(Raw_Articul_Data!$D2662,"00000000000")</f>
        <v>11281623000</v>
      </c>
      <c r="D2662" s="39">
        <v>11281623000</v>
      </c>
      <c r="E2662" s="39" t="s">
        <v>2820</v>
      </c>
      <c r="F2662" s="39"/>
      <c r="G2662" s="39" t="s">
        <v>32</v>
      </c>
      <c r="H2662" s="39" t="s">
        <v>2790</v>
      </c>
      <c r="I2662" s="39" t="s">
        <v>23</v>
      </c>
      <c r="J2662" s="44" t="s">
        <v>28</v>
      </c>
      <c r="K2662" s="39" t="s">
        <v>25</v>
      </c>
      <c r="L2662" s="39"/>
      <c r="M2662" s="39"/>
      <c r="N2662" s="39"/>
      <c r="O2662" s="39"/>
      <c r="P2662" s="39"/>
      <c r="Q2662" s="39"/>
      <c r="R2662" s="39"/>
      <c r="S2662" s="39"/>
      <c r="T2662" s="39"/>
      <c r="U2662" s="39"/>
      <c r="V2662" s="39"/>
      <c r="W2662" s="39"/>
      <c r="X2662" s="39"/>
    </row>
    <row r="2663" spans="1:24" ht="14.25" customHeight="1" x14ac:dyDescent="0.3">
      <c r="A2663" s="39"/>
      <c r="B2663" s="39" t="str">
        <f t="shared" si="23"/>
        <v>11281623202 поводок</v>
      </c>
      <c r="C2663" s="39" t="str">
        <f>TEXT(Raw_Articul_Data!$D2663,"00000000000")</f>
        <v>11281623202</v>
      </c>
      <c r="D2663" s="39">
        <v>11281623202</v>
      </c>
      <c r="E2663" s="39" t="s">
        <v>3064</v>
      </c>
      <c r="F2663" s="39"/>
      <c r="G2663" s="39" t="s">
        <v>32</v>
      </c>
      <c r="H2663" s="39" t="s">
        <v>2790</v>
      </c>
      <c r="I2663" s="39" t="s">
        <v>23</v>
      </c>
      <c r="J2663" s="44" t="s">
        <v>28</v>
      </c>
      <c r="K2663" s="39" t="s">
        <v>25</v>
      </c>
      <c r="L2663" s="39"/>
      <c r="M2663" s="39"/>
      <c r="N2663" s="39"/>
      <c r="O2663" s="39"/>
      <c r="P2663" s="39"/>
      <c r="Q2663" s="39"/>
      <c r="R2663" s="39"/>
      <c r="S2663" s="39"/>
      <c r="T2663" s="39"/>
      <c r="U2663" s="39"/>
      <c r="V2663" s="39"/>
      <c r="W2663" s="39"/>
      <c r="X2663" s="39"/>
    </row>
    <row r="2664" spans="1:24" ht="14.25" customHeight="1" x14ac:dyDescent="0.3">
      <c r="A2664" s="39"/>
      <c r="B2664" s="39" t="str">
        <f t="shared" si="23"/>
        <v>11281625200 палець</v>
      </c>
      <c r="C2664" s="39" t="str">
        <f>TEXT(Raw_Articul_Data!$D2664,"00000000000")</f>
        <v>11281625200</v>
      </c>
      <c r="D2664" s="39">
        <v>11281625200</v>
      </c>
      <c r="E2664" s="39" t="s">
        <v>2912</v>
      </c>
      <c r="F2664" s="39"/>
      <c r="G2664" s="39" t="s">
        <v>32</v>
      </c>
      <c r="H2664" s="39" t="s">
        <v>2790</v>
      </c>
      <c r="I2664" s="39" t="s">
        <v>23</v>
      </c>
      <c r="J2664" s="44" t="s">
        <v>28</v>
      </c>
      <c r="K2664" s="39" t="s">
        <v>25</v>
      </c>
      <c r="L2664" s="39"/>
      <c r="M2664" s="39"/>
      <c r="N2664" s="39"/>
      <c r="O2664" s="39"/>
      <c r="P2664" s="39"/>
      <c r="Q2664" s="39"/>
      <c r="R2664" s="39"/>
      <c r="S2664" s="39"/>
      <c r="T2664" s="39"/>
      <c r="U2664" s="39"/>
      <c r="V2664" s="39"/>
      <c r="W2664" s="39"/>
      <c r="X2664" s="39"/>
    </row>
    <row r="2665" spans="1:24" ht="14.25" customHeight="1" x14ac:dyDescent="0.3">
      <c r="A2665" s="39"/>
      <c r="B2665" s="39" t="str">
        <f t="shared" si="23"/>
        <v>11281628000 шланг</v>
      </c>
      <c r="C2665" s="39" t="str">
        <f>TEXT(Raw_Articul_Data!$D2665,"00000000000")</f>
        <v>11281628000</v>
      </c>
      <c r="D2665" s="39">
        <v>11281628000</v>
      </c>
      <c r="E2665" s="39" t="s">
        <v>1791</v>
      </c>
      <c r="F2665" s="39"/>
      <c r="G2665" s="39" t="s">
        <v>32</v>
      </c>
      <c r="H2665" s="39" t="s">
        <v>2790</v>
      </c>
      <c r="I2665" s="39" t="s">
        <v>23</v>
      </c>
      <c r="J2665" s="44" t="s">
        <v>28</v>
      </c>
      <c r="K2665" s="39" t="s">
        <v>25</v>
      </c>
      <c r="L2665" s="39"/>
      <c r="M2665" s="39"/>
      <c r="N2665" s="39"/>
      <c r="O2665" s="39"/>
      <c r="P2665" s="39"/>
      <c r="Q2665" s="39"/>
      <c r="R2665" s="39"/>
      <c r="S2665" s="39"/>
      <c r="T2665" s="39"/>
      <c r="U2665" s="39"/>
      <c r="V2665" s="39"/>
      <c r="W2665" s="39"/>
      <c r="X2665" s="39"/>
    </row>
    <row r="2666" spans="1:24" ht="14.25" customHeight="1" x14ac:dyDescent="0.3">
      <c r="A2666" s="39"/>
      <c r="B2666" s="39" t="str">
        <f t="shared" si="23"/>
        <v>11281800910 вал управління перемиканням</v>
      </c>
      <c r="C2666" s="39" t="str">
        <f>TEXT(Raw_Articul_Data!$D2666,"00000000000")</f>
        <v>11281800910</v>
      </c>
      <c r="D2666" s="39">
        <v>11281800910</v>
      </c>
      <c r="E2666" s="39" t="s">
        <v>3317</v>
      </c>
      <c r="F2666" s="39"/>
      <c r="G2666" s="39" t="s">
        <v>32</v>
      </c>
      <c r="H2666" s="39" t="s">
        <v>2790</v>
      </c>
      <c r="I2666" s="39" t="s">
        <v>23</v>
      </c>
      <c r="J2666" s="44" t="s">
        <v>28</v>
      </c>
      <c r="K2666" s="39" t="s">
        <v>25</v>
      </c>
      <c r="L2666" s="39"/>
      <c r="M2666" s="39"/>
      <c r="N2666" s="39"/>
      <c r="O2666" s="39"/>
      <c r="P2666" s="39"/>
      <c r="Q2666" s="39"/>
      <c r="R2666" s="39"/>
      <c r="S2666" s="39"/>
      <c r="T2666" s="39"/>
      <c r="U2666" s="39"/>
      <c r="V2666" s="39"/>
      <c r="W2666" s="39"/>
      <c r="X2666" s="39"/>
    </row>
    <row r="2667" spans="1:24" ht="14.25" customHeight="1" x14ac:dyDescent="0.3">
      <c r="A2667" s="39"/>
      <c r="B2667" s="39" t="str">
        <f t="shared" si="23"/>
        <v>11281800912 вал управління перемиканням</v>
      </c>
      <c r="C2667" s="39" t="str">
        <f>TEXT(Raw_Articul_Data!$D2667,"00000000000")</f>
        <v>11281800912</v>
      </c>
      <c r="D2667" s="39">
        <v>11281800912</v>
      </c>
      <c r="E2667" s="39" t="s">
        <v>3317</v>
      </c>
      <c r="F2667" s="39"/>
      <c r="G2667" s="39" t="s">
        <v>32</v>
      </c>
      <c r="H2667" s="39" t="s">
        <v>2790</v>
      </c>
      <c r="I2667" s="39" t="s">
        <v>23</v>
      </c>
      <c r="J2667" s="44" t="s">
        <v>28</v>
      </c>
      <c r="K2667" s="39" t="s">
        <v>25</v>
      </c>
      <c r="L2667" s="39"/>
      <c r="M2667" s="39"/>
      <c r="N2667" s="39"/>
      <c r="O2667" s="39"/>
      <c r="P2667" s="39"/>
      <c r="Q2667" s="39"/>
      <c r="R2667" s="39"/>
      <c r="S2667" s="39"/>
      <c r="T2667" s="39"/>
      <c r="U2667" s="39"/>
      <c r="V2667" s="39"/>
      <c r="W2667" s="39"/>
      <c r="X2667" s="39"/>
    </row>
    <row r="2668" spans="1:24" ht="14.25" customHeight="1" x14ac:dyDescent="0.3">
      <c r="A2668" s="39"/>
      <c r="B2668" s="39" t="str">
        <f t="shared" si="23"/>
        <v>11281803501 корпус вимикача</v>
      </c>
      <c r="C2668" s="39" t="str">
        <f>TEXT(Raw_Articul_Data!$D2668,"00000000000")</f>
        <v>11281803501</v>
      </c>
      <c r="D2668" s="39">
        <v>11281803501</v>
      </c>
      <c r="E2668" s="39" t="s">
        <v>3586</v>
      </c>
      <c r="F2668" s="39"/>
      <c r="G2668" s="39" t="s">
        <v>32</v>
      </c>
      <c r="H2668" s="39" t="s">
        <v>2790</v>
      </c>
      <c r="I2668" s="39" t="s">
        <v>23</v>
      </c>
      <c r="J2668" s="44" t="s">
        <v>28</v>
      </c>
      <c r="K2668" s="39" t="s">
        <v>25</v>
      </c>
      <c r="L2668" s="39"/>
      <c r="M2668" s="39"/>
      <c r="N2668" s="39"/>
      <c r="O2668" s="39"/>
      <c r="P2668" s="39"/>
      <c r="Q2668" s="39"/>
      <c r="R2668" s="39"/>
      <c r="S2668" s="39"/>
      <c r="T2668" s="39"/>
      <c r="U2668" s="39"/>
      <c r="V2668" s="39"/>
      <c r="W2668" s="39"/>
      <c r="X2668" s="39"/>
    </row>
    <row r="2669" spans="1:24" ht="14.25" customHeight="1" x14ac:dyDescent="0.3">
      <c r="A2669" s="39"/>
      <c r="B2669" s="39" t="str">
        <f t="shared" si="23"/>
        <v>11281820700 наконечник</v>
      </c>
      <c r="C2669" s="39" t="str">
        <f>TEXT(Raw_Articul_Data!$D2669,"00000000000")</f>
        <v>11281820700</v>
      </c>
      <c r="D2669" s="39">
        <v>11281820700</v>
      </c>
      <c r="E2669" s="39" t="s">
        <v>3014</v>
      </c>
      <c r="F2669" s="39"/>
      <c r="G2669" s="39" t="s">
        <v>32</v>
      </c>
      <c r="H2669" s="39" t="s">
        <v>2790</v>
      </c>
      <c r="I2669" s="39" t="s">
        <v>23</v>
      </c>
      <c r="J2669" s="44" t="s">
        <v>45</v>
      </c>
      <c r="K2669" s="39" t="s">
        <v>25</v>
      </c>
      <c r="L2669" s="39"/>
      <c r="M2669" s="39"/>
      <c r="N2669" s="39"/>
      <c r="O2669" s="39"/>
      <c r="P2669" s="39"/>
      <c r="Q2669" s="39"/>
      <c r="R2669" s="39"/>
      <c r="S2669" s="39"/>
      <c r="T2669" s="39"/>
      <c r="U2669" s="39"/>
      <c r="V2669" s="39"/>
      <c r="W2669" s="39"/>
      <c r="X2669" s="39"/>
    </row>
    <row r="2670" spans="1:24" ht="14.25" customHeight="1" x14ac:dyDescent="0.3">
      <c r="A2670" s="39"/>
      <c r="B2670" s="39" t="str">
        <f t="shared" si="23"/>
        <v>11281821005 важіль управління дросельною заслонкою</v>
      </c>
      <c r="C2670" s="39" t="str">
        <f>TEXT(Raw_Articul_Data!$D2670,"00000000000")</f>
        <v>11281821005</v>
      </c>
      <c r="D2670" s="39">
        <v>11281821005</v>
      </c>
      <c r="E2670" s="39" t="s">
        <v>3318</v>
      </c>
      <c r="F2670" s="39"/>
      <c r="G2670" s="39" t="s">
        <v>32</v>
      </c>
      <c r="H2670" s="39" t="s">
        <v>2790</v>
      </c>
      <c r="I2670" s="39" t="s">
        <v>23</v>
      </c>
      <c r="J2670" s="44" t="s">
        <v>28</v>
      </c>
      <c r="K2670" s="39" t="s">
        <v>25</v>
      </c>
      <c r="L2670" s="39"/>
      <c r="M2670" s="39"/>
      <c r="N2670" s="39"/>
      <c r="O2670" s="39"/>
      <c r="P2670" s="39"/>
      <c r="Q2670" s="39"/>
      <c r="R2670" s="39"/>
      <c r="S2670" s="39"/>
      <c r="T2670" s="39"/>
      <c r="U2670" s="39"/>
      <c r="V2670" s="39"/>
      <c r="W2670" s="39"/>
      <c r="X2670" s="39"/>
    </row>
    <row r="2671" spans="1:24" ht="14.25" customHeight="1" x14ac:dyDescent="0.3">
      <c r="A2671" s="39"/>
      <c r="B2671" s="39" t="str">
        <f t="shared" si="23"/>
        <v>11281821500 важільно-тяговий механізм дросельної заслонки</v>
      </c>
      <c r="C2671" s="39" t="str">
        <f>TEXT(Raw_Articul_Data!$D2671,"00000000000")</f>
        <v>11281821500</v>
      </c>
      <c r="D2671" s="39">
        <v>11281821500</v>
      </c>
      <c r="E2671" s="39" t="s">
        <v>3397</v>
      </c>
      <c r="F2671" s="39"/>
      <c r="G2671" s="39" t="s">
        <v>32</v>
      </c>
      <c r="H2671" s="39" t="s">
        <v>2790</v>
      </c>
      <c r="I2671" s="39" t="s">
        <v>23</v>
      </c>
      <c r="J2671" s="44" t="s">
        <v>28</v>
      </c>
      <c r="K2671" s="39" t="s">
        <v>25</v>
      </c>
      <c r="L2671" s="39"/>
      <c r="M2671" s="39"/>
      <c r="N2671" s="39"/>
      <c r="O2671" s="39"/>
      <c r="P2671" s="39"/>
      <c r="Q2671" s="39"/>
      <c r="R2671" s="39"/>
      <c r="S2671" s="39"/>
      <c r="T2671" s="39"/>
      <c r="U2671" s="39"/>
      <c r="V2671" s="39"/>
      <c r="W2671" s="39"/>
      <c r="X2671" s="39"/>
    </row>
    <row r="2672" spans="1:24" ht="14.25" customHeight="1" x14ac:dyDescent="0.3">
      <c r="A2672" s="39"/>
      <c r="B2672" s="39" t="str">
        <f t="shared" si="23"/>
        <v>11281821700 переключающий шибер</v>
      </c>
      <c r="C2672" s="39" t="str">
        <f>TEXT(Raw_Articul_Data!$D2672,"00000000000")</f>
        <v>11281821700</v>
      </c>
      <c r="D2672" s="39">
        <v>11281821700</v>
      </c>
      <c r="E2672" s="39" t="s">
        <v>3587</v>
      </c>
      <c r="F2672" s="39"/>
      <c r="G2672" s="39" t="s">
        <v>32</v>
      </c>
      <c r="H2672" s="39" t="s">
        <v>2790</v>
      </c>
      <c r="I2672" s="39" t="s">
        <v>23</v>
      </c>
      <c r="J2672" s="44" t="s">
        <v>28</v>
      </c>
      <c r="K2672" s="39" t="s">
        <v>25</v>
      </c>
      <c r="L2672" s="39"/>
      <c r="M2672" s="39"/>
      <c r="N2672" s="39"/>
      <c r="O2672" s="39"/>
      <c r="P2672" s="39"/>
      <c r="Q2672" s="39"/>
      <c r="R2672" s="39"/>
      <c r="S2672" s="39"/>
      <c r="T2672" s="39"/>
      <c r="U2672" s="39"/>
      <c r="V2672" s="39"/>
      <c r="W2672" s="39"/>
      <c r="X2672" s="39"/>
    </row>
    <row r="2673" spans="1:24" ht="14.25" customHeight="1" x14ac:dyDescent="0.3">
      <c r="A2673" s="39"/>
      <c r="B2673" s="39" t="str">
        <f t="shared" si="23"/>
        <v>11281902900 пусковий тросик, діам. 3,5 мм</v>
      </c>
      <c r="C2673" s="39" t="str">
        <f>TEXT(Raw_Articul_Data!$D2673,"00000000000")</f>
        <v>11281902900</v>
      </c>
      <c r="D2673" s="39">
        <v>11281902900</v>
      </c>
      <c r="E2673" s="39" t="s">
        <v>3588</v>
      </c>
      <c r="F2673" s="39"/>
      <c r="G2673" s="39" t="s">
        <v>32</v>
      </c>
      <c r="H2673" s="39" t="s">
        <v>2790</v>
      </c>
      <c r="I2673" s="39" t="s">
        <v>23</v>
      </c>
      <c r="J2673" s="44" t="s">
        <v>28</v>
      </c>
      <c r="K2673" s="39" t="s">
        <v>25</v>
      </c>
      <c r="L2673" s="39"/>
      <c r="M2673" s="39"/>
      <c r="N2673" s="39"/>
      <c r="O2673" s="39"/>
      <c r="P2673" s="39"/>
      <c r="Q2673" s="39"/>
      <c r="R2673" s="39"/>
      <c r="S2673" s="39"/>
      <c r="T2673" s="39"/>
      <c r="U2673" s="39"/>
      <c r="V2673" s="39"/>
      <c r="W2673" s="39"/>
      <c r="X2673" s="39"/>
    </row>
    <row r="2674" spans="1:24" ht="14.25" customHeight="1" x14ac:dyDescent="0.3">
      <c r="A2674" s="39"/>
      <c r="B2674" s="39" t="str">
        <f t="shared" si="23"/>
        <v>11281903400 рукоятка elastostart</v>
      </c>
      <c r="C2674" s="39" t="str">
        <f>TEXT(Raw_Articul_Data!$D2674,"00000000000")</f>
        <v>11281903400</v>
      </c>
      <c r="D2674" s="39">
        <v>11281903400</v>
      </c>
      <c r="E2674" s="39" t="s">
        <v>2830</v>
      </c>
      <c r="F2674" s="39"/>
      <c r="G2674" s="39" t="s">
        <v>32</v>
      </c>
      <c r="H2674" s="39" t="s">
        <v>2790</v>
      </c>
      <c r="I2674" s="39" t="s">
        <v>23</v>
      </c>
      <c r="J2674" s="44" t="s">
        <v>28</v>
      </c>
      <c r="K2674" s="39" t="s">
        <v>25</v>
      </c>
      <c r="L2674" s="39"/>
      <c r="M2674" s="39"/>
      <c r="N2674" s="39"/>
      <c r="O2674" s="39"/>
      <c r="P2674" s="39"/>
      <c r="Q2674" s="39"/>
      <c r="R2674" s="39"/>
      <c r="S2674" s="39"/>
      <c r="T2674" s="39"/>
      <c r="U2674" s="39"/>
      <c r="V2674" s="39"/>
      <c r="W2674" s="39"/>
      <c r="X2674" s="39"/>
    </row>
    <row r="2675" spans="1:24" ht="14.25" customHeight="1" x14ac:dyDescent="0.3">
      <c r="A2675" s="39"/>
      <c r="B2675" s="39" t="str">
        <f t="shared" si="23"/>
        <v>11281950400 тросиковий шків</v>
      </c>
      <c r="C2675" s="39" t="str">
        <f>TEXT(Raw_Articul_Data!$D2675,"00000000000")</f>
        <v>11281950400</v>
      </c>
      <c r="D2675" s="39">
        <v>11281950400</v>
      </c>
      <c r="E2675" s="39" t="s">
        <v>3307</v>
      </c>
      <c r="F2675" s="39"/>
      <c r="G2675" s="39" t="s">
        <v>32</v>
      </c>
      <c r="H2675" s="39" t="s">
        <v>2790</v>
      </c>
      <c r="I2675" s="39" t="s">
        <v>23</v>
      </c>
      <c r="J2675" s="44" t="s">
        <v>28</v>
      </c>
      <c r="K2675" s="39" t="s">
        <v>25</v>
      </c>
      <c r="L2675" s="39"/>
      <c r="M2675" s="39"/>
      <c r="N2675" s="39"/>
      <c r="O2675" s="39"/>
      <c r="P2675" s="39"/>
      <c r="Q2675" s="39"/>
      <c r="R2675" s="39"/>
      <c r="S2675" s="39"/>
      <c r="T2675" s="39"/>
      <c r="U2675" s="39"/>
      <c r="V2675" s="39"/>
      <c r="W2675" s="39"/>
      <c r="X2675" s="39"/>
    </row>
    <row r="2676" spans="1:24" ht="14.25" customHeight="1" x14ac:dyDescent="0.3">
      <c r="A2676" s="39"/>
      <c r="B2676" s="39" t="str">
        <f t="shared" si="23"/>
        <v>11281953500 пружина</v>
      </c>
      <c r="C2676" s="39" t="str">
        <f>TEXT(Raw_Articul_Data!$D2676,"00000000000")</f>
        <v>11281953500</v>
      </c>
      <c r="D2676" s="39">
        <v>11281953500</v>
      </c>
      <c r="E2676" s="39" t="s">
        <v>2817</v>
      </c>
      <c r="F2676" s="39"/>
      <c r="G2676" s="39" t="s">
        <v>32</v>
      </c>
      <c r="H2676" s="39" t="s">
        <v>2790</v>
      </c>
      <c r="I2676" s="39" t="s">
        <v>23</v>
      </c>
      <c r="J2676" s="44" t="s">
        <v>28</v>
      </c>
      <c r="K2676" s="39" t="s">
        <v>25</v>
      </c>
      <c r="L2676" s="39"/>
      <c r="M2676" s="39"/>
      <c r="N2676" s="39"/>
      <c r="O2676" s="39"/>
      <c r="P2676" s="39"/>
      <c r="Q2676" s="39"/>
      <c r="R2676" s="39"/>
      <c r="S2676" s="39"/>
      <c r="T2676" s="39"/>
      <c r="U2676" s="39"/>
      <c r="V2676" s="39"/>
      <c r="W2676" s="39"/>
      <c r="X2676" s="39"/>
    </row>
    <row r="2677" spans="1:24" ht="14.25" customHeight="1" x14ac:dyDescent="0.3">
      <c r="A2677" s="39"/>
      <c r="B2677" s="39" t="str">
        <f t="shared" si="23"/>
        <v>11283500850 корпус паливного бака</v>
      </c>
      <c r="C2677" s="39" t="str">
        <f>TEXT(Raw_Articul_Data!$D2677,"00000000000")</f>
        <v>11283500850</v>
      </c>
      <c r="D2677" s="39">
        <v>11283500850</v>
      </c>
      <c r="E2677" s="39" t="s">
        <v>3346</v>
      </c>
      <c r="F2677" s="39"/>
      <c r="G2677" s="39" t="s">
        <v>32</v>
      </c>
      <c r="H2677" s="39" t="s">
        <v>2790</v>
      </c>
      <c r="I2677" s="39" t="s">
        <v>23</v>
      </c>
      <c r="J2677" s="44" t="s">
        <v>28</v>
      </c>
      <c r="K2677" s="39" t="s">
        <v>25</v>
      </c>
      <c r="L2677" s="39"/>
      <c r="M2677" s="39"/>
      <c r="N2677" s="39"/>
      <c r="O2677" s="39"/>
      <c r="P2677" s="39"/>
      <c r="Q2677" s="39"/>
      <c r="R2677" s="39"/>
      <c r="S2677" s="39"/>
      <c r="T2677" s="39"/>
      <c r="U2677" s="39"/>
      <c r="V2677" s="39"/>
      <c r="W2677" s="39"/>
      <c r="X2677" s="39"/>
    </row>
    <row r="2678" spans="1:24" ht="14.25" customHeight="1" x14ac:dyDescent="0.3">
      <c r="A2678" s="39"/>
      <c r="B2678" s="39" t="str">
        <f t="shared" si="23"/>
        <v>11283500851 корпус паливного бака</v>
      </c>
      <c r="C2678" s="39" t="str">
        <f>TEXT(Raw_Articul_Data!$D2678,"00000000000")</f>
        <v>11283500851</v>
      </c>
      <c r="D2678" s="39">
        <v>11283500851</v>
      </c>
      <c r="E2678" s="39" t="s">
        <v>3346</v>
      </c>
      <c r="F2678" s="39"/>
      <c r="G2678" s="39" t="s">
        <v>32</v>
      </c>
      <c r="H2678" s="39" t="s">
        <v>2790</v>
      </c>
      <c r="I2678" s="39" t="s">
        <v>23</v>
      </c>
      <c r="J2678" s="44" t="s">
        <v>28</v>
      </c>
      <c r="K2678" s="39" t="s">
        <v>25</v>
      </c>
      <c r="L2678" s="39"/>
      <c r="M2678" s="39"/>
      <c r="N2678" s="39"/>
      <c r="O2678" s="39"/>
      <c r="P2678" s="39"/>
      <c r="Q2678" s="39"/>
      <c r="R2678" s="39"/>
      <c r="S2678" s="39"/>
      <c r="T2678" s="39"/>
      <c r="U2678" s="39"/>
      <c r="V2678" s="39"/>
      <c r="W2678" s="39"/>
      <c r="X2678" s="39"/>
    </row>
    <row r="2679" spans="1:24" ht="14.25" customHeight="1" x14ac:dyDescent="0.3">
      <c r="A2679" s="39"/>
      <c r="B2679" s="39" t="str">
        <f t="shared" si="23"/>
        <v>11283505805 вентиляційна система паливного бака</v>
      </c>
      <c r="C2679" s="39" t="str">
        <f>TEXT(Raw_Articul_Data!$D2679,"00000000000")</f>
        <v>11283505805</v>
      </c>
      <c r="D2679" s="39">
        <v>11283505805</v>
      </c>
      <c r="E2679" s="39" t="s">
        <v>2847</v>
      </c>
      <c r="F2679" s="39"/>
      <c r="G2679" s="39" t="s">
        <v>32</v>
      </c>
      <c r="H2679" s="39" t="s">
        <v>2790</v>
      </c>
      <c r="I2679" s="39" t="s">
        <v>23</v>
      </c>
      <c r="J2679" s="44" t="s">
        <v>28</v>
      </c>
      <c r="K2679" s="39" t="s">
        <v>25</v>
      </c>
      <c r="L2679" s="39"/>
      <c r="M2679" s="39"/>
      <c r="N2679" s="39"/>
      <c r="O2679" s="39"/>
      <c r="P2679" s="39"/>
      <c r="Q2679" s="39"/>
      <c r="R2679" s="39"/>
      <c r="S2679" s="39"/>
      <c r="T2679" s="39"/>
      <c r="U2679" s="39"/>
      <c r="V2679" s="39"/>
      <c r="W2679" s="39"/>
      <c r="X2679" s="39"/>
    </row>
    <row r="2680" spans="1:24" ht="14.25" customHeight="1" x14ac:dyDescent="0.3">
      <c r="A2680" s="39"/>
      <c r="B2680" s="39" t="str">
        <f t="shared" si="23"/>
        <v>11283507600 шланг</v>
      </c>
      <c r="C2680" s="39" t="str">
        <f>TEXT(Raw_Articul_Data!$D2680,"00000000000")</f>
        <v>11283507600</v>
      </c>
      <c r="D2680" s="39">
        <v>11283507600</v>
      </c>
      <c r="E2680" s="39" t="s">
        <v>1791</v>
      </c>
      <c r="F2680" s="39"/>
      <c r="G2680" s="39" t="s">
        <v>32</v>
      </c>
      <c r="H2680" s="39" t="s">
        <v>2790</v>
      </c>
      <c r="I2680" s="39" t="s">
        <v>23</v>
      </c>
      <c r="J2680" s="44" t="s">
        <v>34</v>
      </c>
      <c r="K2680" s="39" t="s">
        <v>25</v>
      </c>
      <c r="L2680" s="39"/>
      <c r="M2680" s="39"/>
      <c r="N2680" s="39"/>
      <c r="O2680" s="39"/>
      <c r="P2680" s="39"/>
      <c r="Q2680" s="39"/>
      <c r="R2680" s="39"/>
      <c r="S2680" s="39"/>
      <c r="T2680" s="39"/>
      <c r="U2680" s="39"/>
      <c r="V2680" s="39"/>
      <c r="W2680" s="39"/>
      <c r="X2680" s="39"/>
    </row>
    <row r="2681" spans="1:24" ht="14.25" customHeight="1" x14ac:dyDescent="0.3">
      <c r="A2681" s="39"/>
      <c r="B2681" s="39" t="str">
        <f t="shared" si="23"/>
        <v>11284001211 маховик</v>
      </c>
      <c r="C2681" s="39" t="str">
        <f>TEXT(Raw_Articul_Data!$D2681,"00000000000")</f>
        <v>11284001211</v>
      </c>
      <c r="D2681" s="39">
        <v>11284001211</v>
      </c>
      <c r="E2681" s="39" t="s">
        <v>3088</v>
      </c>
      <c r="F2681" s="39"/>
      <c r="G2681" s="39" t="s">
        <v>32</v>
      </c>
      <c r="H2681" s="39" t="s">
        <v>2790</v>
      </c>
      <c r="I2681" s="39" t="s">
        <v>23</v>
      </c>
      <c r="J2681" s="44" t="s">
        <v>28</v>
      </c>
      <c r="K2681" s="39" t="s">
        <v>25</v>
      </c>
      <c r="L2681" s="39"/>
      <c r="M2681" s="39"/>
      <c r="N2681" s="39"/>
      <c r="O2681" s="39"/>
      <c r="P2681" s="39"/>
      <c r="Q2681" s="39"/>
      <c r="R2681" s="39"/>
      <c r="S2681" s="39"/>
      <c r="T2681" s="39"/>
      <c r="U2681" s="39"/>
      <c r="V2681" s="39"/>
      <c r="W2681" s="39"/>
      <c r="X2681" s="39"/>
    </row>
    <row r="2682" spans="1:24" ht="14.25" customHeight="1" x14ac:dyDescent="0.3">
      <c r="A2682" s="39"/>
      <c r="B2682" s="39" t="str">
        <f t="shared" si="23"/>
        <v>11284001214 mаховик</v>
      </c>
      <c r="C2682" s="39" t="str">
        <f>TEXT(Raw_Articul_Data!$D2682,"00000000000")</f>
        <v>11284001214</v>
      </c>
      <c r="D2682" s="39">
        <v>11284001214</v>
      </c>
      <c r="E2682" s="39" t="s">
        <v>3270</v>
      </c>
      <c r="F2682" s="39"/>
      <c r="G2682" s="39" t="s">
        <v>32</v>
      </c>
      <c r="H2682" s="39" t="s">
        <v>2790</v>
      </c>
      <c r="I2682" s="39" t="s">
        <v>23</v>
      </c>
      <c r="J2682" s="44" t="s">
        <v>218</v>
      </c>
      <c r="K2682" s="39" t="s">
        <v>25</v>
      </c>
      <c r="L2682" s="39"/>
      <c r="M2682" s="39"/>
      <c r="N2682" s="39"/>
      <c r="O2682" s="39"/>
      <c r="P2682" s="39"/>
      <c r="Q2682" s="39"/>
      <c r="R2682" s="39"/>
      <c r="S2682" s="39"/>
      <c r="T2682" s="39"/>
      <c r="U2682" s="39"/>
      <c r="V2682" s="39"/>
      <c r="W2682" s="39"/>
      <c r="X2682" s="39"/>
    </row>
    <row r="2683" spans="1:24" ht="14.25" customHeight="1" x14ac:dyDescent="0.3">
      <c r="A2683" s="39"/>
      <c r="B2683" s="39" t="str">
        <f t="shared" si="23"/>
        <v>11284001313 модуль запалювання</v>
      </c>
      <c r="C2683" s="39" t="str">
        <f>TEXT(Raw_Articul_Data!$D2683,"00000000000")</f>
        <v>11284001313</v>
      </c>
      <c r="D2683" s="39">
        <v>11284001313</v>
      </c>
      <c r="E2683" s="39" t="s">
        <v>2855</v>
      </c>
      <c r="F2683" s="39"/>
      <c r="G2683" s="39" t="s">
        <v>32</v>
      </c>
      <c r="H2683" s="39" t="s">
        <v>2790</v>
      </c>
      <c r="I2683" s="39" t="s">
        <v>23</v>
      </c>
      <c r="J2683" s="44" t="s">
        <v>1447</v>
      </c>
      <c r="K2683" s="39" t="s">
        <v>25</v>
      </c>
      <c r="L2683" s="39"/>
      <c r="M2683" s="39"/>
      <c r="N2683" s="39"/>
      <c r="O2683" s="39"/>
      <c r="P2683" s="39"/>
      <c r="Q2683" s="39"/>
      <c r="R2683" s="39"/>
      <c r="S2683" s="39"/>
      <c r="T2683" s="39"/>
      <c r="U2683" s="39"/>
      <c r="V2683" s="39"/>
      <c r="W2683" s="39"/>
      <c r="X2683" s="39"/>
    </row>
    <row r="2684" spans="1:24" ht="14.25" customHeight="1" x14ac:dyDescent="0.3">
      <c r="A2684" s="39"/>
      <c r="B2684" s="39" t="str">
        <f t="shared" si="23"/>
        <v>11284051000 штекер проводa системи запалювання</v>
      </c>
      <c r="C2684" s="39" t="str">
        <f>TEXT(Raw_Articul_Data!$D2684,"00000000000")</f>
        <v>11284051000</v>
      </c>
      <c r="D2684" s="39">
        <v>11284051000</v>
      </c>
      <c r="E2684" s="39" t="s">
        <v>3262</v>
      </c>
      <c r="F2684" s="39"/>
      <c r="G2684" s="39" t="s">
        <v>32</v>
      </c>
      <c r="H2684" s="39" t="s">
        <v>2790</v>
      </c>
      <c r="I2684" s="39" t="s">
        <v>23</v>
      </c>
      <c r="J2684" s="44" t="s">
        <v>34</v>
      </c>
      <c r="K2684" s="39" t="s">
        <v>25</v>
      </c>
      <c r="L2684" s="39"/>
      <c r="M2684" s="39"/>
      <c r="N2684" s="39"/>
      <c r="O2684" s="39"/>
      <c r="P2684" s="39"/>
      <c r="Q2684" s="39"/>
      <c r="R2684" s="39"/>
      <c r="S2684" s="39"/>
      <c r="T2684" s="39"/>
      <c r="U2684" s="39"/>
      <c r="V2684" s="39"/>
      <c r="W2684" s="39"/>
      <c r="X2684" s="39"/>
    </row>
    <row r="2685" spans="1:24" ht="14.25" customHeight="1" x14ac:dyDescent="0.3">
      <c r="A2685" s="39"/>
      <c r="B2685" s="39" t="str">
        <f t="shared" si="23"/>
        <v>11284403002 кабельний жгут</v>
      </c>
      <c r="C2685" s="39" t="str">
        <f>TEXT(Raw_Articul_Data!$D2685,"00000000000")</f>
        <v>11284403002</v>
      </c>
      <c r="D2685" s="39">
        <v>11284403002</v>
      </c>
      <c r="E2685" s="39" t="s">
        <v>3399</v>
      </c>
      <c r="F2685" s="39"/>
      <c r="G2685" s="39" t="s">
        <v>32</v>
      </c>
      <c r="H2685" s="39" t="s">
        <v>2790</v>
      </c>
      <c r="I2685" s="39" t="s">
        <v>23</v>
      </c>
      <c r="J2685" s="44" t="s">
        <v>50</v>
      </c>
      <c r="K2685" s="39" t="s">
        <v>25</v>
      </c>
      <c r="L2685" s="39"/>
      <c r="M2685" s="39"/>
      <c r="N2685" s="39"/>
      <c r="O2685" s="39"/>
      <c r="P2685" s="39"/>
      <c r="Q2685" s="39"/>
      <c r="R2685" s="39"/>
      <c r="S2685" s="39"/>
      <c r="T2685" s="39"/>
      <c r="U2685" s="39"/>
      <c r="V2685" s="39"/>
      <c r="W2685" s="39"/>
      <c r="X2685" s="39"/>
    </row>
    <row r="2686" spans="1:24" ht="14.25" customHeight="1" x14ac:dyDescent="0.3">
      <c r="A2686" s="39"/>
      <c r="B2686" s="39" t="str">
        <f t="shared" si="23"/>
        <v>11284421600 контактна пружина</v>
      </c>
      <c r="C2686" s="39" t="str">
        <f>TEXT(Raw_Articul_Data!$D2686,"00000000000")</f>
        <v>11284421600</v>
      </c>
      <c r="D2686" s="39">
        <v>11284421600</v>
      </c>
      <c r="E2686" s="39" t="s">
        <v>3493</v>
      </c>
      <c r="F2686" s="39"/>
      <c r="G2686" s="39" t="s">
        <v>32</v>
      </c>
      <c r="H2686" s="39" t="s">
        <v>2790</v>
      </c>
      <c r="I2686" s="39" t="s">
        <v>23</v>
      </c>
      <c r="J2686" s="44" t="s">
        <v>28</v>
      </c>
      <c r="K2686" s="39" t="s">
        <v>25</v>
      </c>
      <c r="L2686" s="39"/>
      <c r="M2686" s="39"/>
      <c r="N2686" s="39"/>
      <c r="O2686" s="39"/>
      <c r="P2686" s="39"/>
      <c r="Q2686" s="39"/>
      <c r="R2686" s="39"/>
      <c r="S2686" s="39"/>
      <c r="T2686" s="39"/>
      <c r="U2686" s="39"/>
      <c r="V2686" s="39"/>
      <c r="W2686" s="39"/>
      <c r="X2686" s="39"/>
    </row>
    <row r="2687" spans="1:24" ht="14.25" customHeight="1" x14ac:dyDescent="0.3">
      <c r="A2687" s="39"/>
      <c r="B2687" s="39" t="str">
        <f t="shared" si="23"/>
        <v>11284421601 контактна пружина</v>
      </c>
      <c r="C2687" s="39" t="str">
        <f>TEXT(Raw_Articul_Data!$D2687,"00000000000")</f>
        <v>11284421601</v>
      </c>
      <c r="D2687" s="39">
        <v>11284421601</v>
      </c>
      <c r="E2687" s="39" t="s">
        <v>3493</v>
      </c>
      <c r="F2687" s="39"/>
      <c r="G2687" s="39" t="s">
        <v>32</v>
      </c>
      <c r="H2687" s="39" t="s">
        <v>2790</v>
      </c>
      <c r="I2687" s="39" t="s">
        <v>23</v>
      </c>
      <c r="J2687" s="44" t="s">
        <v>28</v>
      </c>
      <c r="K2687" s="39" t="s">
        <v>25</v>
      </c>
      <c r="L2687" s="39"/>
      <c r="M2687" s="39"/>
      <c r="N2687" s="39"/>
      <c r="O2687" s="39"/>
      <c r="P2687" s="39"/>
      <c r="Q2687" s="39"/>
      <c r="R2687" s="39"/>
      <c r="S2687" s="39"/>
      <c r="T2687" s="39"/>
      <c r="U2687" s="39"/>
      <c r="V2687" s="39"/>
      <c r="W2687" s="39"/>
      <c r="X2687" s="39"/>
    </row>
    <row r="2688" spans="1:24" ht="14.25" customHeight="1" x14ac:dyDescent="0.3">
      <c r="A2688" s="39"/>
      <c r="B2688" s="39" t="str">
        <f t="shared" si="23"/>
        <v>11286401706 кришка ланцюгової зірочки</v>
      </c>
      <c r="C2688" s="39" t="str">
        <f>TEXT(Raw_Articul_Data!$D2688,"00000000000")</f>
        <v>11286401706</v>
      </c>
      <c r="D2688" s="39">
        <v>11286401706</v>
      </c>
      <c r="E2688" s="39" t="s">
        <v>3400</v>
      </c>
      <c r="F2688" s="39"/>
      <c r="G2688" s="39" t="s">
        <v>32</v>
      </c>
      <c r="H2688" s="39" t="s">
        <v>2790</v>
      </c>
      <c r="I2688" s="39" t="s">
        <v>23</v>
      </c>
      <c r="J2688" s="44" t="s">
        <v>28</v>
      </c>
      <c r="K2688" s="39" t="s">
        <v>25</v>
      </c>
      <c r="L2688" s="39"/>
      <c r="M2688" s="39"/>
      <c r="N2688" s="39"/>
      <c r="O2688" s="39"/>
      <c r="P2688" s="39"/>
      <c r="Q2688" s="39"/>
      <c r="R2688" s="39"/>
      <c r="S2688" s="39"/>
      <c r="T2688" s="39"/>
      <c r="U2688" s="39"/>
      <c r="V2688" s="39"/>
      <c r="W2688" s="39"/>
      <c r="X2688" s="39"/>
    </row>
    <row r="2689" spans="1:24" ht="14.25" customHeight="1" x14ac:dyDescent="0.3">
      <c r="A2689" s="39"/>
      <c r="B2689" s="39" t="str">
        <f t="shared" si="23"/>
        <v>11286402000 ланцюгова зірочка 3/8" 7зубів</v>
      </c>
      <c r="C2689" s="39" t="str">
        <f>TEXT(Raw_Articul_Data!$D2689,"00000000000")</f>
        <v>11286402000</v>
      </c>
      <c r="D2689" s="39">
        <v>11286402000</v>
      </c>
      <c r="E2689" s="39" t="s">
        <v>3547</v>
      </c>
      <c r="F2689" s="39"/>
      <c r="G2689" s="39" t="s">
        <v>32</v>
      </c>
      <c r="H2689" s="39" t="s">
        <v>2790</v>
      </c>
      <c r="I2689" s="39" t="s">
        <v>23</v>
      </c>
      <c r="J2689" s="44" t="s">
        <v>28</v>
      </c>
      <c r="K2689" s="39" t="s">
        <v>25</v>
      </c>
      <c r="L2689" s="39"/>
      <c r="M2689" s="39"/>
      <c r="N2689" s="39"/>
      <c r="O2689" s="39"/>
      <c r="P2689" s="39"/>
      <c r="Q2689" s="39"/>
      <c r="R2689" s="39"/>
      <c r="S2689" s="39"/>
      <c r="T2689" s="39"/>
      <c r="U2689" s="39"/>
      <c r="V2689" s="39"/>
      <c r="W2689" s="39"/>
      <c r="X2689" s="39"/>
    </row>
    <row r="2690" spans="1:24" ht="14.25" customHeight="1" x14ac:dyDescent="0.3">
      <c r="A2690" s="39"/>
      <c r="B2690" s="39" t="str">
        <f t="shared" si="23"/>
        <v>11286402003 ланцюгова зірочка 3/8" 7зубів</v>
      </c>
      <c r="C2690" s="39" t="str">
        <f>TEXT(Raw_Articul_Data!$D2690,"00000000000")</f>
        <v>11286402003</v>
      </c>
      <c r="D2690" s="39">
        <v>11286402003</v>
      </c>
      <c r="E2690" s="39" t="s">
        <v>3547</v>
      </c>
      <c r="F2690" s="39"/>
      <c r="G2690" s="39" t="s">
        <v>32</v>
      </c>
      <c r="H2690" s="39" t="s">
        <v>2790</v>
      </c>
      <c r="I2690" s="39" t="s">
        <v>23</v>
      </c>
      <c r="J2690" s="44" t="s">
        <v>28</v>
      </c>
      <c r="K2690" s="39" t="s">
        <v>25</v>
      </c>
      <c r="L2690" s="39"/>
      <c r="M2690" s="39"/>
      <c r="N2690" s="39"/>
      <c r="O2690" s="39"/>
      <c r="P2690" s="39"/>
      <c r="Q2690" s="39"/>
      <c r="R2690" s="39"/>
      <c r="S2690" s="39"/>
      <c r="T2690" s="39"/>
      <c r="U2690" s="39"/>
      <c r="V2690" s="39"/>
      <c r="W2690" s="39"/>
      <c r="X2690" s="39"/>
    </row>
    <row r="2691" spans="1:24" ht="14.25" customHeight="1" x14ac:dyDescent="0.3">
      <c r="A2691" s="39"/>
      <c r="B2691" s="39" t="str">
        <f t="shared" si="23"/>
        <v>11286402004 ланцюгова зірочка  3/8" 8зубів</v>
      </c>
      <c r="C2691" s="39" t="str">
        <f>TEXT(Raw_Articul_Data!$D2691,"00000000000")</f>
        <v>11286402004</v>
      </c>
      <c r="D2691" s="39">
        <v>11286402004</v>
      </c>
      <c r="E2691" s="39" t="s">
        <v>3589</v>
      </c>
      <c r="F2691" s="39"/>
      <c r="G2691" s="39" t="s">
        <v>32</v>
      </c>
      <c r="H2691" s="39" t="s">
        <v>2790</v>
      </c>
      <c r="I2691" s="39" t="s">
        <v>23</v>
      </c>
      <c r="J2691" s="44" t="s">
        <v>28</v>
      </c>
      <c r="K2691" s="39" t="s">
        <v>25</v>
      </c>
      <c r="L2691" s="39"/>
      <c r="M2691" s="39"/>
      <c r="N2691" s="39"/>
      <c r="O2691" s="39"/>
      <c r="P2691" s="39"/>
      <c r="Q2691" s="39"/>
      <c r="R2691" s="39"/>
      <c r="S2691" s="39"/>
      <c r="T2691" s="39"/>
      <c r="U2691" s="39"/>
      <c r="V2691" s="39"/>
      <c r="W2691" s="39"/>
      <c r="X2691" s="39"/>
    </row>
    <row r="2692" spans="1:24" ht="14.25" customHeight="1" x14ac:dyDescent="0.3">
      <c r="A2692" s="39"/>
      <c r="B2692" s="39" t="str">
        <f t="shared" si="23"/>
        <v>11286402005 ланцюгова зірочка 3/8" 8 зубів</v>
      </c>
      <c r="C2692" s="39" t="str">
        <f>TEXT(Raw_Articul_Data!$D2692,"00000000000")</f>
        <v>11286402005</v>
      </c>
      <c r="D2692" s="39">
        <v>11286402005</v>
      </c>
      <c r="E2692" s="39" t="s">
        <v>3439</v>
      </c>
      <c r="F2692" s="39"/>
      <c r="G2692" s="39" t="s">
        <v>32</v>
      </c>
      <c r="H2692" s="39" t="s">
        <v>2790</v>
      </c>
      <c r="I2692" s="39" t="s">
        <v>23</v>
      </c>
      <c r="J2692" s="44" t="s">
        <v>28</v>
      </c>
      <c r="K2692" s="39" t="s">
        <v>25</v>
      </c>
      <c r="L2692" s="39"/>
      <c r="M2692" s="39"/>
      <c r="N2692" s="39"/>
      <c r="O2692" s="39"/>
      <c r="P2692" s="39"/>
      <c r="Q2692" s="39"/>
      <c r="R2692" s="39"/>
      <c r="S2692" s="39"/>
      <c r="T2692" s="39"/>
      <c r="U2692" s="39"/>
      <c r="V2692" s="39"/>
      <c r="W2692" s="39"/>
      <c r="X2692" s="39"/>
    </row>
    <row r="2693" spans="1:24" ht="14.25" customHeight="1" x14ac:dyDescent="0.3">
      <c r="A2693" s="39"/>
      <c r="B2693" s="39" t="str">
        <f t="shared" si="23"/>
        <v>11286402006 лацюгова зірочка .325" 9з</v>
      </c>
      <c r="C2693" s="39" t="str">
        <f>TEXT(Raw_Articul_Data!$D2693,"00000000000")</f>
        <v>11286402006</v>
      </c>
      <c r="D2693" s="39">
        <v>11286402006</v>
      </c>
      <c r="E2693" s="39" t="s">
        <v>3590</v>
      </c>
      <c r="F2693" s="39"/>
      <c r="G2693" s="39" t="s">
        <v>32</v>
      </c>
      <c r="H2693" s="39" t="s">
        <v>2790</v>
      </c>
      <c r="I2693" s="39" t="s">
        <v>23</v>
      </c>
      <c r="J2693" s="44" t="s">
        <v>28</v>
      </c>
      <c r="K2693" s="39" t="s">
        <v>25</v>
      </c>
      <c r="L2693" s="39"/>
      <c r="M2693" s="39"/>
      <c r="N2693" s="39"/>
      <c r="O2693" s="39"/>
      <c r="P2693" s="39"/>
      <c r="Q2693" s="39"/>
      <c r="R2693" s="39"/>
      <c r="S2693" s="39"/>
      <c r="T2693" s="39"/>
      <c r="U2693" s="39"/>
      <c r="V2693" s="39"/>
      <c r="W2693" s="39"/>
      <c r="X2693" s="39"/>
    </row>
    <row r="2694" spans="1:24" ht="14.25" customHeight="1" x14ac:dyDescent="0.3">
      <c r="A2694" s="39"/>
      <c r="B2694" s="39" t="str">
        <f t="shared" si="23"/>
        <v>11286403205 масляний насос</v>
      </c>
      <c r="C2694" s="39" t="str">
        <f>TEXT(Raw_Articul_Data!$D2694,"00000000000")</f>
        <v>11286403205</v>
      </c>
      <c r="D2694" s="39">
        <v>11286403205</v>
      </c>
      <c r="E2694" s="39" t="s">
        <v>3160</v>
      </c>
      <c r="F2694" s="39"/>
      <c r="G2694" s="39" t="s">
        <v>32</v>
      </c>
      <c r="H2694" s="39" t="s">
        <v>2790</v>
      </c>
      <c r="I2694" s="39" t="s">
        <v>23</v>
      </c>
      <c r="J2694" s="44" t="s">
        <v>1447</v>
      </c>
      <c r="K2694" s="39" t="s">
        <v>25</v>
      </c>
      <c r="L2694" s="39"/>
      <c r="M2694" s="39"/>
      <c r="N2694" s="39"/>
      <c r="O2694" s="39"/>
      <c r="P2694" s="39"/>
      <c r="Q2694" s="39"/>
      <c r="R2694" s="39"/>
      <c r="S2694" s="39"/>
      <c r="T2694" s="39"/>
      <c r="U2694" s="39"/>
      <c r="V2694" s="39"/>
      <c r="W2694" s="39"/>
      <c r="X2694" s="39"/>
    </row>
    <row r="2695" spans="1:24" ht="14.25" customHeight="1" x14ac:dyDescent="0.3">
      <c r="A2695" s="39"/>
      <c r="B2695" s="39" t="str">
        <f t="shared" si="23"/>
        <v>11286403206 mасляний насос</v>
      </c>
      <c r="C2695" s="39" t="str">
        <f>TEXT(Raw_Articul_Data!$D2695,"00000000000")</f>
        <v>11286403206</v>
      </c>
      <c r="D2695" s="39">
        <v>11286403206</v>
      </c>
      <c r="E2695" s="39" t="s">
        <v>3441</v>
      </c>
      <c r="F2695" s="39"/>
      <c r="G2695" s="39" t="s">
        <v>32</v>
      </c>
      <c r="H2695" s="39" t="s">
        <v>2790</v>
      </c>
      <c r="I2695" s="39" t="s">
        <v>23</v>
      </c>
      <c r="J2695" s="44" t="s">
        <v>1447</v>
      </c>
      <c r="K2695" s="39" t="s">
        <v>25</v>
      </c>
      <c r="L2695" s="39"/>
      <c r="M2695" s="39"/>
      <c r="N2695" s="39"/>
      <c r="O2695" s="39"/>
      <c r="P2695" s="39"/>
      <c r="Q2695" s="39"/>
      <c r="R2695" s="39"/>
      <c r="S2695" s="39"/>
      <c r="T2695" s="39"/>
      <c r="U2695" s="39"/>
      <c r="V2695" s="39"/>
      <c r="W2695" s="39"/>
      <c r="X2695" s="39"/>
    </row>
    <row r="2696" spans="1:24" ht="14.25" customHeight="1" x14ac:dyDescent="0.3">
      <c r="A2696" s="39"/>
      <c r="B2696" s="39" t="str">
        <f t="shared" si="23"/>
        <v>11286407112 черв'як</v>
      </c>
      <c r="C2696" s="39" t="str">
        <f>TEXT(Raw_Articul_Data!$D2696,"00000000000")</f>
        <v>11286407112</v>
      </c>
      <c r="D2696" s="39">
        <v>11286407112</v>
      </c>
      <c r="E2696" s="39" t="s">
        <v>3349</v>
      </c>
      <c r="F2696" s="39"/>
      <c r="G2696" s="39" t="s">
        <v>32</v>
      </c>
      <c r="H2696" s="39" t="s">
        <v>2790</v>
      </c>
      <c r="I2696" s="39" t="s">
        <v>23</v>
      </c>
      <c r="J2696" s="44" t="s">
        <v>28</v>
      </c>
      <c r="K2696" s="39" t="s">
        <v>25</v>
      </c>
      <c r="L2696" s="39"/>
      <c r="M2696" s="39"/>
      <c r="N2696" s="39"/>
      <c r="O2696" s="39"/>
      <c r="P2696" s="39"/>
      <c r="Q2696" s="39"/>
      <c r="R2696" s="39"/>
      <c r="S2696" s="39"/>
      <c r="T2696" s="39"/>
      <c r="U2696" s="39"/>
      <c r="V2696" s="39"/>
      <c r="W2696" s="39"/>
      <c r="X2696" s="39"/>
    </row>
    <row r="2697" spans="1:24" ht="14.25" customHeight="1" x14ac:dyDescent="0.3">
      <c r="A2697" s="39"/>
      <c r="B2697" s="39" t="str">
        <f t="shared" si="23"/>
        <v>11286409100 клапан</v>
      </c>
      <c r="C2697" s="39" t="str">
        <f>TEXT(Raw_Articul_Data!$D2697,"00000000000")</f>
        <v>11286409100</v>
      </c>
      <c r="D2697" s="39">
        <v>11286409100</v>
      </c>
      <c r="E2697" s="39" t="s">
        <v>2901</v>
      </c>
      <c r="F2697" s="39"/>
      <c r="G2697" s="39" t="s">
        <v>32</v>
      </c>
      <c r="H2697" s="39" t="s">
        <v>2790</v>
      </c>
      <c r="I2697" s="39" t="s">
        <v>23</v>
      </c>
      <c r="J2697" s="44" t="s">
        <v>28</v>
      </c>
      <c r="K2697" s="39" t="s">
        <v>25</v>
      </c>
      <c r="L2697" s="39"/>
      <c r="M2697" s="39"/>
      <c r="N2697" s="39"/>
      <c r="O2697" s="39"/>
      <c r="P2697" s="39"/>
      <c r="Q2697" s="39"/>
      <c r="R2697" s="39"/>
      <c r="S2697" s="39"/>
      <c r="T2697" s="39"/>
      <c r="U2697" s="39"/>
      <c r="V2697" s="39"/>
      <c r="W2697" s="39"/>
      <c r="X2697" s="39"/>
    </row>
    <row r="2698" spans="1:24" ht="14.25" customHeight="1" x14ac:dyDescent="0.3">
      <c r="A2698" s="39"/>
      <c r="B2698" s="39" t="str">
        <f t="shared" si="23"/>
        <v>11286470605 поршень насоса</v>
      </c>
      <c r="C2698" s="39" t="str">
        <f>TEXT(Raw_Articul_Data!$D2698,"00000000000")</f>
        <v>11286470605</v>
      </c>
      <c r="D2698" s="39">
        <v>11286470605</v>
      </c>
      <c r="E2698" s="39" t="s">
        <v>3355</v>
      </c>
      <c r="F2698" s="39"/>
      <c r="G2698" s="39" t="s">
        <v>32</v>
      </c>
      <c r="H2698" s="39" t="s">
        <v>2790</v>
      </c>
      <c r="I2698" s="39" t="s">
        <v>23</v>
      </c>
      <c r="J2698" s="44" t="s">
        <v>256</v>
      </c>
      <c r="K2698" s="39" t="s">
        <v>25</v>
      </c>
      <c r="L2698" s="39"/>
      <c r="M2698" s="39"/>
      <c r="N2698" s="39"/>
      <c r="O2698" s="39"/>
      <c r="P2698" s="39"/>
      <c r="Q2698" s="39"/>
      <c r="R2698" s="39"/>
      <c r="S2698" s="39"/>
      <c r="T2698" s="39"/>
      <c r="U2698" s="39"/>
      <c r="V2698" s="39"/>
      <c r="W2698" s="39"/>
      <c r="X2698" s="39"/>
    </row>
    <row r="2699" spans="1:24" ht="14.25" customHeight="1" x14ac:dyDescent="0.3">
      <c r="A2699" s="39"/>
      <c r="B2699" s="39" t="str">
        <f t="shared" si="23"/>
        <v>11286470606 поршень насоса</v>
      </c>
      <c r="C2699" s="39" t="str">
        <f>TEXT(Raw_Articul_Data!$D2699,"00000000000")</f>
        <v>11286470606</v>
      </c>
      <c r="D2699" s="39">
        <v>11286470606</v>
      </c>
      <c r="E2699" s="39" t="s">
        <v>3355</v>
      </c>
      <c r="F2699" s="39"/>
      <c r="G2699" s="39" t="s">
        <v>32</v>
      </c>
      <c r="H2699" s="39" t="s">
        <v>2790</v>
      </c>
      <c r="I2699" s="39" t="s">
        <v>23</v>
      </c>
      <c r="J2699" s="44" t="s">
        <v>28</v>
      </c>
      <c r="K2699" s="39" t="s">
        <v>25</v>
      </c>
      <c r="L2699" s="39"/>
      <c r="M2699" s="39"/>
      <c r="N2699" s="39"/>
      <c r="O2699" s="39"/>
      <c r="P2699" s="39"/>
      <c r="Q2699" s="39"/>
      <c r="R2699" s="39"/>
      <c r="S2699" s="39"/>
      <c r="T2699" s="39"/>
      <c r="U2699" s="39"/>
      <c r="V2699" s="39"/>
      <c r="W2699" s="39"/>
      <c r="X2699" s="39"/>
    </row>
    <row r="2700" spans="1:24" ht="14.25" customHeight="1" x14ac:dyDescent="0.3">
      <c r="A2700" s="39"/>
      <c r="B2700" s="39" t="str">
        <f t="shared" si="23"/>
        <v>11286472400 пружина</v>
      </c>
      <c r="C2700" s="39" t="str">
        <f>TEXT(Raw_Articul_Data!$D2700,"00000000000")</f>
        <v>11286472400</v>
      </c>
      <c r="D2700" s="39">
        <v>11286472400</v>
      </c>
      <c r="E2700" s="39" t="s">
        <v>2817</v>
      </c>
      <c r="F2700" s="39"/>
      <c r="G2700" s="39" t="s">
        <v>32</v>
      </c>
      <c r="H2700" s="39" t="s">
        <v>2790</v>
      </c>
      <c r="I2700" s="39" t="s">
        <v>23</v>
      </c>
      <c r="J2700" s="44" t="s">
        <v>28</v>
      </c>
      <c r="K2700" s="39" t="s">
        <v>25</v>
      </c>
      <c r="L2700" s="39"/>
      <c r="M2700" s="39"/>
      <c r="N2700" s="39"/>
      <c r="O2700" s="39"/>
      <c r="P2700" s="39"/>
      <c r="Q2700" s="39"/>
      <c r="R2700" s="39"/>
      <c r="S2700" s="39"/>
      <c r="T2700" s="39"/>
      <c r="U2700" s="39"/>
      <c r="V2700" s="39"/>
      <c r="W2700" s="39"/>
      <c r="X2700" s="39"/>
    </row>
    <row r="2701" spans="1:24" ht="14.25" customHeight="1" x14ac:dyDescent="0.3">
      <c r="A2701" s="39"/>
      <c r="B2701" s="39" t="str">
        <f t="shared" ref="B2701:B2764" si="24">CONCATENATE(C2701," ", LOWER(E2701))</f>
        <v>11286474806 регулювальний палець</v>
      </c>
      <c r="C2701" s="39" t="str">
        <f>TEXT(Raw_Articul_Data!$D2701,"00000000000")</f>
        <v>11286474806</v>
      </c>
      <c r="D2701" s="39">
        <v>11286474806</v>
      </c>
      <c r="E2701" s="39" t="s">
        <v>3591</v>
      </c>
      <c r="F2701" s="39"/>
      <c r="G2701" s="39" t="s">
        <v>32</v>
      </c>
      <c r="H2701" s="39" t="s">
        <v>2790</v>
      </c>
      <c r="I2701" s="39" t="s">
        <v>23</v>
      </c>
      <c r="J2701" s="44" t="s">
        <v>28</v>
      </c>
      <c r="K2701" s="39" t="s">
        <v>25</v>
      </c>
      <c r="L2701" s="39"/>
      <c r="M2701" s="39"/>
      <c r="N2701" s="39"/>
      <c r="O2701" s="39"/>
      <c r="P2701" s="39"/>
      <c r="Q2701" s="39"/>
      <c r="R2701" s="39"/>
      <c r="S2701" s="39"/>
      <c r="T2701" s="39"/>
      <c r="U2701" s="39"/>
      <c r="V2701" s="39"/>
      <c r="W2701" s="39"/>
      <c r="X2701" s="39"/>
    </row>
    <row r="2702" spans="1:24" ht="14.25" customHeight="1" x14ac:dyDescent="0.3">
      <c r="A2702" s="39"/>
      <c r="B2702" s="39" t="str">
        <f t="shared" si="24"/>
        <v>11286476600 розпорна втулка</v>
      </c>
      <c r="C2702" s="39" t="str">
        <f>TEXT(Raw_Articul_Data!$D2702,"00000000000")</f>
        <v>11286476600</v>
      </c>
      <c r="D2702" s="39">
        <v>11286476600</v>
      </c>
      <c r="E2702" s="39" t="s">
        <v>3592</v>
      </c>
      <c r="F2702" s="39"/>
      <c r="G2702" s="39" t="s">
        <v>32</v>
      </c>
      <c r="H2702" s="39" t="s">
        <v>2790</v>
      </c>
      <c r="I2702" s="39" t="s">
        <v>23</v>
      </c>
      <c r="J2702" s="44" t="s">
        <v>28</v>
      </c>
      <c r="K2702" s="39" t="s">
        <v>25</v>
      </c>
      <c r="L2702" s="39"/>
      <c r="M2702" s="39"/>
      <c r="N2702" s="39"/>
      <c r="O2702" s="39"/>
      <c r="P2702" s="39"/>
      <c r="Q2702" s="39"/>
      <c r="R2702" s="39"/>
      <c r="S2702" s="39"/>
      <c r="T2702" s="39"/>
      <c r="U2702" s="39"/>
      <c r="V2702" s="39"/>
      <c r="W2702" s="39"/>
      <c r="X2702" s="39"/>
    </row>
    <row r="2703" spans="1:24" ht="14.25" customHeight="1" x14ac:dyDescent="0.3">
      <c r="A2703" s="39"/>
      <c r="B2703" s="39" t="str">
        <f t="shared" si="24"/>
        <v>11286477000 пробка</v>
      </c>
      <c r="C2703" s="39" t="str">
        <f>TEXT(Raw_Articul_Data!$D2703,"00000000000")</f>
        <v>11286477000</v>
      </c>
      <c r="D2703" s="39">
        <v>11286477000</v>
      </c>
      <c r="E2703" s="39" t="s">
        <v>3012</v>
      </c>
      <c r="F2703" s="39"/>
      <c r="G2703" s="39" t="s">
        <v>32</v>
      </c>
      <c r="H2703" s="39" t="s">
        <v>2790</v>
      </c>
      <c r="I2703" s="39" t="s">
        <v>23</v>
      </c>
      <c r="J2703" s="44" t="s">
        <v>28</v>
      </c>
      <c r="K2703" s="39" t="s">
        <v>25</v>
      </c>
      <c r="L2703" s="39"/>
      <c r="M2703" s="39"/>
      <c r="N2703" s="39"/>
      <c r="O2703" s="39"/>
      <c r="P2703" s="39"/>
      <c r="Q2703" s="39"/>
      <c r="R2703" s="39"/>
      <c r="S2703" s="39"/>
      <c r="T2703" s="39"/>
      <c r="U2703" s="39"/>
      <c r="V2703" s="39"/>
      <c r="W2703" s="39"/>
      <c r="X2703" s="39"/>
    </row>
    <row r="2704" spans="1:24" ht="14.25" customHeight="1" x14ac:dyDescent="0.3">
      <c r="A2704" s="39"/>
      <c r="B2704" s="39" t="str">
        <f t="shared" si="24"/>
        <v>11286561500 захисний пристрій</v>
      </c>
      <c r="C2704" s="39" t="str">
        <f>TEXT(Raw_Articul_Data!$D2704,"00000000000")</f>
        <v>11286561500</v>
      </c>
      <c r="D2704" s="39">
        <v>11286561500</v>
      </c>
      <c r="E2704" s="39" t="s">
        <v>1443</v>
      </c>
      <c r="F2704" s="39"/>
      <c r="G2704" s="39" t="s">
        <v>32</v>
      </c>
      <c r="H2704" s="39" t="s">
        <v>2790</v>
      </c>
      <c r="I2704" s="39" t="s">
        <v>23</v>
      </c>
      <c r="J2704" s="44" t="s">
        <v>28</v>
      </c>
      <c r="K2704" s="39" t="s">
        <v>25</v>
      </c>
      <c r="L2704" s="39"/>
      <c r="M2704" s="39"/>
      <c r="N2704" s="39"/>
      <c r="O2704" s="39"/>
      <c r="P2704" s="39"/>
      <c r="Q2704" s="39"/>
      <c r="R2704" s="39"/>
      <c r="S2704" s="39"/>
      <c r="T2704" s="39"/>
      <c r="U2704" s="39"/>
      <c r="V2704" s="39"/>
      <c r="W2704" s="39"/>
      <c r="X2704" s="39"/>
    </row>
    <row r="2705" spans="1:24" ht="14.25" customHeight="1" x14ac:dyDescent="0.3">
      <c r="A2705" s="39"/>
      <c r="B2705" s="39" t="str">
        <f t="shared" si="24"/>
        <v>11286640500 зубчатий упор</v>
      </c>
      <c r="C2705" s="39" t="str">
        <f>TEXT(Raw_Articul_Data!$D2705,"00000000000")</f>
        <v>11286640500</v>
      </c>
      <c r="D2705" s="39">
        <v>11286640500</v>
      </c>
      <c r="E2705" s="39" t="s">
        <v>2892</v>
      </c>
      <c r="F2705" s="39"/>
      <c r="G2705" s="39" t="s">
        <v>32</v>
      </c>
      <c r="H2705" s="39" t="s">
        <v>2790</v>
      </c>
      <c r="I2705" s="39" t="s">
        <v>23</v>
      </c>
      <c r="J2705" s="44" t="s">
        <v>864</v>
      </c>
      <c r="K2705" s="39" t="s">
        <v>25</v>
      </c>
      <c r="L2705" s="39"/>
      <c r="M2705" s="39"/>
      <c r="N2705" s="39"/>
      <c r="O2705" s="39"/>
      <c r="P2705" s="39"/>
      <c r="Q2705" s="39"/>
      <c r="R2705" s="39"/>
      <c r="S2705" s="39"/>
      <c r="T2705" s="39"/>
      <c r="U2705" s="39"/>
      <c r="V2705" s="39"/>
      <c r="W2705" s="39"/>
      <c r="X2705" s="39"/>
    </row>
    <row r="2706" spans="1:24" ht="14.25" customHeight="1" x14ac:dyDescent="0.3">
      <c r="A2706" s="39"/>
      <c r="B2706" s="39" t="str">
        <f t="shared" si="24"/>
        <v>11286640501 зубчатий упор</v>
      </c>
      <c r="C2706" s="39" t="str">
        <f>TEXT(Raw_Articul_Data!$D2706,"00000000000")</f>
        <v>11286640501</v>
      </c>
      <c r="D2706" s="39">
        <v>11286640501</v>
      </c>
      <c r="E2706" s="39" t="s">
        <v>2892</v>
      </c>
      <c r="F2706" s="39"/>
      <c r="G2706" s="39" t="s">
        <v>32</v>
      </c>
      <c r="H2706" s="39" t="s">
        <v>2790</v>
      </c>
      <c r="I2706" s="39" t="s">
        <v>23</v>
      </c>
      <c r="J2706" s="44" t="s">
        <v>55</v>
      </c>
      <c r="K2706" s="39" t="s">
        <v>25</v>
      </c>
      <c r="L2706" s="39"/>
      <c r="M2706" s="39"/>
      <c r="N2706" s="39"/>
      <c r="O2706" s="39"/>
      <c r="P2706" s="39"/>
      <c r="Q2706" s="39"/>
      <c r="R2706" s="39"/>
      <c r="S2706" s="39"/>
      <c r="T2706" s="39"/>
      <c r="U2706" s="39"/>
      <c r="V2706" s="39"/>
      <c r="W2706" s="39"/>
      <c r="X2706" s="39"/>
    </row>
    <row r="2707" spans="1:24" ht="14.25" customHeight="1" x14ac:dyDescent="0.3">
      <c r="A2707" s="39"/>
      <c r="B2707" s="39" t="str">
        <f t="shared" si="24"/>
        <v>11286640502 зубчатий упор</v>
      </c>
      <c r="C2707" s="39" t="str">
        <f>TEXT(Raw_Articul_Data!$D2707,"00000000000")</f>
        <v>11286640502</v>
      </c>
      <c r="D2707" s="39">
        <v>11286640502</v>
      </c>
      <c r="E2707" s="39" t="s">
        <v>2892</v>
      </c>
      <c r="F2707" s="39"/>
      <c r="G2707" s="39" t="s">
        <v>32</v>
      </c>
      <c r="H2707" s="39" t="s">
        <v>2790</v>
      </c>
      <c r="I2707" s="39" t="s">
        <v>23</v>
      </c>
      <c r="J2707" s="44" t="s">
        <v>55</v>
      </c>
      <c r="K2707" s="39" t="s">
        <v>25</v>
      </c>
      <c r="L2707" s="39"/>
      <c r="M2707" s="39"/>
      <c r="N2707" s="39"/>
      <c r="O2707" s="39"/>
      <c r="P2707" s="39"/>
      <c r="Q2707" s="39"/>
      <c r="R2707" s="39"/>
      <c r="S2707" s="39"/>
      <c r="T2707" s="39"/>
      <c r="U2707" s="39"/>
      <c r="V2707" s="39"/>
      <c r="W2707" s="39"/>
      <c r="X2707" s="39"/>
    </row>
    <row r="2708" spans="1:24" ht="14.25" customHeight="1" x14ac:dyDescent="0.3">
      <c r="A2708" s="39"/>
      <c r="B2708" s="39" t="str">
        <f t="shared" si="24"/>
        <v>11286641000 боковий лист</v>
      </c>
      <c r="C2708" s="39" t="str">
        <f>TEXT(Raw_Articul_Data!$D2708,"00000000000")</f>
        <v>11286641000</v>
      </c>
      <c r="D2708" s="39">
        <v>11286641000</v>
      </c>
      <c r="E2708" s="39" t="s">
        <v>3593</v>
      </c>
      <c r="F2708" s="39"/>
      <c r="G2708" s="39" t="s">
        <v>32</v>
      </c>
      <c r="H2708" s="39" t="s">
        <v>2790</v>
      </c>
      <c r="I2708" s="39" t="s">
        <v>23</v>
      </c>
      <c r="J2708" s="44" t="s">
        <v>28</v>
      </c>
      <c r="K2708" s="39" t="s">
        <v>25</v>
      </c>
      <c r="L2708" s="39"/>
      <c r="M2708" s="39"/>
      <c r="N2708" s="39"/>
      <c r="O2708" s="39"/>
      <c r="P2708" s="39"/>
      <c r="Q2708" s="39"/>
      <c r="R2708" s="39"/>
      <c r="S2708" s="39"/>
      <c r="T2708" s="39"/>
      <c r="U2708" s="39"/>
      <c r="V2708" s="39"/>
      <c r="W2708" s="39"/>
      <c r="X2708" s="39"/>
    </row>
    <row r="2709" spans="1:24" ht="14.25" customHeight="1" x14ac:dyDescent="0.3">
      <c r="A2709" s="39"/>
      <c r="B2709" s="39" t="str">
        <f t="shared" si="24"/>
        <v>11286641001 боковий лист внутрішній</v>
      </c>
      <c r="C2709" s="39" t="str">
        <f>TEXT(Raw_Articul_Data!$D2709,"00000000000")</f>
        <v>11286641001</v>
      </c>
      <c r="D2709" s="39">
        <v>11286641001</v>
      </c>
      <c r="E2709" s="39" t="s">
        <v>3409</v>
      </c>
      <c r="F2709" s="39"/>
      <c r="G2709" s="39" t="s">
        <v>32</v>
      </c>
      <c r="H2709" s="39" t="s">
        <v>2790</v>
      </c>
      <c r="I2709" s="39" t="s">
        <v>23</v>
      </c>
      <c r="J2709" s="44" t="s">
        <v>28</v>
      </c>
      <c r="K2709" s="39" t="s">
        <v>25</v>
      </c>
      <c r="L2709" s="39"/>
      <c r="M2709" s="39"/>
      <c r="N2709" s="39"/>
      <c r="O2709" s="39"/>
      <c r="P2709" s="39"/>
      <c r="Q2709" s="39"/>
      <c r="R2709" s="39"/>
      <c r="S2709" s="39"/>
      <c r="T2709" s="39"/>
      <c r="U2709" s="39"/>
      <c r="V2709" s="39"/>
      <c r="W2709" s="39"/>
      <c r="X2709" s="39"/>
    </row>
    <row r="2710" spans="1:24" ht="14.25" customHeight="1" x14ac:dyDescent="0.3">
      <c r="A2710" s="39"/>
      <c r="B2710" s="39" t="str">
        <f t="shared" si="24"/>
        <v>11286641002 боковий лист внутрішній</v>
      </c>
      <c r="C2710" s="39" t="str">
        <f>TEXT(Raw_Articul_Data!$D2710,"00000000000")</f>
        <v>11286641002</v>
      </c>
      <c r="D2710" s="39">
        <v>11286641002</v>
      </c>
      <c r="E2710" s="39" t="s">
        <v>3409</v>
      </c>
      <c r="F2710" s="39"/>
      <c r="G2710" s="39" t="s">
        <v>32</v>
      </c>
      <c r="H2710" s="39" t="s">
        <v>2790</v>
      </c>
      <c r="I2710" s="39" t="s">
        <v>23</v>
      </c>
      <c r="J2710" s="44" t="s">
        <v>28</v>
      </c>
      <c r="K2710" s="39" t="s">
        <v>25</v>
      </c>
      <c r="L2710" s="39"/>
      <c r="M2710" s="39"/>
      <c r="N2710" s="39"/>
      <c r="O2710" s="39"/>
      <c r="P2710" s="39"/>
      <c r="Q2710" s="39"/>
      <c r="R2710" s="39"/>
      <c r="S2710" s="39"/>
      <c r="T2710" s="39"/>
      <c r="U2710" s="39"/>
      <c r="V2710" s="39"/>
      <c r="W2710" s="39"/>
      <c r="X2710" s="39"/>
    </row>
    <row r="2711" spans="1:24" ht="14.25" customHeight="1" x14ac:dyDescent="0.3">
      <c r="A2711" s="39"/>
      <c r="B2711" s="39" t="str">
        <f t="shared" si="24"/>
        <v>11287901750 трубчата рукоятка зі шлангом</v>
      </c>
      <c r="C2711" s="39" t="str">
        <f>TEXT(Raw_Articul_Data!$D2711,"00000000000")</f>
        <v>11287901750</v>
      </c>
      <c r="D2711" s="39">
        <v>11287901750</v>
      </c>
      <c r="E2711" s="39" t="s">
        <v>3530</v>
      </c>
      <c r="F2711" s="39"/>
      <c r="G2711" s="39" t="s">
        <v>32</v>
      </c>
      <c r="H2711" s="39" t="s">
        <v>2790</v>
      </c>
      <c r="I2711" s="39" t="s">
        <v>23</v>
      </c>
      <c r="J2711" s="44" t="s">
        <v>28</v>
      </c>
      <c r="K2711" s="39" t="s">
        <v>25</v>
      </c>
      <c r="L2711" s="39"/>
      <c r="M2711" s="39"/>
      <c r="N2711" s="39"/>
      <c r="O2711" s="39"/>
      <c r="P2711" s="39"/>
      <c r="Q2711" s="39"/>
      <c r="R2711" s="39"/>
      <c r="S2711" s="39"/>
      <c r="T2711" s="39"/>
      <c r="U2711" s="39"/>
      <c r="V2711" s="39"/>
      <c r="W2711" s="39"/>
      <c r="X2711" s="39"/>
    </row>
    <row r="2712" spans="1:24" ht="14.25" customHeight="1" x14ac:dyDescent="0.3">
      <c r="A2712" s="39"/>
      <c r="B2712" s="39" t="str">
        <f t="shared" si="24"/>
        <v>11287901753 трубчата рукоятка</v>
      </c>
      <c r="C2712" s="39" t="str">
        <f>TEXT(Raw_Articul_Data!$D2712,"00000000000")</f>
        <v>11287901753</v>
      </c>
      <c r="D2712" s="39">
        <v>11287901753</v>
      </c>
      <c r="E2712" s="39" t="s">
        <v>3350</v>
      </c>
      <c r="F2712" s="39"/>
      <c r="G2712" s="39" t="s">
        <v>32</v>
      </c>
      <c r="H2712" s="39" t="s">
        <v>2790</v>
      </c>
      <c r="I2712" s="39" t="s">
        <v>23</v>
      </c>
      <c r="J2712" s="44" t="s">
        <v>28</v>
      </c>
      <c r="K2712" s="39" t="s">
        <v>25</v>
      </c>
      <c r="L2712" s="39"/>
      <c r="M2712" s="39"/>
      <c r="N2712" s="39"/>
      <c r="O2712" s="39"/>
      <c r="P2712" s="39"/>
      <c r="Q2712" s="39"/>
      <c r="R2712" s="39"/>
      <c r="S2712" s="39"/>
      <c r="T2712" s="39"/>
      <c r="U2712" s="39"/>
      <c r="V2712" s="39"/>
      <c r="W2712" s="39"/>
      <c r="X2712" s="39"/>
    </row>
    <row r="2713" spans="1:24" ht="14.25" customHeight="1" x14ac:dyDescent="0.3">
      <c r="A2713" s="39"/>
      <c r="B2713" s="39" t="str">
        <f t="shared" si="24"/>
        <v>11287903600 кругова трубчата рукоятка</v>
      </c>
      <c r="C2713" s="39" t="str">
        <f>TEXT(Raw_Articul_Data!$D2713,"00000000000")</f>
        <v>11287903600</v>
      </c>
      <c r="D2713" s="39">
        <v>11287903600</v>
      </c>
      <c r="E2713" s="39" t="s">
        <v>3594</v>
      </c>
      <c r="F2713" s="39"/>
      <c r="G2713" s="39" t="s">
        <v>32</v>
      </c>
      <c r="H2713" s="39" t="s">
        <v>2790</v>
      </c>
      <c r="I2713" s="39" t="s">
        <v>23</v>
      </c>
      <c r="J2713" s="44" t="s">
        <v>28</v>
      </c>
      <c r="K2713" s="39" t="s">
        <v>25</v>
      </c>
      <c r="L2713" s="39"/>
      <c r="M2713" s="39"/>
      <c r="N2713" s="39"/>
      <c r="O2713" s="39"/>
      <c r="P2713" s="39"/>
      <c r="Q2713" s="39"/>
      <c r="R2713" s="39"/>
      <c r="S2713" s="39"/>
      <c r="T2713" s="39"/>
      <c r="U2713" s="39"/>
      <c r="V2713" s="39"/>
      <c r="W2713" s="39"/>
      <c r="X2713" s="39"/>
    </row>
    <row r="2714" spans="1:24" ht="14.25" customHeight="1" x14ac:dyDescent="0.3">
      <c r="A2714" s="39"/>
      <c r="B2714" s="39" t="str">
        <f t="shared" si="24"/>
        <v>11287903614 кругова трубчата рукоятка</v>
      </c>
      <c r="C2714" s="39" t="str">
        <f>TEXT(Raw_Articul_Data!$D2714,"00000000000")</f>
        <v>11287903614</v>
      </c>
      <c r="D2714" s="39">
        <v>11287903614</v>
      </c>
      <c r="E2714" s="39" t="s">
        <v>3594</v>
      </c>
      <c r="F2714" s="39"/>
      <c r="G2714" s="39" t="s">
        <v>32</v>
      </c>
      <c r="H2714" s="39" t="s">
        <v>2790</v>
      </c>
      <c r="I2714" s="39" t="s">
        <v>23</v>
      </c>
      <c r="J2714" s="44" t="s">
        <v>28</v>
      </c>
      <c r="K2714" s="39" t="s">
        <v>25</v>
      </c>
      <c r="L2714" s="39"/>
      <c r="M2714" s="39"/>
      <c r="N2714" s="39"/>
      <c r="O2714" s="39"/>
      <c r="P2714" s="39"/>
      <c r="Q2714" s="39"/>
      <c r="R2714" s="39"/>
      <c r="S2714" s="39"/>
      <c r="T2714" s="39"/>
      <c r="U2714" s="39"/>
      <c r="V2714" s="39"/>
      <c r="W2714" s="39"/>
      <c r="X2714" s="39"/>
    </row>
    <row r="2715" spans="1:24" ht="14.25" customHeight="1" x14ac:dyDescent="0.3">
      <c r="A2715" s="39"/>
      <c r="B2715" s="39" t="str">
        <f t="shared" si="24"/>
        <v>11287909150 пристрій для захисту рук</v>
      </c>
      <c r="C2715" s="39" t="str">
        <f>TEXT(Raw_Articul_Data!$D2715,"00000000000")</f>
        <v>11287909150</v>
      </c>
      <c r="D2715" s="39">
        <v>11287909150</v>
      </c>
      <c r="E2715" s="39" t="s">
        <v>1454</v>
      </c>
      <c r="F2715" s="39"/>
      <c r="G2715" s="39" t="s">
        <v>32</v>
      </c>
      <c r="H2715" s="39" t="s">
        <v>2790</v>
      </c>
      <c r="I2715" s="39" t="s">
        <v>23</v>
      </c>
      <c r="J2715" s="44" t="s">
        <v>28</v>
      </c>
      <c r="K2715" s="39" t="s">
        <v>25</v>
      </c>
      <c r="L2715" s="39"/>
      <c r="M2715" s="39"/>
      <c r="N2715" s="39"/>
      <c r="O2715" s="39"/>
      <c r="P2715" s="39"/>
      <c r="Q2715" s="39"/>
      <c r="R2715" s="39"/>
      <c r="S2715" s="39"/>
      <c r="T2715" s="39"/>
      <c r="U2715" s="39"/>
      <c r="V2715" s="39"/>
      <c r="W2715" s="39"/>
      <c r="X2715" s="39"/>
    </row>
    <row r="2716" spans="1:24" ht="14.25" customHeight="1" x14ac:dyDescent="0.3">
      <c r="A2716" s="39"/>
      <c r="B2716" s="39" t="str">
        <f t="shared" si="24"/>
        <v>11287909152 пристрій для захисту рук</v>
      </c>
      <c r="C2716" s="39" t="str">
        <f>TEXT(Raw_Articul_Data!$D2716,"00000000000")</f>
        <v>11287909152</v>
      </c>
      <c r="D2716" s="39">
        <v>11287909152</v>
      </c>
      <c r="E2716" s="39" t="s">
        <v>1454</v>
      </c>
      <c r="F2716" s="39"/>
      <c r="G2716" s="39" t="s">
        <v>32</v>
      </c>
      <c r="H2716" s="39" t="s">
        <v>2790</v>
      </c>
      <c r="I2716" s="39" t="s">
        <v>23</v>
      </c>
      <c r="J2716" s="44" t="s">
        <v>28</v>
      </c>
      <c r="K2716" s="39" t="s">
        <v>25</v>
      </c>
      <c r="L2716" s="39"/>
      <c r="M2716" s="39"/>
      <c r="N2716" s="39"/>
      <c r="O2716" s="39"/>
      <c r="P2716" s="39"/>
      <c r="Q2716" s="39"/>
      <c r="R2716" s="39"/>
      <c r="S2716" s="39"/>
      <c r="T2716" s="39"/>
      <c r="U2716" s="39"/>
      <c r="V2716" s="39"/>
      <c r="W2716" s="39"/>
      <c r="X2716" s="39"/>
    </row>
    <row r="2717" spans="1:24" ht="14.25" customHeight="1" x14ac:dyDescent="0.3">
      <c r="A2717" s="39"/>
      <c r="B2717" s="39" t="str">
        <f t="shared" si="24"/>
        <v>11287909153 пристрій для захисту рук</v>
      </c>
      <c r="C2717" s="39" t="str">
        <f>TEXT(Raw_Articul_Data!$D2717,"00000000000")</f>
        <v>11287909153</v>
      </c>
      <c r="D2717" s="39">
        <v>11287909153</v>
      </c>
      <c r="E2717" s="39" t="s">
        <v>1454</v>
      </c>
      <c r="F2717" s="39"/>
      <c r="G2717" s="39" t="s">
        <v>32</v>
      </c>
      <c r="H2717" s="39" t="s">
        <v>2790</v>
      </c>
      <c r="I2717" s="39" t="s">
        <v>23</v>
      </c>
      <c r="J2717" s="44" t="s">
        <v>28</v>
      </c>
      <c r="K2717" s="39" t="s">
        <v>25</v>
      </c>
      <c r="L2717" s="39"/>
      <c r="M2717" s="39"/>
      <c r="N2717" s="39"/>
      <c r="O2717" s="39"/>
      <c r="P2717" s="39"/>
      <c r="Q2717" s="39"/>
      <c r="R2717" s="39"/>
      <c r="S2717" s="39"/>
      <c r="T2717" s="39"/>
      <c r="U2717" s="39"/>
      <c r="V2717" s="39"/>
      <c r="W2717" s="39"/>
      <c r="X2717" s="39"/>
    </row>
    <row r="2718" spans="1:24" ht="14.25" customHeight="1" x14ac:dyDescent="0.3">
      <c r="A2718" s="39"/>
      <c r="B2718" s="39" t="str">
        <f t="shared" si="24"/>
        <v>11287909908 кільцевий буфер</v>
      </c>
      <c r="C2718" s="39" t="str">
        <f>TEXT(Raw_Articul_Data!$D2718,"00000000000")</f>
        <v>11287909908</v>
      </c>
      <c r="D2718" s="39">
        <v>11287909908</v>
      </c>
      <c r="E2718" s="39" t="s">
        <v>3288</v>
      </c>
      <c r="F2718" s="39"/>
      <c r="G2718" s="39" t="s">
        <v>32</v>
      </c>
      <c r="H2718" s="39" t="s">
        <v>2790</v>
      </c>
      <c r="I2718" s="39" t="s">
        <v>23</v>
      </c>
      <c r="J2718" s="44" t="s">
        <v>24</v>
      </c>
      <c r="K2718" s="39" t="s">
        <v>25</v>
      </c>
      <c r="L2718" s="39"/>
      <c r="M2718" s="39"/>
      <c r="N2718" s="39"/>
      <c r="O2718" s="39"/>
      <c r="P2718" s="39"/>
      <c r="Q2718" s="39"/>
      <c r="R2718" s="39"/>
      <c r="S2718" s="39"/>
      <c r="T2718" s="39"/>
      <c r="U2718" s="39"/>
      <c r="V2718" s="39"/>
      <c r="W2718" s="39"/>
      <c r="X2718" s="39"/>
    </row>
    <row r="2719" spans="1:24" ht="14.25" customHeight="1" x14ac:dyDescent="0.3">
      <c r="A2719" s="39"/>
      <c r="B2719" s="39" t="str">
        <f t="shared" si="24"/>
        <v>11287909909 кільцевий буфер</v>
      </c>
      <c r="C2719" s="39" t="str">
        <f>TEXT(Raw_Articul_Data!$D2719,"00000000000")</f>
        <v>11287909909</v>
      </c>
      <c r="D2719" s="39">
        <v>11287909909</v>
      </c>
      <c r="E2719" s="39" t="s">
        <v>3288</v>
      </c>
      <c r="F2719" s="39"/>
      <c r="G2719" s="39" t="s">
        <v>32</v>
      </c>
      <c r="H2719" s="39" t="s">
        <v>2790</v>
      </c>
      <c r="I2719" s="39" t="s">
        <v>23</v>
      </c>
      <c r="J2719" s="44" t="s">
        <v>24</v>
      </c>
      <c r="K2719" s="39" t="s">
        <v>25</v>
      </c>
      <c r="L2719" s="39"/>
      <c r="M2719" s="39"/>
      <c r="N2719" s="39"/>
      <c r="O2719" s="39"/>
      <c r="P2719" s="39"/>
      <c r="Q2719" s="39"/>
      <c r="R2719" s="39"/>
      <c r="S2719" s="39"/>
      <c r="T2719" s="39"/>
      <c r="U2719" s="39"/>
      <c r="V2719" s="39"/>
      <c r="W2719" s="39"/>
      <c r="X2719" s="39"/>
    </row>
    <row r="2720" spans="1:24" ht="14.25" customHeight="1" x14ac:dyDescent="0.3">
      <c r="A2720" s="39"/>
      <c r="B2720" s="39" t="str">
        <f t="shared" si="24"/>
        <v>11287909911 кільцевий буфер</v>
      </c>
      <c r="C2720" s="39" t="str">
        <f>TEXT(Raw_Articul_Data!$D2720,"00000000000")</f>
        <v>11287909911</v>
      </c>
      <c r="D2720" s="39">
        <v>11287909911</v>
      </c>
      <c r="E2720" s="39" t="s">
        <v>3288</v>
      </c>
      <c r="F2720" s="39"/>
      <c r="G2720" s="39" t="s">
        <v>32</v>
      </c>
      <c r="H2720" s="39" t="s">
        <v>2790</v>
      </c>
      <c r="I2720" s="39" t="s">
        <v>23</v>
      </c>
      <c r="J2720" s="44" t="s">
        <v>24</v>
      </c>
      <c r="K2720" s="39" t="s">
        <v>25</v>
      </c>
      <c r="L2720" s="39"/>
      <c r="M2720" s="39"/>
      <c r="N2720" s="39"/>
      <c r="O2720" s="39"/>
      <c r="P2720" s="39"/>
      <c r="Q2720" s="39"/>
      <c r="R2720" s="39"/>
      <c r="S2720" s="39"/>
      <c r="T2720" s="39"/>
      <c r="U2720" s="39"/>
      <c r="V2720" s="39"/>
      <c r="W2720" s="39"/>
      <c r="X2720" s="39"/>
    </row>
    <row r="2721" spans="1:24" ht="14.25" customHeight="1" x14ac:dyDescent="0.3">
      <c r="A2721" s="39"/>
      <c r="B2721" s="39" t="str">
        <f t="shared" si="24"/>
        <v>11287910600 півкожух рукоятки</v>
      </c>
      <c r="C2721" s="39" t="str">
        <f>TEXT(Raw_Articul_Data!$D2721,"00000000000")</f>
        <v>11287910600</v>
      </c>
      <c r="D2721" s="39">
        <v>11287910600</v>
      </c>
      <c r="E2721" s="39" t="s">
        <v>3410</v>
      </c>
      <c r="F2721" s="39"/>
      <c r="G2721" s="39" t="s">
        <v>32</v>
      </c>
      <c r="H2721" s="39" t="s">
        <v>2790</v>
      </c>
      <c r="I2721" s="39" t="s">
        <v>23</v>
      </c>
      <c r="J2721" s="44" t="s">
        <v>28</v>
      </c>
      <c r="K2721" s="39" t="s">
        <v>25</v>
      </c>
      <c r="L2721" s="39"/>
      <c r="M2721" s="39"/>
      <c r="N2721" s="39"/>
      <c r="O2721" s="39"/>
      <c r="P2721" s="39"/>
      <c r="Q2721" s="39"/>
      <c r="R2721" s="39"/>
      <c r="S2721" s="39"/>
      <c r="T2721" s="39"/>
      <c r="U2721" s="39"/>
      <c r="V2721" s="39"/>
      <c r="W2721" s="39"/>
      <c r="X2721" s="39"/>
    </row>
    <row r="2722" spans="1:24" ht="14.25" customHeight="1" x14ac:dyDescent="0.3">
      <c r="A2722" s="39"/>
      <c r="B2722" s="39" t="str">
        <f t="shared" si="24"/>
        <v>11287915500 кутовий елемент</v>
      </c>
      <c r="C2722" s="39" t="str">
        <f>TEXT(Raw_Articul_Data!$D2722,"00000000000")</f>
        <v>11287915500</v>
      </c>
      <c r="D2722" s="39">
        <v>11287915500</v>
      </c>
      <c r="E2722" s="39" t="s">
        <v>3569</v>
      </c>
      <c r="F2722" s="39"/>
      <c r="G2722" s="39" t="s">
        <v>32</v>
      </c>
      <c r="H2722" s="39" t="s">
        <v>2790</v>
      </c>
      <c r="I2722" s="39" t="s">
        <v>23</v>
      </c>
      <c r="J2722" s="44" t="s">
        <v>28</v>
      </c>
      <c r="K2722" s="39" t="s">
        <v>25</v>
      </c>
      <c r="L2722" s="39"/>
      <c r="M2722" s="39"/>
      <c r="N2722" s="39"/>
      <c r="O2722" s="39"/>
      <c r="P2722" s="39"/>
      <c r="Q2722" s="39"/>
      <c r="R2722" s="39"/>
      <c r="S2722" s="39"/>
      <c r="T2722" s="39"/>
      <c r="U2722" s="39"/>
      <c r="V2722" s="39"/>
      <c r="W2722" s="39"/>
      <c r="X2722" s="39"/>
    </row>
    <row r="2723" spans="1:24" ht="14.25" customHeight="1" x14ac:dyDescent="0.3">
      <c r="A2723" s="39"/>
      <c r="B2723" s="39" t="str">
        <f t="shared" si="24"/>
        <v>11287917200 гільза</v>
      </c>
      <c r="C2723" s="39" t="str">
        <f>TEXT(Raw_Articul_Data!$D2723,"00000000000")</f>
        <v>11287917200</v>
      </c>
      <c r="D2723" s="39">
        <v>11287917200</v>
      </c>
      <c r="E2723" s="39" t="s">
        <v>2850</v>
      </c>
      <c r="F2723" s="39"/>
      <c r="G2723" s="39" t="s">
        <v>32</v>
      </c>
      <c r="H2723" s="39" t="s">
        <v>2790</v>
      </c>
      <c r="I2723" s="39" t="s">
        <v>23</v>
      </c>
      <c r="J2723" s="44" t="s">
        <v>28</v>
      </c>
      <c r="K2723" s="39" t="s">
        <v>25</v>
      </c>
      <c r="L2723" s="39"/>
      <c r="M2723" s="39"/>
      <c r="N2723" s="39"/>
      <c r="O2723" s="39"/>
      <c r="P2723" s="39"/>
      <c r="Q2723" s="39"/>
      <c r="R2723" s="39"/>
      <c r="S2723" s="39"/>
      <c r="T2723" s="39"/>
      <c r="U2723" s="39"/>
      <c r="V2723" s="39"/>
      <c r="W2723" s="39"/>
      <c r="X2723" s="39"/>
    </row>
    <row r="2724" spans="1:24" ht="14.25" customHeight="1" x14ac:dyDescent="0.3">
      <c r="A2724" s="39"/>
      <c r="B2724" s="39" t="str">
        <f t="shared" si="24"/>
        <v>11287918400 кільце</v>
      </c>
      <c r="C2724" s="39" t="str">
        <f>TEXT(Raw_Articul_Data!$D2724,"00000000000")</f>
        <v>11287918400</v>
      </c>
      <c r="D2724" s="39">
        <v>11287918400</v>
      </c>
      <c r="E2724" s="39" t="s">
        <v>3008</v>
      </c>
      <c r="F2724" s="39"/>
      <c r="G2724" s="39" t="s">
        <v>32</v>
      </c>
      <c r="H2724" s="39" t="s">
        <v>2790</v>
      </c>
      <c r="I2724" s="39" t="s">
        <v>23</v>
      </c>
      <c r="J2724" s="44" t="s">
        <v>28</v>
      </c>
      <c r="K2724" s="39" t="s">
        <v>25</v>
      </c>
      <c r="L2724" s="39"/>
      <c r="M2724" s="39"/>
      <c r="N2724" s="39"/>
      <c r="O2724" s="39"/>
      <c r="P2724" s="39"/>
      <c r="Q2724" s="39"/>
      <c r="R2724" s="39"/>
      <c r="S2724" s="39"/>
      <c r="T2724" s="39"/>
      <c r="U2724" s="39"/>
      <c r="V2724" s="39"/>
      <c r="W2724" s="39"/>
      <c r="X2724" s="39"/>
    </row>
    <row r="2725" spans="1:24" ht="14.25" customHeight="1" x14ac:dyDescent="0.3">
      <c r="A2725" s="39"/>
      <c r="B2725" s="39" t="str">
        <f t="shared" si="24"/>
        <v>11287918401 кільце</v>
      </c>
      <c r="C2725" s="39" t="str">
        <f>TEXT(Raw_Articul_Data!$D2725,"00000000000")</f>
        <v>11287918401</v>
      </c>
      <c r="D2725" s="39">
        <v>11287918401</v>
      </c>
      <c r="E2725" s="39" t="s">
        <v>3008</v>
      </c>
      <c r="F2725" s="39"/>
      <c r="G2725" s="39" t="s">
        <v>32</v>
      </c>
      <c r="H2725" s="39" t="s">
        <v>2790</v>
      </c>
      <c r="I2725" s="39" t="s">
        <v>23</v>
      </c>
      <c r="J2725" s="44" t="s">
        <v>28</v>
      </c>
      <c r="K2725" s="39" t="s">
        <v>25</v>
      </c>
      <c r="L2725" s="39"/>
      <c r="M2725" s="39"/>
      <c r="N2725" s="39"/>
      <c r="O2725" s="39"/>
      <c r="P2725" s="39"/>
      <c r="Q2725" s="39"/>
      <c r="R2725" s="39"/>
      <c r="S2725" s="39"/>
      <c r="T2725" s="39"/>
      <c r="U2725" s="39"/>
      <c r="V2725" s="39"/>
      <c r="W2725" s="39"/>
      <c r="X2725" s="39"/>
    </row>
    <row r="2726" spans="1:24" ht="14.25" customHeight="1" x14ac:dyDescent="0.3">
      <c r="A2726" s="39"/>
      <c r="B2726" s="39" t="str">
        <f t="shared" si="24"/>
        <v>11287928500 шланг</v>
      </c>
      <c r="C2726" s="39" t="str">
        <f>TEXT(Raw_Articul_Data!$D2726,"00000000000")</f>
        <v>11287928500</v>
      </c>
      <c r="D2726" s="39">
        <v>11287928500</v>
      </c>
      <c r="E2726" s="39" t="s">
        <v>1791</v>
      </c>
      <c r="F2726" s="39"/>
      <c r="G2726" s="39" t="s">
        <v>32</v>
      </c>
      <c r="H2726" s="39" t="s">
        <v>2790</v>
      </c>
      <c r="I2726" s="39" t="s">
        <v>23</v>
      </c>
      <c r="J2726" s="44" t="s">
        <v>28</v>
      </c>
      <c r="K2726" s="39" t="s">
        <v>25</v>
      </c>
      <c r="L2726" s="39"/>
      <c r="M2726" s="39"/>
      <c r="N2726" s="39"/>
      <c r="O2726" s="39"/>
      <c r="P2726" s="39"/>
      <c r="Q2726" s="39"/>
      <c r="R2726" s="39"/>
      <c r="S2726" s="39"/>
      <c r="T2726" s="39"/>
      <c r="U2726" s="39"/>
      <c r="V2726" s="39"/>
      <c r="W2726" s="39"/>
      <c r="X2726" s="39"/>
    </row>
    <row r="2727" spans="1:24" ht="14.25" customHeight="1" x14ac:dyDescent="0.3">
      <c r="A2727" s="39"/>
      <c r="B2727" s="39" t="str">
        <f t="shared" si="24"/>
        <v>11290071000 комплект - циліндричне зубчате колесо / натяжний болт</v>
      </c>
      <c r="C2727" s="39" t="str">
        <f>TEXT(Raw_Articul_Data!$D2727,"00000000000")</f>
        <v>11290071000</v>
      </c>
      <c r="D2727" s="39">
        <v>11290071000</v>
      </c>
      <c r="E2727" s="39" t="s">
        <v>3453</v>
      </c>
      <c r="F2727" s="39"/>
      <c r="G2727" s="39" t="s">
        <v>32</v>
      </c>
      <c r="H2727" s="39" t="s">
        <v>2790</v>
      </c>
      <c r="I2727" s="39" t="s">
        <v>23</v>
      </c>
      <c r="J2727" s="44" t="s">
        <v>28</v>
      </c>
      <c r="K2727" s="39" t="s">
        <v>25</v>
      </c>
      <c r="L2727" s="39"/>
      <c r="M2727" s="39"/>
      <c r="N2727" s="39"/>
      <c r="O2727" s="39"/>
      <c r="P2727" s="39"/>
      <c r="Q2727" s="39"/>
      <c r="R2727" s="39"/>
      <c r="S2727" s="39"/>
      <c r="T2727" s="39"/>
      <c r="U2727" s="39"/>
      <c r="V2727" s="39"/>
      <c r="W2727" s="39"/>
      <c r="X2727" s="39"/>
    </row>
    <row r="2728" spans="1:24" ht="14.25" customHeight="1" x14ac:dyDescent="0.3">
      <c r="A2728" s="39"/>
      <c r="B2728" s="39" t="str">
        <f t="shared" si="24"/>
        <v>11290071050 набір ущільнень</v>
      </c>
      <c r="C2728" s="39" t="str">
        <f>TEXT(Raw_Articul_Data!$D2728,"00000000000")</f>
        <v>11290071050</v>
      </c>
      <c r="D2728" s="39">
        <v>11290071050</v>
      </c>
      <c r="E2728" s="39" t="s">
        <v>2793</v>
      </c>
      <c r="F2728" s="39"/>
      <c r="G2728" s="39" t="s">
        <v>32</v>
      </c>
      <c r="H2728" s="39" t="s">
        <v>2790</v>
      </c>
      <c r="I2728" s="39" t="s">
        <v>23</v>
      </c>
      <c r="J2728" s="44" t="s">
        <v>28</v>
      </c>
      <c r="K2728" s="39" t="s">
        <v>25</v>
      </c>
      <c r="L2728" s="39"/>
      <c r="M2728" s="39"/>
      <c r="N2728" s="39"/>
      <c r="O2728" s="39"/>
      <c r="P2728" s="39"/>
      <c r="Q2728" s="39"/>
      <c r="R2728" s="39"/>
      <c r="S2728" s="39"/>
      <c r="T2728" s="39"/>
      <c r="U2728" s="39"/>
      <c r="V2728" s="39"/>
      <c r="W2728" s="39"/>
      <c r="X2728" s="39"/>
    </row>
    <row r="2729" spans="1:24" ht="14.25" customHeight="1" x14ac:dyDescent="0.3">
      <c r="A2729" s="39"/>
      <c r="B2729" s="39" t="str">
        <f t="shared" si="24"/>
        <v>11290071062 комплект - карбюраторні деталі</v>
      </c>
      <c r="C2729" s="39" t="str">
        <f>TEXT(Raw_Articul_Data!$D2729,"00000000000")</f>
        <v>11290071062</v>
      </c>
      <c r="D2729" s="39">
        <v>11290071062</v>
      </c>
      <c r="E2729" s="39" t="s">
        <v>3298</v>
      </c>
      <c r="F2729" s="39"/>
      <c r="G2729" s="39" t="s">
        <v>32</v>
      </c>
      <c r="H2729" s="39" t="s">
        <v>2790</v>
      </c>
      <c r="I2729" s="39" t="s">
        <v>23</v>
      </c>
      <c r="J2729" s="44" t="s">
        <v>34</v>
      </c>
      <c r="K2729" s="39" t="s">
        <v>25</v>
      </c>
      <c r="L2729" s="39"/>
      <c r="M2729" s="39"/>
      <c r="N2729" s="39"/>
      <c r="O2729" s="39"/>
      <c r="P2729" s="39"/>
      <c r="Q2729" s="39"/>
      <c r="R2729" s="39"/>
      <c r="S2729" s="39"/>
      <c r="T2729" s="39"/>
      <c r="U2729" s="39"/>
      <c r="V2729" s="39"/>
      <c r="W2729" s="39"/>
      <c r="X2729" s="39"/>
    </row>
    <row r="2730" spans="1:24" ht="14.25" customHeight="1" x14ac:dyDescent="0.3">
      <c r="A2730" s="39"/>
      <c r="B2730" s="39" t="str">
        <f t="shared" si="24"/>
        <v>11290201150 кришка</v>
      </c>
      <c r="C2730" s="39" t="str">
        <f>TEXT(Raw_Articul_Data!$D2730,"00000000000")</f>
        <v>11290201150</v>
      </c>
      <c r="D2730" s="39">
        <v>11290201150</v>
      </c>
      <c r="E2730" s="39" t="s">
        <v>2801</v>
      </c>
      <c r="F2730" s="39"/>
      <c r="G2730" s="39" t="s">
        <v>32</v>
      </c>
      <c r="H2730" s="39" t="s">
        <v>2790</v>
      </c>
      <c r="I2730" s="39" t="s">
        <v>23</v>
      </c>
      <c r="J2730" s="44" t="s">
        <v>28</v>
      </c>
      <c r="K2730" s="39" t="s">
        <v>25</v>
      </c>
      <c r="L2730" s="39"/>
      <c r="M2730" s="39"/>
      <c r="N2730" s="39"/>
      <c r="O2730" s="39"/>
      <c r="P2730" s="39"/>
      <c r="Q2730" s="39"/>
      <c r="R2730" s="39"/>
      <c r="S2730" s="39"/>
      <c r="T2730" s="39"/>
      <c r="U2730" s="39"/>
      <c r="V2730" s="39"/>
      <c r="W2730" s="39"/>
      <c r="X2730" s="39"/>
    </row>
    <row r="2731" spans="1:24" ht="14.25" customHeight="1" x14ac:dyDescent="0.3">
      <c r="A2731" s="39"/>
      <c r="B2731" s="39" t="str">
        <f t="shared" si="24"/>
        <v>11290201201 циліндр з поршнем діам. 40 мм</v>
      </c>
      <c r="C2731" s="39" t="str">
        <f>TEXT(Raw_Articul_Data!$D2731,"00000000000")</f>
        <v>11290201201</v>
      </c>
      <c r="D2731" s="39">
        <v>11290201201</v>
      </c>
      <c r="E2731" s="39" t="s">
        <v>3460</v>
      </c>
      <c r="F2731" s="39"/>
      <c r="G2731" s="39" t="s">
        <v>32</v>
      </c>
      <c r="H2731" s="39" t="s">
        <v>2790</v>
      </c>
      <c r="I2731" s="39" t="s">
        <v>23</v>
      </c>
      <c r="J2731" s="44" t="s">
        <v>28</v>
      </c>
      <c r="K2731" s="39" t="s">
        <v>25</v>
      </c>
      <c r="L2731" s="39"/>
      <c r="M2731" s="39"/>
      <c r="N2731" s="39"/>
      <c r="O2731" s="39"/>
      <c r="P2731" s="39"/>
      <c r="Q2731" s="39"/>
      <c r="R2731" s="39"/>
      <c r="S2731" s="39"/>
      <c r="T2731" s="39"/>
      <c r="U2731" s="39"/>
      <c r="V2731" s="39"/>
      <c r="W2731" s="39"/>
      <c r="X2731" s="39"/>
    </row>
    <row r="2732" spans="1:24" ht="14.25" customHeight="1" x14ac:dyDescent="0.3">
      <c r="A2732" s="39"/>
      <c r="B2732" s="39" t="str">
        <f t="shared" si="24"/>
        <v>11290202903 половина картера</v>
      </c>
      <c r="C2732" s="39" t="str">
        <f>TEXT(Raw_Articul_Data!$D2732,"00000000000")</f>
        <v>11290202903</v>
      </c>
      <c r="D2732" s="39">
        <v>11290202903</v>
      </c>
      <c r="E2732" s="39" t="s">
        <v>3507</v>
      </c>
      <c r="F2732" s="39"/>
      <c r="G2732" s="39" t="s">
        <v>32</v>
      </c>
      <c r="H2732" s="39" t="s">
        <v>2790</v>
      </c>
      <c r="I2732" s="39" t="s">
        <v>23</v>
      </c>
      <c r="J2732" s="44" t="s">
        <v>28</v>
      </c>
      <c r="K2732" s="39" t="s">
        <v>25</v>
      </c>
      <c r="L2732" s="39"/>
      <c r="M2732" s="39"/>
      <c r="N2732" s="39"/>
      <c r="O2732" s="39"/>
      <c r="P2732" s="39"/>
      <c r="Q2732" s="39"/>
      <c r="R2732" s="39"/>
      <c r="S2732" s="39"/>
      <c r="T2732" s="39"/>
      <c r="U2732" s="39"/>
      <c r="V2732" s="39"/>
      <c r="W2732" s="39"/>
      <c r="X2732" s="39"/>
    </row>
    <row r="2733" spans="1:24" ht="14.25" customHeight="1" x14ac:dyDescent="0.3">
      <c r="A2733" s="39"/>
      <c r="B2733" s="39" t="str">
        <f t="shared" si="24"/>
        <v>11290290500 ущільнення</v>
      </c>
      <c r="C2733" s="39" t="str">
        <f>TEXT(Raw_Articul_Data!$D2733,"00000000000")</f>
        <v>11290290500</v>
      </c>
      <c r="D2733" s="39">
        <v>11290290500</v>
      </c>
      <c r="E2733" s="39" t="s">
        <v>2903</v>
      </c>
      <c r="F2733" s="39"/>
      <c r="G2733" s="39" t="s">
        <v>32</v>
      </c>
      <c r="H2733" s="39" t="s">
        <v>2790</v>
      </c>
      <c r="I2733" s="39" t="s">
        <v>23</v>
      </c>
      <c r="J2733" s="44" t="s">
        <v>28</v>
      </c>
      <c r="K2733" s="39" t="s">
        <v>25</v>
      </c>
      <c r="L2733" s="39"/>
      <c r="M2733" s="39"/>
      <c r="N2733" s="39"/>
      <c r="O2733" s="39"/>
      <c r="P2733" s="39"/>
      <c r="Q2733" s="39"/>
      <c r="R2733" s="39"/>
      <c r="S2733" s="39"/>
      <c r="T2733" s="39"/>
      <c r="U2733" s="39"/>
      <c r="V2733" s="39"/>
      <c r="W2733" s="39"/>
      <c r="X2733" s="39"/>
    </row>
    <row r="2734" spans="1:24" ht="14.25" customHeight="1" x14ac:dyDescent="0.3">
      <c r="A2734" s="39"/>
      <c r="B2734" s="39" t="str">
        <f t="shared" si="24"/>
        <v>11290292303 ущільнення циліндра</v>
      </c>
      <c r="C2734" s="39" t="str">
        <f>TEXT(Raw_Articul_Data!$D2734,"00000000000")</f>
        <v>11290292303</v>
      </c>
      <c r="D2734" s="39">
        <v>11290292303</v>
      </c>
      <c r="E2734" s="39" t="s">
        <v>3266</v>
      </c>
      <c r="F2734" s="39"/>
      <c r="G2734" s="39" t="s">
        <v>32</v>
      </c>
      <c r="H2734" s="39" t="s">
        <v>2790</v>
      </c>
      <c r="I2734" s="39" t="s">
        <v>23</v>
      </c>
      <c r="J2734" s="44" t="s">
        <v>28</v>
      </c>
      <c r="K2734" s="39" t="s">
        <v>25</v>
      </c>
      <c r="L2734" s="39"/>
      <c r="M2734" s="39"/>
      <c r="N2734" s="39"/>
      <c r="O2734" s="39"/>
      <c r="P2734" s="39"/>
      <c r="Q2734" s="39"/>
      <c r="R2734" s="39"/>
      <c r="S2734" s="39"/>
      <c r="T2734" s="39"/>
      <c r="U2734" s="39"/>
      <c r="V2734" s="39"/>
      <c r="W2734" s="39"/>
      <c r="X2734" s="39"/>
    </row>
    <row r="2735" spans="1:24" ht="14.25" customHeight="1" x14ac:dyDescent="0.3">
      <c r="A2735" s="39"/>
      <c r="B2735" s="39" t="str">
        <f t="shared" si="24"/>
        <v>11290300400 колінчатий вал</v>
      </c>
      <c r="C2735" s="39" t="str">
        <f>TEXT(Raw_Articul_Data!$D2735,"00000000000")</f>
        <v>11290300400</v>
      </c>
      <c r="D2735" s="39">
        <v>11290300400</v>
      </c>
      <c r="E2735" s="39" t="s">
        <v>3037</v>
      </c>
      <c r="F2735" s="39"/>
      <c r="G2735" s="39" t="s">
        <v>32</v>
      </c>
      <c r="H2735" s="39" t="s">
        <v>2790</v>
      </c>
      <c r="I2735" s="39" t="s">
        <v>23</v>
      </c>
      <c r="J2735" s="44" t="s">
        <v>28</v>
      </c>
      <c r="K2735" s="39" t="s">
        <v>25</v>
      </c>
      <c r="L2735" s="39"/>
      <c r="M2735" s="39"/>
      <c r="N2735" s="39"/>
      <c r="O2735" s="39"/>
      <c r="P2735" s="39"/>
      <c r="Q2735" s="39"/>
      <c r="R2735" s="39"/>
      <c r="S2735" s="39"/>
      <c r="T2735" s="39"/>
      <c r="U2735" s="39"/>
      <c r="V2735" s="39"/>
      <c r="W2735" s="39"/>
      <c r="X2735" s="39"/>
    </row>
    <row r="2736" spans="1:24" ht="14.25" customHeight="1" x14ac:dyDescent="0.3">
      <c r="A2736" s="39"/>
      <c r="B2736" s="39" t="str">
        <f t="shared" si="24"/>
        <v>11290802105 корпус вентилятора</v>
      </c>
      <c r="C2736" s="39" t="str">
        <f>TEXT(Raw_Articul_Data!$D2736,"00000000000")</f>
        <v>11290802105</v>
      </c>
      <c r="D2736" s="39">
        <v>11290802105</v>
      </c>
      <c r="E2736" s="39" t="s">
        <v>3137</v>
      </c>
      <c r="F2736" s="39"/>
      <c r="G2736" s="39" t="s">
        <v>32</v>
      </c>
      <c r="H2736" s="39" t="s">
        <v>2790</v>
      </c>
      <c r="I2736" s="39" t="s">
        <v>23</v>
      </c>
      <c r="J2736" s="44" t="s">
        <v>28</v>
      </c>
      <c r="K2736" s="39" t="s">
        <v>25</v>
      </c>
      <c r="L2736" s="39"/>
      <c r="M2736" s="39"/>
      <c r="N2736" s="39"/>
      <c r="O2736" s="39"/>
      <c r="P2736" s="39"/>
      <c r="Q2736" s="39"/>
      <c r="R2736" s="39"/>
      <c r="S2736" s="39"/>
      <c r="T2736" s="39"/>
      <c r="U2736" s="39"/>
      <c r="V2736" s="39"/>
      <c r="W2736" s="39"/>
      <c r="X2736" s="39"/>
    </row>
    <row r="2737" spans="1:24" ht="14.25" customHeight="1" x14ac:dyDescent="0.3">
      <c r="A2737" s="39"/>
      <c r="B2737" s="39" t="str">
        <f t="shared" si="24"/>
        <v>11291200650 карбюратор c1q­s32</v>
      </c>
      <c r="C2737" s="39" t="str">
        <f>TEXT(Raw_Articul_Data!$D2737,"00000000000")</f>
        <v>11291200650</v>
      </c>
      <c r="D2737" s="39">
        <v>11291200650</v>
      </c>
      <c r="E2737" s="39" t="s">
        <v>3595</v>
      </c>
      <c r="F2737" s="39"/>
      <c r="G2737" s="39" t="s">
        <v>32</v>
      </c>
      <c r="H2737" s="39" t="s">
        <v>2790</v>
      </c>
      <c r="I2737" s="39" t="s">
        <v>23</v>
      </c>
      <c r="J2737" s="44" t="s">
        <v>34</v>
      </c>
      <c r="K2737" s="39" t="s">
        <v>25</v>
      </c>
      <c r="L2737" s="39"/>
      <c r="M2737" s="39"/>
      <c r="N2737" s="39"/>
      <c r="O2737" s="39"/>
      <c r="P2737" s="39"/>
      <c r="Q2737" s="39"/>
      <c r="R2737" s="39"/>
      <c r="S2737" s="39"/>
      <c r="T2737" s="39"/>
      <c r="U2737" s="39"/>
      <c r="V2737" s="39"/>
      <c r="W2737" s="39"/>
      <c r="X2737" s="39"/>
    </row>
    <row r="2738" spans="1:24" ht="14.25" customHeight="1" x14ac:dyDescent="0.3">
      <c r="A2738" s="39"/>
      <c r="B2738" s="39" t="str">
        <f t="shared" si="24"/>
        <v>11291200653 карбюратор c1q-s126</v>
      </c>
      <c r="C2738" s="39" t="str">
        <f>TEXT(Raw_Articul_Data!$D2738,"00000000000")</f>
        <v>11291200653</v>
      </c>
      <c r="D2738" s="39">
        <v>11291200653</v>
      </c>
      <c r="E2738" s="39" t="s">
        <v>3596</v>
      </c>
      <c r="F2738" s="39"/>
      <c r="G2738" s="39" t="s">
        <v>32</v>
      </c>
      <c r="H2738" s="39" t="s">
        <v>2790</v>
      </c>
      <c r="I2738" s="39" t="s">
        <v>23</v>
      </c>
      <c r="J2738" s="44" t="s">
        <v>34</v>
      </c>
      <c r="K2738" s="39" t="s">
        <v>25</v>
      </c>
      <c r="L2738" s="39"/>
      <c r="M2738" s="39"/>
      <c r="N2738" s="39"/>
      <c r="O2738" s="39"/>
      <c r="P2738" s="39"/>
      <c r="Q2738" s="39"/>
      <c r="R2738" s="39"/>
      <c r="S2738" s="39"/>
      <c r="T2738" s="39"/>
      <c r="U2738" s="39"/>
      <c r="V2738" s="39"/>
      <c r="W2738" s="39"/>
      <c r="X2738" s="39"/>
    </row>
    <row r="2739" spans="1:24" ht="14.25" customHeight="1" x14ac:dyDescent="0.3">
      <c r="A2739" s="39"/>
      <c r="B2739" s="39" t="str">
        <f t="shared" si="24"/>
        <v>11291201602 повітряний фільтр</v>
      </c>
      <c r="C2739" s="39" t="str">
        <f>TEXT(Raw_Articul_Data!$D2739,"00000000000")</f>
        <v>11291201602</v>
      </c>
      <c r="D2739" s="39">
        <v>11291201602</v>
      </c>
      <c r="E2739" s="39" t="s">
        <v>3041</v>
      </c>
      <c r="F2739" s="39"/>
      <c r="G2739" s="39" t="s">
        <v>32</v>
      </c>
      <c r="H2739" s="39" t="s">
        <v>2790</v>
      </c>
      <c r="I2739" s="39" t="s">
        <v>23</v>
      </c>
      <c r="J2739" s="44" t="s">
        <v>28</v>
      </c>
      <c r="K2739" s="39" t="s">
        <v>25</v>
      </c>
      <c r="L2739" s="39"/>
      <c r="M2739" s="39"/>
      <c r="N2739" s="39"/>
      <c r="O2739" s="39"/>
      <c r="P2739" s="39"/>
      <c r="Q2739" s="39"/>
      <c r="R2739" s="39"/>
      <c r="S2739" s="39"/>
      <c r="T2739" s="39"/>
      <c r="U2739" s="39"/>
      <c r="V2739" s="39"/>
      <c r="W2739" s="39"/>
      <c r="X2739" s="39"/>
    </row>
    <row r="2740" spans="1:24" ht="14.25" customHeight="1" x14ac:dyDescent="0.3">
      <c r="A2740" s="39"/>
      <c r="B2740" s="39" t="str">
        <f t="shared" si="24"/>
        <v>11291201603 повітряний фільтр</v>
      </c>
      <c r="C2740" s="39" t="str">
        <f>TEXT(Raw_Articul_Data!$D2740,"00000000000")</f>
        <v>11291201603</v>
      </c>
      <c r="D2740" s="39">
        <v>11291201603</v>
      </c>
      <c r="E2740" s="39" t="s">
        <v>3041</v>
      </c>
      <c r="F2740" s="39"/>
      <c r="G2740" s="39" t="s">
        <v>32</v>
      </c>
      <c r="H2740" s="39" t="s">
        <v>2790</v>
      </c>
      <c r="I2740" s="39" t="s">
        <v>23</v>
      </c>
      <c r="J2740" s="44" t="s">
        <v>28</v>
      </c>
      <c r="K2740" s="39" t="s">
        <v>25</v>
      </c>
      <c r="L2740" s="39"/>
      <c r="M2740" s="39"/>
      <c r="N2740" s="39"/>
      <c r="O2740" s="39"/>
      <c r="P2740" s="39"/>
      <c r="Q2740" s="39"/>
      <c r="R2740" s="39"/>
      <c r="S2740" s="39"/>
      <c r="T2740" s="39"/>
      <c r="U2740" s="39"/>
      <c r="V2740" s="39"/>
      <c r="W2740" s="39"/>
      <c r="X2740" s="39"/>
    </row>
    <row r="2741" spans="1:24" ht="14.25" customHeight="1" x14ac:dyDescent="0.3">
      <c r="A2741" s="39"/>
      <c r="B2741" s="39" t="str">
        <f t="shared" si="24"/>
        <v>11291201607 повітряний фільтр (нетканий матеріал)</v>
      </c>
      <c r="C2741" s="39" t="str">
        <f>TEXT(Raw_Articul_Data!$D2741,"00000000000")</f>
        <v>11291201607</v>
      </c>
      <c r="D2741" s="39">
        <v>11291201607</v>
      </c>
      <c r="E2741" s="39" t="s">
        <v>3383</v>
      </c>
      <c r="F2741" s="39"/>
      <c r="G2741" s="39" t="s">
        <v>32</v>
      </c>
      <c r="H2741" s="39" t="s">
        <v>2790</v>
      </c>
      <c r="I2741" s="39" t="s">
        <v>23</v>
      </c>
      <c r="J2741" s="44" t="s">
        <v>28</v>
      </c>
      <c r="K2741" s="39" t="s">
        <v>25</v>
      </c>
      <c r="L2741" s="39"/>
      <c r="M2741" s="39"/>
      <c r="N2741" s="39"/>
      <c r="O2741" s="39"/>
      <c r="P2741" s="39"/>
      <c r="Q2741" s="39"/>
      <c r="R2741" s="39"/>
      <c r="S2741" s="39"/>
      <c r="T2741" s="39"/>
      <c r="U2741" s="39"/>
      <c r="V2741" s="39"/>
      <c r="W2741" s="39"/>
      <c r="X2741" s="39"/>
    </row>
    <row r="2742" spans="1:24" ht="14.25" customHeight="1" x14ac:dyDescent="0.3">
      <c r="A2742" s="39"/>
      <c r="B2742" s="39" t="str">
        <f t="shared" si="24"/>
        <v>11291203402 дно фільтра</v>
      </c>
      <c r="C2742" s="39" t="str">
        <f>TEXT(Raw_Articul_Data!$D2742,"00000000000")</f>
        <v>11291203402</v>
      </c>
      <c r="D2742" s="39">
        <v>11291203402</v>
      </c>
      <c r="E2742" s="39" t="s">
        <v>3428</v>
      </c>
      <c r="F2742" s="39"/>
      <c r="G2742" s="39" t="s">
        <v>32</v>
      </c>
      <c r="H2742" s="39" t="s">
        <v>2790</v>
      </c>
      <c r="I2742" s="39" t="s">
        <v>23</v>
      </c>
      <c r="J2742" s="44" t="s">
        <v>28</v>
      </c>
      <c r="K2742" s="39" t="s">
        <v>25</v>
      </c>
      <c r="L2742" s="39"/>
      <c r="M2742" s="39"/>
      <c r="N2742" s="39"/>
      <c r="O2742" s="39"/>
      <c r="P2742" s="39"/>
      <c r="Q2742" s="39"/>
      <c r="R2742" s="39"/>
      <c r="S2742" s="39"/>
      <c r="T2742" s="39"/>
      <c r="U2742" s="39"/>
      <c r="V2742" s="39"/>
      <c r="W2742" s="39"/>
      <c r="X2742" s="39"/>
    </row>
    <row r="2743" spans="1:24" ht="14.25" customHeight="1" x14ac:dyDescent="0.3">
      <c r="A2743" s="39"/>
      <c r="B2743" s="39" t="str">
        <f t="shared" si="24"/>
        <v>11291207103 дросельний вал з важелем</v>
      </c>
      <c r="C2743" s="39" t="str">
        <f>TEXT(Raw_Articul_Data!$D2743,"00000000000")</f>
        <v>11291207103</v>
      </c>
      <c r="D2743" s="39">
        <v>11291207103</v>
      </c>
      <c r="E2743" s="39" t="s">
        <v>3384</v>
      </c>
      <c r="F2743" s="39"/>
      <c r="G2743" s="39" t="s">
        <v>32</v>
      </c>
      <c r="H2743" s="39" t="s">
        <v>2790</v>
      </c>
      <c r="I2743" s="39" t="s">
        <v>23</v>
      </c>
      <c r="J2743" s="44" t="s">
        <v>34</v>
      </c>
      <c r="K2743" s="39" t="s">
        <v>25</v>
      </c>
      <c r="L2743" s="39"/>
      <c r="M2743" s="39"/>
      <c r="N2743" s="39"/>
      <c r="O2743" s="39"/>
      <c r="P2743" s="39"/>
      <c r="Q2743" s="39"/>
      <c r="R2743" s="39"/>
      <c r="S2743" s="39"/>
      <c r="T2743" s="39"/>
      <c r="U2743" s="39"/>
      <c r="V2743" s="39"/>
      <c r="W2743" s="39"/>
      <c r="X2743" s="39"/>
    </row>
    <row r="2744" spans="1:24" ht="14.25" customHeight="1" x14ac:dyDescent="0.3">
      <c r="A2744" s="39"/>
      <c r="B2744" s="39" t="str">
        <f t="shared" si="24"/>
        <v>11291209701 комплект - поршень насоса</v>
      </c>
      <c r="C2744" s="39" t="str">
        <f>TEXT(Raw_Articul_Data!$D2744,"00000000000")</f>
        <v>11291209701</v>
      </c>
      <c r="D2744" s="39">
        <v>11291209701</v>
      </c>
      <c r="E2744" s="39" t="s">
        <v>3597</v>
      </c>
      <c r="F2744" s="39"/>
      <c r="G2744" s="39" t="s">
        <v>32</v>
      </c>
      <c r="H2744" s="39" t="s">
        <v>2790</v>
      </c>
      <c r="I2744" s="39" t="s">
        <v>23</v>
      </c>
      <c r="J2744" s="44" t="s">
        <v>34</v>
      </c>
      <c r="K2744" s="39" t="s">
        <v>25</v>
      </c>
      <c r="L2744" s="39"/>
      <c r="M2744" s="39"/>
      <c r="N2744" s="39"/>
      <c r="O2744" s="39"/>
      <c r="P2744" s="39"/>
      <c r="Q2744" s="39"/>
      <c r="R2744" s="39"/>
      <c r="S2744" s="39"/>
      <c r="T2744" s="39"/>
      <c r="U2744" s="39"/>
      <c r="V2744" s="39"/>
      <c r="W2744" s="39"/>
      <c r="X2744" s="39"/>
    </row>
    <row r="2745" spans="1:24" ht="14.25" customHeight="1" x14ac:dyDescent="0.3">
      <c r="A2745" s="39"/>
      <c r="B2745" s="39" t="str">
        <f t="shared" si="24"/>
        <v>11291209702 комплект - поршень насоса</v>
      </c>
      <c r="C2745" s="39" t="str">
        <f>TEXT(Raw_Articul_Data!$D2745,"00000000000")</f>
        <v>11291209702</v>
      </c>
      <c r="D2745" s="39">
        <v>11291209702</v>
      </c>
      <c r="E2745" s="39" t="s">
        <v>3480</v>
      </c>
      <c r="F2745" s="39"/>
      <c r="G2745" s="39" t="s">
        <v>32</v>
      </c>
      <c r="H2745" s="39" t="s">
        <v>2790</v>
      </c>
      <c r="I2745" s="39" t="s">
        <v>23</v>
      </c>
      <c r="J2745" s="44" t="s">
        <v>34</v>
      </c>
      <c r="K2745" s="39" t="s">
        <v>25</v>
      </c>
      <c r="L2745" s="39"/>
      <c r="M2745" s="39"/>
      <c r="N2745" s="39"/>
      <c r="O2745" s="39"/>
      <c r="P2745" s="39"/>
      <c r="Q2745" s="39"/>
      <c r="R2745" s="39"/>
      <c r="S2745" s="39"/>
      <c r="T2745" s="39"/>
      <c r="U2745" s="39"/>
      <c r="V2745" s="39"/>
      <c r="W2745" s="39"/>
      <c r="X2745" s="39"/>
    </row>
    <row r="2746" spans="1:24" ht="14.25" customHeight="1" x14ac:dyDescent="0.3">
      <c r="A2746" s="39"/>
      <c r="B2746" s="39" t="str">
        <f t="shared" si="24"/>
        <v>11291214800 діафрагма насоса</v>
      </c>
      <c r="C2746" s="39" t="str">
        <f>TEXT(Raw_Articul_Data!$D2746,"00000000000")</f>
        <v>11291214800</v>
      </c>
      <c r="D2746" s="39">
        <v>11291214800</v>
      </c>
      <c r="E2746" s="39" t="s">
        <v>3258</v>
      </c>
      <c r="F2746" s="39"/>
      <c r="G2746" s="39" t="s">
        <v>32</v>
      </c>
      <c r="H2746" s="39" t="s">
        <v>2790</v>
      </c>
      <c r="I2746" s="39" t="s">
        <v>23</v>
      </c>
      <c r="J2746" s="44" t="s">
        <v>34</v>
      </c>
      <c r="K2746" s="39" t="s">
        <v>25</v>
      </c>
      <c r="L2746" s="39"/>
      <c r="M2746" s="39"/>
      <c r="N2746" s="39"/>
      <c r="O2746" s="39"/>
      <c r="P2746" s="39"/>
      <c r="Q2746" s="39"/>
      <c r="R2746" s="39"/>
      <c r="S2746" s="39"/>
      <c r="T2746" s="39"/>
      <c r="U2746" s="39"/>
      <c r="V2746" s="39"/>
      <c r="W2746" s="39"/>
      <c r="X2746" s="39"/>
    </row>
    <row r="2747" spans="1:24" ht="14.25" customHeight="1" x14ac:dyDescent="0.3">
      <c r="A2747" s="39"/>
      <c r="B2747" s="39" t="str">
        <f t="shared" si="24"/>
        <v>11291220100 вставка фільтра</v>
      </c>
      <c r="C2747" s="39" t="str">
        <f>TEXT(Raw_Articul_Data!$D2747,"00000000000")</f>
        <v>11291220100</v>
      </c>
      <c r="D2747" s="39">
        <v>11291220100</v>
      </c>
      <c r="E2747" s="39" t="s">
        <v>3598</v>
      </c>
      <c r="F2747" s="39"/>
      <c r="G2747" s="39" t="s">
        <v>32</v>
      </c>
      <c r="H2747" s="39" t="s">
        <v>2790</v>
      </c>
      <c r="I2747" s="39" t="s">
        <v>23</v>
      </c>
      <c r="J2747" s="44" t="s">
        <v>28</v>
      </c>
      <c r="K2747" s="39" t="s">
        <v>25</v>
      </c>
      <c r="L2747" s="39"/>
      <c r="M2747" s="39"/>
      <c r="N2747" s="39"/>
      <c r="O2747" s="39"/>
      <c r="P2747" s="39"/>
      <c r="Q2747" s="39"/>
      <c r="R2747" s="39"/>
      <c r="S2747" s="39"/>
      <c r="T2747" s="39"/>
      <c r="U2747" s="39"/>
      <c r="V2747" s="39"/>
      <c r="W2747" s="39"/>
      <c r="X2747" s="39"/>
    </row>
    <row r="2748" spans="1:24" ht="14.25" customHeight="1" x14ac:dyDescent="0.3">
      <c r="A2748" s="39"/>
      <c r="B2748" s="39" t="str">
        <f t="shared" si="24"/>
        <v>11291223001 пружина</v>
      </c>
      <c r="C2748" s="39" t="str">
        <f>TEXT(Raw_Articul_Data!$D2748,"00000000000")</f>
        <v>11291223001</v>
      </c>
      <c r="D2748" s="39">
        <v>11291223001</v>
      </c>
      <c r="E2748" s="39" t="s">
        <v>2817</v>
      </c>
      <c r="F2748" s="39"/>
      <c r="G2748" s="39" t="s">
        <v>32</v>
      </c>
      <c r="H2748" s="39" t="s">
        <v>2790</v>
      </c>
      <c r="I2748" s="39" t="s">
        <v>23</v>
      </c>
      <c r="J2748" s="44" t="s">
        <v>34</v>
      </c>
      <c r="K2748" s="39" t="s">
        <v>25</v>
      </c>
      <c r="L2748" s="39"/>
      <c r="M2748" s="39"/>
      <c r="N2748" s="39"/>
      <c r="O2748" s="39"/>
      <c r="P2748" s="39"/>
      <c r="Q2748" s="39"/>
      <c r="R2748" s="39"/>
      <c r="S2748" s="39"/>
      <c r="T2748" s="39"/>
      <c r="U2748" s="39"/>
      <c r="V2748" s="39"/>
      <c r="W2748" s="39"/>
      <c r="X2748" s="39"/>
    </row>
    <row r="2749" spans="1:24" ht="14.25" customHeight="1" x14ac:dyDescent="0.3">
      <c r="A2749" s="39"/>
      <c r="B2749" s="39" t="str">
        <f t="shared" si="24"/>
        <v>11291226802 регулювальний гвинт частоти обертання на холостому ходу</v>
      </c>
      <c r="C2749" s="39" t="str">
        <f>TEXT(Raw_Articul_Data!$D2749,"00000000000")</f>
        <v>11291226802</v>
      </c>
      <c r="D2749" s="39">
        <v>11291226802</v>
      </c>
      <c r="E2749" s="39" t="s">
        <v>3567</v>
      </c>
      <c r="F2749" s="39"/>
      <c r="G2749" s="39" t="s">
        <v>32</v>
      </c>
      <c r="H2749" s="39" t="s">
        <v>2790</v>
      </c>
      <c r="I2749" s="39" t="s">
        <v>23</v>
      </c>
      <c r="J2749" s="44" t="s">
        <v>34</v>
      </c>
      <c r="K2749" s="39" t="s">
        <v>25</v>
      </c>
      <c r="L2749" s="39"/>
      <c r="M2749" s="39"/>
      <c r="N2749" s="39"/>
      <c r="O2749" s="39"/>
      <c r="P2749" s="39"/>
      <c r="Q2749" s="39"/>
      <c r="R2749" s="39"/>
      <c r="S2749" s="39"/>
      <c r="T2749" s="39"/>
      <c r="U2749" s="39"/>
      <c r="V2749" s="39"/>
      <c r="W2749" s="39"/>
      <c r="X2749" s="39"/>
    </row>
    <row r="2750" spans="1:24" ht="14.25" customHeight="1" x14ac:dyDescent="0.3">
      <c r="A2750" s="39"/>
      <c r="B2750" s="39" t="str">
        <f t="shared" si="24"/>
        <v>11291290900 ущільнення</v>
      </c>
      <c r="C2750" s="39" t="str">
        <f>TEXT(Raw_Articul_Data!$D2750,"00000000000")</f>
        <v>11291290900</v>
      </c>
      <c r="D2750" s="39">
        <v>11291290900</v>
      </c>
      <c r="E2750" s="39" t="s">
        <v>2903</v>
      </c>
      <c r="F2750" s="39"/>
      <c r="G2750" s="39" t="s">
        <v>32</v>
      </c>
      <c r="H2750" s="39" t="s">
        <v>2790</v>
      </c>
      <c r="I2750" s="39" t="s">
        <v>23</v>
      </c>
      <c r="J2750" s="44" t="s">
        <v>34</v>
      </c>
      <c r="K2750" s="39" t="s">
        <v>25</v>
      </c>
      <c r="L2750" s="39"/>
      <c r="M2750" s="39"/>
      <c r="N2750" s="39"/>
      <c r="O2750" s="39"/>
      <c r="P2750" s="39"/>
      <c r="Q2750" s="39"/>
      <c r="R2750" s="39"/>
      <c r="S2750" s="39"/>
      <c r="T2750" s="39"/>
      <c r="U2750" s="39"/>
      <c r="V2750" s="39"/>
      <c r="W2750" s="39"/>
      <c r="X2750" s="39"/>
    </row>
    <row r="2751" spans="1:24" ht="14.25" customHeight="1" x14ac:dyDescent="0.3">
      <c r="A2751" s="39"/>
      <c r="B2751" s="39" t="str">
        <f t="shared" si="24"/>
        <v>11291400602 шумоглушник</v>
      </c>
      <c r="C2751" s="39" t="str">
        <f>TEXT(Raw_Articul_Data!$D2751,"00000000000")</f>
        <v>11291400602</v>
      </c>
      <c r="D2751" s="39">
        <v>11291400602</v>
      </c>
      <c r="E2751" s="39" t="s">
        <v>3072</v>
      </c>
      <c r="F2751" s="39"/>
      <c r="G2751" s="39" t="s">
        <v>32</v>
      </c>
      <c r="H2751" s="39" t="s">
        <v>2790</v>
      </c>
      <c r="I2751" s="39" t="s">
        <v>23</v>
      </c>
      <c r="J2751" s="44" t="s">
        <v>28</v>
      </c>
      <c r="K2751" s="39" t="s">
        <v>25</v>
      </c>
      <c r="L2751" s="39"/>
      <c r="M2751" s="39"/>
      <c r="N2751" s="39"/>
      <c r="O2751" s="39"/>
      <c r="P2751" s="39"/>
      <c r="Q2751" s="39"/>
      <c r="R2751" s="39"/>
      <c r="S2751" s="39"/>
      <c r="T2751" s="39"/>
      <c r="U2751" s="39"/>
      <c r="V2751" s="39"/>
      <c r="W2751" s="39"/>
      <c r="X2751" s="39"/>
    </row>
    <row r="2752" spans="1:24" ht="14.25" customHeight="1" x14ac:dyDescent="0.3">
      <c r="A2752" s="39"/>
      <c r="B2752" s="39" t="str">
        <f t="shared" si="24"/>
        <v>11291401902 кришка коробки карбюратора</v>
      </c>
      <c r="C2752" s="39" t="str">
        <f>TEXT(Raw_Articul_Data!$D2752,"00000000000")</f>
        <v>11291401902</v>
      </c>
      <c r="D2752" s="39">
        <v>11291401902</v>
      </c>
      <c r="E2752" s="39" t="s">
        <v>3341</v>
      </c>
      <c r="F2752" s="39"/>
      <c r="G2752" s="39" t="s">
        <v>32</v>
      </c>
      <c r="H2752" s="39" t="s">
        <v>2790</v>
      </c>
      <c r="I2752" s="39" t="s">
        <v>23</v>
      </c>
      <c r="J2752" s="44" t="s">
        <v>28</v>
      </c>
      <c r="K2752" s="39" t="s">
        <v>25</v>
      </c>
      <c r="L2752" s="39"/>
      <c r="M2752" s="39"/>
      <c r="N2752" s="39"/>
      <c r="O2752" s="39"/>
      <c r="P2752" s="39"/>
      <c r="Q2752" s="39"/>
      <c r="R2752" s="39"/>
      <c r="S2752" s="39"/>
      <c r="T2752" s="39"/>
      <c r="U2752" s="39"/>
      <c r="V2752" s="39"/>
      <c r="W2752" s="39"/>
      <c r="X2752" s="39"/>
    </row>
    <row r="2753" spans="1:24" ht="14.25" customHeight="1" x14ac:dyDescent="0.3">
      <c r="A2753" s="39"/>
      <c r="B2753" s="39" t="str">
        <f t="shared" si="24"/>
        <v>11291412200 коліно</v>
      </c>
      <c r="C2753" s="39" t="str">
        <f>TEXT(Raw_Articul_Data!$D2753,"00000000000")</f>
        <v>11291412200</v>
      </c>
      <c r="D2753" s="39">
        <v>11291412200</v>
      </c>
      <c r="E2753" s="39" t="s">
        <v>3315</v>
      </c>
      <c r="F2753" s="39"/>
      <c r="G2753" s="39" t="s">
        <v>32</v>
      </c>
      <c r="H2753" s="39" t="s">
        <v>2790</v>
      </c>
      <c r="I2753" s="39" t="s">
        <v>23</v>
      </c>
      <c r="J2753" s="44" t="s">
        <v>45</v>
      </c>
      <c r="K2753" s="39" t="s">
        <v>25</v>
      </c>
      <c r="L2753" s="39"/>
      <c r="M2753" s="39"/>
      <c r="N2753" s="39"/>
      <c r="O2753" s="39"/>
      <c r="P2753" s="39"/>
      <c r="Q2753" s="39"/>
      <c r="R2753" s="39"/>
      <c r="S2753" s="39"/>
      <c r="T2753" s="39"/>
      <c r="U2753" s="39"/>
      <c r="V2753" s="39"/>
      <c r="W2753" s="39"/>
      <c r="X2753" s="39"/>
    </row>
    <row r="2754" spans="1:24" ht="14.25" customHeight="1" x14ac:dyDescent="0.3">
      <c r="A2754" s="39"/>
      <c r="B2754" s="39" t="str">
        <f t="shared" si="24"/>
        <v>11291412201 коліно</v>
      </c>
      <c r="C2754" s="39" t="str">
        <f>TEXT(Raw_Articul_Data!$D2754,"00000000000")</f>
        <v>11291412201</v>
      </c>
      <c r="D2754" s="39">
        <v>11291412201</v>
      </c>
      <c r="E2754" s="39" t="s">
        <v>3315</v>
      </c>
      <c r="F2754" s="39"/>
      <c r="G2754" s="39" t="s">
        <v>32</v>
      </c>
      <c r="H2754" s="39" t="s">
        <v>2790</v>
      </c>
      <c r="I2754" s="39" t="s">
        <v>23</v>
      </c>
      <c r="J2754" s="44" t="s">
        <v>45</v>
      </c>
      <c r="K2754" s="39" t="s">
        <v>25</v>
      </c>
      <c r="L2754" s="39"/>
      <c r="M2754" s="39"/>
      <c r="N2754" s="39"/>
      <c r="O2754" s="39"/>
      <c r="P2754" s="39"/>
      <c r="Q2754" s="39"/>
      <c r="R2754" s="39"/>
      <c r="S2754" s="39"/>
      <c r="T2754" s="39"/>
      <c r="U2754" s="39"/>
      <c r="V2754" s="39"/>
      <c r="W2754" s="39"/>
      <c r="X2754" s="39"/>
    </row>
    <row r="2755" spans="1:24" ht="14.25" customHeight="1" x14ac:dyDescent="0.3">
      <c r="A2755" s="39"/>
      <c r="B2755" s="39" t="str">
        <f t="shared" si="24"/>
        <v>11291413300 стопорна пластина</v>
      </c>
      <c r="C2755" s="39" t="str">
        <f>TEXT(Raw_Articul_Data!$D2755,"00000000000")</f>
        <v>11291413300</v>
      </c>
      <c r="D2755" s="39">
        <v>11291413300</v>
      </c>
      <c r="E2755" s="39" t="s">
        <v>3599</v>
      </c>
      <c r="F2755" s="39"/>
      <c r="G2755" s="39" t="s">
        <v>32</v>
      </c>
      <c r="H2755" s="39" t="s">
        <v>2790</v>
      </c>
      <c r="I2755" s="39" t="s">
        <v>23</v>
      </c>
      <c r="J2755" s="44" t="s">
        <v>28</v>
      </c>
      <c r="K2755" s="39" t="s">
        <v>25</v>
      </c>
      <c r="L2755" s="39"/>
      <c r="M2755" s="39"/>
      <c r="N2755" s="39"/>
      <c r="O2755" s="39"/>
      <c r="P2755" s="39"/>
      <c r="Q2755" s="39"/>
      <c r="R2755" s="39"/>
      <c r="S2755" s="39"/>
      <c r="T2755" s="39"/>
      <c r="U2755" s="39"/>
      <c r="V2755" s="39"/>
      <c r="W2755" s="39"/>
      <c r="X2755" s="39"/>
    </row>
    <row r="2756" spans="1:24" ht="14.25" customHeight="1" x14ac:dyDescent="0.3">
      <c r="A2756" s="39"/>
      <c r="B2756" s="39" t="str">
        <f t="shared" si="24"/>
        <v>11291418600 шланг  102 мм</v>
      </c>
      <c r="C2756" s="39" t="str">
        <f>TEXT(Raw_Articul_Data!$D2756,"00000000000")</f>
        <v>11291418600</v>
      </c>
      <c r="D2756" s="39">
        <v>11291418600</v>
      </c>
      <c r="E2756" s="39" t="s">
        <v>3600</v>
      </c>
      <c r="F2756" s="39"/>
      <c r="G2756" s="39" t="s">
        <v>32</v>
      </c>
      <c r="H2756" s="39" t="s">
        <v>2790</v>
      </c>
      <c r="I2756" s="39" t="s">
        <v>23</v>
      </c>
      <c r="J2756" s="44" t="s">
        <v>28</v>
      </c>
      <c r="K2756" s="39" t="s">
        <v>25</v>
      </c>
      <c r="L2756" s="39"/>
      <c r="M2756" s="39"/>
      <c r="N2756" s="39"/>
      <c r="O2756" s="39"/>
      <c r="P2756" s="39"/>
      <c r="Q2756" s="39"/>
      <c r="R2756" s="39"/>
      <c r="S2756" s="39"/>
      <c r="T2756" s="39"/>
      <c r="U2756" s="39"/>
      <c r="V2756" s="39"/>
      <c r="W2756" s="39"/>
      <c r="X2756" s="39"/>
    </row>
    <row r="2757" spans="1:24" ht="14.25" customHeight="1" x14ac:dyDescent="0.3">
      <c r="A2757" s="39"/>
      <c r="B2757" s="39" t="str">
        <f t="shared" si="24"/>
        <v>11291490600 ущільнення системи випуска</v>
      </c>
      <c r="C2757" s="39" t="str">
        <f>TEXT(Raw_Articul_Data!$D2757,"00000000000")</f>
        <v>11291490600</v>
      </c>
      <c r="D2757" s="39">
        <v>11291490600</v>
      </c>
      <c r="E2757" s="39" t="s">
        <v>3267</v>
      </c>
      <c r="F2757" s="39"/>
      <c r="G2757" s="39" t="s">
        <v>32</v>
      </c>
      <c r="H2757" s="39" t="s">
        <v>2790</v>
      </c>
      <c r="I2757" s="39" t="s">
        <v>23</v>
      </c>
      <c r="J2757" s="44" t="s">
        <v>28</v>
      </c>
      <c r="K2757" s="39" t="s">
        <v>25</v>
      </c>
      <c r="L2757" s="39"/>
      <c r="M2757" s="39"/>
      <c r="N2757" s="39"/>
      <c r="O2757" s="39"/>
      <c r="P2757" s="39"/>
      <c r="Q2757" s="39"/>
      <c r="R2757" s="39"/>
      <c r="S2757" s="39"/>
      <c r="T2757" s="39"/>
      <c r="U2757" s="39"/>
      <c r="V2757" s="39"/>
      <c r="W2757" s="39"/>
      <c r="X2757" s="39"/>
    </row>
    <row r="2758" spans="1:24" ht="14.25" customHeight="1" x14ac:dyDescent="0.3">
      <c r="A2758" s="39"/>
      <c r="B2758" s="39" t="str">
        <f t="shared" si="24"/>
        <v>11291602000 муфта</v>
      </c>
      <c r="C2758" s="39" t="str">
        <f>TEXT(Raw_Articul_Data!$D2758,"00000000000")</f>
        <v>11291602000</v>
      </c>
      <c r="D2758" s="39">
        <v>11291602000</v>
      </c>
      <c r="E2758" s="39" t="s">
        <v>3286</v>
      </c>
      <c r="F2758" s="39"/>
      <c r="G2758" s="39" t="s">
        <v>32</v>
      </c>
      <c r="H2758" s="39" t="s">
        <v>2790</v>
      </c>
      <c r="I2758" s="39" t="s">
        <v>23</v>
      </c>
      <c r="J2758" s="44" t="s">
        <v>28</v>
      </c>
      <c r="K2758" s="39" t="s">
        <v>25</v>
      </c>
      <c r="L2758" s="39"/>
      <c r="M2758" s="39"/>
      <c r="N2758" s="39"/>
      <c r="O2758" s="39"/>
      <c r="P2758" s="39"/>
      <c r="Q2758" s="39"/>
      <c r="R2758" s="39"/>
      <c r="S2758" s="39"/>
      <c r="T2758" s="39"/>
      <c r="U2758" s="39"/>
      <c r="V2758" s="39"/>
      <c r="W2758" s="39"/>
      <c r="X2758" s="39"/>
    </row>
    <row r="2759" spans="1:24" ht="14.25" customHeight="1" x14ac:dyDescent="0.3">
      <c r="A2759" s="39"/>
      <c r="B2759" s="39" t="str">
        <f t="shared" si="24"/>
        <v>11291620800 центробіжна вага</v>
      </c>
      <c r="C2759" s="39" t="str">
        <f>TEXT(Raw_Articul_Data!$D2759,"00000000000")</f>
        <v>11291620800</v>
      </c>
      <c r="D2759" s="39">
        <v>11291620800</v>
      </c>
      <c r="E2759" s="39" t="s">
        <v>3268</v>
      </c>
      <c r="F2759" s="39"/>
      <c r="G2759" s="39" t="s">
        <v>32</v>
      </c>
      <c r="H2759" s="39" t="s">
        <v>2790</v>
      </c>
      <c r="I2759" s="39" t="s">
        <v>23</v>
      </c>
      <c r="J2759" s="44" t="s">
        <v>45</v>
      </c>
      <c r="K2759" s="39" t="s">
        <v>25</v>
      </c>
      <c r="L2759" s="39"/>
      <c r="M2759" s="39"/>
      <c r="N2759" s="39"/>
      <c r="O2759" s="39"/>
      <c r="P2759" s="39"/>
      <c r="Q2759" s="39"/>
      <c r="R2759" s="39"/>
      <c r="S2759" s="39"/>
      <c r="T2759" s="39"/>
      <c r="U2759" s="39"/>
      <c r="V2759" s="39"/>
      <c r="W2759" s="39"/>
      <c r="X2759" s="39"/>
    </row>
    <row r="2760" spans="1:24" ht="14.25" customHeight="1" x14ac:dyDescent="0.3">
      <c r="A2760" s="39"/>
      <c r="B2760" s="39" t="str">
        <f t="shared" si="24"/>
        <v>11291626600 упор</v>
      </c>
      <c r="C2760" s="39" t="str">
        <f>TEXT(Raw_Articul_Data!$D2760,"00000000000")</f>
        <v>11291626600</v>
      </c>
      <c r="D2760" s="39">
        <v>11291626600</v>
      </c>
      <c r="E2760" s="39" t="s">
        <v>2893</v>
      </c>
      <c r="F2760" s="39"/>
      <c r="G2760" s="39" t="s">
        <v>32</v>
      </c>
      <c r="H2760" s="39" t="s">
        <v>2790</v>
      </c>
      <c r="I2760" s="39" t="s">
        <v>23</v>
      </c>
      <c r="J2760" s="44" t="s">
        <v>45</v>
      </c>
      <c r="K2760" s="39" t="s">
        <v>25</v>
      </c>
      <c r="L2760" s="39"/>
      <c r="M2760" s="39"/>
      <c r="N2760" s="39"/>
      <c r="O2760" s="39"/>
      <c r="P2760" s="39"/>
      <c r="Q2760" s="39"/>
      <c r="R2760" s="39"/>
      <c r="S2760" s="39"/>
      <c r="T2760" s="39"/>
      <c r="U2760" s="39"/>
      <c r="V2760" s="39"/>
      <c r="W2760" s="39"/>
      <c r="X2760" s="39"/>
    </row>
    <row r="2761" spans="1:24" ht="14.25" customHeight="1" x14ac:dyDescent="0.3">
      <c r="A2761" s="39"/>
      <c r="B2761" s="39" t="str">
        <f t="shared" si="24"/>
        <v>11291627800 плоска пружина</v>
      </c>
      <c r="C2761" s="39" t="str">
        <f>TEXT(Raw_Articul_Data!$D2761,"00000000000")</f>
        <v>11291627800</v>
      </c>
      <c r="D2761" s="39">
        <v>11291627800</v>
      </c>
      <c r="E2761" s="39" t="s">
        <v>3488</v>
      </c>
      <c r="F2761" s="39"/>
      <c r="G2761" s="39" t="s">
        <v>32</v>
      </c>
      <c r="H2761" s="39" t="s">
        <v>2790</v>
      </c>
      <c r="I2761" s="39" t="s">
        <v>23</v>
      </c>
      <c r="J2761" s="44" t="s">
        <v>28</v>
      </c>
      <c r="K2761" s="39" t="s">
        <v>25</v>
      </c>
      <c r="L2761" s="39"/>
      <c r="M2761" s="39"/>
      <c r="N2761" s="39"/>
      <c r="O2761" s="39"/>
      <c r="P2761" s="39"/>
      <c r="Q2761" s="39"/>
      <c r="R2761" s="39"/>
      <c r="S2761" s="39"/>
      <c r="T2761" s="39"/>
      <c r="U2761" s="39"/>
      <c r="V2761" s="39"/>
      <c r="W2761" s="39"/>
      <c r="X2761" s="39"/>
    </row>
    <row r="2762" spans="1:24" ht="14.25" customHeight="1" x14ac:dyDescent="0.3">
      <c r="A2762" s="39"/>
      <c r="B2762" s="39" t="str">
        <f t="shared" si="24"/>
        <v>11291800900 вал управління перемиканням</v>
      </c>
      <c r="C2762" s="39" t="str">
        <f>TEXT(Raw_Articul_Data!$D2762,"00000000000")</f>
        <v>11291800900</v>
      </c>
      <c r="D2762" s="39">
        <v>11291800900</v>
      </c>
      <c r="E2762" s="39" t="s">
        <v>3317</v>
      </c>
      <c r="F2762" s="39"/>
      <c r="G2762" s="39" t="s">
        <v>32</v>
      </c>
      <c r="H2762" s="39" t="s">
        <v>2790</v>
      </c>
      <c r="I2762" s="39" t="s">
        <v>23</v>
      </c>
      <c r="J2762" s="44" t="s">
        <v>28</v>
      </c>
      <c r="K2762" s="39" t="s">
        <v>25</v>
      </c>
      <c r="L2762" s="39"/>
      <c r="M2762" s="39"/>
      <c r="N2762" s="39"/>
      <c r="O2762" s="39"/>
      <c r="P2762" s="39"/>
      <c r="Q2762" s="39"/>
      <c r="R2762" s="39"/>
      <c r="S2762" s="39"/>
      <c r="T2762" s="39"/>
      <c r="U2762" s="39"/>
      <c r="V2762" s="39"/>
      <c r="W2762" s="39"/>
      <c r="X2762" s="39"/>
    </row>
    <row r="2763" spans="1:24" ht="14.25" customHeight="1" x14ac:dyDescent="0.3">
      <c r="A2763" s="39"/>
      <c r="B2763" s="39" t="str">
        <f t="shared" si="24"/>
        <v>11291801500 важіль управління дросельною заслонкою</v>
      </c>
      <c r="C2763" s="39" t="str">
        <f>TEXT(Raw_Articul_Data!$D2763,"00000000000")</f>
        <v>11291801500</v>
      </c>
      <c r="D2763" s="39">
        <v>11291801500</v>
      </c>
      <c r="E2763" s="39" t="s">
        <v>3318</v>
      </c>
      <c r="F2763" s="39"/>
      <c r="G2763" s="39" t="s">
        <v>32</v>
      </c>
      <c r="H2763" s="39" t="s">
        <v>2790</v>
      </c>
      <c r="I2763" s="39" t="s">
        <v>23</v>
      </c>
      <c r="J2763" s="44" t="s">
        <v>28</v>
      </c>
      <c r="K2763" s="39" t="s">
        <v>25</v>
      </c>
      <c r="L2763" s="39"/>
      <c r="M2763" s="39"/>
      <c r="N2763" s="39"/>
      <c r="O2763" s="39"/>
      <c r="P2763" s="39"/>
      <c r="Q2763" s="39"/>
      <c r="R2763" s="39"/>
      <c r="S2763" s="39"/>
      <c r="T2763" s="39"/>
      <c r="U2763" s="39"/>
      <c r="V2763" s="39"/>
      <c r="W2763" s="39"/>
      <c r="X2763" s="39"/>
    </row>
    <row r="2764" spans="1:24" ht="14.25" customHeight="1" x14ac:dyDescent="0.3">
      <c r="A2764" s="39"/>
      <c r="B2764" s="39" t="str">
        <f t="shared" si="24"/>
        <v>11291804000 двоплічний важіль</v>
      </c>
      <c r="C2764" s="39" t="str">
        <f>TEXT(Raw_Articul_Data!$D2764,"00000000000")</f>
        <v>11291804000</v>
      </c>
      <c r="D2764" s="39">
        <v>11291804000</v>
      </c>
      <c r="E2764" s="39" t="s">
        <v>3601</v>
      </c>
      <c r="F2764" s="39"/>
      <c r="G2764" s="39" t="s">
        <v>32</v>
      </c>
      <c r="H2764" s="39" t="s">
        <v>2790</v>
      </c>
      <c r="I2764" s="39" t="s">
        <v>23</v>
      </c>
      <c r="J2764" s="44" t="s">
        <v>28</v>
      </c>
      <c r="K2764" s="39" t="s">
        <v>25</v>
      </c>
      <c r="L2764" s="39"/>
      <c r="M2764" s="39"/>
      <c r="N2764" s="39"/>
      <c r="O2764" s="39"/>
      <c r="P2764" s="39"/>
      <c r="Q2764" s="39"/>
      <c r="R2764" s="39"/>
      <c r="S2764" s="39"/>
      <c r="T2764" s="39"/>
      <c r="U2764" s="39"/>
      <c r="V2764" s="39"/>
      <c r="W2764" s="39"/>
      <c r="X2764" s="39"/>
    </row>
    <row r="2765" spans="1:24" ht="14.25" customHeight="1" x14ac:dyDescent="0.3">
      <c r="A2765" s="39"/>
      <c r="B2765" s="39" t="str">
        <f t="shared" ref="B2765:B2828" si="25">CONCATENATE(C2765," ", LOWER(E2765))</f>
        <v>11291808000 двоплічний важіль</v>
      </c>
      <c r="C2765" s="39" t="str">
        <f>TEXT(Raw_Articul_Data!$D2765,"00000000000")</f>
        <v>11291808000</v>
      </c>
      <c r="D2765" s="39">
        <v>11291808000</v>
      </c>
      <c r="E2765" s="39" t="s">
        <v>3601</v>
      </c>
      <c r="F2765" s="39"/>
      <c r="G2765" s="39" t="s">
        <v>32</v>
      </c>
      <c r="H2765" s="39" t="s">
        <v>2790</v>
      </c>
      <c r="I2765" s="39" t="s">
        <v>23</v>
      </c>
      <c r="J2765" s="44" t="s">
        <v>28</v>
      </c>
      <c r="K2765" s="39" t="s">
        <v>25</v>
      </c>
      <c r="L2765" s="39"/>
      <c r="M2765" s="39"/>
      <c r="N2765" s="39"/>
      <c r="O2765" s="39"/>
      <c r="P2765" s="39"/>
      <c r="Q2765" s="39"/>
      <c r="R2765" s="39"/>
      <c r="S2765" s="39"/>
      <c r="T2765" s="39"/>
      <c r="U2765" s="39"/>
      <c r="V2765" s="39"/>
      <c r="W2765" s="39"/>
      <c r="X2765" s="39"/>
    </row>
    <row r="2766" spans="1:24" ht="14.25" customHeight="1" x14ac:dyDescent="0.3">
      <c r="A2766" s="39"/>
      <c r="B2766" s="39" t="str">
        <f t="shared" si="25"/>
        <v>11291820800 стопорний важіль</v>
      </c>
      <c r="C2766" s="39" t="str">
        <f>TEXT(Raw_Articul_Data!$D2766,"00000000000")</f>
        <v>11291820800</v>
      </c>
      <c r="D2766" s="39">
        <v>11291820800</v>
      </c>
      <c r="E2766" s="39" t="s">
        <v>3306</v>
      </c>
      <c r="F2766" s="39"/>
      <c r="G2766" s="39" t="s">
        <v>32</v>
      </c>
      <c r="H2766" s="39" t="s">
        <v>2790</v>
      </c>
      <c r="I2766" s="39" t="s">
        <v>23</v>
      </c>
      <c r="J2766" s="44" t="s">
        <v>28</v>
      </c>
      <c r="K2766" s="39" t="s">
        <v>25</v>
      </c>
      <c r="L2766" s="39"/>
      <c r="M2766" s="39"/>
      <c r="N2766" s="39"/>
      <c r="O2766" s="39"/>
      <c r="P2766" s="39"/>
      <c r="Q2766" s="39"/>
      <c r="R2766" s="39"/>
      <c r="S2766" s="39"/>
      <c r="T2766" s="39"/>
      <c r="U2766" s="39"/>
      <c r="V2766" s="39"/>
      <c r="W2766" s="39"/>
      <c r="X2766" s="39"/>
    </row>
    <row r="2767" spans="1:24" ht="14.25" customHeight="1" x14ac:dyDescent="0.3">
      <c r="A2767" s="39"/>
      <c r="B2767" s="39" t="str">
        <f t="shared" si="25"/>
        <v>11291820801 стопорний важіль</v>
      </c>
      <c r="C2767" s="39" t="str">
        <f>TEXT(Raw_Articul_Data!$D2767,"00000000000")</f>
        <v>11291820801</v>
      </c>
      <c r="D2767" s="39">
        <v>11291820801</v>
      </c>
      <c r="E2767" s="39" t="s">
        <v>3306</v>
      </c>
      <c r="F2767" s="39"/>
      <c r="G2767" s="39" t="s">
        <v>32</v>
      </c>
      <c r="H2767" s="39" t="s">
        <v>2790</v>
      </c>
      <c r="I2767" s="39" t="s">
        <v>23</v>
      </c>
      <c r="J2767" s="44" t="s">
        <v>28</v>
      </c>
      <c r="K2767" s="39" t="s">
        <v>25</v>
      </c>
      <c r="L2767" s="39"/>
      <c r="M2767" s="39"/>
      <c r="N2767" s="39"/>
      <c r="O2767" s="39"/>
      <c r="P2767" s="39"/>
      <c r="Q2767" s="39"/>
      <c r="R2767" s="39"/>
      <c r="S2767" s="39"/>
      <c r="T2767" s="39"/>
      <c r="U2767" s="39"/>
      <c r="V2767" s="39"/>
      <c r="W2767" s="39"/>
      <c r="X2767" s="39"/>
    </row>
    <row r="2768" spans="1:24" ht="14.25" customHeight="1" x14ac:dyDescent="0.3">
      <c r="A2768" s="39"/>
      <c r="B2768" s="39" t="str">
        <f t="shared" si="25"/>
        <v>11291821500 важільно-тяговий механізм дросельної заслонки</v>
      </c>
      <c r="C2768" s="39" t="str">
        <f>TEXT(Raw_Articul_Data!$D2768,"00000000000")</f>
        <v>11291821500</v>
      </c>
      <c r="D2768" s="39">
        <v>11291821500</v>
      </c>
      <c r="E2768" s="39" t="s">
        <v>3397</v>
      </c>
      <c r="F2768" s="39"/>
      <c r="G2768" s="39" t="s">
        <v>32</v>
      </c>
      <c r="H2768" s="39" t="s">
        <v>2790</v>
      </c>
      <c r="I2768" s="39" t="s">
        <v>23</v>
      </c>
      <c r="J2768" s="44" t="s">
        <v>28</v>
      </c>
      <c r="K2768" s="39" t="s">
        <v>25</v>
      </c>
      <c r="L2768" s="39"/>
      <c r="M2768" s="39"/>
      <c r="N2768" s="39"/>
      <c r="O2768" s="39"/>
      <c r="P2768" s="39"/>
      <c r="Q2768" s="39"/>
      <c r="R2768" s="39"/>
      <c r="S2768" s="39"/>
      <c r="T2768" s="39"/>
      <c r="U2768" s="39"/>
      <c r="V2768" s="39"/>
      <c r="W2768" s="39"/>
      <c r="X2768" s="39"/>
    </row>
    <row r="2769" spans="1:24" ht="14.25" customHeight="1" x14ac:dyDescent="0.3">
      <c r="A2769" s="39"/>
      <c r="B2769" s="39" t="str">
        <f t="shared" si="25"/>
        <v>11291821501 важільно-тяговий механізм дросельної заслонки</v>
      </c>
      <c r="C2769" s="39" t="str">
        <f>TEXT(Raw_Articul_Data!$D2769,"00000000000")</f>
        <v>11291821501</v>
      </c>
      <c r="D2769" s="39">
        <v>11291821501</v>
      </c>
      <c r="E2769" s="39" t="s">
        <v>3397</v>
      </c>
      <c r="F2769" s="39"/>
      <c r="G2769" s="39" t="s">
        <v>32</v>
      </c>
      <c r="H2769" s="39" t="s">
        <v>2790</v>
      </c>
      <c r="I2769" s="39" t="s">
        <v>23</v>
      </c>
      <c r="J2769" s="44" t="s">
        <v>28</v>
      </c>
      <c r="K2769" s="39" t="s">
        <v>25</v>
      </c>
      <c r="L2769" s="39"/>
      <c r="M2769" s="39"/>
      <c r="N2769" s="39"/>
      <c r="O2769" s="39"/>
      <c r="P2769" s="39"/>
      <c r="Q2769" s="39"/>
      <c r="R2769" s="39"/>
      <c r="S2769" s="39"/>
      <c r="T2769" s="39"/>
      <c r="U2769" s="39"/>
      <c r="V2769" s="39"/>
      <c r="W2769" s="39"/>
      <c r="X2769" s="39"/>
    </row>
    <row r="2770" spans="1:24" ht="14.25" customHeight="1" x14ac:dyDescent="0.3">
      <c r="A2770" s="39"/>
      <c r="B2770" s="39" t="str">
        <f t="shared" si="25"/>
        <v>11291824500 циліндрична пружина</v>
      </c>
      <c r="C2770" s="39" t="str">
        <f>TEXT(Raw_Articul_Data!$D2770,"00000000000")</f>
        <v>11291824500</v>
      </c>
      <c r="D2770" s="39">
        <v>11291824500</v>
      </c>
      <c r="E2770" s="39" t="s">
        <v>3336</v>
      </c>
      <c r="F2770" s="39"/>
      <c r="G2770" s="39" t="s">
        <v>32</v>
      </c>
      <c r="H2770" s="39" t="s">
        <v>2790</v>
      </c>
      <c r="I2770" s="39" t="s">
        <v>23</v>
      </c>
      <c r="J2770" s="44" t="s">
        <v>28</v>
      </c>
      <c r="K2770" s="39" t="s">
        <v>25</v>
      </c>
      <c r="L2770" s="39"/>
      <c r="M2770" s="39"/>
      <c r="N2770" s="39"/>
      <c r="O2770" s="39"/>
      <c r="P2770" s="39"/>
      <c r="Q2770" s="39"/>
      <c r="R2770" s="39"/>
      <c r="S2770" s="39"/>
      <c r="T2770" s="39"/>
      <c r="U2770" s="39"/>
      <c r="V2770" s="39"/>
      <c r="W2770" s="39"/>
      <c r="X2770" s="39"/>
    </row>
    <row r="2771" spans="1:24" ht="14.25" customHeight="1" x14ac:dyDescent="0.3">
      <c r="A2771" s="39"/>
      <c r="B2771" s="39" t="str">
        <f t="shared" si="25"/>
        <v>11291851900 важільно-тягова система пускового пристрою</v>
      </c>
      <c r="C2771" s="39" t="str">
        <f>TEXT(Raw_Articul_Data!$D2771,"00000000000")</f>
        <v>11291851900</v>
      </c>
      <c r="D2771" s="39">
        <v>11291851900</v>
      </c>
      <c r="E2771" s="39" t="s">
        <v>3489</v>
      </c>
      <c r="F2771" s="39"/>
      <c r="G2771" s="39" t="s">
        <v>32</v>
      </c>
      <c r="H2771" s="39" t="s">
        <v>2790</v>
      </c>
      <c r="I2771" s="39" t="s">
        <v>23</v>
      </c>
      <c r="J2771" s="44" t="s">
        <v>28</v>
      </c>
      <c r="K2771" s="39" t="s">
        <v>25</v>
      </c>
      <c r="L2771" s="39"/>
      <c r="M2771" s="39"/>
      <c r="N2771" s="39"/>
      <c r="O2771" s="39"/>
      <c r="P2771" s="39"/>
      <c r="Q2771" s="39"/>
      <c r="R2771" s="39"/>
      <c r="S2771" s="39"/>
      <c r="T2771" s="39"/>
      <c r="U2771" s="39"/>
      <c r="V2771" s="39"/>
      <c r="W2771" s="39"/>
      <c r="X2771" s="39"/>
    </row>
    <row r="2772" spans="1:24" ht="14.25" customHeight="1" x14ac:dyDescent="0.3">
      <c r="A2772" s="39"/>
      <c r="B2772" s="39" t="str">
        <f t="shared" si="25"/>
        <v>11291851901 важільно-тягова система пускового пристрою</v>
      </c>
      <c r="C2772" s="39" t="str">
        <f>TEXT(Raw_Articul_Data!$D2772,"00000000000")</f>
        <v>11291851901</v>
      </c>
      <c r="D2772" s="39">
        <v>11291851901</v>
      </c>
      <c r="E2772" s="39" t="s">
        <v>3489</v>
      </c>
      <c r="F2772" s="39"/>
      <c r="G2772" s="39" t="s">
        <v>32</v>
      </c>
      <c r="H2772" s="39" t="s">
        <v>2790</v>
      </c>
      <c r="I2772" s="39" t="s">
        <v>23</v>
      </c>
      <c r="J2772" s="44" t="s">
        <v>28</v>
      </c>
      <c r="K2772" s="39" t="s">
        <v>25</v>
      </c>
      <c r="L2772" s="39"/>
      <c r="M2772" s="39"/>
      <c r="N2772" s="39"/>
      <c r="O2772" s="39"/>
      <c r="P2772" s="39"/>
      <c r="Q2772" s="39"/>
      <c r="R2772" s="39"/>
      <c r="S2772" s="39"/>
      <c r="T2772" s="39"/>
      <c r="U2772" s="39"/>
      <c r="V2772" s="39"/>
      <c r="W2772" s="39"/>
      <c r="X2772" s="39"/>
    </row>
    <row r="2773" spans="1:24" ht="14.25" customHeight="1" x14ac:dyDescent="0.3">
      <c r="A2773" s="39"/>
      <c r="B2773" s="39" t="str">
        <f t="shared" si="25"/>
        <v>11291900601 поворотна пружина</v>
      </c>
      <c r="C2773" s="39" t="str">
        <f>TEXT(Raw_Articul_Data!$D2773,"00000000000")</f>
        <v>11291900601</v>
      </c>
      <c r="D2773" s="39">
        <v>11291900601</v>
      </c>
      <c r="E2773" s="39" t="s">
        <v>3602</v>
      </c>
      <c r="F2773" s="39"/>
      <c r="G2773" s="39" t="s">
        <v>32</v>
      </c>
      <c r="H2773" s="39" t="s">
        <v>2790</v>
      </c>
      <c r="I2773" s="39" t="s">
        <v>23</v>
      </c>
      <c r="J2773" s="44" t="s">
        <v>24</v>
      </c>
      <c r="K2773" s="39" t="s">
        <v>25</v>
      </c>
      <c r="L2773" s="39"/>
      <c r="M2773" s="39"/>
      <c r="N2773" s="39"/>
      <c r="O2773" s="39"/>
      <c r="P2773" s="39"/>
      <c r="Q2773" s="39"/>
      <c r="R2773" s="39"/>
      <c r="S2773" s="39"/>
      <c r="T2773" s="39"/>
      <c r="U2773" s="39"/>
      <c r="V2773" s="39"/>
      <c r="W2773" s="39"/>
      <c r="X2773" s="39"/>
    </row>
    <row r="2774" spans="1:24" ht="14.25" customHeight="1" x14ac:dyDescent="0.3">
      <c r="A2774" s="39"/>
      <c r="B2774" s="39" t="str">
        <f t="shared" si="25"/>
        <v>11293500806 корпус паливного бака</v>
      </c>
      <c r="C2774" s="39" t="str">
        <f>TEXT(Raw_Articul_Data!$D2774,"00000000000")</f>
        <v>11293500806</v>
      </c>
      <c r="D2774" s="39">
        <v>11293500806</v>
      </c>
      <c r="E2774" s="39" t="s">
        <v>3346</v>
      </c>
      <c r="F2774" s="39"/>
      <c r="G2774" s="39" t="s">
        <v>32</v>
      </c>
      <c r="H2774" s="39" t="s">
        <v>2790</v>
      </c>
      <c r="I2774" s="39" t="s">
        <v>23</v>
      </c>
      <c r="J2774" s="44" t="s">
        <v>28</v>
      </c>
      <c r="K2774" s="39" t="s">
        <v>25</v>
      </c>
      <c r="L2774" s="39"/>
      <c r="M2774" s="39"/>
      <c r="N2774" s="39"/>
      <c r="O2774" s="39"/>
      <c r="P2774" s="39"/>
      <c r="Q2774" s="39"/>
      <c r="R2774" s="39"/>
      <c r="S2774" s="39"/>
      <c r="T2774" s="39"/>
      <c r="U2774" s="39"/>
      <c r="V2774" s="39"/>
      <c r="W2774" s="39"/>
      <c r="X2774" s="39"/>
    </row>
    <row r="2775" spans="1:24" ht="14.25" customHeight="1" x14ac:dyDescent="0.3">
      <c r="A2775" s="39"/>
      <c r="B2775" s="39" t="str">
        <f t="shared" si="25"/>
        <v>11293500853 корпус паливного бака</v>
      </c>
      <c r="C2775" s="39" t="str">
        <f>TEXT(Raw_Articul_Data!$D2775,"00000000000")</f>
        <v>11293500853</v>
      </c>
      <c r="D2775" s="39">
        <v>11293500853</v>
      </c>
      <c r="E2775" s="39" t="s">
        <v>3346</v>
      </c>
      <c r="F2775" s="39"/>
      <c r="G2775" s="39" t="s">
        <v>32</v>
      </c>
      <c r="H2775" s="39" t="s">
        <v>2790</v>
      </c>
      <c r="I2775" s="39" t="s">
        <v>23</v>
      </c>
      <c r="J2775" s="44" t="s">
        <v>28</v>
      </c>
      <c r="K2775" s="39" t="s">
        <v>25</v>
      </c>
      <c r="L2775" s="39"/>
      <c r="M2775" s="39"/>
      <c r="N2775" s="39"/>
      <c r="O2775" s="39"/>
      <c r="P2775" s="39"/>
      <c r="Q2775" s="39"/>
      <c r="R2775" s="39"/>
      <c r="S2775" s="39"/>
      <c r="T2775" s="39"/>
      <c r="U2775" s="39"/>
      <c r="V2775" s="39"/>
      <c r="W2775" s="39"/>
      <c r="X2775" s="39"/>
    </row>
    <row r="2776" spans="1:24" ht="14.25" customHeight="1" x14ac:dyDescent="0.3">
      <c r="A2776" s="39"/>
      <c r="B2776" s="39" t="str">
        <f t="shared" si="25"/>
        <v>11293503600 шланг</v>
      </c>
      <c r="C2776" s="39" t="str">
        <f>TEXT(Raw_Articul_Data!$D2776,"00000000000")</f>
        <v>11293503600</v>
      </c>
      <c r="D2776" s="39">
        <v>11293503600</v>
      </c>
      <c r="E2776" s="39" t="s">
        <v>1791</v>
      </c>
      <c r="F2776" s="39"/>
      <c r="G2776" s="39" t="s">
        <v>32</v>
      </c>
      <c r="H2776" s="39" t="s">
        <v>2790</v>
      </c>
      <c r="I2776" s="39" t="s">
        <v>23</v>
      </c>
      <c r="J2776" s="44" t="s">
        <v>28</v>
      </c>
      <c r="K2776" s="39" t="s">
        <v>25</v>
      </c>
      <c r="L2776" s="39"/>
      <c r="M2776" s="39"/>
      <c r="N2776" s="39"/>
      <c r="O2776" s="39"/>
      <c r="P2776" s="39"/>
      <c r="Q2776" s="39"/>
      <c r="R2776" s="39"/>
      <c r="S2776" s="39"/>
      <c r="T2776" s="39"/>
      <c r="U2776" s="39"/>
      <c r="V2776" s="39"/>
      <c r="W2776" s="39"/>
      <c r="X2776" s="39"/>
    </row>
    <row r="2777" spans="1:24" ht="14.25" customHeight="1" x14ac:dyDescent="0.3">
      <c r="A2777" s="39"/>
      <c r="B2777" s="39" t="str">
        <f t="shared" si="25"/>
        <v>11293505850 вентиляційна система паливного бака</v>
      </c>
      <c r="C2777" s="39" t="str">
        <f>TEXT(Raw_Articul_Data!$D2777,"00000000000")</f>
        <v>11293505850</v>
      </c>
      <c r="D2777" s="39">
        <v>11293505850</v>
      </c>
      <c r="E2777" s="39" t="s">
        <v>2847</v>
      </c>
      <c r="F2777" s="39"/>
      <c r="G2777" s="39" t="s">
        <v>32</v>
      </c>
      <c r="H2777" s="39" t="s">
        <v>2790</v>
      </c>
      <c r="I2777" s="39" t="s">
        <v>23</v>
      </c>
      <c r="J2777" s="44" t="s">
        <v>28</v>
      </c>
      <c r="K2777" s="39" t="s">
        <v>25</v>
      </c>
      <c r="L2777" s="39"/>
      <c r="M2777" s="39"/>
      <c r="N2777" s="39"/>
      <c r="O2777" s="39"/>
      <c r="P2777" s="39"/>
      <c r="Q2777" s="39"/>
      <c r="R2777" s="39"/>
      <c r="S2777" s="39"/>
      <c r="T2777" s="39"/>
      <c r="U2777" s="39"/>
      <c r="V2777" s="39"/>
      <c r="W2777" s="39"/>
      <c r="X2777" s="39"/>
    </row>
    <row r="2778" spans="1:24" ht="14.25" customHeight="1" x14ac:dyDescent="0.3">
      <c r="A2778" s="39"/>
      <c r="B2778" s="39" t="str">
        <f t="shared" si="25"/>
        <v>11293513000 відбиваюча плівка</v>
      </c>
      <c r="C2778" s="39" t="str">
        <f>TEXT(Raw_Articul_Data!$D2778,"00000000000")</f>
        <v>11293513000</v>
      </c>
      <c r="D2778" s="39">
        <v>11293513000</v>
      </c>
      <c r="E2778" s="39" t="s">
        <v>3578</v>
      </c>
      <c r="F2778" s="39"/>
      <c r="G2778" s="39" t="s">
        <v>32</v>
      </c>
      <c r="H2778" s="39" t="s">
        <v>2790</v>
      </c>
      <c r="I2778" s="39" t="s">
        <v>23</v>
      </c>
      <c r="J2778" s="44" t="s">
        <v>256</v>
      </c>
      <c r="K2778" s="39" t="s">
        <v>25</v>
      </c>
      <c r="L2778" s="39"/>
      <c r="M2778" s="39"/>
      <c r="N2778" s="39"/>
      <c r="O2778" s="39"/>
      <c r="P2778" s="39"/>
      <c r="Q2778" s="39"/>
      <c r="R2778" s="39"/>
      <c r="S2778" s="39"/>
      <c r="T2778" s="39"/>
      <c r="U2778" s="39"/>
      <c r="V2778" s="39"/>
      <c r="W2778" s="39"/>
      <c r="X2778" s="39"/>
    </row>
    <row r="2779" spans="1:24" ht="14.25" customHeight="1" x14ac:dyDescent="0.3">
      <c r="A2779" s="39"/>
      <c r="B2779" s="39" t="str">
        <f t="shared" si="25"/>
        <v>11293525000 проушина</v>
      </c>
      <c r="C2779" s="39" t="str">
        <f>TEXT(Raw_Articul_Data!$D2779,"00000000000")</f>
        <v>11293525000</v>
      </c>
      <c r="D2779" s="39">
        <v>11293525000</v>
      </c>
      <c r="E2779" s="39" t="s">
        <v>3603</v>
      </c>
      <c r="F2779" s="39"/>
      <c r="G2779" s="39" t="s">
        <v>32</v>
      </c>
      <c r="H2779" s="39" t="s">
        <v>2790</v>
      </c>
      <c r="I2779" s="39" t="s">
        <v>23</v>
      </c>
      <c r="J2779" s="44" t="s">
        <v>28</v>
      </c>
      <c r="K2779" s="39" t="s">
        <v>25</v>
      </c>
      <c r="L2779" s="39"/>
      <c r="M2779" s="39"/>
      <c r="N2779" s="39"/>
      <c r="O2779" s="39"/>
      <c r="P2779" s="39"/>
      <c r="Q2779" s="39"/>
      <c r="R2779" s="39"/>
      <c r="S2779" s="39"/>
      <c r="T2779" s="39"/>
      <c r="U2779" s="39"/>
      <c r="V2779" s="39"/>
      <c r="W2779" s="39"/>
      <c r="X2779" s="39"/>
    </row>
    <row r="2780" spans="1:24" ht="14.25" customHeight="1" x14ac:dyDescent="0.3">
      <c r="A2780" s="39"/>
      <c r="B2780" s="39" t="str">
        <f t="shared" si="25"/>
        <v>11293527700 плоска стопорна шайба</v>
      </c>
      <c r="C2780" s="39" t="str">
        <f>TEXT(Raw_Articul_Data!$D2780,"00000000000")</f>
        <v>11293527700</v>
      </c>
      <c r="D2780" s="39">
        <v>11293527700</v>
      </c>
      <c r="E2780" s="39" t="s">
        <v>3369</v>
      </c>
      <c r="F2780" s="39"/>
      <c r="G2780" s="39" t="s">
        <v>32</v>
      </c>
      <c r="H2780" s="39" t="s">
        <v>2790</v>
      </c>
      <c r="I2780" s="39" t="s">
        <v>23</v>
      </c>
      <c r="J2780" s="44" t="s">
        <v>28</v>
      </c>
      <c r="K2780" s="39" t="s">
        <v>25</v>
      </c>
      <c r="L2780" s="39"/>
      <c r="M2780" s="39"/>
      <c r="N2780" s="39"/>
      <c r="O2780" s="39"/>
      <c r="P2780" s="39"/>
      <c r="Q2780" s="39"/>
      <c r="R2780" s="39"/>
      <c r="S2780" s="39"/>
      <c r="T2780" s="39"/>
      <c r="U2780" s="39"/>
      <c r="V2780" s="39"/>
      <c r="W2780" s="39"/>
      <c r="X2780" s="39"/>
    </row>
    <row r="2781" spans="1:24" ht="14.25" customHeight="1" x14ac:dyDescent="0.3">
      <c r="A2781" s="39"/>
      <c r="B2781" s="39" t="str">
        <f t="shared" si="25"/>
        <v>11293587702 шланг</v>
      </c>
      <c r="C2781" s="39" t="str">
        <f>TEXT(Raw_Articul_Data!$D2781,"00000000000")</f>
        <v>11293587702</v>
      </c>
      <c r="D2781" s="39">
        <v>11293587702</v>
      </c>
      <c r="E2781" s="39" t="s">
        <v>1791</v>
      </c>
      <c r="F2781" s="39"/>
      <c r="G2781" s="39" t="s">
        <v>32</v>
      </c>
      <c r="H2781" s="39" t="s">
        <v>2790</v>
      </c>
      <c r="I2781" s="39" t="s">
        <v>23</v>
      </c>
      <c r="J2781" s="44" t="s">
        <v>28</v>
      </c>
      <c r="K2781" s="39" t="s">
        <v>25</v>
      </c>
      <c r="L2781" s="39"/>
      <c r="M2781" s="39"/>
      <c r="N2781" s="39"/>
      <c r="O2781" s="39"/>
      <c r="P2781" s="39"/>
      <c r="Q2781" s="39"/>
      <c r="R2781" s="39"/>
      <c r="S2781" s="39"/>
      <c r="T2781" s="39"/>
      <c r="U2781" s="39"/>
      <c r="V2781" s="39"/>
      <c r="W2781" s="39"/>
      <c r="X2781" s="39"/>
    </row>
    <row r="2782" spans="1:24" ht="14.25" customHeight="1" x14ac:dyDescent="0.3">
      <c r="A2782" s="39"/>
      <c r="B2782" s="39" t="str">
        <f t="shared" si="25"/>
        <v>11293587705 шланг</v>
      </c>
      <c r="C2782" s="39" t="str">
        <f>TEXT(Raw_Articul_Data!$D2782,"00000000000")</f>
        <v>11293587705</v>
      </c>
      <c r="D2782" s="39">
        <v>11293587705</v>
      </c>
      <c r="E2782" s="39" t="s">
        <v>1791</v>
      </c>
      <c r="F2782" s="39"/>
      <c r="G2782" s="39" t="s">
        <v>32</v>
      </c>
      <c r="H2782" s="39" t="s">
        <v>2790</v>
      </c>
      <c r="I2782" s="39" t="s">
        <v>23</v>
      </c>
      <c r="J2782" s="44" t="s">
        <v>45</v>
      </c>
      <c r="K2782" s="39" t="s">
        <v>25</v>
      </c>
      <c r="L2782" s="39"/>
      <c r="M2782" s="39"/>
      <c r="N2782" s="39"/>
      <c r="O2782" s="39"/>
      <c r="P2782" s="39"/>
      <c r="Q2782" s="39"/>
      <c r="R2782" s="39"/>
      <c r="S2782" s="39"/>
      <c r="T2782" s="39"/>
      <c r="U2782" s="39"/>
      <c r="V2782" s="39"/>
      <c r="W2782" s="39"/>
      <c r="X2782" s="39"/>
    </row>
    <row r="2783" spans="1:24" ht="14.25" customHeight="1" x14ac:dyDescent="0.3">
      <c r="A2783" s="39"/>
      <c r="B2783" s="39" t="str">
        <f t="shared" si="25"/>
        <v>11294001201 mаховик</v>
      </c>
      <c r="C2783" s="39" t="str">
        <f>TEXT(Raw_Articul_Data!$D2783,"00000000000")</f>
        <v>11294001201</v>
      </c>
      <c r="D2783" s="39">
        <v>11294001201</v>
      </c>
      <c r="E2783" s="39" t="s">
        <v>3270</v>
      </c>
      <c r="F2783" s="39"/>
      <c r="G2783" s="39" t="s">
        <v>32</v>
      </c>
      <c r="H2783" s="39" t="s">
        <v>2790</v>
      </c>
      <c r="I2783" s="39" t="s">
        <v>23</v>
      </c>
      <c r="J2783" s="44" t="s">
        <v>45</v>
      </c>
      <c r="K2783" s="39" t="s">
        <v>25</v>
      </c>
      <c r="L2783" s="39"/>
      <c r="M2783" s="39"/>
      <c r="N2783" s="39"/>
      <c r="O2783" s="39"/>
      <c r="P2783" s="39"/>
      <c r="Q2783" s="39"/>
      <c r="R2783" s="39"/>
      <c r="S2783" s="39"/>
      <c r="T2783" s="39"/>
      <c r="U2783" s="39"/>
      <c r="V2783" s="39"/>
      <c r="W2783" s="39"/>
      <c r="X2783" s="39"/>
    </row>
    <row r="2784" spans="1:24" ht="14.25" customHeight="1" x14ac:dyDescent="0.3">
      <c r="A2784" s="39"/>
      <c r="B2784" s="39" t="str">
        <f t="shared" si="25"/>
        <v>11294404000 контактна пружина</v>
      </c>
      <c r="C2784" s="39" t="str">
        <f>TEXT(Raw_Articul_Data!$D2784,"00000000000")</f>
        <v>11294404000</v>
      </c>
      <c r="D2784" s="39">
        <v>11294404000</v>
      </c>
      <c r="E2784" s="39" t="s">
        <v>3493</v>
      </c>
      <c r="F2784" s="39"/>
      <c r="G2784" s="39" t="s">
        <v>32</v>
      </c>
      <c r="H2784" s="39" t="s">
        <v>2790</v>
      </c>
      <c r="I2784" s="39" t="s">
        <v>23</v>
      </c>
      <c r="J2784" s="44" t="s">
        <v>28</v>
      </c>
      <c r="K2784" s="39" t="s">
        <v>25</v>
      </c>
      <c r="L2784" s="39"/>
      <c r="M2784" s="39"/>
      <c r="N2784" s="39"/>
      <c r="O2784" s="39"/>
      <c r="P2784" s="39"/>
      <c r="Q2784" s="39"/>
      <c r="R2784" s="39"/>
      <c r="S2784" s="39"/>
      <c r="T2784" s="39"/>
      <c r="U2784" s="39"/>
      <c r="V2784" s="39"/>
      <c r="W2784" s="39"/>
      <c r="X2784" s="39"/>
    </row>
    <row r="2785" spans="1:24" ht="14.25" customHeight="1" x14ac:dyDescent="0.3">
      <c r="A2785" s="39"/>
      <c r="B2785" s="39" t="str">
        <f t="shared" si="25"/>
        <v>11296401702 кришка ланцюгової зірочки</v>
      </c>
      <c r="C2785" s="39" t="str">
        <f>TEXT(Raw_Articul_Data!$D2785,"00000000000")</f>
        <v>11296401702</v>
      </c>
      <c r="D2785" s="39">
        <v>11296401702</v>
      </c>
      <c r="E2785" s="39" t="s">
        <v>3400</v>
      </c>
      <c r="F2785" s="39"/>
      <c r="G2785" s="39" t="s">
        <v>32</v>
      </c>
      <c r="H2785" s="39" t="s">
        <v>2790</v>
      </c>
      <c r="I2785" s="39" t="s">
        <v>23</v>
      </c>
      <c r="J2785" s="44" t="s">
        <v>28</v>
      </c>
      <c r="K2785" s="39" t="s">
        <v>25</v>
      </c>
      <c r="L2785" s="39"/>
      <c r="M2785" s="39"/>
      <c r="N2785" s="39"/>
      <c r="O2785" s="39"/>
      <c r="P2785" s="39"/>
      <c r="Q2785" s="39"/>
      <c r="R2785" s="39"/>
      <c r="S2785" s="39"/>
      <c r="T2785" s="39"/>
      <c r="U2785" s="39"/>
      <c r="V2785" s="39"/>
      <c r="W2785" s="39"/>
      <c r="X2785" s="39"/>
    </row>
    <row r="2786" spans="1:24" ht="14.25" customHeight="1" x14ac:dyDescent="0.3">
      <c r="A2786" s="39"/>
      <c r="B2786" s="39" t="str">
        <f t="shared" si="25"/>
        <v>11296401900 зажимна рухома деталь</v>
      </c>
      <c r="C2786" s="39" t="str">
        <f>TEXT(Raw_Articul_Data!$D2786,"00000000000")</f>
        <v>11296401900</v>
      </c>
      <c r="D2786" s="39">
        <v>11296401900</v>
      </c>
      <c r="E2786" s="39" t="s">
        <v>3494</v>
      </c>
      <c r="F2786" s="39"/>
      <c r="G2786" s="39" t="s">
        <v>32</v>
      </c>
      <c r="H2786" s="39" t="s">
        <v>2790</v>
      </c>
      <c r="I2786" s="39" t="s">
        <v>23</v>
      </c>
      <c r="J2786" s="44" t="s">
        <v>28</v>
      </c>
      <c r="K2786" s="39" t="s">
        <v>25</v>
      </c>
      <c r="L2786" s="39"/>
      <c r="M2786" s="39"/>
      <c r="N2786" s="39"/>
      <c r="O2786" s="39"/>
      <c r="P2786" s="39"/>
      <c r="Q2786" s="39"/>
      <c r="R2786" s="39"/>
      <c r="S2786" s="39"/>
      <c r="T2786" s="39"/>
      <c r="U2786" s="39"/>
      <c r="V2786" s="39"/>
      <c r="W2786" s="39"/>
      <c r="X2786" s="39"/>
    </row>
    <row r="2787" spans="1:24" ht="14.25" customHeight="1" x14ac:dyDescent="0.3">
      <c r="A2787" s="39"/>
      <c r="B2787" s="39" t="str">
        <f t="shared" si="25"/>
        <v>11296402000 ланцюгова зірочка 3/8" picco 6 зубів</v>
      </c>
      <c r="C2787" s="39" t="str">
        <f>TEXT(Raw_Articul_Data!$D2787,"00000000000")</f>
        <v>11296402000</v>
      </c>
      <c r="D2787" s="39">
        <v>11296402000</v>
      </c>
      <c r="E2787" s="39" t="s">
        <v>2877</v>
      </c>
      <c r="F2787" s="39"/>
      <c r="G2787" s="39" t="s">
        <v>32</v>
      </c>
      <c r="H2787" s="39" t="s">
        <v>2790</v>
      </c>
      <c r="I2787" s="39" t="s">
        <v>23</v>
      </c>
      <c r="J2787" s="44" t="s">
        <v>28</v>
      </c>
      <c r="K2787" s="39" t="s">
        <v>25</v>
      </c>
      <c r="L2787" s="39"/>
      <c r="M2787" s="39"/>
      <c r="N2787" s="39"/>
      <c r="O2787" s="39"/>
      <c r="P2787" s="39"/>
      <c r="Q2787" s="39"/>
      <c r="R2787" s="39"/>
      <c r="S2787" s="39"/>
      <c r="T2787" s="39"/>
      <c r="U2787" s="39"/>
      <c r="V2787" s="39"/>
      <c r="W2787" s="39"/>
      <c r="X2787" s="39"/>
    </row>
    <row r="2788" spans="1:24" ht="14.25" customHeight="1" x14ac:dyDescent="0.3">
      <c r="A2788" s="39"/>
      <c r="B2788" s="39" t="str">
        <f t="shared" si="25"/>
        <v>11296402050 комплект - ланцюгова зірочка / черв'як 3/8" picco 7зубів</v>
      </c>
      <c r="C2788" s="39" t="str">
        <f>TEXT(Raw_Articul_Data!$D2788,"00000000000")</f>
        <v>11296402050</v>
      </c>
      <c r="D2788" s="39">
        <v>11296402050</v>
      </c>
      <c r="E2788" s="39" t="s">
        <v>3604</v>
      </c>
      <c r="F2788" s="39"/>
      <c r="G2788" s="39" t="s">
        <v>32</v>
      </c>
      <c r="H2788" s="39" t="s">
        <v>2790</v>
      </c>
      <c r="I2788" s="39" t="s">
        <v>23</v>
      </c>
      <c r="J2788" s="44" t="s">
        <v>28</v>
      </c>
      <c r="K2788" s="39" t="s">
        <v>25</v>
      </c>
      <c r="L2788" s="39"/>
      <c r="M2788" s="39"/>
      <c r="N2788" s="39"/>
      <c r="O2788" s="39"/>
      <c r="P2788" s="39"/>
      <c r="Q2788" s="39"/>
      <c r="R2788" s="39"/>
      <c r="S2788" s="39"/>
      <c r="T2788" s="39"/>
      <c r="U2788" s="39"/>
      <c r="V2788" s="39"/>
      <c r="W2788" s="39"/>
      <c r="X2788" s="39"/>
    </row>
    <row r="2789" spans="1:24" ht="14.25" customHeight="1" x14ac:dyDescent="0.3">
      <c r="A2789" s="39"/>
      <c r="B2789" s="39" t="str">
        <f t="shared" si="25"/>
        <v>11296403200 mасляний насос</v>
      </c>
      <c r="C2789" s="39" t="str">
        <f>TEXT(Raw_Articul_Data!$D2789,"00000000000")</f>
        <v>11296403200</v>
      </c>
      <c r="D2789" s="39">
        <v>11296403200</v>
      </c>
      <c r="E2789" s="39" t="s">
        <v>3441</v>
      </c>
      <c r="F2789" s="39"/>
      <c r="G2789" s="39" t="s">
        <v>32</v>
      </c>
      <c r="H2789" s="39" t="s">
        <v>2790</v>
      </c>
      <c r="I2789" s="39" t="s">
        <v>23</v>
      </c>
      <c r="J2789" s="44" t="s">
        <v>1447</v>
      </c>
      <c r="K2789" s="39" t="s">
        <v>25</v>
      </c>
      <c r="L2789" s="39"/>
      <c r="M2789" s="39"/>
      <c r="N2789" s="39"/>
      <c r="O2789" s="39"/>
      <c r="P2789" s="39"/>
      <c r="Q2789" s="39"/>
      <c r="R2789" s="39"/>
      <c r="S2789" s="39"/>
      <c r="T2789" s="39"/>
      <c r="U2789" s="39"/>
      <c r="V2789" s="39"/>
      <c r="W2789" s="39"/>
      <c r="X2789" s="39"/>
    </row>
    <row r="2790" spans="1:24" ht="14.25" customHeight="1" x14ac:dyDescent="0.3">
      <c r="A2790" s="39"/>
      <c r="B2790" s="39" t="str">
        <f t="shared" si="25"/>
        <v>11296405000 прокладка</v>
      </c>
      <c r="C2790" s="39" t="str">
        <f>TEXT(Raw_Articul_Data!$D2790,"00000000000")</f>
        <v>11296405000</v>
      </c>
      <c r="D2790" s="39">
        <v>11296405000</v>
      </c>
      <c r="E2790" s="39" t="s">
        <v>3605</v>
      </c>
      <c r="F2790" s="39"/>
      <c r="G2790" s="39" t="s">
        <v>32</v>
      </c>
      <c r="H2790" s="39" t="s">
        <v>2790</v>
      </c>
      <c r="I2790" s="39" t="s">
        <v>23</v>
      </c>
      <c r="J2790" s="44" t="s">
        <v>28</v>
      </c>
      <c r="K2790" s="39" t="s">
        <v>25</v>
      </c>
      <c r="L2790" s="39"/>
      <c r="M2790" s="39"/>
      <c r="N2790" s="39"/>
      <c r="O2790" s="39"/>
      <c r="P2790" s="39"/>
      <c r="Q2790" s="39"/>
      <c r="R2790" s="39"/>
      <c r="S2790" s="39"/>
      <c r="T2790" s="39"/>
      <c r="U2790" s="39"/>
      <c r="V2790" s="39"/>
      <c r="W2790" s="39"/>
      <c r="X2790" s="39"/>
    </row>
    <row r="2791" spans="1:24" ht="14.25" customHeight="1" x14ac:dyDescent="0.3">
      <c r="A2791" s="39"/>
      <c r="B2791" s="39" t="str">
        <f t="shared" si="25"/>
        <v>11296407100 черв'як 3/8" picco 6 зубьев</v>
      </c>
      <c r="C2791" s="39" t="str">
        <f>TEXT(Raw_Articul_Data!$D2791,"00000000000")</f>
        <v>11296407100</v>
      </c>
      <c r="D2791" s="39">
        <v>11296407100</v>
      </c>
      <c r="E2791" s="39" t="s">
        <v>3606</v>
      </c>
      <c r="F2791" s="39"/>
      <c r="G2791" s="39" t="s">
        <v>32</v>
      </c>
      <c r="H2791" s="39" t="s">
        <v>2790</v>
      </c>
      <c r="I2791" s="39" t="s">
        <v>23</v>
      </c>
      <c r="J2791" s="44" t="s">
        <v>28</v>
      </c>
      <c r="K2791" s="39" t="s">
        <v>25</v>
      </c>
      <c r="L2791" s="39"/>
      <c r="M2791" s="39"/>
      <c r="N2791" s="39"/>
      <c r="O2791" s="39"/>
      <c r="P2791" s="39"/>
      <c r="Q2791" s="39"/>
      <c r="R2791" s="39"/>
      <c r="S2791" s="39"/>
      <c r="T2791" s="39"/>
      <c r="U2791" s="39"/>
      <c r="V2791" s="39"/>
      <c r="W2791" s="39"/>
      <c r="X2791" s="39"/>
    </row>
    <row r="2792" spans="1:24" ht="14.25" customHeight="1" x14ac:dyDescent="0.3">
      <c r="A2792" s="39"/>
      <c r="B2792" s="39" t="str">
        <f t="shared" si="25"/>
        <v>11296407101 черв'як 3/8" picco 7 зубів</v>
      </c>
      <c r="C2792" s="39" t="str">
        <f>TEXT(Raw_Articul_Data!$D2792,"00000000000")</f>
        <v>11296407101</v>
      </c>
      <c r="D2792" s="39">
        <v>11296407101</v>
      </c>
      <c r="E2792" s="39" t="s">
        <v>3607</v>
      </c>
      <c r="F2792" s="39"/>
      <c r="G2792" s="39" t="s">
        <v>32</v>
      </c>
      <c r="H2792" s="39" t="s">
        <v>2790</v>
      </c>
      <c r="I2792" s="39" t="s">
        <v>23</v>
      </c>
      <c r="J2792" s="44" t="s">
        <v>28</v>
      </c>
      <c r="K2792" s="39" t="s">
        <v>25</v>
      </c>
      <c r="L2792" s="39"/>
      <c r="M2792" s="39"/>
      <c r="N2792" s="39"/>
      <c r="O2792" s="39"/>
      <c r="P2792" s="39"/>
      <c r="Q2792" s="39"/>
      <c r="R2792" s="39"/>
      <c r="S2792" s="39"/>
      <c r="T2792" s="39"/>
      <c r="U2792" s="39"/>
      <c r="V2792" s="39"/>
      <c r="W2792" s="39"/>
      <c r="X2792" s="39"/>
    </row>
    <row r="2793" spans="1:24" ht="14.25" customHeight="1" x14ac:dyDescent="0.3">
      <c r="A2793" s="39"/>
      <c r="B2793" s="39" t="str">
        <f t="shared" si="25"/>
        <v>11296407102 черв'як 1/4" 8 зубів</v>
      </c>
      <c r="C2793" s="39" t="str">
        <f>TEXT(Raw_Articul_Data!$D2793,"00000000000")</f>
        <v>11296407102</v>
      </c>
      <c r="D2793" s="39">
        <v>11296407102</v>
      </c>
      <c r="E2793" s="39" t="s">
        <v>3608</v>
      </c>
      <c r="F2793" s="39"/>
      <c r="G2793" s="39" t="s">
        <v>32</v>
      </c>
      <c r="H2793" s="39" t="s">
        <v>2790</v>
      </c>
      <c r="I2793" s="39" t="s">
        <v>23</v>
      </c>
      <c r="J2793" s="44" t="s">
        <v>28</v>
      </c>
      <c r="K2793" s="39" t="s">
        <v>25</v>
      </c>
      <c r="L2793" s="39"/>
      <c r="M2793" s="39"/>
      <c r="N2793" s="39"/>
      <c r="O2793" s="39"/>
      <c r="P2793" s="39"/>
      <c r="Q2793" s="39"/>
      <c r="R2793" s="39"/>
      <c r="S2793" s="39"/>
      <c r="T2793" s="39"/>
      <c r="U2793" s="39"/>
      <c r="V2793" s="39"/>
      <c r="W2793" s="39"/>
      <c r="X2793" s="39"/>
    </row>
    <row r="2794" spans="1:24" ht="14.25" customHeight="1" x14ac:dyDescent="0.3">
      <c r="A2794" s="39"/>
      <c r="B2794" s="39" t="str">
        <f t="shared" si="25"/>
        <v>11296475701 з'єднувальна деталь</v>
      </c>
      <c r="C2794" s="39" t="str">
        <f>TEXT(Raw_Articul_Data!$D2794,"00000000000")</f>
        <v>11296475701</v>
      </c>
      <c r="D2794" s="39">
        <v>11296475701</v>
      </c>
      <c r="E2794" s="39" t="s">
        <v>3490</v>
      </c>
      <c r="F2794" s="39"/>
      <c r="G2794" s="39" t="s">
        <v>32</v>
      </c>
      <c r="H2794" s="39" t="s">
        <v>2790</v>
      </c>
      <c r="I2794" s="39" t="s">
        <v>23</v>
      </c>
      <c r="J2794" s="44" t="s">
        <v>28</v>
      </c>
      <c r="K2794" s="39" t="s">
        <v>25</v>
      </c>
      <c r="L2794" s="39"/>
      <c r="M2794" s="39"/>
      <c r="N2794" s="39"/>
      <c r="O2794" s="39"/>
      <c r="P2794" s="39"/>
      <c r="Q2794" s="39"/>
      <c r="R2794" s="39"/>
      <c r="S2794" s="39"/>
      <c r="T2794" s="39"/>
      <c r="U2794" s="39"/>
      <c r="V2794" s="39"/>
      <c r="W2794" s="39"/>
      <c r="X2794" s="39"/>
    </row>
    <row r="2795" spans="1:24" ht="14.25" customHeight="1" x14ac:dyDescent="0.3">
      <c r="A2795" s="39"/>
      <c r="B2795" s="39" t="str">
        <f t="shared" si="25"/>
        <v>11296479400 шланг</v>
      </c>
      <c r="C2795" s="39" t="str">
        <f>TEXT(Raw_Articul_Data!$D2795,"00000000000")</f>
        <v>11296479400</v>
      </c>
      <c r="D2795" s="39">
        <v>11296479400</v>
      </c>
      <c r="E2795" s="39" t="s">
        <v>1791</v>
      </c>
      <c r="F2795" s="39"/>
      <c r="G2795" s="39" t="s">
        <v>32</v>
      </c>
      <c r="H2795" s="39" t="s">
        <v>2790</v>
      </c>
      <c r="I2795" s="39" t="s">
        <v>23</v>
      </c>
      <c r="J2795" s="44" t="s">
        <v>45</v>
      </c>
      <c r="K2795" s="39" t="s">
        <v>25</v>
      </c>
      <c r="L2795" s="39"/>
      <c r="M2795" s="39"/>
      <c r="N2795" s="39"/>
      <c r="O2795" s="39"/>
      <c r="P2795" s="39"/>
      <c r="Q2795" s="39"/>
      <c r="R2795" s="39"/>
      <c r="S2795" s="39"/>
      <c r="T2795" s="39"/>
      <c r="U2795" s="39"/>
      <c r="V2795" s="39"/>
      <c r="W2795" s="39"/>
      <c r="X2795" s="39"/>
    </row>
    <row r="2796" spans="1:24" ht="14.25" customHeight="1" x14ac:dyDescent="0.3">
      <c r="A2796" s="39"/>
      <c r="B2796" s="39" t="str">
        <f t="shared" si="25"/>
        <v>11296487700 кришка</v>
      </c>
      <c r="C2796" s="39" t="str">
        <f>TEXT(Raw_Articul_Data!$D2796,"00000000000")</f>
        <v>11296487700</v>
      </c>
      <c r="D2796" s="39">
        <v>11296487700</v>
      </c>
      <c r="E2796" s="39" t="s">
        <v>2801</v>
      </c>
      <c r="F2796" s="39"/>
      <c r="G2796" s="39" t="s">
        <v>32</v>
      </c>
      <c r="H2796" s="39" t="s">
        <v>2790</v>
      </c>
      <c r="I2796" s="39" t="s">
        <v>23</v>
      </c>
      <c r="J2796" s="44" t="s">
        <v>28</v>
      </c>
      <c r="K2796" s="39" t="s">
        <v>25</v>
      </c>
      <c r="L2796" s="39"/>
      <c r="M2796" s="39"/>
      <c r="N2796" s="39"/>
      <c r="O2796" s="39"/>
      <c r="P2796" s="39"/>
      <c r="Q2796" s="39"/>
      <c r="R2796" s="39"/>
      <c r="S2796" s="39"/>
      <c r="T2796" s="39"/>
      <c r="U2796" s="39"/>
      <c r="V2796" s="39"/>
      <c r="W2796" s="39"/>
      <c r="X2796" s="39"/>
    </row>
    <row r="2797" spans="1:24" ht="14.25" customHeight="1" x14ac:dyDescent="0.3">
      <c r="A2797" s="39"/>
      <c r="B2797" s="39" t="str">
        <f t="shared" si="25"/>
        <v>11296567701 ланцюговий уловлювач</v>
      </c>
      <c r="C2797" s="39" t="str">
        <f>TEXT(Raw_Articul_Data!$D2797,"00000000000")</f>
        <v>11296567701</v>
      </c>
      <c r="D2797" s="39">
        <v>11296567701</v>
      </c>
      <c r="E2797" s="39" t="s">
        <v>3609</v>
      </c>
      <c r="F2797" s="39"/>
      <c r="G2797" s="39" t="s">
        <v>32</v>
      </c>
      <c r="H2797" s="39" t="s">
        <v>2790</v>
      </c>
      <c r="I2797" s="39" t="s">
        <v>23</v>
      </c>
      <c r="J2797" s="44" t="s">
        <v>28</v>
      </c>
      <c r="K2797" s="39" t="s">
        <v>25</v>
      </c>
      <c r="L2797" s="39"/>
      <c r="M2797" s="39"/>
      <c r="N2797" s="39"/>
      <c r="O2797" s="39"/>
      <c r="P2797" s="39"/>
      <c r="Q2797" s="39"/>
      <c r="R2797" s="39"/>
      <c r="S2797" s="39"/>
      <c r="T2797" s="39"/>
      <c r="U2797" s="39"/>
      <c r="V2797" s="39"/>
      <c r="W2797" s="39"/>
      <c r="X2797" s="39"/>
    </row>
    <row r="2798" spans="1:24" ht="14.25" customHeight="1" x14ac:dyDescent="0.3">
      <c r="A2798" s="39"/>
      <c r="B2798" s="39" t="str">
        <f t="shared" si="25"/>
        <v>11296640500 зубчатий упор</v>
      </c>
      <c r="C2798" s="39" t="str">
        <f>TEXT(Raw_Articul_Data!$D2798,"00000000000")</f>
        <v>11296640500</v>
      </c>
      <c r="D2798" s="39">
        <v>11296640500</v>
      </c>
      <c r="E2798" s="39" t="s">
        <v>2892</v>
      </c>
      <c r="F2798" s="39"/>
      <c r="G2798" s="39" t="s">
        <v>32</v>
      </c>
      <c r="H2798" s="39" t="s">
        <v>2790</v>
      </c>
      <c r="I2798" s="39" t="s">
        <v>23</v>
      </c>
      <c r="J2798" s="44" t="s">
        <v>55</v>
      </c>
      <c r="K2798" s="39" t="s">
        <v>25</v>
      </c>
      <c r="L2798" s="39"/>
      <c r="M2798" s="39"/>
      <c r="N2798" s="39"/>
      <c r="O2798" s="39"/>
      <c r="P2798" s="39"/>
      <c r="Q2798" s="39"/>
      <c r="R2798" s="39"/>
      <c r="S2798" s="39"/>
      <c r="T2798" s="39"/>
      <c r="U2798" s="39"/>
      <c r="V2798" s="39"/>
      <c r="W2798" s="39"/>
      <c r="X2798" s="39"/>
    </row>
    <row r="2799" spans="1:24" ht="14.25" customHeight="1" x14ac:dyDescent="0.3">
      <c r="A2799" s="39"/>
      <c r="B2799" s="39" t="str">
        <f t="shared" si="25"/>
        <v>11297901015 корпус рукоятки</v>
      </c>
      <c r="C2799" s="39" t="str">
        <f>TEXT(Raw_Articul_Data!$D2799,"00000000000")</f>
        <v>11297901015</v>
      </c>
      <c r="D2799" s="39">
        <v>11297901015</v>
      </c>
      <c r="E2799" s="39" t="s">
        <v>3502</v>
      </c>
      <c r="F2799" s="39"/>
      <c r="G2799" s="39" t="s">
        <v>32</v>
      </c>
      <c r="H2799" s="39" t="s">
        <v>2790</v>
      </c>
      <c r="I2799" s="39" t="s">
        <v>23</v>
      </c>
      <c r="J2799" s="44" t="s">
        <v>28</v>
      </c>
      <c r="K2799" s="39" t="s">
        <v>25</v>
      </c>
      <c r="L2799" s="39"/>
      <c r="M2799" s="39"/>
      <c r="N2799" s="39"/>
      <c r="O2799" s="39"/>
      <c r="P2799" s="39"/>
      <c r="Q2799" s="39"/>
      <c r="R2799" s="39"/>
      <c r="S2799" s="39"/>
      <c r="T2799" s="39"/>
      <c r="U2799" s="39"/>
      <c r="V2799" s="39"/>
      <c r="W2799" s="39"/>
      <c r="X2799" s="39"/>
    </row>
    <row r="2800" spans="1:24" ht="14.25" customHeight="1" x14ac:dyDescent="0.3">
      <c r="A2800" s="39"/>
      <c r="B2800" s="39" t="str">
        <f t="shared" si="25"/>
        <v>11297901018 корпус рукоятки</v>
      </c>
      <c r="C2800" s="39" t="str">
        <f>TEXT(Raw_Articul_Data!$D2800,"00000000000")</f>
        <v>11297901018</v>
      </c>
      <c r="D2800" s="39">
        <v>11297901018</v>
      </c>
      <c r="E2800" s="39" t="s">
        <v>3502</v>
      </c>
      <c r="F2800" s="39"/>
      <c r="G2800" s="39" t="s">
        <v>32</v>
      </c>
      <c r="H2800" s="39" t="s">
        <v>2790</v>
      </c>
      <c r="I2800" s="39" t="s">
        <v>23</v>
      </c>
      <c r="J2800" s="44" t="s">
        <v>28</v>
      </c>
      <c r="K2800" s="39" t="s">
        <v>25</v>
      </c>
      <c r="L2800" s="39"/>
      <c r="M2800" s="39"/>
      <c r="N2800" s="39"/>
      <c r="O2800" s="39"/>
      <c r="P2800" s="39"/>
      <c r="Q2800" s="39"/>
      <c r="R2800" s="39"/>
      <c r="S2800" s="39"/>
      <c r="T2800" s="39"/>
      <c r="U2800" s="39"/>
      <c r="V2800" s="39"/>
      <c r="W2800" s="39"/>
      <c r="X2800" s="39"/>
    </row>
    <row r="2801" spans="1:24" ht="14.25" customHeight="1" x14ac:dyDescent="0.3">
      <c r="A2801" s="39"/>
      <c r="B2801" s="39" t="str">
        <f t="shared" si="25"/>
        <v>11297909700 упорний буфер</v>
      </c>
      <c r="C2801" s="39" t="str">
        <f>TEXT(Raw_Articul_Data!$D2801,"00000000000")</f>
        <v>11297909700</v>
      </c>
      <c r="D2801" s="39">
        <v>11297909700</v>
      </c>
      <c r="E2801" s="39" t="s">
        <v>3412</v>
      </c>
      <c r="F2801" s="39"/>
      <c r="G2801" s="39" t="s">
        <v>32</v>
      </c>
      <c r="H2801" s="39" t="s">
        <v>2790</v>
      </c>
      <c r="I2801" s="39" t="s">
        <v>23</v>
      </c>
      <c r="J2801" s="44" t="s">
        <v>28</v>
      </c>
      <c r="K2801" s="39" t="s">
        <v>25</v>
      </c>
      <c r="L2801" s="39"/>
      <c r="M2801" s="39"/>
      <c r="N2801" s="39"/>
      <c r="O2801" s="39"/>
      <c r="P2801" s="39"/>
      <c r="Q2801" s="39"/>
      <c r="R2801" s="39"/>
      <c r="S2801" s="39"/>
      <c r="T2801" s="39"/>
      <c r="U2801" s="39"/>
      <c r="V2801" s="39"/>
      <c r="W2801" s="39"/>
      <c r="X2801" s="39"/>
    </row>
    <row r="2802" spans="1:24" ht="14.25" customHeight="1" x14ac:dyDescent="0.3">
      <c r="A2802" s="39"/>
      <c r="B2802" s="39" t="str">
        <f t="shared" si="25"/>
        <v>11297909900 кільцевий буфер</v>
      </c>
      <c r="C2802" s="39" t="str">
        <f>TEXT(Raw_Articul_Data!$D2802,"00000000000")</f>
        <v>11297909900</v>
      </c>
      <c r="D2802" s="39">
        <v>11297909900</v>
      </c>
      <c r="E2802" s="39" t="s">
        <v>3288</v>
      </c>
      <c r="F2802" s="39"/>
      <c r="G2802" s="39" t="s">
        <v>32</v>
      </c>
      <c r="H2802" s="39" t="s">
        <v>2790</v>
      </c>
      <c r="I2802" s="39" t="s">
        <v>23</v>
      </c>
      <c r="J2802" s="44" t="s">
        <v>24</v>
      </c>
      <c r="K2802" s="39" t="s">
        <v>25</v>
      </c>
      <c r="L2802" s="39"/>
      <c r="M2802" s="39"/>
      <c r="N2802" s="39"/>
      <c r="O2802" s="39"/>
      <c r="P2802" s="39"/>
      <c r="Q2802" s="39"/>
      <c r="R2802" s="39"/>
      <c r="S2802" s="39"/>
      <c r="T2802" s="39"/>
      <c r="U2802" s="39"/>
      <c r="V2802" s="39"/>
      <c r="W2802" s="39"/>
      <c r="X2802" s="39"/>
    </row>
    <row r="2803" spans="1:24" ht="14.25" customHeight="1" x14ac:dyDescent="0.3">
      <c r="A2803" s="39"/>
      <c r="B2803" s="39" t="str">
        <f t="shared" si="25"/>
        <v>11297909902 кільцевий буфер</v>
      </c>
      <c r="C2803" s="39" t="str">
        <f>TEXT(Raw_Articul_Data!$D2803,"00000000000")</f>
        <v>11297909902</v>
      </c>
      <c r="D2803" s="39">
        <v>11297909902</v>
      </c>
      <c r="E2803" s="39" t="s">
        <v>3288</v>
      </c>
      <c r="F2803" s="39"/>
      <c r="G2803" s="39" t="s">
        <v>32</v>
      </c>
      <c r="H2803" s="39" t="s">
        <v>2790</v>
      </c>
      <c r="I2803" s="39" t="s">
        <v>23</v>
      </c>
      <c r="J2803" s="44" t="s">
        <v>24</v>
      </c>
      <c r="K2803" s="39" t="s">
        <v>25</v>
      </c>
      <c r="L2803" s="39"/>
      <c r="M2803" s="39"/>
      <c r="N2803" s="39"/>
      <c r="O2803" s="39"/>
      <c r="P2803" s="39"/>
      <c r="Q2803" s="39"/>
      <c r="R2803" s="39"/>
      <c r="S2803" s="39"/>
      <c r="T2803" s="39"/>
      <c r="U2803" s="39"/>
      <c r="V2803" s="39"/>
      <c r="W2803" s="39"/>
      <c r="X2803" s="39"/>
    </row>
    <row r="2804" spans="1:24" ht="14.25" customHeight="1" x14ac:dyDescent="0.3">
      <c r="A2804" s="39"/>
      <c r="B2804" s="39" t="str">
        <f t="shared" si="25"/>
        <v>11297910600 півкожух рукоятки</v>
      </c>
      <c r="C2804" s="39" t="str">
        <f>TEXT(Raw_Articul_Data!$D2804,"00000000000")</f>
        <v>11297910600</v>
      </c>
      <c r="D2804" s="39">
        <v>11297910600</v>
      </c>
      <c r="E2804" s="39" t="s">
        <v>3410</v>
      </c>
      <c r="F2804" s="39"/>
      <c r="G2804" s="39" t="s">
        <v>32</v>
      </c>
      <c r="H2804" s="39" t="s">
        <v>2790</v>
      </c>
      <c r="I2804" s="39" t="s">
        <v>23</v>
      </c>
      <c r="J2804" s="44" t="s">
        <v>28</v>
      </c>
      <c r="K2804" s="39" t="s">
        <v>25</v>
      </c>
      <c r="L2804" s="39"/>
      <c r="M2804" s="39"/>
      <c r="N2804" s="39"/>
      <c r="O2804" s="39"/>
      <c r="P2804" s="39"/>
      <c r="Q2804" s="39"/>
      <c r="R2804" s="39"/>
      <c r="S2804" s="39"/>
      <c r="T2804" s="39"/>
      <c r="U2804" s="39"/>
      <c r="V2804" s="39"/>
      <c r="W2804" s="39"/>
      <c r="X2804" s="39"/>
    </row>
    <row r="2805" spans="1:24" ht="14.25" customHeight="1" x14ac:dyDescent="0.3">
      <c r="A2805" s="39"/>
      <c r="B2805" s="39" t="str">
        <f t="shared" si="25"/>
        <v>11297911700 трубчата рукоятка</v>
      </c>
      <c r="C2805" s="39" t="str">
        <f>TEXT(Raw_Articul_Data!$D2805,"00000000000")</f>
        <v>11297911700</v>
      </c>
      <c r="D2805" s="39">
        <v>11297911700</v>
      </c>
      <c r="E2805" s="39" t="s">
        <v>3350</v>
      </c>
      <c r="F2805" s="39"/>
      <c r="G2805" s="39" t="s">
        <v>32</v>
      </c>
      <c r="H2805" s="39" t="s">
        <v>2790</v>
      </c>
      <c r="I2805" s="39" t="s">
        <v>23</v>
      </c>
      <c r="J2805" s="44" t="s">
        <v>28</v>
      </c>
      <c r="K2805" s="39" t="s">
        <v>25</v>
      </c>
      <c r="L2805" s="39"/>
      <c r="M2805" s="39"/>
      <c r="N2805" s="39"/>
      <c r="O2805" s="39"/>
      <c r="P2805" s="39"/>
      <c r="Q2805" s="39"/>
      <c r="R2805" s="39"/>
      <c r="S2805" s="39"/>
      <c r="T2805" s="39"/>
      <c r="U2805" s="39"/>
      <c r="V2805" s="39"/>
      <c r="W2805" s="39"/>
      <c r="X2805" s="39"/>
    </row>
    <row r="2806" spans="1:24" ht="14.25" customHeight="1" x14ac:dyDescent="0.3">
      <c r="A2806" s="39"/>
      <c r="B2806" s="39" t="str">
        <f t="shared" si="25"/>
        <v>11297916100 гвинт</v>
      </c>
      <c r="C2806" s="39" t="str">
        <f>TEXT(Raw_Articul_Data!$D2806,"00000000000")</f>
        <v>11297916100</v>
      </c>
      <c r="D2806" s="39">
        <v>11297916100</v>
      </c>
      <c r="E2806" s="39" t="s">
        <v>2811</v>
      </c>
      <c r="F2806" s="39"/>
      <c r="G2806" s="39" t="s">
        <v>32</v>
      </c>
      <c r="H2806" s="39" t="s">
        <v>2790</v>
      </c>
      <c r="I2806" s="39" t="s">
        <v>23</v>
      </c>
      <c r="J2806" s="44" t="s">
        <v>28</v>
      </c>
      <c r="K2806" s="39" t="s">
        <v>25</v>
      </c>
      <c r="L2806" s="39"/>
      <c r="M2806" s="39"/>
      <c r="N2806" s="39"/>
      <c r="O2806" s="39"/>
      <c r="P2806" s="39"/>
      <c r="Q2806" s="39"/>
      <c r="R2806" s="39"/>
      <c r="S2806" s="39"/>
      <c r="T2806" s="39"/>
      <c r="U2806" s="39"/>
      <c r="V2806" s="39"/>
      <c r="W2806" s="39"/>
      <c r="X2806" s="39"/>
    </row>
    <row r="2807" spans="1:24" ht="14.25" customHeight="1" x14ac:dyDescent="0.3">
      <c r="A2807" s="39"/>
      <c r="B2807" s="39" t="str">
        <f t="shared" si="25"/>
        <v>11297925500 втулка</v>
      </c>
      <c r="C2807" s="39" t="str">
        <f>TEXT(Raw_Articul_Data!$D2807,"00000000000")</f>
        <v>11297925500</v>
      </c>
      <c r="D2807" s="39">
        <v>11297925500</v>
      </c>
      <c r="E2807" s="39" t="s">
        <v>2153</v>
      </c>
      <c r="F2807" s="39"/>
      <c r="G2807" s="39" t="s">
        <v>32</v>
      </c>
      <c r="H2807" s="39" t="s">
        <v>2790</v>
      </c>
      <c r="I2807" s="39" t="s">
        <v>23</v>
      </c>
      <c r="J2807" s="44" t="s">
        <v>28</v>
      </c>
      <c r="K2807" s="39" t="s">
        <v>25</v>
      </c>
      <c r="L2807" s="39"/>
      <c r="M2807" s="39"/>
      <c r="N2807" s="39"/>
      <c r="O2807" s="39"/>
      <c r="P2807" s="39"/>
      <c r="Q2807" s="39"/>
      <c r="R2807" s="39"/>
      <c r="S2807" s="39"/>
      <c r="T2807" s="39"/>
      <c r="U2807" s="39"/>
      <c r="V2807" s="39"/>
      <c r="W2807" s="39"/>
      <c r="X2807" s="39"/>
    </row>
    <row r="2808" spans="1:24" ht="14.25" customHeight="1" x14ac:dyDescent="0.3">
      <c r="A2808" s="39"/>
      <c r="B2808" s="39" t="str">
        <f t="shared" si="25"/>
        <v>11297929100 пристрій для захисту рук</v>
      </c>
      <c r="C2808" s="39" t="str">
        <f>TEXT(Raw_Articul_Data!$D2808,"00000000000")</f>
        <v>11297929100</v>
      </c>
      <c r="D2808" s="39">
        <v>11297929100</v>
      </c>
      <c r="E2808" s="39" t="s">
        <v>1454</v>
      </c>
      <c r="F2808" s="39"/>
      <c r="G2808" s="39" t="s">
        <v>32</v>
      </c>
      <c r="H2808" s="39" t="s">
        <v>2790</v>
      </c>
      <c r="I2808" s="39" t="s">
        <v>23</v>
      </c>
      <c r="J2808" s="44" t="s">
        <v>28</v>
      </c>
      <c r="K2808" s="39" t="s">
        <v>25</v>
      </c>
      <c r="L2808" s="39"/>
      <c r="M2808" s="39"/>
      <c r="N2808" s="39"/>
      <c r="O2808" s="39"/>
      <c r="P2808" s="39"/>
      <c r="Q2808" s="39"/>
      <c r="R2808" s="39"/>
      <c r="S2808" s="39"/>
      <c r="T2808" s="39"/>
      <c r="U2808" s="39"/>
      <c r="V2808" s="39"/>
      <c r="W2808" s="39"/>
      <c r="X2808" s="39"/>
    </row>
    <row r="2809" spans="1:24" ht="14.25" customHeight="1" x14ac:dyDescent="0.3">
      <c r="A2809" s="39"/>
      <c r="B2809" s="39" t="str">
        <f t="shared" si="25"/>
        <v>11298903401 комбінований ключ</v>
      </c>
      <c r="C2809" s="39" t="str">
        <f>TEXT(Raw_Articul_Data!$D2809,"00000000000")</f>
        <v>11298903401</v>
      </c>
      <c r="D2809" s="39">
        <v>11298903401</v>
      </c>
      <c r="E2809" s="39" t="s">
        <v>862</v>
      </c>
      <c r="F2809" s="39"/>
      <c r="G2809" s="39" t="s">
        <v>32</v>
      </c>
      <c r="H2809" s="39" t="s">
        <v>863</v>
      </c>
      <c r="I2809" s="39" t="s">
        <v>23</v>
      </c>
      <c r="J2809" s="44" t="s">
        <v>864</v>
      </c>
      <c r="K2809" s="39" t="s">
        <v>25</v>
      </c>
      <c r="L2809" s="39"/>
      <c r="M2809" s="39"/>
      <c r="N2809" s="39"/>
      <c r="O2809" s="39"/>
      <c r="P2809" s="39"/>
      <c r="Q2809" s="39"/>
      <c r="R2809" s="39"/>
      <c r="S2809" s="39"/>
      <c r="T2809" s="39"/>
      <c r="U2809" s="39"/>
      <c r="V2809" s="39"/>
      <c r="W2809" s="39"/>
      <c r="X2809" s="39"/>
    </row>
    <row r="2810" spans="1:24" ht="14.25" customHeight="1" x14ac:dyDescent="0.3">
      <c r="A2810" s="39"/>
      <c r="B2810" s="39" t="str">
        <f t="shared" si="25"/>
        <v>11300071061 комплект - карбюраторні деталі</v>
      </c>
      <c r="C2810" s="39" t="str">
        <f>TEXT(Raw_Articul_Data!$D2810,"00000000000")</f>
        <v>11300071061</v>
      </c>
      <c r="D2810" s="39">
        <v>11300071061</v>
      </c>
      <c r="E2810" s="39" t="s">
        <v>3298</v>
      </c>
      <c r="F2810" s="39"/>
      <c r="G2810" s="39" t="s">
        <v>32</v>
      </c>
      <c r="H2810" s="39" t="s">
        <v>2790</v>
      </c>
      <c r="I2810" s="39" t="s">
        <v>23</v>
      </c>
      <c r="J2810" s="44" t="s">
        <v>34</v>
      </c>
      <c r="K2810" s="39" t="s">
        <v>25</v>
      </c>
      <c r="L2810" s="39"/>
      <c r="M2810" s="39"/>
      <c r="N2810" s="39"/>
      <c r="O2810" s="39"/>
      <c r="P2810" s="39"/>
      <c r="Q2810" s="39"/>
      <c r="R2810" s="39"/>
      <c r="S2810" s="39"/>
      <c r="T2810" s="39"/>
      <c r="U2810" s="39"/>
      <c r="V2810" s="39"/>
      <c r="W2810" s="39"/>
      <c r="X2810" s="39"/>
    </row>
    <row r="2811" spans="1:24" ht="14.25" customHeight="1" x14ac:dyDescent="0.3">
      <c r="A2811" s="39"/>
      <c r="B2811" s="39" t="str">
        <f t="shared" si="25"/>
        <v>11300071700 комплект - карбюраторні деталі</v>
      </c>
      <c r="C2811" s="39" t="str">
        <f>TEXT(Raw_Articul_Data!$D2811,"00000000000")</f>
        <v>11300071700</v>
      </c>
      <c r="D2811" s="39">
        <v>11300071700</v>
      </c>
      <c r="E2811" s="39" t="s">
        <v>3322</v>
      </c>
      <c r="F2811" s="39"/>
      <c r="G2811" s="39" t="s">
        <v>32</v>
      </c>
      <c r="H2811" s="39" t="s">
        <v>2790</v>
      </c>
      <c r="I2811" s="39" t="s">
        <v>23</v>
      </c>
      <c r="J2811" s="44" t="s">
        <v>34</v>
      </c>
      <c r="K2811" s="39" t="s">
        <v>25</v>
      </c>
      <c r="L2811" s="39"/>
      <c r="M2811" s="39"/>
      <c r="N2811" s="39"/>
      <c r="O2811" s="39"/>
      <c r="P2811" s="39"/>
      <c r="Q2811" s="39"/>
      <c r="R2811" s="39"/>
      <c r="S2811" s="39"/>
      <c r="T2811" s="39"/>
      <c r="U2811" s="39"/>
      <c r="V2811" s="39"/>
      <c r="W2811" s="39"/>
      <c r="X2811" s="39"/>
    </row>
    <row r="2812" spans="1:24" ht="14.25" customHeight="1" x14ac:dyDescent="0.3">
      <c r="A2812" s="39"/>
      <c r="B2812" s="39" t="str">
        <f t="shared" si="25"/>
        <v>11300074100 сервісний набор №6 (ms170_180 old)</v>
      </c>
      <c r="C2812" s="39" t="str">
        <f>TEXT(Raw_Articul_Data!$D2812,"00000000000")</f>
        <v>11300074100</v>
      </c>
      <c r="D2812" s="39">
        <v>11300074100</v>
      </c>
      <c r="E2812" s="39" t="s">
        <v>3610</v>
      </c>
      <c r="F2812" s="39"/>
      <c r="G2812" s="39" t="s">
        <v>32</v>
      </c>
      <c r="H2812" s="39" t="s">
        <v>3611</v>
      </c>
      <c r="I2812" s="39" t="s">
        <v>23</v>
      </c>
      <c r="J2812" s="44" t="s">
        <v>28</v>
      </c>
      <c r="K2812" s="39" t="s">
        <v>25</v>
      </c>
      <c r="L2812" s="39"/>
      <c r="M2812" s="39"/>
      <c r="N2812" s="39"/>
      <c r="O2812" s="39"/>
      <c r="P2812" s="39"/>
      <c r="Q2812" s="39"/>
      <c r="R2812" s="39"/>
      <c r="S2812" s="39"/>
      <c r="T2812" s="39"/>
      <c r="U2812" s="39"/>
      <c r="V2812" s="39"/>
      <c r="W2812" s="39"/>
      <c r="X2812" s="39"/>
    </row>
    <row r="2813" spans="1:24" ht="14.25" customHeight="1" x14ac:dyDescent="0.3">
      <c r="A2813" s="39"/>
      <c r="B2813" s="39" t="str">
        <f t="shared" si="25"/>
        <v>11300074101 сервісний набор №7 (ms170_180 new)</v>
      </c>
      <c r="C2813" s="39" t="str">
        <f>TEXT(Raw_Articul_Data!$D2813,"00000000000")</f>
        <v>11300074101</v>
      </c>
      <c r="D2813" s="39">
        <v>11300074101</v>
      </c>
      <c r="E2813" s="39" t="s">
        <v>3612</v>
      </c>
      <c r="F2813" s="39"/>
      <c r="G2813" s="39" t="s">
        <v>32</v>
      </c>
      <c r="H2813" s="39" t="s">
        <v>3613</v>
      </c>
      <c r="I2813" s="39" t="s">
        <v>23</v>
      </c>
      <c r="J2813" s="44" t="s">
        <v>28</v>
      </c>
      <c r="K2813" s="39" t="s">
        <v>25</v>
      </c>
      <c r="L2813" s="39"/>
      <c r="M2813" s="39"/>
      <c r="N2813" s="39"/>
      <c r="O2813" s="39"/>
      <c r="P2813" s="39"/>
      <c r="Q2813" s="39"/>
      <c r="R2813" s="39"/>
      <c r="S2813" s="39"/>
      <c r="T2813" s="39"/>
      <c r="U2813" s="39"/>
      <c r="V2813" s="39"/>
      <c r="W2813" s="39"/>
      <c r="X2813" s="39"/>
    </row>
    <row r="2814" spans="1:24" ht="14.25" customHeight="1" x14ac:dyDescent="0.3">
      <c r="A2814" s="39"/>
      <c r="B2814" s="39" t="str">
        <f t="shared" si="25"/>
        <v>11300123002 бензопила ms170 3/8"p p (мотор)</v>
      </c>
      <c r="C2814" s="39" t="str">
        <f>TEXT(Raw_Articul_Data!$D2814,"00000000000")</f>
        <v>11300123002</v>
      </c>
      <c r="D2814" s="39">
        <v>11300123002</v>
      </c>
      <c r="E2814" s="39" t="s">
        <v>865</v>
      </c>
      <c r="F2814" s="39" t="s">
        <v>7264</v>
      </c>
      <c r="G2814" s="39" t="s">
        <v>843</v>
      </c>
      <c r="H2814" s="39" t="s">
        <v>866</v>
      </c>
      <c r="I2814" s="39" t="s">
        <v>23</v>
      </c>
      <c r="J2814" s="44" t="s">
        <v>34</v>
      </c>
      <c r="K2814" s="39" t="s">
        <v>25</v>
      </c>
      <c r="L2814" s="39"/>
      <c r="M2814" s="39"/>
      <c r="N2814" s="39"/>
      <c r="O2814" s="39"/>
      <c r="P2814" s="39"/>
      <c r="Q2814" s="39"/>
      <c r="R2814" s="39"/>
      <c r="S2814" s="39"/>
      <c r="T2814" s="39"/>
      <c r="U2814" s="39"/>
      <c r="V2814" s="39"/>
      <c r="W2814" s="39"/>
      <c r="X2814" s="39"/>
    </row>
    <row r="2815" spans="1:24" ht="14.25" customHeight="1" x14ac:dyDescent="0.3">
      <c r="A2815" s="39"/>
      <c r="B2815" s="39" t="str">
        <f t="shared" si="25"/>
        <v>11300123042 бензопила ms180 (мотор)</v>
      </c>
      <c r="C2815" s="39" t="str">
        <f>TEXT(Raw_Articul_Data!$D2815,"00000000000")</f>
        <v>11300123042</v>
      </c>
      <c r="D2815" s="39">
        <v>11300123042</v>
      </c>
      <c r="E2815" s="39" t="s">
        <v>867</v>
      </c>
      <c r="F2815" s="39" t="s">
        <v>7264</v>
      </c>
      <c r="G2815" s="39" t="s">
        <v>843</v>
      </c>
      <c r="H2815" s="39" t="s">
        <v>868</v>
      </c>
      <c r="I2815" s="39" t="s">
        <v>23</v>
      </c>
      <c r="J2815" s="44" t="s">
        <v>34</v>
      </c>
      <c r="K2815" s="39" t="s">
        <v>25</v>
      </c>
      <c r="L2815" s="39"/>
      <c r="M2815" s="39"/>
      <c r="N2815" s="39"/>
      <c r="O2815" s="39"/>
      <c r="P2815" s="39"/>
      <c r="Q2815" s="39"/>
      <c r="R2815" s="39"/>
      <c r="S2815" s="39"/>
      <c r="T2815" s="39"/>
      <c r="U2815" s="39"/>
      <c r="V2815" s="39"/>
      <c r="W2815" s="39"/>
      <c r="X2815" s="39"/>
    </row>
    <row r="2816" spans="1:24" ht="14.25" customHeight="1" x14ac:dyDescent="0.3">
      <c r="A2816" s="39"/>
      <c r="B2816" s="39" t="str">
        <f t="shared" si="25"/>
        <v>11300123074 бензопила ms180с-be 3/8"p p (мотор)</v>
      </c>
      <c r="C2816" s="39" t="str">
        <f>TEXT(Raw_Articul_Data!$D2816,"00000000000")</f>
        <v>11300123074</v>
      </c>
      <c r="D2816" s="39">
        <v>11300123074</v>
      </c>
      <c r="E2816" s="39" t="s">
        <v>869</v>
      </c>
      <c r="F2816" s="39" t="s">
        <v>7264</v>
      </c>
      <c r="G2816" s="39" t="s">
        <v>843</v>
      </c>
      <c r="H2816" s="39" t="s">
        <v>870</v>
      </c>
      <c r="I2816" s="39" t="s">
        <v>23</v>
      </c>
      <c r="J2816" s="44" t="s">
        <v>34</v>
      </c>
      <c r="K2816" s="39" t="s">
        <v>25</v>
      </c>
      <c r="L2816" s="39"/>
      <c r="M2816" s="39"/>
      <c r="N2816" s="39"/>
      <c r="O2816" s="39"/>
      <c r="P2816" s="39"/>
      <c r="Q2816" s="39"/>
      <c r="R2816" s="39"/>
      <c r="S2816" s="39"/>
      <c r="T2816" s="39"/>
      <c r="U2816" s="39"/>
      <c r="V2816" s="39"/>
      <c r="W2816" s="39"/>
      <c r="X2816" s="39"/>
    </row>
    <row r="2817" spans="1:24" ht="14.25" customHeight="1" x14ac:dyDescent="0.3">
      <c r="A2817" s="39"/>
      <c r="B2817" s="39" t="str">
        <f t="shared" si="25"/>
        <v>11300201207 циліндр з поршнем діам. 37 мм</v>
      </c>
      <c r="C2817" s="39" t="str">
        <f>TEXT(Raw_Articul_Data!$D2817,"00000000000")</f>
        <v>11300201207</v>
      </c>
      <c r="D2817" s="39">
        <v>11300201207</v>
      </c>
      <c r="E2817" s="39" t="s">
        <v>3614</v>
      </c>
      <c r="F2817" s="39"/>
      <c r="G2817" s="39" t="s">
        <v>32</v>
      </c>
      <c r="H2817" s="39" t="s">
        <v>2790</v>
      </c>
      <c r="I2817" s="39" t="s">
        <v>23</v>
      </c>
      <c r="J2817" s="44" t="s">
        <v>55</v>
      </c>
      <c r="K2817" s="39" t="s">
        <v>25</v>
      </c>
      <c r="L2817" s="39"/>
      <c r="M2817" s="39"/>
      <c r="N2817" s="39"/>
      <c r="O2817" s="39"/>
      <c r="P2817" s="39"/>
      <c r="Q2817" s="39"/>
      <c r="R2817" s="39"/>
      <c r="S2817" s="39"/>
      <c r="T2817" s="39"/>
      <c r="U2817" s="39"/>
      <c r="V2817" s="39"/>
      <c r="W2817" s="39"/>
      <c r="X2817" s="39"/>
    </row>
    <row r="2818" spans="1:24" ht="14.25" customHeight="1" x14ac:dyDescent="0.3">
      <c r="A2818" s="39"/>
      <c r="B2818" s="39" t="str">
        <f t="shared" si="25"/>
        <v>11300201208 циліндр з поршнем, діам 38 мм</v>
      </c>
      <c r="C2818" s="39" t="str">
        <f>TEXT(Raw_Articul_Data!$D2818,"00000000000")</f>
        <v>11300201208</v>
      </c>
      <c r="D2818" s="39">
        <v>11300201208</v>
      </c>
      <c r="E2818" s="39" t="s">
        <v>3615</v>
      </c>
      <c r="F2818" s="39"/>
      <c r="G2818" s="39" t="s">
        <v>32</v>
      </c>
      <c r="H2818" s="39" t="s">
        <v>2790</v>
      </c>
      <c r="I2818" s="39" t="s">
        <v>23</v>
      </c>
      <c r="J2818" s="44" t="s">
        <v>55</v>
      </c>
      <c r="K2818" s="39" t="s">
        <v>25</v>
      </c>
      <c r="L2818" s="39"/>
      <c r="M2818" s="39"/>
      <c r="N2818" s="39"/>
      <c r="O2818" s="39"/>
      <c r="P2818" s="39"/>
      <c r="Q2818" s="39"/>
      <c r="R2818" s="39"/>
      <c r="S2818" s="39"/>
      <c r="T2818" s="39"/>
      <c r="U2818" s="39"/>
      <c r="V2818" s="39"/>
      <c r="W2818" s="39"/>
      <c r="X2818" s="39"/>
    </row>
    <row r="2819" spans="1:24" ht="14.25" customHeight="1" x14ac:dyDescent="0.3">
      <c r="A2819" s="39"/>
      <c r="B2819" s="39" t="str">
        <f t="shared" si="25"/>
        <v>11300201213 циліндр з поршнем діам. 38 мм</v>
      </c>
      <c r="C2819" s="39" t="str">
        <f>TEXT(Raw_Articul_Data!$D2819,"00000000000")</f>
        <v>11300201213</v>
      </c>
      <c r="D2819" s="39">
        <v>11300201213</v>
      </c>
      <c r="E2819" s="39" t="s">
        <v>3616</v>
      </c>
      <c r="F2819" s="39"/>
      <c r="G2819" s="39" t="s">
        <v>32</v>
      </c>
      <c r="H2819" s="39" t="s">
        <v>2790</v>
      </c>
      <c r="I2819" s="39" t="s">
        <v>23</v>
      </c>
      <c r="J2819" s="44" t="s">
        <v>28</v>
      </c>
      <c r="K2819" s="39" t="s">
        <v>25</v>
      </c>
      <c r="L2819" s="39"/>
      <c r="M2819" s="39"/>
      <c r="N2819" s="39"/>
      <c r="O2819" s="39"/>
      <c r="P2819" s="39"/>
      <c r="Q2819" s="39"/>
      <c r="R2819" s="39"/>
      <c r="S2819" s="39"/>
      <c r="T2819" s="39"/>
      <c r="U2819" s="39"/>
      <c r="V2819" s="39"/>
      <c r="W2819" s="39"/>
      <c r="X2819" s="39"/>
    </row>
    <row r="2820" spans="1:24" ht="14.25" customHeight="1" x14ac:dyDescent="0.3">
      <c r="A2820" s="39"/>
      <c r="B2820" s="39" t="str">
        <f t="shared" si="25"/>
        <v>11300203033 картер двигуна</v>
      </c>
      <c r="C2820" s="39" t="str">
        <f>TEXT(Raw_Articul_Data!$D2820,"00000000000")</f>
        <v>11300203033</v>
      </c>
      <c r="D2820" s="39">
        <v>11300203033</v>
      </c>
      <c r="E2820" s="39" t="s">
        <v>3462</v>
      </c>
      <c r="F2820" s="39"/>
      <c r="G2820" s="39" t="s">
        <v>32</v>
      </c>
      <c r="H2820" s="39" t="s">
        <v>2790</v>
      </c>
      <c r="I2820" s="39" t="s">
        <v>23</v>
      </c>
      <c r="J2820" s="44" t="s">
        <v>34</v>
      </c>
      <c r="K2820" s="39" t="s">
        <v>25</v>
      </c>
      <c r="L2820" s="39"/>
      <c r="M2820" s="39"/>
      <c r="N2820" s="39"/>
      <c r="O2820" s="39"/>
      <c r="P2820" s="39"/>
      <c r="Q2820" s="39"/>
      <c r="R2820" s="39"/>
      <c r="S2820" s="39"/>
      <c r="T2820" s="39"/>
      <c r="U2820" s="39"/>
      <c r="V2820" s="39"/>
      <c r="W2820" s="39"/>
      <c r="X2820" s="39"/>
    </row>
    <row r="2821" spans="1:24" ht="14.25" customHeight="1" x14ac:dyDescent="0.3">
      <c r="A2821" s="39"/>
      <c r="B2821" s="39" t="str">
        <f t="shared" si="25"/>
        <v>11300203034 картер двигуна</v>
      </c>
      <c r="C2821" s="39" t="str">
        <f>TEXT(Raw_Articul_Data!$D2821,"00000000000")</f>
        <v>11300203034</v>
      </c>
      <c r="D2821" s="39">
        <v>11300203034</v>
      </c>
      <c r="E2821" s="39" t="s">
        <v>3462</v>
      </c>
      <c r="F2821" s="39"/>
      <c r="G2821" s="39" t="s">
        <v>32</v>
      </c>
      <c r="H2821" s="39" t="s">
        <v>2790</v>
      </c>
      <c r="I2821" s="39" t="s">
        <v>23</v>
      </c>
      <c r="J2821" s="44" t="s">
        <v>34</v>
      </c>
      <c r="K2821" s="39" t="s">
        <v>25</v>
      </c>
      <c r="L2821" s="39"/>
      <c r="M2821" s="39"/>
      <c r="N2821" s="39"/>
      <c r="O2821" s="39"/>
      <c r="P2821" s="39"/>
      <c r="Q2821" s="39"/>
      <c r="R2821" s="39"/>
      <c r="S2821" s="39"/>
      <c r="T2821" s="39"/>
      <c r="U2821" s="39"/>
      <c r="V2821" s="39"/>
      <c r="W2821" s="39"/>
      <c r="X2821" s="39"/>
    </row>
    <row r="2822" spans="1:24" ht="14.25" customHeight="1" x14ac:dyDescent="0.3">
      <c r="A2822" s="39"/>
      <c r="B2822" s="39" t="str">
        <f t="shared" si="25"/>
        <v>11300211100 кришка гальмівної пружини</v>
      </c>
      <c r="C2822" s="39" t="str">
        <f>TEXT(Raw_Articul_Data!$D2822,"00000000000")</f>
        <v>11300211100</v>
      </c>
      <c r="D2822" s="39">
        <v>11300211100</v>
      </c>
      <c r="E2822" s="39" t="s">
        <v>3617</v>
      </c>
      <c r="F2822" s="39"/>
      <c r="G2822" s="39" t="s">
        <v>32</v>
      </c>
      <c r="H2822" s="39" t="s">
        <v>2790</v>
      </c>
      <c r="I2822" s="39" t="s">
        <v>23</v>
      </c>
      <c r="J2822" s="44" t="s">
        <v>55</v>
      </c>
      <c r="K2822" s="39" t="s">
        <v>25</v>
      </c>
      <c r="L2822" s="39"/>
      <c r="M2822" s="39"/>
      <c r="N2822" s="39"/>
      <c r="O2822" s="39"/>
      <c r="P2822" s="39"/>
      <c r="Q2822" s="39"/>
      <c r="R2822" s="39"/>
      <c r="S2822" s="39"/>
      <c r="T2822" s="39"/>
      <c r="U2822" s="39"/>
      <c r="V2822" s="39"/>
      <c r="W2822" s="39"/>
      <c r="X2822" s="39"/>
    </row>
    <row r="2823" spans="1:24" ht="14.25" customHeight="1" x14ac:dyDescent="0.3">
      <c r="A2823" s="39"/>
      <c r="B2823" s="39" t="str">
        <f t="shared" si="25"/>
        <v>11300212500 піддон картера</v>
      </c>
      <c r="C2823" s="39" t="str">
        <f>TEXT(Raw_Articul_Data!$D2823,"00000000000")</f>
        <v>11300212500</v>
      </c>
      <c r="D2823" s="39">
        <v>11300212500</v>
      </c>
      <c r="E2823" s="39" t="s">
        <v>3105</v>
      </c>
      <c r="F2823" s="39"/>
      <c r="G2823" s="39" t="s">
        <v>32</v>
      </c>
      <c r="H2823" s="39" t="s">
        <v>2790</v>
      </c>
      <c r="I2823" s="39" t="s">
        <v>23</v>
      </c>
      <c r="J2823" s="44" t="s">
        <v>28</v>
      </c>
      <c r="K2823" s="39" t="s">
        <v>25</v>
      </c>
      <c r="L2823" s="39"/>
      <c r="M2823" s="39"/>
      <c r="N2823" s="39"/>
      <c r="O2823" s="39"/>
      <c r="P2823" s="39"/>
      <c r="Q2823" s="39"/>
      <c r="R2823" s="39"/>
      <c r="S2823" s="39"/>
      <c r="T2823" s="39"/>
      <c r="U2823" s="39"/>
      <c r="V2823" s="39"/>
      <c r="W2823" s="39"/>
      <c r="X2823" s="39"/>
    </row>
    <row r="2824" spans="1:24" ht="14.25" customHeight="1" x14ac:dyDescent="0.3">
      <c r="A2824" s="39"/>
      <c r="B2824" s="39" t="str">
        <f t="shared" si="25"/>
        <v>11300212503 піддон картера</v>
      </c>
      <c r="C2824" s="39" t="str">
        <f>TEXT(Raw_Articul_Data!$D2824,"00000000000")</f>
        <v>11300212503</v>
      </c>
      <c r="D2824" s="39">
        <v>11300212503</v>
      </c>
      <c r="E2824" s="39" t="s">
        <v>3105</v>
      </c>
      <c r="F2824" s="39"/>
      <c r="G2824" s="39" t="s">
        <v>32</v>
      </c>
      <c r="H2824" s="39" t="s">
        <v>2790</v>
      </c>
      <c r="I2824" s="39" t="s">
        <v>23</v>
      </c>
      <c r="J2824" s="44" t="s">
        <v>34</v>
      </c>
      <c r="K2824" s="39" t="s">
        <v>25</v>
      </c>
      <c r="L2824" s="39"/>
      <c r="M2824" s="39"/>
      <c r="N2824" s="39"/>
      <c r="O2824" s="39"/>
      <c r="P2824" s="39"/>
      <c r="Q2824" s="39"/>
      <c r="R2824" s="39"/>
      <c r="S2824" s="39"/>
      <c r="T2824" s="39"/>
      <c r="U2824" s="39"/>
      <c r="V2824" s="39"/>
      <c r="W2824" s="39"/>
      <c r="X2824" s="39"/>
    </row>
    <row r="2825" spans="1:24" ht="14.25" customHeight="1" x14ac:dyDescent="0.3">
      <c r="A2825" s="39"/>
      <c r="B2825" s="39" t="str">
        <f t="shared" si="25"/>
        <v>11300212504 піддон картера</v>
      </c>
      <c r="C2825" s="39" t="str">
        <f>TEXT(Raw_Articul_Data!$D2825,"00000000000")</f>
        <v>11300212504</v>
      </c>
      <c r="D2825" s="39">
        <v>11300212504</v>
      </c>
      <c r="E2825" s="39" t="s">
        <v>3105</v>
      </c>
      <c r="F2825" s="39"/>
      <c r="G2825" s="39" t="s">
        <v>32</v>
      </c>
      <c r="H2825" s="39" t="s">
        <v>2790</v>
      </c>
      <c r="I2825" s="39" t="s">
        <v>23</v>
      </c>
      <c r="J2825" s="44" t="s">
        <v>28</v>
      </c>
      <c r="K2825" s="39" t="s">
        <v>25</v>
      </c>
      <c r="L2825" s="39"/>
      <c r="M2825" s="39"/>
      <c r="N2825" s="39"/>
      <c r="O2825" s="39"/>
      <c r="P2825" s="39"/>
      <c r="Q2825" s="39"/>
      <c r="R2825" s="39"/>
      <c r="S2825" s="39"/>
      <c r="T2825" s="39"/>
      <c r="U2825" s="39"/>
      <c r="V2825" s="39"/>
      <c r="W2825" s="39"/>
      <c r="X2825" s="39"/>
    </row>
    <row r="2826" spans="1:24" ht="14.25" customHeight="1" x14ac:dyDescent="0.3">
      <c r="A2826" s="39"/>
      <c r="B2826" s="39" t="str">
        <f t="shared" si="25"/>
        <v>11300222000 кільце</v>
      </c>
      <c r="C2826" s="39" t="str">
        <f>TEXT(Raw_Articul_Data!$D2826,"00000000000")</f>
        <v>11300222000</v>
      </c>
      <c r="D2826" s="39">
        <v>11300222000</v>
      </c>
      <c r="E2826" s="39" t="s">
        <v>3008</v>
      </c>
      <c r="F2826" s="39"/>
      <c r="G2826" s="39" t="s">
        <v>32</v>
      </c>
      <c r="H2826" s="39" t="s">
        <v>2790</v>
      </c>
      <c r="I2826" s="39" t="s">
        <v>23</v>
      </c>
      <c r="J2826" s="44" t="s">
        <v>55</v>
      </c>
      <c r="K2826" s="39" t="s">
        <v>25</v>
      </c>
      <c r="L2826" s="39"/>
      <c r="M2826" s="39"/>
      <c r="N2826" s="39"/>
      <c r="O2826" s="39"/>
      <c r="P2826" s="39"/>
      <c r="Q2826" s="39"/>
      <c r="R2826" s="39"/>
      <c r="S2826" s="39"/>
      <c r="T2826" s="39"/>
      <c r="U2826" s="39"/>
      <c r="V2826" s="39"/>
      <c r="W2826" s="39"/>
      <c r="X2826" s="39"/>
    </row>
    <row r="2827" spans="1:24" ht="14.25" customHeight="1" x14ac:dyDescent="0.3">
      <c r="A2827" s="39"/>
      <c r="B2827" s="39" t="str">
        <f t="shared" si="25"/>
        <v>11300280200 гвинт з буртиком</v>
      </c>
      <c r="C2827" s="39" t="str">
        <f>TEXT(Raw_Articul_Data!$D2827,"00000000000")</f>
        <v>11300280200</v>
      </c>
      <c r="D2827" s="39">
        <v>11300280200</v>
      </c>
      <c r="E2827" s="39" t="s">
        <v>2923</v>
      </c>
      <c r="F2827" s="39"/>
      <c r="G2827" s="39" t="s">
        <v>32</v>
      </c>
      <c r="H2827" s="39" t="s">
        <v>2790</v>
      </c>
      <c r="I2827" s="39" t="s">
        <v>23</v>
      </c>
      <c r="J2827" s="44" t="s">
        <v>28</v>
      </c>
      <c r="K2827" s="39" t="s">
        <v>25</v>
      </c>
      <c r="L2827" s="39"/>
      <c r="M2827" s="39"/>
      <c r="N2827" s="39"/>
      <c r="O2827" s="39"/>
      <c r="P2827" s="39"/>
      <c r="Q2827" s="39"/>
      <c r="R2827" s="39"/>
      <c r="S2827" s="39"/>
      <c r="T2827" s="39"/>
      <c r="U2827" s="39"/>
      <c r="V2827" s="39"/>
      <c r="W2827" s="39"/>
      <c r="X2827" s="39"/>
    </row>
    <row r="2828" spans="1:24" ht="14.25" customHeight="1" x14ac:dyDescent="0.3">
      <c r="A2828" s="39"/>
      <c r="B2828" s="39" t="str">
        <f t="shared" si="25"/>
        <v>11300300408 колінчатий вал</v>
      </c>
      <c r="C2828" s="39" t="str">
        <f>TEXT(Raw_Articul_Data!$D2828,"00000000000")</f>
        <v>11300300408</v>
      </c>
      <c r="D2828" s="39">
        <v>11300300408</v>
      </c>
      <c r="E2828" s="39" t="s">
        <v>3037</v>
      </c>
      <c r="F2828" s="39"/>
      <c r="G2828" s="39" t="s">
        <v>32</v>
      </c>
      <c r="H2828" s="39" t="s">
        <v>2790</v>
      </c>
      <c r="I2828" s="39" t="s">
        <v>23</v>
      </c>
      <c r="J2828" s="44" t="s">
        <v>34</v>
      </c>
      <c r="K2828" s="39" t="s">
        <v>25</v>
      </c>
      <c r="L2828" s="39"/>
      <c r="M2828" s="39"/>
      <c r="N2828" s="39"/>
      <c r="O2828" s="39"/>
      <c r="P2828" s="39"/>
      <c r="Q2828" s="39"/>
      <c r="R2828" s="39"/>
      <c r="S2828" s="39"/>
      <c r="T2828" s="39"/>
      <c r="U2828" s="39"/>
      <c r="V2828" s="39"/>
      <c r="W2828" s="39"/>
      <c r="X2828" s="39"/>
    </row>
    <row r="2829" spans="1:24" ht="14.25" customHeight="1" x14ac:dyDescent="0.3">
      <c r="A2829" s="39"/>
      <c r="B2829" s="39" t="str">
        <f t="shared" ref="B2829:B2892" si="26">CONCATENATE(C2829," ", LOWER(E2829))</f>
        <v>11300302000 поршень, діам. 37 мм</v>
      </c>
      <c r="C2829" s="39" t="str">
        <f>TEXT(Raw_Articul_Data!$D2829,"00000000000")</f>
        <v>11300302000</v>
      </c>
      <c r="D2829" s="39">
        <v>11300302000</v>
      </c>
      <c r="E2829" s="39" t="s">
        <v>3618</v>
      </c>
      <c r="F2829" s="39"/>
      <c r="G2829" s="39" t="s">
        <v>32</v>
      </c>
      <c r="H2829" s="39" t="s">
        <v>2790</v>
      </c>
      <c r="I2829" s="39" t="s">
        <v>23</v>
      </c>
      <c r="J2829" s="44" t="s">
        <v>55</v>
      </c>
      <c r="K2829" s="39" t="s">
        <v>25</v>
      </c>
      <c r="L2829" s="39"/>
      <c r="M2829" s="39"/>
      <c r="N2829" s="39"/>
      <c r="O2829" s="39"/>
      <c r="P2829" s="39"/>
      <c r="Q2829" s="39"/>
      <c r="R2829" s="39"/>
      <c r="S2829" s="39"/>
      <c r="T2829" s="39"/>
      <c r="U2829" s="39"/>
      <c r="V2829" s="39"/>
      <c r="W2829" s="39"/>
      <c r="X2829" s="39"/>
    </row>
    <row r="2830" spans="1:24" ht="14.25" customHeight="1" x14ac:dyDescent="0.3">
      <c r="A2830" s="39"/>
      <c r="B2830" s="39" t="str">
        <f t="shared" si="26"/>
        <v>11300302004 поршень, діам. 38 мм</v>
      </c>
      <c r="C2830" s="39" t="str">
        <f>TEXT(Raw_Articul_Data!$D2830,"00000000000")</f>
        <v>11300302004</v>
      </c>
      <c r="D2830" s="39">
        <v>11300302004</v>
      </c>
      <c r="E2830" s="39" t="s">
        <v>3619</v>
      </c>
      <c r="F2830" s="39"/>
      <c r="G2830" s="39" t="s">
        <v>32</v>
      </c>
      <c r="H2830" s="39" t="s">
        <v>2790</v>
      </c>
      <c r="I2830" s="39" t="s">
        <v>23</v>
      </c>
      <c r="J2830" s="44" t="s">
        <v>55</v>
      </c>
      <c r="K2830" s="39" t="s">
        <v>25</v>
      </c>
      <c r="L2830" s="39"/>
      <c r="M2830" s="39"/>
      <c r="N2830" s="39"/>
      <c r="O2830" s="39"/>
      <c r="P2830" s="39"/>
      <c r="Q2830" s="39"/>
      <c r="R2830" s="39"/>
      <c r="S2830" s="39"/>
      <c r="T2830" s="39"/>
      <c r="U2830" s="39"/>
      <c r="V2830" s="39"/>
      <c r="W2830" s="39"/>
      <c r="X2830" s="39"/>
    </row>
    <row r="2831" spans="1:24" ht="14.25" customHeight="1" x14ac:dyDescent="0.3">
      <c r="A2831" s="39"/>
      <c r="B2831" s="39" t="str">
        <f t="shared" si="26"/>
        <v>11300302015 поршень, діам. 38 мм</v>
      </c>
      <c r="C2831" s="39" t="str">
        <f>TEXT(Raw_Articul_Data!$D2831,"00000000000")</f>
        <v>11300302015</v>
      </c>
      <c r="D2831" s="39">
        <v>11300302015</v>
      </c>
      <c r="E2831" s="39" t="s">
        <v>3619</v>
      </c>
      <c r="F2831" s="39"/>
      <c r="G2831" s="39" t="s">
        <v>32</v>
      </c>
      <c r="H2831" s="39" t="s">
        <v>2790</v>
      </c>
      <c r="I2831" s="39" t="s">
        <v>23</v>
      </c>
      <c r="J2831" s="44" t="s">
        <v>28</v>
      </c>
      <c r="K2831" s="39" t="s">
        <v>25</v>
      </c>
      <c r="L2831" s="39"/>
      <c r="M2831" s="39"/>
      <c r="N2831" s="39"/>
      <c r="O2831" s="39"/>
      <c r="P2831" s="39"/>
      <c r="Q2831" s="39"/>
      <c r="R2831" s="39"/>
      <c r="S2831" s="39"/>
      <c r="T2831" s="39"/>
      <c r="U2831" s="39"/>
      <c r="V2831" s="39"/>
      <c r="W2831" s="39"/>
      <c r="X2831" s="39"/>
    </row>
    <row r="2832" spans="1:24" ht="14.25" customHeight="1" x14ac:dyDescent="0.3">
      <c r="A2832" s="39"/>
      <c r="B2832" s="39" t="str">
        <f t="shared" si="26"/>
        <v>11300341500 поршньовий палець</v>
      </c>
      <c r="C2832" s="39" t="str">
        <f>TEXT(Raw_Articul_Data!$D2832,"00000000000")</f>
        <v>11300341500</v>
      </c>
      <c r="D2832" s="39">
        <v>11300341500</v>
      </c>
      <c r="E2832" s="39" t="s">
        <v>3127</v>
      </c>
      <c r="F2832" s="39"/>
      <c r="G2832" s="39" t="s">
        <v>32</v>
      </c>
      <c r="H2832" s="39" t="s">
        <v>2790</v>
      </c>
      <c r="I2832" s="39" t="s">
        <v>23</v>
      </c>
      <c r="J2832" s="44" t="s">
        <v>45</v>
      </c>
      <c r="K2832" s="39" t="s">
        <v>25</v>
      </c>
      <c r="L2832" s="39"/>
      <c r="M2832" s="39"/>
      <c r="N2832" s="39"/>
      <c r="O2832" s="39"/>
      <c r="P2832" s="39"/>
      <c r="Q2832" s="39"/>
      <c r="R2832" s="39"/>
      <c r="S2832" s="39"/>
      <c r="T2832" s="39"/>
      <c r="U2832" s="39"/>
      <c r="V2832" s="39"/>
      <c r="W2832" s="39"/>
      <c r="X2832" s="39"/>
    </row>
    <row r="2833" spans="1:24" ht="14.25" customHeight="1" x14ac:dyDescent="0.3">
      <c r="A2833" s="39"/>
      <c r="B2833" s="39" t="str">
        <f t="shared" si="26"/>
        <v>11300343002 компресійне поршньове кільце, діам. 38 х 1,2 мм</v>
      </c>
      <c r="C2833" s="39" t="str">
        <f>TEXT(Raw_Articul_Data!$D2833,"00000000000")</f>
        <v>11300343002</v>
      </c>
      <c r="D2833" s="39">
        <v>11300343002</v>
      </c>
      <c r="E2833" s="39" t="s">
        <v>3620</v>
      </c>
      <c r="F2833" s="39"/>
      <c r="G2833" s="39" t="s">
        <v>32</v>
      </c>
      <c r="H2833" s="39" t="s">
        <v>2790</v>
      </c>
      <c r="I2833" s="39" t="s">
        <v>23</v>
      </c>
      <c r="J2833" s="44" t="s">
        <v>55</v>
      </c>
      <c r="K2833" s="39" t="s">
        <v>25</v>
      </c>
      <c r="L2833" s="39"/>
      <c r="M2833" s="39"/>
      <c r="N2833" s="39"/>
      <c r="O2833" s="39"/>
      <c r="P2833" s="39"/>
      <c r="Q2833" s="39"/>
      <c r="R2833" s="39"/>
      <c r="S2833" s="39"/>
      <c r="T2833" s="39"/>
      <c r="U2833" s="39"/>
      <c r="V2833" s="39"/>
      <c r="W2833" s="39"/>
      <c r="X2833" s="39"/>
    </row>
    <row r="2834" spans="1:24" ht="14.25" customHeight="1" x14ac:dyDescent="0.3">
      <c r="A2834" s="39"/>
      <c r="B2834" s="39" t="str">
        <f t="shared" si="26"/>
        <v>11300343003 компресійне поршньове кільце, діам. 37 х 1,2 мм</v>
      </c>
      <c r="C2834" s="39" t="str">
        <f>TEXT(Raw_Articul_Data!$D2834,"00000000000")</f>
        <v>11300343003</v>
      </c>
      <c r="D2834" s="39">
        <v>11300343003</v>
      </c>
      <c r="E2834" s="39" t="s">
        <v>3621</v>
      </c>
      <c r="F2834" s="39"/>
      <c r="G2834" s="39" t="s">
        <v>32</v>
      </c>
      <c r="H2834" s="39" t="s">
        <v>2790</v>
      </c>
      <c r="I2834" s="39" t="s">
        <v>23</v>
      </c>
      <c r="J2834" s="44" t="s">
        <v>55</v>
      </c>
      <c r="K2834" s="39" t="s">
        <v>25</v>
      </c>
      <c r="L2834" s="39"/>
      <c r="M2834" s="39"/>
      <c r="N2834" s="39"/>
      <c r="O2834" s="39"/>
      <c r="P2834" s="39"/>
      <c r="Q2834" s="39"/>
      <c r="R2834" s="39"/>
      <c r="S2834" s="39"/>
      <c r="T2834" s="39"/>
      <c r="U2834" s="39"/>
      <c r="V2834" s="39"/>
      <c r="W2834" s="39"/>
      <c r="X2834" s="39"/>
    </row>
    <row r="2835" spans="1:24" ht="14.25" customHeight="1" x14ac:dyDescent="0.3">
      <c r="A2835" s="39"/>
      <c r="B2835" s="39" t="str">
        <f t="shared" si="26"/>
        <v>11300343007 компресійне поршньове кільце, діам. 37 х1,2 мм зі стрічковою розтяжкою</v>
      </c>
      <c r="C2835" s="39" t="str">
        <f>TEXT(Raw_Articul_Data!$D2835,"00000000000")</f>
        <v>11300343007</v>
      </c>
      <c r="D2835" s="39">
        <v>11300343007</v>
      </c>
      <c r="E2835" s="39" t="s">
        <v>3622</v>
      </c>
      <c r="F2835" s="39"/>
      <c r="G2835" s="39" t="s">
        <v>32</v>
      </c>
      <c r="H2835" s="39" t="s">
        <v>2790</v>
      </c>
      <c r="I2835" s="39" t="s">
        <v>23</v>
      </c>
      <c r="J2835" s="44" t="s">
        <v>24</v>
      </c>
      <c r="K2835" s="39" t="s">
        <v>25</v>
      </c>
      <c r="L2835" s="39"/>
      <c r="M2835" s="39"/>
      <c r="N2835" s="39"/>
      <c r="O2835" s="39"/>
      <c r="P2835" s="39"/>
      <c r="Q2835" s="39"/>
      <c r="R2835" s="39"/>
      <c r="S2835" s="39"/>
      <c r="T2835" s="39"/>
      <c r="U2835" s="39"/>
      <c r="V2835" s="39"/>
      <c r="W2835" s="39"/>
      <c r="X2835" s="39"/>
    </row>
    <row r="2836" spans="1:24" ht="14.25" customHeight="1" x14ac:dyDescent="0.3">
      <c r="A2836" s="39"/>
      <c r="B2836" s="39" t="str">
        <f t="shared" si="26"/>
        <v>11300343008 компресійне поршньове кільце, діам. 8 х1,2 мм зі стрічковою розтяжкою</v>
      </c>
      <c r="C2836" s="39" t="str">
        <f>TEXT(Raw_Articul_Data!$D2836,"00000000000")</f>
        <v>11300343008</v>
      </c>
      <c r="D2836" s="39">
        <v>11300343008</v>
      </c>
      <c r="E2836" s="39" t="s">
        <v>3623</v>
      </c>
      <c r="F2836" s="39"/>
      <c r="G2836" s="39" t="s">
        <v>32</v>
      </c>
      <c r="H2836" s="39" t="s">
        <v>2790</v>
      </c>
      <c r="I2836" s="39" t="s">
        <v>23</v>
      </c>
      <c r="J2836" s="44" t="s">
        <v>28</v>
      </c>
      <c r="K2836" s="39" t="s">
        <v>25</v>
      </c>
      <c r="L2836" s="39"/>
      <c r="M2836" s="39"/>
      <c r="N2836" s="39"/>
      <c r="O2836" s="39"/>
      <c r="P2836" s="39"/>
      <c r="Q2836" s="39"/>
      <c r="R2836" s="39"/>
      <c r="S2836" s="39"/>
      <c r="T2836" s="39"/>
      <c r="U2836" s="39"/>
      <c r="V2836" s="39"/>
      <c r="W2836" s="39"/>
      <c r="X2836" s="39"/>
    </row>
    <row r="2837" spans="1:24" ht="14.25" customHeight="1" x14ac:dyDescent="0.3">
      <c r="A2837" s="39"/>
      <c r="B2837" s="39" t="str">
        <f t="shared" si="26"/>
        <v>11300801800 корпус вентилятора</v>
      </c>
      <c r="C2837" s="39" t="str">
        <f>TEXT(Raw_Articul_Data!$D2837,"00000000000")</f>
        <v>11300801800</v>
      </c>
      <c r="D2837" s="39">
        <v>11300801800</v>
      </c>
      <c r="E2837" s="39" t="s">
        <v>3137</v>
      </c>
      <c r="F2837" s="39"/>
      <c r="G2837" s="39" t="s">
        <v>32</v>
      </c>
      <c r="H2837" s="39" t="s">
        <v>2790</v>
      </c>
      <c r="I2837" s="39" t="s">
        <v>23</v>
      </c>
      <c r="J2837" s="44" t="s">
        <v>55</v>
      </c>
      <c r="K2837" s="39" t="s">
        <v>25</v>
      </c>
      <c r="L2837" s="39"/>
      <c r="M2837" s="39"/>
      <c r="N2837" s="39"/>
      <c r="O2837" s="39"/>
      <c r="P2837" s="39"/>
      <c r="Q2837" s="39"/>
      <c r="R2837" s="39"/>
      <c r="S2837" s="39"/>
      <c r="T2837" s="39"/>
      <c r="U2837" s="39"/>
      <c r="V2837" s="39"/>
      <c r="W2837" s="39"/>
      <c r="X2837" s="39"/>
    </row>
    <row r="2838" spans="1:24" ht="14.25" customHeight="1" x14ac:dyDescent="0.3">
      <c r="A2838" s="39"/>
      <c r="B2838" s="39" t="str">
        <f t="shared" si="26"/>
        <v>11300801803 корпус вентилятора</v>
      </c>
      <c r="C2838" s="39" t="str">
        <f>TEXT(Raw_Articul_Data!$D2838,"00000000000")</f>
        <v>11300801803</v>
      </c>
      <c r="D2838" s="39">
        <v>11300801803</v>
      </c>
      <c r="E2838" s="39" t="s">
        <v>3137</v>
      </c>
      <c r="F2838" s="39"/>
      <c r="G2838" s="39" t="s">
        <v>32</v>
      </c>
      <c r="H2838" s="39" t="s">
        <v>2790</v>
      </c>
      <c r="I2838" s="39" t="s">
        <v>23</v>
      </c>
      <c r="J2838" s="44" t="s">
        <v>55</v>
      </c>
      <c r="K2838" s="39" t="s">
        <v>25</v>
      </c>
      <c r="L2838" s="39"/>
      <c r="M2838" s="39"/>
      <c r="N2838" s="39"/>
      <c r="O2838" s="39"/>
      <c r="P2838" s="39"/>
      <c r="Q2838" s="39"/>
      <c r="R2838" s="39"/>
      <c r="S2838" s="39"/>
      <c r="T2838" s="39"/>
      <c r="U2838" s="39"/>
      <c r="V2838" s="39"/>
      <c r="W2838" s="39"/>
      <c r="X2838" s="39"/>
    </row>
    <row r="2839" spans="1:24" ht="14.25" customHeight="1" x14ac:dyDescent="0.3">
      <c r="A2839" s="39"/>
      <c r="B2839" s="39" t="str">
        <f t="shared" si="26"/>
        <v>11300801807 корпус вентилятора</v>
      </c>
      <c r="C2839" s="39" t="str">
        <f>TEXT(Raw_Articul_Data!$D2839,"00000000000")</f>
        <v>11300801807</v>
      </c>
      <c r="D2839" s="39">
        <v>11300801807</v>
      </c>
      <c r="E2839" s="39" t="s">
        <v>3137</v>
      </c>
      <c r="F2839" s="39"/>
      <c r="G2839" s="39" t="s">
        <v>32</v>
      </c>
      <c r="H2839" s="39" t="s">
        <v>2790</v>
      </c>
      <c r="I2839" s="39" t="s">
        <v>23</v>
      </c>
      <c r="J2839" s="44" t="s">
        <v>34</v>
      </c>
      <c r="K2839" s="39" t="s">
        <v>25</v>
      </c>
      <c r="L2839" s="39"/>
      <c r="M2839" s="39"/>
      <c r="N2839" s="39"/>
      <c r="O2839" s="39"/>
      <c r="P2839" s="39"/>
      <c r="Q2839" s="39"/>
      <c r="R2839" s="39"/>
      <c r="S2839" s="39"/>
      <c r="T2839" s="39"/>
      <c r="U2839" s="39"/>
      <c r="V2839" s="39"/>
      <c r="W2839" s="39"/>
      <c r="X2839" s="39"/>
    </row>
    <row r="2840" spans="1:24" ht="14.25" customHeight="1" x14ac:dyDescent="0.3">
      <c r="A2840" s="39"/>
      <c r="B2840" s="39" t="str">
        <f t="shared" si="26"/>
        <v>11300802100 корпус вентилятора з пусковим пристроєм</v>
      </c>
      <c r="C2840" s="39" t="str">
        <f>TEXT(Raw_Articul_Data!$D2840,"00000000000")</f>
        <v>11300802100</v>
      </c>
      <c r="D2840" s="39">
        <v>11300802100</v>
      </c>
      <c r="E2840" s="39" t="s">
        <v>3377</v>
      </c>
      <c r="F2840" s="39"/>
      <c r="G2840" s="39" t="s">
        <v>32</v>
      </c>
      <c r="H2840" s="39" t="s">
        <v>2790</v>
      </c>
      <c r="I2840" s="39" t="s">
        <v>23</v>
      </c>
      <c r="J2840" s="44" t="s">
        <v>55</v>
      </c>
      <c r="K2840" s="39" t="s">
        <v>25</v>
      </c>
      <c r="L2840" s="39"/>
      <c r="M2840" s="39"/>
      <c r="N2840" s="39"/>
      <c r="O2840" s="39"/>
      <c r="P2840" s="39"/>
      <c r="Q2840" s="39"/>
      <c r="R2840" s="39"/>
      <c r="S2840" s="39"/>
      <c r="T2840" s="39"/>
      <c r="U2840" s="39"/>
      <c r="V2840" s="39"/>
      <c r="W2840" s="39"/>
      <c r="X2840" s="39"/>
    </row>
    <row r="2841" spans="1:24" ht="14.25" customHeight="1" x14ac:dyDescent="0.3">
      <c r="A2841" s="39"/>
      <c r="B2841" s="39" t="str">
        <f t="shared" si="26"/>
        <v>11300802103 корпус вентилятора з пусковим пристроєм</v>
      </c>
      <c r="C2841" s="39" t="str">
        <f>TEXT(Raw_Articul_Data!$D2841,"00000000000")</f>
        <v>11300802103</v>
      </c>
      <c r="D2841" s="39">
        <v>11300802103</v>
      </c>
      <c r="E2841" s="39" t="s">
        <v>3377</v>
      </c>
      <c r="F2841" s="39"/>
      <c r="G2841" s="39" t="s">
        <v>32</v>
      </c>
      <c r="H2841" s="39" t="s">
        <v>2790</v>
      </c>
      <c r="I2841" s="39" t="s">
        <v>23</v>
      </c>
      <c r="J2841" s="44" t="s">
        <v>55</v>
      </c>
      <c r="K2841" s="39" t="s">
        <v>25</v>
      </c>
      <c r="L2841" s="39"/>
      <c r="M2841" s="39"/>
      <c r="N2841" s="39"/>
      <c r="O2841" s="39"/>
      <c r="P2841" s="39"/>
      <c r="Q2841" s="39"/>
      <c r="R2841" s="39"/>
      <c r="S2841" s="39"/>
      <c r="T2841" s="39"/>
      <c r="U2841" s="39"/>
      <c r="V2841" s="39"/>
      <c r="W2841" s="39"/>
      <c r="X2841" s="39"/>
    </row>
    <row r="2842" spans="1:24" ht="14.25" customHeight="1" x14ac:dyDescent="0.3">
      <c r="A2842" s="39"/>
      <c r="B2842" s="39" t="str">
        <f t="shared" si="26"/>
        <v>11300802110 корпус вентилятора з пусковим пристроєм</v>
      </c>
      <c r="C2842" s="39" t="str">
        <f>TEXT(Raw_Articul_Data!$D2842,"00000000000")</f>
        <v>11300802110</v>
      </c>
      <c r="D2842" s="39">
        <v>11300802110</v>
      </c>
      <c r="E2842" s="39" t="s">
        <v>3377</v>
      </c>
      <c r="F2842" s="39"/>
      <c r="G2842" s="39" t="s">
        <v>32</v>
      </c>
      <c r="H2842" s="39" t="s">
        <v>2790</v>
      </c>
      <c r="I2842" s="39" t="s">
        <v>23</v>
      </c>
      <c r="J2842" s="44" t="s">
        <v>28</v>
      </c>
      <c r="K2842" s="39" t="s">
        <v>25</v>
      </c>
      <c r="L2842" s="39"/>
      <c r="M2842" s="39"/>
      <c r="N2842" s="39"/>
      <c r="O2842" s="39"/>
      <c r="P2842" s="39"/>
      <c r="Q2842" s="39"/>
      <c r="R2842" s="39"/>
      <c r="S2842" s="39"/>
      <c r="T2842" s="39"/>
      <c r="U2842" s="39"/>
      <c r="V2842" s="39"/>
      <c r="W2842" s="39"/>
      <c r="X2842" s="39"/>
    </row>
    <row r="2843" spans="1:24" ht="14.25" customHeight="1" x14ac:dyDescent="0.3">
      <c r="A2843" s="39"/>
      <c r="B2843" s="39" t="str">
        <f t="shared" si="26"/>
        <v>11300802114 корпус вентилятора з пусковим пристроєм</v>
      </c>
      <c r="C2843" s="39" t="str">
        <f>TEXT(Raw_Articul_Data!$D2843,"00000000000")</f>
        <v>11300802114</v>
      </c>
      <c r="D2843" s="39">
        <v>11300802114</v>
      </c>
      <c r="E2843" s="39" t="s">
        <v>3377</v>
      </c>
      <c r="F2843" s="39"/>
      <c r="G2843" s="39" t="s">
        <v>32</v>
      </c>
      <c r="H2843" s="39" t="s">
        <v>2790</v>
      </c>
      <c r="I2843" s="39" t="s">
        <v>23</v>
      </c>
      <c r="J2843" s="44" t="s">
        <v>55</v>
      </c>
      <c r="K2843" s="39" t="s">
        <v>25</v>
      </c>
      <c r="L2843" s="39"/>
      <c r="M2843" s="39"/>
      <c r="N2843" s="39"/>
      <c r="O2843" s="39"/>
      <c r="P2843" s="39"/>
      <c r="Q2843" s="39"/>
      <c r="R2843" s="39"/>
      <c r="S2843" s="39"/>
      <c r="T2843" s="39"/>
      <c r="U2843" s="39"/>
      <c r="V2843" s="39"/>
      <c r="W2843" s="39"/>
      <c r="X2843" s="39"/>
    </row>
    <row r="2844" spans="1:24" ht="14.25" customHeight="1" x14ac:dyDescent="0.3">
      <c r="A2844" s="39"/>
      <c r="B2844" s="39" t="str">
        <f t="shared" si="26"/>
        <v>11300847801 сегмент</v>
      </c>
      <c r="C2844" s="39" t="str">
        <f>TEXT(Raw_Articul_Data!$D2844,"00000000000")</f>
        <v>11300847801</v>
      </c>
      <c r="D2844" s="39">
        <v>11300847801</v>
      </c>
      <c r="E2844" s="39" t="s">
        <v>3332</v>
      </c>
      <c r="F2844" s="39"/>
      <c r="G2844" s="39" t="s">
        <v>32</v>
      </c>
      <c r="H2844" s="39" t="s">
        <v>2790</v>
      </c>
      <c r="I2844" s="39" t="s">
        <v>23</v>
      </c>
      <c r="J2844" s="44" t="s">
        <v>34</v>
      </c>
      <c r="K2844" s="39" t="s">
        <v>25</v>
      </c>
      <c r="L2844" s="39"/>
      <c r="M2844" s="39"/>
      <c r="N2844" s="39"/>
      <c r="O2844" s="39"/>
      <c r="P2844" s="39"/>
      <c r="Q2844" s="39"/>
      <c r="R2844" s="39"/>
      <c r="S2844" s="39"/>
      <c r="T2844" s="39"/>
      <c r="U2844" s="39"/>
      <c r="V2844" s="39"/>
      <c r="W2844" s="39"/>
      <c r="X2844" s="39"/>
    </row>
    <row r="2845" spans="1:24" ht="14.25" customHeight="1" x14ac:dyDescent="0.3">
      <c r="A2845" s="39"/>
      <c r="B2845" s="39" t="str">
        <f t="shared" si="26"/>
        <v>11301200608 карбюратор c1q-s152</v>
      </c>
      <c r="C2845" s="39" t="str">
        <f>TEXT(Raw_Articul_Data!$D2845,"00000000000")</f>
        <v>11301200608</v>
      </c>
      <c r="D2845" s="39">
        <v>11301200608</v>
      </c>
      <c r="E2845" s="39" t="s">
        <v>3624</v>
      </c>
      <c r="F2845" s="39"/>
      <c r="G2845" s="39" t="s">
        <v>32</v>
      </c>
      <c r="H2845" s="39" t="s">
        <v>2790</v>
      </c>
      <c r="I2845" s="39" t="s">
        <v>23</v>
      </c>
      <c r="J2845" s="44" t="s">
        <v>34</v>
      </c>
      <c r="K2845" s="39" t="s">
        <v>25</v>
      </c>
      <c r="L2845" s="39"/>
      <c r="M2845" s="39"/>
      <c r="N2845" s="39"/>
      <c r="O2845" s="39"/>
      <c r="P2845" s="39"/>
      <c r="Q2845" s="39"/>
      <c r="R2845" s="39"/>
      <c r="S2845" s="39"/>
      <c r="T2845" s="39"/>
      <c r="U2845" s="39"/>
      <c r="V2845" s="39"/>
      <c r="W2845" s="39"/>
      <c r="X2845" s="39"/>
    </row>
    <row r="2846" spans="1:24" ht="14.25" customHeight="1" x14ac:dyDescent="0.3">
      <c r="A2846" s="39"/>
      <c r="B2846" s="39" t="str">
        <f t="shared" si="26"/>
        <v>11301200612 карбюратор c1q-s286а</v>
      </c>
      <c r="C2846" s="39" t="str">
        <f>TEXT(Raw_Articul_Data!$D2846,"00000000000")</f>
        <v>11301200612</v>
      </c>
      <c r="D2846" s="39">
        <v>11301200612</v>
      </c>
      <c r="E2846" s="39" t="s">
        <v>3625</v>
      </c>
      <c r="F2846" s="39"/>
      <c r="G2846" s="39" t="s">
        <v>32</v>
      </c>
      <c r="H2846" s="39" t="s">
        <v>2790</v>
      </c>
      <c r="I2846" s="39" t="s">
        <v>23</v>
      </c>
      <c r="J2846" s="44" t="s">
        <v>34</v>
      </c>
      <c r="K2846" s="39" t="s">
        <v>25</v>
      </c>
      <c r="L2846" s="39"/>
      <c r="M2846" s="39"/>
      <c r="N2846" s="39"/>
      <c r="O2846" s="39"/>
      <c r="P2846" s="39"/>
      <c r="Q2846" s="39"/>
      <c r="R2846" s="39"/>
      <c r="S2846" s="39"/>
      <c r="T2846" s="39"/>
      <c r="U2846" s="39"/>
      <c r="V2846" s="39"/>
      <c r="W2846" s="39"/>
      <c r="X2846" s="39"/>
    </row>
    <row r="2847" spans="1:24" ht="14.25" customHeight="1" x14ac:dyDescent="0.3">
      <c r="A2847" s="39"/>
      <c r="B2847" s="39" t="str">
        <f t="shared" si="26"/>
        <v>11301207101 дросельний вал з важелем</v>
      </c>
      <c r="C2847" s="39" t="str">
        <f>TEXT(Raw_Articul_Data!$D2847,"00000000000")</f>
        <v>11301207101</v>
      </c>
      <c r="D2847" s="39">
        <v>11301207101</v>
      </c>
      <c r="E2847" s="39" t="s">
        <v>3384</v>
      </c>
      <c r="F2847" s="39"/>
      <c r="G2847" s="39" t="s">
        <v>32</v>
      </c>
      <c r="H2847" s="39" t="s">
        <v>2790</v>
      </c>
      <c r="I2847" s="39" t="s">
        <v>23</v>
      </c>
      <c r="J2847" s="44" t="s">
        <v>34</v>
      </c>
      <c r="K2847" s="39" t="s">
        <v>25</v>
      </c>
      <c r="L2847" s="39"/>
      <c r="M2847" s="39"/>
      <c r="N2847" s="39"/>
      <c r="O2847" s="39"/>
      <c r="P2847" s="39"/>
      <c r="Q2847" s="39"/>
      <c r="R2847" s="39"/>
      <c r="S2847" s="39"/>
      <c r="T2847" s="39"/>
      <c r="U2847" s="39"/>
      <c r="V2847" s="39"/>
      <c r="W2847" s="39"/>
      <c r="X2847" s="39"/>
    </row>
    <row r="2848" spans="1:24" ht="14.25" customHeight="1" x14ac:dyDescent="0.3">
      <c r="A2848" s="39"/>
      <c r="B2848" s="39" t="str">
        <f t="shared" si="26"/>
        <v>11301210800 запорна кришка</v>
      </c>
      <c r="C2848" s="39" t="str">
        <f>TEXT(Raw_Articul_Data!$D2848,"00000000000")</f>
        <v>11301210800</v>
      </c>
      <c r="D2848" s="39">
        <v>11301210800</v>
      </c>
      <c r="E2848" s="39" t="s">
        <v>3289</v>
      </c>
      <c r="F2848" s="39"/>
      <c r="G2848" s="39" t="s">
        <v>32</v>
      </c>
      <c r="H2848" s="39" t="s">
        <v>2790</v>
      </c>
      <c r="I2848" s="39" t="s">
        <v>23</v>
      </c>
      <c r="J2848" s="44" t="s">
        <v>34</v>
      </c>
      <c r="K2848" s="39" t="s">
        <v>25</v>
      </c>
      <c r="L2848" s="39"/>
      <c r="M2848" s="39"/>
      <c r="N2848" s="39"/>
      <c r="O2848" s="39"/>
      <c r="P2848" s="39"/>
      <c r="Q2848" s="39"/>
      <c r="R2848" s="39"/>
      <c r="S2848" s="39"/>
      <c r="T2848" s="39"/>
      <c r="U2848" s="39"/>
      <c r="V2848" s="39"/>
      <c r="W2848" s="39"/>
      <c r="X2848" s="39"/>
    </row>
    <row r="2849" spans="1:24" ht="14.25" customHeight="1" x14ac:dyDescent="0.3">
      <c r="A2849" s="39"/>
      <c r="B2849" s="39" t="str">
        <f t="shared" si="26"/>
        <v>11301210801 запорна кришка</v>
      </c>
      <c r="C2849" s="39" t="str">
        <f>TEXT(Raw_Articul_Data!$D2849,"00000000000")</f>
        <v>11301210801</v>
      </c>
      <c r="D2849" s="39">
        <v>11301210801</v>
      </c>
      <c r="E2849" s="39" t="s">
        <v>3289</v>
      </c>
      <c r="F2849" s="39"/>
      <c r="G2849" s="39" t="s">
        <v>32</v>
      </c>
      <c r="H2849" s="39" t="s">
        <v>2790</v>
      </c>
      <c r="I2849" s="39" t="s">
        <v>23</v>
      </c>
      <c r="J2849" s="44" t="s">
        <v>55</v>
      </c>
      <c r="K2849" s="39" t="s">
        <v>25</v>
      </c>
      <c r="L2849" s="39"/>
      <c r="M2849" s="39"/>
      <c r="N2849" s="39"/>
      <c r="O2849" s="39"/>
      <c r="P2849" s="39"/>
      <c r="Q2849" s="39"/>
      <c r="R2849" s="39"/>
      <c r="S2849" s="39"/>
      <c r="T2849" s="39"/>
      <c r="U2849" s="39"/>
      <c r="V2849" s="39"/>
      <c r="W2849" s="39"/>
      <c r="X2849" s="39"/>
    </row>
    <row r="2850" spans="1:24" ht="14.25" customHeight="1" x14ac:dyDescent="0.3">
      <c r="A2850" s="39"/>
      <c r="B2850" s="39" t="str">
        <f t="shared" si="26"/>
        <v>11301210802 запірна кришка</v>
      </c>
      <c r="C2850" s="39" t="str">
        <f>TEXT(Raw_Articul_Data!$D2850,"00000000000")</f>
        <v>11301210802</v>
      </c>
      <c r="D2850" s="39">
        <v>11301210802</v>
      </c>
      <c r="E2850" s="39" t="s">
        <v>3626</v>
      </c>
      <c r="F2850" s="39"/>
      <c r="G2850" s="39" t="s">
        <v>32</v>
      </c>
      <c r="H2850" s="39" t="s">
        <v>2790</v>
      </c>
      <c r="I2850" s="39" t="s">
        <v>23</v>
      </c>
      <c r="J2850" s="44" t="s">
        <v>34</v>
      </c>
      <c r="K2850" s="39" t="s">
        <v>25</v>
      </c>
      <c r="L2850" s="39"/>
      <c r="M2850" s="39"/>
      <c r="N2850" s="39"/>
      <c r="O2850" s="39"/>
      <c r="P2850" s="39"/>
      <c r="Q2850" s="39"/>
      <c r="R2850" s="39"/>
      <c r="S2850" s="39"/>
      <c r="T2850" s="39"/>
      <c r="U2850" s="39"/>
      <c r="V2850" s="39"/>
      <c r="W2850" s="39"/>
      <c r="X2850" s="39"/>
    </row>
    <row r="2851" spans="1:24" ht="14.25" customHeight="1" x14ac:dyDescent="0.3">
      <c r="A2851" s="39"/>
      <c r="B2851" s="39" t="str">
        <f t="shared" si="26"/>
        <v>11301213302 дросельна заслонка</v>
      </c>
      <c r="C2851" s="39" t="str">
        <f>TEXT(Raw_Articul_Data!$D2851,"00000000000")</f>
        <v>11301213302</v>
      </c>
      <c r="D2851" s="39">
        <v>11301213302</v>
      </c>
      <c r="E2851" s="39" t="s">
        <v>3301</v>
      </c>
      <c r="F2851" s="39"/>
      <c r="G2851" s="39" t="s">
        <v>32</v>
      </c>
      <c r="H2851" s="39" t="s">
        <v>2790</v>
      </c>
      <c r="I2851" s="39" t="s">
        <v>23</v>
      </c>
      <c r="J2851" s="44" t="s">
        <v>34</v>
      </c>
      <c r="K2851" s="39" t="s">
        <v>25</v>
      </c>
      <c r="L2851" s="39"/>
      <c r="M2851" s="39"/>
      <c r="N2851" s="39"/>
      <c r="O2851" s="39"/>
      <c r="P2851" s="39"/>
      <c r="Q2851" s="39"/>
      <c r="R2851" s="39"/>
      <c r="S2851" s="39"/>
      <c r="T2851" s="39"/>
      <c r="U2851" s="39"/>
      <c r="V2851" s="39"/>
      <c r="W2851" s="39"/>
      <c r="X2851" s="39"/>
    </row>
    <row r="2852" spans="1:24" ht="14.25" customHeight="1" x14ac:dyDescent="0.3">
      <c r="A2852" s="39"/>
      <c r="B2852" s="39" t="str">
        <f t="shared" si="26"/>
        <v>11301214700 регулювальна мембрана</v>
      </c>
      <c r="C2852" s="39" t="str">
        <f>TEXT(Raw_Articul_Data!$D2852,"00000000000")</f>
        <v>11301214700</v>
      </c>
      <c r="D2852" s="39">
        <v>11301214700</v>
      </c>
      <c r="E2852" s="39" t="s">
        <v>3290</v>
      </c>
      <c r="F2852" s="39"/>
      <c r="G2852" s="39" t="s">
        <v>32</v>
      </c>
      <c r="H2852" s="39" t="s">
        <v>2790</v>
      </c>
      <c r="I2852" s="39" t="s">
        <v>23</v>
      </c>
      <c r="J2852" s="44" t="s">
        <v>34</v>
      </c>
      <c r="K2852" s="39" t="s">
        <v>25</v>
      </c>
      <c r="L2852" s="39"/>
      <c r="M2852" s="39"/>
      <c r="N2852" s="39"/>
      <c r="O2852" s="39"/>
      <c r="P2852" s="39"/>
      <c r="Q2852" s="39"/>
      <c r="R2852" s="39"/>
      <c r="S2852" s="39"/>
      <c r="T2852" s="39"/>
      <c r="U2852" s="39"/>
      <c r="V2852" s="39"/>
      <c r="W2852" s="39"/>
      <c r="X2852" s="39"/>
    </row>
    <row r="2853" spans="1:24" ht="14.25" customHeight="1" x14ac:dyDescent="0.3">
      <c r="A2853" s="39"/>
      <c r="B2853" s="39" t="str">
        <f t="shared" si="26"/>
        <v>11301214701 регулювальна мембрана</v>
      </c>
      <c r="C2853" s="39" t="str">
        <f>TEXT(Raw_Articul_Data!$D2853,"00000000000")</f>
        <v>11301214701</v>
      </c>
      <c r="D2853" s="39">
        <v>11301214701</v>
      </c>
      <c r="E2853" s="39" t="s">
        <v>3290</v>
      </c>
      <c r="F2853" s="39"/>
      <c r="G2853" s="39" t="s">
        <v>32</v>
      </c>
      <c r="H2853" s="39" t="s">
        <v>2790</v>
      </c>
      <c r="I2853" s="39" t="s">
        <v>23</v>
      </c>
      <c r="J2853" s="44" t="s">
        <v>34</v>
      </c>
      <c r="K2853" s="39" t="s">
        <v>25</v>
      </c>
      <c r="L2853" s="39"/>
      <c r="M2853" s="39"/>
      <c r="N2853" s="39"/>
      <c r="O2853" s="39"/>
      <c r="P2853" s="39"/>
      <c r="Q2853" s="39"/>
      <c r="R2853" s="39"/>
      <c r="S2853" s="39"/>
      <c r="T2853" s="39"/>
      <c r="U2853" s="39"/>
      <c r="V2853" s="39"/>
      <c r="W2853" s="39"/>
      <c r="X2853" s="39"/>
    </row>
    <row r="2854" spans="1:24" ht="14.25" customHeight="1" x14ac:dyDescent="0.3">
      <c r="A2854" s="39"/>
      <c r="B2854" s="39" t="str">
        <f t="shared" si="26"/>
        <v>11301214702 регулювальна мембрана</v>
      </c>
      <c r="C2854" s="39" t="str">
        <f>TEXT(Raw_Articul_Data!$D2854,"00000000000")</f>
        <v>11301214702</v>
      </c>
      <c r="D2854" s="39">
        <v>11301214702</v>
      </c>
      <c r="E2854" s="39" t="s">
        <v>3290</v>
      </c>
      <c r="F2854" s="39"/>
      <c r="G2854" s="39" t="s">
        <v>32</v>
      </c>
      <c r="H2854" s="39" t="s">
        <v>2790</v>
      </c>
      <c r="I2854" s="39" t="s">
        <v>23</v>
      </c>
      <c r="J2854" s="44" t="s">
        <v>34</v>
      </c>
      <c r="K2854" s="39" t="s">
        <v>25</v>
      </c>
      <c r="L2854" s="39"/>
      <c r="M2854" s="39"/>
      <c r="N2854" s="39"/>
      <c r="O2854" s="39"/>
      <c r="P2854" s="39"/>
      <c r="Q2854" s="39"/>
      <c r="R2854" s="39"/>
      <c r="S2854" s="39"/>
      <c r="T2854" s="39"/>
      <c r="U2854" s="39"/>
      <c r="V2854" s="39"/>
      <c r="W2854" s="39"/>
      <c r="X2854" s="39"/>
    </row>
    <row r="2855" spans="1:24" ht="14.25" customHeight="1" x14ac:dyDescent="0.3">
      <c r="A2855" s="39"/>
      <c r="B2855" s="39" t="str">
        <f t="shared" si="26"/>
        <v>11301214800 діафрагма насоса</v>
      </c>
      <c r="C2855" s="39" t="str">
        <f>TEXT(Raw_Articul_Data!$D2855,"00000000000")</f>
        <v>11301214800</v>
      </c>
      <c r="D2855" s="39">
        <v>11301214800</v>
      </c>
      <c r="E2855" s="39" t="s">
        <v>3258</v>
      </c>
      <c r="F2855" s="39"/>
      <c r="G2855" s="39" t="s">
        <v>32</v>
      </c>
      <c r="H2855" s="39" t="s">
        <v>2790</v>
      </c>
      <c r="I2855" s="39" t="s">
        <v>23</v>
      </c>
      <c r="J2855" s="44" t="s">
        <v>34</v>
      </c>
      <c r="K2855" s="39" t="s">
        <v>25</v>
      </c>
      <c r="L2855" s="39"/>
      <c r="M2855" s="39"/>
      <c r="N2855" s="39"/>
      <c r="O2855" s="39"/>
      <c r="P2855" s="39"/>
      <c r="Q2855" s="39"/>
      <c r="R2855" s="39"/>
      <c r="S2855" s="39"/>
      <c r="T2855" s="39"/>
      <c r="U2855" s="39"/>
      <c r="V2855" s="39"/>
      <c r="W2855" s="39"/>
      <c r="X2855" s="39"/>
    </row>
    <row r="2856" spans="1:24" ht="14.25" customHeight="1" x14ac:dyDescent="0.3">
      <c r="A2856" s="39"/>
      <c r="B2856" s="39" t="str">
        <f t="shared" si="26"/>
        <v>11301215401 клапанне сопло</v>
      </c>
      <c r="C2856" s="39" t="str">
        <f>TEXT(Raw_Articul_Data!$D2856,"00000000000")</f>
        <v>11301215401</v>
      </c>
      <c r="D2856" s="39">
        <v>11301215401</v>
      </c>
      <c r="E2856" s="39" t="s">
        <v>3209</v>
      </c>
      <c r="F2856" s="39"/>
      <c r="G2856" s="39" t="s">
        <v>32</v>
      </c>
      <c r="H2856" s="39" t="s">
        <v>2790</v>
      </c>
      <c r="I2856" s="39" t="s">
        <v>23</v>
      </c>
      <c r="J2856" s="44" t="s">
        <v>34</v>
      </c>
      <c r="K2856" s="39" t="s">
        <v>25</v>
      </c>
      <c r="L2856" s="39"/>
      <c r="M2856" s="39"/>
      <c r="N2856" s="39"/>
      <c r="O2856" s="39"/>
      <c r="P2856" s="39"/>
      <c r="Q2856" s="39"/>
      <c r="R2856" s="39"/>
      <c r="S2856" s="39"/>
      <c r="T2856" s="39"/>
      <c r="U2856" s="39"/>
      <c r="V2856" s="39"/>
      <c r="W2856" s="39"/>
      <c r="X2856" s="39"/>
    </row>
    <row r="2857" spans="1:24" ht="14.25" customHeight="1" x14ac:dyDescent="0.3">
      <c r="A2857" s="39"/>
      <c r="B2857" s="39" t="str">
        <f t="shared" si="26"/>
        <v>11301215604 нерухоме сопло 0.45</v>
      </c>
      <c r="C2857" s="39" t="str">
        <f>TEXT(Raw_Articul_Data!$D2857,"00000000000")</f>
        <v>11301215604</v>
      </c>
      <c r="D2857" s="39">
        <v>11301215604</v>
      </c>
      <c r="E2857" s="39" t="s">
        <v>3627</v>
      </c>
      <c r="F2857" s="39"/>
      <c r="G2857" s="39" t="s">
        <v>32</v>
      </c>
      <c r="H2857" s="39" t="s">
        <v>2790</v>
      </c>
      <c r="I2857" s="39" t="s">
        <v>23</v>
      </c>
      <c r="J2857" s="44" t="s">
        <v>34</v>
      </c>
      <c r="K2857" s="39" t="s">
        <v>25</v>
      </c>
      <c r="L2857" s="39"/>
      <c r="M2857" s="39"/>
      <c r="N2857" s="39"/>
      <c r="O2857" s="39"/>
      <c r="P2857" s="39"/>
      <c r="Q2857" s="39"/>
      <c r="R2857" s="39"/>
      <c r="S2857" s="39"/>
      <c r="T2857" s="39"/>
      <c r="U2857" s="39"/>
      <c r="V2857" s="39"/>
      <c r="W2857" s="39"/>
      <c r="X2857" s="39"/>
    </row>
    <row r="2858" spans="1:24" ht="14.25" customHeight="1" x14ac:dyDescent="0.3">
      <c r="A2858" s="39"/>
      <c r="B2858" s="39" t="str">
        <f t="shared" si="26"/>
        <v>11301223001 пружина</v>
      </c>
      <c r="C2858" s="39" t="str">
        <f>TEXT(Raw_Articul_Data!$D2858,"00000000000")</f>
        <v>11301223001</v>
      </c>
      <c r="D2858" s="39">
        <v>11301223001</v>
      </c>
      <c r="E2858" s="39" t="s">
        <v>2817</v>
      </c>
      <c r="F2858" s="39"/>
      <c r="G2858" s="39" t="s">
        <v>32</v>
      </c>
      <c r="H2858" s="39" t="s">
        <v>2790</v>
      </c>
      <c r="I2858" s="39" t="s">
        <v>23</v>
      </c>
      <c r="J2858" s="44" t="s">
        <v>34</v>
      </c>
      <c r="K2858" s="39" t="s">
        <v>25</v>
      </c>
      <c r="L2858" s="39"/>
      <c r="M2858" s="39"/>
      <c r="N2858" s="39"/>
      <c r="O2858" s="39"/>
      <c r="P2858" s="39"/>
      <c r="Q2858" s="39"/>
      <c r="R2858" s="39"/>
      <c r="S2858" s="39"/>
      <c r="T2858" s="39"/>
      <c r="U2858" s="39"/>
      <c r="V2858" s="39"/>
      <c r="W2858" s="39"/>
      <c r="X2858" s="39"/>
    </row>
    <row r="2859" spans="1:24" ht="14.25" customHeight="1" x14ac:dyDescent="0.3">
      <c r="A2859" s="39"/>
      <c r="B2859" s="39" t="str">
        <f t="shared" si="26"/>
        <v>11301226300 регулювальний гвинт частоти обертання на холостому ходу</v>
      </c>
      <c r="C2859" s="39" t="str">
        <f>TEXT(Raw_Articul_Data!$D2859,"00000000000")</f>
        <v>11301226300</v>
      </c>
      <c r="D2859" s="39">
        <v>11301226300</v>
      </c>
      <c r="E2859" s="39" t="s">
        <v>3567</v>
      </c>
      <c r="F2859" s="39"/>
      <c r="G2859" s="39" t="s">
        <v>32</v>
      </c>
      <c r="H2859" s="39" t="s">
        <v>2790</v>
      </c>
      <c r="I2859" s="39" t="s">
        <v>23</v>
      </c>
      <c r="J2859" s="44" t="s">
        <v>34</v>
      </c>
      <c r="K2859" s="39" t="s">
        <v>25</v>
      </c>
      <c r="L2859" s="39"/>
      <c r="M2859" s="39"/>
      <c r="N2859" s="39"/>
      <c r="O2859" s="39"/>
      <c r="P2859" s="39"/>
      <c r="Q2859" s="39"/>
      <c r="R2859" s="39"/>
      <c r="S2859" s="39"/>
      <c r="T2859" s="39"/>
      <c r="U2859" s="39"/>
      <c r="V2859" s="39"/>
      <c r="W2859" s="39"/>
      <c r="X2859" s="39"/>
    </row>
    <row r="2860" spans="1:24" ht="14.25" customHeight="1" x14ac:dyDescent="0.3">
      <c r="A2860" s="39"/>
      <c r="B2860" s="39" t="str">
        <f t="shared" si="26"/>
        <v>11301226301 регулювальний гвинт частоти обертання на холостому ходу</v>
      </c>
      <c r="C2860" s="39" t="str">
        <f>TEXT(Raw_Articul_Data!$D2860,"00000000000")</f>
        <v>11301226301</v>
      </c>
      <c r="D2860" s="39">
        <v>11301226301</v>
      </c>
      <c r="E2860" s="39" t="s">
        <v>3567</v>
      </c>
      <c r="F2860" s="39"/>
      <c r="G2860" s="39" t="s">
        <v>32</v>
      </c>
      <c r="H2860" s="39" t="s">
        <v>2790</v>
      </c>
      <c r="I2860" s="39" t="s">
        <v>23</v>
      </c>
      <c r="J2860" s="44" t="s">
        <v>34</v>
      </c>
      <c r="K2860" s="39" t="s">
        <v>25</v>
      </c>
      <c r="L2860" s="39"/>
      <c r="M2860" s="39"/>
      <c r="N2860" s="39"/>
      <c r="O2860" s="39"/>
      <c r="P2860" s="39"/>
      <c r="Q2860" s="39"/>
      <c r="R2860" s="39"/>
      <c r="S2860" s="39"/>
      <c r="T2860" s="39"/>
      <c r="U2860" s="39"/>
      <c r="V2860" s="39"/>
      <c r="W2860" s="39"/>
      <c r="X2860" s="39"/>
    </row>
    <row r="2861" spans="1:24" ht="14.25" customHeight="1" x14ac:dyDescent="0.3">
      <c r="A2861" s="39"/>
      <c r="B2861" s="39" t="str">
        <f t="shared" si="26"/>
        <v>11301226601 гвинт з буртиком</v>
      </c>
      <c r="C2861" s="39" t="str">
        <f>TEXT(Raw_Articul_Data!$D2861,"00000000000")</f>
        <v>11301226601</v>
      </c>
      <c r="D2861" s="39">
        <v>11301226601</v>
      </c>
      <c r="E2861" s="39" t="s">
        <v>2923</v>
      </c>
      <c r="F2861" s="39"/>
      <c r="G2861" s="39" t="s">
        <v>32</v>
      </c>
      <c r="H2861" s="39" t="s">
        <v>2790</v>
      </c>
      <c r="I2861" s="39" t="s">
        <v>23</v>
      </c>
      <c r="J2861" s="44" t="s">
        <v>34</v>
      </c>
      <c r="K2861" s="39" t="s">
        <v>25</v>
      </c>
      <c r="L2861" s="39"/>
      <c r="M2861" s="39"/>
      <c r="N2861" s="39"/>
      <c r="O2861" s="39"/>
      <c r="P2861" s="39"/>
      <c r="Q2861" s="39"/>
      <c r="R2861" s="39"/>
      <c r="S2861" s="39"/>
      <c r="T2861" s="39"/>
      <c r="U2861" s="39"/>
      <c r="V2861" s="39"/>
      <c r="W2861" s="39"/>
      <c r="X2861" s="39"/>
    </row>
    <row r="2862" spans="1:24" ht="14.25" customHeight="1" x14ac:dyDescent="0.3">
      <c r="A2862" s="39"/>
      <c r="B2862" s="39" t="str">
        <f t="shared" si="26"/>
        <v>11301240801 фільтрувальна пластина</v>
      </c>
      <c r="C2862" s="39" t="str">
        <f>TEXT(Raw_Articul_Data!$D2862,"00000000000")</f>
        <v>11301240801</v>
      </c>
      <c r="D2862" s="39">
        <v>11301240801</v>
      </c>
      <c r="E2862" s="39" t="s">
        <v>3628</v>
      </c>
      <c r="F2862" s="39"/>
      <c r="G2862" s="39" t="s">
        <v>32</v>
      </c>
      <c r="H2862" s="39" t="s">
        <v>2790</v>
      </c>
      <c r="I2862" s="39" t="s">
        <v>23</v>
      </c>
      <c r="J2862" s="44" t="s">
        <v>28</v>
      </c>
      <c r="K2862" s="39" t="s">
        <v>25</v>
      </c>
      <c r="L2862" s="39"/>
      <c r="M2862" s="39"/>
      <c r="N2862" s="39"/>
      <c r="O2862" s="39"/>
      <c r="P2862" s="39"/>
      <c r="Q2862" s="39"/>
      <c r="R2862" s="39"/>
      <c r="S2862" s="39"/>
      <c r="T2862" s="39"/>
      <c r="U2862" s="39"/>
      <c r="V2862" s="39"/>
      <c r="W2862" s="39"/>
      <c r="X2862" s="39"/>
    </row>
    <row r="2863" spans="1:24" ht="14.25" customHeight="1" x14ac:dyDescent="0.3">
      <c r="A2863" s="39"/>
      <c r="B2863" s="39" t="str">
        <f t="shared" si="26"/>
        <v>11301243200 повітронаправляюча пластина</v>
      </c>
      <c r="C2863" s="39" t="str">
        <f>TEXT(Raw_Articul_Data!$D2863,"00000000000")</f>
        <v>11301243200</v>
      </c>
      <c r="D2863" s="39">
        <v>11301243200</v>
      </c>
      <c r="E2863" s="39" t="s">
        <v>3483</v>
      </c>
      <c r="F2863" s="39"/>
      <c r="G2863" s="39" t="s">
        <v>32</v>
      </c>
      <c r="H2863" s="39" t="s">
        <v>2790</v>
      </c>
      <c r="I2863" s="39" t="s">
        <v>23</v>
      </c>
      <c r="J2863" s="44" t="s">
        <v>55</v>
      </c>
      <c r="K2863" s="39" t="s">
        <v>25</v>
      </c>
      <c r="L2863" s="39"/>
      <c r="M2863" s="39"/>
      <c r="N2863" s="39"/>
      <c r="O2863" s="39"/>
      <c r="P2863" s="39"/>
      <c r="Q2863" s="39"/>
      <c r="R2863" s="39"/>
      <c r="S2863" s="39"/>
      <c r="T2863" s="39"/>
      <c r="U2863" s="39"/>
      <c r="V2863" s="39"/>
      <c r="W2863" s="39"/>
      <c r="X2863" s="39"/>
    </row>
    <row r="2864" spans="1:24" ht="14.25" customHeight="1" x14ac:dyDescent="0.3">
      <c r="A2864" s="39"/>
      <c r="B2864" s="39" t="str">
        <f t="shared" si="26"/>
        <v>11301243203 напраляюча пластина</v>
      </c>
      <c r="C2864" s="39" t="str">
        <f>TEXT(Raw_Articul_Data!$D2864,"00000000000")</f>
        <v>11301243203</v>
      </c>
      <c r="D2864" s="39">
        <v>11301243203</v>
      </c>
      <c r="E2864" s="39" t="s">
        <v>3629</v>
      </c>
      <c r="F2864" s="39"/>
      <c r="G2864" s="39" t="s">
        <v>32</v>
      </c>
      <c r="H2864" s="39" t="s">
        <v>2790</v>
      </c>
      <c r="I2864" s="39" t="s">
        <v>23</v>
      </c>
      <c r="J2864" s="44" t="s">
        <v>34</v>
      </c>
      <c r="K2864" s="39" t="s">
        <v>25</v>
      </c>
      <c r="L2864" s="39"/>
      <c r="M2864" s="39"/>
      <c r="N2864" s="39"/>
      <c r="O2864" s="39"/>
      <c r="P2864" s="39"/>
      <c r="Q2864" s="39"/>
      <c r="R2864" s="39"/>
      <c r="S2864" s="39"/>
      <c r="T2864" s="39"/>
      <c r="U2864" s="39"/>
      <c r="V2864" s="39"/>
      <c r="W2864" s="39"/>
      <c r="X2864" s="39"/>
    </row>
    <row r="2865" spans="1:24" ht="14.25" customHeight="1" x14ac:dyDescent="0.3">
      <c r="A2865" s="39"/>
      <c r="B2865" s="39" t="str">
        <f t="shared" si="26"/>
        <v>11301243204 повітровідбиваюча пластина</v>
      </c>
      <c r="C2865" s="39" t="str">
        <f>TEXT(Raw_Articul_Data!$D2865,"00000000000")</f>
        <v>11301243204</v>
      </c>
      <c r="D2865" s="39">
        <v>11301243204</v>
      </c>
      <c r="E2865" s="39" t="s">
        <v>3630</v>
      </c>
      <c r="F2865" s="39"/>
      <c r="G2865" s="39" t="s">
        <v>32</v>
      </c>
      <c r="H2865" s="39" t="s">
        <v>2790</v>
      </c>
      <c r="I2865" s="39" t="s">
        <v>23</v>
      </c>
      <c r="J2865" s="44" t="s">
        <v>55</v>
      </c>
      <c r="K2865" s="39" t="s">
        <v>25</v>
      </c>
      <c r="L2865" s="39"/>
      <c r="M2865" s="39"/>
      <c r="N2865" s="39"/>
      <c r="O2865" s="39"/>
      <c r="P2865" s="39"/>
      <c r="Q2865" s="39"/>
      <c r="R2865" s="39"/>
      <c r="S2865" s="39"/>
      <c r="T2865" s="39"/>
      <c r="U2865" s="39"/>
      <c r="V2865" s="39"/>
      <c r="W2865" s="39"/>
      <c r="X2865" s="39"/>
    </row>
    <row r="2866" spans="1:24" ht="14.25" customHeight="1" x14ac:dyDescent="0.3">
      <c r="A2866" s="39"/>
      <c r="B2866" s="39" t="str">
        <f t="shared" si="26"/>
        <v>11301247100 гільза</v>
      </c>
      <c r="C2866" s="39" t="str">
        <f>TEXT(Raw_Articul_Data!$D2866,"00000000000")</f>
        <v>11301247100</v>
      </c>
      <c r="D2866" s="39">
        <v>11301247100</v>
      </c>
      <c r="E2866" s="39" t="s">
        <v>2850</v>
      </c>
      <c r="F2866" s="39"/>
      <c r="G2866" s="39" t="s">
        <v>32</v>
      </c>
      <c r="H2866" s="39" t="s">
        <v>2790</v>
      </c>
      <c r="I2866" s="39" t="s">
        <v>23</v>
      </c>
      <c r="J2866" s="44" t="s">
        <v>28</v>
      </c>
      <c r="K2866" s="39" t="s">
        <v>25</v>
      </c>
      <c r="L2866" s="39"/>
      <c r="M2866" s="39"/>
      <c r="N2866" s="39"/>
      <c r="O2866" s="39"/>
      <c r="P2866" s="39"/>
      <c r="Q2866" s="39"/>
      <c r="R2866" s="39"/>
      <c r="S2866" s="39"/>
      <c r="T2866" s="39"/>
      <c r="U2866" s="39"/>
      <c r="V2866" s="39"/>
      <c r="W2866" s="39"/>
      <c r="X2866" s="39"/>
    </row>
    <row r="2867" spans="1:24" ht="14.25" customHeight="1" x14ac:dyDescent="0.3">
      <c r="A2867" s="39"/>
      <c r="B2867" s="39" t="str">
        <f t="shared" si="26"/>
        <v>11301290900 ущільнення</v>
      </c>
      <c r="C2867" s="39" t="str">
        <f>TEXT(Raw_Articul_Data!$D2867,"00000000000")</f>
        <v>11301290900</v>
      </c>
      <c r="D2867" s="39">
        <v>11301290900</v>
      </c>
      <c r="E2867" s="39" t="s">
        <v>2903</v>
      </c>
      <c r="F2867" s="39"/>
      <c r="G2867" s="39" t="s">
        <v>32</v>
      </c>
      <c r="H2867" s="39" t="s">
        <v>2790</v>
      </c>
      <c r="I2867" s="39" t="s">
        <v>23</v>
      </c>
      <c r="J2867" s="44" t="s">
        <v>34</v>
      </c>
      <c r="K2867" s="39" t="s">
        <v>25</v>
      </c>
      <c r="L2867" s="39"/>
      <c r="M2867" s="39"/>
      <c r="N2867" s="39"/>
      <c r="O2867" s="39"/>
      <c r="P2867" s="39"/>
      <c r="Q2867" s="39"/>
      <c r="R2867" s="39"/>
      <c r="S2867" s="39"/>
      <c r="T2867" s="39"/>
      <c r="U2867" s="39"/>
      <c r="V2867" s="39"/>
      <c r="W2867" s="39"/>
      <c r="X2867" s="39"/>
    </row>
    <row r="2868" spans="1:24" ht="14.25" customHeight="1" x14ac:dyDescent="0.3">
      <c r="A2868" s="39"/>
      <c r="B2868" s="39" t="str">
        <f t="shared" si="26"/>
        <v>11301290901 ущільнення</v>
      </c>
      <c r="C2868" s="39" t="str">
        <f>TEXT(Raw_Articul_Data!$D2868,"00000000000")</f>
        <v>11301290901</v>
      </c>
      <c r="D2868" s="39">
        <v>11301290901</v>
      </c>
      <c r="E2868" s="39" t="s">
        <v>2903</v>
      </c>
      <c r="F2868" s="39"/>
      <c r="G2868" s="39" t="s">
        <v>32</v>
      </c>
      <c r="H2868" s="39" t="s">
        <v>2790</v>
      </c>
      <c r="I2868" s="39" t="s">
        <v>23</v>
      </c>
      <c r="J2868" s="44" t="s">
        <v>34</v>
      </c>
      <c r="K2868" s="39" t="s">
        <v>25</v>
      </c>
      <c r="L2868" s="39"/>
      <c r="M2868" s="39"/>
      <c r="N2868" s="39"/>
      <c r="O2868" s="39"/>
      <c r="P2868" s="39"/>
      <c r="Q2868" s="39"/>
      <c r="R2868" s="39"/>
      <c r="S2868" s="39"/>
      <c r="T2868" s="39"/>
      <c r="U2868" s="39"/>
      <c r="V2868" s="39"/>
      <c r="W2868" s="39"/>
      <c r="X2868" s="39"/>
    </row>
    <row r="2869" spans="1:24" ht="14.25" customHeight="1" x14ac:dyDescent="0.3">
      <c r="A2869" s="39"/>
      <c r="B2869" s="39" t="str">
        <f t="shared" si="26"/>
        <v>11301400608 шумоглушник</v>
      </c>
      <c r="C2869" s="39" t="str">
        <f>TEXT(Raw_Articul_Data!$D2869,"00000000000")</f>
        <v>11301400608</v>
      </c>
      <c r="D2869" s="39">
        <v>11301400608</v>
      </c>
      <c r="E2869" s="39" t="s">
        <v>3072</v>
      </c>
      <c r="F2869" s="39"/>
      <c r="G2869" s="39" t="s">
        <v>32</v>
      </c>
      <c r="H2869" s="39" t="s">
        <v>2790</v>
      </c>
      <c r="I2869" s="39" t="s">
        <v>23</v>
      </c>
      <c r="J2869" s="44" t="s">
        <v>34</v>
      </c>
      <c r="K2869" s="39" t="s">
        <v>25</v>
      </c>
      <c r="L2869" s="39"/>
      <c r="M2869" s="39"/>
      <c r="N2869" s="39"/>
      <c r="O2869" s="39"/>
      <c r="P2869" s="39"/>
      <c r="Q2869" s="39"/>
      <c r="R2869" s="39"/>
      <c r="S2869" s="39"/>
      <c r="T2869" s="39"/>
      <c r="U2869" s="39"/>
      <c r="V2869" s="39"/>
      <c r="W2869" s="39"/>
      <c r="X2869" s="39"/>
    </row>
    <row r="2870" spans="1:24" ht="14.25" customHeight="1" x14ac:dyDescent="0.3">
      <c r="A2870" s="39"/>
      <c r="B2870" s="39" t="str">
        <f t="shared" si="26"/>
        <v>11301400614 шумоглушник</v>
      </c>
      <c r="C2870" s="39" t="str">
        <f>TEXT(Raw_Articul_Data!$D2870,"00000000000")</f>
        <v>11301400614</v>
      </c>
      <c r="D2870" s="39">
        <v>11301400614</v>
      </c>
      <c r="E2870" s="39" t="s">
        <v>3072</v>
      </c>
      <c r="F2870" s="39"/>
      <c r="G2870" s="39" t="s">
        <v>32</v>
      </c>
      <c r="H2870" s="39" t="s">
        <v>2790</v>
      </c>
      <c r="I2870" s="39" t="s">
        <v>23</v>
      </c>
      <c r="J2870" s="44" t="s">
        <v>34</v>
      </c>
      <c r="K2870" s="39" t="s">
        <v>25</v>
      </c>
      <c r="L2870" s="39"/>
      <c r="M2870" s="39"/>
      <c r="N2870" s="39"/>
      <c r="O2870" s="39"/>
      <c r="P2870" s="39"/>
      <c r="Q2870" s="39"/>
      <c r="R2870" s="39"/>
      <c r="S2870" s="39"/>
      <c r="T2870" s="39"/>
      <c r="U2870" s="39"/>
      <c r="V2870" s="39"/>
      <c r="W2870" s="39"/>
      <c r="X2870" s="39"/>
    </row>
    <row r="2871" spans="1:24" ht="14.25" customHeight="1" x14ac:dyDescent="0.3">
      <c r="A2871" s="39"/>
      <c r="B2871" s="39" t="str">
        <f t="shared" si="26"/>
        <v>11301400617 шумоглушник</v>
      </c>
      <c r="C2871" s="39" t="str">
        <f>TEXT(Raw_Articul_Data!$D2871,"00000000000")</f>
        <v>11301400617</v>
      </c>
      <c r="D2871" s="39">
        <v>11301400617</v>
      </c>
      <c r="E2871" s="39" t="s">
        <v>3072</v>
      </c>
      <c r="F2871" s="39"/>
      <c r="G2871" s="39" t="s">
        <v>32</v>
      </c>
      <c r="H2871" s="39" t="s">
        <v>2790</v>
      </c>
      <c r="I2871" s="39" t="s">
        <v>23</v>
      </c>
      <c r="J2871" s="44" t="s">
        <v>34</v>
      </c>
      <c r="K2871" s="39" t="s">
        <v>25</v>
      </c>
      <c r="L2871" s="39"/>
      <c r="M2871" s="39"/>
      <c r="N2871" s="39"/>
      <c r="O2871" s="39"/>
      <c r="P2871" s="39"/>
      <c r="Q2871" s="39"/>
      <c r="R2871" s="39"/>
      <c r="S2871" s="39"/>
      <c r="T2871" s="39"/>
      <c r="U2871" s="39"/>
      <c r="V2871" s="39"/>
      <c r="W2871" s="39"/>
      <c r="X2871" s="39"/>
    </row>
    <row r="2872" spans="1:24" ht="14.25" customHeight="1" x14ac:dyDescent="0.3">
      <c r="A2872" s="39"/>
      <c r="B2872" s="39" t="str">
        <f t="shared" si="26"/>
        <v>11301402500 коліно</v>
      </c>
      <c r="C2872" s="39" t="str">
        <f>TEXT(Raw_Articul_Data!$D2872,"00000000000")</f>
        <v>11301402500</v>
      </c>
      <c r="D2872" s="39">
        <v>11301402500</v>
      </c>
      <c r="E2872" s="39" t="s">
        <v>3315</v>
      </c>
      <c r="F2872" s="39"/>
      <c r="G2872" s="39" t="s">
        <v>32</v>
      </c>
      <c r="H2872" s="39" t="s">
        <v>2790</v>
      </c>
      <c r="I2872" s="39" t="s">
        <v>23</v>
      </c>
      <c r="J2872" s="44" t="s">
        <v>259</v>
      </c>
      <c r="K2872" s="39" t="s">
        <v>25</v>
      </c>
      <c r="L2872" s="39"/>
      <c r="M2872" s="39"/>
      <c r="N2872" s="39"/>
      <c r="O2872" s="39"/>
      <c r="P2872" s="39"/>
      <c r="Q2872" s="39"/>
      <c r="R2872" s="39"/>
      <c r="S2872" s="39"/>
      <c r="T2872" s="39"/>
      <c r="U2872" s="39"/>
      <c r="V2872" s="39"/>
      <c r="W2872" s="39"/>
      <c r="X2872" s="39"/>
    </row>
    <row r="2873" spans="1:24" ht="14.25" customHeight="1" x14ac:dyDescent="0.3">
      <c r="A2873" s="39"/>
      <c r="B2873" s="39" t="str">
        <f t="shared" si="26"/>
        <v>11301402803 корпус фільтра</v>
      </c>
      <c r="C2873" s="39" t="str">
        <f>TEXT(Raw_Articul_Data!$D2873,"00000000000")</f>
        <v>11301402803</v>
      </c>
      <c r="D2873" s="39">
        <v>11301402803</v>
      </c>
      <c r="E2873" s="39" t="s">
        <v>3069</v>
      </c>
      <c r="F2873" s="39"/>
      <c r="G2873" s="39" t="s">
        <v>32</v>
      </c>
      <c r="H2873" s="39" t="s">
        <v>2790</v>
      </c>
      <c r="I2873" s="39" t="s">
        <v>23</v>
      </c>
      <c r="J2873" s="44" t="s">
        <v>55</v>
      </c>
      <c r="K2873" s="39" t="s">
        <v>25</v>
      </c>
      <c r="L2873" s="39"/>
      <c r="M2873" s="39"/>
      <c r="N2873" s="39"/>
      <c r="O2873" s="39"/>
      <c r="P2873" s="39"/>
      <c r="Q2873" s="39"/>
      <c r="R2873" s="39"/>
      <c r="S2873" s="39"/>
      <c r="T2873" s="39"/>
      <c r="U2873" s="39"/>
      <c r="V2873" s="39"/>
      <c r="W2873" s="39"/>
      <c r="X2873" s="39"/>
    </row>
    <row r="2874" spans="1:24" ht="14.25" customHeight="1" x14ac:dyDescent="0.3">
      <c r="A2874" s="39"/>
      <c r="B2874" s="39" t="str">
        <f t="shared" si="26"/>
        <v>11301402812 корпус фільтра</v>
      </c>
      <c r="C2874" s="39" t="str">
        <f>TEXT(Raw_Articul_Data!$D2874,"00000000000")</f>
        <v>11301402812</v>
      </c>
      <c r="D2874" s="39">
        <v>11301402812</v>
      </c>
      <c r="E2874" s="39" t="s">
        <v>3069</v>
      </c>
      <c r="F2874" s="39"/>
      <c r="G2874" s="39" t="s">
        <v>32</v>
      </c>
      <c r="H2874" s="39" t="s">
        <v>2790</v>
      </c>
      <c r="I2874" s="39" t="s">
        <v>23</v>
      </c>
      <c r="J2874" s="44" t="s">
        <v>28</v>
      </c>
      <c r="K2874" s="39" t="s">
        <v>25</v>
      </c>
      <c r="L2874" s="39"/>
      <c r="M2874" s="39"/>
      <c r="N2874" s="39"/>
      <c r="O2874" s="39"/>
      <c r="P2874" s="39"/>
      <c r="Q2874" s="39"/>
      <c r="R2874" s="39"/>
      <c r="S2874" s="39"/>
      <c r="T2874" s="39"/>
      <c r="U2874" s="39"/>
      <c r="V2874" s="39"/>
      <c r="W2874" s="39"/>
      <c r="X2874" s="39"/>
    </row>
    <row r="2875" spans="1:24" ht="14.25" customHeight="1" x14ac:dyDescent="0.3">
      <c r="A2875" s="39"/>
      <c r="B2875" s="39" t="str">
        <f t="shared" si="26"/>
        <v>11301402814 корпус фільтра</v>
      </c>
      <c r="C2875" s="39" t="str">
        <f>TEXT(Raw_Articul_Data!$D2875,"00000000000")</f>
        <v>11301402814</v>
      </c>
      <c r="D2875" s="39">
        <v>11301402814</v>
      </c>
      <c r="E2875" s="39" t="s">
        <v>3069</v>
      </c>
      <c r="F2875" s="39"/>
      <c r="G2875" s="39" t="s">
        <v>32</v>
      </c>
      <c r="H2875" s="39" t="s">
        <v>2790</v>
      </c>
      <c r="I2875" s="39" t="s">
        <v>23</v>
      </c>
      <c r="J2875" s="44" t="s">
        <v>28</v>
      </c>
      <c r="K2875" s="39" t="s">
        <v>25</v>
      </c>
      <c r="L2875" s="39"/>
      <c r="M2875" s="39"/>
      <c r="N2875" s="39"/>
      <c r="O2875" s="39"/>
      <c r="P2875" s="39"/>
      <c r="Q2875" s="39"/>
      <c r="R2875" s="39"/>
      <c r="S2875" s="39"/>
      <c r="T2875" s="39"/>
      <c r="U2875" s="39"/>
      <c r="V2875" s="39"/>
      <c r="W2875" s="39"/>
      <c r="X2875" s="39"/>
    </row>
    <row r="2876" spans="1:24" ht="14.25" customHeight="1" x14ac:dyDescent="0.3">
      <c r="A2876" s="39"/>
      <c r="B2876" s="39" t="str">
        <f t="shared" si="26"/>
        <v>11301404709 кожух</v>
      </c>
      <c r="C2876" s="39" t="str">
        <f>TEXT(Raw_Articul_Data!$D2876,"00000000000")</f>
        <v>11301404709</v>
      </c>
      <c r="D2876" s="39">
        <v>11301404709</v>
      </c>
      <c r="E2876" s="39" t="s">
        <v>3331</v>
      </c>
      <c r="F2876" s="39"/>
      <c r="G2876" s="39" t="s">
        <v>32</v>
      </c>
      <c r="H2876" s="39" t="s">
        <v>2790</v>
      </c>
      <c r="I2876" s="39" t="s">
        <v>23</v>
      </c>
      <c r="J2876" s="44" t="s">
        <v>55</v>
      </c>
      <c r="K2876" s="39" t="s">
        <v>25</v>
      </c>
      <c r="L2876" s="39"/>
      <c r="M2876" s="39"/>
      <c r="N2876" s="39"/>
      <c r="O2876" s="39"/>
      <c r="P2876" s="39"/>
      <c r="Q2876" s="39"/>
      <c r="R2876" s="39"/>
      <c r="S2876" s="39"/>
      <c r="T2876" s="39"/>
      <c r="U2876" s="39"/>
      <c r="V2876" s="39"/>
      <c r="W2876" s="39"/>
      <c r="X2876" s="39"/>
    </row>
    <row r="2877" spans="1:24" ht="14.25" customHeight="1" x14ac:dyDescent="0.3">
      <c r="A2877" s="39"/>
      <c r="B2877" s="39" t="str">
        <f t="shared" si="26"/>
        <v>11301404714 кожух</v>
      </c>
      <c r="C2877" s="39" t="str">
        <f>TEXT(Raw_Articul_Data!$D2877,"00000000000")</f>
        <v>11301404714</v>
      </c>
      <c r="D2877" s="39">
        <v>11301404714</v>
      </c>
      <c r="E2877" s="39" t="s">
        <v>3331</v>
      </c>
      <c r="F2877" s="39"/>
      <c r="G2877" s="39" t="s">
        <v>32</v>
      </c>
      <c r="H2877" s="39" t="s">
        <v>2790</v>
      </c>
      <c r="I2877" s="39" t="s">
        <v>23</v>
      </c>
      <c r="J2877" s="44" t="s">
        <v>34</v>
      </c>
      <c r="K2877" s="39" t="s">
        <v>25</v>
      </c>
      <c r="L2877" s="39"/>
      <c r="M2877" s="39"/>
      <c r="N2877" s="39"/>
      <c r="O2877" s="39"/>
      <c r="P2877" s="39"/>
      <c r="Q2877" s="39"/>
      <c r="R2877" s="39"/>
      <c r="S2877" s="39"/>
      <c r="T2877" s="39"/>
      <c r="U2877" s="39"/>
      <c r="V2877" s="39"/>
      <c r="W2877" s="39"/>
      <c r="X2877" s="39"/>
    </row>
    <row r="2878" spans="1:24" ht="14.25" customHeight="1" x14ac:dyDescent="0.3">
      <c r="A2878" s="39"/>
      <c r="B2878" s="39" t="str">
        <f t="shared" si="26"/>
        <v>11301411100 вставка</v>
      </c>
      <c r="C2878" s="39" t="str">
        <f>TEXT(Raw_Articul_Data!$D2878,"00000000000")</f>
        <v>11301411100</v>
      </c>
      <c r="D2878" s="39">
        <v>11301411100</v>
      </c>
      <c r="E2878" s="39" t="s">
        <v>3631</v>
      </c>
      <c r="F2878" s="39"/>
      <c r="G2878" s="39" t="s">
        <v>32</v>
      </c>
      <c r="H2878" s="39" t="s">
        <v>2790</v>
      </c>
      <c r="I2878" s="39" t="s">
        <v>23</v>
      </c>
      <c r="J2878" s="44" t="s">
        <v>55</v>
      </c>
      <c r="K2878" s="39" t="s">
        <v>25</v>
      </c>
      <c r="L2878" s="39"/>
      <c r="M2878" s="39"/>
      <c r="N2878" s="39"/>
      <c r="O2878" s="39"/>
      <c r="P2878" s="39"/>
      <c r="Q2878" s="39"/>
      <c r="R2878" s="39"/>
      <c r="S2878" s="39"/>
      <c r="T2878" s="39"/>
      <c r="U2878" s="39"/>
      <c r="V2878" s="39"/>
      <c r="W2878" s="39"/>
      <c r="X2878" s="39"/>
    </row>
    <row r="2879" spans="1:24" ht="14.25" customHeight="1" x14ac:dyDescent="0.3">
      <c r="A2879" s="39"/>
      <c r="B2879" s="39" t="str">
        <f t="shared" si="26"/>
        <v>11301411101 вставка</v>
      </c>
      <c r="C2879" s="39" t="str">
        <f>TEXT(Raw_Articul_Data!$D2879,"00000000000")</f>
        <v>11301411101</v>
      </c>
      <c r="D2879" s="39">
        <v>11301411101</v>
      </c>
      <c r="E2879" s="39" t="s">
        <v>3631</v>
      </c>
      <c r="F2879" s="39"/>
      <c r="G2879" s="39" t="s">
        <v>32</v>
      </c>
      <c r="H2879" s="39" t="s">
        <v>2790</v>
      </c>
      <c r="I2879" s="39" t="s">
        <v>23</v>
      </c>
      <c r="J2879" s="44" t="s">
        <v>55</v>
      </c>
      <c r="K2879" s="39" t="s">
        <v>25</v>
      </c>
      <c r="L2879" s="39"/>
      <c r="M2879" s="39"/>
      <c r="N2879" s="39"/>
      <c r="O2879" s="39"/>
      <c r="P2879" s="39"/>
      <c r="Q2879" s="39"/>
      <c r="R2879" s="39"/>
      <c r="S2879" s="39"/>
      <c r="T2879" s="39"/>
      <c r="U2879" s="39"/>
      <c r="V2879" s="39"/>
      <c r="W2879" s="39"/>
      <c r="X2879" s="39"/>
    </row>
    <row r="2880" spans="1:24" ht="14.25" customHeight="1" x14ac:dyDescent="0.3">
      <c r="A2880" s="39"/>
      <c r="B2880" s="39" t="str">
        <f t="shared" si="26"/>
        <v>11301411700 фільтрувальна пластина</v>
      </c>
      <c r="C2880" s="39" t="str">
        <f>TEXT(Raw_Articul_Data!$D2880,"00000000000")</f>
        <v>11301411700</v>
      </c>
      <c r="D2880" s="39">
        <v>11301411700</v>
      </c>
      <c r="E2880" s="39" t="s">
        <v>3628</v>
      </c>
      <c r="F2880" s="39"/>
      <c r="G2880" s="39" t="s">
        <v>32</v>
      </c>
      <c r="H2880" s="39" t="s">
        <v>2790</v>
      </c>
      <c r="I2880" s="39" t="s">
        <v>23</v>
      </c>
      <c r="J2880" s="44" t="s">
        <v>28</v>
      </c>
      <c r="K2880" s="39" t="s">
        <v>25</v>
      </c>
      <c r="L2880" s="39"/>
      <c r="M2880" s="39"/>
      <c r="N2880" s="39"/>
      <c r="O2880" s="39"/>
      <c r="P2880" s="39"/>
      <c r="Q2880" s="39"/>
      <c r="R2880" s="39"/>
      <c r="S2880" s="39"/>
      <c r="T2880" s="39"/>
      <c r="U2880" s="39"/>
      <c r="V2880" s="39"/>
      <c r="W2880" s="39"/>
      <c r="X2880" s="39"/>
    </row>
    <row r="2881" spans="1:24" ht="14.25" customHeight="1" x14ac:dyDescent="0.3">
      <c r="A2881" s="39"/>
      <c r="B2881" s="39" t="str">
        <f t="shared" si="26"/>
        <v>11301411703 фільтрувальна пластина</v>
      </c>
      <c r="C2881" s="39" t="str">
        <f>TEXT(Raw_Articul_Data!$D2881,"00000000000")</f>
        <v>11301411703</v>
      </c>
      <c r="D2881" s="39">
        <v>11301411703</v>
      </c>
      <c r="E2881" s="39" t="s">
        <v>3628</v>
      </c>
      <c r="F2881" s="39"/>
      <c r="G2881" s="39" t="s">
        <v>32</v>
      </c>
      <c r="H2881" s="39" t="s">
        <v>2790</v>
      </c>
      <c r="I2881" s="39" t="s">
        <v>23</v>
      </c>
      <c r="J2881" s="44" t="s">
        <v>28</v>
      </c>
      <c r="K2881" s="39" t="s">
        <v>25</v>
      </c>
      <c r="L2881" s="39"/>
      <c r="M2881" s="39"/>
      <c r="N2881" s="39"/>
      <c r="O2881" s="39"/>
      <c r="P2881" s="39"/>
      <c r="Q2881" s="39"/>
      <c r="R2881" s="39"/>
      <c r="S2881" s="39"/>
      <c r="T2881" s="39"/>
      <c r="U2881" s="39"/>
      <c r="V2881" s="39"/>
      <c r="W2881" s="39"/>
      <c r="X2881" s="39"/>
    </row>
    <row r="2882" spans="1:24" ht="14.25" customHeight="1" x14ac:dyDescent="0.3">
      <c r="A2882" s="39"/>
      <c r="B2882" s="39" t="str">
        <f t="shared" si="26"/>
        <v>11301411704 фільтрувальна пластина</v>
      </c>
      <c r="C2882" s="39" t="str">
        <f>TEXT(Raw_Articul_Data!$D2882,"00000000000")</f>
        <v>11301411704</v>
      </c>
      <c r="D2882" s="39">
        <v>11301411704</v>
      </c>
      <c r="E2882" s="39" t="s">
        <v>3628</v>
      </c>
      <c r="F2882" s="39"/>
      <c r="G2882" s="39" t="s">
        <v>32</v>
      </c>
      <c r="H2882" s="39" t="s">
        <v>2790</v>
      </c>
      <c r="I2882" s="39" t="s">
        <v>23</v>
      </c>
      <c r="J2882" s="44" t="s">
        <v>28</v>
      </c>
      <c r="K2882" s="39" t="s">
        <v>25</v>
      </c>
      <c r="L2882" s="39"/>
      <c r="M2882" s="39"/>
      <c r="N2882" s="39"/>
      <c r="O2882" s="39"/>
      <c r="P2882" s="39"/>
      <c r="Q2882" s="39"/>
      <c r="R2882" s="39"/>
      <c r="S2882" s="39"/>
      <c r="T2882" s="39"/>
      <c r="U2882" s="39"/>
      <c r="V2882" s="39"/>
      <c r="W2882" s="39"/>
      <c r="X2882" s="39"/>
    </row>
    <row r="2883" spans="1:24" ht="14.25" customHeight="1" x14ac:dyDescent="0.3">
      <c r="A2883" s="39"/>
      <c r="B2883" s="39" t="str">
        <f t="shared" si="26"/>
        <v>11301411800 гільза</v>
      </c>
      <c r="C2883" s="39" t="str">
        <f>TEXT(Raw_Articul_Data!$D2883,"00000000000")</f>
        <v>11301411800</v>
      </c>
      <c r="D2883" s="39">
        <v>11301411800</v>
      </c>
      <c r="E2883" s="39" t="s">
        <v>2850</v>
      </c>
      <c r="F2883" s="39"/>
      <c r="G2883" s="39" t="s">
        <v>32</v>
      </c>
      <c r="H2883" s="39" t="s">
        <v>2790</v>
      </c>
      <c r="I2883" s="39" t="s">
        <v>23</v>
      </c>
      <c r="J2883" s="44" t="s">
        <v>28</v>
      </c>
      <c r="K2883" s="39" t="s">
        <v>25</v>
      </c>
      <c r="L2883" s="39"/>
      <c r="M2883" s="39"/>
      <c r="N2883" s="39"/>
      <c r="O2883" s="39"/>
      <c r="P2883" s="39"/>
      <c r="Q2883" s="39"/>
      <c r="R2883" s="39"/>
      <c r="S2883" s="39"/>
      <c r="T2883" s="39"/>
      <c r="U2883" s="39"/>
      <c r="V2883" s="39"/>
      <c r="W2883" s="39"/>
      <c r="X2883" s="39"/>
    </row>
    <row r="2884" spans="1:24" ht="14.25" customHeight="1" x14ac:dyDescent="0.3">
      <c r="A2884" s="39"/>
      <c r="B2884" s="39" t="str">
        <f t="shared" si="26"/>
        <v>11301411801 гільза</v>
      </c>
      <c r="C2884" s="39" t="str">
        <f>TEXT(Raw_Articul_Data!$D2884,"00000000000")</f>
        <v>11301411801</v>
      </c>
      <c r="D2884" s="39">
        <v>11301411801</v>
      </c>
      <c r="E2884" s="39" t="s">
        <v>2850</v>
      </c>
      <c r="F2884" s="39"/>
      <c r="G2884" s="39" t="s">
        <v>32</v>
      </c>
      <c r="H2884" s="39" t="s">
        <v>2790</v>
      </c>
      <c r="I2884" s="39" t="s">
        <v>23</v>
      </c>
      <c r="J2884" s="44" t="s">
        <v>28</v>
      </c>
      <c r="K2884" s="39" t="s">
        <v>25</v>
      </c>
      <c r="L2884" s="39"/>
      <c r="M2884" s="39"/>
      <c r="N2884" s="39"/>
      <c r="O2884" s="39"/>
      <c r="P2884" s="39"/>
      <c r="Q2884" s="39"/>
      <c r="R2884" s="39"/>
      <c r="S2884" s="39"/>
      <c r="T2884" s="39"/>
      <c r="U2884" s="39"/>
      <c r="V2884" s="39"/>
      <c r="W2884" s="39"/>
      <c r="X2884" s="39"/>
    </row>
    <row r="2885" spans="1:24" ht="14.25" customHeight="1" x14ac:dyDescent="0.3">
      <c r="A2885" s="39"/>
      <c r="B2885" s="39" t="str">
        <f t="shared" si="26"/>
        <v>11301412200 коліно</v>
      </c>
      <c r="C2885" s="39" t="str">
        <f>TEXT(Raw_Articul_Data!$D2885,"00000000000")</f>
        <v>11301412200</v>
      </c>
      <c r="D2885" s="39">
        <v>11301412200</v>
      </c>
      <c r="E2885" s="39" t="s">
        <v>3315</v>
      </c>
      <c r="F2885" s="39"/>
      <c r="G2885" s="39" t="s">
        <v>32</v>
      </c>
      <c r="H2885" s="39" t="s">
        <v>2790</v>
      </c>
      <c r="I2885" s="39" t="s">
        <v>23</v>
      </c>
      <c r="J2885" s="44" t="s">
        <v>34</v>
      </c>
      <c r="K2885" s="39" t="s">
        <v>25</v>
      </c>
      <c r="L2885" s="39"/>
      <c r="M2885" s="39"/>
      <c r="N2885" s="39"/>
      <c r="O2885" s="39"/>
      <c r="P2885" s="39"/>
      <c r="Q2885" s="39"/>
      <c r="R2885" s="39"/>
      <c r="S2885" s="39"/>
      <c r="T2885" s="39"/>
      <c r="U2885" s="39"/>
      <c r="V2885" s="39"/>
      <c r="W2885" s="39"/>
      <c r="X2885" s="39"/>
    </row>
    <row r="2886" spans="1:24" ht="14.25" customHeight="1" x14ac:dyDescent="0.3">
      <c r="A2886" s="39"/>
      <c r="B2886" s="39" t="str">
        <f t="shared" si="26"/>
        <v>11301412300 запірний пристрій</v>
      </c>
      <c r="C2886" s="39" t="str">
        <f>TEXT(Raw_Articul_Data!$D2886,"00000000000")</f>
        <v>11301412300</v>
      </c>
      <c r="D2886" s="39">
        <v>11301412300</v>
      </c>
      <c r="E2886" s="39" t="s">
        <v>3292</v>
      </c>
      <c r="F2886" s="39"/>
      <c r="G2886" s="39" t="s">
        <v>32</v>
      </c>
      <c r="H2886" s="39" t="s">
        <v>2790</v>
      </c>
      <c r="I2886" s="39" t="s">
        <v>23</v>
      </c>
      <c r="J2886" s="44" t="s">
        <v>55</v>
      </c>
      <c r="K2886" s="39" t="s">
        <v>25</v>
      </c>
      <c r="L2886" s="39"/>
      <c r="M2886" s="39"/>
      <c r="N2886" s="39"/>
      <c r="O2886" s="39"/>
      <c r="P2886" s="39"/>
      <c r="Q2886" s="39"/>
      <c r="R2886" s="39"/>
      <c r="S2886" s="39"/>
      <c r="T2886" s="39"/>
      <c r="U2886" s="39"/>
      <c r="V2886" s="39"/>
      <c r="W2886" s="39"/>
      <c r="X2886" s="39"/>
    </row>
    <row r="2887" spans="1:24" ht="14.25" customHeight="1" x14ac:dyDescent="0.3">
      <c r="A2887" s="39"/>
      <c r="B2887" s="39" t="str">
        <f t="shared" si="26"/>
        <v>11301412306 запорний пристрій паливного бака</v>
      </c>
      <c r="C2887" s="39" t="str">
        <f>TEXT(Raw_Articul_Data!$D2887,"00000000000")</f>
        <v>11301412306</v>
      </c>
      <c r="D2887" s="39">
        <v>11301412306</v>
      </c>
      <c r="E2887" s="39" t="s">
        <v>2838</v>
      </c>
      <c r="F2887" s="39"/>
      <c r="G2887" s="39" t="s">
        <v>32</v>
      </c>
      <c r="H2887" s="39" t="s">
        <v>2790</v>
      </c>
      <c r="I2887" s="39" t="s">
        <v>23</v>
      </c>
      <c r="J2887" s="44" t="s">
        <v>34</v>
      </c>
      <c r="K2887" s="39" t="s">
        <v>25</v>
      </c>
      <c r="L2887" s="39"/>
      <c r="M2887" s="39"/>
      <c r="N2887" s="39"/>
      <c r="O2887" s="39"/>
      <c r="P2887" s="39"/>
      <c r="Q2887" s="39"/>
      <c r="R2887" s="39"/>
      <c r="S2887" s="39"/>
      <c r="T2887" s="39"/>
      <c r="U2887" s="39"/>
      <c r="V2887" s="39"/>
      <c r="W2887" s="39"/>
      <c r="X2887" s="39"/>
    </row>
    <row r="2888" spans="1:24" ht="14.25" customHeight="1" x14ac:dyDescent="0.3">
      <c r="A2888" s="39"/>
      <c r="B2888" s="39" t="str">
        <f t="shared" si="26"/>
        <v>11301413200 охолоджуючий лист (метал)</v>
      </c>
      <c r="C2888" s="39" t="str">
        <f>TEXT(Raw_Articul_Data!$D2888,"00000000000")</f>
        <v>11301413200</v>
      </c>
      <c r="D2888" s="39">
        <v>11301413200</v>
      </c>
      <c r="E2888" s="39" t="s">
        <v>3632</v>
      </c>
      <c r="F2888" s="39"/>
      <c r="G2888" s="39" t="s">
        <v>32</v>
      </c>
      <c r="H2888" s="39" t="s">
        <v>2790</v>
      </c>
      <c r="I2888" s="39" t="s">
        <v>23</v>
      </c>
      <c r="J2888" s="44" t="s">
        <v>55</v>
      </c>
      <c r="K2888" s="39" t="s">
        <v>25</v>
      </c>
      <c r="L2888" s="39"/>
      <c r="M2888" s="39"/>
      <c r="N2888" s="39"/>
      <c r="O2888" s="39"/>
      <c r="P2888" s="39"/>
      <c r="Q2888" s="39"/>
      <c r="R2888" s="39"/>
      <c r="S2888" s="39"/>
      <c r="T2888" s="39"/>
      <c r="U2888" s="39"/>
      <c r="V2888" s="39"/>
      <c r="W2888" s="39"/>
      <c r="X2888" s="39"/>
    </row>
    <row r="2889" spans="1:24" ht="14.25" customHeight="1" x14ac:dyDescent="0.3">
      <c r="A2889" s="39"/>
      <c r="B2889" s="39" t="str">
        <f t="shared" si="26"/>
        <v>11301413205 охолоджуючий лист</v>
      </c>
      <c r="C2889" s="39" t="str">
        <f>TEXT(Raw_Articul_Data!$D2889,"00000000000")</f>
        <v>11301413205</v>
      </c>
      <c r="D2889" s="39">
        <v>11301413205</v>
      </c>
      <c r="E2889" s="39" t="s">
        <v>2816</v>
      </c>
      <c r="F2889" s="39"/>
      <c r="G2889" s="39" t="s">
        <v>32</v>
      </c>
      <c r="H2889" s="39" t="s">
        <v>2790</v>
      </c>
      <c r="I2889" s="39" t="s">
        <v>23</v>
      </c>
      <c r="J2889" s="44" t="s">
        <v>34</v>
      </c>
      <c r="K2889" s="39" t="s">
        <v>25</v>
      </c>
      <c r="L2889" s="39"/>
      <c r="M2889" s="39"/>
      <c r="N2889" s="39"/>
      <c r="O2889" s="39"/>
      <c r="P2889" s="39"/>
      <c r="Q2889" s="39"/>
      <c r="R2889" s="39"/>
      <c r="S2889" s="39"/>
      <c r="T2889" s="39"/>
      <c r="U2889" s="39"/>
      <c r="V2889" s="39"/>
      <c r="W2889" s="39"/>
      <c r="X2889" s="39"/>
    </row>
    <row r="2890" spans="1:24" ht="14.25" customHeight="1" x14ac:dyDescent="0.3">
      <c r="A2890" s="39"/>
      <c r="B2890" s="39" t="str">
        <f t="shared" si="26"/>
        <v>11301416300 повітровод</v>
      </c>
      <c r="C2890" s="39" t="str">
        <f>TEXT(Raw_Articul_Data!$D2890,"00000000000")</f>
        <v>11301416300</v>
      </c>
      <c r="D2890" s="39">
        <v>11301416300</v>
      </c>
      <c r="E2890" s="39" t="s">
        <v>3584</v>
      </c>
      <c r="F2890" s="39"/>
      <c r="G2890" s="39" t="s">
        <v>32</v>
      </c>
      <c r="H2890" s="39" t="s">
        <v>2790</v>
      </c>
      <c r="I2890" s="39" t="s">
        <v>23</v>
      </c>
      <c r="J2890" s="44" t="s">
        <v>55</v>
      </c>
      <c r="K2890" s="39" t="s">
        <v>25</v>
      </c>
      <c r="L2890" s="39"/>
      <c r="M2890" s="39"/>
      <c r="N2890" s="39"/>
      <c r="O2890" s="39"/>
      <c r="P2890" s="39"/>
      <c r="Q2890" s="39"/>
      <c r="R2890" s="39"/>
      <c r="S2890" s="39"/>
      <c r="T2890" s="39"/>
      <c r="U2890" s="39"/>
      <c r="V2890" s="39"/>
      <c r="W2890" s="39"/>
      <c r="X2890" s="39"/>
    </row>
    <row r="2891" spans="1:24" ht="14.25" customHeight="1" x14ac:dyDescent="0.3">
      <c r="A2891" s="39"/>
      <c r="B2891" s="39" t="str">
        <f t="shared" si="26"/>
        <v>11301452901 кришка глушника (метал)</v>
      </c>
      <c r="C2891" s="39" t="str">
        <f>TEXT(Raw_Articul_Data!$D2891,"00000000000")</f>
        <v>11301452901</v>
      </c>
      <c r="D2891" s="39">
        <v>11301452901</v>
      </c>
      <c r="E2891" s="39" t="s">
        <v>3633</v>
      </c>
      <c r="F2891" s="39"/>
      <c r="G2891" s="39" t="s">
        <v>32</v>
      </c>
      <c r="H2891" s="39" t="s">
        <v>2790</v>
      </c>
      <c r="I2891" s="39" t="s">
        <v>23</v>
      </c>
      <c r="J2891" s="44" t="s">
        <v>34</v>
      </c>
      <c r="K2891" s="39" t="s">
        <v>25</v>
      </c>
      <c r="L2891" s="39"/>
      <c r="M2891" s="39"/>
      <c r="N2891" s="39"/>
      <c r="O2891" s="39"/>
      <c r="P2891" s="39"/>
      <c r="Q2891" s="39"/>
      <c r="R2891" s="39"/>
      <c r="S2891" s="39"/>
      <c r="T2891" s="39"/>
      <c r="U2891" s="39"/>
      <c r="V2891" s="39"/>
      <c r="W2891" s="39"/>
      <c r="X2891" s="39"/>
    </row>
    <row r="2892" spans="1:24" ht="14.25" customHeight="1" x14ac:dyDescent="0.3">
      <c r="A2892" s="39"/>
      <c r="B2892" s="39" t="str">
        <f t="shared" si="26"/>
        <v>11301490601 ущільнення системи випуска</v>
      </c>
      <c r="C2892" s="39" t="str">
        <f>TEXT(Raw_Articul_Data!$D2892,"00000000000")</f>
        <v>11301490601</v>
      </c>
      <c r="D2892" s="39">
        <v>11301490601</v>
      </c>
      <c r="E2892" s="39" t="s">
        <v>3267</v>
      </c>
      <c r="F2892" s="39"/>
      <c r="G2892" s="39" t="s">
        <v>32</v>
      </c>
      <c r="H2892" s="39" t="s">
        <v>2790</v>
      </c>
      <c r="I2892" s="39" t="s">
        <v>23</v>
      </c>
      <c r="J2892" s="44" t="s">
        <v>28</v>
      </c>
      <c r="K2892" s="39" t="s">
        <v>25</v>
      </c>
      <c r="L2892" s="39"/>
      <c r="M2892" s="39"/>
      <c r="N2892" s="39"/>
      <c r="O2892" s="39"/>
      <c r="P2892" s="39"/>
      <c r="Q2892" s="39"/>
      <c r="R2892" s="39"/>
      <c r="S2892" s="39"/>
      <c r="T2892" s="39"/>
      <c r="U2892" s="39"/>
      <c r="V2892" s="39"/>
      <c r="W2892" s="39"/>
      <c r="X2892" s="39"/>
    </row>
    <row r="2893" spans="1:24" ht="14.25" customHeight="1" x14ac:dyDescent="0.3">
      <c r="A2893" s="39"/>
      <c r="B2893" s="39" t="str">
        <f t="shared" ref="B2893:B2956" si="27">CONCATENATE(C2893," ", LOWER(E2893))</f>
        <v>11301820800 стопорний важіль</v>
      </c>
      <c r="C2893" s="39" t="str">
        <f>TEXT(Raw_Articul_Data!$D2893,"00000000000")</f>
        <v>11301820800</v>
      </c>
      <c r="D2893" s="39">
        <v>11301820800</v>
      </c>
      <c r="E2893" s="39" t="s">
        <v>3306</v>
      </c>
      <c r="F2893" s="39"/>
      <c r="G2893" s="39" t="s">
        <v>32</v>
      </c>
      <c r="H2893" s="39" t="s">
        <v>2790</v>
      </c>
      <c r="I2893" s="39" t="s">
        <v>23</v>
      </c>
      <c r="J2893" s="44" t="s">
        <v>55</v>
      </c>
      <c r="K2893" s="39" t="s">
        <v>25</v>
      </c>
      <c r="L2893" s="39"/>
      <c r="M2893" s="39"/>
      <c r="N2893" s="39"/>
      <c r="O2893" s="39"/>
      <c r="P2893" s="39"/>
      <c r="Q2893" s="39"/>
      <c r="R2893" s="39"/>
      <c r="S2893" s="39"/>
      <c r="T2893" s="39"/>
      <c r="U2893" s="39"/>
      <c r="V2893" s="39"/>
      <c r="W2893" s="39"/>
      <c r="X2893" s="39"/>
    </row>
    <row r="2894" spans="1:24" ht="14.25" customHeight="1" x14ac:dyDescent="0.3">
      <c r="A2894" s="39"/>
      <c r="B2894" s="39" t="str">
        <f t="shared" si="27"/>
        <v>11301820900 вал управління перемиканням</v>
      </c>
      <c r="C2894" s="39" t="str">
        <f>TEXT(Raw_Articul_Data!$D2894,"00000000000")</f>
        <v>11301820900</v>
      </c>
      <c r="D2894" s="39">
        <v>11301820900</v>
      </c>
      <c r="E2894" s="39" t="s">
        <v>3317</v>
      </c>
      <c r="F2894" s="39"/>
      <c r="G2894" s="39" t="s">
        <v>32</v>
      </c>
      <c r="H2894" s="39" t="s">
        <v>2790</v>
      </c>
      <c r="I2894" s="39" t="s">
        <v>23</v>
      </c>
      <c r="J2894" s="44" t="s">
        <v>55</v>
      </c>
      <c r="K2894" s="39" t="s">
        <v>25</v>
      </c>
      <c r="L2894" s="39"/>
      <c r="M2894" s="39"/>
      <c r="N2894" s="39"/>
      <c r="O2894" s="39"/>
      <c r="P2894" s="39"/>
      <c r="Q2894" s="39"/>
      <c r="R2894" s="39"/>
      <c r="S2894" s="39"/>
      <c r="T2894" s="39"/>
      <c r="U2894" s="39"/>
      <c r="V2894" s="39"/>
      <c r="W2894" s="39"/>
      <c r="X2894" s="39"/>
    </row>
    <row r="2895" spans="1:24" ht="14.25" customHeight="1" x14ac:dyDescent="0.3">
      <c r="A2895" s="39"/>
      <c r="B2895" s="39" t="str">
        <f t="shared" si="27"/>
        <v>11301821002 важіль управління дросельною заслонкою</v>
      </c>
      <c r="C2895" s="39" t="str">
        <f>TEXT(Raw_Articul_Data!$D2895,"00000000000")</f>
        <v>11301821002</v>
      </c>
      <c r="D2895" s="39">
        <v>11301821002</v>
      </c>
      <c r="E2895" s="39" t="s">
        <v>3318</v>
      </c>
      <c r="F2895" s="39"/>
      <c r="G2895" s="39" t="s">
        <v>32</v>
      </c>
      <c r="H2895" s="39" t="s">
        <v>2790</v>
      </c>
      <c r="I2895" s="39" t="s">
        <v>23</v>
      </c>
      <c r="J2895" s="44" t="s">
        <v>55</v>
      </c>
      <c r="K2895" s="39" t="s">
        <v>25</v>
      </c>
      <c r="L2895" s="39"/>
      <c r="M2895" s="39"/>
      <c r="N2895" s="39"/>
      <c r="O2895" s="39"/>
      <c r="P2895" s="39"/>
      <c r="Q2895" s="39"/>
      <c r="R2895" s="39"/>
      <c r="S2895" s="39"/>
      <c r="T2895" s="39"/>
      <c r="U2895" s="39"/>
      <c r="V2895" s="39"/>
      <c r="W2895" s="39"/>
      <c r="X2895" s="39"/>
    </row>
    <row r="2896" spans="1:24" ht="14.25" customHeight="1" x14ac:dyDescent="0.3">
      <c r="A2896" s="39"/>
      <c r="B2896" s="39" t="str">
        <f t="shared" si="27"/>
        <v>11301821502 важільно-тяговий механізм дросельної заслонки</v>
      </c>
      <c r="C2896" s="39" t="str">
        <f>TEXT(Raw_Articul_Data!$D2896,"00000000000")</f>
        <v>11301821502</v>
      </c>
      <c r="D2896" s="39">
        <v>11301821502</v>
      </c>
      <c r="E2896" s="39" t="s">
        <v>3397</v>
      </c>
      <c r="F2896" s="39"/>
      <c r="G2896" s="39" t="s">
        <v>32</v>
      </c>
      <c r="H2896" s="39" t="s">
        <v>2790</v>
      </c>
      <c r="I2896" s="39" t="s">
        <v>23</v>
      </c>
      <c r="J2896" s="44" t="s">
        <v>28</v>
      </c>
      <c r="K2896" s="39" t="s">
        <v>25</v>
      </c>
      <c r="L2896" s="39"/>
      <c r="M2896" s="39"/>
      <c r="N2896" s="39"/>
      <c r="O2896" s="39"/>
      <c r="P2896" s="39"/>
      <c r="Q2896" s="39"/>
      <c r="R2896" s="39"/>
      <c r="S2896" s="39"/>
      <c r="T2896" s="39"/>
      <c r="U2896" s="39"/>
      <c r="V2896" s="39"/>
      <c r="W2896" s="39"/>
      <c r="X2896" s="39"/>
    </row>
    <row r="2897" spans="1:24" ht="14.25" customHeight="1" x14ac:dyDescent="0.3">
      <c r="A2897" s="39"/>
      <c r="B2897" s="39" t="str">
        <f t="shared" si="27"/>
        <v>11301852000 важільно-тягова система пускового пристрою</v>
      </c>
      <c r="C2897" s="39" t="str">
        <f>TEXT(Raw_Articul_Data!$D2897,"00000000000")</f>
        <v>11301852000</v>
      </c>
      <c r="D2897" s="39">
        <v>11301852000</v>
      </c>
      <c r="E2897" s="39" t="s">
        <v>3489</v>
      </c>
      <c r="F2897" s="39"/>
      <c r="G2897" s="39" t="s">
        <v>32</v>
      </c>
      <c r="H2897" s="39" t="s">
        <v>2790</v>
      </c>
      <c r="I2897" s="39" t="s">
        <v>23</v>
      </c>
      <c r="J2897" s="44" t="s">
        <v>55</v>
      </c>
      <c r="K2897" s="39" t="s">
        <v>25</v>
      </c>
      <c r="L2897" s="39"/>
      <c r="M2897" s="39"/>
      <c r="N2897" s="39"/>
      <c r="O2897" s="39"/>
      <c r="P2897" s="39"/>
      <c r="Q2897" s="39"/>
      <c r="R2897" s="39"/>
      <c r="S2897" s="39"/>
      <c r="T2897" s="39"/>
      <c r="U2897" s="39"/>
      <c r="V2897" s="39"/>
      <c r="W2897" s="39"/>
      <c r="X2897" s="39"/>
    </row>
    <row r="2898" spans="1:24" ht="14.25" customHeight="1" x14ac:dyDescent="0.3">
      <c r="A2898" s="39"/>
      <c r="B2898" s="39" t="str">
        <f t="shared" si="27"/>
        <v>11301900700 корпус пружини</v>
      </c>
      <c r="C2898" s="39" t="str">
        <f>TEXT(Raw_Articul_Data!$D2898,"00000000000")</f>
        <v>11301900700</v>
      </c>
      <c r="D2898" s="39">
        <v>11301900700</v>
      </c>
      <c r="E2898" s="39" t="s">
        <v>3308</v>
      </c>
      <c r="F2898" s="39"/>
      <c r="G2898" s="39" t="s">
        <v>32</v>
      </c>
      <c r="H2898" s="39" t="s">
        <v>2790</v>
      </c>
      <c r="I2898" s="39" t="s">
        <v>23</v>
      </c>
      <c r="J2898" s="44" t="s">
        <v>28</v>
      </c>
      <c r="K2898" s="39" t="s">
        <v>25</v>
      </c>
      <c r="L2898" s="39"/>
      <c r="M2898" s="39"/>
      <c r="N2898" s="39"/>
      <c r="O2898" s="39"/>
      <c r="P2898" s="39"/>
      <c r="Q2898" s="39"/>
      <c r="R2898" s="39"/>
      <c r="S2898" s="39"/>
      <c r="T2898" s="39"/>
      <c r="U2898" s="39"/>
      <c r="V2898" s="39"/>
      <c r="W2898" s="39"/>
      <c r="X2898" s="39"/>
    </row>
    <row r="2899" spans="1:24" ht="14.25" customHeight="1" x14ac:dyDescent="0.3">
      <c r="A2899" s="39"/>
      <c r="B2899" s="39" t="str">
        <f t="shared" si="27"/>
        <v>11301952000 поводок</v>
      </c>
      <c r="C2899" s="39" t="str">
        <f>TEXT(Raw_Articul_Data!$D2899,"00000000000")</f>
        <v>11301952000</v>
      </c>
      <c r="D2899" s="39">
        <v>11301952000</v>
      </c>
      <c r="E2899" s="39" t="s">
        <v>3064</v>
      </c>
      <c r="F2899" s="39"/>
      <c r="G2899" s="39" t="s">
        <v>32</v>
      </c>
      <c r="H2899" s="39" t="s">
        <v>2790</v>
      </c>
      <c r="I2899" s="39" t="s">
        <v>23</v>
      </c>
      <c r="J2899" s="44" t="s">
        <v>55</v>
      </c>
      <c r="K2899" s="39" t="s">
        <v>25</v>
      </c>
      <c r="L2899" s="39"/>
      <c r="M2899" s="39"/>
      <c r="N2899" s="39"/>
      <c r="O2899" s="39"/>
      <c r="P2899" s="39"/>
      <c r="Q2899" s="39"/>
      <c r="R2899" s="39"/>
      <c r="S2899" s="39"/>
      <c r="T2899" s="39"/>
      <c r="U2899" s="39"/>
      <c r="V2899" s="39"/>
      <c r="W2899" s="39"/>
      <c r="X2899" s="39"/>
    </row>
    <row r="2900" spans="1:24" ht="14.25" customHeight="1" x14ac:dyDescent="0.3">
      <c r="A2900" s="39"/>
      <c r="B2900" s="39" t="str">
        <f t="shared" si="27"/>
        <v>11301952001 поводок</v>
      </c>
      <c r="C2900" s="39" t="str">
        <f>TEXT(Raw_Articul_Data!$D2900,"00000000000")</f>
        <v>11301952001</v>
      </c>
      <c r="D2900" s="39">
        <v>11301952001</v>
      </c>
      <c r="E2900" s="39" t="s">
        <v>3064</v>
      </c>
      <c r="F2900" s="39"/>
      <c r="G2900" s="39" t="s">
        <v>32</v>
      </c>
      <c r="H2900" s="39" t="s">
        <v>2790</v>
      </c>
      <c r="I2900" s="39" t="s">
        <v>23</v>
      </c>
      <c r="J2900" s="44" t="s">
        <v>55</v>
      </c>
      <c r="K2900" s="39" t="s">
        <v>25</v>
      </c>
      <c r="L2900" s="39"/>
      <c r="M2900" s="39"/>
      <c r="N2900" s="39"/>
      <c r="O2900" s="39"/>
      <c r="P2900" s="39"/>
      <c r="Q2900" s="39"/>
      <c r="R2900" s="39"/>
      <c r="S2900" s="39"/>
      <c r="T2900" s="39"/>
      <c r="U2900" s="39"/>
      <c r="V2900" s="39"/>
      <c r="W2900" s="39"/>
      <c r="X2900" s="39"/>
    </row>
    <row r="2901" spans="1:24" ht="14.25" customHeight="1" x14ac:dyDescent="0.3">
      <c r="A2901" s="39"/>
      <c r="B2901" s="39" t="str">
        <f t="shared" si="27"/>
        <v>11301953501 пружина</v>
      </c>
      <c r="C2901" s="39" t="str">
        <f>TEXT(Raw_Articul_Data!$D2901,"00000000000")</f>
        <v>11301953501</v>
      </c>
      <c r="D2901" s="39">
        <v>11301953501</v>
      </c>
      <c r="E2901" s="39" t="s">
        <v>2817</v>
      </c>
      <c r="F2901" s="39"/>
      <c r="G2901" s="39" t="s">
        <v>32</v>
      </c>
      <c r="H2901" s="39" t="s">
        <v>2790</v>
      </c>
      <c r="I2901" s="39" t="s">
        <v>23</v>
      </c>
      <c r="J2901" s="44" t="s">
        <v>28</v>
      </c>
      <c r="K2901" s="39" t="s">
        <v>25</v>
      </c>
      <c r="L2901" s="39"/>
      <c r="M2901" s="39"/>
      <c r="N2901" s="39"/>
      <c r="O2901" s="39"/>
      <c r="P2901" s="39"/>
      <c r="Q2901" s="39"/>
      <c r="R2901" s="39"/>
      <c r="S2901" s="39"/>
      <c r="T2901" s="39"/>
      <c r="U2901" s="39"/>
      <c r="V2901" s="39"/>
      <c r="W2901" s="39"/>
      <c r="X2901" s="39"/>
    </row>
    <row r="2902" spans="1:24" ht="14.25" customHeight="1" x14ac:dyDescent="0.3">
      <c r="A2902" s="39"/>
      <c r="B2902" s="39" t="str">
        <f t="shared" si="27"/>
        <v>11303500412 паливний бак</v>
      </c>
      <c r="C2902" s="39" t="str">
        <f>TEXT(Raw_Articul_Data!$D2902,"00000000000")</f>
        <v>11303500412</v>
      </c>
      <c r="D2902" s="39">
        <v>11303500412</v>
      </c>
      <c r="E2902" s="39" t="s">
        <v>3179</v>
      </c>
      <c r="F2902" s="39"/>
      <c r="G2902" s="39" t="s">
        <v>32</v>
      </c>
      <c r="H2902" s="39" t="s">
        <v>2790</v>
      </c>
      <c r="I2902" s="39" t="s">
        <v>23</v>
      </c>
      <c r="J2902" s="44" t="s">
        <v>55</v>
      </c>
      <c r="K2902" s="39" t="s">
        <v>25</v>
      </c>
      <c r="L2902" s="39"/>
      <c r="M2902" s="39"/>
      <c r="N2902" s="39"/>
      <c r="O2902" s="39"/>
      <c r="P2902" s="39"/>
      <c r="Q2902" s="39"/>
      <c r="R2902" s="39"/>
      <c r="S2902" s="39"/>
      <c r="T2902" s="39"/>
      <c r="U2902" s="39"/>
      <c r="V2902" s="39"/>
      <c r="W2902" s="39"/>
      <c r="X2902" s="39"/>
    </row>
    <row r="2903" spans="1:24" ht="14.25" customHeight="1" x14ac:dyDescent="0.3">
      <c r="A2903" s="39"/>
      <c r="B2903" s="39" t="str">
        <f t="shared" si="27"/>
        <v>11303500500 запірний пристрій паливного бака</v>
      </c>
      <c r="C2903" s="39" t="str">
        <f>TEXT(Raw_Articul_Data!$D2903,"00000000000")</f>
        <v>11303500500</v>
      </c>
      <c r="D2903" s="39">
        <v>11303500500</v>
      </c>
      <c r="E2903" s="39" t="s">
        <v>2837</v>
      </c>
      <c r="F2903" s="39"/>
      <c r="G2903" s="39" t="s">
        <v>32</v>
      </c>
      <c r="H2903" s="39" t="s">
        <v>2790</v>
      </c>
      <c r="I2903" s="39" t="s">
        <v>23</v>
      </c>
      <c r="J2903" s="44" t="s">
        <v>55</v>
      </c>
      <c r="K2903" s="39" t="s">
        <v>25</v>
      </c>
      <c r="L2903" s="39"/>
      <c r="M2903" s="39"/>
      <c r="N2903" s="39"/>
      <c r="O2903" s="39"/>
      <c r="P2903" s="39"/>
      <c r="Q2903" s="39"/>
      <c r="R2903" s="39"/>
      <c r="S2903" s="39"/>
      <c r="T2903" s="39"/>
      <c r="U2903" s="39"/>
      <c r="V2903" s="39"/>
      <c r="W2903" s="39"/>
      <c r="X2903" s="39"/>
    </row>
    <row r="2904" spans="1:24" ht="14.25" customHeight="1" x14ac:dyDescent="0.3">
      <c r="A2904" s="39"/>
      <c r="B2904" s="39" t="str">
        <f t="shared" si="27"/>
        <v>11303504400 масляний бак</v>
      </c>
      <c r="C2904" s="39" t="str">
        <f>TEXT(Raw_Articul_Data!$D2904,"00000000000")</f>
        <v>11303504400</v>
      </c>
      <c r="D2904" s="39">
        <v>11303504400</v>
      </c>
      <c r="E2904" s="39" t="s">
        <v>3634</v>
      </c>
      <c r="F2904" s="39"/>
      <c r="G2904" s="39" t="s">
        <v>32</v>
      </c>
      <c r="H2904" s="39" t="s">
        <v>2790</v>
      </c>
      <c r="I2904" s="39" t="s">
        <v>23</v>
      </c>
      <c r="J2904" s="44" t="s">
        <v>55</v>
      </c>
      <c r="K2904" s="39" t="s">
        <v>25</v>
      </c>
      <c r="L2904" s="39"/>
      <c r="M2904" s="39"/>
      <c r="N2904" s="39"/>
      <c r="O2904" s="39"/>
      <c r="P2904" s="39"/>
      <c r="Q2904" s="39"/>
      <c r="R2904" s="39"/>
      <c r="S2904" s="39"/>
      <c r="T2904" s="39"/>
      <c r="U2904" s="39"/>
      <c r="V2904" s="39"/>
      <c r="W2904" s="39"/>
      <c r="X2904" s="39"/>
    </row>
    <row r="2905" spans="1:24" ht="14.25" customHeight="1" x14ac:dyDescent="0.3">
      <c r="A2905" s="39"/>
      <c r="B2905" s="39" t="str">
        <f t="shared" si="27"/>
        <v>11303506200 паливний насос</v>
      </c>
      <c r="C2905" s="39" t="str">
        <f>TEXT(Raw_Articul_Data!$D2905,"00000000000")</f>
        <v>11303506200</v>
      </c>
      <c r="D2905" s="39">
        <v>11303506200</v>
      </c>
      <c r="E2905" s="39" t="s">
        <v>2848</v>
      </c>
      <c r="F2905" s="39"/>
      <c r="G2905" s="39" t="s">
        <v>32</v>
      </c>
      <c r="H2905" s="39" t="s">
        <v>2790</v>
      </c>
      <c r="I2905" s="39" t="s">
        <v>23</v>
      </c>
      <c r="J2905" s="44" t="s">
        <v>34</v>
      </c>
      <c r="K2905" s="39" t="s">
        <v>25</v>
      </c>
      <c r="L2905" s="39"/>
      <c r="M2905" s="39"/>
      <c r="N2905" s="39"/>
      <c r="O2905" s="39"/>
      <c r="P2905" s="39"/>
      <c r="Q2905" s="39"/>
      <c r="R2905" s="39"/>
      <c r="S2905" s="39"/>
      <c r="T2905" s="39"/>
      <c r="U2905" s="39"/>
      <c r="V2905" s="39"/>
      <c r="W2905" s="39"/>
      <c r="X2905" s="39"/>
    </row>
    <row r="2906" spans="1:24" ht="14.25" customHeight="1" x14ac:dyDescent="0.3">
      <c r="A2906" s="39"/>
      <c r="B2906" s="39" t="str">
        <f t="shared" si="27"/>
        <v>11303587701 шланг</v>
      </c>
      <c r="C2906" s="39" t="str">
        <f>TEXT(Raw_Articul_Data!$D2906,"00000000000")</f>
        <v>11303587701</v>
      </c>
      <c r="D2906" s="39">
        <v>11303587701</v>
      </c>
      <c r="E2906" s="39" t="s">
        <v>1791</v>
      </c>
      <c r="F2906" s="39"/>
      <c r="G2906" s="39" t="s">
        <v>32</v>
      </c>
      <c r="H2906" s="39" t="s">
        <v>2790</v>
      </c>
      <c r="I2906" s="39" t="s">
        <v>23</v>
      </c>
      <c r="J2906" s="44" t="s">
        <v>133</v>
      </c>
      <c r="K2906" s="39" t="s">
        <v>25</v>
      </c>
      <c r="L2906" s="39"/>
      <c r="M2906" s="39"/>
      <c r="N2906" s="39"/>
      <c r="O2906" s="39"/>
      <c r="P2906" s="39"/>
      <c r="Q2906" s="39"/>
      <c r="R2906" s="39"/>
      <c r="S2906" s="39"/>
      <c r="T2906" s="39"/>
      <c r="U2906" s="39"/>
      <c r="V2906" s="39"/>
      <c r="W2906" s="39"/>
      <c r="X2906" s="39"/>
    </row>
    <row r="2907" spans="1:24" ht="14.25" customHeight="1" x14ac:dyDescent="0.3">
      <c r="A2907" s="39"/>
      <c r="B2907" s="39" t="str">
        <f t="shared" si="27"/>
        <v>11304001201 маховик</v>
      </c>
      <c r="C2907" s="39" t="str">
        <f>TEXT(Raw_Articul_Data!$D2907,"00000000000")</f>
        <v>11304001201</v>
      </c>
      <c r="D2907" s="39">
        <v>11304001201</v>
      </c>
      <c r="E2907" s="39" t="s">
        <v>3088</v>
      </c>
      <c r="F2907" s="39"/>
      <c r="G2907" s="39" t="s">
        <v>32</v>
      </c>
      <c r="H2907" s="39" t="s">
        <v>2790</v>
      </c>
      <c r="I2907" s="39" t="s">
        <v>23</v>
      </c>
      <c r="J2907" s="44" t="s">
        <v>34</v>
      </c>
      <c r="K2907" s="39" t="s">
        <v>25</v>
      </c>
      <c r="L2907" s="39"/>
      <c r="M2907" s="39"/>
      <c r="N2907" s="39"/>
      <c r="O2907" s="39"/>
      <c r="P2907" s="39"/>
      <c r="Q2907" s="39"/>
      <c r="R2907" s="39"/>
      <c r="S2907" s="39"/>
      <c r="T2907" s="39"/>
      <c r="U2907" s="39"/>
      <c r="V2907" s="39"/>
      <c r="W2907" s="39"/>
      <c r="X2907" s="39"/>
    </row>
    <row r="2908" spans="1:24" ht="14.25" customHeight="1" x14ac:dyDescent="0.3">
      <c r="A2908" s="39"/>
      <c r="B2908" s="39" t="str">
        <f t="shared" si="27"/>
        <v>11304001300 mодуль запалювання</v>
      </c>
      <c r="C2908" s="39" t="str">
        <f>TEXT(Raw_Articul_Data!$D2908,"00000000000")</f>
        <v>11304001300</v>
      </c>
      <c r="D2908" s="39">
        <v>11304001300</v>
      </c>
      <c r="E2908" s="39" t="s">
        <v>2854</v>
      </c>
      <c r="F2908" s="39"/>
      <c r="G2908" s="39" t="s">
        <v>32</v>
      </c>
      <c r="H2908" s="39" t="s">
        <v>2790</v>
      </c>
      <c r="I2908" s="39" t="s">
        <v>23</v>
      </c>
      <c r="J2908" s="44" t="s">
        <v>55</v>
      </c>
      <c r="K2908" s="39" t="s">
        <v>25</v>
      </c>
      <c r="L2908" s="39"/>
      <c r="M2908" s="39"/>
      <c r="N2908" s="39"/>
      <c r="O2908" s="39"/>
      <c r="P2908" s="39"/>
      <c r="Q2908" s="39"/>
      <c r="R2908" s="39"/>
      <c r="S2908" s="39"/>
      <c r="T2908" s="39"/>
      <c r="U2908" s="39"/>
      <c r="V2908" s="39"/>
      <c r="W2908" s="39"/>
      <c r="X2908" s="39"/>
    </row>
    <row r="2909" spans="1:24" ht="14.25" customHeight="1" x14ac:dyDescent="0.3">
      <c r="A2909" s="39"/>
      <c r="B2909" s="39" t="str">
        <f t="shared" si="27"/>
        <v>11304001302 модуль запалювання</v>
      </c>
      <c r="C2909" s="39" t="str">
        <f>TEXT(Raw_Articul_Data!$D2909,"00000000000")</f>
        <v>11304001302</v>
      </c>
      <c r="D2909" s="39">
        <v>11304001302</v>
      </c>
      <c r="E2909" s="39" t="s">
        <v>2855</v>
      </c>
      <c r="F2909" s="39"/>
      <c r="G2909" s="39" t="s">
        <v>32</v>
      </c>
      <c r="H2909" s="39" t="s">
        <v>2790</v>
      </c>
      <c r="I2909" s="39" t="s">
        <v>23</v>
      </c>
      <c r="J2909" s="44" t="s">
        <v>1447</v>
      </c>
      <c r="K2909" s="39" t="s">
        <v>25</v>
      </c>
      <c r="L2909" s="39"/>
      <c r="M2909" s="39"/>
      <c r="N2909" s="39"/>
      <c r="O2909" s="39"/>
      <c r="P2909" s="39"/>
      <c r="Q2909" s="39"/>
      <c r="R2909" s="39"/>
      <c r="S2909" s="39"/>
      <c r="T2909" s="39"/>
      <c r="U2909" s="39"/>
      <c r="V2909" s="39"/>
      <c r="W2909" s="39"/>
      <c r="X2909" s="39"/>
    </row>
    <row r="2910" spans="1:24" ht="14.25" customHeight="1" x14ac:dyDescent="0.3">
      <c r="A2910" s="39"/>
      <c r="B2910" s="39" t="str">
        <f t="shared" si="27"/>
        <v>11304001308 модуль запалювання</v>
      </c>
      <c r="C2910" s="39" t="str">
        <f>TEXT(Raw_Articul_Data!$D2910,"00000000000")</f>
        <v>11304001308</v>
      </c>
      <c r="D2910" s="39">
        <v>11304001308</v>
      </c>
      <c r="E2910" s="39" t="s">
        <v>2855</v>
      </c>
      <c r="F2910" s="39"/>
      <c r="G2910" s="39" t="s">
        <v>32</v>
      </c>
      <c r="H2910" s="39" t="s">
        <v>2790</v>
      </c>
      <c r="I2910" s="39" t="s">
        <v>23</v>
      </c>
      <c r="J2910" s="44" t="s">
        <v>34</v>
      </c>
      <c r="K2910" s="39" t="s">
        <v>25</v>
      </c>
      <c r="L2910" s="39"/>
      <c r="M2910" s="39"/>
      <c r="N2910" s="39"/>
      <c r="O2910" s="39"/>
      <c r="P2910" s="39"/>
      <c r="Q2910" s="39"/>
      <c r="R2910" s="39"/>
      <c r="S2910" s="39"/>
      <c r="T2910" s="39"/>
      <c r="U2910" s="39"/>
      <c r="V2910" s="39"/>
      <c r="W2910" s="39"/>
      <c r="X2910" s="39"/>
    </row>
    <row r="2911" spans="1:24" ht="14.25" customHeight="1" x14ac:dyDescent="0.3">
      <c r="A2911" s="39"/>
      <c r="B2911" s="39" t="str">
        <f t="shared" si="27"/>
        <v>11304001310 модуль запалювання</v>
      </c>
      <c r="C2911" s="39" t="str">
        <f>TEXT(Raw_Articul_Data!$D2911,"00000000000")</f>
        <v>11304001310</v>
      </c>
      <c r="D2911" s="39">
        <v>11304001310</v>
      </c>
      <c r="E2911" s="39" t="s">
        <v>2855</v>
      </c>
      <c r="F2911" s="39"/>
      <c r="G2911" s="39" t="s">
        <v>32</v>
      </c>
      <c r="H2911" s="39" t="s">
        <v>2790</v>
      </c>
      <c r="I2911" s="39" t="s">
        <v>23</v>
      </c>
      <c r="J2911" s="44" t="s">
        <v>34</v>
      </c>
      <c r="K2911" s="39" t="s">
        <v>25</v>
      </c>
      <c r="L2911" s="39"/>
      <c r="M2911" s="39"/>
      <c r="N2911" s="39"/>
      <c r="O2911" s="39"/>
      <c r="P2911" s="39"/>
      <c r="Q2911" s="39"/>
      <c r="R2911" s="39"/>
      <c r="S2911" s="39"/>
      <c r="T2911" s="39"/>
      <c r="U2911" s="39"/>
      <c r="V2911" s="39"/>
      <c r="W2911" s="39"/>
      <c r="X2911" s="39"/>
    </row>
    <row r="2912" spans="1:24" ht="14.25" customHeight="1" x14ac:dyDescent="0.3">
      <c r="A2912" s="39"/>
      <c r="B2912" s="39" t="str">
        <f t="shared" si="27"/>
        <v>11304051000 штекер проводa системи запалювання</v>
      </c>
      <c r="C2912" s="39" t="str">
        <f>TEXT(Raw_Articul_Data!$D2912,"00000000000")</f>
        <v>11304051000</v>
      </c>
      <c r="D2912" s="39">
        <v>11304051000</v>
      </c>
      <c r="E2912" s="39" t="s">
        <v>3262</v>
      </c>
      <c r="F2912" s="39"/>
      <c r="G2912" s="39" t="s">
        <v>32</v>
      </c>
      <c r="H2912" s="39" t="s">
        <v>2790</v>
      </c>
      <c r="I2912" s="39" t="s">
        <v>23</v>
      </c>
      <c r="J2912" s="44" t="s">
        <v>55</v>
      </c>
      <c r="K2912" s="39" t="s">
        <v>25</v>
      </c>
      <c r="L2912" s="39"/>
      <c r="M2912" s="39"/>
      <c r="N2912" s="39"/>
      <c r="O2912" s="39"/>
      <c r="P2912" s="39"/>
      <c r="Q2912" s="39"/>
      <c r="R2912" s="39"/>
      <c r="S2912" s="39"/>
      <c r="T2912" s="39"/>
      <c r="U2912" s="39"/>
      <c r="V2912" s="39"/>
      <c r="W2912" s="39"/>
      <c r="X2912" s="39"/>
    </row>
    <row r="2913" spans="1:24" ht="14.25" customHeight="1" x14ac:dyDescent="0.3">
      <c r="A2913" s="39"/>
      <c r="B2913" s="39" t="str">
        <f t="shared" si="27"/>
        <v>11304051001 штекер проводa системи запалювання</v>
      </c>
      <c r="C2913" s="39" t="str">
        <f>TEXT(Raw_Articul_Data!$D2913,"00000000000")</f>
        <v>11304051001</v>
      </c>
      <c r="D2913" s="39">
        <v>11304051001</v>
      </c>
      <c r="E2913" s="39" t="s">
        <v>3262</v>
      </c>
      <c r="F2913" s="39"/>
      <c r="G2913" s="39" t="s">
        <v>32</v>
      </c>
      <c r="H2913" s="39" t="s">
        <v>2790</v>
      </c>
      <c r="I2913" s="39" t="s">
        <v>23</v>
      </c>
      <c r="J2913" s="44" t="s">
        <v>45</v>
      </c>
      <c r="K2913" s="39" t="s">
        <v>25</v>
      </c>
      <c r="L2913" s="39"/>
      <c r="M2913" s="39"/>
      <c r="N2913" s="39"/>
      <c r="O2913" s="39"/>
      <c r="P2913" s="39"/>
      <c r="Q2913" s="39"/>
      <c r="R2913" s="39"/>
      <c r="S2913" s="39"/>
      <c r="T2913" s="39"/>
      <c r="U2913" s="39"/>
      <c r="V2913" s="39"/>
      <c r="W2913" s="39"/>
      <c r="X2913" s="39"/>
    </row>
    <row r="2914" spans="1:24" ht="14.25" customHeight="1" x14ac:dyDescent="0.3">
      <c r="A2914" s="39"/>
      <c r="B2914" s="39" t="str">
        <f t="shared" si="27"/>
        <v>11304058000 ізоляційна деталь</v>
      </c>
      <c r="C2914" s="39" t="str">
        <f>TEXT(Raw_Articul_Data!$D2914,"00000000000")</f>
        <v>11304058000</v>
      </c>
      <c r="D2914" s="39">
        <v>11304058000</v>
      </c>
      <c r="E2914" s="39" t="s">
        <v>2805</v>
      </c>
      <c r="F2914" s="39"/>
      <c r="G2914" s="39" t="s">
        <v>32</v>
      </c>
      <c r="H2914" s="39" t="s">
        <v>2790</v>
      </c>
      <c r="I2914" s="39" t="s">
        <v>23</v>
      </c>
      <c r="J2914" s="44" t="s">
        <v>28</v>
      </c>
      <c r="K2914" s="39" t="s">
        <v>25</v>
      </c>
      <c r="L2914" s="39"/>
      <c r="M2914" s="39"/>
      <c r="N2914" s="39"/>
      <c r="O2914" s="39"/>
      <c r="P2914" s="39"/>
      <c r="Q2914" s="39"/>
      <c r="R2914" s="39"/>
      <c r="S2914" s="39"/>
      <c r="T2914" s="39"/>
      <c r="U2914" s="39"/>
      <c r="V2914" s="39"/>
      <c r="W2914" s="39"/>
      <c r="X2914" s="39"/>
    </row>
    <row r="2915" spans="1:24" ht="14.25" customHeight="1" x14ac:dyDescent="0.3">
      <c r="A2915" s="39"/>
      <c r="B2915" s="39" t="str">
        <f t="shared" si="27"/>
        <v>11304058004 ізоляційна деталь</v>
      </c>
      <c r="C2915" s="39" t="str">
        <f>TEXT(Raw_Articul_Data!$D2915,"00000000000")</f>
        <v>11304058004</v>
      </c>
      <c r="D2915" s="39">
        <v>11304058004</v>
      </c>
      <c r="E2915" s="39" t="s">
        <v>2805</v>
      </c>
      <c r="F2915" s="39"/>
      <c r="G2915" s="39" t="s">
        <v>32</v>
      </c>
      <c r="H2915" s="39" t="s">
        <v>2790</v>
      </c>
      <c r="I2915" s="39" t="s">
        <v>23</v>
      </c>
      <c r="J2915" s="44" t="s">
        <v>28</v>
      </c>
      <c r="K2915" s="39" t="s">
        <v>25</v>
      </c>
      <c r="L2915" s="39"/>
      <c r="M2915" s="39"/>
      <c r="N2915" s="39"/>
      <c r="O2915" s="39"/>
      <c r="P2915" s="39"/>
      <c r="Q2915" s="39"/>
      <c r="R2915" s="39"/>
      <c r="S2915" s="39"/>
      <c r="T2915" s="39"/>
      <c r="U2915" s="39"/>
      <c r="V2915" s="39"/>
      <c r="W2915" s="39"/>
      <c r="X2915" s="39"/>
    </row>
    <row r="2916" spans="1:24" ht="14.25" customHeight="1" x14ac:dyDescent="0.3">
      <c r="A2916" s="39"/>
      <c r="B2916" s="39" t="str">
        <f t="shared" si="27"/>
        <v>11304401101 провід короткого замикання</v>
      </c>
      <c r="C2916" s="39" t="str">
        <f>TEXT(Raw_Articul_Data!$D2916,"00000000000")</f>
        <v>11304401101</v>
      </c>
      <c r="D2916" s="39">
        <v>11304401101</v>
      </c>
      <c r="E2916" s="39" t="s">
        <v>3635</v>
      </c>
      <c r="F2916" s="39"/>
      <c r="G2916" s="39" t="s">
        <v>32</v>
      </c>
      <c r="H2916" s="39" t="s">
        <v>2790</v>
      </c>
      <c r="I2916" s="39" t="s">
        <v>23</v>
      </c>
      <c r="J2916" s="44" t="s">
        <v>55</v>
      </c>
      <c r="K2916" s="39" t="s">
        <v>25</v>
      </c>
      <c r="L2916" s="39"/>
      <c r="M2916" s="39"/>
      <c r="N2916" s="39"/>
      <c r="O2916" s="39"/>
      <c r="P2916" s="39"/>
      <c r="Q2916" s="39"/>
      <c r="R2916" s="39"/>
      <c r="S2916" s="39"/>
      <c r="T2916" s="39"/>
      <c r="U2916" s="39"/>
      <c r="V2916" s="39"/>
      <c r="W2916" s="39"/>
      <c r="X2916" s="39"/>
    </row>
    <row r="2917" spans="1:24" ht="14.25" customHeight="1" x14ac:dyDescent="0.3">
      <c r="A2917" s="39"/>
      <c r="B2917" s="39" t="str">
        <f t="shared" si="27"/>
        <v>11304401102 провід короткого замикання</v>
      </c>
      <c r="C2917" s="39" t="str">
        <f>TEXT(Raw_Articul_Data!$D2917,"00000000000")</f>
        <v>11304401102</v>
      </c>
      <c r="D2917" s="39">
        <v>11304401102</v>
      </c>
      <c r="E2917" s="39" t="s">
        <v>3635</v>
      </c>
      <c r="F2917" s="39"/>
      <c r="G2917" s="39" t="s">
        <v>32</v>
      </c>
      <c r="H2917" s="39" t="s">
        <v>2790</v>
      </c>
      <c r="I2917" s="39" t="s">
        <v>23</v>
      </c>
      <c r="J2917" s="44" t="s">
        <v>1908</v>
      </c>
      <c r="K2917" s="39" t="s">
        <v>25</v>
      </c>
      <c r="L2917" s="39"/>
      <c r="M2917" s="39"/>
      <c r="N2917" s="39"/>
      <c r="O2917" s="39"/>
      <c r="P2917" s="39"/>
      <c r="Q2917" s="39"/>
      <c r="R2917" s="39"/>
      <c r="S2917" s="39"/>
      <c r="T2917" s="39"/>
      <c r="U2917" s="39"/>
      <c r="V2917" s="39"/>
      <c r="W2917" s="39"/>
      <c r="X2917" s="39"/>
    </row>
    <row r="2918" spans="1:24" ht="14.25" customHeight="1" x14ac:dyDescent="0.3">
      <c r="A2918" s="39"/>
      <c r="B2918" s="39" t="str">
        <f t="shared" si="27"/>
        <v>11304402201 провід для з'єднання з корпусом 125 мм</v>
      </c>
      <c r="C2918" s="39" t="str">
        <f>TEXT(Raw_Articul_Data!$D2918,"00000000000")</f>
        <v>11304402201</v>
      </c>
      <c r="D2918" s="39">
        <v>11304402201</v>
      </c>
      <c r="E2918" s="39" t="s">
        <v>3636</v>
      </c>
      <c r="F2918" s="39"/>
      <c r="G2918" s="39" t="s">
        <v>32</v>
      </c>
      <c r="H2918" s="39" t="s">
        <v>2790</v>
      </c>
      <c r="I2918" s="39" t="s">
        <v>23</v>
      </c>
      <c r="J2918" s="44" t="s">
        <v>55</v>
      </c>
      <c r="K2918" s="39" t="s">
        <v>25</v>
      </c>
      <c r="L2918" s="39"/>
      <c r="M2918" s="39"/>
      <c r="N2918" s="39"/>
      <c r="O2918" s="39"/>
      <c r="P2918" s="39"/>
      <c r="Q2918" s="39"/>
      <c r="R2918" s="39"/>
      <c r="S2918" s="39"/>
      <c r="T2918" s="39"/>
      <c r="U2918" s="39"/>
      <c r="V2918" s="39"/>
      <c r="W2918" s="39"/>
      <c r="X2918" s="39"/>
    </row>
    <row r="2919" spans="1:24" ht="14.25" customHeight="1" x14ac:dyDescent="0.3">
      <c r="A2919" s="39"/>
      <c r="B2919" s="39" t="str">
        <f t="shared" si="27"/>
        <v>11304402203 провід для з'єднання з корпусом</v>
      </c>
      <c r="C2919" s="39" t="str">
        <f>TEXT(Raw_Articul_Data!$D2919,"00000000000")</f>
        <v>11304402203</v>
      </c>
      <c r="D2919" s="39">
        <v>11304402203</v>
      </c>
      <c r="E2919" s="39" t="s">
        <v>3491</v>
      </c>
      <c r="F2919" s="39"/>
      <c r="G2919" s="39" t="s">
        <v>32</v>
      </c>
      <c r="H2919" s="39" t="s">
        <v>2790</v>
      </c>
      <c r="I2919" s="39" t="s">
        <v>23</v>
      </c>
      <c r="J2919" s="44" t="s">
        <v>1908</v>
      </c>
      <c r="K2919" s="39" t="s">
        <v>25</v>
      </c>
      <c r="L2919" s="39"/>
      <c r="M2919" s="39"/>
      <c r="N2919" s="39"/>
      <c r="O2919" s="39"/>
      <c r="P2919" s="39"/>
      <c r="Q2919" s="39"/>
      <c r="R2919" s="39"/>
      <c r="S2919" s="39"/>
      <c r="T2919" s="39"/>
      <c r="U2919" s="39"/>
      <c r="V2919" s="39"/>
      <c r="W2919" s="39"/>
      <c r="X2919" s="39"/>
    </row>
    <row r="2920" spans="1:24" ht="14.25" customHeight="1" x14ac:dyDescent="0.3">
      <c r="A2920" s="39"/>
      <c r="B2920" s="39" t="str">
        <f t="shared" si="27"/>
        <v>11304421602 контактна пружина</v>
      </c>
      <c r="C2920" s="39" t="str">
        <f>TEXT(Raw_Articul_Data!$D2920,"00000000000")</f>
        <v>11304421602</v>
      </c>
      <c r="D2920" s="39">
        <v>11304421602</v>
      </c>
      <c r="E2920" s="39" t="s">
        <v>3493</v>
      </c>
      <c r="F2920" s="39"/>
      <c r="G2920" s="39" t="s">
        <v>32</v>
      </c>
      <c r="H2920" s="39" t="s">
        <v>2790</v>
      </c>
      <c r="I2920" s="39" t="s">
        <v>23</v>
      </c>
      <c r="J2920" s="44" t="s">
        <v>28</v>
      </c>
      <c r="K2920" s="39" t="s">
        <v>25</v>
      </c>
      <c r="L2920" s="39"/>
      <c r="M2920" s="39"/>
      <c r="N2920" s="39"/>
      <c r="O2920" s="39"/>
      <c r="P2920" s="39"/>
      <c r="Q2920" s="39"/>
      <c r="R2920" s="39"/>
      <c r="S2920" s="39"/>
      <c r="T2920" s="39"/>
      <c r="U2920" s="39"/>
      <c r="V2920" s="39"/>
      <c r="W2920" s="39"/>
      <c r="X2920" s="39"/>
    </row>
    <row r="2921" spans="1:24" ht="14.25" customHeight="1" x14ac:dyDescent="0.3">
      <c r="A2921" s="39"/>
      <c r="B2921" s="39" t="str">
        <f t="shared" si="27"/>
        <v>11304481201 кабелетримач</v>
      </c>
      <c r="C2921" s="39" t="str">
        <f>TEXT(Raw_Articul_Data!$D2921,"00000000000")</f>
        <v>11304481201</v>
      </c>
      <c r="D2921" s="39">
        <v>11304481201</v>
      </c>
      <c r="E2921" s="39" t="s">
        <v>2868</v>
      </c>
      <c r="F2921" s="39"/>
      <c r="G2921" s="39" t="s">
        <v>32</v>
      </c>
      <c r="H2921" s="39" t="s">
        <v>2790</v>
      </c>
      <c r="I2921" s="39" t="s">
        <v>23</v>
      </c>
      <c r="J2921" s="44" t="s">
        <v>28</v>
      </c>
      <c r="K2921" s="39" t="s">
        <v>25</v>
      </c>
      <c r="L2921" s="39"/>
      <c r="M2921" s="39"/>
      <c r="N2921" s="39"/>
      <c r="O2921" s="39"/>
      <c r="P2921" s="39"/>
      <c r="Q2921" s="39"/>
      <c r="R2921" s="39"/>
      <c r="S2921" s="39"/>
      <c r="T2921" s="39"/>
      <c r="U2921" s="39"/>
      <c r="V2921" s="39"/>
      <c r="W2921" s="39"/>
      <c r="X2921" s="39"/>
    </row>
    <row r="2922" spans="1:24" ht="14.25" customHeight="1" x14ac:dyDescent="0.3">
      <c r="A2922" s="39"/>
      <c r="B2922" s="39" t="str">
        <f t="shared" si="27"/>
        <v>11306479400 шланг</v>
      </c>
      <c r="C2922" s="39" t="str">
        <f>TEXT(Raw_Articul_Data!$D2922,"00000000000")</f>
        <v>11306479400</v>
      </c>
      <c r="D2922" s="39">
        <v>11306479400</v>
      </c>
      <c r="E2922" s="39" t="s">
        <v>1791</v>
      </c>
      <c r="F2922" s="39"/>
      <c r="G2922" s="39" t="s">
        <v>32</v>
      </c>
      <c r="H2922" s="39" t="s">
        <v>2790</v>
      </c>
      <c r="I2922" s="39" t="s">
        <v>23</v>
      </c>
      <c r="J2922" s="44" t="s">
        <v>28</v>
      </c>
      <c r="K2922" s="39" t="s">
        <v>25</v>
      </c>
      <c r="L2922" s="39"/>
      <c r="M2922" s="39"/>
      <c r="N2922" s="39"/>
      <c r="O2922" s="39"/>
      <c r="P2922" s="39"/>
      <c r="Q2922" s="39"/>
      <c r="R2922" s="39"/>
      <c r="S2922" s="39"/>
      <c r="T2922" s="39"/>
      <c r="U2922" s="39"/>
      <c r="V2922" s="39"/>
      <c r="W2922" s="39"/>
      <c r="X2922" s="39"/>
    </row>
    <row r="2923" spans="1:24" ht="14.25" customHeight="1" x14ac:dyDescent="0.3">
      <c r="A2923" s="39"/>
      <c r="B2923" s="39" t="str">
        <f t="shared" si="27"/>
        <v>11307910601 півкожух рукоятки</v>
      </c>
      <c r="C2923" s="39" t="str">
        <f>TEXT(Raw_Articul_Data!$D2923,"00000000000")</f>
        <v>11307910601</v>
      </c>
      <c r="D2923" s="39">
        <v>11307910601</v>
      </c>
      <c r="E2923" s="39" t="s">
        <v>3410</v>
      </c>
      <c r="F2923" s="39"/>
      <c r="G2923" s="39" t="s">
        <v>32</v>
      </c>
      <c r="H2923" s="39" t="s">
        <v>2790</v>
      </c>
      <c r="I2923" s="39" t="s">
        <v>23</v>
      </c>
      <c r="J2923" s="44" t="s">
        <v>55</v>
      </c>
      <c r="K2923" s="39" t="s">
        <v>25</v>
      </c>
      <c r="L2923" s="39"/>
      <c r="M2923" s="39"/>
      <c r="N2923" s="39"/>
      <c r="O2923" s="39"/>
      <c r="P2923" s="39"/>
      <c r="Q2923" s="39"/>
      <c r="R2923" s="39"/>
      <c r="S2923" s="39"/>
      <c r="T2923" s="39"/>
      <c r="U2923" s="39"/>
      <c r="V2923" s="39"/>
      <c r="W2923" s="39"/>
      <c r="X2923" s="39"/>
    </row>
    <row r="2924" spans="1:24" ht="14.25" customHeight="1" x14ac:dyDescent="0.3">
      <c r="A2924" s="39"/>
      <c r="B2924" s="39" t="str">
        <f t="shared" si="27"/>
        <v>11307912801 кільцевий буфер</v>
      </c>
      <c r="C2924" s="39" t="str">
        <f>TEXT(Raw_Articul_Data!$D2924,"00000000000")</f>
        <v>11307912801</v>
      </c>
      <c r="D2924" s="39">
        <v>11307912801</v>
      </c>
      <c r="E2924" s="39" t="s">
        <v>3288</v>
      </c>
      <c r="F2924" s="39"/>
      <c r="G2924" s="39" t="s">
        <v>32</v>
      </c>
      <c r="H2924" s="39" t="s">
        <v>2790</v>
      </c>
      <c r="I2924" s="39" t="s">
        <v>23</v>
      </c>
      <c r="J2924" s="44" t="s">
        <v>55</v>
      </c>
      <c r="K2924" s="39" t="s">
        <v>25</v>
      </c>
      <c r="L2924" s="39"/>
      <c r="M2924" s="39"/>
      <c r="N2924" s="39"/>
      <c r="O2924" s="39"/>
      <c r="P2924" s="39"/>
      <c r="Q2924" s="39"/>
      <c r="R2924" s="39"/>
      <c r="S2924" s="39"/>
      <c r="T2924" s="39"/>
      <c r="U2924" s="39"/>
      <c r="V2924" s="39"/>
      <c r="W2924" s="39"/>
      <c r="X2924" s="39"/>
    </row>
    <row r="2925" spans="1:24" ht="14.25" customHeight="1" x14ac:dyDescent="0.3">
      <c r="A2925" s="39"/>
      <c r="B2925" s="39" t="str">
        <f t="shared" si="27"/>
        <v>11307914901 рама рукоятки</v>
      </c>
      <c r="C2925" s="39" t="str">
        <f>TEXT(Raw_Articul_Data!$D2925,"00000000000")</f>
        <v>11307914901</v>
      </c>
      <c r="D2925" s="39">
        <v>11307914901</v>
      </c>
      <c r="E2925" s="39" t="s">
        <v>3637</v>
      </c>
      <c r="F2925" s="39"/>
      <c r="G2925" s="39" t="s">
        <v>32</v>
      </c>
      <c r="H2925" s="39" t="s">
        <v>2790</v>
      </c>
      <c r="I2925" s="39" t="s">
        <v>23</v>
      </c>
      <c r="J2925" s="44" t="s">
        <v>55</v>
      </c>
      <c r="K2925" s="39" t="s">
        <v>25</v>
      </c>
      <c r="L2925" s="39"/>
      <c r="M2925" s="39"/>
      <c r="N2925" s="39"/>
      <c r="O2925" s="39"/>
      <c r="P2925" s="39"/>
      <c r="Q2925" s="39"/>
      <c r="R2925" s="39"/>
      <c r="S2925" s="39"/>
      <c r="T2925" s="39"/>
      <c r="U2925" s="39"/>
      <c r="V2925" s="39"/>
      <c r="W2925" s="39"/>
      <c r="X2925" s="39"/>
    </row>
    <row r="2926" spans="1:24" ht="14.25" customHeight="1" x14ac:dyDescent="0.3">
      <c r="A2926" s="39"/>
      <c r="B2926" s="39" t="str">
        <f t="shared" si="27"/>
        <v>11307914903 рама рукоятки</v>
      </c>
      <c r="C2926" s="39" t="str">
        <f>TEXT(Raw_Articul_Data!$D2926,"00000000000")</f>
        <v>11307914903</v>
      </c>
      <c r="D2926" s="39">
        <v>11307914903</v>
      </c>
      <c r="E2926" s="39" t="s">
        <v>3637</v>
      </c>
      <c r="F2926" s="39"/>
      <c r="G2926" s="39" t="s">
        <v>32</v>
      </c>
      <c r="H2926" s="39" t="s">
        <v>2790</v>
      </c>
      <c r="I2926" s="39" t="s">
        <v>23</v>
      </c>
      <c r="J2926" s="44" t="s">
        <v>55</v>
      </c>
      <c r="K2926" s="39" t="s">
        <v>25</v>
      </c>
      <c r="L2926" s="39"/>
      <c r="M2926" s="39"/>
      <c r="N2926" s="39"/>
      <c r="O2926" s="39"/>
      <c r="P2926" s="39"/>
      <c r="Q2926" s="39"/>
      <c r="R2926" s="39"/>
      <c r="S2926" s="39"/>
      <c r="T2926" s="39"/>
      <c r="U2926" s="39"/>
      <c r="V2926" s="39"/>
      <c r="W2926" s="39"/>
      <c r="X2926" s="39"/>
    </row>
    <row r="2927" spans="1:24" ht="14.25" customHeight="1" x14ac:dyDescent="0.3">
      <c r="A2927" s="39"/>
      <c r="B2927" s="39" t="str">
        <f t="shared" si="27"/>
        <v>11307915400 тримач лазера</v>
      </c>
      <c r="C2927" s="39" t="str">
        <f>TEXT(Raw_Articul_Data!$D2927,"00000000000")</f>
        <v>11307915400</v>
      </c>
      <c r="D2927" s="39">
        <v>11307915400</v>
      </c>
      <c r="E2927" s="39" t="s">
        <v>847</v>
      </c>
      <c r="F2927" s="39"/>
      <c r="G2927" s="39" t="s">
        <v>21</v>
      </c>
      <c r="H2927" s="39" t="s">
        <v>871</v>
      </c>
      <c r="I2927" s="39" t="s">
        <v>23</v>
      </c>
      <c r="J2927" s="44" t="s">
        <v>28</v>
      </c>
      <c r="K2927" s="39" t="s">
        <v>25</v>
      </c>
      <c r="L2927" s="39"/>
      <c r="M2927" s="39"/>
      <c r="N2927" s="39"/>
      <c r="O2927" s="39"/>
      <c r="P2927" s="39"/>
      <c r="Q2927" s="39"/>
      <c r="R2927" s="39"/>
      <c r="S2927" s="39"/>
      <c r="T2927" s="39"/>
      <c r="U2927" s="39"/>
      <c r="V2927" s="39"/>
      <c r="W2927" s="39"/>
      <c r="X2927" s="39"/>
    </row>
    <row r="2928" spans="1:24" ht="14.25" customHeight="1" x14ac:dyDescent="0.3">
      <c r="A2928" s="39"/>
      <c r="B2928" s="39" t="str">
        <f t="shared" si="27"/>
        <v>11307915900 упорний буфер</v>
      </c>
      <c r="C2928" s="39" t="str">
        <f>TEXT(Raw_Articul_Data!$D2928,"00000000000")</f>
        <v>11307915900</v>
      </c>
      <c r="D2928" s="39">
        <v>11307915900</v>
      </c>
      <c r="E2928" s="39" t="s">
        <v>3412</v>
      </c>
      <c r="F2928" s="39"/>
      <c r="G2928" s="39" t="s">
        <v>32</v>
      </c>
      <c r="H2928" s="39" t="s">
        <v>2790</v>
      </c>
      <c r="I2928" s="39" t="s">
        <v>23</v>
      </c>
      <c r="J2928" s="44" t="s">
        <v>45</v>
      </c>
      <c r="K2928" s="39" t="s">
        <v>25</v>
      </c>
      <c r="L2928" s="39"/>
      <c r="M2928" s="39"/>
      <c r="N2928" s="39"/>
      <c r="O2928" s="39"/>
      <c r="P2928" s="39"/>
      <c r="Q2928" s="39"/>
      <c r="R2928" s="39"/>
      <c r="S2928" s="39"/>
      <c r="T2928" s="39"/>
      <c r="U2928" s="39"/>
      <c r="V2928" s="39"/>
      <c r="W2928" s="39"/>
      <c r="X2928" s="39"/>
    </row>
    <row r="2929" spans="1:24" ht="14.25" customHeight="1" x14ac:dyDescent="0.3">
      <c r="A2929" s="39"/>
      <c r="B2929" s="39" t="str">
        <f t="shared" si="27"/>
        <v>11307929100 пристрій для захисту рук</v>
      </c>
      <c r="C2929" s="39" t="str">
        <f>TEXT(Raw_Articul_Data!$D2929,"00000000000")</f>
        <v>11307929100</v>
      </c>
      <c r="D2929" s="39">
        <v>11307929100</v>
      </c>
      <c r="E2929" s="39" t="s">
        <v>1454</v>
      </c>
      <c r="F2929" s="39"/>
      <c r="G2929" s="39" t="s">
        <v>32</v>
      </c>
      <c r="H2929" s="39" t="s">
        <v>2790</v>
      </c>
      <c r="I2929" s="39" t="s">
        <v>23</v>
      </c>
      <c r="J2929" s="44" t="s">
        <v>55</v>
      </c>
      <c r="K2929" s="39" t="s">
        <v>25</v>
      </c>
      <c r="L2929" s="39"/>
      <c r="M2929" s="39"/>
      <c r="N2929" s="39"/>
      <c r="O2929" s="39"/>
      <c r="P2929" s="39"/>
      <c r="Q2929" s="39"/>
      <c r="R2929" s="39"/>
      <c r="S2929" s="39"/>
      <c r="T2929" s="39"/>
      <c r="U2929" s="39"/>
      <c r="V2929" s="39"/>
      <c r="W2929" s="39"/>
      <c r="X2929" s="39"/>
    </row>
    <row r="2930" spans="1:24" ht="14.25" customHeight="1" x14ac:dyDescent="0.3">
      <c r="A2930" s="39"/>
      <c r="B2930" s="39" t="str">
        <f t="shared" si="27"/>
        <v>11308932603 стрічкова розтяжка</v>
      </c>
      <c r="C2930" s="39" t="str">
        <f>TEXT(Raw_Articul_Data!$D2930,"00000000000")</f>
        <v>11308932603</v>
      </c>
      <c r="D2930" s="39">
        <v>11308932603</v>
      </c>
      <c r="E2930" s="39" t="s">
        <v>3638</v>
      </c>
      <c r="F2930" s="39"/>
      <c r="G2930" s="39" t="s">
        <v>32</v>
      </c>
      <c r="H2930" s="39" t="s">
        <v>2790</v>
      </c>
      <c r="I2930" s="39" t="s">
        <v>23</v>
      </c>
      <c r="J2930" s="44" t="s">
        <v>28</v>
      </c>
      <c r="K2930" s="39" t="s">
        <v>25</v>
      </c>
      <c r="L2930" s="39"/>
      <c r="M2930" s="39"/>
      <c r="N2930" s="39"/>
      <c r="O2930" s="39"/>
      <c r="P2930" s="39"/>
      <c r="Q2930" s="39"/>
      <c r="R2930" s="39"/>
      <c r="S2930" s="39"/>
      <c r="T2930" s="39"/>
      <c r="U2930" s="39"/>
      <c r="V2930" s="39"/>
      <c r="W2930" s="39"/>
      <c r="X2930" s="39"/>
    </row>
    <row r="2931" spans="1:24" ht="14.25" customHeight="1" x14ac:dyDescent="0.3">
      <c r="A2931" s="39"/>
      <c r="B2931" s="39" t="str">
        <f t="shared" si="27"/>
        <v>11309000903 картон пакувальний ms 180</v>
      </c>
      <c r="C2931" s="39" t="str">
        <f>TEXT(Raw_Articul_Data!$D2931,"00000000000")</f>
        <v>11309000903</v>
      </c>
      <c r="D2931" s="39">
        <v>11309000903</v>
      </c>
      <c r="E2931" s="39" t="s">
        <v>872</v>
      </c>
      <c r="F2931" s="39"/>
      <c r="G2931" s="39" t="s">
        <v>32</v>
      </c>
      <c r="H2931" s="39" t="s">
        <v>873</v>
      </c>
      <c r="I2931" s="39" t="s">
        <v>23</v>
      </c>
      <c r="J2931" s="44" t="s">
        <v>55</v>
      </c>
      <c r="K2931" s="39" t="s">
        <v>25</v>
      </c>
      <c r="L2931" s="39"/>
      <c r="M2931" s="39"/>
      <c r="N2931" s="39"/>
      <c r="O2931" s="39"/>
      <c r="P2931" s="39"/>
      <c r="Q2931" s="39"/>
      <c r="R2931" s="39"/>
      <c r="S2931" s="39"/>
      <c r="T2931" s="39"/>
      <c r="U2931" s="39"/>
      <c r="V2931" s="39"/>
      <c r="W2931" s="39"/>
      <c r="X2931" s="39"/>
    </row>
    <row r="2932" spans="1:24" ht="14.25" customHeight="1" x14ac:dyDescent="0.3">
      <c r="A2932" s="39"/>
      <c r="B2932" s="39" t="str">
        <f t="shared" si="27"/>
        <v>11320300401 колінчатий вал</v>
      </c>
      <c r="C2932" s="39" t="str">
        <f>TEXT(Raw_Articul_Data!$D2932,"00000000000")</f>
        <v>11320300401</v>
      </c>
      <c r="D2932" s="39">
        <v>11320300401</v>
      </c>
      <c r="E2932" s="39" t="s">
        <v>3037</v>
      </c>
      <c r="F2932" s="39"/>
      <c r="G2932" s="39" t="s">
        <v>32</v>
      </c>
      <c r="H2932" s="39" t="s">
        <v>2790</v>
      </c>
      <c r="I2932" s="39" t="s">
        <v>23</v>
      </c>
      <c r="J2932" s="44" t="s">
        <v>55</v>
      </c>
      <c r="K2932" s="39" t="s">
        <v>25</v>
      </c>
      <c r="L2932" s="39"/>
      <c r="M2932" s="39"/>
      <c r="N2932" s="39"/>
      <c r="O2932" s="39"/>
      <c r="P2932" s="39"/>
      <c r="Q2932" s="39"/>
      <c r="R2932" s="39"/>
      <c r="S2932" s="39"/>
      <c r="T2932" s="39"/>
      <c r="U2932" s="39"/>
      <c r="V2932" s="39"/>
      <c r="W2932" s="39"/>
      <c r="X2932" s="39"/>
    </row>
    <row r="2933" spans="1:24" ht="14.25" customHeight="1" x14ac:dyDescent="0.3">
      <c r="A2933" s="39"/>
      <c r="B2933" s="39" t="str">
        <f t="shared" si="27"/>
        <v>11320300402 колінчатий вал</v>
      </c>
      <c r="C2933" s="39" t="str">
        <f>TEXT(Raw_Articul_Data!$D2933,"00000000000")</f>
        <v>11320300402</v>
      </c>
      <c r="D2933" s="39">
        <v>11320300402</v>
      </c>
      <c r="E2933" s="39" t="s">
        <v>3037</v>
      </c>
      <c r="F2933" s="39"/>
      <c r="G2933" s="39" t="s">
        <v>32</v>
      </c>
      <c r="H2933" s="39" t="s">
        <v>2790</v>
      </c>
      <c r="I2933" s="39" t="s">
        <v>23</v>
      </c>
      <c r="J2933" s="44" t="s">
        <v>55</v>
      </c>
      <c r="K2933" s="39" t="s">
        <v>25</v>
      </c>
      <c r="L2933" s="39"/>
      <c r="M2933" s="39"/>
      <c r="N2933" s="39"/>
      <c r="O2933" s="39"/>
      <c r="P2933" s="39"/>
      <c r="Q2933" s="39"/>
      <c r="R2933" s="39"/>
      <c r="S2933" s="39"/>
      <c r="T2933" s="39"/>
      <c r="U2933" s="39"/>
      <c r="V2933" s="39"/>
      <c r="W2933" s="39"/>
      <c r="X2933" s="39"/>
    </row>
    <row r="2934" spans="1:24" ht="14.25" customHeight="1" x14ac:dyDescent="0.3">
      <c r="A2934" s="39"/>
      <c r="B2934" s="39" t="str">
        <f t="shared" si="27"/>
        <v>11320302000 поршень, діам. 40 мм</v>
      </c>
      <c r="C2934" s="39" t="str">
        <f>TEXT(Raw_Articul_Data!$D2934,"00000000000")</f>
        <v>11320302000</v>
      </c>
      <c r="D2934" s="39">
        <v>11320302000</v>
      </c>
      <c r="E2934" s="39" t="s">
        <v>3465</v>
      </c>
      <c r="F2934" s="39"/>
      <c r="G2934" s="39" t="s">
        <v>32</v>
      </c>
      <c r="H2934" s="39" t="s">
        <v>2790</v>
      </c>
      <c r="I2934" s="39" t="s">
        <v>23</v>
      </c>
      <c r="J2934" s="44" t="s">
        <v>55</v>
      </c>
      <c r="K2934" s="39" t="s">
        <v>25</v>
      </c>
      <c r="L2934" s="39"/>
      <c r="M2934" s="39"/>
      <c r="N2934" s="39"/>
      <c r="O2934" s="39"/>
      <c r="P2934" s="39"/>
      <c r="Q2934" s="39"/>
      <c r="R2934" s="39"/>
      <c r="S2934" s="39"/>
      <c r="T2934" s="39"/>
      <c r="U2934" s="39"/>
      <c r="V2934" s="39"/>
      <c r="W2934" s="39"/>
      <c r="X2934" s="39"/>
    </row>
    <row r="2935" spans="1:24" ht="14.25" customHeight="1" x14ac:dyDescent="0.3">
      <c r="A2935" s="39"/>
      <c r="B2935" s="39" t="str">
        <f t="shared" si="27"/>
        <v>11320341501 поршньовий палець</v>
      </c>
      <c r="C2935" s="39" t="str">
        <f>TEXT(Raw_Articul_Data!$D2935,"00000000000")</f>
        <v>11320341501</v>
      </c>
      <c r="D2935" s="39">
        <v>11320341501</v>
      </c>
      <c r="E2935" s="39" t="s">
        <v>3127</v>
      </c>
      <c r="F2935" s="39"/>
      <c r="G2935" s="39" t="s">
        <v>32</v>
      </c>
      <c r="H2935" s="39" t="s">
        <v>2790</v>
      </c>
      <c r="I2935" s="39" t="s">
        <v>23</v>
      </c>
      <c r="J2935" s="44" t="s">
        <v>55</v>
      </c>
      <c r="K2935" s="39" t="s">
        <v>25</v>
      </c>
      <c r="L2935" s="39"/>
      <c r="M2935" s="39"/>
      <c r="N2935" s="39"/>
      <c r="O2935" s="39"/>
      <c r="P2935" s="39"/>
      <c r="Q2935" s="39"/>
      <c r="R2935" s="39"/>
      <c r="S2935" s="39"/>
      <c r="T2935" s="39"/>
      <c r="U2935" s="39"/>
      <c r="V2935" s="39"/>
      <c r="W2935" s="39"/>
      <c r="X2935" s="39"/>
    </row>
    <row r="2936" spans="1:24" ht="14.25" customHeight="1" x14ac:dyDescent="0.3">
      <c r="A2936" s="39"/>
      <c r="B2936" s="39" t="str">
        <f t="shared" si="27"/>
        <v>11321212901 повітряна заслонка</v>
      </c>
      <c r="C2936" s="39" t="str">
        <f>TEXT(Raw_Articul_Data!$D2936,"00000000000")</f>
        <v>11321212901</v>
      </c>
      <c r="D2936" s="39">
        <v>11321212901</v>
      </c>
      <c r="E2936" s="39" t="s">
        <v>3313</v>
      </c>
      <c r="F2936" s="39"/>
      <c r="G2936" s="39" t="s">
        <v>32</v>
      </c>
      <c r="H2936" s="39" t="s">
        <v>2790</v>
      </c>
      <c r="I2936" s="39" t="s">
        <v>23</v>
      </c>
      <c r="J2936" s="44" t="s">
        <v>34</v>
      </c>
      <c r="K2936" s="39" t="s">
        <v>25</v>
      </c>
      <c r="L2936" s="39"/>
      <c r="M2936" s="39"/>
      <c r="N2936" s="39"/>
      <c r="O2936" s="39"/>
      <c r="P2936" s="39"/>
      <c r="Q2936" s="39"/>
      <c r="R2936" s="39"/>
      <c r="S2936" s="39"/>
      <c r="T2936" s="39"/>
      <c r="U2936" s="39"/>
      <c r="V2936" s="39"/>
      <c r="W2936" s="39"/>
      <c r="X2936" s="39"/>
    </row>
    <row r="2937" spans="1:24" ht="14.25" customHeight="1" x14ac:dyDescent="0.3">
      <c r="A2937" s="39"/>
      <c r="B2937" s="39" t="str">
        <f t="shared" si="27"/>
        <v>11321215600 нерухоме сопло 0.48</v>
      </c>
      <c r="C2937" s="39" t="str">
        <f>TEXT(Raw_Articul_Data!$D2937,"00000000000")</f>
        <v>11321215600</v>
      </c>
      <c r="D2937" s="39">
        <v>11321215600</v>
      </c>
      <c r="E2937" s="39" t="s">
        <v>3639</v>
      </c>
      <c r="F2937" s="39"/>
      <c r="G2937" s="39" t="s">
        <v>32</v>
      </c>
      <c r="H2937" s="39" t="s">
        <v>2790</v>
      </c>
      <c r="I2937" s="39" t="s">
        <v>23</v>
      </c>
      <c r="J2937" s="44" t="s">
        <v>34</v>
      </c>
      <c r="K2937" s="39" t="s">
        <v>25</v>
      </c>
      <c r="L2937" s="39"/>
      <c r="M2937" s="39"/>
      <c r="N2937" s="39"/>
      <c r="O2937" s="39"/>
      <c r="P2937" s="39"/>
      <c r="Q2937" s="39"/>
      <c r="R2937" s="39"/>
      <c r="S2937" s="39"/>
      <c r="T2937" s="39"/>
      <c r="U2937" s="39"/>
      <c r="V2937" s="39"/>
      <c r="W2937" s="39"/>
      <c r="X2937" s="39"/>
    </row>
    <row r="2938" spans="1:24" ht="14.25" customHeight="1" x14ac:dyDescent="0.3">
      <c r="A2938" s="39"/>
      <c r="B2938" s="39" t="str">
        <f t="shared" si="27"/>
        <v>11321215603 нерухоме сопло 0.50</v>
      </c>
      <c r="C2938" s="39" t="str">
        <f>TEXT(Raw_Articul_Data!$D2938,"00000000000")</f>
        <v>11321215603</v>
      </c>
      <c r="D2938" s="39">
        <v>11321215603</v>
      </c>
      <c r="E2938" s="39" t="s">
        <v>3640</v>
      </c>
      <c r="F2938" s="39"/>
      <c r="G2938" s="39" t="s">
        <v>32</v>
      </c>
      <c r="H2938" s="39" t="s">
        <v>2790</v>
      </c>
      <c r="I2938" s="39" t="s">
        <v>23</v>
      </c>
      <c r="J2938" s="44" t="s">
        <v>34</v>
      </c>
      <c r="K2938" s="39" t="s">
        <v>25</v>
      </c>
      <c r="L2938" s="39"/>
      <c r="M2938" s="39"/>
      <c r="N2938" s="39"/>
      <c r="O2938" s="39"/>
      <c r="P2938" s="39"/>
      <c r="Q2938" s="39"/>
      <c r="R2938" s="39"/>
      <c r="S2938" s="39"/>
      <c r="T2938" s="39"/>
      <c r="U2938" s="39"/>
      <c r="V2938" s="39"/>
      <c r="W2938" s="39"/>
      <c r="X2938" s="39"/>
    </row>
    <row r="2939" spans="1:24" ht="14.25" customHeight="1" x14ac:dyDescent="0.3">
      <c r="A2939" s="39"/>
      <c r="B2939" s="39" t="str">
        <f t="shared" si="27"/>
        <v>11321215604 фіксований жиклер 0,52</v>
      </c>
      <c r="C2939" s="39" t="str">
        <f>TEXT(Raw_Articul_Data!$D2939,"00000000000")</f>
        <v>11321215604</v>
      </c>
      <c r="D2939" s="39">
        <v>11321215604</v>
      </c>
      <c r="E2939" s="39" t="s">
        <v>3641</v>
      </c>
      <c r="F2939" s="39"/>
      <c r="G2939" s="39" t="s">
        <v>32</v>
      </c>
      <c r="H2939" s="39" t="s">
        <v>2790</v>
      </c>
      <c r="I2939" s="39" t="s">
        <v>23</v>
      </c>
      <c r="J2939" s="44" t="s">
        <v>34</v>
      </c>
      <c r="K2939" s="39" t="s">
        <v>25</v>
      </c>
      <c r="L2939" s="39"/>
      <c r="M2939" s="39"/>
      <c r="N2939" s="39"/>
      <c r="O2939" s="39"/>
      <c r="P2939" s="39"/>
      <c r="Q2939" s="39"/>
      <c r="R2939" s="39"/>
      <c r="S2939" s="39"/>
      <c r="T2939" s="39"/>
      <c r="U2939" s="39"/>
      <c r="V2939" s="39"/>
      <c r="W2939" s="39"/>
      <c r="X2939" s="39"/>
    </row>
    <row r="2940" spans="1:24" ht="14.25" customHeight="1" x14ac:dyDescent="0.3">
      <c r="A2940" s="39"/>
      <c r="B2940" s="39" t="str">
        <f t="shared" si="27"/>
        <v>11321215640 нерухоме сопло 0.40</v>
      </c>
      <c r="C2940" s="39" t="str">
        <f>TEXT(Raw_Articul_Data!$D2940,"00000000000")</f>
        <v>11321215640</v>
      </c>
      <c r="D2940" s="39">
        <v>11321215640</v>
      </c>
      <c r="E2940" s="39" t="s">
        <v>3642</v>
      </c>
      <c r="F2940" s="39"/>
      <c r="G2940" s="39" t="s">
        <v>32</v>
      </c>
      <c r="H2940" s="39" t="s">
        <v>2790</v>
      </c>
      <c r="I2940" s="39" t="s">
        <v>23</v>
      </c>
      <c r="J2940" s="44" t="s">
        <v>34</v>
      </c>
      <c r="K2940" s="39" t="s">
        <v>25</v>
      </c>
      <c r="L2940" s="39"/>
      <c r="M2940" s="39"/>
      <c r="N2940" s="39"/>
      <c r="O2940" s="39"/>
      <c r="P2940" s="39"/>
      <c r="Q2940" s="39"/>
      <c r="R2940" s="39"/>
      <c r="S2940" s="39"/>
      <c r="T2940" s="39"/>
      <c r="U2940" s="39"/>
      <c r="V2940" s="39"/>
      <c r="W2940" s="39"/>
      <c r="X2940" s="39"/>
    </row>
    <row r="2941" spans="1:24" ht="14.25" customHeight="1" x14ac:dyDescent="0.3">
      <c r="A2941" s="39"/>
      <c r="B2941" s="39" t="str">
        <f t="shared" si="27"/>
        <v>11321217800 сітка фільтра</v>
      </c>
      <c r="C2941" s="39" t="str">
        <f>TEXT(Raw_Articul_Data!$D2941,"00000000000")</f>
        <v>11321217800</v>
      </c>
      <c r="D2941" s="39">
        <v>11321217800</v>
      </c>
      <c r="E2941" s="39" t="s">
        <v>3184</v>
      </c>
      <c r="F2941" s="39"/>
      <c r="G2941" s="39" t="s">
        <v>32</v>
      </c>
      <c r="H2941" s="39" t="s">
        <v>2790</v>
      </c>
      <c r="I2941" s="39" t="s">
        <v>23</v>
      </c>
      <c r="J2941" s="44" t="s">
        <v>34</v>
      </c>
      <c r="K2941" s="39" t="s">
        <v>25</v>
      </c>
      <c r="L2941" s="39"/>
      <c r="M2941" s="39"/>
      <c r="N2941" s="39"/>
      <c r="O2941" s="39"/>
      <c r="P2941" s="39"/>
      <c r="Q2941" s="39"/>
      <c r="R2941" s="39"/>
      <c r="S2941" s="39"/>
      <c r="T2941" s="39"/>
      <c r="U2941" s="39"/>
      <c r="V2941" s="39"/>
      <c r="W2941" s="39"/>
      <c r="X2941" s="39"/>
    </row>
    <row r="2942" spans="1:24" ht="14.25" customHeight="1" x14ac:dyDescent="0.3">
      <c r="A2942" s="39"/>
      <c r="B2942" s="39" t="str">
        <f t="shared" si="27"/>
        <v>11321240800 фільтрувальна пластина</v>
      </c>
      <c r="C2942" s="39" t="str">
        <f>TEXT(Raw_Articul_Data!$D2942,"00000000000")</f>
        <v>11321240800</v>
      </c>
      <c r="D2942" s="39">
        <v>11321240800</v>
      </c>
      <c r="E2942" s="39" t="s">
        <v>3628</v>
      </c>
      <c r="F2942" s="39"/>
      <c r="G2942" s="39" t="s">
        <v>32</v>
      </c>
      <c r="H2942" s="39" t="s">
        <v>2790</v>
      </c>
      <c r="I2942" s="39" t="s">
        <v>23</v>
      </c>
      <c r="J2942" s="44" t="s">
        <v>28</v>
      </c>
      <c r="K2942" s="39" t="s">
        <v>25</v>
      </c>
      <c r="L2942" s="39"/>
      <c r="M2942" s="39"/>
      <c r="N2942" s="39"/>
      <c r="O2942" s="39"/>
      <c r="P2942" s="39"/>
      <c r="Q2942" s="39"/>
      <c r="R2942" s="39"/>
      <c r="S2942" s="39"/>
      <c r="T2942" s="39"/>
      <c r="U2942" s="39"/>
      <c r="V2942" s="39"/>
      <c r="W2942" s="39"/>
      <c r="X2942" s="39"/>
    </row>
    <row r="2943" spans="1:24" ht="14.25" customHeight="1" x14ac:dyDescent="0.3">
      <c r="A2943" s="39"/>
      <c r="B2943" s="39" t="str">
        <f t="shared" si="27"/>
        <v>11321419000 решітка</v>
      </c>
      <c r="C2943" s="39" t="str">
        <f>TEXT(Raw_Articul_Data!$D2943,"00000000000")</f>
        <v>11321419000</v>
      </c>
      <c r="D2943" s="39">
        <v>11321419000</v>
      </c>
      <c r="E2943" s="39" t="s">
        <v>3484</v>
      </c>
      <c r="F2943" s="39"/>
      <c r="G2943" s="39" t="s">
        <v>32</v>
      </c>
      <c r="H2943" s="39" t="s">
        <v>2790</v>
      </c>
      <c r="I2943" s="39" t="s">
        <v>23</v>
      </c>
      <c r="J2943" s="44" t="s">
        <v>55</v>
      </c>
      <c r="K2943" s="39" t="s">
        <v>25</v>
      </c>
      <c r="L2943" s="39"/>
      <c r="M2943" s="39"/>
      <c r="N2943" s="39"/>
      <c r="O2943" s="39"/>
      <c r="P2943" s="39"/>
      <c r="Q2943" s="39"/>
      <c r="R2943" s="39"/>
      <c r="S2943" s="39"/>
      <c r="T2943" s="39"/>
      <c r="U2943" s="39"/>
      <c r="V2943" s="39"/>
      <c r="W2943" s="39"/>
      <c r="X2943" s="39"/>
    </row>
    <row r="2944" spans="1:24" ht="14.25" customHeight="1" x14ac:dyDescent="0.3">
      <c r="A2944" s="39"/>
      <c r="B2944" s="39" t="str">
        <f t="shared" si="27"/>
        <v>11321450600 листова накладка</v>
      </c>
      <c r="C2944" s="39" t="str">
        <f>TEXT(Raw_Articul_Data!$D2944,"00000000000")</f>
        <v>11321450600</v>
      </c>
      <c r="D2944" s="39">
        <v>11321450600</v>
      </c>
      <c r="E2944" s="39" t="s">
        <v>3485</v>
      </c>
      <c r="F2944" s="39"/>
      <c r="G2944" s="39" t="s">
        <v>32</v>
      </c>
      <c r="H2944" s="39" t="s">
        <v>2790</v>
      </c>
      <c r="I2944" s="39" t="s">
        <v>23</v>
      </c>
      <c r="J2944" s="44" t="s">
        <v>55</v>
      </c>
      <c r="K2944" s="39" t="s">
        <v>25</v>
      </c>
      <c r="L2944" s="39"/>
      <c r="M2944" s="39"/>
      <c r="N2944" s="39"/>
      <c r="O2944" s="39"/>
      <c r="P2944" s="39"/>
      <c r="Q2944" s="39"/>
      <c r="R2944" s="39"/>
      <c r="S2944" s="39"/>
      <c r="T2944" s="39"/>
      <c r="U2944" s="39"/>
      <c r="V2944" s="39"/>
      <c r="W2944" s="39"/>
      <c r="X2944" s="39"/>
    </row>
    <row r="2945" spans="1:24" ht="14.25" customHeight="1" x14ac:dyDescent="0.3">
      <c r="A2945" s="39"/>
      <c r="B2945" s="39" t="str">
        <f t="shared" si="27"/>
        <v>11321801100 трос управління дросельною заслонкою</v>
      </c>
      <c r="C2945" s="39" t="str">
        <f>TEXT(Raw_Articul_Data!$D2945,"00000000000")</f>
        <v>11321801100</v>
      </c>
      <c r="D2945" s="39">
        <v>11321801100</v>
      </c>
      <c r="E2945" s="39" t="s">
        <v>3643</v>
      </c>
      <c r="F2945" s="39"/>
      <c r="G2945" s="39" t="s">
        <v>32</v>
      </c>
      <c r="H2945" s="39" t="s">
        <v>2790</v>
      </c>
      <c r="I2945" s="39" t="s">
        <v>23</v>
      </c>
      <c r="J2945" s="44" t="s">
        <v>256</v>
      </c>
      <c r="K2945" s="39" t="s">
        <v>25</v>
      </c>
      <c r="L2945" s="39"/>
      <c r="M2945" s="39"/>
      <c r="N2945" s="39"/>
      <c r="O2945" s="39"/>
      <c r="P2945" s="39"/>
      <c r="Q2945" s="39"/>
      <c r="R2945" s="39"/>
      <c r="S2945" s="39"/>
      <c r="T2945" s="39"/>
      <c r="U2945" s="39"/>
      <c r="V2945" s="39"/>
      <c r="W2945" s="39"/>
      <c r="X2945" s="39"/>
    </row>
    <row r="2946" spans="1:24" ht="14.25" customHeight="1" x14ac:dyDescent="0.3">
      <c r="A2946" s="39"/>
      <c r="B2946" s="39" t="str">
        <f t="shared" si="27"/>
        <v>11321801500 важіль управління дросельною заслонкою</v>
      </c>
      <c r="C2946" s="39" t="str">
        <f>TEXT(Raw_Articul_Data!$D2946,"00000000000")</f>
        <v>11321801500</v>
      </c>
      <c r="D2946" s="39">
        <v>11321801500</v>
      </c>
      <c r="E2946" s="39" t="s">
        <v>3318</v>
      </c>
      <c r="F2946" s="39"/>
      <c r="G2946" s="39" t="s">
        <v>32</v>
      </c>
      <c r="H2946" s="39" t="s">
        <v>2790</v>
      </c>
      <c r="I2946" s="39" t="s">
        <v>23</v>
      </c>
      <c r="J2946" s="44" t="s">
        <v>55</v>
      </c>
      <c r="K2946" s="39" t="s">
        <v>25</v>
      </c>
      <c r="L2946" s="39"/>
      <c r="M2946" s="39"/>
      <c r="N2946" s="39"/>
      <c r="O2946" s="39"/>
      <c r="P2946" s="39"/>
      <c r="Q2946" s="39"/>
      <c r="R2946" s="39"/>
      <c r="S2946" s="39"/>
      <c r="T2946" s="39"/>
      <c r="U2946" s="39"/>
      <c r="V2946" s="39"/>
      <c r="W2946" s="39"/>
      <c r="X2946" s="39"/>
    </row>
    <row r="2947" spans="1:24" ht="14.25" customHeight="1" x14ac:dyDescent="0.3">
      <c r="A2947" s="39"/>
      <c r="B2947" s="39" t="str">
        <f t="shared" si="27"/>
        <v>11323500500 запірний пристрій паливного бака</v>
      </c>
      <c r="C2947" s="39" t="str">
        <f>TEXT(Raw_Articul_Data!$D2947,"00000000000")</f>
        <v>11323500500</v>
      </c>
      <c r="D2947" s="39">
        <v>11323500500</v>
      </c>
      <c r="E2947" s="39" t="s">
        <v>2837</v>
      </c>
      <c r="F2947" s="39"/>
      <c r="G2947" s="39" t="s">
        <v>32</v>
      </c>
      <c r="H2947" s="39" t="s">
        <v>2790</v>
      </c>
      <c r="I2947" s="39" t="s">
        <v>23</v>
      </c>
      <c r="J2947" s="44" t="s">
        <v>55</v>
      </c>
      <c r="K2947" s="39" t="s">
        <v>25</v>
      </c>
      <c r="L2947" s="39"/>
      <c r="M2947" s="39"/>
      <c r="N2947" s="39"/>
      <c r="O2947" s="39"/>
      <c r="P2947" s="39"/>
      <c r="Q2947" s="39"/>
      <c r="R2947" s="39"/>
      <c r="S2947" s="39"/>
      <c r="T2947" s="39"/>
      <c r="U2947" s="39"/>
      <c r="V2947" s="39"/>
      <c r="W2947" s="39"/>
      <c r="X2947" s="39"/>
    </row>
    <row r="2948" spans="1:24" ht="14.25" customHeight="1" x14ac:dyDescent="0.3">
      <c r="A2948" s="39"/>
      <c r="B2948" s="39" t="str">
        <f t="shared" si="27"/>
        <v>11327912800 кільцевий буфер</v>
      </c>
      <c r="C2948" s="39" t="str">
        <f>TEXT(Raw_Articul_Data!$D2948,"00000000000")</f>
        <v>11327912800</v>
      </c>
      <c r="D2948" s="39">
        <v>11327912800</v>
      </c>
      <c r="E2948" s="39" t="s">
        <v>3288</v>
      </c>
      <c r="F2948" s="39"/>
      <c r="G2948" s="39" t="s">
        <v>32</v>
      </c>
      <c r="H2948" s="39" t="s">
        <v>2790</v>
      </c>
      <c r="I2948" s="39" t="s">
        <v>23</v>
      </c>
      <c r="J2948" s="44" t="s">
        <v>45</v>
      </c>
      <c r="K2948" s="39" t="s">
        <v>25</v>
      </c>
      <c r="L2948" s="39"/>
      <c r="M2948" s="39"/>
      <c r="N2948" s="39"/>
      <c r="O2948" s="39"/>
      <c r="P2948" s="39"/>
      <c r="Q2948" s="39"/>
      <c r="R2948" s="39"/>
      <c r="S2948" s="39"/>
      <c r="T2948" s="39"/>
      <c r="U2948" s="39"/>
      <c r="V2948" s="39"/>
      <c r="W2948" s="39"/>
      <c r="X2948" s="39"/>
    </row>
    <row r="2949" spans="1:24" ht="14.25" customHeight="1" x14ac:dyDescent="0.3">
      <c r="A2949" s="39"/>
      <c r="B2949" s="39" t="str">
        <f t="shared" si="27"/>
        <v>11330201200 циліндр з поршнем, діам. 44 мм</v>
      </c>
      <c r="C2949" s="39" t="str">
        <f>TEXT(Raw_Articul_Data!$D2949,"00000000000")</f>
        <v>11330201200</v>
      </c>
      <c r="D2949" s="39">
        <v>11330201200</v>
      </c>
      <c r="E2949" s="39" t="s">
        <v>3644</v>
      </c>
      <c r="F2949" s="39"/>
      <c r="G2949" s="39" t="s">
        <v>32</v>
      </c>
      <c r="H2949" s="39" t="s">
        <v>2790</v>
      </c>
      <c r="I2949" s="39" t="s">
        <v>23</v>
      </c>
      <c r="J2949" s="44" t="s">
        <v>28</v>
      </c>
      <c r="K2949" s="39" t="s">
        <v>25</v>
      </c>
      <c r="L2949" s="39"/>
      <c r="M2949" s="39"/>
      <c r="N2949" s="39"/>
      <c r="O2949" s="39"/>
      <c r="P2949" s="39"/>
      <c r="Q2949" s="39"/>
      <c r="R2949" s="39"/>
      <c r="S2949" s="39"/>
      <c r="T2949" s="39"/>
      <c r="U2949" s="39"/>
      <c r="V2949" s="39"/>
      <c r="W2949" s="39"/>
      <c r="X2949" s="39"/>
    </row>
    <row r="2950" spans="1:24" ht="14.25" customHeight="1" x14ac:dyDescent="0.3">
      <c r="A2950" s="39"/>
      <c r="B2950" s="39" t="str">
        <f t="shared" si="27"/>
        <v>11330201202 циліндр з поршнем діам. 46 мм</v>
      </c>
      <c r="C2950" s="39" t="str">
        <f>TEXT(Raw_Articul_Data!$D2950,"00000000000")</f>
        <v>11330201202</v>
      </c>
      <c r="D2950" s="39">
        <v>11330201202</v>
      </c>
      <c r="E2950" s="39" t="s">
        <v>3645</v>
      </c>
      <c r="F2950" s="39"/>
      <c r="G2950" s="39" t="s">
        <v>32</v>
      </c>
      <c r="H2950" s="39" t="s">
        <v>2790</v>
      </c>
      <c r="I2950" s="39" t="s">
        <v>23</v>
      </c>
      <c r="J2950" s="44" t="s">
        <v>28</v>
      </c>
      <c r="K2950" s="39" t="s">
        <v>25</v>
      </c>
      <c r="L2950" s="39"/>
      <c r="M2950" s="39"/>
      <c r="N2950" s="39"/>
      <c r="O2950" s="39"/>
      <c r="P2950" s="39"/>
      <c r="Q2950" s="39"/>
      <c r="R2950" s="39"/>
      <c r="S2950" s="39"/>
      <c r="T2950" s="39"/>
      <c r="U2950" s="39"/>
      <c r="V2950" s="39"/>
      <c r="W2950" s="39"/>
      <c r="X2950" s="39"/>
    </row>
    <row r="2951" spans="1:24" ht="14.25" customHeight="1" x14ac:dyDescent="0.3">
      <c r="A2951" s="39"/>
      <c r="B2951" s="39" t="str">
        <f t="shared" si="27"/>
        <v>11330202100 картер</v>
      </c>
      <c r="C2951" s="39" t="str">
        <f>TEXT(Raw_Articul_Data!$D2951,"00000000000")</f>
        <v>11330202100</v>
      </c>
      <c r="D2951" s="39">
        <v>11330202100</v>
      </c>
      <c r="E2951" s="39" t="s">
        <v>3107</v>
      </c>
      <c r="F2951" s="39"/>
      <c r="G2951" s="39" t="s">
        <v>32</v>
      </c>
      <c r="H2951" s="39" t="s">
        <v>2790</v>
      </c>
      <c r="I2951" s="39" t="s">
        <v>23</v>
      </c>
      <c r="J2951" s="44" t="s">
        <v>28</v>
      </c>
      <c r="K2951" s="39" t="s">
        <v>25</v>
      </c>
      <c r="L2951" s="39"/>
      <c r="M2951" s="39"/>
      <c r="N2951" s="39"/>
      <c r="O2951" s="39"/>
      <c r="P2951" s="39"/>
      <c r="Q2951" s="39"/>
      <c r="R2951" s="39"/>
      <c r="S2951" s="39"/>
      <c r="T2951" s="39"/>
      <c r="U2951" s="39"/>
      <c r="V2951" s="39"/>
      <c r="W2951" s="39"/>
      <c r="X2951" s="39"/>
    </row>
    <row r="2952" spans="1:24" ht="14.25" customHeight="1" x14ac:dyDescent="0.3">
      <c r="A2952" s="39"/>
      <c r="B2952" s="39" t="str">
        <f t="shared" si="27"/>
        <v>11330211100 кришка</v>
      </c>
      <c r="C2952" s="39" t="str">
        <f>TEXT(Raw_Articul_Data!$D2952,"00000000000")</f>
        <v>11330211100</v>
      </c>
      <c r="D2952" s="39">
        <v>11330211100</v>
      </c>
      <c r="E2952" s="39" t="s">
        <v>2801</v>
      </c>
      <c r="F2952" s="39"/>
      <c r="G2952" s="39" t="s">
        <v>32</v>
      </c>
      <c r="H2952" s="39" t="s">
        <v>2790</v>
      </c>
      <c r="I2952" s="39" t="s">
        <v>23</v>
      </c>
      <c r="J2952" s="44"/>
      <c r="K2952" s="39" t="s">
        <v>25</v>
      </c>
      <c r="L2952" s="39"/>
      <c r="M2952" s="39"/>
      <c r="N2952" s="39"/>
      <c r="O2952" s="39"/>
      <c r="P2952" s="39"/>
      <c r="Q2952" s="39"/>
      <c r="R2952" s="39"/>
      <c r="S2952" s="39"/>
      <c r="T2952" s="39"/>
      <c r="U2952" s="39"/>
      <c r="V2952" s="39"/>
      <c r="W2952" s="39"/>
      <c r="X2952" s="39"/>
    </row>
    <row r="2953" spans="1:24" ht="14.25" customHeight="1" x14ac:dyDescent="0.3">
      <c r="A2953" s="39"/>
      <c r="B2953" s="39" t="str">
        <f t="shared" si="27"/>
        <v>11330290500 ущільнення</v>
      </c>
      <c r="C2953" s="39" t="str">
        <f>TEXT(Raw_Articul_Data!$D2953,"00000000000")</f>
        <v>11330290500</v>
      </c>
      <c r="D2953" s="39">
        <v>11330290500</v>
      </c>
      <c r="E2953" s="39" t="s">
        <v>2903</v>
      </c>
      <c r="F2953" s="39"/>
      <c r="G2953" s="39" t="s">
        <v>32</v>
      </c>
      <c r="H2953" s="39" t="s">
        <v>2790</v>
      </c>
      <c r="I2953" s="39" t="s">
        <v>23</v>
      </c>
      <c r="J2953" s="44" t="s">
        <v>28</v>
      </c>
      <c r="K2953" s="39" t="s">
        <v>25</v>
      </c>
      <c r="L2953" s="39"/>
      <c r="M2953" s="39"/>
      <c r="N2953" s="39"/>
      <c r="O2953" s="39"/>
      <c r="P2953" s="39"/>
      <c r="Q2953" s="39"/>
      <c r="R2953" s="39"/>
      <c r="S2953" s="39"/>
      <c r="T2953" s="39"/>
      <c r="U2953" s="39"/>
      <c r="V2953" s="39"/>
      <c r="W2953" s="39"/>
      <c r="X2953" s="39"/>
    </row>
    <row r="2954" spans="1:24" ht="14.25" customHeight="1" x14ac:dyDescent="0.3">
      <c r="A2954" s="39"/>
      <c r="B2954" s="39" t="str">
        <f t="shared" si="27"/>
        <v>11330300402 колінчатий вал</v>
      </c>
      <c r="C2954" s="39" t="str">
        <f>TEXT(Raw_Articul_Data!$D2954,"00000000000")</f>
        <v>11330300402</v>
      </c>
      <c r="D2954" s="39">
        <v>11330300402</v>
      </c>
      <c r="E2954" s="39" t="s">
        <v>3037</v>
      </c>
      <c r="F2954" s="39"/>
      <c r="G2954" s="39" t="s">
        <v>32</v>
      </c>
      <c r="H2954" s="39" t="s">
        <v>2790</v>
      </c>
      <c r="I2954" s="39" t="s">
        <v>23</v>
      </c>
      <c r="J2954" s="44" t="s">
        <v>28</v>
      </c>
      <c r="K2954" s="39" t="s">
        <v>25</v>
      </c>
      <c r="L2954" s="39"/>
      <c r="M2954" s="39"/>
      <c r="N2954" s="39"/>
      <c r="O2954" s="39"/>
      <c r="P2954" s="39"/>
      <c r="Q2954" s="39"/>
      <c r="R2954" s="39"/>
      <c r="S2954" s="39"/>
      <c r="T2954" s="39"/>
      <c r="U2954" s="39"/>
      <c r="V2954" s="39"/>
      <c r="W2954" s="39"/>
      <c r="X2954" s="39"/>
    </row>
    <row r="2955" spans="1:24" ht="14.25" customHeight="1" x14ac:dyDescent="0.3">
      <c r="A2955" s="39"/>
      <c r="B2955" s="39" t="str">
        <f t="shared" si="27"/>
        <v>11330302000 поршень, діам. 44 мм</v>
      </c>
      <c r="C2955" s="39" t="str">
        <f>TEXT(Raw_Articul_Data!$D2955,"00000000000")</f>
        <v>11330302000</v>
      </c>
      <c r="D2955" s="39">
        <v>11330302000</v>
      </c>
      <c r="E2955" s="39" t="s">
        <v>3371</v>
      </c>
      <c r="F2955" s="39"/>
      <c r="G2955" s="39" t="s">
        <v>32</v>
      </c>
      <c r="H2955" s="39" t="s">
        <v>2790</v>
      </c>
      <c r="I2955" s="39" t="s">
        <v>23</v>
      </c>
      <c r="J2955" s="44" t="s">
        <v>28</v>
      </c>
      <c r="K2955" s="39" t="s">
        <v>25</v>
      </c>
      <c r="L2955" s="39"/>
      <c r="M2955" s="39"/>
      <c r="N2955" s="39"/>
      <c r="O2955" s="39"/>
      <c r="P2955" s="39"/>
      <c r="Q2955" s="39"/>
      <c r="R2955" s="39"/>
      <c r="S2955" s="39"/>
      <c r="T2955" s="39"/>
      <c r="U2955" s="39"/>
      <c r="V2955" s="39"/>
      <c r="W2955" s="39"/>
      <c r="X2955" s="39"/>
    </row>
    <row r="2956" spans="1:24" ht="14.25" customHeight="1" x14ac:dyDescent="0.3">
      <c r="A2956" s="39"/>
      <c r="B2956" s="39" t="str">
        <f t="shared" si="27"/>
        <v>11330302001 поршень, діам. 46 мм</v>
      </c>
      <c r="C2956" s="39" t="str">
        <f>TEXT(Raw_Articul_Data!$D2956,"00000000000")</f>
        <v>11330302001</v>
      </c>
      <c r="D2956" s="39">
        <v>11330302001</v>
      </c>
      <c r="E2956" s="39" t="s">
        <v>3536</v>
      </c>
      <c r="F2956" s="39"/>
      <c r="G2956" s="39" t="s">
        <v>32</v>
      </c>
      <c r="H2956" s="39" t="s">
        <v>2790</v>
      </c>
      <c r="I2956" s="39" t="s">
        <v>23</v>
      </c>
      <c r="J2956" s="44" t="s">
        <v>28</v>
      </c>
      <c r="K2956" s="39" t="s">
        <v>25</v>
      </c>
      <c r="L2956" s="39"/>
      <c r="M2956" s="39"/>
      <c r="N2956" s="39"/>
      <c r="O2956" s="39"/>
      <c r="P2956" s="39"/>
      <c r="Q2956" s="39"/>
      <c r="R2956" s="39"/>
      <c r="S2956" s="39"/>
      <c r="T2956" s="39"/>
      <c r="U2956" s="39"/>
      <c r="V2956" s="39"/>
      <c r="W2956" s="39"/>
      <c r="X2956" s="39"/>
    </row>
    <row r="2957" spans="1:24" ht="14.25" customHeight="1" x14ac:dyDescent="0.3">
      <c r="A2957" s="39"/>
      <c r="B2957" s="39" t="str">
        <f t="shared" ref="B2957:B3020" si="28">CONCATENATE(C2957," ", LOWER(E2957))</f>
        <v>11330343000 компресійне поршньове кільце, діам. 44 х 1,2 мм</v>
      </c>
      <c r="C2957" s="39" t="str">
        <f>TEXT(Raw_Articul_Data!$D2957,"00000000000")</f>
        <v>11330343000</v>
      </c>
      <c r="D2957" s="39">
        <v>11330343000</v>
      </c>
      <c r="E2957" s="39" t="s">
        <v>3376</v>
      </c>
      <c r="F2957" s="39"/>
      <c r="G2957" s="39" t="s">
        <v>32</v>
      </c>
      <c r="H2957" s="39" t="s">
        <v>2790</v>
      </c>
      <c r="I2957" s="39" t="s">
        <v>23</v>
      </c>
      <c r="J2957" s="44" t="s">
        <v>24</v>
      </c>
      <c r="K2957" s="39" t="s">
        <v>25</v>
      </c>
      <c r="L2957" s="39"/>
      <c r="M2957" s="39"/>
      <c r="N2957" s="39"/>
      <c r="O2957" s="39"/>
      <c r="P2957" s="39"/>
      <c r="Q2957" s="39"/>
      <c r="R2957" s="39"/>
      <c r="S2957" s="39"/>
      <c r="T2957" s="39"/>
      <c r="U2957" s="39"/>
      <c r="V2957" s="39"/>
      <c r="W2957" s="39"/>
      <c r="X2957" s="39"/>
    </row>
    <row r="2958" spans="1:24" ht="14.25" customHeight="1" x14ac:dyDescent="0.3">
      <c r="A2958" s="39"/>
      <c r="B2958" s="39" t="str">
        <f t="shared" si="28"/>
        <v>11330801802 корпус вентилятора</v>
      </c>
      <c r="C2958" s="39" t="str">
        <f>TEXT(Raw_Articul_Data!$D2958,"00000000000")</f>
        <v>11330801802</v>
      </c>
      <c r="D2958" s="39">
        <v>11330801802</v>
      </c>
      <c r="E2958" s="39" t="s">
        <v>3137</v>
      </c>
      <c r="F2958" s="39"/>
      <c r="G2958" s="39" t="s">
        <v>32</v>
      </c>
      <c r="H2958" s="39" t="s">
        <v>2790</v>
      </c>
      <c r="I2958" s="39" t="s">
        <v>23</v>
      </c>
      <c r="J2958" s="44" t="s">
        <v>55</v>
      </c>
      <c r="K2958" s="39" t="s">
        <v>25</v>
      </c>
      <c r="L2958" s="39"/>
      <c r="M2958" s="39"/>
      <c r="N2958" s="39"/>
      <c r="O2958" s="39"/>
      <c r="P2958" s="39"/>
      <c r="Q2958" s="39"/>
      <c r="R2958" s="39"/>
      <c r="S2958" s="39"/>
      <c r="T2958" s="39"/>
      <c r="U2958" s="39"/>
      <c r="V2958" s="39"/>
      <c r="W2958" s="39"/>
      <c r="X2958" s="39"/>
    </row>
    <row r="2959" spans="1:24" ht="14.25" customHeight="1" x14ac:dyDescent="0.3">
      <c r="A2959" s="39"/>
      <c r="B2959" s="39" t="str">
        <f t="shared" si="28"/>
        <v>11330802800 кришка вентилятора з пусковим пристроєм</v>
      </c>
      <c r="C2959" s="39" t="str">
        <f>TEXT(Raw_Articul_Data!$D2959,"00000000000")</f>
        <v>11330802800</v>
      </c>
      <c r="D2959" s="39">
        <v>11330802800</v>
      </c>
      <c r="E2959" s="39" t="s">
        <v>3646</v>
      </c>
      <c r="F2959" s="39"/>
      <c r="G2959" s="39" t="s">
        <v>32</v>
      </c>
      <c r="H2959" s="39" t="s">
        <v>2790</v>
      </c>
      <c r="I2959" s="39" t="s">
        <v>23</v>
      </c>
      <c r="J2959" s="44" t="s">
        <v>28</v>
      </c>
      <c r="K2959" s="39" t="s">
        <v>25</v>
      </c>
      <c r="L2959" s="39"/>
      <c r="M2959" s="39"/>
      <c r="N2959" s="39"/>
      <c r="O2959" s="39"/>
      <c r="P2959" s="39"/>
      <c r="Q2959" s="39"/>
      <c r="R2959" s="39"/>
      <c r="S2959" s="39"/>
      <c r="T2959" s="39"/>
      <c r="U2959" s="39"/>
      <c r="V2959" s="39"/>
      <c r="W2959" s="39"/>
      <c r="X2959" s="39"/>
    </row>
    <row r="2960" spans="1:24" ht="14.25" customHeight="1" x14ac:dyDescent="0.3">
      <c r="A2960" s="39"/>
      <c r="B2960" s="39" t="str">
        <f t="shared" si="28"/>
        <v>11330802807 кришка вентилятора з пусковим пристроєм</v>
      </c>
      <c r="C2960" s="39" t="str">
        <f>TEXT(Raw_Articul_Data!$D2960,"00000000000")</f>
        <v>11330802807</v>
      </c>
      <c r="D2960" s="39">
        <v>11330802807</v>
      </c>
      <c r="E2960" s="39" t="s">
        <v>3646</v>
      </c>
      <c r="F2960" s="39"/>
      <c r="G2960" s="39" t="s">
        <v>32</v>
      </c>
      <c r="H2960" s="39" t="s">
        <v>2790</v>
      </c>
      <c r="I2960" s="39" t="s">
        <v>23</v>
      </c>
      <c r="J2960" s="44" t="s">
        <v>28</v>
      </c>
      <c r="K2960" s="39" t="s">
        <v>25</v>
      </c>
      <c r="L2960" s="39"/>
      <c r="M2960" s="39"/>
      <c r="N2960" s="39"/>
      <c r="O2960" s="39"/>
      <c r="P2960" s="39"/>
      <c r="Q2960" s="39"/>
      <c r="R2960" s="39"/>
      <c r="S2960" s="39"/>
      <c r="T2960" s="39"/>
      <c r="U2960" s="39"/>
      <c r="V2960" s="39"/>
      <c r="W2960" s="39"/>
      <c r="X2960" s="39"/>
    </row>
    <row r="2961" spans="1:24" ht="14.25" customHeight="1" x14ac:dyDescent="0.3">
      <c r="A2961" s="39"/>
      <c r="B2961" s="39" t="str">
        <f t="shared" si="28"/>
        <v>11330802808 кришка вентилятора з пусковим пристроєм</v>
      </c>
      <c r="C2961" s="39" t="str">
        <f>TEXT(Raw_Articul_Data!$D2961,"00000000000")</f>
        <v>11330802808</v>
      </c>
      <c r="D2961" s="39">
        <v>11330802808</v>
      </c>
      <c r="E2961" s="39" t="s">
        <v>3646</v>
      </c>
      <c r="F2961" s="39"/>
      <c r="G2961" s="39" t="s">
        <v>32</v>
      </c>
      <c r="H2961" s="39" t="s">
        <v>2790</v>
      </c>
      <c r="I2961" s="39" t="s">
        <v>23</v>
      </c>
      <c r="J2961" s="44" t="s">
        <v>28</v>
      </c>
      <c r="K2961" s="39" t="s">
        <v>25</v>
      </c>
      <c r="L2961" s="39"/>
      <c r="M2961" s="39"/>
      <c r="N2961" s="39"/>
      <c r="O2961" s="39"/>
      <c r="P2961" s="39"/>
      <c r="Q2961" s="39"/>
      <c r="R2961" s="39"/>
      <c r="S2961" s="39"/>
      <c r="T2961" s="39"/>
      <c r="U2961" s="39"/>
      <c r="V2961" s="39"/>
      <c r="W2961" s="39"/>
      <c r="X2961" s="39"/>
    </row>
    <row r="2962" spans="1:24" ht="14.25" customHeight="1" x14ac:dyDescent="0.3">
      <c r="A2962" s="39"/>
      <c r="B2962" s="39" t="str">
        <f t="shared" si="28"/>
        <v>11330803101 кришка вентилятора</v>
      </c>
      <c r="C2962" s="39" t="str">
        <f>TEXT(Raw_Articul_Data!$D2962,"00000000000")</f>
        <v>11330803101</v>
      </c>
      <c r="D2962" s="39">
        <v>11330803101</v>
      </c>
      <c r="E2962" s="39" t="s">
        <v>3647</v>
      </c>
      <c r="F2962" s="39"/>
      <c r="G2962" s="39" t="s">
        <v>32</v>
      </c>
      <c r="H2962" s="39" t="s">
        <v>2790</v>
      </c>
      <c r="I2962" s="39" t="s">
        <v>23</v>
      </c>
      <c r="J2962" s="44" t="s">
        <v>28</v>
      </c>
      <c r="K2962" s="39" t="s">
        <v>25</v>
      </c>
      <c r="L2962" s="39"/>
      <c r="M2962" s="39"/>
      <c r="N2962" s="39"/>
      <c r="O2962" s="39"/>
      <c r="P2962" s="39"/>
      <c r="Q2962" s="39"/>
      <c r="R2962" s="39"/>
      <c r="S2962" s="39"/>
      <c r="T2962" s="39"/>
      <c r="U2962" s="39"/>
      <c r="V2962" s="39"/>
      <c r="W2962" s="39"/>
      <c r="X2962" s="39"/>
    </row>
    <row r="2963" spans="1:24" ht="14.25" customHeight="1" x14ac:dyDescent="0.3">
      <c r="A2963" s="39"/>
      <c r="B2963" s="39" t="str">
        <f t="shared" si="28"/>
        <v>11330840900 кожух</v>
      </c>
      <c r="C2963" s="39" t="str">
        <f>TEXT(Raw_Articul_Data!$D2963,"00000000000")</f>
        <v>11330840900</v>
      </c>
      <c r="D2963" s="39">
        <v>11330840900</v>
      </c>
      <c r="E2963" s="39" t="s">
        <v>3331</v>
      </c>
      <c r="F2963" s="39"/>
      <c r="G2963" s="39" t="s">
        <v>32</v>
      </c>
      <c r="H2963" s="39" t="s">
        <v>2790</v>
      </c>
      <c r="I2963" s="39" t="s">
        <v>23</v>
      </c>
      <c r="J2963" s="44" t="s">
        <v>55</v>
      </c>
      <c r="K2963" s="39" t="s">
        <v>25</v>
      </c>
      <c r="L2963" s="39"/>
      <c r="M2963" s="39"/>
      <c r="N2963" s="39"/>
      <c r="O2963" s="39"/>
      <c r="P2963" s="39"/>
      <c r="Q2963" s="39"/>
      <c r="R2963" s="39"/>
      <c r="S2963" s="39"/>
      <c r="T2963" s="39"/>
      <c r="U2963" s="39"/>
      <c r="V2963" s="39"/>
      <c r="W2963" s="39"/>
      <c r="X2963" s="39"/>
    </row>
    <row r="2964" spans="1:24" ht="14.25" customHeight="1" x14ac:dyDescent="0.3">
      <c r="A2964" s="39"/>
      <c r="B2964" s="39" t="str">
        <f t="shared" si="28"/>
        <v>11330847800 сегмент</v>
      </c>
      <c r="C2964" s="39" t="str">
        <f>TEXT(Raw_Articul_Data!$D2964,"00000000000")</f>
        <v>11330847800</v>
      </c>
      <c r="D2964" s="39">
        <v>11330847800</v>
      </c>
      <c r="E2964" s="39" t="s">
        <v>3332</v>
      </c>
      <c r="F2964" s="39"/>
      <c r="G2964" s="39" t="s">
        <v>32</v>
      </c>
      <c r="H2964" s="39" t="s">
        <v>2790</v>
      </c>
      <c r="I2964" s="39" t="s">
        <v>23</v>
      </c>
      <c r="J2964" s="44" t="s">
        <v>28</v>
      </c>
      <c r="K2964" s="39" t="s">
        <v>25</v>
      </c>
      <c r="L2964" s="39"/>
      <c r="M2964" s="39"/>
      <c r="N2964" s="39"/>
      <c r="O2964" s="39"/>
      <c r="P2964" s="39"/>
      <c r="Q2964" s="39"/>
      <c r="R2964" s="39"/>
      <c r="S2964" s="39"/>
      <c r="T2964" s="39"/>
      <c r="U2964" s="39"/>
      <c r="V2964" s="39"/>
      <c r="W2964" s="39"/>
      <c r="X2964" s="39"/>
    </row>
    <row r="2965" spans="1:24" ht="14.25" customHeight="1" x14ac:dyDescent="0.3">
      <c r="A2965" s="39"/>
      <c r="B2965" s="39" t="str">
        <f t="shared" si="28"/>
        <v>11331200604 карбюратор hd-33</v>
      </c>
      <c r="C2965" s="39" t="str">
        <f>TEXT(Raw_Articul_Data!$D2965,"00000000000")</f>
        <v>11331200604</v>
      </c>
      <c r="D2965" s="39">
        <v>11331200604</v>
      </c>
      <c r="E2965" s="39" t="s">
        <v>3648</v>
      </c>
      <c r="F2965" s="39"/>
      <c r="G2965" s="39" t="s">
        <v>32</v>
      </c>
      <c r="H2965" s="39" t="s">
        <v>2790</v>
      </c>
      <c r="I2965" s="39" t="s">
        <v>23</v>
      </c>
      <c r="J2965" s="44" t="s">
        <v>499</v>
      </c>
      <c r="K2965" s="39" t="s">
        <v>25</v>
      </c>
      <c r="L2965" s="39"/>
      <c r="M2965" s="39"/>
      <c r="N2965" s="39"/>
      <c r="O2965" s="39"/>
      <c r="P2965" s="39"/>
      <c r="Q2965" s="39"/>
      <c r="R2965" s="39"/>
      <c r="S2965" s="39"/>
      <c r="T2965" s="39"/>
      <c r="U2965" s="39"/>
      <c r="V2965" s="39"/>
      <c r="W2965" s="39"/>
      <c r="X2965" s="39"/>
    </row>
    <row r="2966" spans="1:24" ht="14.25" customHeight="1" x14ac:dyDescent="0.3">
      <c r="A2966" s="39"/>
      <c r="B2966" s="39" t="str">
        <f t="shared" si="28"/>
        <v>11331200607 карбюратор hd-32</v>
      </c>
      <c r="C2966" s="39" t="str">
        <f>TEXT(Raw_Articul_Data!$D2966,"00000000000")</f>
        <v>11331200607</v>
      </c>
      <c r="D2966" s="39">
        <v>11331200607</v>
      </c>
      <c r="E2966" s="39" t="s">
        <v>3649</v>
      </c>
      <c r="F2966" s="39"/>
      <c r="G2966" s="39" t="s">
        <v>32</v>
      </c>
      <c r="H2966" s="39" t="s">
        <v>2790</v>
      </c>
      <c r="I2966" s="39" t="s">
        <v>23</v>
      </c>
      <c r="J2966" s="44" t="s">
        <v>499</v>
      </c>
      <c r="K2966" s="39" t="s">
        <v>25</v>
      </c>
      <c r="L2966" s="39"/>
      <c r="M2966" s="39"/>
      <c r="N2966" s="39"/>
      <c r="O2966" s="39"/>
      <c r="P2966" s="39"/>
      <c r="Q2966" s="39"/>
      <c r="R2966" s="39"/>
      <c r="S2966" s="39"/>
      <c r="T2966" s="39"/>
      <c r="U2966" s="39"/>
      <c r="V2966" s="39"/>
      <c r="W2966" s="39"/>
      <c r="X2966" s="39"/>
    </row>
    <row r="2967" spans="1:24" ht="14.25" customHeight="1" x14ac:dyDescent="0.3">
      <c r="A2967" s="39"/>
      <c r="B2967" s="39" t="str">
        <f t="shared" si="28"/>
        <v>11331200612 карбюратор hd-39</v>
      </c>
      <c r="C2967" s="39" t="str">
        <f>TEXT(Raw_Articul_Data!$D2967,"00000000000")</f>
        <v>11331200612</v>
      </c>
      <c r="D2967" s="39">
        <v>11331200612</v>
      </c>
      <c r="E2967" s="39" t="s">
        <v>3650</v>
      </c>
      <c r="F2967" s="39"/>
      <c r="G2967" s="39" t="s">
        <v>32</v>
      </c>
      <c r="H2967" s="39" t="s">
        <v>2790</v>
      </c>
      <c r="I2967" s="39" t="s">
        <v>23</v>
      </c>
      <c r="J2967" s="44" t="s">
        <v>499</v>
      </c>
      <c r="K2967" s="39" t="s">
        <v>25</v>
      </c>
      <c r="L2967" s="39"/>
      <c r="M2967" s="39"/>
      <c r="N2967" s="39"/>
      <c r="O2967" s="39"/>
      <c r="P2967" s="39"/>
      <c r="Q2967" s="39"/>
      <c r="R2967" s="39"/>
      <c r="S2967" s="39"/>
      <c r="T2967" s="39"/>
      <c r="U2967" s="39"/>
      <c r="V2967" s="39"/>
      <c r="W2967" s="39"/>
      <c r="X2967" s="39"/>
    </row>
    <row r="2968" spans="1:24" ht="14.25" customHeight="1" x14ac:dyDescent="0.3">
      <c r="A2968" s="39"/>
      <c r="B2968" s="39" t="str">
        <f t="shared" si="28"/>
        <v>11331201603 повітряний фільтр</v>
      </c>
      <c r="C2968" s="39" t="str">
        <f>TEXT(Raw_Articul_Data!$D2968,"00000000000")</f>
        <v>11331201603</v>
      </c>
      <c r="D2968" s="39">
        <v>11331201603</v>
      </c>
      <c r="E2968" s="39" t="s">
        <v>3041</v>
      </c>
      <c r="F2968" s="39"/>
      <c r="G2968" s="39" t="s">
        <v>32</v>
      </c>
      <c r="H2968" s="39" t="s">
        <v>2790</v>
      </c>
      <c r="I2968" s="39" t="s">
        <v>23</v>
      </c>
      <c r="J2968" s="44" t="s">
        <v>28</v>
      </c>
      <c r="K2968" s="39" t="s">
        <v>25</v>
      </c>
      <c r="L2968" s="39"/>
      <c r="M2968" s="39"/>
      <c r="N2968" s="39"/>
      <c r="O2968" s="39"/>
      <c r="P2968" s="39"/>
      <c r="Q2968" s="39"/>
      <c r="R2968" s="39"/>
      <c r="S2968" s="39"/>
      <c r="T2968" s="39"/>
      <c r="U2968" s="39"/>
      <c r="V2968" s="39"/>
      <c r="W2968" s="39"/>
      <c r="X2968" s="39"/>
    </row>
    <row r="2969" spans="1:24" ht="14.25" customHeight="1" x14ac:dyDescent="0.3">
      <c r="A2969" s="39"/>
      <c r="B2969" s="39" t="str">
        <f t="shared" si="28"/>
        <v>11331201604 повітряний фільтр</v>
      </c>
      <c r="C2969" s="39" t="str">
        <f>TEXT(Raw_Articul_Data!$D2969,"00000000000")</f>
        <v>11331201604</v>
      </c>
      <c r="D2969" s="39">
        <v>11331201604</v>
      </c>
      <c r="E2969" s="39" t="s">
        <v>3041</v>
      </c>
      <c r="F2969" s="39"/>
      <c r="G2969" s="39" t="s">
        <v>32</v>
      </c>
      <c r="H2969" s="39" t="s">
        <v>2790</v>
      </c>
      <c r="I2969" s="39" t="s">
        <v>23</v>
      </c>
      <c r="J2969" s="44" t="s">
        <v>28</v>
      </c>
      <c r="K2969" s="39" t="s">
        <v>25</v>
      </c>
      <c r="L2969" s="39"/>
      <c r="M2969" s="39"/>
      <c r="N2969" s="39"/>
      <c r="O2969" s="39"/>
      <c r="P2969" s="39"/>
      <c r="Q2969" s="39"/>
      <c r="R2969" s="39"/>
      <c r="S2969" s="39"/>
      <c r="T2969" s="39"/>
      <c r="U2969" s="39"/>
      <c r="V2969" s="39"/>
      <c r="W2969" s="39"/>
      <c r="X2969" s="39"/>
    </row>
    <row r="2970" spans="1:24" ht="14.25" customHeight="1" x14ac:dyDescent="0.3">
      <c r="A2970" s="39"/>
      <c r="B2970" s="39" t="str">
        <f t="shared" si="28"/>
        <v>11331207101 дросельний вал з важелем</v>
      </c>
      <c r="C2970" s="39" t="str">
        <f>TEXT(Raw_Articul_Data!$D2970,"00000000000")</f>
        <v>11331207101</v>
      </c>
      <c r="D2970" s="39">
        <v>11331207101</v>
      </c>
      <c r="E2970" s="39" t="s">
        <v>3384</v>
      </c>
      <c r="F2970" s="39"/>
      <c r="G2970" s="39" t="s">
        <v>32</v>
      </c>
      <c r="H2970" s="39" t="s">
        <v>2790</v>
      </c>
      <c r="I2970" s="39" t="s">
        <v>23</v>
      </c>
      <c r="J2970" s="44" t="s">
        <v>499</v>
      </c>
      <c r="K2970" s="39" t="s">
        <v>25</v>
      </c>
      <c r="L2970" s="39"/>
      <c r="M2970" s="39"/>
      <c r="N2970" s="39"/>
      <c r="O2970" s="39"/>
      <c r="P2970" s="39"/>
      <c r="Q2970" s="39"/>
      <c r="R2970" s="39"/>
      <c r="S2970" s="39"/>
      <c r="T2970" s="39"/>
      <c r="U2970" s="39"/>
      <c r="V2970" s="39"/>
      <c r="W2970" s="39"/>
      <c r="X2970" s="39"/>
    </row>
    <row r="2971" spans="1:24" ht="14.25" customHeight="1" x14ac:dyDescent="0.3">
      <c r="A2971" s="39"/>
      <c r="B2971" s="39" t="str">
        <f t="shared" si="28"/>
        <v>11331209700 комплект - поршень насоса</v>
      </c>
      <c r="C2971" s="39" t="str">
        <f>TEXT(Raw_Articul_Data!$D2971,"00000000000")</f>
        <v>11331209700</v>
      </c>
      <c r="D2971" s="39">
        <v>11331209700</v>
      </c>
      <c r="E2971" s="39" t="s">
        <v>3597</v>
      </c>
      <c r="F2971" s="39"/>
      <c r="G2971" s="39" t="s">
        <v>32</v>
      </c>
      <c r="H2971" s="39" t="s">
        <v>2790</v>
      </c>
      <c r="I2971" s="39" t="s">
        <v>23</v>
      </c>
      <c r="J2971" s="44" t="s">
        <v>55</v>
      </c>
      <c r="K2971" s="39" t="s">
        <v>25</v>
      </c>
      <c r="L2971" s="39"/>
      <c r="M2971" s="39"/>
      <c r="N2971" s="39"/>
      <c r="O2971" s="39"/>
      <c r="P2971" s="39"/>
      <c r="Q2971" s="39"/>
      <c r="R2971" s="39"/>
      <c r="S2971" s="39"/>
      <c r="T2971" s="39"/>
      <c r="U2971" s="39"/>
      <c r="V2971" s="39"/>
      <c r="W2971" s="39"/>
      <c r="X2971" s="39"/>
    </row>
    <row r="2972" spans="1:24" ht="14.25" customHeight="1" x14ac:dyDescent="0.3">
      <c r="A2972" s="39"/>
      <c r="B2972" s="39" t="str">
        <f t="shared" si="28"/>
        <v>11331210803 запорна кришка</v>
      </c>
      <c r="C2972" s="39" t="str">
        <f>TEXT(Raw_Articul_Data!$D2972,"00000000000")</f>
        <v>11331210803</v>
      </c>
      <c r="D2972" s="39">
        <v>11331210803</v>
      </c>
      <c r="E2972" s="39" t="s">
        <v>3289</v>
      </c>
      <c r="F2972" s="39"/>
      <c r="G2972" s="39" t="s">
        <v>32</v>
      </c>
      <c r="H2972" s="39" t="s">
        <v>2790</v>
      </c>
      <c r="I2972" s="39" t="s">
        <v>23</v>
      </c>
      <c r="J2972" s="44" t="s">
        <v>218</v>
      </c>
      <c r="K2972" s="39" t="s">
        <v>25</v>
      </c>
      <c r="L2972" s="39"/>
      <c r="M2972" s="39"/>
      <c r="N2972" s="39"/>
      <c r="O2972" s="39"/>
      <c r="P2972" s="39"/>
      <c r="Q2972" s="39"/>
      <c r="R2972" s="39"/>
      <c r="S2972" s="39"/>
      <c r="T2972" s="39"/>
      <c r="U2972" s="39"/>
      <c r="V2972" s="39"/>
      <c r="W2972" s="39"/>
      <c r="X2972" s="39"/>
    </row>
    <row r="2973" spans="1:24" ht="14.25" customHeight="1" x14ac:dyDescent="0.3">
      <c r="A2973" s="39"/>
      <c r="B2973" s="39" t="str">
        <f t="shared" si="28"/>
        <v>11331215400 клапанний жиклер</v>
      </c>
      <c r="C2973" s="39" t="str">
        <f>TEXT(Raw_Articul_Data!$D2973,"00000000000")</f>
        <v>11331215400</v>
      </c>
      <c r="D2973" s="39">
        <v>11331215400</v>
      </c>
      <c r="E2973" s="39" t="s">
        <v>3651</v>
      </c>
      <c r="F2973" s="39"/>
      <c r="G2973" s="39" t="s">
        <v>32</v>
      </c>
      <c r="H2973" s="39" t="s">
        <v>2790</v>
      </c>
      <c r="I2973" s="39" t="s">
        <v>23</v>
      </c>
      <c r="J2973" s="44" t="s">
        <v>499</v>
      </c>
      <c r="K2973" s="39" t="s">
        <v>25</v>
      </c>
      <c r="L2973" s="39"/>
      <c r="M2973" s="39"/>
      <c r="N2973" s="39"/>
      <c r="O2973" s="39"/>
      <c r="P2973" s="39"/>
      <c r="Q2973" s="39"/>
      <c r="R2973" s="39"/>
      <c r="S2973" s="39"/>
      <c r="T2973" s="39"/>
      <c r="U2973" s="39"/>
      <c r="V2973" s="39"/>
      <c r="W2973" s="39"/>
      <c r="X2973" s="39"/>
    </row>
    <row r="2974" spans="1:24" ht="14.25" customHeight="1" x14ac:dyDescent="0.3">
      <c r="A2974" s="39"/>
      <c r="B2974" s="39" t="str">
        <f t="shared" si="28"/>
        <v>11331223200 вита гнучка пружина</v>
      </c>
      <c r="C2974" s="39" t="str">
        <f>TEXT(Raw_Articul_Data!$D2974,"00000000000")</f>
        <v>11331223200</v>
      </c>
      <c r="D2974" s="39">
        <v>11331223200</v>
      </c>
      <c r="E2974" s="39" t="s">
        <v>3025</v>
      </c>
      <c r="F2974" s="39"/>
      <c r="G2974" s="39" t="s">
        <v>32</v>
      </c>
      <c r="H2974" s="39" t="s">
        <v>2790</v>
      </c>
      <c r="I2974" s="39" t="s">
        <v>23</v>
      </c>
      <c r="J2974" s="44" t="s">
        <v>499</v>
      </c>
      <c r="K2974" s="39" t="s">
        <v>25</v>
      </c>
      <c r="L2974" s="39"/>
      <c r="M2974" s="39"/>
      <c r="N2974" s="39"/>
      <c r="O2974" s="39"/>
      <c r="P2974" s="39"/>
      <c r="Q2974" s="39"/>
      <c r="R2974" s="39"/>
      <c r="S2974" s="39"/>
      <c r="T2974" s="39"/>
      <c r="U2974" s="39"/>
      <c r="V2974" s="39"/>
      <c r="W2974" s="39"/>
      <c r="X2974" s="39"/>
    </row>
    <row r="2975" spans="1:24" ht="14.25" customHeight="1" x14ac:dyDescent="0.3">
      <c r="A2975" s="39"/>
      <c r="B2975" s="39" t="str">
        <f t="shared" si="28"/>
        <v>11331226800 регулювальний гвинт частоти обертання на холостому ходу</v>
      </c>
      <c r="C2975" s="39" t="str">
        <f>TEXT(Raw_Articul_Data!$D2975,"00000000000")</f>
        <v>11331226800</v>
      </c>
      <c r="D2975" s="39">
        <v>11331226800</v>
      </c>
      <c r="E2975" s="39" t="s">
        <v>3567</v>
      </c>
      <c r="F2975" s="39"/>
      <c r="G2975" s="39" t="s">
        <v>32</v>
      </c>
      <c r="H2975" s="39" t="s">
        <v>2790</v>
      </c>
      <c r="I2975" s="39" t="s">
        <v>23</v>
      </c>
      <c r="J2975" s="44" t="s">
        <v>218</v>
      </c>
      <c r="K2975" s="39" t="s">
        <v>25</v>
      </c>
      <c r="L2975" s="39"/>
      <c r="M2975" s="39"/>
      <c r="N2975" s="39"/>
      <c r="O2975" s="39"/>
      <c r="P2975" s="39"/>
      <c r="Q2975" s="39"/>
      <c r="R2975" s="39"/>
      <c r="S2975" s="39"/>
      <c r="T2975" s="39"/>
      <c r="U2975" s="39"/>
      <c r="V2975" s="39"/>
      <c r="W2975" s="39"/>
      <c r="X2975" s="39"/>
    </row>
    <row r="2976" spans="1:24" ht="14.25" customHeight="1" x14ac:dyDescent="0.3">
      <c r="A2976" s="39"/>
      <c r="B2976" s="39" t="str">
        <f t="shared" si="28"/>
        <v>11331243400 дно фільтра</v>
      </c>
      <c r="C2976" s="39" t="str">
        <f>TEXT(Raw_Articul_Data!$D2976,"00000000000")</f>
        <v>11331243400</v>
      </c>
      <c r="D2976" s="39">
        <v>11331243400</v>
      </c>
      <c r="E2976" s="39" t="s">
        <v>3428</v>
      </c>
      <c r="F2976" s="39"/>
      <c r="G2976" s="39" t="s">
        <v>32</v>
      </c>
      <c r="H2976" s="39" t="s">
        <v>2790</v>
      </c>
      <c r="I2976" s="39" t="s">
        <v>23</v>
      </c>
      <c r="J2976" s="44" t="s">
        <v>55</v>
      </c>
      <c r="K2976" s="39" t="s">
        <v>25</v>
      </c>
      <c r="L2976" s="39"/>
      <c r="M2976" s="39"/>
      <c r="N2976" s="39"/>
      <c r="O2976" s="39"/>
      <c r="P2976" s="39"/>
      <c r="Q2976" s="39"/>
      <c r="R2976" s="39"/>
      <c r="S2976" s="39"/>
      <c r="T2976" s="39"/>
      <c r="U2976" s="39"/>
      <c r="V2976" s="39"/>
      <c r="W2976" s="39"/>
      <c r="X2976" s="39"/>
    </row>
    <row r="2977" spans="1:24" ht="14.25" customHeight="1" x14ac:dyDescent="0.3">
      <c r="A2977" s="39"/>
      <c r="B2977" s="39" t="str">
        <f t="shared" si="28"/>
        <v>11331400600 шумоглушник</v>
      </c>
      <c r="C2977" s="39" t="str">
        <f>TEXT(Raw_Articul_Data!$D2977,"00000000000")</f>
        <v>11331400600</v>
      </c>
      <c r="D2977" s="39">
        <v>11331400600</v>
      </c>
      <c r="E2977" s="39" t="s">
        <v>3072</v>
      </c>
      <c r="F2977" s="39"/>
      <c r="G2977" s="39" t="s">
        <v>32</v>
      </c>
      <c r="H2977" s="39" t="s">
        <v>2790</v>
      </c>
      <c r="I2977" s="39" t="s">
        <v>23</v>
      </c>
      <c r="J2977" s="44" t="s">
        <v>55</v>
      </c>
      <c r="K2977" s="39" t="s">
        <v>25</v>
      </c>
      <c r="L2977" s="39"/>
      <c r="M2977" s="39"/>
      <c r="N2977" s="39"/>
      <c r="O2977" s="39"/>
      <c r="P2977" s="39"/>
      <c r="Q2977" s="39"/>
      <c r="R2977" s="39"/>
      <c r="S2977" s="39"/>
      <c r="T2977" s="39"/>
      <c r="U2977" s="39"/>
      <c r="V2977" s="39"/>
      <c r="W2977" s="39"/>
      <c r="X2977" s="39"/>
    </row>
    <row r="2978" spans="1:24" ht="14.25" customHeight="1" x14ac:dyDescent="0.3">
      <c r="A2978" s="39"/>
      <c r="B2978" s="39" t="str">
        <f t="shared" si="28"/>
        <v>11331401900 кришка коробки карбюратора</v>
      </c>
      <c r="C2978" s="39" t="str">
        <f>TEXT(Raw_Articul_Data!$D2978,"00000000000")</f>
        <v>11331401900</v>
      </c>
      <c r="D2978" s="39">
        <v>11331401900</v>
      </c>
      <c r="E2978" s="39" t="s">
        <v>3341</v>
      </c>
      <c r="F2978" s="39"/>
      <c r="G2978" s="39" t="s">
        <v>32</v>
      </c>
      <c r="H2978" s="39" t="s">
        <v>2790</v>
      </c>
      <c r="I2978" s="39" t="s">
        <v>23</v>
      </c>
      <c r="J2978" s="44" t="s">
        <v>55</v>
      </c>
      <c r="K2978" s="39" t="s">
        <v>25</v>
      </c>
      <c r="L2978" s="39"/>
      <c r="M2978" s="39"/>
      <c r="N2978" s="39"/>
      <c r="O2978" s="39"/>
      <c r="P2978" s="39"/>
      <c r="Q2978" s="39"/>
      <c r="R2978" s="39"/>
      <c r="S2978" s="39"/>
      <c r="T2978" s="39"/>
      <c r="U2978" s="39"/>
      <c r="V2978" s="39"/>
      <c r="W2978" s="39"/>
      <c r="X2978" s="39"/>
    </row>
    <row r="2979" spans="1:24" ht="14.25" customHeight="1" x14ac:dyDescent="0.3">
      <c r="A2979" s="39"/>
      <c r="B2979" s="39" t="str">
        <f t="shared" si="28"/>
        <v>11331401902 кришка коробки карбюратора</v>
      </c>
      <c r="C2979" s="39" t="str">
        <f>TEXT(Raw_Articul_Data!$D2979,"00000000000")</f>
        <v>11331401902</v>
      </c>
      <c r="D2979" s="39">
        <v>11331401902</v>
      </c>
      <c r="E2979" s="39" t="s">
        <v>3341</v>
      </c>
      <c r="F2979" s="39"/>
      <c r="G2979" s="39" t="s">
        <v>32</v>
      </c>
      <c r="H2979" s="39" t="s">
        <v>2790</v>
      </c>
      <c r="I2979" s="39" t="s">
        <v>23</v>
      </c>
      <c r="J2979" s="44" t="s">
        <v>28</v>
      </c>
      <c r="K2979" s="39" t="s">
        <v>25</v>
      </c>
      <c r="L2979" s="39"/>
      <c r="M2979" s="39"/>
      <c r="N2979" s="39"/>
      <c r="O2979" s="39"/>
      <c r="P2979" s="39"/>
      <c r="Q2979" s="39"/>
      <c r="R2979" s="39"/>
      <c r="S2979" s="39"/>
      <c r="T2979" s="39"/>
      <c r="U2979" s="39"/>
      <c r="V2979" s="39"/>
      <c r="W2979" s="39"/>
      <c r="X2979" s="39"/>
    </row>
    <row r="2980" spans="1:24" ht="14.25" customHeight="1" x14ac:dyDescent="0.3">
      <c r="A2980" s="39"/>
      <c r="B2980" s="39" t="str">
        <f t="shared" si="28"/>
        <v>11331412202 коліно</v>
      </c>
      <c r="C2980" s="39" t="str">
        <f>TEXT(Raw_Articul_Data!$D2980,"00000000000")</f>
        <v>11331412202</v>
      </c>
      <c r="D2980" s="39">
        <v>11331412202</v>
      </c>
      <c r="E2980" s="39" t="s">
        <v>3315</v>
      </c>
      <c r="F2980" s="39"/>
      <c r="G2980" s="39" t="s">
        <v>32</v>
      </c>
      <c r="H2980" s="39" t="s">
        <v>2790</v>
      </c>
      <c r="I2980" s="39" t="s">
        <v>23</v>
      </c>
      <c r="J2980" s="44" t="s">
        <v>28</v>
      </c>
      <c r="K2980" s="39" t="s">
        <v>25</v>
      </c>
      <c r="L2980" s="39"/>
      <c r="M2980" s="39"/>
      <c r="N2980" s="39"/>
      <c r="O2980" s="39"/>
      <c r="P2980" s="39"/>
      <c r="Q2980" s="39"/>
      <c r="R2980" s="39"/>
      <c r="S2980" s="39"/>
      <c r="T2980" s="39"/>
      <c r="U2980" s="39"/>
      <c r="V2980" s="39"/>
      <c r="W2980" s="39"/>
      <c r="X2980" s="39"/>
    </row>
    <row r="2981" spans="1:24" ht="14.25" customHeight="1" x14ac:dyDescent="0.3">
      <c r="A2981" s="39"/>
      <c r="B2981" s="39" t="str">
        <f t="shared" si="28"/>
        <v>11331413200 охолоджуючий лист</v>
      </c>
      <c r="C2981" s="39" t="str">
        <f>TEXT(Raw_Articul_Data!$D2981,"00000000000")</f>
        <v>11331413200</v>
      </c>
      <c r="D2981" s="39">
        <v>11331413200</v>
      </c>
      <c r="E2981" s="39" t="s">
        <v>2816</v>
      </c>
      <c r="F2981" s="39"/>
      <c r="G2981" s="39" t="s">
        <v>32</v>
      </c>
      <c r="H2981" s="39" t="s">
        <v>2790</v>
      </c>
      <c r="I2981" s="39" t="s">
        <v>23</v>
      </c>
      <c r="J2981" s="44" t="s">
        <v>55</v>
      </c>
      <c r="K2981" s="39" t="s">
        <v>25</v>
      </c>
      <c r="L2981" s="39"/>
      <c r="M2981" s="39"/>
      <c r="N2981" s="39"/>
      <c r="O2981" s="39"/>
      <c r="P2981" s="39"/>
      <c r="Q2981" s="39"/>
      <c r="R2981" s="39"/>
      <c r="S2981" s="39"/>
      <c r="T2981" s="39"/>
      <c r="U2981" s="39"/>
      <c r="V2981" s="39"/>
      <c r="W2981" s="39"/>
      <c r="X2981" s="39"/>
    </row>
    <row r="2982" spans="1:24" ht="14.25" customHeight="1" x14ac:dyDescent="0.3">
      <c r="A2982" s="39"/>
      <c r="B2982" s="39" t="str">
        <f t="shared" si="28"/>
        <v>11331487000 зажимне кільце</v>
      </c>
      <c r="C2982" s="39" t="str">
        <f>TEXT(Raw_Articul_Data!$D2982,"00000000000")</f>
        <v>11331487000</v>
      </c>
      <c r="D2982" s="39">
        <v>11331487000</v>
      </c>
      <c r="E2982" s="39" t="s">
        <v>3652</v>
      </c>
      <c r="F2982" s="39"/>
      <c r="G2982" s="39" t="s">
        <v>32</v>
      </c>
      <c r="H2982" s="39" t="s">
        <v>2790</v>
      </c>
      <c r="I2982" s="39" t="s">
        <v>23</v>
      </c>
      <c r="J2982" s="44" t="s">
        <v>55</v>
      </c>
      <c r="K2982" s="39" t="s">
        <v>25</v>
      </c>
      <c r="L2982" s="39"/>
      <c r="M2982" s="39"/>
      <c r="N2982" s="39"/>
      <c r="O2982" s="39"/>
      <c r="P2982" s="39"/>
      <c r="Q2982" s="39"/>
      <c r="R2982" s="39"/>
      <c r="S2982" s="39"/>
      <c r="T2982" s="39"/>
      <c r="U2982" s="39"/>
      <c r="V2982" s="39"/>
      <c r="W2982" s="39"/>
      <c r="X2982" s="39"/>
    </row>
    <row r="2983" spans="1:24" ht="14.25" customHeight="1" x14ac:dyDescent="0.3">
      <c r="A2983" s="39"/>
      <c r="B2983" s="39" t="str">
        <f t="shared" si="28"/>
        <v>11331605400 гальмівна стрічка</v>
      </c>
      <c r="C2983" s="39" t="str">
        <f>TEXT(Raw_Articul_Data!$D2983,"00000000000")</f>
        <v>11331605400</v>
      </c>
      <c r="D2983" s="39">
        <v>11331605400</v>
      </c>
      <c r="E2983" s="39" t="s">
        <v>3394</v>
      </c>
      <c r="F2983" s="39"/>
      <c r="G2983" s="39" t="s">
        <v>32</v>
      </c>
      <c r="H2983" s="39" t="s">
        <v>2790</v>
      </c>
      <c r="I2983" s="39" t="s">
        <v>23</v>
      </c>
      <c r="J2983" s="44" t="s">
        <v>28</v>
      </c>
      <c r="K2983" s="39" t="s">
        <v>25</v>
      </c>
      <c r="L2983" s="39"/>
      <c r="M2983" s="39"/>
      <c r="N2983" s="39"/>
      <c r="O2983" s="39"/>
      <c r="P2983" s="39"/>
      <c r="Q2983" s="39"/>
      <c r="R2983" s="39"/>
      <c r="S2983" s="39"/>
      <c r="T2983" s="39"/>
      <c r="U2983" s="39"/>
      <c r="V2983" s="39"/>
      <c r="W2983" s="39"/>
      <c r="X2983" s="39"/>
    </row>
    <row r="2984" spans="1:24" ht="14.25" customHeight="1" x14ac:dyDescent="0.3">
      <c r="A2984" s="39"/>
      <c r="B2984" s="39" t="str">
        <f t="shared" si="28"/>
        <v>11331820800 стопорний важіль</v>
      </c>
      <c r="C2984" s="39" t="str">
        <f>TEXT(Raw_Articul_Data!$D2984,"00000000000")</f>
        <v>11331820800</v>
      </c>
      <c r="D2984" s="39">
        <v>11331820800</v>
      </c>
      <c r="E2984" s="39" t="s">
        <v>3306</v>
      </c>
      <c r="F2984" s="39"/>
      <c r="G2984" s="39" t="s">
        <v>32</v>
      </c>
      <c r="H2984" s="39" t="s">
        <v>2790</v>
      </c>
      <c r="I2984" s="39" t="s">
        <v>23</v>
      </c>
      <c r="J2984" s="44" t="s">
        <v>28</v>
      </c>
      <c r="K2984" s="39" t="s">
        <v>25</v>
      </c>
      <c r="L2984" s="39"/>
      <c r="M2984" s="39"/>
      <c r="N2984" s="39"/>
      <c r="O2984" s="39"/>
      <c r="P2984" s="39"/>
      <c r="Q2984" s="39"/>
      <c r="R2984" s="39"/>
      <c r="S2984" s="39"/>
      <c r="T2984" s="39"/>
      <c r="U2984" s="39"/>
      <c r="V2984" s="39"/>
      <c r="W2984" s="39"/>
      <c r="X2984" s="39"/>
    </row>
    <row r="2985" spans="1:24" ht="14.25" customHeight="1" x14ac:dyDescent="0.3">
      <c r="A2985" s="39"/>
      <c r="B2985" s="39" t="str">
        <f t="shared" si="28"/>
        <v>11331821501 важільна система управління подачею палива</v>
      </c>
      <c r="C2985" s="39" t="str">
        <f>TEXT(Raw_Articul_Data!$D2985,"00000000000")</f>
        <v>11331821501</v>
      </c>
      <c r="D2985" s="39">
        <v>11331821501</v>
      </c>
      <c r="E2985" s="39" t="s">
        <v>3653</v>
      </c>
      <c r="F2985" s="39"/>
      <c r="G2985" s="39" t="s">
        <v>32</v>
      </c>
      <c r="H2985" s="39" t="s">
        <v>2790</v>
      </c>
      <c r="I2985" s="39" t="s">
        <v>23</v>
      </c>
      <c r="J2985" s="44"/>
      <c r="K2985" s="39" t="s">
        <v>25</v>
      </c>
      <c r="L2985" s="39"/>
      <c r="M2985" s="39"/>
      <c r="N2985" s="39"/>
      <c r="O2985" s="39"/>
      <c r="P2985" s="39"/>
      <c r="Q2985" s="39"/>
      <c r="R2985" s="39"/>
      <c r="S2985" s="39"/>
      <c r="T2985" s="39"/>
      <c r="U2985" s="39"/>
      <c r="V2985" s="39"/>
      <c r="W2985" s="39"/>
      <c r="X2985" s="39"/>
    </row>
    <row r="2986" spans="1:24" ht="14.25" customHeight="1" x14ac:dyDescent="0.3">
      <c r="A2986" s="39"/>
      <c r="B2986" s="39" t="str">
        <f t="shared" si="28"/>
        <v>11331950400 тросиковий шків</v>
      </c>
      <c r="C2986" s="39" t="str">
        <f>TEXT(Raw_Articul_Data!$D2986,"00000000000")</f>
        <v>11331950400</v>
      </c>
      <c r="D2986" s="39">
        <v>11331950400</v>
      </c>
      <c r="E2986" s="39" t="s">
        <v>3307</v>
      </c>
      <c r="F2986" s="39"/>
      <c r="G2986" s="39" t="s">
        <v>32</v>
      </c>
      <c r="H2986" s="39" t="s">
        <v>2790</v>
      </c>
      <c r="I2986" s="39" t="s">
        <v>23</v>
      </c>
      <c r="J2986" s="44" t="s">
        <v>28</v>
      </c>
      <c r="K2986" s="39" t="s">
        <v>25</v>
      </c>
      <c r="L2986" s="39"/>
      <c r="M2986" s="39"/>
      <c r="N2986" s="39"/>
      <c r="O2986" s="39"/>
      <c r="P2986" s="39"/>
      <c r="Q2986" s="39"/>
      <c r="R2986" s="39"/>
      <c r="S2986" s="39"/>
      <c r="T2986" s="39"/>
      <c r="U2986" s="39"/>
      <c r="V2986" s="39"/>
      <c r="W2986" s="39"/>
      <c r="X2986" s="39"/>
    </row>
    <row r="2987" spans="1:24" ht="14.25" customHeight="1" x14ac:dyDescent="0.3">
      <c r="A2987" s="39"/>
      <c r="B2987" s="39" t="str">
        <f t="shared" si="28"/>
        <v>11331950401 тросиковий шків</v>
      </c>
      <c r="C2987" s="39" t="str">
        <f>TEXT(Raw_Articul_Data!$D2987,"00000000000")</f>
        <v>11331950401</v>
      </c>
      <c r="D2987" s="39">
        <v>11331950401</v>
      </c>
      <c r="E2987" s="39" t="s">
        <v>3307</v>
      </c>
      <c r="F2987" s="39"/>
      <c r="G2987" s="39" t="s">
        <v>32</v>
      </c>
      <c r="H2987" s="39" t="s">
        <v>2790</v>
      </c>
      <c r="I2987" s="39" t="s">
        <v>23</v>
      </c>
      <c r="J2987" s="44" t="s">
        <v>28</v>
      </c>
      <c r="K2987" s="39" t="s">
        <v>25</v>
      </c>
      <c r="L2987" s="39"/>
      <c r="M2987" s="39"/>
      <c r="N2987" s="39"/>
      <c r="O2987" s="39"/>
      <c r="P2987" s="39"/>
      <c r="Q2987" s="39"/>
      <c r="R2987" s="39"/>
      <c r="S2987" s="39"/>
      <c r="T2987" s="39"/>
      <c r="U2987" s="39"/>
      <c r="V2987" s="39"/>
      <c r="W2987" s="39"/>
      <c r="X2987" s="39"/>
    </row>
    <row r="2988" spans="1:24" ht="14.25" customHeight="1" x14ac:dyDescent="0.3">
      <c r="A2988" s="39"/>
      <c r="B2988" s="39" t="str">
        <f t="shared" si="28"/>
        <v>11333500802 корпус паливного бака</v>
      </c>
      <c r="C2988" s="39" t="str">
        <f>TEXT(Raw_Articul_Data!$D2988,"00000000000")</f>
        <v>11333500802</v>
      </c>
      <c r="D2988" s="39">
        <v>11333500802</v>
      </c>
      <c r="E2988" s="39" t="s">
        <v>3346</v>
      </c>
      <c r="F2988" s="39"/>
      <c r="G2988" s="39" t="s">
        <v>32</v>
      </c>
      <c r="H2988" s="39" t="s">
        <v>2790</v>
      </c>
      <c r="I2988" s="39" t="s">
        <v>23</v>
      </c>
      <c r="J2988" s="44" t="s">
        <v>28</v>
      </c>
      <c r="K2988" s="39" t="s">
        <v>25</v>
      </c>
      <c r="L2988" s="39"/>
      <c r="M2988" s="39"/>
      <c r="N2988" s="39"/>
      <c r="O2988" s="39"/>
      <c r="P2988" s="39"/>
      <c r="Q2988" s="39"/>
      <c r="R2988" s="39"/>
      <c r="S2988" s="39"/>
      <c r="T2988" s="39"/>
      <c r="U2988" s="39"/>
      <c r="V2988" s="39"/>
      <c r="W2988" s="39"/>
      <c r="X2988" s="39"/>
    </row>
    <row r="2989" spans="1:24" ht="14.25" customHeight="1" x14ac:dyDescent="0.3">
      <c r="A2989" s="39"/>
      <c r="B2989" s="39" t="str">
        <f t="shared" si="28"/>
        <v>11334001204 маховик</v>
      </c>
      <c r="C2989" s="39" t="str">
        <f>TEXT(Raw_Articul_Data!$D2989,"00000000000")</f>
        <v>11334001204</v>
      </c>
      <c r="D2989" s="39">
        <v>11334001204</v>
      </c>
      <c r="E2989" s="39" t="s">
        <v>3088</v>
      </c>
      <c r="F2989" s="39"/>
      <c r="G2989" s="39" t="s">
        <v>32</v>
      </c>
      <c r="H2989" s="39" t="s">
        <v>2790</v>
      </c>
      <c r="I2989" s="39" t="s">
        <v>23</v>
      </c>
      <c r="J2989" s="44" t="s">
        <v>1447</v>
      </c>
      <c r="K2989" s="39" t="s">
        <v>25</v>
      </c>
      <c r="L2989" s="39"/>
      <c r="M2989" s="39"/>
      <c r="N2989" s="39"/>
      <c r="O2989" s="39"/>
      <c r="P2989" s="39"/>
      <c r="Q2989" s="39"/>
      <c r="R2989" s="39"/>
      <c r="S2989" s="39"/>
      <c r="T2989" s="39"/>
      <c r="U2989" s="39"/>
      <c r="V2989" s="39"/>
      <c r="W2989" s="39"/>
      <c r="X2989" s="39"/>
    </row>
    <row r="2990" spans="1:24" ht="14.25" customHeight="1" x14ac:dyDescent="0.3">
      <c r="A2990" s="39"/>
      <c r="B2990" s="39" t="str">
        <f t="shared" si="28"/>
        <v>11334001205 маховик</v>
      </c>
      <c r="C2990" s="39" t="str">
        <f>TEXT(Raw_Articul_Data!$D2990,"00000000000")</f>
        <v>11334001205</v>
      </c>
      <c r="D2990" s="39">
        <v>11334001205</v>
      </c>
      <c r="E2990" s="39" t="s">
        <v>3088</v>
      </c>
      <c r="F2990" s="39"/>
      <c r="G2990" s="39" t="s">
        <v>32</v>
      </c>
      <c r="H2990" s="39" t="s">
        <v>2790</v>
      </c>
      <c r="I2990" s="39" t="s">
        <v>23</v>
      </c>
      <c r="J2990" s="44" t="s">
        <v>1447</v>
      </c>
      <c r="K2990" s="39" t="s">
        <v>25</v>
      </c>
      <c r="L2990" s="39"/>
      <c r="M2990" s="39"/>
      <c r="N2990" s="39"/>
      <c r="O2990" s="39"/>
      <c r="P2990" s="39"/>
      <c r="Q2990" s="39"/>
      <c r="R2990" s="39"/>
      <c r="S2990" s="39"/>
      <c r="T2990" s="39"/>
      <c r="U2990" s="39"/>
      <c r="V2990" s="39"/>
      <c r="W2990" s="39"/>
      <c r="X2990" s="39"/>
    </row>
    <row r="2991" spans="1:24" ht="14.25" customHeight="1" x14ac:dyDescent="0.3">
      <c r="A2991" s="39"/>
      <c r="B2991" s="39" t="str">
        <f t="shared" si="28"/>
        <v>11334001350 mодуль запалювання</v>
      </c>
      <c r="C2991" s="39" t="str">
        <f>TEXT(Raw_Articul_Data!$D2991,"00000000000")</f>
        <v>11334001350</v>
      </c>
      <c r="D2991" s="39">
        <v>11334001350</v>
      </c>
      <c r="E2991" s="39" t="s">
        <v>2854</v>
      </c>
      <c r="F2991" s="39"/>
      <c r="G2991" s="39" t="s">
        <v>32</v>
      </c>
      <c r="H2991" s="39" t="s">
        <v>2790</v>
      </c>
      <c r="I2991" s="39" t="s">
        <v>23</v>
      </c>
      <c r="J2991" s="44" t="s">
        <v>28</v>
      </c>
      <c r="K2991" s="39" t="s">
        <v>25</v>
      </c>
      <c r="L2991" s="39"/>
      <c r="M2991" s="39"/>
      <c r="N2991" s="39"/>
      <c r="O2991" s="39"/>
      <c r="P2991" s="39"/>
      <c r="Q2991" s="39"/>
      <c r="R2991" s="39"/>
      <c r="S2991" s="39"/>
      <c r="T2991" s="39"/>
      <c r="U2991" s="39"/>
      <c r="V2991" s="39"/>
      <c r="W2991" s="39"/>
      <c r="X2991" s="39"/>
    </row>
    <row r="2992" spans="1:24" ht="14.25" customHeight="1" x14ac:dyDescent="0.3">
      <c r="A2992" s="39"/>
      <c r="B2992" s="39" t="str">
        <f t="shared" si="28"/>
        <v>11334403001 кабельний жгут</v>
      </c>
      <c r="C2992" s="39" t="str">
        <f>TEXT(Raw_Articul_Data!$D2992,"00000000000")</f>
        <v>11334403001</v>
      </c>
      <c r="D2992" s="39">
        <v>11334403001</v>
      </c>
      <c r="E2992" s="39" t="s">
        <v>3399</v>
      </c>
      <c r="F2992" s="39"/>
      <c r="G2992" s="39" t="s">
        <v>32</v>
      </c>
      <c r="H2992" s="39" t="s">
        <v>2790</v>
      </c>
      <c r="I2992" s="39" t="s">
        <v>23</v>
      </c>
      <c r="J2992" s="44" t="s">
        <v>1908</v>
      </c>
      <c r="K2992" s="39" t="s">
        <v>25</v>
      </c>
      <c r="L2992" s="39"/>
      <c r="M2992" s="39"/>
      <c r="N2992" s="39"/>
      <c r="O2992" s="39"/>
      <c r="P2992" s="39"/>
      <c r="Q2992" s="39"/>
      <c r="R2992" s="39"/>
      <c r="S2992" s="39"/>
      <c r="T2992" s="39"/>
      <c r="U2992" s="39"/>
      <c r="V2992" s="39"/>
      <c r="W2992" s="39"/>
      <c r="X2992" s="39"/>
    </row>
    <row r="2993" spans="1:24" ht="14.25" customHeight="1" x14ac:dyDescent="0.3">
      <c r="A2993" s="39"/>
      <c r="B2993" s="39" t="str">
        <f t="shared" si="28"/>
        <v>11334403002 кабельний жгут</v>
      </c>
      <c r="C2993" s="39" t="str">
        <f>TEXT(Raw_Articul_Data!$D2993,"00000000000")</f>
        <v>11334403002</v>
      </c>
      <c r="D2993" s="39">
        <v>11334403002</v>
      </c>
      <c r="E2993" s="39" t="s">
        <v>3399</v>
      </c>
      <c r="F2993" s="39"/>
      <c r="G2993" s="39" t="s">
        <v>32</v>
      </c>
      <c r="H2993" s="39" t="s">
        <v>2790</v>
      </c>
      <c r="I2993" s="39" t="s">
        <v>23</v>
      </c>
      <c r="J2993" s="44" t="s">
        <v>24</v>
      </c>
      <c r="K2993" s="39" t="s">
        <v>25</v>
      </c>
      <c r="L2993" s="39"/>
      <c r="M2993" s="39"/>
      <c r="N2993" s="39"/>
      <c r="O2993" s="39"/>
      <c r="P2993" s="39"/>
      <c r="Q2993" s="39"/>
      <c r="R2993" s="39"/>
      <c r="S2993" s="39"/>
      <c r="T2993" s="39"/>
      <c r="U2993" s="39"/>
      <c r="V2993" s="39"/>
      <c r="W2993" s="39"/>
      <c r="X2993" s="39"/>
    </row>
    <row r="2994" spans="1:24" ht="14.25" customHeight="1" x14ac:dyDescent="0.3">
      <c r="A2994" s="39"/>
      <c r="B2994" s="39" t="str">
        <f t="shared" si="28"/>
        <v>11334421600 контактна пружина</v>
      </c>
      <c r="C2994" s="39" t="str">
        <f>TEXT(Raw_Articul_Data!$D2994,"00000000000")</f>
        <v>11334421600</v>
      </c>
      <c r="D2994" s="39">
        <v>11334421600</v>
      </c>
      <c r="E2994" s="39" t="s">
        <v>3493</v>
      </c>
      <c r="F2994" s="39"/>
      <c r="G2994" s="39" t="s">
        <v>32</v>
      </c>
      <c r="H2994" s="39" t="s">
        <v>2790</v>
      </c>
      <c r="I2994" s="39" t="s">
        <v>23</v>
      </c>
      <c r="J2994" s="44" t="s">
        <v>55</v>
      </c>
      <c r="K2994" s="39" t="s">
        <v>25</v>
      </c>
      <c r="L2994" s="39"/>
      <c r="M2994" s="39"/>
      <c r="N2994" s="39"/>
      <c r="O2994" s="39"/>
      <c r="P2994" s="39"/>
      <c r="Q2994" s="39"/>
      <c r="R2994" s="39"/>
      <c r="S2994" s="39"/>
      <c r="T2994" s="39"/>
      <c r="U2994" s="39"/>
      <c r="V2994" s="39"/>
      <c r="W2994" s="39"/>
      <c r="X2994" s="39"/>
    </row>
    <row r="2995" spans="1:24" ht="14.25" customHeight="1" x14ac:dyDescent="0.3">
      <c r="A2995" s="39"/>
      <c r="B2995" s="39" t="str">
        <f t="shared" si="28"/>
        <v>11336407100 черв'як</v>
      </c>
      <c r="C2995" s="39" t="str">
        <f>TEXT(Raw_Articul_Data!$D2995,"00000000000")</f>
        <v>11336407100</v>
      </c>
      <c r="D2995" s="39">
        <v>11336407100</v>
      </c>
      <c r="E2995" s="39" t="s">
        <v>3349</v>
      </c>
      <c r="F2995" s="39"/>
      <c r="G2995" s="39" t="s">
        <v>32</v>
      </c>
      <c r="H2995" s="39" t="s">
        <v>2790</v>
      </c>
      <c r="I2995" s="39" t="s">
        <v>23</v>
      </c>
      <c r="J2995" s="44" t="s">
        <v>28</v>
      </c>
      <c r="K2995" s="39" t="s">
        <v>25</v>
      </c>
      <c r="L2995" s="39"/>
      <c r="M2995" s="39"/>
      <c r="N2995" s="39"/>
      <c r="O2995" s="39"/>
      <c r="P2995" s="39"/>
      <c r="Q2995" s="39"/>
      <c r="R2995" s="39"/>
      <c r="S2995" s="39"/>
      <c r="T2995" s="39"/>
      <c r="U2995" s="39"/>
      <c r="V2995" s="39"/>
      <c r="W2995" s="39"/>
      <c r="X2995" s="39"/>
    </row>
    <row r="2996" spans="1:24" ht="14.25" customHeight="1" x14ac:dyDescent="0.3">
      <c r="A2996" s="39"/>
      <c r="B2996" s="39" t="str">
        <f t="shared" si="28"/>
        <v>11336472400 пружина</v>
      </c>
      <c r="C2996" s="39" t="str">
        <f>TEXT(Raw_Articul_Data!$D2996,"00000000000")</f>
        <v>11336472400</v>
      </c>
      <c r="D2996" s="39">
        <v>11336472400</v>
      </c>
      <c r="E2996" s="39" t="s">
        <v>2817</v>
      </c>
      <c r="F2996" s="39"/>
      <c r="G2996" s="39" t="s">
        <v>32</v>
      </c>
      <c r="H2996" s="39" t="s">
        <v>2790</v>
      </c>
      <c r="I2996" s="39" t="s">
        <v>23</v>
      </c>
      <c r="J2996" s="44" t="s">
        <v>28</v>
      </c>
      <c r="K2996" s="39" t="s">
        <v>25</v>
      </c>
      <c r="L2996" s="39"/>
      <c r="M2996" s="39"/>
      <c r="N2996" s="39"/>
      <c r="O2996" s="39"/>
      <c r="P2996" s="39"/>
      <c r="Q2996" s="39"/>
      <c r="R2996" s="39"/>
      <c r="S2996" s="39"/>
      <c r="T2996" s="39"/>
      <c r="U2996" s="39"/>
      <c r="V2996" s="39"/>
      <c r="W2996" s="39"/>
      <c r="X2996" s="39"/>
    </row>
    <row r="2997" spans="1:24" ht="14.25" customHeight="1" x14ac:dyDescent="0.3">
      <c r="A2997" s="39"/>
      <c r="B2997" s="39" t="str">
        <f t="shared" si="28"/>
        <v>11336479400 шланг</v>
      </c>
      <c r="C2997" s="39" t="str">
        <f>TEXT(Raw_Articul_Data!$D2997,"00000000000")</f>
        <v>11336479400</v>
      </c>
      <c r="D2997" s="39">
        <v>11336479400</v>
      </c>
      <c r="E2997" s="39" t="s">
        <v>1791</v>
      </c>
      <c r="F2997" s="39"/>
      <c r="G2997" s="39" t="s">
        <v>32</v>
      </c>
      <c r="H2997" s="39" t="s">
        <v>2790</v>
      </c>
      <c r="I2997" s="39" t="s">
        <v>23</v>
      </c>
      <c r="J2997" s="44" t="s">
        <v>45</v>
      </c>
      <c r="K2997" s="39" t="s">
        <v>25</v>
      </c>
      <c r="L2997" s="39"/>
      <c r="M2997" s="39"/>
      <c r="N2997" s="39"/>
      <c r="O2997" s="39"/>
      <c r="P2997" s="39"/>
      <c r="Q2997" s="39"/>
      <c r="R2997" s="39"/>
      <c r="S2997" s="39"/>
      <c r="T2997" s="39"/>
      <c r="U2997" s="39"/>
      <c r="V2997" s="39"/>
      <c r="W2997" s="39"/>
      <c r="X2997" s="39"/>
    </row>
    <row r="2998" spans="1:24" ht="14.25" customHeight="1" x14ac:dyDescent="0.3">
      <c r="A2998" s="39"/>
      <c r="B2998" s="39" t="str">
        <f t="shared" si="28"/>
        <v>11336567700 уловлювач ланцюга</v>
      </c>
      <c r="C2998" s="39" t="str">
        <f>TEXT(Raw_Articul_Data!$D2998,"00000000000")</f>
        <v>11336567700</v>
      </c>
      <c r="D2998" s="39">
        <v>11336567700</v>
      </c>
      <c r="E2998" s="39" t="s">
        <v>2891</v>
      </c>
      <c r="F2998" s="39"/>
      <c r="G2998" s="39" t="s">
        <v>32</v>
      </c>
      <c r="H2998" s="39" t="s">
        <v>2790</v>
      </c>
      <c r="I2998" s="39" t="s">
        <v>23</v>
      </c>
      <c r="J2998" s="44" t="s">
        <v>28</v>
      </c>
      <c r="K2998" s="39" t="s">
        <v>25</v>
      </c>
      <c r="L2998" s="39"/>
      <c r="M2998" s="39"/>
      <c r="N2998" s="39"/>
      <c r="O2998" s="39"/>
      <c r="P2998" s="39"/>
      <c r="Q2998" s="39"/>
      <c r="R2998" s="39"/>
      <c r="S2998" s="39"/>
      <c r="T2998" s="39"/>
      <c r="U2998" s="39"/>
      <c r="V2998" s="39"/>
      <c r="W2998" s="39"/>
      <c r="X2998" s="39"/>
    </row>
    <row r="2999" spans="1:24" ht="14.25" customHeight="1" x14ac:dyDescent="0.3">
      <c r="A2999" s="39"/>
      <c r="B2999" s="39" t="str">
        <f t="shared" si="28"/>
        <v>11337901700 трубчата рукоятка</v>
      </c>
      <c r="C2999" s="39" t="str">
        <f>TEXT(Raw_Articul_Data!$D2999,"00000000000")</f>
        <v>11337901700</v>
      </c>
      <c r="D2999" s="39">
        <v>11337901700</v>
      </c>
      <c r="E2999" s="39" t="s">
        <v>3350</v>
      </c>
      <c r="F2999" s="39"/>
      <c r="G2999" s="39" t="s">
        <v>32</v>
      </c>
      <c r="H2999" s="39" t="s">
        <v>2790</v>
      </c>
      <c r="I2999" s="39" t="s">
        <v>23</v>
      </c>
      <c r="J2999" s="44" t="s">
        <v>28</v>
      </c>
      <c r="K2999" s="39" t="s">
        <v>25</v>
      </c>
      <c r="L2999" s="39"/>
      <c r="M2999" s="39"/>
      <c r="N2999" s="39"/>
      <c r="O2999" s="39"/>
      <c r="P2999" s="39"/>
      <c r="Q2999" s="39"/>
      <c r="R2999" s="39"/>
      <c r="S2999" s="39"/>
      <c r="T2999" s="39"/>
      <c r="U2999" s="39"/>
      <c r="V2999" s="39"/>
      <c r="W2999" s="39"/>
      <c r="X2999" s="39"/>
    </row>
    <row r="3000" spans="1:24" ht="14.25" customHeight="1" x14ac:dyDescent="0.3">
      <c r="A3000" s="39"/>
      <c r="B3000" s="39" t="str">
        <f t="shared" si="28"/>
        <v>11337908100 запобіжник</v>
      </c>
      <c r="C3000" s="39" t="str">
        <f>TEXT(Raw_Articul_Data!$D3000,"00000000000")</f>
        <v>11337908100</v>
      </c>
      <c r="D3000" s="39">
        <v>11337908100</v>
      </c>
      <c r="E3000" s="39" t="s">
        <v>2842</v>
      </c>
      <c r="F3000" s="39"/>
      <c r="G3000" s="39" t="s">
        <v>32</v>
      </c>
      <c r="H3000" s="39" t="s">
        <v>2790</v>
      </c>
      <c r="I3000" s="39" t="s">
        <v>23</v>
      </c>
      <c r="J3000" s="44" t="s">
        <v>256</v>
      </c>
      <c r="K3000" s="39" t="s">
        <v>25</v>
      </c>
      <c r="L3000" s="39"/>
      <c r="M3000" s="39"/>
      <c r="N3000" s="39"/>
      <c r="O3000" s="39"/>
      <c r="P3000" s="39"/>
      <c r="Q3000" s="39"/>
      <c r="R3000" s="39"/>
      <c r="S3000" s="39"/>
      <c r="T3000" s="39"/>
      <c r="U3000" s="39"/>
      <c r="V3000" s="39"/>
      <c r="W3000" s="39"/>
      <c r="X3000" s="39"/>
    </row>
    <row r="3001" spans="1:24" ht="14.25" customHeight="1" x14ac:dyDescent="0.3">
      <c r="A3001" s="39"/>
      <c r="B3001" s="39" t="str">
        <f t="shared" si="28"/>
        <v>11337910600 півкожух рукоятки</v>
      </c>
      <c r="C3001" s="39" t="str">
        <f>TEXT(Raw_Articul_Data!$D3001,"00000000000")</f>
        <v>11337910600</v>
      </c>
      <c r="D3001" s="39">
        <v>11337910600</v>
      </c>
      <c r="E3001" s="39" t="s">
        <v>3410</v>
      </c>
      <c r="F3001" s="39"/>
      <c r="G3001" s="39" t="s">
        <v>32</v>
      </c>
      <c r="H3001" s="39" t="s">
        <v>2790</v>
      </c>
      <c r="I3001" s="39" t="s">
        <v>23</v>
      </c>
      <c r="J3001" s="44" t="s">
        <v>55</v>
      </c>
      <c r="K3001" s="39" t="s">
        <v>25</v>
      </c>
      <c r="L3001" s="39"/>
      <c r="M3001" s="39"/>
      <c r="N3001" s="39"/>
      <c r="O3001" s="39"/>
      <c r="P3001" s="39"/>
      <c r="Q3001" s="39"/>
      <c r="R3001" s="39"/>
      <c r="S3001" s="39"/>
      <c r="T3001" s="39"/>
      <c r="U3001" s="39"/>
      <c r="V3001" s="39"/>
      <c r="W3001" s="39"/>
      <c r="X3001" s="39"/>
    </row>
    <row r="3002" spans="1:24" ht="14.25" customHeight="1" x14ac:dyDescent="0.3">
      <c r="A3002" s="39"/>
      <c r="B3002" s="39" t="str">
        <f t="shared" si="28"/>
        <v>11337913100 пружина</v>
      </c>
      <c r="C3002" s="39" t="str">
        <f>TEXT(Raw_Articul_Data!$D3002,"00000000000")</f>
        <v>11337913100</v>
      </c>
      <c r="D3002" s="39">
        <v>11337913100</v>
      </c>
      <c r="E3002" s="39" t="s">
        <v>2817</v>
      </c>
      <c r="F3002" s="39"/>
      <c r="G3002" s="39" t="s">
        <v>32</v>
      </c>
      <c r="H3002" s="39" t="s">
        <v>2790</v>
      </c>
      <c r="I3002" s="39" t="s">
        <v>23</v>
      </c>
      <c r="J3002" s="44" t="s">
        <v>55</v>
      </c>
      <c r="K3002" s="39" t="s">
        <v>25</v>
      </c>
      <c r="L3002" s="39"/>
      <c r="M3002" s="39"/>
      <c r="N3002" s="39"/>
      <c r="O3002" s="39"/>
      <c r="P3002" s="39"/>
      <c r="Q3002" s="39"/>
      <c r="R3002" s="39"/>
      <c r="S3002" s="39"/>
      <c r="T3002" s="39"/>
      <c r="U3002" s="39"/>
      <c r="V3002" s="39"/>
      <c r="W3002" s="39"/>
      <c r="X3002" s="39"/>
    </row>
    <row r="3003" spans="1:24" ht="14.25" customHeight="1" x14ac:dyDescent="0.3">
      <c r="A3003" s="39"/>
      <c r="B3003" s="39" t="str">
        <f t="shared" si="28"/>
        <v>11337915900 упорний буфер</v>
      </c>
      <c r="C3003" s="39" t="str">
        <f>TEXT(Raw_Articul_Data!$D3003,"00000000000")</f>
        <v>11337915900</v>
      </c>
      <c r="D3003" s="39">
        <v>11337915900</v>
      </c>
      <c r="E3003" s="39" t="s">
        <v>3412</v>
      </c>
      <c r="F3003" s="39"/>
      <c r="G3003" s="39" t="s">
        <v>32</v>
      </c>
      <c r="H3003" s="39" t="s">
        <v>2790</v>
      </c>
      <c r="I3003" s="39" t="s">
        <v>23</v>
      </c>
      <c r="J3003" s="44" t="s">
        <v>45</v>
      </c>
      <c r="K3003" s="39" t="s">
        <v>25</v>
      </c>
      <c r="L3003" s="39"/>
      <c r="M3003" s="39"/>
      <c r="N3003" s="39"/>
      <c r="O3003" s="39"/>
      <c r="P3003" s="39"/>
      <c r="Q3003" s="39"/>
      <c r="R3003" s="39"/>
      <c r="S3003" s="39"/>
      <c r="T3003" s="39"/>
      <c r="U3003" s="39"/>
      <c r="V3003" s="39"/>
      <c r="W3003" s="39"/>
      <c r="X3003" s="39"/>
    </row>
    <row r="3004" spans="1:24" ht="14.25" customHeight="1" x14ac:dyDescent="0.3">
      <c r="A3004" s="39"/>
      <c r="B3004" s="39" t="str">
        <f t="shared" si="28"/>
        <v>11337917201 гільза</v>
      </c>
      <c r="C3004" s="39" t="str">
        <f>TEXT(Raw_Articul_Data!$D3004,"00000000000")</f>
        <v>11337917201</v>
      </c>
      <c r="D3004" s="39">
        <v>11337917201</v>
      </c>
      <c r="E3004" s="39" t="s">
        <v>2850</v>
      </c>
      <c r="F3004" s="39"/>
      <c r="G3004" s="39" t="s">
        <v>32</v>
      </c>
      <c r="H3004" s="39" t="s">
        <v>2790</v>
      </c>
      <c r="I3004" s="39" t="s">
        <v>23</v>
      </c>
      <c r="J3004" s="44" t="s">
        <v>28</v>
      </c>
      <c r="K3004" s="39" t="s">
        <v>25</v>
      </c>
      <c r="L3004" s="39"/>
      <c r="M3004" s="39"/>
      <c r="N3004" s="39"/>
      <c r="O3004" s="39"/>
      <c r="P3004" s="39"/>
      <c r="Q3004" s="39"/>
      <c r="R3004" s="39"/>
      <c r="S3004" s="39"/>
      <c r="T3004" s="39"/>
      <c r="U3004" s="39"/>
      <c r="V3004" s="39"/>
      <c r="W3004" s="39"/>
      <c r="X3004" s="39"/>
    </row>
    <row r="3005" spans="1:24" ht="14.25" customHeight="1" x14ac:dyDescent="0.3">
      <c r="A3005" s="39"/>
      <c r="B3005" s="39" t="str">
        <f t="shared" si="28"/>
        <v>11337917300 пробка</v>
      </c>
      <c r="C3005" s="39" t="str">
        <f>TEXT(Raw_Articul_Data!$D3005,"00000000000")</f>
        <v>11337917300</v>
      </c>
      <c r="D3005" s="39">
        <v>11337917300</v>
      </c>
      <c r="E3005" s="39" t="s">
        <v>3012</v>
      </c>
      <c r="F3005" s="39"/>
      <c r="G3005" s="39" t="s">
        <v>32</v>
      </c>
      <c r="H3005" s="39" t="s">
        <v>2790</v>
      </c>
      <c r="I3005" s="39" t="s">
        <v>23</v>
      </c>
      <c r="J3005" s="44" t="s">
        <v>28</v>
      </c>
      <c r="K3005" s="39" t="s">
        <v>25</v>
      </c>
      <c r="L3005" s="39"/>
      <c r="M3005" s="39"/>
      <c r="N3005" s="39"/>
      <c r="O3005" s="39"/>
      <c r="P3005" s="39"/>
      <c r="Q3005" s="39"/>
      <c r="R3005" s="39"/>
      <c r="S3005" s="39"/>
      <c r="T3005" s="39"/>
      <c r="U3005" s="39"/>
      <c r="V3005" s="39"/>
      <c r="W3005" s="39"/>
      <c r="X3005" s="39"/>
    </row>
    <row r="3006" spans="1:24" ht="14.25" customHeight="1" x14ac:dyDescent="0.3">
      <c r="A3006" s="39"/>
      <c r="B3006" s="39" t="str">
        <f t="shared" si="28"/>
        <v>11337921600 зажим</v>
      </c>
      <c r="C3006" s="39" t="str">
        <f>TEXT(Raw_Articul_Data!$D3006,"00000000000")</f>
        <v>11337921600</v>
      </c>
      <c r="D3006" s="39">
        <v>11337921600</v>
      </c>
      <c r="E3006" s="39" t="s">
        <v>3654</v>
      </c>
      <c r="F3006" s="39"/>
      <c r="G3006" s="39" t="s">
        <v>32</v>
      </c>
      <c r="H3006" s="39" t="s">
        <v>2790</v>
      </c>
      <c r="I3006" s="39" t="s">
        <v>23</v>
      </c>
      <c r="J3006" s="44" t="s">
        <v>28</v>
      </c>
      <c r="K3006" s="39" t="s">
        <v>25</v>
      </c>
      <c r="L3006" s="39"/>
      <c r="M3006" s="39"/>
      <c r="N3006" s="39"/>
      <c r="O3006" s="39"/>
      <c r="P3006" s="39"/>
      <c r="Q3006" s="39"/>
      <c r="R3006" s="39"/>
      <c r="S3006" s="39"/>
      <c r="T3006" s="39"/>
      <c r="U3006" s="39"/>
      <c r="V3006" s="39"/>
      <c r="W3006" s="39"/>
      <c r="X3006" s="39"/>
    </row>
    <row r="3007" spans="1:24" ht="14.25" customHeight="1" x14ac:dyDescent="0.3">
      <c r="A3007" s="39"/>
      <c r="B3007" s="39" t="str">
        <f t="shared" si="28"/>
        <v>11337922900 пробка підшипника</v>
      </c>
      <c r="C3007" s="39" t="str">
        <f>TEXT(Raw_Articul_Data!$D3007,"00000000000")</f>
        <v>11337922900</v>
      </c>
      <c r="D3007" s="39">
        <v>11337922900</v>
      </c>
      <c r="E3007" s="39" t="s">
        <v>3655</v>
      </c>
      <c r="F3007" s="39"/>
      <c r="G3007" s="39" t="s">
        <v>32</v>
      </c>
      <c r="H3007" s="39" t="s">
        <v>2790</v>
      </c>
      <c r="I3007" s="39" t="s">
        <v>23</v>
      </c>
      <c r="J3007" s="44" t="s">
        <v>55</v>
      </c>
      <c r="K3007" s="39" t="s">
        <v>25</v>
      </c>
      <c r="L3007" s="39"/>
      <c r="M3007" s="39"/>
      <c r="N3007" s="39"/>
      <c r="O3007" s="39"/>
      <c r="P3007" s="39"/>
      <c r="Q3007" s="39"/>
      <c r="R3007" s="39"/>
      <c r="S3007" s="39"/>
      <c r="T3007" s="39"/>
      <c r="U3007" s="39"/>
      <c r="V3007" s="39"/>
      <c r="W3007" s="39"/>
      <c r="X3007" s="39"/>
    </row>
    <row r="3008" spans="1:24" ht="14.25" customHeight="1" x14ac:dyDescent="0.3">
      <c r="A3008" s="39"/>
      <c r="B3008" s="39" t="str">
        <f t="shared" si="28"/>
        <v>11337929101 пристрій для захисту рук</v>
      </c>
      <c r="C3008" s="39" t="str">
        <f>TEXT(Raw_Articul_Data!$D3008,"00000000000")</f>
        <v>11337929101</v>
      </c>
      <c r="D3008" s="39">
        <v>11337929101</v>
      </c>
      <c r="E3008" s="39" t="s">
        <v>1454</v>
      </c>
      <c r="F3008" s="39"/>
      <c r="G3008" s="39" t="s">
        <v>32</v>
      </c>
      <c r="H3008" s="39" t="s">
        <v>2790</v>
      </c>
      <c r="I3008" s="39" t="s">
        <v>23</v>
      </c>
      <c r="J3008" s="44" t="s">
        <v>55</v>
      </c>
      <c r="K3008" s="39" t="s">
        <v>25</v>
      </c>
      <c r="L3008" s="39"/>
      <c r="M3008" s="39"/>
      <c r="N3008" s="39"/>
      <c r="O3008" s="39"/>
      <c r="P3008" s="39"/>
      <c r="Q3008" s="39"/>
      <c r="R3008" s="39"/>
      <c r="S3008" s="39"/>
      <c r="T3008" s="39"/>
      <c r="U3008" s="39"/>
      <c r="V3008" s="39"/>
      <c r="W3008" s="39"/>
      <c r="X3008" s="39"/>
    </row>
    <row r="3009" spans="1:24" ht="14.25" customHeight="1" x14ac:dyDescent="0.3">
      <c r="A3009" s="39"/>
      <c r="B3009" s="39" t="str">
        <f t="shared" si="28"/>
        <v>11350071002 комплект - кільцева ланцюгова зірочка 3/8" 7зубів</v>
      </c>
      <c r="C3009" s="39" t="str">
        <f>TEXT(Raw_Articul_Data!$D3009,"00000000000")</f>
        <v>11350071002</v>
      </c>
      <c r="D3009" s="39">
        <v>11350071002</v>
      </c>
      <c r="E3009" s="39" t="s">
        <v>3323</v>
      </c>
      <c r="F3009" s="39"/>
      <c r="G3009" s="39" t="s">
        <v>32</v>
      </c>
      <c r="H3009" s="39" t="s">
        <v>2790</v>
      </c>
      <c r="I3009" s="39" t="s">
        <v>23</v>
      </c>
      <c r="J3009" s="44" t="s">
        <v>55</v>
      </c>
      <c r="K3009" s="39" t="s">
        <v>25</v>
      </c>
      <c r="L3009" s="39"/>
      <c r="M3009" s="39"/>
      <c r="N3009" s="39"/>
      <c r="O3009" s="39"/>
      <c r="P3009" s="39"/>
      <c r="Q3009" s="39"/>
      <c r="R3009" s="39"/>
      <c r="S3009" s="39"/>
      <c r="T3009" s="39"/>
      <c r="U3009" s="39"/>
      <c r="V3009" s="39"/>
      <c r="W3009" s="39"/>
      <c r="X3009" s="39"/>
    </row>
    <row r="3010" spans="1:24" ht="14.25" customHeight="1" x14ac:dyDescent="0.3">
      <c r="A3010" s="39"/>
      <c r="B3010" s="39" t="str">
        <f t="shared" si="28"/>
        <v>11350071003 комплект - наконечник</v>
      </c>
      <c r="C3010" s="39" t="str">
        <f>TEXT(Raw_Articul_Data!$D3010,"00000000000")</f>
        <v>11350071003</v>
      </c>
      <c r="D3010" s="39">
        <v>11350071003</v>
      </c>
      <c r="E3010" s="39" t="s">
        <v>3656</v>
      </c>
      <c r="F3010" s="39"/>
      <c r="G3010" s="39" t="s">
        <v>32</v>
      </c>
      <c r="H3010" s="39" t="s">
        <v>2790</v>
      </c>
      <c r="I3010" s="39" t="s">
        <v>23</v>
      </c>
      <c r="J3010" s="44" t="s">
        <v>28</v>
      </c>
      <c r="K3010" s="39" t="s">
        <v>25</v>
      </c>
      <c r="L3010" s="39"/>
      <c r="M3010" s="39"/>
      <c r="N3010" s="39"/>
      <c r="O3010" s="39"/>
      <c r="P3010" s="39"/>
      <c r="Q3010" s="39"/>
      <c r="R3010" s="39"/>
      <c r="S3010" s="39"/>
      <c r="T3010" s="39"/>
      <c r="U3010" s="39"/>
      <c r="V3010" s="39"/>
      <c r="W3010" s="39"/>
      <c r="X3010" s="39"/>
    </row>
    <row r="3011" spans="1:24" ht="14.25" customHeight="1" x14ac:dyDescent="0.3">
      <c r="A3011" s="39"/>
      <c r="B3011" s="39" t="str">
        <f t="shared" si="28"/>
        <v>11350071004 комплект - захисна пластина</v>
      </c>
      <c r="C3011" s="39" t="str">
        <f>TEXT(Raw_Articul_Data!$D3011,"00000000000")</f>
        <v>11350071004</v>
      </c>
      <c r="D3011" s="39">
        <v>11350071004</v>
      </c>
      <c r="E3011" s="39" t="s">
        <v>3657</v>
      </c>
      <c r="F3011" s="39"/>
      <c r="G3011" s="39" t="s">
        <v>32</v>
      </c>
      <c r="H3011" s="39" t="s">
        <v>2790</v>
      </c>
      <c r="I3011" s="39" t="s">
        <v>23</v>
      </c>
      <c r="J3011" s="44" t="s">
        <v>28</v>
      </c>
      <c r="K3011" s="39" t="s">
        <v>25</v>
      </c>
      <c r="L3011" s="39"/>
      <c r="M3011" s="39"/>
      <c r="N3011" s="39"/>
      <c r="O3011" s="39"/>
      <c r="P3011" s="39"/>
      <c r="Q3011" s="39"/>
      <c r="R3011" s="39"/>
      <c r="S3011" s="39"/>
      <c r="T3011" s="39"/>
      <c r="U3011" s="39"/>
      <c r="V3011" s="39"/>
      <c r="W3011" s="39"/>
      <c r="X3011" s="39"/>
    </row>
    <row r="3012" spans="1:24" ht="14.25" customHeight="1" x14ac:dyDescent="0.3">
      <c r="A3012" s="39"/>
      <c r="B3012" s="39" t="str">
        <f t="shared" si="28"/>
        <v>11350071007 комплект кругова трубчата рукоятка</v>
      </c>
      <c r="C3012" s="39" t="str">
        <f>TEXT(Raw_Articul_Data!$D3012,"00000000000")</f>
        <v>11350071007</v>
      </c>
      <c r="D3012" s="39">
        <v>11350071007</v>
      </c>
      <c r="E3012" s="39" t="s">
        <v>3658</v>
      </c>
      <c r="F3012" s="39"/>
      <c r="G3012" s="39" t="s">
        <v>32</v>
      </c>
      <c r="H3012" s="39" t="s">
        <v>2790</v>
      </c>
      <c r="I3012" s="39" t="s">
        <v>23</v>
      </c>
      <c r="J3012" s="44" t="s">
        <v>28</v>
      </c>
      <c r="K3012" s="39" t="s">
        <v>25</v>
      </c>
      <c r="L3012" s="39"/>
      <c r="M3012" s="39"/>
      <c r="N3012" s="39"/>
      <c r="O3012" s="39"/>
      <c r="P3012" s="39"/>
      <c r="Q3012" s="39"/>
      <c r="R3012" s="39"/>
      <c r="S3012" s="39"/>
      <c r="T3012" s="39"/>
      <c r="U3012" s="39"/>
      <c r="V3012" s="39"/>
      <c r="W3012" s="39"/>
      <c r="X3012" s="39"/>
    </row>
    <row r="3013" spans="1:24" ht="14.25" customHeight="1" x14ac:dyDescent="0.3">
      <c r="A3013" s="39"/>
      <c r="B3013" s="39" t="str">
        <f t="shared" si="28"/>
        <v>11350071050 набір ущільнень</v>
      </c>
      <c r="C3013" s="39" t="str">
        <f>TEXT(Raw_Articul_Data!$D3013,"00000000000")</f>
        <v>11350071050</v>
      </c>
      <c r="D3013" s="39">
        <v>11350071050</v>
      </c>
      <c r="E3013" s="39" t="s">
        <v>2793</v>
      </c>
      <c r="F3013" s="39"/>
      <c r="G3013" s="39" t="s">
        <v>32</v>
      </c>
      <c r="H3013" s="39" t="s">
        <v>2790</v>
      </c>
      <c r="I3013" s="39" t="s">
        <v>23</v>
      </c>
      <c r="J3013" s="44" t="s">
        <v>28</v>
      </c>
      <c r="K3013" s="39" t="s">
        <v>25</v>
      </c>
      <c r="L3013" s="39"/>
      <c r="M3013" s="39"/>
      <c r="N3013" s="39"/>
      <c r="O3013" s="39"/>
      <c r="P3013" s="39"/>
      <c r="Q3013" s="39"/>
      <c r="R3013" s="39"/>
      <c r="S3013" s="39"/>
      <c r="T3013" s="39"/>
      <c r="U3013" s="39"/>
      <c r="V3013" s="39"/>
      <c r="W3013" s="39"/>
      <c r="X3013" s="39"/>
    </row>
    <row r="3014" spans="1:24" ht="14.25" customHeight="1" x14ac:dyDescent="0.3">
      <c r="A3014" s="39"/>
      <c r="B3014" s="39" t="str">
        <f t="shared" si="28"/>
        <v>11350071700 комплект - карбюраторні деталі</v>
      </c>
      <c r="C3014" s="39" t="str">
        <f>TEXT(Raw_Articul_Data!$D3014,"00000000000")</f>
        <v>11350071700</v>
      </c>
      <c r="D3014" s="39">
        <v>11350071700</v>
      </c>
      <c r="E3014" s="39" t="s">
        <v>3322</v>
      </c>
      <c r="F3014" s="39"/>
      <c r="G3014" s="39" t="s">
        <v>32</v>
      </c>
      <c r="H3014" s="39" t="s">
        <v>2790</v>
      </c>
      <c r="I3014" s="39" t="s">
        <v>23</v>
      </c>
      <c r="J3014" s="44" t="s">
        <v>34</v>
      </c>
      <c r="K3014" s="39" t="s">
        <v>25</v>
      </c>
      <c r="L3014" s="39"/>
      <c r="M3014" s="39"/>
      <c r="N3014" s="39"/>
      <c r="O3014" s="39"/>
      <c r="P3014" s="39"/>
      <c r="Q3014" s="39"/>
      <c r="R3014" s="39"/>
      <c r="S3014" s="39"/>
      <c r="T3014" s="39"/>
      <c r="U3014" s="39"/>
      <c r="V3014" s="39"/>
      <c r="W3014" s="39"/>
      <c r="X3014" s="39"/>
    </row>
    <row r="3015" spans="1:24" ht="14.25" customHeight="1" x14ac:dyDescent="0.3">
      <c r="A3015" s="39"/>
      <c r="B3015" s="39" t="str">
        <f t="shared" si="28"/>
        <v>11350113040 бензопила ms361 3/8" r (мотор)</v>
      </c>
      <c r="C3015" s="39" t="str">
        <f>TEXT(Raw_Articul_Data!$D3015,"00000000000")</f>
        <v>11350113040</v>
      </c>
      <c r="D3015" s="39">
        <v>11350113040</v>
      </c>
      <c r="E3015" s="39" t="s">
        <v>874</v>
      </c>
      <c r="F3015" s="39" t="s">
        <v>7264</v>
      </c>
      <c r="G3015" s="39" t="s">
        <v>843</v>
      </c>
      <c r="H3015" s="39" t="s">
        <v>875</v>
      </c>
      <c r="I3015" s="39" t="s">
        <v>23</v>
      </c>
      <c r="J3015" s="44" t="s">
        <v>28</v>
      </c>
      <c r="K3015" s="39" t="s">
        <v>25</v>
      </c>
      <c r="L3015" s="39"/>
      <c r="M3015" s="39"/>
      <c r="N3015" s="39"/>
      <c r="O3015" s="39"/>
      <c r="P3015" s="39"/>
      <c r="Q3015" s="39"/>
      <c r="R3015" s="39"/>
      <c r="S3015" s="39"/>
      <c r="T3015" s="39"/>
      <c r="U3015" s="39"/>
      <c r="V3015" s="39"/>
      <c r="W3015" s="39"/>
      <c r="X3015" s="39"/>
    </row>
    <row r="3016" spans="1:24" ht="14.25" customHeight="1" x14ac:dyDescent="0.3">
      <c r="A3016" s="39"/>
      <c r="B3016" s="39" t="str">
        <f t="shared" si="28"/>
        <v>11350201202 циліндр з поршнем діам. 47мм</v>
      </c>
      <c r="C3016" s="39" t="str">
        <f>TEXT(Raw_Articul_Data!$D3016,"00000000000")</f>
        <v>11350201202</v>
      </c>
      <c r="D3016" s="39">
        <v>11350201202</v>
      </c>
      <c r="E3016" s="39" t="s">
        <v>3659</v>
      </c>
      <c r="F3016" s="39"/>
      <c r="G3016" s="39" t="s">
        <v>32</v>
      </c>
      <c r="H3016" s="39" t="s">
        <v>2790</v>
      </c>
      <c r="I3016" s="39" t="s">
        <v>23</v>
      </c>
      <c r="J3016" s="44" t="s">
        <v>55</v>
      </c>
      <c r="K3016" s="39" t="s">
        <v>25</v>
      </c>
      <c r="L3016" s="39"/>
      <c r="M3016" s="39"/>
      <c r="N3016" s="39"/>
      <c r="O3016" s="39"/>
      <c r="P3016" s="39"/>
      <c r="Q3016" s="39"/>
      <c r="R3016" s="39"/>
      <c r="S3016" s="39"/>
      <c r="T3016" s="39"/>
      <c r="U3016" s="39"/>
      <c r="V3016" s="39"/>
      <c r="W3016" s="39"/>
      <c r="X3016" s="39"/>
    </row>
    <row r="3017" spans="1:24" ht="14.25" customHeight="1" x14ac:dyDescent="0.3">
      <c r="A3017" s="39"/>
      <c r="B3017" s="39" t="str">
        <f t="shared" si="28"/>
        <v>11350201210 циліндр з поршнем діам. 47 мм</v>
      </c>
      <c r="C3017" s="39" t="str">
        <f>TEXT(Raw_Articul_Data!$D3017,"00000000000")</f>
        <v>11350201210</v>
      </c>
      <c r="D3017" s="39">
        <v>11350201210</v>
      </c>
      <c r="E3017" s="39" t="s">
        <v>3553</v>
      </c>
      <c r="F3017" s="39"/>
      <c r="G3017" s="39" t="s">
        <v>32</v>
      </c>
      <c r="H3017" s="39" t="s">
        <v>2790</v>
      </c>
      <c r="I3017" s="39" t="s">
        <v>23</v>
      </c>
      <c r="J3017" s="44" t="s">
        <v>28</v>
      </c>
      <c r="K3017" s="39" t="s">
        <v>25</v>
      </c>
      <c r="L3017" s="39"/>
      <c r="M3017" s="39"/>
      <c r="N3017" s="39"/>
      <c r="O3017" s="39"/>
      <c r="P3017" s="39"/>
      <c r="Q3017" s="39"/>
      <c r="R3017" s="39"/>
      <c r="S3017" s="39"/>
      <c r="T3017" s="39"/>
      <c r="U3017" s="39"/>
      <c r="V3017" s="39"/>
      <c r="W3017" s="39"/>
      <c r="X3017" s="39"/>
    </row>
    <row r="3018" spans="1:24" ht="14.25" customHeight="1" x14ac:dyDescent="0.3">
      <c r="A3018" s="39"/>
      <c r="B3018" s="39" t="str">
        <f t="shared" si="28"/>
        <v>11350201211 циліндр з поршнем діам. 47 мм</v>
      </c>
      <c r="C3018" s="39" t="str">
        <f>TEXT(Raw_Articul_Data!$D3018,"00000000000")</f>
        <v>11350201211</v>
      </c>
      <c r="D3018" s="39">
        <v>11350201211</v>
      </c>
      <c r="E3018" s="39" t="s">
        <v>3553</v>
      </c>
      <c r="F3018" s="39"/>
      <c r="G3018" s="39" t="s">
        <v>32</v>
      </c>
      <c r="H3018" s="39" t="s">
        <v>2790</v>
      </c>
      <c r="I3018" s="39" t="s">
        <v>23</v>
      </c>
      <c r="J3018" s="44" t="s">
        <v>28</v>
      </c>
      <c r="K3018" s="39" t="s">
        <v>25</v>
      </c>
      <c r="L3018" s="39"/>
      <c r="M3018" s="39"/>
      <c r="N3018" s="39"/>
      <c r="O3018" s="39"/>
      <c r="P3018" s="39"/>
      <c r="Q3018" s="39"/>
      <c r="R3018" s="39"/>
      <c r="S3018" s="39"/>
      <c r="T3018" s="39"/>
      <c r="U3018" s="39"/>
      <c r="V3018" s="39"/>
      <c r="W3018" s="39"/>
      <c r="X3018" s="39"/>
    </row>
    <row r="3019" spans="1:24" ht="14.25" customHeight="1" x14ac:dyDescent="0.3">
      <c r="A3019" s="39"/>
      <c r="B3019" s="39" t="str">
        <f t="shared" si="28"/>
        <v>11350202606 половина картера</v>
      </c>
      <c r="C3019" s="39" t="str">
        <f>TEXT(Raw_Articul_Data!$D3019,"00000000000")</f>
        <v>11350202606</v>
      </c>
      <c r="D3019" s="39">
        <v>11350202606</v>
      </c>
      <c r="E3019" s="39" t="s">
        <v>3507</v>
      </c>
      <c r="F3019" s="39"/>
      <c r="G3019" s="39" t="s">
        <v>32</v>
      </c>
      <c r="H3019" s="39" t="s">
        <v>2790</v>
      </c>
      <c r="I3019" s="39" t="s">
        <v>23</v>
      </c>
      <c r="J3019" s="44" t="s">
        <v>28</v>
      </c>
      <c r="K3019" s="39" t="s">
        <v>25</v>
      </c>
      <c r="L3019" s="39"/>
      <c r="M3019" s="39"/>
      <c r="N3019" s="39"/>
      <c r="O3019" s="39"/>
      <c r="P3019" s="39"/>
      <c r="Q3019" s="39"/>
      <c r="R3019" s="39"/>
      <c r="S3019" s="39"/>
      <c r="T3019" s="39"/>
      <c r="U3019" s="39"/>
      <c r="V3019" s="39"/>
      <c r="W3019" s="39"/>
      <c r="X3019" s="39"/>
    </row>
    <row r="3020" spans="1:24" ht="14.25" customHeight="1" x14ac:dyDescent="0.3">
      <c r="A3020" s="39"/>
      <c r="B3020" s="39" t="str">
        <f t="shared" si="28"/>
        <v>11350202909 половина картера</v>
      </c>
      <c r="C3020" s="39" t="str">
        <f>TEXT(Raw_Articul_Data!$D3020,"00000000000")</f>
        <v>11350202909</v>
      </c>
      <c r="D3020" s="39">
        <v>11350202909</v>
      </c>
      <c r="E3020" s="39" t="s">
        <v>3507</v>
      </c>
      <c r="F3020" s="39"/>
      <c r="G3020" s="39" t="s">
        <v>32</v>
      </c>
      <c r="H3020" s="39" t="s">
        <v>2790</v>
      </c>
      <c r="I3020" s="39" t="s">
        <v>23</v>
      </c>
      <c r="J3020" s="44" t="s">
        <v>28</v>
      </c>
      <c r="K3020" s="39" t="s">
        <v>25</v>
      </c>
      <c r="L3020" s="39"/>
      <c r="M3020" s="39"/>
      <c r="N3020" s="39"/>
      <c r="O3020" s="39"/>
      <c r="P3020" s="39"/>
      <c r="Q3020" s="39"/>
      <c r="R3020" s="39"/>
      <c r="S3020" s="39"/>
      <c r="T3020" s="39"/>
      <c r="U3020" s="39"/>
      <c r="V3020" s="39"/>
      <c r="W3020" s="39"/>
      <c r="X3020" s="39"/>
    </row>
    <row r="3021" spans="1:24" ht="14.25" customHeight="1" x14ac:dyDescent="0.3">
      <c r="A3021" s="39"/>
      <c r="B3021" s="39" t="str">
        <f t="shared" ref="B3021:B3084" si="29">CONCATENATE(C3021," ", LOWER(E3021))</f>
        <v>11350202913 половина картера</v>
      </c>
      <c r="C3021" s="39" t="str">
        <f>TEXT(Raw_Articul_Data!$D3021,"00000000000")</f>
        <v>11350202913</v>
      </c>
      <c r="D3021" s="39">
        <v>11350202913</v>
      </c>
      <c r="E3021" s="39" t="s">
        <v>3507</v>
      </c>
      <c r="F3021" s="39"/>
      <c r="G3021" s="39" t="s">
        <v>32</v>
      </c>
      <c r="H3021" s="39" t="s">
        <v>2790</v>
      </c>
      <c r="I3021" s="39" t="s">
        <v>23</v>
      </c>
      <c r="J3021" s="44" t="s">
        <v>28</v>
      </c>
      <c r="K3021" s="39" t="s">
        <v>25</v>
      </c>
      <c r="L3021" s="39"/>
      <c r="M3021" s="39"/>
      <c r="N3021" s="39"/>
      <c r="O3021" s="39"/>
      <c r="P3021" s="39"/>
      <c r="Q3021" s="39"/>
      <c r="R3021" s="39"/>
      <c r="S3021" s="39"/>
      <c r="T3021" s="39"/>
      <c r="U3021" s="39"/>
      <c r="V3021" s="39"/>
      <c r="W3021" s="39"/>
      <c r="X3021" s="39"/>
    </row>
    <row r="3022" spans="1:24" ht="14.25" customHeight="1" x14ac:dyDescent="0.3">
      <c r="A3022" s="39"/>
      <c r="B3022" s="39" t="str">
        <f t="shared" si="29"/>
        <v>11350209400 декомперсійний клапан</v>
      </c>
      <c r="C3022" s="39" t="str">
        <f>TEXT(Raw_Articul_Data!$D3022,"00000000000")</f>
        <v>11350209400</v>
      </c>
      <c r="D3022" s="39">
        <v>11350209400</v>
      </c>
      <c r="E3022" s="39" t="s">
        <v>3463</v>
      </c>
      <c r="F3022" s="39"/>
      <c r="G3022" s="39" t="s">
        <v>32</v>
      </c>
      <c r="H3022" s="39" t="s">
        <v>2790</v>
      </c>
      <c r="I3022" s="39" t="s">
        <v>23</v>
      </c>
      <c r="J3022" s="44" t="s">
        <v>28</v>
      </c>
      <c r="K3022" s="39" t="s">
        <v>25</v>
      </c>
      <c r="L3022" s="39"/>
      <c r="M3022" s="39"/>
      <c r="N3022" s="39"/>
      <c r="O3022" s="39"/>
      <c r="P3022" s="39"/>
      <c r="Q3022" s="39"/>
      <c r="R3022" s="39"/>
      <c r="S3022" s="39"/>
      <c r="T3022" s="39"/>
      <c r="U3022" s="39"/>
      <c r="V3022" s="39"/>
      <c r="W3022" s="39"/>
      <c r="X3022" s="39"/>
    </row>
    <row r="3023" spans="1:24" ht="14.25" customHeight="1" x14ac:dyDescent="0.3">
      <c r="A3023" s="39"/>
      <c r="B3023" s="39" t="str">
        <f t="shared" si="29"/>
        <v>11350211100 кришка</v>
      </c>
      <c r="C3023" s="39" t="str">
        <f>TEXT(Raw_Articul_Data!$D3023,"00000000000")</f>
        <v>11350211100</v>
      </c>
      <c r="D3023" s="39">
        <v>11350211100</v>
      </c>
      <c r="E3023" s="39" t="s">
        <v>2801</v>
      </c>
      <c r="F3023" s="39"/>
      <c r="G3023" s="39" t="s">
        <v>32</v>
      </c>
      <c r="H3023" s="39" t="s">
        <v>2790</v>
      </c>
      <c r="I3023" s="39" t="s">
        <v>23</v>
      </c>
      <c r="J3023" s="44" t="s">
        <v>28</v>
      </c>
      <c r="K3023" s="39" t="s">
        <v>25</v>
      </c>
      <c r="L3023" s="39"/>
      <c r="M3023" s="39"/>
      <c r="N3023" s="39"/>
      <c r="O3023" s="39"/>
      <c r="P3023" s="39"/>
      <c r="Q3023" s="39"/>
      <c r="R3023" s="39"/>
      <c r="S3023" s="39"/>
      <c r="T3023" s="39"/>
      <c r="U3023" s="39"/>
      <c r="V3023" s="39"/>
      <c r="W3023" s="39"/>
      <c r="X3023" s="39"/>
    </row>
    <row r="3024" spans="1:24" ht="14.25" customHeight="1" x14ac:dyDescent="0.3">
      <c r="A3024" s="39"/>
      <c r="B3024" s="39" t="str">
        <f t="shared" si="29"/>
        <v>11350211103 кришка</v>
      </c>
      <c r="C3024" s="39" t="str">
        <f>TEXT(Raw_Articul_Data!$D3024,"00000000000")</f>
        <v>11350211103</v>
      </c>
      <c r="D3024" s="39">
        <v>11350211103</v>
      </c>
      <c r="E3024" s="39" t="s">
        <v>2801</v>
      </c>
      <c r="F3024" s="39"/>
      <c r="G3024" s="39" t="s">
        <v>32</v>
      </c>
      <c r="H3024" s="39" t="s">
        <v>2790</v>
      </c>
      <c r="I3024" s="39" t="s">
        <v>23</v>
      </c>
      <c r="J3024" s="44" t="s">
        <v>28</v>
      </c>
      <c r="K3024" s="39" t="s">
        <v>25</v>
      </c>
      <c r="L3024" s="39"/>
      <c r="M3024" s="39"/>
      <c r="N3024" s="39"/>
      <c r="O3024" s="39"/>
      <c r="P3024" s="39"/>
      <c r="Q3024" s="39"/>
      <c r="R3024" s="39"/>
      <c r="S3024" s="39"/>
      <c r="T3024" s="39"/>
      <c r="U3024" s="39"/>
      <c r="V3024" s="39"/>
      <c r="W3024" s="39"/>
      <c r="X3024" s="39"/>
    </row>
    <row r="3025" spans="1:24" ht="14.25" customHeight="1" x14ac:dyDescent="0.3">
      <c r="A3025" s="39"/>
      <c r="B3025" s="39" t="str">
        <f t="shared" si="29"/>
        <v>11350281001 наконечник</v>
      </c>
      <c r="C3025" s="39" t="str">
        <f>TEXT(Raw_Articul_Data!$D3025,"00000000000")</f>
        <v>11350281001</v>
      </c>
      <c r="D3025" s="39">
        <v>11350281001</v>
      </c>
      <c r="E3025" s="39" t="s">
        <v>3014</v>
      </c>
      <c r="F3025" s="39"/>
      <c r="G3025" s="39" t="s">
        <v>32</v>
      </c>
      <c r="H3025" s="39" t="s">
        <v>2790</v>
      </c>
      <c r="I3025" s="39" t="s">
        <v>23</v>
      </c>
      <c r="J3025" s="44" t="s">
        <v>45</v>
      </c>
      <c r="K3025" s="39" t="s">
        <v>25</v>
      </c>
      <c r="L3025" s="39"/>
      <c r="M3025" s="39"/>
      <c r="N3025" s="39"/>
      <c r="O3025" s="39"/>
      <c r="P3025" s="39"/>
      <c r="Q3025" s="39"/>
      <c r="R3025" s="39"/>
      <c r="S3025" s="39"/>
      <c r="T3025" s="39"/>
      <c r="U3025" s="39"/>
      <c r="V3025" s="39"/>
      <c r="W3025" s="39"/>
      <c r="X3025" s="39"/>
    </row>
    <row r="3026" spans="1:24" ht="14.25" customHeight="1" x14ac:dyDescent="0.3">
      <c r="A3026" s="39"/>
      <c r="B3026" s="39" t="str">
        <f t="shared" si="29"/>
        <v>11350290500 ущільнення</v>
      </c>
      <c r="C3026" s="39" t="str">
        <f>TEXT(Raw_Articul_Data!$D3026,"00000000000")</f>
        <v>11350290500</v>
      </c>
      <c r="D3026" s="39">
        <v>11350290500</v>
      </c>
      <c r="E3026" s="39" t="s">
        <v>2903</v>
      </c>
      <c r="F3026" s="39"/>
      <c r="G3026" s="39" t="s">
        <v>32</v>
      </c>
      <c r="H3026" s="39" t="s">
        <v>2790</v>
      </c>
      <c r="I3026" s="39" t="s">
        <v>23</v>
      </c>
      <c r="J3026" s="44" t="s">
        <v>28</v>
      </c>
      <c r="K3026" s="39" t="s">
        <v>25</v>
      </c>
      <c r="L3026" s="39"/>
      <c r="M3026" s="39"/>
      <c r="N3026" s="39"/>
      <c r="O3026" s="39"/>
      <c r="P3026" s="39"/>
      <c r="Q3026" s="39"/>
      <c r="R3026" s="39"/>
      <c r="S3026" s="39"/>
      <c r="T3026" s="39"/>
      <c r="U3026" s="39"/>
      <c r="V3026" s="39"/>
      <c r="W3026" s="39"/>
      <c r="X3026" s="39"/>
    </row>
    <row r="3027" spans="1:24" ht="14.25" customHeight="1" x14ac:dyDescent="0.3">
      <c r="A3027" s="39"/>
      <c r="B3027" s="39" t="str">
        <f t="shared" si="29"/>
        <v>11350292300 ущільнення циліндра 0,5 мм</v>
      </c>
      <c r="C3027" s="39" t="str">
        <f>TEXT(Raw_Articul_Data!$D3027,"00000000000")</f>
        <v>11350292300</v>
      </c>
      <c r="D3027" s="39">
        <v>11350292300</v>
      </c>
      <c r="E3027" s="39" t="s">
        <v>3311</v>
      </c>
      <c r="F3027" s="39"/>
      <c r="G3027" s="39" t="s">
        <v>32</v>
      </c>
      <c r="H3027" s="39" t="s">
        <v>2790</v>
      </c>
      <c r="I3027" s="39" t="s">
        <v>23</v>
      </c>
      <c r="J3027" s="44" t="s">
        <v>28</v>
      </c>
      <c r="K3027" s="39" t="s">
        <v>25</v>
      </c>
      <c r="L3027" s="39"/>
      <c r="M3027" s="39"/>
      <c r="N3027" s="39"/>
      <c r="O3027" s="39"/>
      <c r="P3027" s="39"/>
      <c r="Q3027" s="39"/>
      <c r="R3027" s="39"/>
      <c r="S3027" s="39"/>
      <c r="T3027" s="39"/>
      <c r="U3027" s="39"/>
      <c r="V3027" s="39"/>
      <c r="W3027" s="39"/>
      <c r="X3027" s="39"/>
    </row>
    <row r="3028" spans="1:24" ht="14.25" customHeight="1" x14ac:dyDescent="0.3">
      <c r="A3028" s="39"/>
      <c r="B3028" s="39" t="str">
        <f t="shared" si="29"/>
        <v>11350292301 ущільнення циліндра 1 мм</v>
      </c>
      <c r="C3028" s="39" t="str">
        <f>TEXT(Raw_Articul_Data!$D3028,"00000000000")</f>
        <v>11350292301</v>
      </c>
      <c r="D3028" s="39">
        <v>11350292301</v>
      </c>
      <c r="E3028" s="39" t="s">
        <v>3370</v>
      </c>
      <c r="F3028" s="39"/>
      <c r="G3028" s="39" t="s">
        <v>32</v>
      </c>
      <c r="H3028" s="39" t="s">
        <v>2790</v>
      </c>
      <c r="I3028" s="39" t="s">
        <v>23</v>
      </c>
      <c r="J3028" s="44" t="s">
        <v>28</v>
      </c>
      <c r="K3028" s="39" t="s">
        <v>25</v>
      </c>
      <c r="L3028" s="39"/>
      <c r="M3028" s="39"/>
      <c r="N3028" s="39"/>
      <c r="O3028" s="39"/>
      <c r="P3028" s="39"/>
      <c r="Q3028" s="39"/>
      <c r="R3028" s="39"/>
      <c r="S3028" s="39"/>
      <c r="T3028" s="39"/>
      <c r="U3028" s="39"/>
      <c r="V3028" s="39"/>
      <c r="W3028" s="39"/>
      <c r="X3028" s="39"/>
    </row>
    <row r="3029" spans="1:24" ht="14.25" customHeight="1" x14ac:dyDescent="0.3">
      <c r="A3029" s="39"/>
      <c r="B3029" s="39" t="str">
        <f t="shared" si="29"/>
        <v>11350300400 колінчатий вал</v>
      </c>
      <c r="C3029" s="39" t="str">
        <f>TEXT(Raw_Articul_Data!$D3029,"00000000000")</f>
        <v>11350300400</v>
      </c>
      <c r="D3029" s="39">
        <v>11350300400</v>
      </c>
      <c r="E3029" s="39" t="s">
        <v>3037</v>
      </c>
      <c r="F3029" s="39"/>
      <c r="G3029" s="39" t="s">
        <v>32</v>
      </c>
      <c r="H3029" s="39" t="s">
        <v>2790</v>
      </c>
      <c r="I3029" s="39" t="s">
        <v>23</v>
      </c>
      <c r="J3029" s="44" t="s">
        <v>28</v>
      </c>
      <c r="K3029" s="39" t="s">
        <v>25</v>
      </c>
      <c r="L3029" s="39"/>
      <c r="M3029" s="39"/>
      <c r="N3029" s="39"/>
      <c r="O3029" s="39"/>
      <c r="P3029" s="39"/>
      <c r="Q3029" s="39"/>
      <c r="R3029" s="39"/>
      <c r="S3029" s="39"/>
      <c r="T3029" s="39"/>
      <c r="U3029" s="39"/>
      <c r="V3029" s="39"/>
      <c r="W3029" s="39"/>
      <c r="X3029" s="39"/>
    </row>
    <row r="3030" spans="1:24" ht="14.25" customHeight="1" x14ac:dyDescent="0.3">
      <c r="A3030" s="39"/>
      <c r="B3030" s="39" t="str">
        <f t="shared" si="29"/>
        <v>11350302005 поршень, діам. 47 мм</v>
      </c>
      <c r="C3030" s="39" t="str">
        <f>TEXT(Raw_Articul_Data!$D3030,"00000000000")</f>
        <v>11350302005</v>
      </c>
      <c r="D3030" s="39">
        <v>11350302005</v>
      </c>
      <c r="E3030" s="39" t="s">
        <v>3559</v>
      </c>
      <c r="F3030" s="39"/>
      <c r="G3030" s="39" t="s">
        <v>32</v>
      </c>
      <c r="H3030" s="39" t="s">
        <v>2790</v>
      </c>
      <c r="I3030" s="39" t="s">
        <v>23</v>
      </c>
      <c r="J3030" s="44" t="s">
        <v>55</v>
      </c>
      <c r="K3030" s="39" t="s">
        <v>25</v>
      </c>
      <c r="L3030" s="39"/>
      <c r="M3030" s="39"/>
      <c r="N3030" s="39"/>
      <c r="O3030" s="39"/>
      <c r="P3030" s="39"/>
      <c r="Q3030" s="39"/>
      <c r="R3030" s="39"/>
      <c r="S3030" s="39"/>
      <c r="T3030" s="39"/>
      <c r="U3030" s="39"/>
      <c r="V3030" s="39"/>
      <c r="W3030" s="39"/>
      <c r="X3030" s="39"/>
    </row>
    <row r="3031" spans="1:24" ht="14.25" customHeight="1" x14ac:dyDescent="0.3">
      <c r="A3031" s="39"/>
      <c r="B3031" s="39" t="str">
        <f t="shared" si="29"/>
        <v>11350341500 поршньовий палець</v>
      </c>
      <c r="C3031" s="39" t="str">
        <f>TEXT(Raw_Articul_Data!$D3031,"00000000000")</f>
        <v>11350341500</v>
      </c>
      <c r="D3031" s="39">
        <v>11350341500</v>
      </c>
      <c r="E3031" s="39" t="s">
        <v>3127</v>
      </c>
      <c r="F3031" s="39"/>
      <c r="G3031" s="39" t="s">
        <v>32</v>
      </c>
      <c r="H3031" s="39" t="s">
        <v>2790</v>
      </c>
      <c r="I3031" s="39" t="s">
        <v>23</v>
      </c>
      <c r="J3031" s="44" t="s">
        <v>28</v>
      </c>
      <c r="K3031" s="39" t="s">
        <v>25</v>
      </c>
      <c r="L3031" s="39"/>
      <c r="M3031" s="39"/>
      <c r="N3031" s="39"/>
      <c r="O3031" s="39"/>
      <c r="P3031" s="39"/>
      <c r="Q3031" s="39"/>
      <c r="R3031" s="39"/>
      <c r="S3031" s="39"/>
      <c r="T3031" s="39"/>
      <c r="U3031" s="39"/>
      <c r="V3031" s="39"/>
      <c r="W3031" s="39"/>
      <c r="X3031" s="39"/>
    </row>
    <row r="3032" spans="1:24" ht="14.25" customHeight="1" x14ac:dyDescent="0.3">
      <c r="A3032" s="39"/>
      <c r="B3032" s="39" t="str">
        <f t="shared" si="29"/>
        <v>11350801602 кожух</v>
      </c>
      <c r="C3032" s="39" t="str">
        <f>TEXT(Raw_Articul_Data!$D3032,"00000000000")</f>
        <v>11350801602</v>
      </c>
      <c r="D3032" s="39">
        <v>11350801602</v>
      </c>
      <c r="E3032" s="39" t="s">
        <v>3331</v>
      </c>
      <c r="F3032" s="39"/>
      <c r="G3032" s="39" t="s">
        <v>32</v>
      </c>
      <c r="H3032" s="39" t="s">
        <v>2790</v>
      </c>
      <c r="I3032" s="39" t="s">
        <v>23</v>
      </c>
      <c r="J3032" s="44" t="s">
        <v>28</v>
      </c>
      <c r="K3032" s="39" t="s">
        <v>25</v>
      </c>
      <c r="L3032" s="39"/>
      <c r="M3032" s="39"/>
      <c r="N3032" s="39"/>
      <c r="O3032" s="39"/>
      <c r="P3032" s="39"/>
      <c r="Q3032" s="39"/>
      <c r="R3032" s="39"/>
      <c r="S3032" s="39"/>
      <c r="T3032" s="39"/>
      <c r="U3032" s="39"/>
      <c r="V3032" s="39"/>
      <c r="W3032" s="39"/>
      <c r="X3032" s="39"/>
    </row>
    <row r="3033" spans="1:24" ht="14.25" customHeight="1" x14ac:dyDescent="0.3">
      <c r="A3033" s="39"/>
      <c r="B3033" s="39" t="str">
        <f t="shared" si="29"/>
        <v>11350801800 корпус вентилятора</v>
      </c>
      <c r="C3033" s="39" t="str">
        <f>TEXT(Raw_Articul_Data!$D3033,"00000000000")</f>
        <v>11350801800</v>
      </c>
      <c r="D3033" s="39">
        <v>11350801800</v>
      </c>
      <c r="E3033" s="39" t="s">
        <v>3137</v>
      </c>
      <c r="F3033" s="39"/>
      <c r="G3033" s="39" t="s">
        <v>32</v>
      </c>
      <c r="H3033" s="39" t="s">
        <v>2790</v>
      </c>
      <c r="I3033" s="39" t="s">
        <v>23</v>
      </c>
      <c r="J3033" s="44" t="s">
        <v>28</v>
      </c>
      <c r="K3033" s="39" t="s">
        <v>25</v>
      </c>
      <c r="L3033" s="39"/>
      <c r="M3033" s="39"/>
      <c r="N3033" s="39"/>
      <c r="O3033" s="39"/>
      <c r="P3033" s="39"/>
      <c r="Q3033" s="39"/>
      <c r="R3033" s="39"/>
      <c r="S3033" s="39"/>
      <c r="T3033" s="39"/>
      <c r="U3033" s="39"/>
      <c r="V3033" s="39"/>
      <c r="W3033" s="39"/>
      <c r="X3033" s="39"/>
    </row>
    <row r="3034" spans="1:24" ht="14.25" customHeight="1" x14ac:dyDescent="0.3">
      <c r="A3034" s="39"/>
      <c r="B3034" s="39" t="str">
        <f t="shared" si="29"/>
        <v>11350802102 корпус вентилятора з пусковим пристроєм</v>
      </c>
      <c r="C3034" s="39" t="str">
        <f>TEXT(Raw_Articul_Data!$D3034,"00000000000")</f>
        <v>11350802102</v>
      </c>
      <c r="D3034" s="39">
        <v>11350802102</v>
      </c>
      <c r="E3034" s="39" t="s">
        <v>3377</v>
      </c>
      <c r="F3034" s="39"/>
      <c r="G3034" s="39" t="s">
        <v>32</v>
      </c>
      <c r="H3034" s="39" t="s">
        <v>2790</v>
      </c>
      <c r="I3034" s="39" t="s">
        <v>23</v>
      </c>
      <c r="J3034" s="44" t="s">
        <v>28</v>
      </c>
      <c r="K3034" s="39" t="s">
        <v>25</v>
      </c>
      <c r="L3034" s="39"/>
      <c r="M3034" s="39"/>
      <c r="N3034" s="39"/>
      <c r="O3034" s="39"/>
      <c r="P3034" s="39"/>
      <c r="Q3034" s="39"/>
      <c r="R3034" s="39"/>
      <c r="S3034" s="39"/>
      <c r="T3034" s="39"/>
      <c r="U3034" s="39"/>
      <c r="V3034" s="39"/>
      <c r="W3034" s="39"/>
      <c r="X3034" s="39"/>
    </row>
    <row r="3035" spans="1:24" ht="14.25" customHeight="1" x14ac:dyDescent="0.3">
      <c r="A3035" s="39"/>
      <c r="B3035" s="39" t="str">
        <f t="shared" si="29"/>
        <v>11350844100 золотник</v>
      </c>
      <c r="C3035" s="39" t="str">
        <f>TEXT(Raw_Articul_Data!$D3035,"00000000000")</f>
        <v>11350844100</v>
      </c>
      <c r="D3035" s="39">
        <v>11350844100</v>
      </c>
      <c r="E3035" s="39" t="s">
        <v>3432</v>
      </c>
      <c r="F3035" s="39"/>
      <c r="G3035" s="39" t="s">
        <v>32</v>
      </c>
      <c r="H3035" s="39" t="s">
        <v>2790</v>
      </c>
      <c r="I3035" s="39" t="s">
        <v>23</v>
      </c>
      <c r="J3035" s="44" t="s">
        <v>28</v>
      </c>
      <c r="K3035" s="39" t="s">
        <v>25</v>
      </c>
      <c r="L3035" s="39"/>
      <c r="M3035" s="39"/>
      <c r="N3035" s="39"/>
      <c r="O3035" s="39"/>
      <c r="P3035" s="39"/>
      <c r="Q3035" s="39"/>
      <c r="R3035" s="39"/>
      <c r="S3035" s="39"/>
      <c r="T3035" s="39"/>
      <c r="U3035" s="39"/>
      <c r="V3035" s="39"/>
      <c r="W3035" s="39"/>
      <c r="X3035" s="39"/>
    </row>
    <row r="3036" spans="1:24" ht="14.25" customHeight="1" x14ac:dyDescent="0.3">
      <c r="A3036" s="39"/>
      <c r="B3036" s="39" t="str">
        <f t="shared" si="29"/>
        <v>11350847800 сегмент</v>
      </c>
      <c r="C3036" s="39" t="str">
        <f>TEXT(Raw_Articul_Data!$D3036,"00000000000")</f>
        <v>11350847800</v>
      </c>
      <c r="D3036" s="39">
        <v>11350847800</v>
      </c>
      <c r="E3036" s="39" t="s">
        <v>3332</v>
      </c>
      <c r="F3036" s="39"/>
      <c r="G3036" s="39" t="s">
        <v>32</v>
      </c>
      <c r="H3036" s="39" t="s">
        <v>2790</v>
      </c>
      <c r="I3036" s="39" t="s">
        <v>23</v>
      </c>
      <c r="J3036" s="44" t="s">
        <v>28</v>
      </c>
      <c r="K3036" s="39" t="s">
        <v>25</v>
      </c>
      <c r="L3036" s="39"/>
      <c r="M3036" s="39"/>
      <c r="N3036" s="39"/>
      <c r="O3036" s="39"/>
      <c r="P3036" s="39"/>
      <c r="Q3036" s="39"/>
      <c r="R3036" s="39"/>
      <c r="S3036" s="39"/>
      <c r="T3036" s="39"/>
      <c r="U3036" s="39"/>
      <c r="V3036" s="39"/>
      <c r="W3036" s="39"/>
      <c r="X3036" s="39"/>
    </row>
    <row r="3037" spans="1:24" ht="14.25" customHeight="1" x14ac:dyDescent="0.3">
      <c r="A3037" s="39"/>
      <c r="B3037" s="39" t="str">
        <f t="shared" si="29"/>
        <v>11350848200 захисна пластина</v>
      </c>
      <c r="C3037" s="39" t="str">
        <f>TEXT(Raw_Articul_Data!$D3037,"00000000000")</f>
        <v>11350848200</v>
      </c>
      <c r="D3037" s="39">
        <v>11350848200</v>
      </c>
      <c r="E3037" s="39" t="s">
        <v>3380</v>
      </c>
      <c r="F3037" s="39"/>
      <c r="G3037" s="39" t="s">
        <v>32</v>
      </c>
      <c r="H3037" s="39" t="s">
        <v>2790</v>
      </c>
      <c r="I3037" s="39" t="s">
        <v>23</v>
      </c>
      <c r="J3037" s="44" t="s">
        <v>28</v>
      </c>
      <c r="K3037" s="39" t="s">
        <v>25</v>
      </c>
      <c r="L3037" s="39"/>
      <c r="M3037" s="39"/>
      <c r="N3037" s="39"/>
      <c r="O3037" s="39"/>
      <c r="P3037" s="39"/>
      <c r="Q3037" s="39"/>
      <c r="R3037" s="39"/>
      <c r="S3037" s="39"/>
      <c r="T3037" s="39"/>
      <c r="U3037" s="39"/>
      <c r="V3037" s="39"/>
      <c r="W3037" s="39"/>
      <c r="X3037" s="39"/>
    </row>
    <row r="3038" spans="1:24" ht="14.25" customHeight="1" x14ac:dyDescent="0.3">
      <c r="A3038" s="39"/>
      <c r="B3038" s="39" t="str">
        <f t="shared" si="29"/>
        <v>11351200601 карбюратор hd-34a</v>
      </c>
      <c r="C3038" s="39" t="str">
        <f>TEXT(Raw_Articul_Data!$D3038,"00000000000")</f>
        <v>11351200601</v>
      </c>
      <c r="D3038" s="39">
        <v>11351200601</v>
      </c>
      <c r="E3038" s="39" t="s">
        <v>3660</v>
      </c>
      <c r="F3038" s="39"/>
      <c r="G3038" s="39" t="s">
        <v>32</v>
      </c>
      <c r="H3038" s="39" t="s">
        <v>2790</v>
      </c>
      <c r="I3038" s="39" t="s">
        <v>23</v>
      </c>
      <c r="J3038" s="44" t="s">
        <v>499</v>
      </c>
      <c r="K3038" s="39" t="s">
        <v>25</v>
      </c>
      <c r="L3038" s="39"/>
      <c r="M3038" s="39"/>
      <c r="N3038" s="39"/>
      <c r="O3038" s="39"/>
      <c r="P3038" s="39"/>
      <c r="Q3038" s="39"/>
      <c r="R3038" s="39"/>
      <c r="S3038" s="39"/>
      <c r="T3038" s="39"/>
      <c r="U3038" s="39"/>
      <c r="V3038" s="39"/>
      <c r="W3038" s="39"/>
      <c r="X3038" s="39"/>
    </row>
    <row r="3039" spans="1:24" ht="14.25" customHeight="1" x14ac:dyDescent="0.3">
      <c r="A3039" s="39"/>
      <c r="B3039" s="39" t="str">
        <f t="shared" si="29"/>
        <v>11351200602 карбюратор hd-35a</v>
      </c>
      <c r="C3039" s="39" t="str">
        <f>TEXT(Raw_Articul_Data!$D3039,"00000000000")</f>
        <v>11351200602</v>
      </c>
      <c r="D3039" s="39">
        <v>11351200602</v>
      </c>
      <c r="E3039" s="39" t="s">
        <v>3661</v>
      </c>
      <c r="F3039" s="39"/>
      <c r="G3039" s="39" t="s">
        <v>32</v>
      </c>
      <c r="H3039" s="39" t="s">
        <v>2790</v>
      </c>
      <c r="I3039" s="39" t="s">
        <v>23</v>
      </c>
      <c r="J3039" s="44" t="s">
        <v>499</v>
      </c>
      <c r="K3039" s="39" t="s">
        <v>25</v>
      </c>
      <c r="L3039" s="39"/>
      <c r="M3039" s="39"/>
      <c r="N3039" s="39"/>
      <c r="O3039" s="39"/>
      <c r="P3039" s="39"/>
      <c r="Q3039" s="39"/>
      <c r="R3039" s="39"/>
      <c r="S3039" s="39"/>
      <c r="T3039" s="39"/>
      <c r="U3039" s="39"/>
      <c r="V3039" s="39"/>
      <c r="W3039" s="39"/>
      <c r="X3039" s="39"/>
    </row>
    <row r="3040" spans="1:24" ht="14.25" customHeight="1" x14ac:dyDescent="0.3">
      <c r="A3040" s="39"/>
      <c r="B3040" s="39" t="str">
        <f t="shared" si="29"/>
        <v>11351200608 карбюратор с3r-s236</v>
      </c>
      <c r="C3040" s="39" t="str">
        <f>TEXT(Raw_Articul_Data!$D3040,"00000000000")</f>
        <v>11351200608</v>
      </c>
      <c r="D3040" s="39">
        <v>11351200608</v>
      </c>
      <c r="E3040" s="39" t="s">
        <v>3662</v>
      </c>
      <c r="F3040" s="39"/>
      <c r="G3040" s="39" t="s">
        <v>32</v>
      </c>
      <c r="H3040" s="39" t="s">
        <v>2790</v>
      </c>
      <c r="I3040" s="39" t="s">
        <v>23</v>
      </c>
      <c r="J3040" s="44" t="s">
        <v>34</v>
      </c>
      <c r="K3040" s="39" t="s">
        <v>25</v>
      </c>
      <c r="L3040" s="39"/>
      <c r="M3040" s="39"/>
      <c r="N3040" s="39"/>
      <c r="O3040" s="39"/>
      <c r="P3040" s="39"/>
      <c r="Q3040" s="39"/>
      <c r="R3040" s="39"/>
      <c r="S3040" s="39"/>
      <c r="T3040" s="39"/>
      <c r="U3040" s="39"/>
      <c r="V3040" s="39"/>
      <c r="W3040" s="39"/>
      <c r="X3040" s="39"/>
    </row>
    <row r="3041" spans="1:24" ht="14.25" customHeight="1" x14ac:dyDescent="0.3">
      <c r="A3041" s="39"/>
      <c r="B3041" s="39" t="str">
        <f t="shared" si="29"/>
        <v>11351201600 повітряний фільтр (нетканий матеріал)</v>
      </c>
      <c r="C3041" s="39" t="str">
        <f>TEXT(Raw_Articul_Data!$D3041,"00000000000")</f>
        <v>11351201600</v>
      </c>
      <c r="D3041" s="39">
        <v>11351201600</v>
      </c>
      <c r="E3041" s="39" t="s">
        <v>3383</v>
      </c>
      <c r="F3041" s="39"/>
      <c r="G3041" s="39" t="s">
        <v>32</v>
      </c>
      <c r="H3041" s="39" t="s">
        <v>2790</v>
      </c>
      <c r="I3041" s="39" t="s">
        <v>23</v>
      </c>
      <c r="J3041" s="44" t="s">
        <v>28</v>
      </c>
      <c r="K3041" s="39" t="s">
        <v>25</v>
      </c>
      <c r="L3041" s="39"/>
      <c r="M3041" s="39"/>
      <c r="N3041" s="39"/>
      <c r="O3041" s="39"/>
      <c r="P3041" s="39"/>
      <c r="Q3041" s="39"/>
      <c r="R3041" s="39"/>
      <c r="S3041" s="39"/>
      <c r="T3041" s="39"/>
      <c r="U3041" s="39"/>
      <c r="V3041" s="39"/>
      <c r="W3041" s="39"/>
      <c r="X3041" s="39"/>
    </row>
    <row r="3042" spans="1:24" ht="14.25" customHeight="1" x14ac:dyDescent="0.3">
      <c r="A3042" s="39"/>
      <c r="B3042" s="39" t="str">
        <f t="shared" si="29"/>
        <v>11351201601 повітряний фільтр</v>
      </c>
      <c r="C3042" s="39" t="str">
        <f>TEXT(Raw_Articul_Data!$D3042,"00000000000")</f>
        <v>11351201601</v>
      </c>
      <c r="D3042" s="39">
        <v>11351201601</v>
      </c>
      <c r="E3042" s="39" t="s">
        <v>3041</v>
      </c>
      <c r="F3042" s="39"/>
      <c r="G3042" s="39" t="s">
        <v>32</v>
      </c>
      <c r="H3042" s="39" t="s">
        <v>2790</v>
      </c>
      <c r="I3042" s="39" t="s">
        <v>23</v>
      </c>
      <c r="J3042" s="44" t="s">
        <v>28</v>
      </c>
      <c r="K3042" s="39" t="s">
        <v>25</v>
      </c>
      <c r="L3042" s="39"/>
      <c r="M3042" s="39"/>
      <c r="N3042" s="39"/>
      <c r="O3042" s="39"/>
      <c r="P3042" s="39"/>
      <c r="Q3042" s="39"/>
      <c r="R3042" s="39"/>
      <c r="S3042" s="39"/>
      <c r="T3042" s="39"/>
      <c r="U3042" s="39"/>
      <c r="V3042" s="39"/>
      <c r="W3042" s="39"/>
      <c r="X3042" s="39"/>
    </row>
    <row r="3043" spans="1:24" ht="14.25" customHeight="1" x14ac:dyDescent="0.3">
      <c r="A3043" s="39"/>
      <c r="B3043" s="39" t="str">
        <f t="shared" si="29"/>
        <v>11351202700 корпус фільтра</v>
      </c>
      <c r="C3043" s="39" t="str">
        <f>TEXT(Raw_Articul_Data!$D3043,"00000000000")</f>
        <v>11351202700</v>
      </c>
      <c r="D3043" s="39">
        <v>11351202700</v>
      </c>
      <c r="E3043" s="39" t="s">
        <v>3069</v>
      </c>
      <c r="F3043" s="39"/>
      <c r="G3043" s="39" t="s">
        <v>32</v>
      </c>
      <c r="H3043" s="39" t="s">
        <v>2790</v>
      </c>
      <c r="I3043" s="39" t="s">
        <v>23</v>
      </c>
      <c r="J3043" s="44" t="s">
        <v>28</v>
      </c>
      <c r="K3043" s="39" t="s">
        <v>25</v>
      </c>
      <c r="L3043" s="39"/>
      <c r="M3043" s="39"/>
      <c r="N3043" s="39"/>
      <c r="O3043" s="39"/>
      <c r="P3043" s="39"/>
      <c r="Q3043" s="39"/>
      <c r="R3043" s="39"/>
      <c r="S3043" s="39"/>
      <c r="T3043" s="39"/>
      <c r="U3043" s="39"/>
      <c r="V3043" s="39"/>
      <c r="W3043" s="39"/>
      <c r="X3043" s="39"/>
    </row>
    <row r="3044" spans="1:24" ht="14.25" customHeight="1" x14ac:dyDescent="0.3">
      <c r="A3044" s="39"/>
      <c r="B3044" s="39" t="str">
        <f t="shared" si="29"/>
        <v>11351204100 ударнозахисний ковпак</v>
      </c>
      <c r="C3044" s="39" t="str">
        <f>TEXT(Raw_Articul_Data!$D3044,"00000000000")</f>
        <v>11351204100</v>
      </c>
      <c r="D3044" s="39">
        <v>11351204100</v>
      </c>
      <c r="E3044" s="39" t="s">
        <v>3430</v>
      </c>
      <c r="F3044" s="39"/>
      <c r="G3044" s="39" t="s">
        <v>32</v>
      </c>
      <c r="H3044" s="39" t="s">
        <v>2790</v>
      </c>
      <c r="I3044" s="39" t="s">
        <v>23</v>
      </c>
      <c r="J3044" s="44" t="s">
        <v>28</v>
      </c>
      <c r="K3044" s="39" t="s">
        <v>25</v>
      </c>
      <c r="L3044" s="39"/>
      <c r="M3044" s="39"/>
      <c r="N3044" s="39"/>
      <c r="O3044" s="39"/>
      <c r="P3044" s="39"/>
      <c r="Q3044" s="39"/>
      <c r="R3044" s="39"/>
      <c r="S3044" s="39"/>
      <c r="T3044" s="39"/>
      <c r="U3044" s="39"/>
      <c r="V3044" s="39"/>
      <c r="W3044" s="39"/>
      <c r="X3044" s="39"/>
    </row>
    <row r="3045" spans="1:24" ht="14.25" customHeight="1" x14ac:dyDescent="0.3">
      <c r="A3045" s="39"/>
      <c r="B3045" s="39" t="str">
        <f t="shared" si="29"/>
        <v>11351206700 головний регулювальний гвинт</v>
      </c>
      <c r="C3045" s="39" t="str">
        <f>TEXT(Raw_Articul_Data!$D3045,"00000000000")</f>
        <v>11351206700</v>
      </c>
      <c r="D3045" s="39">
        <v>11351206700</v>
      </c>
      <c r="E3045" s="39" t="s">
        <v>3314</v>
      </c>
      <c r="F3045" s="39"/>
      <c r="G3045" s="39" t="s">
        <v>32</v>
      </c>
      <c r="H3045" s="39" t="s">
        <v>2790</v>
      </c>
      <c r="I3045" s="39" t="s">
        <v>23</v>
      </c>
      <c r="J3045" s="44" t="s">
        <v>34</v>
      </c>
      <c r="K3045" s="39" t="s">
        <v>25</v>
      </c>
      <c r="L3045" s="39"/>
      <c r="M3045" s="39"/>
      <c r="N3045" s="39"/>
      <c r="O3045" s="39"/>
      <c r="P3045" s="39"/>
      <c r="Q3045" s="39"/>
      <c r="R3045" s="39"/>
      <c r="S3045" s="39"/>
      <c r="T3045" s="39"/>
      <c r="U3045" s="39"/>
      <c r="V3045" s="39"/>
      <c r="W3045" s="39"/>
      <c r="X3045" s="39"/>
    </row>
    <row r="3046" spans="1:24" ht="14.25" customHeight="1" x14ac:dyDescent="0.3">
      <c r="A3046" s="39"/>
      <c r="B3046" s="39" t="str">
        <f t="shared" si="29"/>
        <v>11351206800 гвинт настройки оборотів холостого ходу</v>
      </c>
      <c r="C3046" s="39" t="str">
        <f>TEXT(Raw_Articul_Data!$D3046,"00000000000")</f>
        <v>11351206800</v>
      </c>
      <c r="D3046" s="39">
        <v>11351206800</v>
      </c>
      <c r="E3046" s="39" t="s">
        <v>3663</v>
      </c>
      <c r="F3046" s="39"/>
      <c r="G3046" s="39" t="s">
        <v>32</v>
      </c>
      <c r="H3046" s="39" t="s">
        <v>2790</v>
      </c>
      <c r="I3046" s="39" t="s">
        <v>23</v>
      </c>
      <c r="J3046" s="44" t="s">
        <v>34</v>
      </c>
      <c r="K3046" s="39" t="s">
        <v>25</v>
      </c>
      <c r="L3046" s="39"/>
      <c r="M3046" s="39"/>
      <c r="N3046" s="39"/>
      <c r="O3046" s="39"/>
      <c r="P3046" s="39"/>
      <c r="Q3046" s="39"/>
      <c r="R3046" s="39"/>
      <c r="S3046" s="39"/>
      <c r="T3046" s="39"/>
      <c r="U3046" s="39"/>
      <c r="V3046" s="39"/>
      <c r="W3046" s="39"/>
      <c r="X3046" s="39"/>
    </row>
    <row r="3047" spans="1:24" ht="14.25" customHeight="1" x14ac:dyDescent="0.3">
      <c r="A3047" s="39"/>
      <c r="B3047" s="39" t="str">
        <f t="shared" si="29"/>
        <v>11351209700 комплект - поршень насоса</v>
      </c>
      <c r="C3047" s="39" t="str">
        <f>TEXT(Raw_Articul_Data!$D3047,"00000000000")</f>
        <v>11351209700</v>
      </c>
      <c r="D3047" s="39">
        <v>11351209700</v>
      </c>
      <c r="E3047" s="39" t="s">
        <v>3597</v>
      </c>
      <c r="F3047" s="39"/>
      <c r="G3047" s="39" t="s">
        <v>32</v>
      </c>
      <c r="H3047" s="39" t="s">
        <v>2790</v>
      </c>
      <c r="I3047" s="39" t="s">
        <v>23</v>
      </c>
      <c r="J3047" s="44" t="s">
        <v>55</v>
      </c>
      <c r="K3047" s="39" t="s">
        <v>25</v>
      </c>
      <c r="L3047" s="39"/>
      <c r="M3047" s="39"/>
      <c r="N3047" s="39"/>
      <c r="O3047" s="39"/>
      <c r="P3047" s="39"/>
      <c r="Q3047" s="39"/>
      <c r="R3047" s="39"/>
      <c r="S3047" s="39"/>
      <c r="T3047" s="39"/>
      <c r="U3047" s="39"/>
      <c r="V3047" s="39"/>
      <c r="W3047" s="39"/>
      <c r="X3047" s="39"/>
    </row>
    <row r="3048" spans="1:24" ht="14.25" customHeight="1" x14ac:dyDescent="0.3">
      <c r="A3048" s="39"/>
      <c r="B3048" s="39" t="str">
        <f t="shared" si="29"/>
        <v>11351209701 комплект - поршень насоса</v>
      </c>
      <c r="C3048" s="39" t="str">
        <f>TEXT(Raw_Articul_Data!$D3048,"00000000000")</f>
        <v>11351209701</v>
      </c>
      <c r="D3048" s="39">
        <v>11351209701</v>
      </c>
      <c r="E3048" s="39" t="s">
        <v>3480</v>
      </c>
      <c r="F3048" s="39"/>
      <c r="G3048" s="39" t="s">
        <v>32</v>
      </c>
      <c r="H3048" s="39" t="s">
        <v>2790</v>
      </c>
      <c r="I3048" s="39" t="s">
        <v>23</v>
      </c>
      <c r="J3048" s="44" t="s">
        <v>34</v>
      </c>
      <c r="K3048" s="39" t="s">
        <v>25</v>
      </c>
      <c r="L3048" s="39"/>
      <c r="M3048" s="39"/>
      <c r="N3048" s="39"/>
      <c r="O3048" s="39"/>
      <c r="P3048" s="39"/>
      <c r="Q3048" s="39"/>
      <c r="R3048" s="39"/>
      <c r="S3048" s="39"/>
      <c r="T3048" s="39"/>
      <c r="U3048" s="39"/>
      <c r="V3048" s="39"/>
      <c r="W3048" s="39"/>
      <c r="X3048" s="39"/>
    </row>
    <row r="3049" spans="1:24" ht="14.25" customHeight="1" x14ac:dyDescent="0.3">
      <c r="A3049" s="39"/>
      <c r="B3049" s="39" t="str">
        <f t="shared" si="29"/>
        <v>11351210801 запорна кришка</v>
      </c>
      <c r="C3049" s="39" t="str">
        <f>TEXT(Raw_Articul_Data!$D3049,"00000000000")</f>
        <v>11351210801</v>
      </c>
      <c r="D3049" s="39">
        <v>11351210801</v>
      </c>
      <c r="E3049" s="39" t="s">
        <v>3289</v>
      </c>
      <c r="F3049" s="39"/>
      <c r="G3049" s="39" t="s">
        <v>32</v>
      </c>
      <c r="H3049" s="39" t="s">
        <v>2790</v>
      </c>
      <c r="I3049" s="39" t="s">
        <v>23</v>
      </c>
      <c r="J3049" s="44" t="s">
        <v>218</v>
      </c>
      <c r="K3049" s="39" t="s">
        <v>25</v>
      </c>
      <c r="L3049" s="39"/>
      <c r="M3049" s="39"/>
      <c r="N3049" s="39"/>
      <c r="O3049" s="39"/>
      <c r="P3049" s="39"/>
      <c r="Q3049" s="39"/>
      <c r="R3049" s="39"/>
      <c r="S3049" s="39"/>
      <c r="T3049" s="39"/>
      <c r="U3049" s="39"/>
      <c r="V3049" s="39"/>
      <c r="W3049" s="39"/>
      <c r="X3049" s="39"/>
    </row>
    <row r="3050" spans="1:24" ht="14.25" customHeight="1" x14ac:dyDescent="0.3">
      <c r="A3050" s="39"/>
      <c r="B3050" s="39" t="str">
        <f t="shared" si="29"/>
        <v>11351210802 запорна кришка</v>
      </c>
      <c r="C3050" s="39" t="str">
        <f>TEXT(Raw_Articul_Data!$D3050,"00000000000")</f>
        <v>11351210802</v>
      </c>
      <c r="D3050" s="39">
        <v>11351210802</v>
      </c>
      <c r="E3050" s="39" t="s">
        <v>3289</v>
      </c>
      <c r="F3050" s="39"/>
      <c r="G3050" s="39" t="s">
        <v>32</v>
      </c>
      <c r="H3050" s="39" t="s">
        <v>2790</v>
      </c>
      <c r="I3050" s="39" t="s">
        <v>23</v>
      </c>
      <c r="J3050" s="44" t="s">
        <v>34</v>
      </c>
      <c r="K3050" s="39" t="s">
        <v>25</v>
      </c>
      <c r="L3050" s="39"/>
      <c r="M3050" s="39"/>
      <c r="N3050" s="39"/>
      <c r="O3050" s="39"/>
      <c r="P3050" s="39"/>
      <c r="Q3050" s="39"/>
      <c r="R3050" s="39"/>
      <c r="S3050" s="39"/>
      <c r="T3050" s="39"/>
      <c r="U3050" s="39"/>
      <c r="V3050" s="39"/>
      <c r="W3050" s="39"/>
      <c r="X3050" s="39"/>
    </row>
    <row r="3051" spans="1:24" ht="14.25" customHeight="1" x14ac:dyDescent="0.3">
      <c r="A3051" s="39"/>
      <c r="B3051" s="39" t="str">
        <f t="shared" si="29"/>
        <v>11351210803 запорна кришка</v>
      </c>
      <c r="C3051" s="39" t="str">
        <f>TEXT(Raw_Articul_Data!$D3051,"00000000000")</f>
        <v>11351210803</v>
      </c>
      <c r="D3051" s="39">
        <v>11351210803</v>
      </c>
      <c r="E3051" s="39" t="s">
        <v>3289</v>
      </c>
      <c r="F3051" s="39"/>
      <c r="G3051" s="39" t="s">
        <v>32</v>
      </c>
      <c r="H3051" s="39" t="s">
        <v>2790</v>
      </c>
      <c r="I3051" s="39" t="s">
        <v>23</v>
      </c>
      <c r="J3051" s="44" t="s">
        <v>34</v>
      </c>
      <c r="K3051" s="39" t="s">
        <v>25</v>
      </c>
      <c r="L3051" s="39"/>
      <c r="M3051" s="39"/>
      <c r="N3051" s="39"/>
      <c r="O3051" s="39"/>
      <c r="P3051" s="39"/>
      <c r="Q3051" s="39"/>
      <c r="R3051" s="39"/>
      <c r="S3051" s="39"/>
      <c r="T3051" s="39"/>
      <c r="U3051" s="39"/>
      <c r="V3051" s="39"/>
      <c r="W3051" s="39"/>
      <c r="X3051" s="39"/>
    </row>
    <row r="3052" spans="1:24" ht="14.25" customHeight="1" x14ac:dyDescent="0.3">
      <c r="A3052" s="39"/>
      <c r="B3052" s="39" t="str">
        <f t="shared" si="29"/>
        <v>11351213302 дросельна заслонка</v>
      </c>
      <c r="C3052" s="39" t="str">
        <f>TEXT(Raw_Articul_Data!$D3052,"00000000000")</f>
        <v>11351213302</v>
      </c>
      <c r="D3052" s="39">
        <v>11351213302</v>
      </c>
      <c r="E3052" s="39" t="s">
        <v>3301</v>
      </c>
      <c r="F3052" s="39"/>
      <c r="G3052" s="39" t="s">
        <v>32</v>
      </c>
      <c r="H3052" s="39" t="s">
        <v>2790</v>
      </c>
      <c r="I3052" s="39" t="s">
        <v>23</v>
      </c>
      <c r="J3052" s="44" t="s">
        <v>499</v>
      </c>
      <c r="K3052" s="39" t="s">
        <v>25</v>
      </c>
      <c r="L3052" s="39"/>
      <c r="M3052" s="39"/>
      <c r="N3052" s="39"/>
      <c r="O3052" s="39"/>
      <c r="P3052" s="39"/>
      <c r="Q3052" s="39"/>
      <c r="R3052" s="39"/>
      <c r="S3052" s="39"/>
      <c r="T3052" s="39"/>
      <c r="U3052" s="39"/>
      <c r="V3052" s="39"/>
      <c r="W3052" s="39"/>
      <c r="X3052" s="39"/>
    </row>
    <row r="3053" spans="1:24" ht="14.25" customHeight="1" x14ac:dyDescent="0.3">
      <c r="A3053" s="39"/>
      <c r="B3053" s="39" t="str">
        <f t="shared" si="29"/>
        <v>11351214700 регулювальна мембрана</v>
      </c>
      <c r="C3053" s="39" t="str">
        <f>TEXT(Raw_Articul_Data!$D3053,"00000000000")</f>
        <v>11351214700</v>
      </c>
      <c r="D3053" s="39">
        <v>11351214700</v>
      </c>
      <c r="E3053" s="39" t="s">
        <v>3290</v>
      </c>
      <c r="F3053" s="39"/>
      <c r="G3053" s="39" t="s">
        <v>32</v>
      </c>
      <c r="H3053" s="39" t="s">
        <v>2790</v>
      </c>
      <c r="I3053" s="39" t="s">
        <v>23</v>
      </c>
      <c r="J3053" s="44" t="s">
        <v>34</v>
      </c>
      <c r="K3053" s="39" t="s">
        <v>25</v>
      </c>
      <c r="L3053" s="39"/>
      <c r="M3053" s="39"/>
      <c r="N3053" s="39"/>
      <c r="O3053" s="39"/>
      <c r="P3053" s="39"/>
      <c r="Q3053" s="39"/>
      <c r="R3053" s="39"/>
      <c r="S3053" s="39"/>
      <c r="T3053" s="39"/>
      <c r="U3053" s="39"/>
      <c r="V3053" s="39"/>
      <c r="W3053" s="39"/>
      <c r="X3053" s="39"/>
    </row>
    <row r="3054" spans="1:24" ht="14.25" customHeight="1" x14ac:dyDescent="0.3">
      <c r="A3054" s="39"/>
      <c r="B3054" s="39" t="str">
        <f t="shared" si="29"/>
        <v>11351214800 діафрагма насоса</v>
      </c>
      <c r="C3054" s="39" t="str">
        <f>TEXT(Raw_Articul_Data!$D3054,"00000000000")</f>
        <v>11351214800</v>
      </c>
      <c r="D3054" s="39">
        <v>11351214800</v>
      </c>
      <c r="E3054" s="39" t="s">
        <v>3258</v>
      </c>
      <c r="F3054" s="39"/>
      <c r="G3054" s="39" t="s">
        <v>32</v>
      </c>
      <c r="H3054" s="39" t="s">
        <v>2790</v>
      </c>
      <c r="I3054" s="39" t="s">
        <v>23</v>
      </c>
      <c r="J3054" s="44" t="s">
        <v>34</v>
      </c>
      <c r="K3054" s="39" t="s">
        <v>25</v>
      </c>
      <c r="L3054" s="39"/>
      <c r="M3054" s="39"/>
      <c r="N3054" s="39"/>
      <c r="O3054" s="39"/>
      <c r="P3054" s="39"/>
      <c r="Q3054" s="39"/>
      <c r="R3054" s="39"/>
      <c r="S3054" s="39"/>
      <c r="T3054" s="39"/>
      <c r="U3054" s="39"/>
      <c r="V3054" s="39"/>
      <c r="W3054" s="39"/>
      <c r="X3054" s="39"/>
    </row>
    <row r="3055" spans="1:24" ht="14.25" customHeight="1" x14ac:dyDescent="0.3">
      <c r="A3055" s="39"/>
      <c r="B3055" s="39" t="str">
        <f t="shared" si="29"/>
        <v>11351215401 клапанне сопло</v>
      </c>
      <c r="C3055" s="39" t="str">
        <f>TEXT(Raw_Articul_Data!$D3055,"00000000000")</f>
        <v>11351215401</v>
      </c>
      <c r="D3055" s="39">
        <v>11351215401</v>
      </c>
      <c r="E3055" s="39" t="s">
        <v>3209</v>
      </c>
      <c r="F3055" s="39"/>
      <c r="G3055" s="39" t="s">
        <v>32</v>
      </c>
      <c r="H3055" s="39" t="s">
        <v>2790</v>
      </c>
      <c r="I3055" s="39" t="s">
        <v>23</v>
      </c>
      <c r="J3055" s="44" t="s">
        <v>499</v>
      </c>
      <c r="K3055" s="39" t="s">
        <v>25</v>
      </c>
      <c r="L3055" s="39"/>
      <c r="M3055" s="39"/>
      <c r="N3055" s="39"/>
      <c r="O3055" s="39"/>
      <c r="P3055" s="39"/>
      <c r="Q3055" s="39"/>
      <c r="R3055" s="39"/>
      <c r="S3055" s="39"/>
      <c r="T3055" s="39"/>
      <c r="U3055" s="39"/>
      <c r="V3055" s="39"/>
      <c r="W3055" s="39"/>
      <c r="X3055" s="39"/>
    </row>
    <row r="3056" spans="1:24" ht="14.25" customHeight="1" x14ac:dyDescent="0.3">
      <c r="A3056" s="39"/>
      <c r="B3056" s="39" t="str">
        <f t="shared" si="29"/>
        <v>11351218600 шайба</v>
      </c>
      <c r="C3056" s="39" t="str">
        <f>TEXT(Raw_Articul_Data!$D3056,"00000000000")</f>
        <v>11351218600</v>
      </c>
      <c r="D3056" s="39">
        <v>11351218600</v>
      </c>
      <c r="E3056" s="39" t="s">
        <v>3002</v>
      </c>
      <c r="F3056" s="39"/>
      <c r="G3056" s="39" t="s">
        <v>32</v>
      </c>
      <c r="H3056" s="39" t="s">
        <v>2790</v>
      </c>
      <c r="I3056" s="39" t="s">
        <v>23</v>
      </c>
      <c r="J3056" s="44" t="s">
        <v>28</v>
      </c>
      <c r="K3056" s="39" t="s">
        <v>25</v>
      </c>
      <c r="L3056" s="39"/>
      <c r="M3056" s="39"/>
      <c r="N3056" s="39"/>
      <c r="O3056" s="39"/>
      <c r="P3056" s="39"/>
      <c r="Q3056" s="39"/>
      <c r="R3056" s="39"/>
      <c r="S3056" s="39"/>
      <c r="T3056" s="39"/>
      <c r="U3056" s="39"/>
      <c r="V3056" s="39"/>
      <c r="W3056" s="39"/>
      <c r="X3056" s="39"/>
    </row>
    <row r="3057" spans="1:24" ht="14.25" customHeight="1" x14ac:dyDescent="0.3">
      <c r="A3057" s="39"/>
      <c r="B3057" s="39" t="str">
        <f t="shared" si="29"/>
        <v>11351226600 гвинт з буртиком</v>
      </c>
      <c r="C3057" s="39" t="str">
        <f>TEXT(Raw_Articul_Data!$D3057,"00000000000")</f>
        <v>11351226600</v>
      </c>
      <c r="D3057" s="39">
        <v>11351226600</v>
      </c>
      <c r="E3057" s="39" t="s">
        <v>2923</v>
      </c>
      <c r="F3057" s="39"/>
      <c r="G3057" s="39" t="s">
        <v>32</v>
      </c>
      <c r="H3057" s="39" t="s">
        <v>2790</v>
      </c>
      <c r="I3057" s="39" t="s">
        <v>23</v>
      </c>
      <c r="J3057" s="44" t="s">
        <v>1906</v>
      </c>
      <c r="K3057" s="39" t="s">
        <v>25</v>
      </c>
      <c r="L3057" s="39"/>
      <c r="M3057" s="39"/>
      <c r="N3057" s="39"/>
      <c r="O3057" s="39"/>
      <c r="P3057" s="39"/>
      <c r="Q3057" s="39"/>
      <c r="R3057" s="39"/>
      <c r="S3057" s="39"/>
      <c r="T3057" s="39"/>
      <c r="U3057" s="39"/>
      <c r="V3057" s="39"/>
      <c r="W3057" s="39"/>
      <c r="X3057" s="39"/>
    </row>
    <row r="3058" spans="1:24" ht="14.25" customHeight="1" x14ac:dyDescent="0.3">
      <c r="A3058" s="39"/>
      <c r="B3058" s="39" t="str">
        <f t="shared" si="29"/>
        <v>11351226700 головний регулювальний гвинт</v>
      </c>
      <c r="C3058" s="39" t="str">
        <f>TEXT(Raw_Articul_Data!$D3058,"00000000000")</f>
        <v>11351226700</v>
      </c>
      <c r="D3058" s="39">
        <v>11351226700</v>
      </c>
      <c r="E3058" s="39" t="s">
        <v>3314</v>
      </c>
      <c r="F3058" s="39"/>
      <c r="G3058" s="39" t="s">
        <v>32</v>
      </c>
      <c r="H3058" s="39" t="s">
        <v>2790</v>
      </c>
      <c r="I3058" s="39" t="s">
        <v>23</v>
      </c>
      <c r="J3058" s="44" t="s">
        <v>55</v>
      </c>
      <c r="K3058" s="39" t="s">
        <v>25</v>
      </c>
      <c r="L3058" s="39"/>
      <c r="M3058" s="39"/>
      <c r="N3058" s="39"/>
      <c r="O3058" s="39"/>
      <c r="P3058" s="39"/>
      <c r="Q3058" s="39"/>
      <c r="R3058" s="39"/>
      <c r="S3058" s="39"/>
      <c r="T3058" s="39"/>
      <c r="U3058" s="39"/>
      <c r="V3058" s="39"/>
      <c r="W3058" s="39"/>
      <c r="X3058" s="39"/>
    </row>
    <row r="3059" spans="1:24" ht="14.25" customHeight="1" x14ac:dyDescent="0.3">
      <c r="A3059" s="39"/>
      <c r="B3059" s="39" t="str">
        <f t="shared" si="29"/>
        <v>11351226800 регулювальний гвинт частоти обертання на холостому ходу</v>
      </c>
      <c r="C3059" s="39" t="str">
        <f>TEXT(Raw_Articul_Data!$D3059,"00000000000")</f>
        <v>11351226800</v>
      </c>
      <c r="D3059" s="39">
        <v>11351226800</v>
      </c>
      <c r="E3059" s="39" t="s">
        <v>3567</v>
      </c>
      <c r="F3059" s="39"/>
      <c r="G3059" s="39" t="s">
        <v>32</v>
      </c>
      <c r="H3059" s="39" t="s">
        <v>2790</v>
      </c>
      <c r="I3059" s="39" t="s">
        <v>23</v>
      </c>
      <c r="J3059" s="44" t="s">
        <v>218</v>
      </c>
      <c r="K3059" s="39" t="s">
        <v>25</v>
      </c>
      <c r="L3059" s="39"/>
      <c r="M3059" s="39"/>
      <c r="N3059" s="39"/>
      <c r="O3059" s="39"/>
      <c r="P3059" s="39"/>
      <c r="Q3059" s="39"/>
      <c r="R3059" s="39"/>
      <c r="S3059" s="39"/>
      <c r="T3059" s="39"/>
      <c r="U3059" s="39"/>
      <c r="V3059" s="39"/>
      <c r="W3059" s="39"/>
      <c r="X3059" s="39"/>
    </row>
    <row r="3060" spans="1:24" ht="14.25" customHeight="1" x14ac:dyDescent="0.3">
      <c r="A3060" s="39"/>
      <c r="B3060" s="39" t="str">
        <f t="shared" si="29"/>
        <v>11351237501 наконечник</v>
      </c>
      <c r="C3060" s="39" t="str">
        <f>TEXT(Raw_Articul_Data!$D3060,"00000000000")</f>
        <v>11351237501</v>
      </c>
      <c r="D3060" s="39">
        <v>11351237501</v>
      </c>
      <c r="E3060" s="39" t="s">
        <v>3014</v>
      </c>
      <c r="F3060" s="39"/>
      <c r="G3060" s="39" t="s">
        <v>32</v>
      </c>
      <c r="H3060" s="39" t="s">
        <v>2790</v>
      </c>
      <c r="I3060" s="39" t="s">
        <v>23</v>
      </c>
      <c r="J3060" s="44" t="s">
        <v>28</v>
      </c>
      <c r="K3060" s="39" t="s">
        <v>25</v>
      </c>
      <c r="L3060" s="39"/>
      <c r="M3060" s="39"/>
      <c r="N3060" s="39"/>
      <c r="O3060" s="39"/>
      <c r="P3060" s="39"/>
      <c r="Q3060" s="39"/>
      <c r="R3060" s="39"/>
      <c r="S3060" s="39"/>
      <c r="T3060" s="39"/>
      <c r="U3060" s="39"/>
      <c r="V3060" s="39"/>
      <c r="W3060" s="39"/>
      <c r="X3060" s="39"/>
    </row>
    <row r="3061" spans="1:24" ht="14.25" customHeight="1" x14ac:dyDescent="0.3">
      <c r="A3061" s="39"/>
      <c r="B3061" s="39" t="str">
        <f t="shared" si="29"/>
        <v>11351237502 наконечник</v>
      </c>
      <c r="C3061" s="39" t="str">
        <f>TEXT(Raw_Articul_Data!$D3061,"00000000000")</f>
        <v>11351237502</v>
      </c>
      <c r="D3061" s="39">
        <v>11351237502</v>
      </c>
      <c r="E3061" s="39" t="s">
        <v>3014</v>
      </c>
      <c r="F3061" s="39"/>
      <c r="G3061" s="39" t="s">
        <v>32</v>
      </c>
      <c r="H3061" s="39" t="s">
        <v>2790</v>
      </c>
      <c r="I3061" s="39" t="s">
        <v>23</v>
      </c>
      <c r="J3061" s="44" t="s">
        <v>28</v>
      </c>
      <c r="K3061" s="39" t="s">
        <v>25</v>
      </c>
      <c r="L3061" s="39"/>
      <c r="M3061" s="39"/>
      <c r="N3061" s="39"/>
      <c r="O3061" s="39"/>
      <c r="P3061" s="39"/>
      <c r="Q3061" s="39"/>
      <c r="R3061" s="39"/>
      <c r="S3061" s="39"/>
      <c r="T3061" s="39"/>
      <c r="U3061" s="39"/>
      <c r="V3061" s="39"/>
      <c r="W3061" s="39"/>
      <c r="X3061" s="39"/>
    </row>
    <row r="3062" spans="1:24" ht="14.25" customHeight="1" x14ac:dyDescent="0.3">
      <c r="A3062" s="39"/>
      <c r="B3062" s="39" t="str">
        <f t="shared" si="29"/>
        <v>11351290900 ущільнення</v>
      </c>
      <c r="C3062" s="39" t="str">
        <f>TEXT(Raw_Articul_Data!$D3062,"00000000000")</f>
        <v>11351290900</v>
      </c>
      <c r="D3062" s="39">
        <v>11351290900</v>
      </c>
      <c r="E3062" s="39" t="s">
        <v>2903</v>
      </c>
      <c r="F3062" s="39"/>
      <c r="G3062" s="39" t="s">
        <v>32</v>
      </c>
      <c r="H3062" s="39" t="s">
        <v>2790</v>
      </c>
      <c r="I3062" s="39" t="s">
        <v>23</v>
      </c>
      <c r="J3062" s="44" t="s">
        <v>34</v>
      </c>
      <c r="K3062" s="39" t="s">
        <v>25</v>
      </c>
      <c r="L3062" s="39"/>
      <c r="M3062" s="39"/>
      <c r="N3062" s="39"/>
      <c r="O3062" s="39"/>
      <c r="P3062" s="39"/>
      <c r="Q3062" s="39"/>
      <c r="R3062" s="39"/>
      <c r="S3062" s="39"/>
      <c r="T3062" s="39"/>
      <c r="U3062" s="39"/>
      <c r="V3062" s="39"/>
      <c r="W3062" s="39"/>
      <c r="X3062" s="39"/>
    </row>
    <row r="3063" spans="1:24" ht="14.25" customHeight="1" x14ac:dyDescent="0.3">
      <c r="A3063" s="39"/>
      <c r="B3063" s="39" t="str">
        <f t="shared" si="29"/>
        <v>11351400650 шумоглушник</v>
      </c>
      <c r="C3063" s="39" t="str">
        <f>TEXT(Raw_Articul_Data!$D3063,"00000000000")</f>
        <v>11351400650</v>
      </c>
      <c r="D3063" s="39">
        <v>11351400650</v>
      </c>
      <c r="E3063" s="39" t="s">
        <v>3072</v>
      </c>
      <c r="F3063" s="39"/>
      <c r="G3063" s="39" t="s">
        <v>32</v>
      </c>
      <c r="H3063" s="39" t="s">
        <v>2790</v>
      </c>
      <c r="I3063" s="39" t="s">
        <v>23</v>
      </c>
      <c r="J3063" s="44" t="s">
        <v>55</v>
      </c>
      <c r="K3063" s="39" t="s">
        <v>25</v>
      </c>
      <c r="L3063" s="39"/>
      <c r="M3063" s="39"/>
      <c r="N3063" s="39"/>
      <c r="O3063" s="39"/>
      <c r="P3063" s="39"/>
      <c r="Q3063" s="39"/>
      <c r="R3063" s="39"/>
      <c r="S3063" s="39"/>
      <c r="T3063" s="39"/>
      <c r="U3063" s="39"/>
      <c r="V3063" s="39"/>
      <c r="W3063" s="39"/>
      <c r="X3063" s="39"/>
    </row>
    <row r="3064" spans="1:24" ht="14.25" customHeight="1" x14ac:dyDescent="0.3">
      <c r="A3064" s="39"/>
      <c r="B3064" s="39" t="str">
        <f t="shared" si="29"/>
        <v>11351400652 шумоглушник</v>
      </c>
      <c r="C3064" s="39" t="str">
        <f>TEXT(Raw_Articul_Data!$D3064,"00000000000")</f>
        <v>11351400652</v>
      </c>
      <c r="D3064" s="39">
        <v>11351400652</v>
      </c>
      <c r="E3064" s="39" t="s">
        <v>3072</v>
      </c>
      <c r="F3064" s="39"/>
      <c r="G3064" s="39" t="s">
        <v>32</v>
      </c>
      <c r="H3064" s="39" t="s">
        <v>2790</v>
      </c>
      <c r="I3064" s="39" t="s">
        <v>23</v>
      </c>
      <c r="J3064" s="44" t="s">
        <v>55</v>
      </c>
      <c r="K3064" s="39" t="s">
        <v>25</v>
      </c>
      <c r="L3064" s="39"/>
      <c r="M3064" s="39"/>
      <c r="N3064" s="39"/>
      <c r="O3064" s="39"/>
      <c r="P3064" s="39"/>
      <c r="Q3064" s="39"/>
      <c r="R3064" s="39"/>
      <c r="S3064" s="39"/>
      <c r="T3064" s="39"/>
      <c r="U3064" s="39"/>
      <c r="V3064" s="39"/>
      <c r="W3064" s="39"/>
      <c r="X3064" s="39"/>
    </row>
    <row r="3065" spans="1:24" ht="14.25" customHeight="1" x14ac:dyDescent="0.3">
      <c r="A3065" s="39"/>
      <c r="B3065" s="39" t="str">
        <f t="shared" si="29"/>
        <v>11351400653 шумоглушник</v>
      </c>
      <c r="C3065" s="39" t="str">
        <f>TEXT(Raw_Articul_Data!$D3065,"00000000000")</f>
        <v>11351400653</v>
      </c>
      <c r="D3065" s="39">
        <v>11351400653</v>
      </c>
      <c r="E3065" s="39" t="s">
        <v>3072</v>
      </c>
      <c r="F3065" s="39"/>
      <c r="G3065" s="39" t="s">
        <v>32</v>
      </c>
      <c r="H3065" s="39" t="s">
        <v>2790</v>
      </c>
      <c r="I3065" s="39" t="s">
        <v>23</v>
      </c>
      <c r="J3065" s="44" t="s">
        <v>55</v>
      </c>
      <c r="K3065" s="39" t="s">
        <v>25</v>
      </c>
      <c r="L3065" s="39"/>
      <c r="M3065" s="39"/>
      <c r="N3065" s="39"/>
      <c r="O3065" s="39"/>
      <c r="P3065" s="39"/>
      <c r="Q3065" s="39"/>
      <c r="R3065" s="39"/>
      <c r="S3065" s="39"/>
      <c r="T3065" s="39"/>
      <c r="U3065" s="39"/>
      <c r="V3065" s="39"/>
      <c r="W3065" s="39"/>
      <c r="X3065" s="39"/>
    </row>
    <row r="3066" spans="1:24" ht="14.25" customHeight="1" x14ac:dyDescent="0.3">
      <c r="A3066" s="39"/>
      <c r="B3066" s="39" t="str">
        <f t="shared" si="29"/>
        <v>11351400654 шумоглушник</v>
      </c>
      <c r="C3066" s="39" t="str">
        <f>TEXT(Raw_Articul_Data!$D3066,"00000000000")</f>
        <v>11351400654</v>
      </c>
      <c r="D3066" s="39">
        <v>11351400654</v>
      </c>
      <c r="E3066" s="39" t="s">
        <v>3072</v>
      </c>
      <c r="F3066" s="39"/>
      <c r="G3066" s="39" t="s">
        <v>32</v>
      </c>
      <c r="H3066" s="39" t="s">
        <v>2790</v>
      </c>
      <c r="I3066" s="39" t="s">
        <v>23</v>
      </c>
      <c r="J3066" s="44" t="s">
        <v>55</v>
      </c>
      <c r="K3066" s="39" t="s">
        <v>25</v>
      </c>
      <c r="L3066" s="39"/>
      <c r="M3066" s="39"/>
      <c r="N3066" s="39"/>
      <c r="O3066" s="39"/>
      <c r="P3066" s="39"/>
      <c r="Q3066" s="39"/>
      <c r="R3066" s="39"/>
      <c r="S3066" s="39"/>
      <c r="T3066" s="39"/>
      <c r="U3066" s="39"/>
      <c r="V3066" s="39"/>
      <c r="W3066" s="39"/>
      <c r="X3066" s="39"/>
    </row>
    <row r="3067" spans="1:24" ht="14.25" customHeight="1" x14ac:dyDescent="0.3">
      <c r="A3067" s="39"/>
      <c r="B3067" s="39" t="str">
        <f t="shared" si="29"/>
        <v>11351401900 кришка коробки карбюратора</v>
      </c>
      <c r="C3067" s="39" t="str">
        <f>TEXT(Raw_Articul_Data!$D3067,"00000000000")</f>
        <v>11351401900</v>
      </c>
      <c r="D3067" s="39">
        <v>11351401900</v>
      </c>
      <c r="E3067" s="39" t="s">
        <v>3341</v>
      </c>
      <c r="F3067" s="39"/>
      <c r="G3067" s="39" t="s">
        <v>32</v>
      </c>
      <c r="H3067" s="39" t="s">
        <v>2790</v>
      </c>
      <c r="I3067" s="39" t="s">
        <v>23</v>
      </c>
      <c r="J3067" s="44" t="s">
        <v>28</v>
      </c>
      <c r="K3067" s="39" t="s">
        <v>25</v>
      </c>
      <c r="L3067" s="39"/>
      <c r="M3067" s="39"/>
      <c r="N3067" s="39"/>
      <c r="O3067" s="39"/>
      <c r="P3067" s="39"/>
      <c r="Q3067" s="39"/>
      <c r="R3067" s="39"/>
      <c r="S3067" s="39"/>
      <c r="T3067" s="39"/>
      <c r="U3067" s="39"/>
      <c r="V3067" s="39"/>
      <c r="W3067" s="39"/>
      <c r="X3067" s="39"/>
    </row>
    <row r="3068" spans="1:24" ht="14.25" customHeight="1" x14ac:dyDescent="0.3">
      <c r="A3068" s="39"/>
      <c r="B3068" s="39" t="str">
        <f t="shared" si="29"/>
        <v>11351401901 кришка коробки карбюратора</v>
      </c>
      <c r="C3068" s="39" t="str">
        <f>TEXT(Raw_Articul_Data!$D3068,"00000000000")</f>
        <v>11351401901</v>
      </c>
      <c r="D3068" s="39">
        <v>11351401901</v>
      </c>
      <c r="E3068" s="39" t="s">
        <v>3341</v>
      </c>
      <c r="F3068" s="39"/>
      <c r="G3068" s="39" t="s">
        <v>32</v>
      </c>
      <c r="H3068" s="39" t="s">
        <v>2790</v>
      </c>
      <c r="I3068" s="39" t="s">
        <v>23</v>
      </c>
      <c r="J3068" s="44" t="s">
        <v>28</v>
      </c>
      <c r="K3068" s="39" t="s">
        <v>25</v>
      </c>
      <c r="L3068" s="39"/>
      <c r="M3068" s="39"/>
      <c r="N3068" s="39"/>
      <c r="O3068" s="39"/>
      <c r="P3068" s="39"/>
      <c r="Q3068" s="39"/>
      <c r="R3068" s="39"/>
      <c r="S3068" s="39"/>
      <c r="T3068" s="39"/>
      <c r="U3068" s="39"/>
      <c r="V3068" s="39"/>
      <c r="W3068" s="39"/>
      <c r="X3068" s="39"/>
    </row>
    <row r="3069" spans="1:24" ht="14.25" customHeight="1" x14ac:dyDescent="0.3">
      <c r="A3069" s="39"/>
      <c r="B3069" s="39" t="str">
        <f t="shared" si="29"/>
        <v>11351412200 коліно</v>
      </c>
      <c r="C3069" s="39" t="str">
        <f>TEXT(Raw_Articul_Data!$D3069,"00000000000")</f>
        <v>11351412200</v>
      </c>
      <c r="D3069" s="39">
        <v>11351412200</v>
      </c>
      <c r="E3069" s="39" t="s">
        <v>3315</v>
      </c>
      <c r="F3069" s="39"/>
      <c r="G3069" s="39" t="s">
        <v>32</v>
      </c>
      <c r="H3069" s="39" t="s">
        <v>2790</v>
      </c>
      <c r="I3069" s="39" t="s">
        <v>23</v>
      </c>
      <c r="J3069" s="44" t="s">
        <v>24</v>
      </c>
      <c r="K3069" s="39" t="s">
        <v>25</v>
      </c>
      <c r="L3069" s="39"/>
      <c r="M3069" s="39"/>
      <c r="N3069" s="39"/>
      <c r="O3069" s="39"/>
      <c r="P3069" s="39"/>
      <c r="Q3069" s="39"/>
      <c r="R3069" s="39"/>
      <c r="S3069" s="39"/>
      <c r="T3069" s="39"/>
      <c r="U3069" s="39"/>
      <c r="V3069" s="39"/>
      <c r="W3069" s="39"/>
      <c r="X3069" s="39"/>
    </row>
    <row r="3070" spans="1:24" ht="14.25" customHeight="1" x14ac:dyDescent="0.3">
      <c r="A3070" s="39"/>
      <c r="B3070" s="39" t="str">
        <f t="shared" si="29"/>
        <v>11351413200 охолоджуючий лист</v>
      </c>
      <c r="C3070" s="39" t="str">
        <f>TEXT(Raw_Articul_Data!$D3070,"00000000000")</f>
        <v>11351413200</v>
      </c>
      <c r="D3070" s="39">
        <v>11351413200</v>
      </c>
      <c r="E3070" s="39" t="s">
        <v>2816</v>
      </c>
      <c r="F3070" s="39"/>
      <c r="G3070" s="39" t="s">
        <v>32</v>
      </c>
      <c r="H3070" s="39" t="s">
        <v>2790</v>
      </c>
      <c r="I3070" s="39" t="s">
        <v>23</v>
      </c>
      <c r="J3070" s="44" t="s">
        <v>28</v>
      </c>
      <c r="K3070" s="39" t="s">
        <v>25</v>
      </c>
      <c r="L3070" s="39"/>
      <c r="M3070" s="39"/>
      <c r="N3070" s="39"/>
      <c r="O3070" s="39"/>
      <c r="P3070" s="39"/>
      <c r="Q3070" s="39"/>
      <c r="R3070" s="39"/>
      <c r="S3070" s="39"/>
      <c r="T3070" s="39"/>
      <c r="U3070" s="39"/>
      <c r="V3070" s="39"/>
      <c r="W3070" s="39"/>
      <c r="X3070" s="39"/>
    </row>
    <row r="3071" spans="1:24" ht="14.25" customHeight="1" x14ac:dyDescent="0.3">
      <c r="A3071" s="39"/>
      <c r="B3071" s="39" t="str">
        <f t="shared" si="29"/>
        <v>11351416300 повітропровід</v>
      </c>
      <c r="C3071" s="39" t="str">
        <f>TEXT(Raw_Articul_Data!$D3071,"00000000000")</f>
        <v>11351416300</v>
      </c>
      <c r="D3071" s="39">
        <v>11351416300</v>
      </c>
      <c r="E3071" s="39" t="s">
        <v>3433</v>
      </c>
      <c r="F3071" s="39"/>
      <c r="G3071" s="39" t="s">
        <v>32</v>
      </c>
      <c r="H3071" s="39" t="s">
        <v>2790</v>
      </c>
      <c r="I3071" s="39" t="s">
        <v>23</v>
      </c>
      <c r="J3071" s="44" t="s">
        <v>28</v>
      </c>
      <c r="K3071" s="39" t="s">
        <v>25</v>
      </c>
      <c r="L3071" s="39"/>
      <c r="M3071" s="39"/>
      <c r="N3071" s="39"/>
      <c r="O3071" s="39"/>
      <c r="P3071" s="39"/>
      <c r="Q3071" s="39"/>
      <c r="R3071" s="39"/>
      <c r="S3071" s="39"/>
      <c r="T3071" s="39"/>
      <c r="U3071" s="39"/>
      <c r="V3071" s="39"/>
      <c r="W3071" s="39"/>
      <c r="X3071" s="39"/>
    </row>
    <row r="3072" spans="1:24" ht="14.25" customHeight="1" x14ac:dyDescent="0.3">
      <c r="A3072" s="39"/>
      <c r="B3072" s="39" t="str">
        <f t="shared" si="29"/>
        <v>11351459001 пробка</v>
      </c>
      <c r="C3072" s="39" t="str">
        <f>TEXT(Raw_Articul_Data!$D3072,"00000000000")</f>
        <v>11351459001</v>
      </c>
      <c r="D3072" s="39">
        <v>11351459001</v>
      </c>
      <c r="E3072" s="39" t="s">
        <v>3012</v>
      </c>
      <c r="F3072" s="39"/>
      <c r="G3072" s="39" t="s">
        <v>32</v>
      </c>
      <c r="H3072" s="39" t="s">
        <v>2790</v>
      </c>
      <c r="I3072" s="39" t="s">
        <v>23</v>
      </c>
      <c r="J3072" s="44" t="s">
        <v>55</v>
      </c>
      <c r="K3072" s="39" t="s">
        <v>25</v>
      </c>
      <c r="L3072" s="39"/>
      <c r="M3072" s="39"/>
      <c r="N3072" s="39"/>
      <c r="O3072" s="39"/>
      <c r="P3072" s="39"/>
      <c r="Q3072" s="39"/>
      <c r="R3072" s="39"/>
      <c r="S3072" s="39"/>
      <c r="T3072" s="39"/>
      <c r="U3072" s="39"/>
      <c r="V3072" s="39"/>
      <c r="W3072" s="39"/>
      <c r="X3072" s="39"/>
    </row>
    <row r="3073" spans="1:24" ht="14.25" customHeight="1" x14ac:dyDescent="0.3">
      <c r="A3073" s="39"/>
      <c r="B3073" s="39" t="str">
        <f t="shared" si="29"/>
        <v>11351459002 пробка</v>
      </c>
      <c r="C3073" s="39" t="str">
        <f>TEXT(Raw_Articul_Data!$D3073,"00000000000")</f>
        <v>11351459002</v>
      </c>
      <c r="D3073" s="39">
        <v>11351459002</v>
      </c>
      <c r="E3073" s="39" t="s">
        <v>3012</v>
      </c>
      <c r="F3073" s="39"/>
      <c r="G3073" s="39" t="s">
        <v>32</v>
      </c>
      <c r="H3073" s="39" t="s">
        <v>2790</v>
      </c>
      <c r="I3073" s="39" t="s">
        <v>23</v>
      </c>
      <c r="J3073" s="44" t="s">
        <v>55</v>
      </c>
      <c r="K3073" s="39" t="s">
        <v>25</v>
      </c>
      <c r="L3073" s="39"/>
      <c r="M3073" s="39"/>
      <c r="N3073" s="39"/>
      <c r="O3073" s="39"/>
      <c r="P3073" s="39"/>
      <c r="Q3073" s="39"/>
      <c r="R3073" s="39"/>
      <c r="S3073" s="39"/>
      <c r="T3073" s="39"/>
      <c r="U3073" s="39"/>
      <c r="V3073" s="39"/>
      <c r="W3073" s="39"/>
      <c r="X3073" s="39"/>
    </row>
    <row r="3074" spans="1:24" ht="14.25" customHeight="1" x14ac:dyDescent="0.3">
      <c r="A3074" s="39"/>
      <c r="B3074" s="39" t="str">
        <f t="shared" si="29"/>
        <v>11351602050 муфта</v>
      </c>
      <c r="C3074" s="39" t="str">
        <f>TEXT(Raw_Articul_Data!$D3074,"00000000000")</f>
        <v>11351602050</v>
      </c>
      <c r="D3074" s="39">
        <v>11351602050</v>
      </c>
      <c r="E3074" s="39" t="s">
        <v>3286</v>
      </c>
      <c r="F3074" s="39"/>
      <c r="G3074" s="39" t="s">
        <v>32</v>
      </c>
      <c r="H3074" s="39" t="s">
        <v>2790</v>
      </c>
      <c r="I3074" s="39" t="s">
        <v>23</v>
      </c>
      <c r="J3074" s="44" t="s">
        <v>28</v>
      </c>
      <c r="K3074" s="39" t="s">
        <v>25</v>
      </c>
      <c r="L3074" s="39"/>
      <c r="M3074" s="39"/>
      <c r="N3074" s="39"/>
      <c r="O3074" s="39"/>
      <c r="P3074" s="39"/>
      <c r="Q3074" s="39"/>
      <c r="R3074" s="39"/>
      <c r="S3074" s="39"/>
      <c r="T3074" s="39"/>
      <c r="U3074" s="39"/>
      <c r="V3074" s="39"/>
      <c r="W3074" s="39"/>
      <c r="X3074" s="39"/>
    </row>
    <row r="3075" spans="1:24" ht="14.25" customHeight="1" x14ac:dyDescent="0.3">
      <c r="A3075" s="39"/>
      <c r="B3075" s="39" t="str">
        <f t="shared" si="29"/>
        <v>11351605400 гальмівна стрічка</v>
      </c>
      <c r="C3075" s="39" t="str">
        <f>TEXT(Raw_Articul_Data!$D3075,"00000000000")</f>
        <v>11351605400</v>
      </c>
      <c r="D3075" s="39">
        <v>11351605400</v>
      </c>
      <c r="E3075" s="39" t="s">
        <v>3394</v>
      </c>
      <c r="F3075" s="39"/>
      <c r="G3075" s="39" t="s">
        <v>32</v>
      </c>
      <c r="H3075" s="39" t="s">
        <v>2790</v>
      </c>
      <c r="I3075" s="39" t="s">
        <v>23</v>
      </c>
      <c r="J3075" s="44" t="s">
        <v>28</v>
      </c>
      <c r="K3075" s="39" t="s">
        <v>25</v>
      </c>
      <c r="L3075" s="39"/>
      <c r="M3075" s="39"/>
      <c r="N3075" s="39"/>
      <c r="O3075" s="39"/>
      <c r="P3075" s="39"/>
      <c r="Q3075" s="39"/>
      <c r="R3075" s="39"/>
      <c r="S3075" s="39"/>
      <c r="T3075" s="39"/>
      <c r="U3075" s="39"/>
      <c r="V3075" s="39"/>
      <c r="W3075" s="39"/>
      <c r="X3075" s="39"/>
    </row>
    <row r="3076" spans="1:24" ht="14.25" customHeight="1" x14ac:dyDescent="0.3">
      <c r="A3076" s="39"/>
      <c r="B3076" s="39" t="str">
        <f t="shared" si="29"/>
        <v>11351605450 гальмівна стрічка</v>
      </c>
      <c r="C3076" s="39" t="str">
        <f>TEXT(Raw_Articul_Data!$D3076,"00000000000")</f>
        <v>11351605450</v>
      </c>
      <c r="D3076" s="39">
        <v>11351605450</v>
      </c>
      <c r="E3076" s="39" t="s">
        <v>3394</v>
      </c>
      <c r="F3076" s="39"/>
      <c r="G3076" s="39" t="s">
        <v>32</v>
      </c>
      <c r="H3076" s="39" t="s">
        <v>2790</v>
      </c>
      <c r="I3076" s="39" t="s">
        <v>23</v>
      </c>
      <c r="J3076" s="44" t="s">
        <v>28</v>
      </c>
      <c r="K3076" s="39" t="s">
        <v>25</v>
      </c>
      <c r="L3076" s="39"/>
      <c r="M3076" s="39"/>
      <c r="N3076" s="39"/>
      <c r="O3076" s="39"/>
      <c r="P3076" s="39"/>
      <c r="Q3076" s="39"/>
      <c r="R3076" s="39"/>
      <c r="S3076" s="39"/>
      <c r="T3076" s="39"/>
      <c r="U3076" s="39"/>
      <c r="V3076" s="39"/>
      <c r="W3076" s="39"/>
      <c r="X3076" s="39"/>
    </row>
    <row r="3077" spans="1:24" ht="14.25" customHeight="1" x14ac:dyDescent="0.3">
      <c r="A3077" s="39"/>
      <c r="B3077" s="39" t="str">
        <f t="shared" si="29"/>
        <v>11351605500 пружина розтягнення</v>
      </c>
      <c r="C3077" s="39" t="str">
        <f>TEXT(Raw_Articul_Data!$D3077,"00000000000")</f>
        <v>11351605500</v>
      </c>
      <c r="D3077" s="39">
        <v>11351605500</v>
      </c>
      <c r="E3077" s="39" t="s">
        <v>3022</v>
      </c>
      <c r="F3077" s="39"/>
      <c r="G3077" s="39" t="s">
        <v>32</v>
      </c>
      <c r="H3077" s="39" t="s">
        <v>2790</v>
      </c>
      <c r="I3077" s="39" t="s">
        <v>23</v>
      </c>
      <c r="J3077" s="44" t="s">
        <v>28</v>
      </c>
      <c r="K3077" s="39" t="s">
        <v>25</v>
      </c>
      <c r="L3077" s="39"/>
      <c r="M3077" s="39"/>
      <c r="N3077" s="39"/>
      <c r="O3077" s="39"/>
      <c r="P3077" s="39"/>
      <c r="Q3077" s="39"/>
      <c r="R3077" s="39"/>
      <c r="S3077" s="39"/>
      <c r="T3077" s="39"/>
      <c r="U3077" s="39"/>
      <c r="V3077" s="39"/>
      <c r="W3077" s="39"/>
      <c r="X3077" s="39"/>
    </row>
    <row r="3078" spans="1:24" ht="14.25" customHeight="1" x14ac:dyDescent="0.3">
      <c r="A3078" s="39"/>
      <c r="B3078" s="39" t="str">
        <f t="shared" si="29"/>
        <v>11351605501 пружина розтягнення</v>
      </c>
      <c r="C3078" s="39" t="str">
        <f>TEXT(Raw_Articul_Data!$D3078,"00000000000")</f>
        <v>11351605501</v>
      </c>
      <c r="D3078" s="39">
        <v>11351605501</v>
      </c>
      <c r="E3078" s="39" t="s">
        <v>3022</v>
      </c>
      <c r="F3078" s="39"/>
      <c r="G3078" s="39" t="s">
        <v>32</v>
      </c>
      <c r="H3078" s="39" t="s">
        <v>2790</v>
      </c>
      <c r="I3078" s="39" t="s">
        <v>23</v>
      </c>
      <c r="J3078" s="44" t="s">
        <v>28</v>
      </c>
      <c r="K3078" s="39" t="s">
        <v>25</v>
      </c>
      <c r="L3078" s="39"/>
      <c r="M3078" s="39"/>
      <c r="N3078" s="39"/>
      <c r="O3078" s="39"/>
      <c r="P3078" s="39"/>
      <c r="Q3078" s="39"/>
      <c r="R3078" s="39"/>
      <c r="S3078" s="39"/>
      <c r="T3078" s="39"/>
      <c r="U3078" s="39"/>
      <c r="V3078" s="39"/>
      <c r="W3078" s="39"/>
      <c r="X3078" s="39"/>
    </row>
    <row r="3079" spans="1:24" ht="14.25" customHeight="1" x14ac:dyDescent="0.3">
      <c r="A3079" s="39"/>
      <c r="B3079" s="39" t="str">
        <f t="shared" si="29"/>
        <v>11351820900 вал управління перемиканням</v>
      </c>
      <c r="C3079" s="39" t="str">
        <f>TEXT(Raw_Articul_Data!$D3079,"00000000000")</f>
        <v>11351820900</v>
      </c>
      <c r="D3079" s="39">
        <v>11351820900</v>
      </c>
      <c r="E3079" s="39" t="s">
        <v>3317</v>
      </c>
      <c r="F3079" s="39"/>
      <c r="G3079" s="39" t="s">
        <v>32</v>
      </c>
      <c r="H3079" s="39" t="s">
        <v>2790</v>
      </c>
      <c r="I3079" s="39" t="s">
        <v>23</v>
      </c>
      <c r="J3079" s="44" t="s">
        <v>28</v>
      </c>
      <c r="K3079" s="39" t="s">
        <v>25</v>
      </c>
      <c r="L3079" s="39"/>
      <c r="M3079" s="39"/>
      <c r="N3079" s="39"/>
      <c r="O3079" s="39"/>
      <c r="P3079" s="39"/>
      <c r="Q3079" s="39"/>
      <c r="R3079" s="39"/>
      <c r="S3079" s="39"/>
      <c r="T3079" s="39"/>
      <c r="U3079" s="39"/>
      <c r="V3079" s="39"/>
      <c r="W3079" s="39"/>
      <c r="X3079" s="39"/>
    </row>
    <row r="3080" spans="1:24" ht="14.25" customHeight="1" x14ac:dyDescent="0.3">
      <c r="A3080" s="39"/>
      <c r="B3080" s="39" t="str">
        <f t="shared" si="29"/>
        <v>11351821500 важільно-тяговий механізм дросельної заслонки</v>
      </c>
      <c r="C3080" s="39" t="str">
        <f>TEXT(Raw_Articul_Data!$D3080,"00000000000")</f>
        <v>11351821500</v>
      </c>
      <c r="D3080" s="39">
        <v>11351821500</v>
      </c>
      <c r="E3080" s="39" t="s">
        <v>3397</v>
      </c>
      <c r="F3080" s="39"/>
      <c r="G3080" s="39" t="s">
        <v>32</v>
      </c>
      <c r="H3080" s="39" t="s">
        <v>2790</v>
      </c>
      <c r="I3080" s="39" t="s">
        <v>23</v>
      </c>
      <c r="J3080" s="44" t="s">
        <v>28</v>
      </c>
      <c r="K3080" s="39" t="s">
        <v>25</v>
      </c>
      <c r="L3080" s="39"/>
      <c r="M3080" s="39"/>
      <c r="N3080" s="39"/>
      <c r="O3080" s="39"/>
      <c r="P3080" s="39"/>
      <c r="Q3080" s="39"/>
      <c r="R3080" s="39"/>
      <c r="S3080" s="39"/>
      <c r="T3080" s="39"/>
      <c r="U3080" s="39"/>
      <c r="V3080" s="39"/>
      <c r="W3080" s="39"/>
      <c r="X3080" s="39"/>
    </row>
    <row r="3081" spans="1:24" ht="14.25" customHeight="1" x14ac:dyDescent="0.3">
      <c r="A3081" s="39"/>
      <c r="B3081" s="39" t="str">
        <f t="shared" si="29"/>
        <v>11351900600 зворотня пружина</v>
      </c>
      <c r="C3081" s="39" t="str">
        <f>TEXT(Raw_Articul_Data!$D3081,"00000000000")</f>
        <v>11351900600</v>
      </c>
      <c r="D3081" s="39">
        <v>11351900600</v>
      </c>
      <c r="E3081" s="39" t="s">
        <v>3297</v>
      </c>
      <c r="F3081" s="39"/>
      <c r="G3081" s="39" t="s">
        <v>32</v>
      </c>
      <c r="H3081" s="39" t="s">
        <v>2790</v>
      </c>
      <c r="I3081" s="39" t="s">
        <v>23</v>
      </c>
      <c r="J3081" s="44" t="s">
        <v>24</v>
      </c>
      <c r="K3081" s="39" t="s">
        <v>25</v>
      </c>
      <c r="L3081" s="39"/>
      <c r="M3081" s="39"/>
      <c r="N3081" s="39"/>
      <c r="O3081" s="39"/>
      <c r="P3081" s="39"/>
      <c r="Q3081" s="39"/>
      <c r="R3081" s="39"/>
      <c r="S3081" s="39"/>
      <c r="T3081" s="39"/>
      <c r="U3081" s="39"/>
      <c r="V3081" s="39"/>
      <c r="W3081" s="39"/>
      <c r="X3081" s="39"/>
    </row>
    <row r="3082" spans="1:24" ht="14.25" customHeight="1" x14ac:dyDescent="0.3">
      <c r="A3082" s="39"/>
      <c r="B3082" s="39" t="str">
        <f t="shared" si="29"/>
        <v>11353500823 корпус паливного бака</v>
      </c>
      <c r="C3082" s="39" t="str">
        <f>TEXT(Raw_Articul_Data!$D3082,"00000000000")</f>
        <v>11353500823</v>
      </c>
      <c r="D3082" s="39">
        <v>11353500823</v>
      </c>
      <c r="E3082" s="39" t="s">
        <v>3346</v>
      </c>
      <c r="F3082" s="39"/>
      <c r="G3082" s="39" t="s">
        <v>32</v>
      </c>
      <c r="H3082" s="39" t="s">
        <v>2790</v>
      </c>
      <c r="I3082" s="39" t="s">
        <v>23</v>
      </c>
      <c r="J3082" s="44" t="s">
        <v>28</v>
      </c>
      <c r="K3082" s="39" t="s">
        <v>25</v>
      </c>
      <c r="L3082" s="39"/>
      <c r="M3082" s="39"/>
      <c r="N3082" s="39"/>
      <c r="O3082" s="39"/>
      <c r="P3082" s="39"/>
      <c r="Q3082" s="39"/>
      <c r="R3082" s="39"/>
      <c r="S3082" s="39"/>
      <c r="T3082" s="39"/>
      <c r="U3082" s="39"/>
      <c r="V3082" s="39"/>
      <c r="W3082" s="39"/>
      <c r="X3082" s="39"/>
    </row>
    <row r="3083" spans="1:24" ht="14.25" customHeight="1" x14ac:dyDescent="0.3">
      <c r="A3083" s="39"/>
      <c r="B3083" s="39" t="str">
        <f t="shared" si="29"/>
        <v>11353500825 корпус паливного бака</v>
      </c>
      <c r="C3083" s="39" t="str">
        <f>TEXT(Raw_Articul_Data!$D3083,"00000000000")</f>
        <v>11353500825</v>
      </c>
      <c r="D3083" s="39">
        <v>11353500825</v>
      </c>
      <c r="E3083" s="39" t="s">
        <v>3346</v>
      </c>
      <c r="F3083" s="39"/>
      <c r="G3083" s="39" t="s">
        <v>32</v>
      </c>
      <c r="H3083" s="39" t="s">
        <v>2790</v>
      </c>
      <c r="I3083" s="39" t="s">
        <v>23</v>
      </c>
      <c r="J3083" s="44" t="s">
        <v>28</v>
      </c>
      <c r="K3083" s="39" t="s">
        <v>25</v>
      </c>
      <c r="L3083" s="39"/>
      <c r="M3083" s="39"/>
      <c r="N3083" s="39"/>
      <c r="O3083" s="39"/>
      <c r="P3083" s="39"/>
      <c r="Q3083" s="39"/>
      <c r="R3083" s="39"/>
      <c r="S3083" s="39"/>
      <c r="T3083" s="39"/>
      <c r="U3083" s="39"/>
      <c r="V3083" s="39"/>
      <c r="W3083" s="39"/>
      <c r="X3083" s="39"/>
    </row>
    <row r="3084" spans="1:24" ht="14.25" customHeight="1" x14ac:dyDescent="0.3">
      <c r="A3084" s="39"/>
      <c r="B3084" s="39" t="str">
        <f t="shared" si="29"/>
        <v>11353500826 корпус паливного бака</v>
      </c>
      <c r="C3084" s="39" t="str">
        <f>TEXT(Raw_Articul_Data!$D3084,"00000000000")</f>
        <v>11353500826</v>
      </c>
      <c r="D3084" s="39">
        <v>11353500826</v>
      </c>
      <c r="E3084" s="39" t="s">
        <v>3346</v>
      </c>
      <c r="F3084" s="39"/>
      <c r="G3084" s="39" t="s">
        <v>32</v>
      </c>
      <c r="H3084" s="39" t="s">
        <v>2790</v>
      </c>
      <c r="I3084" s="39" t="s">
        <v>23</v>
      </c>
      <c r="J3084" s="44" t="s">
        <v>28</v>
      </c>
      <c r="K3084" s="39" t="s">
        <v>25</v>
      </c>
      <c r="L3084" s="39"/>
      <c r="M3084" s="39"/>
      <c r="N3084" s="39"/>
      <c r="O3084" s="39"/>
      <c r="P3084" s="39"/>
      <c r="Q3084" s="39"/>
      <c r="R3084" s="39"/>
      <c r="S3084" s="39"/>
      <c r="T3084" s="39"/>
      <c r="U3084" s="39"/>
      <c r="V3084" s="39"/>
      <c r="W3084" s="39"/>
      <c r="X3084" s="39"/>
    </row>
    <row r="3085" spans="1:24" ht="14.25" customHeight="1" x14ac:dyDescent="0.3">
      <c r="A3085" s="39"/>
      <c r="B3085" s="39" t="str">
        <f t="shared" ref="B3085:B3148" si="30">CONCATENATE(C3085," ", LOWER(E3085))</f>
        <v>11353507600 шланг</v>
      </c>
      <c r="C3085" s="39" t="str">
        <f>TEXT(Raw_Articul_Data!$D3085,"00000000000")</f>
        <v>11353507600</v>
      </c>
      <c r="D3085" s="39">
        <v>11353507600</v>
      </c>
      <c r="E3085" s="39" t="s">
        <v>1791</v>
      </c>
      <c r="F3085" s="39"/>
      <c r="G3085" s="39" t="s">
        <v>32</v>
      </c>
      <c r="H3085" s="39" t="s">
        <v>2790</v>
      </c>
      <c r="I3085" s="39" t="s">
        <v>23</v>
      </c>
      <c r="J3085" s="44" t="s">
        <v>45</v>
      </c>
      <c r="K3085" s="39" t="s">
        <v>25</v>
      </c>
      <c r="L3085" s="39"/>
      <c r="M3085" s="39"/>
      <c r="N3085" s="39"/>
      <c r="O3085" s="39"/>
      <c r="P3085" s="39"/>
      <c r="Q3085" s="39"/>
      <c r="R3085" s="39"/>
      <c r="S3085" s="39"/>
      <c r="T3085" s="39"/>
      <c r="U3085" s="39"/>
      <c r="V3085" s="39"/>
      <c r="W3085" s="39"/>
      <c r="X3085" s="39"/>
    </row>
    <row r="3086" spans="1:24" ht="14.25" customHeight="1" x14ac:dyDescent="0.3">
      <c r="A3086" s="39"/>
      <c r="B3086" s="39" t="str">
        <f t="shared" si="30"/>
        <v>11354001203 маховик</v>
      </c>
      <c r="C3086" s="39" t="str">
        <f>TEXT(Raw_Articul_Data!$D3086,"00000000000")</f>
        <v>11354001203</v>
      </c>
      <c r="D3086" s="39">
        <v>11354001203</v>
      </c>
      <c r="E3086" s="39" t="s">
        <v>3088</v>
      </c>
      <c r="F3086" s="39"/>
      <c r="G3086" s="39" t="s">
        <v>32</v>
      </c>
      <c r="H3086" s="39" t="s">
        <v>2790</v>
      </c>
      <c r="I3086" s="39" t="s">
        <v>23</v>
      </c>
      <c r="J3086" s="44" t="s">
        <v>1447</v>
      </c>
      <c r="K3086" s="39" t="s">
        <v>25</v>
      </c>
      <c r="L3086" s="39"/>
      <c r="M3086" s="39"/>
      <c r="N3086" s="39"/>
      <c r="O3086" s="39"/>
      <c r="P3086" s="39"/>
      <c r="Q3086" s="39"/>
      <c r="R3086" s="39"/>
      <c r="S3086" s="39"/>
      <c r="T3086" s="39"/>
      <c r="U3086" s="39"/>
      <c r="V3086" s="39"/>
      <c r="W3086" s="39"/>
      <c r="X3086" s="39"/>
    </row>
    <row r="3087" spans="1:24" ht="14.25" customHeight="1" x14ac:dyDescent="0.3">
      <c r="A3087" s="39"/>
      <c r="B3087" s="39" t="str">
        <f t="shared" si="30"/>
        <v>11354001301 модуль запалювання</v>
      </c>
      <c r="C3087" s="39" t="str">
        <f>TEXT(Raw_Articul_Data!$D3087,"00000000000")</f>
        <v>11354001301</v>
      </c>
      <c r="D3087" s="39">
        <v>11354001301</v>
      </c>
      <c r="E3087" s="39" t="s">
        <v>2855</v>
      </c>
      <c r="F3087" s="39"/>
      <c r="G3087" s="39" t="s">
        <v>32</v>
      </c>
      <c r="H3087" s="39" t="s">
        <v>2790</v>
      </c>
      <c r="I3087" s="39" t="s">
        <v>23</v>
      </c>
      <c r="J3087" s="44" t="s">
        <v>28</v>
      </c>
      <c r="K3087" s="39" t="s">
        <v>25</v>
      </c>
      <c r="L3087" s="39"/>
      <c r="M3087" s="39"/>
      <c r="N3087" s="39"/>
      <c r="O3087" s="39"/>
      <c r="P3087" s="39"/>
      <c r="Q3087" s="39"/>
      <c r="R3087" s="39"/>
      <c r="S3087" s="39"/>
      <c r="T3087" s="39"/>
      <c r="U3087" s="39"/>
      <c r="V3087" s="39"/>
      <c r="W3087" s="39"/>
      <c r="X3087" s="39"/>
    </row>
    <row r="3088" spans="1:24" ht="14.25" customHeight="1" x14ac:dyDescent="0.3">
      <c r="A3088" s="39"/>
      <c r="B3088" s="39" t="str">
        <f t="shared" si="30"/>
        <v>11354001308 mодуль запалювання</v>
      </c>
      <c r="C3088" s="39" t="str">
        <f>TEXT(Raw_Articul_Data!$D3088,"00000000000")</f>
        <v>11354001308</v>
      </c>
      <c r="D3088" s="39">
        <v>11354001308</v>
      </c>
      <c r="E3088" s="39" t="s">
        <v>2854</v>
      </c>
      <c r="F3088" s="39"/>
      <c r="G3088" s="39" t="s">
        <v>32</v>
      </c>
      <c r="H3088" s="39" t="s">
        <v>2790</v>
      </c>
      <c r="I3088" s="39" t="s">
        <v>23</v>
      </c>
      <c r="J3088" s="44" t="s">
        <v>28</v>
      </c>
      <c r="K3088" s="39" t="s">
        <v>25</v>
      </c>
      <c r="L3088" s="39"/>
      <c r="M3088" s="39"/>
      <c r="N3088" s="39"/>
      <c r="O3088" s="39"/>
      <c r="P3088" s="39"/>
      <c r="Q3088" s="39"/>
      <c r="R3088" s="39"/>
      <c r="S3088" s="39"/>
      <c r="T3088" s="39"/>
      <c r="U3088" s="39"/>
      <c r="V3088" s="39"/>
      <c r="W3088" s="39"/>
      <c r="X3088" s="39"/>
    </row>
    <row r="3089" spans="1:24" ht="14.25" customHeight="1" x14ac:dyDescent="0.3">
      <c r="A3089" s="39"/>
      <c r="B3089" s="39" t="str">
        <f t="shared" si="30"/>
        <v>11354403000 кабельний жгут</v>
      </c>
      <c r="C3089" s="39" t="str">
        <f>TEXT(Raw_Articul_Data!$D3089,"00000000000")</f>
        <v>11354403000</v>
      </c>
      <c r="D3089" s="39">
        <v>11354403000</v>
      </c>
      <c r="E3089" s="39" t="s">
        <v>3399</v>
      </c>
      <c r="F3089" s="39"/>
      <c r="G3089" s="39" t="s">
        <v>32</v>
      </c>
      <c r="H3089" s="39" t="s">
        <v>2790</v>
      </c>
      <c r="I3089" s="39" t="s">
        <v>23</v>
      </c>
      <c r="J3089" s="44" t="s">
        <v>1908</v>
      </c>
      <c r="K3089" s="39" t="s">
        <v>25</v>
      </c>
      <c r="L3089" s="39"/>
      <c r="M3089" s="39"/>
      <c r="N3089" s="39"/>
      <c r="O3089" s="39"/>
      <c r="P3089" s="39"/>
      <c r="Q3089" s="39"/>
      <c r="R3089" s="39"/>
      <c r="S3089" s="39"/>
      <c r="T3089" s="39"/>
      <c r="U3089" s="39"/>
      <c r="V3089" s="39"/>
      <c r="W3089" s="39"/>
      <c r="X3089" s="39"/>
    </row>
    <row r="3090" spans="1:24" ht="14.25" customHeight="1" x14ac:dyDescent="0.3">
      <c r="A3090" s="39"/>
      <c r="B3090" s="39" t="str">
        <f t="shared" si="30"/>
        <v>11354421601 контактна пружина</v>
      </c>
      <c r="C3090" s="39" t="str">
        <f>TEXT(Raw_Articul_Data!$D3090,"00000000000")</f>
        <v>11354421601</v>
      </c>
      <c r="D3090" s="39">
        <v>11354421601</v>
      </c>
      <c r="E3090" s="39" t="s">
        <v>3493</v>
      </c>
      <c r="F3090" s="39"/>
      <c r="G3090" s="39" t="s">
        <v>32</v>
      </c>
      <c r="H3090" s="39" t="s">
        <v>2790</v>
      </c>
      <c r="I3090" s="39" t="s">
        <v>23</v>
      </c>
      <c r="J3090" s="44" t="s">
        <v>28</v>
      </c>
      <c r="K3090" s="39" t="s">
        <v>25</v>
      </c>
      <c r="L3090" s="39"/>
      <c r="M3090" s="39"/>
      <c r="N3090" s="39"/>
      <c r="O3090" s="39"/>
      <c r="P3090" s="39"/>
      <c r="Q3090" s="39"/>
      <c r="R3090" s="39"/>
      <c r="S3090" s="39"/>
      <c r="T3090" s="39"/>
      <c r="U3090" s="39"/>
      <c r="V3090" s="39"/>
      <c r="W3090" s="39"/>
      <c r="X3090" s="39"/>
    </row>
    <row r="3091" spans="1:24" ht="14.25" customHeight="1" x14ac:dyDescent="0.3">
      <c r="A3091" s="39"/>
      <c r="B3091" s="39" t="str">
        <f t="shared" si="30"/>
        <v>11356401702 кришка ланцюгової зірочки</v>
      </c>
      <c r="C3091" s="39" t="str">
        <f>TEXT(Raw_Articul_Data!$D3091,"00000000000")</f>
        <v>11356401702</v>
      </c>
      <c r="D3091" s="39">
        <v>11356401702</v>
      </c>
      <c r="E3091" s="39" t="s">
        <v>3400</v>
      </c>
      <c r="F3091" s="39"/>
      <c r="G3091" s="39" t="s">
        <v>32</v>
      </c>
      <c r="H3091" s="39" t="s">
        <v>2790</v>
      </c>
      <c r="I3091" s="39" t="s">
        <v>23</v>
      </c>
      <c r="J3091" s="44" t="s">
        <v>28</v>
      </c>
      <c r="K3091" s="39" t="s">
        <v>25</v>
      </c>
      <c r="L3091" s="39"/>
      <c r="M3091" s="39"/>
      <c r="N3091" s="39"/>
      <c r="O3091" s="39"/>
      <c r="P3091" s="39"/>
      <c r="Q3091" s="39"/>
      <c r="R3091" s="39"/>
      <c r="S3091" s="39"/>
      <c r="T3091" s="39"/>
      <c r="U3091" s="39"/>
      <c r="V3091" s="39"/>
      <c r="W3091" s="39"/>
      <c r="X3091" s="39"/>
    </row>
    <row r="3092" spans="1:24" ht="14.25" customHeight="1" x14ac:dyDescent="0.3">
      <c r="A3092" s="39"/>
      <c r="B3092" s="39" t="str">
        <f t="shared" si="30"/>
        <v>11356401703 кришка ланцюгової зірочки</v>
      </c>
      <c r="C3092" s="39" t="str">
        <f>TEXT(Raw_Articul_Data!$D3092,"00000000000")</f>
        <v>11356401703</v>
      </c>
      <c r="D3092" s="39">
        <v>11356401703</v>
      </c>
      <c r="E3092" s="39" t="s">
        <v>3400</v>
      </c>
      <c r="F3092" s="39"/>
      <c r="G3092" s="39" t="s">
        <v>32</v>
      </c>
      <c r="H3092" s="39" t="s">
        <v>2790</v>
      </c>
      <c r="I3092" s="39" t="s">
        <v>23</v>
      </c>
      <c r="J3092" s="44" t="s">
        <v>28</v>
      </c>
      <c r="K3092" s="39" t="s">
        <v>25</v>
      </c>
      <c r="L3092" s="39"/>
      <c r="M3092" s="39"/>
      <c r="N3092" s="39"/>
      <c r="O3092" s="39"/>
      <c r="P3092" s="39"/>
      <c r="Q3092" s="39"/>
      <c r="R3092" s="39"/>
      <c r="S3092" s="39"/>
      <c r="T3092" s="39"/>
      <c r="U3092" s="39"/>
      <c r="V3092" s="39"/>
      <c r="W3092" s="39"/>
      <c r="X3092" s="39"/>
    </row>
    <row r="3093" spans="1:24" ht="14.25" customHeight="1" x14ac:dyDescent="0.3">
      <c r="A3093" s="39"/>
      <c r="B3093" s="39" t="str">
        <f t="shared" si="30"/>
        <v>11356401704 кришка ланцюгової зірочки</v>
      </c>
      <c r="C3093" s="39" t="str">
        <f>TEXT(Raw_Articul_Data!$D3093,"00000000000")</f>
        <v>11356401704</v>
      </c>
      <c r="D3093" s="39">
        <v>11356401704</v>
      </c>
      <c r="E3093" s="39" t="s">
        <v>3400</v>
      </c>
      <c r="F3093" s="39"/>
      <c r="G3093" s="39" t="s">
        <v>32</v>
      </c>
      <c r="H3093" s="39" t="s">
        <v>2790</v>
      </c>
      <c r="I3093" s="39" t="s">
        <v>23</v>
      </c>
      <c r="J3093" s="44" t="s">
        <v>28</v>
      </c>
      <c r="K3093" s="39" t="s">
        <v>25</v>
      </c>
      <c r="L3093" s="39"/>
      <c r="M3093" s="39"/>
      <c r="N3093" s="39"/>
      <c r="O3093" s="39"/>
      <c r="P3093" s="39"/>
      <c r="Q3093" s="39"/>
      <c r="R3093" s="39"/>
      <c r="S3093" s="39"/>
      <c r="T3093" s="39"/>
      <c r="U3093" s="39"/>
      <c r="V3093" s="39"/>
      <c r="W3093" s="39"/>
      <c r="X3093" s="39"/>
    </row>
    <row r="3094" spans="1:24" ht="14.25" customHeight="1" x14ac:dyDescent="0.3">
      <c r="A3094" s="39"/>
      <c r="B3094" s="39" t="str">
        <f t="shared" si="30"/>
        <v>11356403200 масляний насос</v>
      </c>
      <c r="C3094" s="39" t="str">
        <f>TEXT(Raw_Articul_Data!$D3094,"00000000000")</f>
        <v>11356403200</v>
      </c>
      <c r="D3094" s="39">
        <v>11356403200</v>
      </c>
      <c r="E3094" s="39" t="s">
        <v>3160</v>
      </c>
      <c r="F3094" s="39"/>
      <c r="G3094" s="39" t="s">
        <v>32</v>
      </c>
      <c r="H3094" s="39" t="s">
        <v>2790</v>
      </c>
      <c r="I3094" s="39" t="s">
        <v>23</v>
      </c>
      <c r="J3094" s="44" t="s">
        <v>1447</v>
      </c>
      <c r="K3094" s="39" t="s">
        <v>25</v>
      </c>
      <c r="L3094" s="39"/>
      <c r="M3094" s="39"/>
      <c r="N3094" s="39"/>
      <c r="O3094" s="39"/>
      <c r="P3094" s="39"/>
      <c r="Q3094" s="39"/>
      <c r="R3094" s="39"/>
      <c r="S3094" s="39"/>
      <c r="T3094" s="39"/>
      <c r="U3094" s="39"/>
      <c r="V3094" s="39"/>
      <c r="W3094" s="39"/>
      <c r="X3094" s="39"/>
    </row>
    <row r="3095" spans="1:24" ht="14.25" customHeight="1" x14ac:dyDescent="0.3">
      <c r="A3095" s="39"/>
      <c r="B3095" s="39" t="str">
        <f t="shared" si="30"/>
        <v>11356470600 поршень насоса</v>
      </c>
      <c r="C3095" s="39" t="str">
        <f>TEXT(Raw_Articul_Data!$D3095,"00000000000")</f>
        <v>11356470600</v>
      </c>
      <c r="D3095" s="39">
        <v>11356470600</v>
      </c>
      <c r="E3095" s="39" t="s">
        <v>3355</v>
      </c>
      <c r="F3095" s="39"/>
      <c r="G3095" s="39" t="s">
        <v>32</v>
      </c>
      <c r="H3095" s="39" t="s">
        <v>2790</v>
      </c>
      <c r="I3095" s="39" t="s">
        <v>23</v>
      </c>
      <c r="J3095" s="44" t="s">
        <v>28</v>
      </c>
      <c r="K3095" s="39" t="s">
        <v>25</v>
      </c>
      <c r="L3095" s="39"/>
      <c r="M3095" s="39"/>
      <c r="N3095" s="39"/>
      <c r="O3095" s="39"/>
      <c r="P3095" s="39"/>
      <c r="Q3095" s="39"/>
      <c r="R3095" s="39"/>
      <c r="S3095" s="39"/>
      <c r="T3095" s="39"/>
      <c r="U3095" s="39"/>
      <c r="V3095" s="39"/>
      <c r="W3095" s="39"/>
      <c r="X3095" s="39"/>
    </row>
    <row r="3096" spans="1:24" ht="14.25" customHeight="1" x14ac:dyDescent="0.3">
      <c r="A3096" s="39"/>
      <c r="B3096" s="39" t="str">
        <f t="shared" si="30"/>
        <v>11356507700 уловлювач ланцюга</v>
      </c>
      <c r="C3096" s="39" t="str">
        <f>TEXT(Raw_Articul_Data!$D3096,"00000000000")</f>
        <v>11356507700</v>
      </c>
      <c r="D3096" s="39">
        <v>11356507700</v>
      </c>
      <c r="E3096" s="39" t="s">
        <v>2891</v>
      </c>
      <c r="F3096" s="39"/>
      <c r="G3096" s="39" t="s">
        <v>32</v>
      </c>
      <c r="H3096" s="39" t="s">
        <v>2790</v>
      </c>
      <c r="I3096" s="39" t="s">
        <v>23</v>
      </c>
      <c r="J3096" s="44" t="s">
        <v>28</v>
      </c>
      <c r="K3096" s="39" t="s">
        <v>25</v>
      </c>
      <c r="L3096" s="39"/>
      <c r="M3096" s="39"/>
      <c r="N3096" s="39"/>
      <c r="O3096" s="39"/>
      <c r="P3096" s="39"/>
      <c r="Q3096" s="39"/>
      <c r="R3096" s="39"/>
      <c r="S3096" s="39"/>
      <c r="T3096" s="39"/>
      <c r="U3096" s="39"/>
      <c r="V3096" s="39"/>
      <c r="W3096" s="39"/>
      <c r="X3096" s="39"/>
    </row>
    <row r="3097" spans="1:24" ht="14.25" customHeight="1" x14ac:dyDescent="0.3">
      <c r="A3097" s="39"/>
      <c r="B3097" s="39" t="str">
        <f t="shared" si="30"/>
        <v>11356507750 уловлювач ланцюга</v>
      </c>
      <c r="C3097" s="39" t="str">
        <f>TEXT(Raw_Articul_Data!$D3097,"00000000000")</f>
        <v>11356507750</v>
      </c>
      <c r="D3097" s="39">
        <v>11356507750</v>
      </c>
      <c r="E3097" s="39" t="s">
        <v>2891</v>
      </c>
      <c r="F3097" s="39"/>
      <c r="G3097" s="39" t="s">
        <v>32</v>
      </c>
      <c r="H3097" s="39" t="s">
        <v>2790</v>
      </c>
      <c r="I3097" s="39" t="s">
        <v>23</v>
      </c>
      <c r="J3097" s="44" t="s">
        <v>28</v>
      </c>
      <c r="K3097" s="39" t="s">
        <v>25</v>
      </c>
      <c r="L3097" s="39"/>
      <c r="M3097" s="39"/>
      <c r="N3097" s="39"/>
      <c r="O3097" s="39"/>
      <c r="P3097" s="39"/>
      <c r="Q3097" s="39"/>
      <c r="R3097" s="39"/>
      <c r="S3097" s="39"/>
      <c r="T3097" s="39"/>
      <c r="U3097" s="39"/>
      <c r="V3097" s="39"/>
      <c r="W3097" s="39"/>
      <c r="X3097" s="39"/>
    </row>
    <row r="3098" spans="1:24" ht="14.25" customHeight="1" x14ac:dyDescent="0.3">
      <c r="A3098" s="39"/>
      <c r="B3098" s="39" t="str">
        <f t="shared" si="30"/>
        <v>11356561500 захисний пристрій</v>
      </c>
      <c r="C3098" s="39" t="str">
        <f>TEXT(Raw_Articul_Data!$D3098,"00000000000")</f>
        <v>11356561500</v>
      </c>
      <c r="D3098" s="39">
        <v>11356561500</v>
      </c>
      <c r="E3098" s="39" t="s">
        <v>1443</v>
      </c>
      <c r="F3098" s="39"/>
      <c r="G3098" s="39" t="s">
        <v>32</v>
      </c>
      <c r="H3098" s="39" t="s">
        <v>2790</v>
      </c>
      <c r="I3098" s="39" t="s">
        <v>23</v>
      </c>
      <c r="J3098" s="44" t="s">
        <v>45</v>
      </c>
      <c r="K3098" s="39" t="s">
        <v>25</v>
      </c>
      <c r="L3098" s="39"/>
      <c r="M3098" s="39"/>
      <c r="N3098" s="39"/>
      <c r="O3098" s="39"/>
      <c r="P3098" s="39"/>
      <c r="Q3098" s="39"/>
      <c r="R3098" s="39"/>
      <c r="S3098" s="39"/>
      <c r="T3098" s="39"/>
      <c r="U3098" s="39"/>
      <c r="V3098" s="39"/>
      <c r="W3098" s="39"/>
      <c r="X3098" s="39"/>
    </row>
    <row r="3099" spans="1:24" ht="14.25" customHeight="1" x14ac:dyDescent="0.3">
      <c r="A3099" s="39"/>
      <c r="B3099" s="39" t="str">
        <f t="shared" si="30"/>
        <v>11356603000 пружна зажимна шайба</v>
      </c>
      <c r="C3099" s="39" t="str">
        <f>TEXT(Raw_Articul_Data!$D3099,"00000000000")</f>
        <v>11356603000</v>
      </c>
      <c r="D3099" s="39">
        <v>11356603000</v>
      </c>
      <c r="E3099" s="39" t="s">
        <v>2819</v>
      </c>
      <c r="F3099" s="39"/>
      <c r="G3099" s="39" t="s">
        <v>32</v>
      </c>
      <c r="H3099" s="39" t="s">
        <v>2790</v>
      </c>
      <c r="I3099" s="39" t="s">
        <v>23</v>
      </c>
      <c r="J3099" s="44" t="s">
        <v>28</v>
      </c>
      <c r="K3099" s="39" t="s">
        <v>25</v>
      </c>
      <c r="L3099" s="39"/>
      <c r="M3099" s="39"/>
      <c r="N3099" s="39"/>
      <c r="O3099" s="39"/>
      <c r="P3099" s="39"/>
      <c r="Q3099" s="39"/>
      <c r="R3099" s="39"/>
      <c r="S3099" s="39"/>
      <c r="T3099" s="39"/>
      <c r="U3099" s="39"/>
      <c r="V3099" s="39"/>
      <c r="W3099" s="39"/>
      <c r="X3099" s="39"/>
    </row>
    <row r="3100" spans="1:24" ht="14.25" customHeight="1" x14ac:dyDescent="0.3">
      <c r="A3100" s="39"/>
      <c r="B3100" s="39" t="str">
        <f t="shared" si="30"/>
        <v>11356640500 зубчатий упор</v>
      </c>
      <c r="C3100" s="39" t="str">
        <f>TEXT(Raw_Articul_Data!$D3100,"00000000000")</f>
        <v>11356640500</v>
      </c>
      <c r="D3100" s="39">
        <v>11356640500</v>
      </c>
      <c r="E3100" s="39" t="s">
        <v>2892</v>
      </c>
      <c r="F3100" s="39"/>
      <c r="G3100" s="39" t="s">
        <v>32</v>
      </c>
      <c r="H3100" s="39" t="s">
        <v>2790</v>
      </c>
      <c r="I3100" s="39" t="s">
        <v>23</v>
      </c>
      <c r="J3100" s="44" t="s">
        <v>864</v>
      </c>
      <c r="K3100" s="39" t="s">
        <v>25</v>
      </c>
      <c r="L3100" s="39"/>
      <c r="M3100" s="39"/>
      <c r="N3100" s="39"/>
      <c r="O3100" s="39"/>
      <c r="P3100" s="39"/>
      <c r="Q3100" s="39"/>
      <c r="R3100" s="39"/>
      <c r="S3100" s="39"/>
      <c r="T3100" s="39"/>
      <c r="U3100" s="39"/>
      <c r="V3100" s="39"/>
      <c r="W3100" s="39"/>
      <c r="X3100" s="39"/>
    </row>
    <row r="3101" spans="1:24" ht="14.25" customHeight="1" x14ac:dyDescent="0.3">
      <c r="A3101" s="39"/>
      <c r="B3101" s="39" t="str">
        <f t="shared" si="30"/>
        <v>11356640501 зубчатий упор</v>
      </c>
      <c r="C3101" s="39" t="str">
        <f>TEXT(Raw_Articul_Data!$D3101,"00000000000")</f>
        <v>11356640501</v>
      </c>
      <c r="D3101" s="39">
        <v>11356640501</v>
      </c>
      <c r="E3101" s="39" t="s">
        <v>2892</v>
      </c>
      <c r="F3101" s="39"/>
      <c r="G3101" s="39" t="s">
        <v>32</v>
      </c>
      <c r="H3101" s="39" t="s">
        <v>2790</v>
      </c>
      <c r="I3101" s="39" t="s">
        <v>23</v>
      </c>
      <c r="J3101" s="44" t="s">
        <v>864</v>
      </c>
      <c r="K3101" s="39" t="s">
        <v>25</v>
      </c>
      <c r="L3101" s="39"/>
      <c r="M3101" s="39"/>
      <c r="N3101" s="39"/>
      <c r="O3101" s="39"/>
      <c r="P3101" s="39"/>
      <c r="Q3101" s="39"/>
      <c r="R3101" s="39"/>
      <c r="S3101" s="39"/>
      <c r="T3101" s="39"/>
      <c r="U3101" s="39"/>
      <c r="V3101" s="39"/>
      <c r="W3101" s="39"/>
      <c r="X3101" s="39"/>
    </row>
    <row r="3102" spans="1:24" ht="14.25" customHeight="1" x14ac:dyDescent="0.3">
      <c r="A3102" s="39"/>
      <c r="B3102" s="39" t="str">
        <f t="shared" si="30"/>
        <v>11357901700 трубчата рукоятка</v>
      </c>
      <c r="C3102" s="39" t="str">
        <f>TEXT(Raw_Articul_Data!$D3102,"00000000000")</f>
        <v>11357901700</v>
      </c>
      <c r="D3102" s="39">
        <v>11357901700</v>
      </c>
      <c r="E3102" s="39" t="s">
        <v>3350</v>
      </c>
      <c r="F3102" s="39"/>
      <c r="G3102" s="39" t="s">
        <v>32</v>
      </c>
      <c r="H3102" s="39" t="s">
        <v>2790</v>
      </c>
      <c r="I3102" s="39" t="s">
        <v>23</v>
      </c>
      <c r="J3102" s="44" t="s">
        <v>28</v>
      </c>
      <c r="K3102" s="39" t="s">
        <v>25</v>
      </c>
      <c r="L3102" s="39"/>
      <c r="M3102" s="39"/>
      <c r="N3102" s="39"/>
      <c r="O3102" s="39"/>
      <c r="P3102" s="39"/>
      <c r="Q3102" s="39"/>
      <c r="R3102" s="39"/>
      <c r="S3102" s="39"/>
      <c r="T3102" s="39"/>
      <c r="U3102" s="39"/>
      <c r="V3102" s="39"/>
      <c r="W3102" s="39"/>
      <c r="X3102" s="39"/>
    </row>
    <row r="3103" spans="1:24" ht="14.25" customHeight="1" x14ac:dyDescent="0.3">
      <c r="A3103" s="39"/>
      <c r="B3103" s="39" t="str">
        <f t="shared" si="30"/>
        <v>11357903600 кругова трубчата рукоятка</v>
      </c>
      <c r="C3103" s="39" t="str">
        <f>TEXT(Raw_Articul_Data!$D3103,"00000000000")</f>
        <v>11357903600</v>
      </c>
      <c r="D3103" s="39">
        <v>11357903600</v>
      </c>
      <c r="E3103" s="39" t="s">
        <v>3594</v>
      </c>
      <c r="F3103" s="39"/>
      <c r="G3103" s="39" t="s">
        <v>32</v>
      </c>
      <c r="H3103" s="39" t="s">
        <v>2790</v>
      </c>
      <c r="I3103" s="39" t="s">
        <v>23</v>
      </c>
      <c r="J3103" s="44" t="s">
        <v>28</v>
      </c>
      <c r="K3103" s="39" t="s">
        <v>25</v>
      </c>
      <c r="L3103" s="39"/>
      <c r="M3103" s="39"/>
      <c r="N3103" s="39"/>
      <c r="O3103" s="39"/>
      <c r="P3103" s="39"/>
      <c r="Q3103" s="39"/>
      <c r="R3103" s="39"/>
      <c r="S3103" s="39"/>
      <c r="T3103" s="39"/>
      <c r="U3103" s="39"/>
      <c r="V3103" s="39"/>
      <c r="W3103" s="39"/>
      <c r="X3103" s="39"/>
    </row>
    <row r="3104" spans="1:24" ht="14.25" customHeight="1" x14ac:dyDescent="0.3">
      <c r="A3104" s="39"/>
      <c r="B3104" s="39" t="str">
        <f t="shared" si="30"/>
        <v>11357908100 запобіжник</v>
      </c>
      <c r="C3104" s="39" t="str">
        <f>TEXT(Raw_Articul_Data!$D3104,"00000000000")</f>
        <v>11357908100</v>
      </c>
      <c r="D3104" s="39">
        <v>11357908100</v>
      </c>
      <c r="E3104" s="39" t="s">
        <v>2842</v>
      </c>
      <c r="F3104" s="39"/>
      <c r="G3104" s="39" t="s">
        <v>32</v>
      </c>
      <c r="H3104" s="39" t="s">
        <v>2790</v>
      </c>
      <c r="I3104" s="39" t="s">
        <v>23</v>
      </c>
      <c r="J3104" s="44" t="s">
        <v>256</v>
      </c>
      <c r="K3104" s="39" t="s">
        <v>25</v>
      </c>
      <c r="L3104" s="39"/>
      <c r="M3104" s="39"/>
      <c r="N3104" s="39"/>
      <c r="O3104" s="39"/>
      <c r="P3104" s="39"/>
      <c r="Q3104" s="39"/>
      <c r="R3104" s="39"/>
      <c r="S3104" s="39"/>
      <c r="T3104" s="39"/>
      <c r="U3104" s="39"/>
      <c r="V3104" s="39"/>
      <c r="W3104" s="39"/>
      <c r="X3104" s="39"/>
    </row>
    <row r="3105" spans="1:24" ht="14.25" customHeight="1" x14ac:dyDescent="0.3">
      <c r="A3105" s="39"/>
      <c r="B3105" s="39" t="str">
        <f t="shared" si="30"/>
        <v>11357908300 антивібраційна пружина</v>
      </c>
      <c r="C3105" s="39" t="str">
        <f>TEXT(Raw_Articul_Data!$D3105,"00000000000")</f>
        <v>11357908300</v>
      </c>
      <c r="D3105" s="39">
        <v>11357908300</v>
      </c>
      <c r="E3105" s="39" t="s">
        <v>3664</v>
      </c>
      <c r="F3105" s="39"/>
      <c r="G3105" s="39" t="s">
        <v>32</v>
      </c>
      <c r="H3105" s="39" t="s">
        <v>2790</v>
      </c>
      <c r="I3105" s="39" t="s">
        <v>23</v>
      </c>
      <c r="J3105" s="44" t="s">
        <v>28</v>
      </c>
      <c r="K3105" s="39" t="s">
        <v>25</v>
      </c>
      <c r="L3105" s="39"/>
      <c r="M3105" s="39"/>
      <c r="N3105" s="39"/>
      <c r="O3105" s="39"/>
      <c r="P3105" s="39"/>
      <c r="Q3105" s="39"/>
      <c r="R3105" s="39"/>
      <c r="S3105" s="39"/>
      <c r="T3105" s="39"/>
      <c r="U3105" s="39"/>
      <c r="V3105" s="39"/>
      <c r="W3105" s="39"/>
      <c r="X3105" s="39"/>
    </row>
    <row r="3106" spans="1:24" ht="14.25" customHeight="1" x14ac:dyDescent="0.3">
      <c r="A3106" s="39"/>
      <c r="B3106" s="39" t="str">
        <f t="shared" si="30"/>
        <v>11357908301 антивібраційна пружина</v>
      </c>
      <c r="C3106" s="39" t="str">
        <f>TEXT(Raw_Articul_Data!$D3106,"00000000000")</f>
        <v>11357908301</v>
      </c>
      <c r="D3106" s="39">
        <v>11357908301</v>
      </c>
      <c r="E3106" s="39" t="s">
        <v>3664</v>
      </c>
      <c r="F3106" s="39"/>
      <c r="G3106" s="39" t="s">
        <v>32</v>
      </c>
      <c r="H3106" s="39" t="s">
        <v>2790</v>
      </c>
      <c r="I3106" s="39" t="s">
        <v>23</v>
      </c>
      <c r="J3106" s="44" t="s">
        <v>28</v>
      </c>
      <c r="K3106" s="39" t="s">
        <v>25</v>
      </c>
      <c r="L3106" s="39"/>
      <c r="M3106" s="39"/>
      <c r="N3106" s="39"/>
      <c r="O3106" s="39"/>
      <c r="P3106" s="39"/>
      <c r="Q3106" s="39"/>
      <c r="R3106" s="39"/>
      <c r="S3106" s="39"/>
      <c r="T3106" s="39"/>
      <c r="U3106" s="39"/>
      <c r="V3106" s="39"/>
      <c r="W3106" s="39"/>
      <c r="X3106" s="39"/>
    </row>
    <row r="3107" spans="1:24" ht="14.25" customHeight="1" x14ac:dyDescent="0.3">
      <c r="A3107" s="39"/>
      <c r="B3107" s="39" t="str">
        <f t="shared" si="30"/>
        <v>11357909100 пристрій для захисту рук</v>
      </c>
      <c r="C3107" s="39" t="str">
        <f>TEXT(Raw_Articul_Data!$D3107,"00000000000")</f>
        <v>11357909100</v>
      </c>
      <c r="D3107" s="39">
        <v>11357909100</v>
      </c>
      <c r="E3107" s="39" t="s">
        <v>1454</v>
      </c>
      <c r="F3107" s="39"/>
      <c r="G3107" s="39" t="s">
        <v>32</v>
      </c>
      <c r="H3107" s="39" t="s">
        <v>2790</v>
      </c>
      <c r="I3107" s="39" t="s">
        <v>23</v>
      </c>
      <c r="J3107" s="44" t="s">
        <v>28</v>
      </c>
      <c r="K3107" s="39" t="s">
        <v>25</v>
      </c>
      <c r="L3107" s="39"/>
      <c r="M3107" s="39"/>
      <c r="N3107" s="39"/>
      <c r="O3107" s="39"/>
      <c r="P3107" s="39"/>
      <c r="Q3107" s="39"/>
      <c r="R3107" s="39"/>
      <c r="S3107" s="39"/>
      <c r="T3107" s="39"/>
      <c r="U3107" s="39"/>
      <c r="V3107" s="39"/>
      <c r="W3107" s="39"/>
      <c r="X3107" s="39"/>
    </row>
    <row r="3108" spans="1:24" ht="14.25" customHeight="1" x14ac:dyDescent="0.3">
      <c r="A3108" s="39"/>
      <c r="B3108" s="39" t="str">
        <f t="shared" si="30"/>
        <v>11357909900 кільцевий буфер</v>
      </c>
      <c r="C3108" s="39" t="str">
        <f>TEXT(Raw_Articul_Data!$D3108,"00000000000")</f>
        <v>11357909900</v>
      </c>
      <c r="D3108" s="39">
        <v>11357909900</v>
      </c>
      <c r="E3108" s="39" t="s">
        <v>3288</v>
      </c>
      <c r="F3108" s="39"/>
      <c r="G3108" s="39" t="s">
        <v>32</v>
      </c>
      <c r="H3108" s="39" t="s">
        <v>2790</v>
      </c>
      <c r="I3108" s="39" t="s">
        <v>23</v>
      </c>
      <c r="J3108" s="44" t="s">
        <v>24</v>
      </c>
      <c r="K3108" s="39" t="s">
        <v>25</v>
      </c>
      <c r="L3108" s="39"/>
      <c r="M3108" s="39"/>
      <c r="N3108" s="39"/>
      <c r="O3108" s="39"/>
      <c r="P3108" s="39"/>
      <c r="Q3108" s="39"/>
      <c r="R3108" s="39"/>
      <c r="S3108" s="39"/>
      <c r="T3108" s="39"/>
      <c r="U3108" s="39"/>
      <c r="V3108" s="39"/>
      <c r="W3108" s="39"/>
      <c r="X3108" s="39"/>
    </row>
    <row r="3109" spans="1:24" ht="14.25" customHeight="1" x14ac:dyDescent="0.3">
      <c r="A3109" s="39"/>
      <c r="B3109" s="39" t="str">
        <f t="shared" si="30"/>
        <v>11357909902 кільцевий буфер</v>
      </c>
      <c r="C3109" s="39" t="str">
        <f>TEXT(Raw_Articul_Data!$D3109,"00000000000")</f>
        <v>11357909902</v>
      </c>
      <c r="D3109" s="39">
        <v>11357909902</v>
      </c>
      <c r="E3109" s="39" t="s">
        <v>3288</v>
      </c>
      <c r="F3109" s="39"/>
      <c r="G3109" s="39" t="s">
        <v>32</v>
      </c>
      <c r="H3109" s="39" t="s">
        <v>2790</v>
      </c>
      <c r="I3109" s="39" t="s">
        <v>23</v>
      </c>
      <c r="J3109" s="44" t="s">
        <v>34</v>
      </c>
      <c r="K3109" s="39" t="s">
        <v>25</v>
      </c>
      <c r="L3109" s="39"/>
      <c r="M3109" s="39"/>
      <c r="N3109" s="39"/>
      <c r="O3109" s="39"/>
      <c r="P3109" s="39"/>
      <c r="Q3109" s="39"/>
      <c r="R3109" s="39"/>
      <c r="S3109" s="39"/>
      <c r="T3109" s="39"/>
      <c r="U3109" s="39"/>
      <c r="V3109" s="39"/>
      <c r="W3109" s="39"/>
      <c r="X3109" s="39"/>
    </row>
    <row r="3110" spans="1:24" ht="14.25" customHeight="1" x14ac:dyDescent="0.3">
      <c r="A3110" s="39"/>
      <c r="B3110" s="39" t="str">
        <f t="shared" si="30"/>
        <v>11357910600 півкожух рукоятки</v>
      </c>
      <c r="C3110" s="39" t="str">
        <f>TEXT(Raw_Articul_Data!$D3110,"00000000000")</f>
        <v>11357910600</v>
      </c>
      <c r="D3110" s="39">
        <v>11357910600</v>
      </c>
      <c r="E3110" s="39" t="s">
        <v>3410</v>
      </c>
      <c r="F3110" s="39"/>
      <c r="G3110" s="39" t="s">
        <v>32</v>
      </c>
      <c r="H3110" s="39" t="s">
        <v>2790</v>
      </c>
      <c r="I3110" s="39" t="s">
        <v>23</v>
      </c>
      <c r="J3110" s="44" t="s">
        <v>55</v>
      </c>
      <c r="K3110" s="39" t="s">
        <v>25</v>
      </c>
      <c r="L3110" s="39"/>
      <c r="M3110" s="39"/>
      <c r="N3110" s="39"/>
      <c r="O3110" s="39"/>
      <c r="P3110" s="39"/>
      <c r="Q3110" s="39"/>
      <c r="R3110" s="39"/>
      <c r="S3110" s="39"/>
      <c r="T3110" s="39"/>
      <c r="U3110" s="39"/>
      <c r="V3110" s="39"/>
      <c r="W3110" s="39"/>
      <c r="X3110" s="39"/>
    </row>
    <row r="3111" spans="1:24" ht="14.25" customHeight="1" x14ac:dyDescent="0.3">
      <c r="A3111" s="39"/>
      <c r="B3111" s="39" t="str">
        <f t="shared" si="30"/>
        <v>11357911700 трубчата рукоятка</v>
      </c>
      <c r="C3111" s="39" t="str">
        <f>TEXT(Raw_Articul_Data!$D3111,"00000000000")</f>
        <v>11357911700</v>
      </c>
      <c r="D3111" s="39">
        <v>11357911700</v>
      </c>
      <c r="E3111" s="39" t="s">
        <v>3350</v>
      </c>
      <c r="F3111" s="39"/>
      <c r="G3111" s="39" t="s">
        <v>32</v>
      </c>
      <c r="H3111" s="39" t="s">
        <v>2790</v>
      </c>
      <c r="I3111" s="39" t="s">
        <v>23</v>
      </c>
      <c r="J3111" s="44" t="s">
        <v>28</v>
      </c>
      <c r="K3111" s="39" t="s">
        <v>25</v>
      </c>
      <c r="L3111" s="39"/>
      <c r="M3111" s="39"/>
      <c r="N3111" s="39"/>
      <c r="O3111" s="39"/>
      <c r="P3111" s="39"/>
      <c r="Q3111" s="39"/>
      <c r="R3111" s="39"/>
      <c r="S3111" s="39"/>
      <c r="T3111" s="39"/>
      <c r="U3111" s="39"/>
      <c r="V3111" s="39"/>
      <c r="W3111" s="39"/>
      <c r="X3111" s="39"/>
    </row>
    <row r="3112" spans="1:24" ht="14.25" customHeight="1" x14ac:dyDescent="0.3">
      <c r="A3112" s="39"/>
      <c r="B3112" s="39" t="str">
        <f t="shared" si="30"/>
        <v>11357912800 кільцевий буфер</v>
      </c>
      <c r="C3112" s="39" t="str">
        <f>TEXT(Raw_Articul_Data!$D3112,"00000000000")</f>
        <v>11357912800</v>
      </c>
      <c r="D3112" s="39">
        <v>11357912800</v>
      </c>
      <c r="E3112" s="39" t="s">
        <v>3288</v>
      </c>
      <c r="F3112" s="39"/>
      <c r="G3112" s="39" t="s">
        <v>32</v>
      </c>
      <c r="H3112" s="39" t="s">
        <v>2790</v>
      </c>
      <c r="I3112" s="39" t="s">
        <v>23</v>
      </c>
      <c r="J3112" s="44" t="s">
        <v>28</v>
      </c>
      <c r="K3112" s="39" t="s">
        <v>25</v>
      </c>
      <c r="L3112" s="39"/>
      <c r="M3112" s="39"/>
      <c r="N3112" s="39"/>
      <c r="O3112" s="39"/>
      <c r="P3112" s="39"/>
      <c r="Q3112" s="39"/>
      <c r="R3112" s="39"/>
      <c r="S3112" s="39"/>
      <c r="T3112" s="39"/>
      <c r="U3112" s="39"/>
      <c r="V3112" s="39"/>
      <c r="W3112" s="39"/>
      <c r="X3112" s="39"/>
    </row>
    <row r="3113" spans="1:24" ht="14.25" customHeight="1" x14ac:dyDescent="0.3">
      <c r="A3113" s="39"/>
      <c r="B3113" s="39" t="str">
        <f t="shared" si="30"/>
        <v>11357913100 пружина</v>
      </c>
      <c r="C3113" s="39" t="str">
        <f>TEXT(Raw_Articul_Data!$D3113,"00000000000")</f>
        <v>11357913100</v>
      </c>
      <c r="D3113" s="39">
        <v>11357913100</v>
      </c>
      <c r="E3113" s="39" t="s">
        <v>2817</v>
      </c>
      <c r="F3113" s="39"/>
      <c r="G3113" s="39" t="s">
        <v>32</v>
      </c>
      <c r="H3113" s="39" t="s">
        <v>2790</v>
      </c>
      <c r="I3113" s="39" t="s">
        <v>23</v>
      </c>
      <c r="J3113" s="44" t="s">
        <v>28</v>
      </c>
      <c r="K3113" s="39" t="s">
        <v>25</v>
      </c>
      <c r="L3113" s="39"/>
      <c r="M3113" s="39"/>
      <c r="N3113" s="39"/>
      <c r="O3113" s="39"/>
      <c r="P3113" s="39"/>
      <c r="Q3113" s="39"/>
      <c r="R3113" s="39"/>
      <c r="S3113" s="39"/>
      <c r="T3113" s="39"/>
      <c r="U3113" s="39"/>
      <c r="V3113" s="39"/>
      <c r="W3113" s="39"/>
      <c r="X3113" s="39"/>
    </row>
    <row r="3114" spans="1:24" ht="14.25" customHeight="1" x14ac:dyDescent="0.3">
      <c r="A3114" s="39"/>
      <c r="B3114" s="39" t="str">
        <f t="shared" si="30"/>
        <v>11357916100 гвинт з буртиком</v>
      </c>
      <c r="C3114" s="39" t="str">
        <f>TEXT(Raw_Articul_Data!$D3114,"00000000000")</f>
        <v>11357916100</v>
      </c>
      <c r="D3114" s="39">
        <v>11357916100</v>
      </c>
      <c r="E3114" s="39" t="s">
        <v>2923</v>
      </c>
      <c r="F3114" s="39"/>
      <c r="G3114" s="39" t="s">
        <v>32</v>
      </c>
      <c r="H3114" s="39" t="s">
        <v>2790</v>
      </c>
      <c r="I3114" s="39" t="s">
        <v>23</v>
      </c>
      <c r="J3114" s="44" t="s">
        <v>28</v>
      </c>
      <c r="K3114" s="39" t="s">
        <v>25</v>
      </c>
      <c r="L3114" s="39"/>
      <c r="M3114" s="39"/>
      <c r="N3114" s="39"/>
      <c r="O3114" s="39"/>
      <c r="P3114" s="39"/>
      <c r="Q3114" s="39"/>
      <c r="R3114" s="39"/>
      <c r="S3114" s="39"/>
      <c r="T3114" s="39"/>
      <c r="U3114" s="39"/>
      <c r="V3114" s="39"/>
      <c r="W3114" s="39"/>
      <c r="X3114" s="39"/>
    </row>
    <row r="3115" spans="1:24" ht="14.25" customHeight="1" x14ac:dyDescent="0.3">
      <c r="A3115" s="39"/>
      <c r="B3115" s="39" t="str">
        <f t="shared" si="30"/>
        <v>11357917200 гільза</v>
      </c>
      <c r="C3115" s="39" t="str">
        <f>TEXT(Raw_Articul_Data!$D3115,"00000000000")</f>
        <v>11357917200</v>
      </c>
      <c r="D3115" s="39">
        <v>11357917200</v>
      </c>
      <c r="E3115" s="39" t="s">
        <v>2850</v>
      </c>
      <c r="F3115" s="39"/>
      <c r="G3115" s="39" t="s">
        <v>32</v>
      </c>
      <c r="H3115" s="39" t="s">
        <v>2790</v>
      </c>
      <c r="I3115" s="39" t="s">
        <v>23</v>
      </c>
      <c r="J3115" s="44" t="s">
        <v>28</v>
      </c>
      <c r="K3115" s="39" t="s">
        <v>25</v>
      </c>
      <c r="L3115" s="39"/>
      <c r="M3115" s="39"/>
      <c r="N3115" s="39"/>
      <c r="O3115" s="39"/>
      <c r="P3115" s="39"/>
      <c r="Q3115" s="39"/>
      <c r="R3115" s="39"/>
      <c r="S3115" s="39"/>
      <c r="T3115" s="39"/>
      <c r="U3115" s="39"/>
      <c r="V3115" s="39"/>
      <c r="W3115" s="39"/>
      <c r="X3115" s="39"/>
    </row>
    <row r="3116" spans="1:24" ht="14.25" customHeight="1" x14ac:dyDescent="0.3">
      <c r="A3116" s="39"/>
      <c r="B3116" s="39" t="str">
        <f t="shared" si="30"/>
        <v>11357917500 захисне прикриття</v>
      </c>
      <c r="C3116" s="39" t="str">
        <f>TEXT(Raw_Articul_Data!$D3116,"00000000000")</f>
        <v>11357917500</v>
      </c>
      <c r="D3116" s="39">
        <v>11357917500</v>
      </c>
      <c r="E3116" s="39" t="s">
        <v>3390</v>
      </c>
      <c r="F3116" s="39"/>
      <c r="G3116" s="39" t="s">
        <v>32</v>
      </c>
      <c r="H3116" s="39" t="s">
        <v>2790</v>
      </c>
      <c r="I3116" s="39" t="s">
        <v>23</v>
      </c>
      <c r="J3116" s="44" t="s">
        <v>28</v>
      </c>
      <c r="K3116" s="39" t="s">
        <v>25</v>
      </c>
      <c r="L3116" s="39"/>
      <c r="M3116" s="39"/>
      <c r="N3116" s="39"/>
      <c r="O3116" s="39"/>
      <c r="P3116" s="39"/>
      <c r="Q3116" s="39"/>
      <c r="R3116" s="39"/>
      <c r="S3116" s="39"/>
      <c r="T3116" s="39"/>
      <c r="U3116" s="39"/>
      <c r="V3116" s="39"/>
      <c r="W3116" s="39"/>
      <c r="X3116" s="39"/>
    </row>
    <row r="3117" spans="1:24" ht="14.25" customHeight="1" x14ac:dyDescent="0.3">
      <c r="A3117" s="39"/>
      <c r="B3117" s="39" t="str">
        <f t="shared" si="30"/>
        <v>11357922900 пробка підшипника</v>
      </c>
      <c r="C3117" s="39" t="str">
        <f>TEXT(Raw_Articul_Data!$D3117,"00000000000")</f>
        <v>11357922900</v>
      </c>
      <c r="D3117" s="39">
        <v>11357922900</v>
      </c>
      <c r="E3117" s="39" t="s">
        <v>3655</v>
      </c>
      <c r="F3117" s="39"/>
      <c r="G3117" s="39" t="s">
        <v>32</v>
      </c>
      <c r="H3117" s="39" t="s">
        <v>2790</v>
      </c>
      <c r="I3117" s="39" t="s">
        <v>23</v>
      </c>
      <c r="J3117" s="44" t="s">
        <v>28</v>
      </c>
      <c r="K3117" s="39" t="s">
        <v>25</v>
      </c>
      <c r="L3117" s="39"/>
      <c r="M3117" s="39"/>
      <c r="N3117" s="39"/>
      <c r="O3117" s="39"/>
      <c r="P3117" s="39"/>
      <c r="Q3117" s="39"/>
      <c r="R3117" s="39"/>
      <c r="S3117" s="39"/>
      <c r="T3117" s="39"/>
      <c r="U3117" s="39"/>
      <c r="V3117" s="39"/>
      <c r="W3117" s="39"/>
      <c r="X3117" s="39"/>
    </row>
    <row r="3118" spans="1:24" ht="14.25" customHeight="1" x14ac:dyDescent="0.3">
      <c r="A3118" s="39"/>
      <c r="B3118" s="39" t="str">
        <f t="shared" si="30"/>
        <v>11370071701 комплект - карбюраторні деталі</v>
      </c>
      <c r="C3118" s="39" t="str">
        <f>TEXT(Raw_Articul_Data!$D3118,"00000000000")</f>
        <v>11370071701</v>
      </c>
      <c r="D3118" s="39">
        <v>11370071701</v>
      </c>
      <c r="E3118" s="39" t="s">
        <v>3298</v>
      </c>
      <c r="F3118" s="39"/>
      <c r="G3118" s="39" t="s">
        <v>32</v>
      </c>
      <c r="H3118" s="39" t="s">
        <v>2790</v>
      </c>
      <c r="I3118" s="39" t="s">
        <v>23</v>
      </c>
      <c r="J3118" s="44" t="s">
        <v>34</v>
      </c>
      <c r="K3118" s="39" t="s">
        <v>25</v>
      </c>
      <c r="L3118" s="39"/>
      <c r="M3118" s="39"/>
      <c r="N3118" s="39"/>
      <c r="O3118" s="39"/>
      <c r="P3118" s="39"/>
      <c r="Q3118" s="39"/>
      <c r="R3118" s="39"/>
      <c r="S3118" s="39"/>
      <c r="T3118" s="39"/>
      <c r="U3118" s="39"/>
      <c r="V3118" s="39"/>
      <c r="W3118" s="39"/>
      <c r="X3118" s="39"/>
    </row>
    <row r="3119" spans="1:24" ht="14.25" customHeight="1" x14ac:dyDescent="0.3">
      <c r="A3119" s="39"/>
      <c r="B3119" s="39" t="str">
        <f t="shared" si="30"/>
        <v>11370113050 бензопила ms194t 3/8"p p (мотор)</v>
      </c>
      <c r="C3119" s="39" t="str">
        <f>TEXT(Raw_Articul_Data!$D3119,"00000000000")</f>
        <v>11370113050</v>
      </c>
      <c r="D3119" s="39">
        <v>11370113050</v>
      </c>
      <c r="E3119" s="39" t="s">
        <v>876</v>
      </c>
      <c r="F3119" s="39" t="s">
        <v>7264</v>
      </c>
      <c r="G3119" s="39" t="s">
        <v>843</v>
      </c>
      <c r="H3119" s="39" t="s">
        <v>877</v>
      </c>
      <c r="I3119" s="39" t="s">
        <v>23</v>
      </c>
      <c r="J3119" s="44" t="s">
        <v>55</v>
      </c>
      <c r="K3119" s="39" t="s">
        <v>25</v>
      </c>
      <c r="L3119" s="39"/>
      <c r="M3119" s="39"/>
      <c r="N3119" s="39"/>
      <c r="O3119" s="39"/>
      <c r="P3119" s="39"/>
      <c r="Q3119" s="39"/>
      <c r="R3119" s="39"/>
      <c r="S3119" s="39"/>
      <c r="T3119" s="39"/>
      <c r="U3119" s="39"/>
      <c r="V3119" s="39"/>
      <c r="W3119" s="39"/>
      <c r="X3119" s="39"/>
    </row>
    <row r="3120" spans="1:24" ht="14.25" customHeight="1" x14ac:dyDescent="0.3">
      <c r="A3120" s="39"/>
      <c r="B3120" s="39" t="str">
        <f t="shared" si="30"/>
        <v>11370113070 бензопила ms194c-e 3/8"p p (мотор)</v>
      </c>
      <c r="C3120" s="39" t="str">
        <f>TEXT(Raw_Articul_Data!$D3120,"00000000000")</f>
        <v>11370113070</v>
      </c>
      <c r="D3120" s="39">
        <v>11370113070</v>
      </c>
      <c r="E3120" s="39" t="s">
        <v>878</v>
      </c>
      <c r="F3120" s="39" t="s">
        <v>7264</v>
      </c>
      <c r="G3120" s="39" t="s">
        <v>843</v>
      </c>
      <c r="H3120" s="39" t="s">
        <v>879</v>
      </c>
      <c r="I3120" s="39" t="s">
        <v>23</v>
      </c>
      <c r="J3120" s="44" t="s">
        <v>55</v>
      </c>
      <c r="K3120" s="39" t="s">
        <v>25</v>
      </c>
      <c r="L3120" s="39"/>
      <c r="M3120" s="39"/>
      <c r="N3120" s="39"/>
      <c r="O3120" s="39"/>
      <c r="P3120" s="39"/>
      <c r="Q3120" s="39"/>
      <c r="R3120" s="39"/>
      <c r="S3120" s="39"/>
      <c r="T3120" s="39"/>
      <c r="U3120" s="39"/>
      <c r="V3120" s="39"/>
      <c r="W3120" s="39"/>
      <c r="X3120" s="39"/>
    </row>
    <row r="3121" spans="1:24" ht="14.25" customHeight="1" x14ac:dyDescent="0.3">
      <c r="A3121" s="39"/>
      <c r="B3121" s="39" t="str">
        <f t="shared" si="30"/>
        <v>11370201100 кришка</v>
      </c>
      <c r="C3121" s="39" t="str">
        <f>TEXT(Raw_Articul_Data!$D3121,"00000000000")</f>
        <v>11370201100</v>
      </c>
      <c r="D3121" s="39">
        <v>11370201100</v>
      </c>
      <c r="E3121" s="39" t="s">
        <v>2801</v>
      </c>
      <c r="F3121" s="39"/>
      <c r="G3121" s="39" t="s">
        <v>32</v>
      </c>
      <c r="H3121" s="39" t="s">
        <v>2790</v>
      </c>
      <c r="I3121" s="39" t="s">
        <v>23</v>
      </c>
      <c r="J3121" s="44" t="s">
        <v>55</v>
      </c>
      <c r="K3121" s="39" t="s">
        <v>25</v>
      </c>
      <c r="L3121" s="39"/>
      <c r="M3121" s="39"/>
      <c r="N3121" s="39"/>
      <c r="O3121" s="39"/>
      <c r="P3121" s="39"/>
      <c r="Q3121" s="39"/>
      <c r="R3121" s="39"/>
      <c r="S3121" s="39"/>
      <c r="T3121" s="39"/>
      <c r="U3121" s="39"/>
      <c r="V3121" s="39"/>
      <c r="W3121" s="39"/>
      <c r="X3121" s="39"/>
    </row>
    <row r="3122" spans="1:24" ht="14.25" customHeight="1" x14ac:dyDescent="0.3">
      <c r="A3122" s="39"/>
      <c r="B3122" s="39" t="str">
        <f t="shared" si="30"/>
        <v>11370201202 циліндр з поршнем, діам. 37мм</v>
      </c>
      <c r="C3122" s="39" t="str">
        <f>TEXT(Raw_Articul_Data!$D3122,"00000000000")</f>
        <v>11370201202</v>
      </c>
      <c r="D3122" s="39">
        <v>11370201202</v>
      </c>
      <c r="E3122" s="39" t="s">
        <v>3665</v>
      </c>
      <c r="F3122" s="39"/>
      <c r="G3122" s="39" t="s">
        <v>32</v>
      </c>
      <c r="H3122" s="39" t="s">
        <v>2790</v>
      </c>
      <c r="I3122" s="39" t="s">
        <v>23</v>
      </c>
      <c r="J3122" s="44" t="s">
        <v>55</v>
      </c>
      <c r="K3122" s="39" t="s">
        <v>25</v>
      </c>
      <c r="L3122" s="39"/>
      <c r="M3122" s="39"/>
      <c r="N3122" s="39"/>
      <c r="O3122" s="39"/>
      <c r="P3122" s="39"/>
      <c r="Q3122" s="39"/>
      <c r="R3122" s="39"/>
      <c r="S3122" s="39"/>
      <c r="T3122" s="39"/>
      <c r="U3122" s="39"/>
      <c r="V3122" s="39"/>
      <c r="W3122" s="39"/>
      <c r="X3122" s="39"/>
    </row>
    <row r="3123" spans="1:24" ht="14.25" customHeight="1" x14ac:dyDescent="0.3">
      <c r="A3123" s="39"/>
      <c r="B3123" s="39" t="str">
        <f t="shared" si="30"/>
        <v>11370201203 циліндр з поршнем діам.37мм</v>
      </c>
      <c r="C3123" s="39" t="str">
        <f>TEXT(Raw_Articul_Data!$D3123,"00000000000")</f>
        <v>11370201203</v>
      </c>
      <c r="D3123" s="39">
        <v>11370201203</v>
      </c>
      <c r="E3123" s="39" t="s">
        <v>3666</v>
      </c>
      <c r="F3123" s="39"/>
      <c r="G3123" s="39" t="s">
        <v>32</v>
      </c>
      <c r="H3123" s="39" t="s">
        <v>2790</v>
      </c>
      <c r="I3123" s="39" t="s">
        <v>23</v>
      </c>
      <c r="J3123" s="44" t="s">
        <v>55</v>
      </c>
      <c r="K3123" s="39" t="s">
        <v>25</v>
      </c>
      <c r="L3123" s="39"/>
      <c r="M3123" s="39"/>
      <c r="N3123" s="39"/>
      <c r="O3123" s="39"/>
      <c r="P3123" s="39"/>
      <c r="Q3123" s="39"/>
      <c r="R3123" s="39"/>
      <c r="S3123" s="39"/>
      <c r="T3123" s="39"/>
      <c r="U3123" s="39"/>
      <c r="V3123" s="39"/>
      <c r="W3123" s="39"/>
      <c r="X3123" s="39"/>
    </row>
    <row r="3124" spans="1:24" ht="14.25" customHeight="1" x14ac:dyDescent="0.3">
      <c r="A3124" s="39"/>
      <c r="B3124" s="39" t="str">
        <f t="shared" si="30"/>
        <v>11370201207 циліндр з поршнем діам.37мм</v>
      </c>
      <c r="C3124" s="39" t="str">
        <f>TEXT(Raw_Articul_Data!$D3124,"00000000000")</f>
        <v>11370201207</v>
      </c>
      <c r="D3124" s="39">
        <v>11370201207</v>
      </c>
      <c r="E3124" s="39" t="s">
        <v>3666</v>
      </c>
      <c r="F3124" s="39"/>
      <c r="G3124" s="39" t="s">
        <v>32</v>
      </c>
      <c r="H3124" s="39" t="s">
        <v>2790</v>
      </c>
      <c r="I3124" s="39" t="s">
        <v>23</v>
      </c>
      <c r="J3124" s="44" t="s">
        <v>280</v>
      </c>
      <c r="K3124" s="39" t="s">
        <v>25</v>
      </c>
      <c r="L3124" s="39"/>
      <c r="M3124" s="39"/>
      <c r="N3124" s="39"/>
      <c r="O3124" s="39"/>
      <c r="P3124" s="39"/>
      <c r="Q3124" s="39"/>
      <c r="R3124" s="39"/>
      <c r="S3124" s="39"/>
      <c r="T3124" s="39"/>
      <c r="U3124" s="39"/>
      <c r="V3124" s="39"/>
      <c r="W3124" s="39"/>
      <c r="X3124" s="39"/>
    </row>
    <row r="3125" spans="1:24" ht="14.25" customHeight="1" x14ac:dyDescent="0.3">
      <c r="A3125" s="39"/>
      <c r="B3125" s="39" t="str">
        <f t="shared" si="30"/>
        <v>11370201209 циліндр з поршнем, діам.38мм</v>
      </c>
      <c r="C3125" s="39" t="str">
        <f>TEXT(Raw_Articul_Data!$D3125,"00000000000")</f>
        <v>11370201209</v>
      </c>
      <c r="D3125" s="39">
        <v>11370201209</v>
      </c>
      <c r="E3125" s="39" t="s">
        <v>3667</v>
      </c>
      <c r="F3125" s="39"/>
      <c r="G3125" s="39" t="s">
        <v>32</v>
      </c>
      <c r="H3125" s="39" t="s">
        <v>2790</v>
      </c>
      <c r="I3125" s="39" t="s">
        <v>23</v>
      </c>
      <c r="J3125" s="44" t="s">
        <v>55</v>
      </c>
      <c r="K3125" s="39" t="s">
        <v>25</v>
      </c>
      <c r="L3125" s="39"/>
      <c r="M3125" s="39"/>
      <c r="N3125" s="39"/>
      <c r="O3125" s="39"/>
      <c r="P3125" s="39"/>
      <c r="Q3125" s="39"/>
      <c r="R3125" s="39"/>
      <c r="S3125" s="39"/>
      <c r="T3125" s="39"/>
      <c r="U3125" s="39"/>
      <c r="V3125" s="39"/>
      <c r="W3125" s="39"/>
      <c r="X3125" s="39"/>
    </row>
    <row r="3126" spans="1:24" ht="14.25" customHeight="1" x14ac:dyDescent="0.3">
      <c r="A3126" s="39"/>
      <c r="B3126" s="39" t="str">
        <f t="shared" si="30"/>
        <v>11370201210 циліндр з поршнем, діам.38мм</v>
      </c>
      <c r="C3126" s="39" t="str">
        <f>TEXT(Raw_Articul_Data!$D3126,"00000000000")</f>
        <v>11370201210</v>
      </c>
      <c r="D3126" s="39">
        <v>11370201210</v>
      </c>
      <c r="E3126" s="39" t="s">
        <v>3667</v>
      </c>
      <c r="F3126" s="39"/>
      <c r="G3126" s="39" t="s">
        <v>32</v>
      </c>
      <c r="H3126" s="39" t="s">
        <v>2790</v>
      </c>
      <c r="I3126" s="39" t="s">
        <v>23</v>
      </c>
      <c r="J3126" s="44" t="s">
        <v>55</v>
      </c>
      <c r="K3126" s="39" t="s">
        <v>25</v>
      </c>
      <c r="L3126" s="39"/>
      <c r="M3126" s="39"/>
      <c r="N3126" s="39"/>
      <c r="O3126" s="39"/>
      <c r="P3126" s="39"/>
      <c r="Q3126" s="39"/>
      <c r="R3126" s="39"/>
      <c r="S3126" s="39"/>
      <c r="T3126" s="39"/>
      <c r="U3126" s="39"/>
      <c r="V3126" s="39"/>
      <c r="W3126" s="39"/>
      <c r="X3126" s="39"/>
    </row>
    <row r="3127" spans="1:24" ht="14.25" customHeight="1" x14ac:dyDescent="0.3">
      <c r="A3127" s="39"/>
      <c r="B3127" s="39" t="str">
        <f t="shared" si="30"/>
        <v>11370203004 картер</v>
      </c>
      <c r="C3127" s="39" t="str">
        <f>TEXT(Raw_Articul_Data!$D3127,"00000000000")</f>
        <v>11370203004</v>
      </c>
      <c r="D3127" s="39">
        <v>11370203004</v>
      </c>
      <c r="E3127" s="39" t="s">
        <v>3107</v>
      </c>
      <c r="F3127" s="39"/>
      <c r="G3127" s="39" t="s">
        <v>32</v>
      </c>
      <c r="H3127" s="39" t="s">
        <v>2790</v>
      </c>
      <c r="I3127" s="39" t="s">
        <v>23</v>
      </c>
      <c r="J3127" s="44" t="s">
        <v>55</v>
      </c>
      <c r="K3127" s="39" t="s">
        <v>25</v>
      </c>
      <c r="L3127" s="39"/>
      <c r="M3127" s="39"/>
      <c r="N3127" s="39"/>
      <c r="O3127" s="39"/>
      <c r="P3127" s="39"/>
      <c r="Q3127" s="39"/>
      <c r="R3127" s="39"/>
      <c r="S3127" s="39"/>
      <c r="T3127" s="39"/>
      <c r="U3127" s="39"/>
      <c r="V3127" s="39"/>
      <c r="W3127" s="39"/>
      <c r="X3127" s="39"/>
    </row>
    <row r="3128" spans="1:24" ht="14.25" customHeight="1" x14ac:dyDescent="0.3">
      <c r="A3128" s="39"/>
      <c r="B3128" s="39" t="str">
        <f t="shared" si="30"/>
        <v>11370203008 картер двигуна</v>
      </c>
      <c r="C3128" s="39" t="str">
        <f>TEXT(Raw_Articul_Data!$D3128,"00000000000")</f>
        <v>11370203008</v>
      </c>
      <c r="D3128" s="39">
        <v>11370203008</v>
      </c>
      <c r="E3128" s="39" t="s">
        <v>3462</v>
      </c>
      <c r="F3128" s="39"/>
      <c r="G3128" s="39" t="s">
        <v>32</v>
      </c>
      <c r="H3128" s="39" t="s">
        <v>2790</v>
      </c>
      <c r="I3128" s="39" t="s">
        <v>23</v>
      </c>
      <c r="J3128" s="44" t="s">
        <v>55</v>
      </c>
      <c r="K3128" s="39" t="s">
        <v>25</v>
      </c>
      <c r="L3128" s="39"/>
      <c r="M3128" s="39"/>
      <c r="N3128" s="39"/>
      <c r="O3128" s="39"/>
      <c r="P3128" s="39"/>
      <c r="Q3128" s="39"/>
      <c r="R3128" s="39"/>
      <c r="S3128" s="39"/>
      <c r="T3128" s="39"/>
      <c r="U3128" s="39"/>
      <c r="V3128" s="39"/>
      <c r="W3128" s="39"/>
      <c r="X3128" s="39"/>
    </row>
    <row r="3129" spans="1:24" ht="14.25" customHeight="1" x14ac:dyDescent="0.3">
      <c r="A3129" s="39"/>
      <c r="B3129" s="39" t="str">
        <f t="shared" si="30"/>
        <v>11370211100 кришка</v>
      </c>
      <c r="C3129" s="39" t="str">
        <f>TEXT(Raw_Articul_Data!$D3129,"00000000000")</f>
        <v>11370211100</v>
      </c>
      <c r="D3129" s="39">
        <v>11370211100</v>
      </c>
      <c r="E3129" s="39" t="s">
        <v>2801</v>
      </c>
      <c r="F3129" s="39"/>
      <c r="G3129" s="39" t="s">
        <v>32</v>
      </c>
      <c r="H3129" s="39" t="s">
        <v>2790</v>
      </c>
      <c r="I3129" s="39" t="s">
        <v>23</v>
      </c>
      <c r="J3129" s="44" t="s">
        <v>55</v>
      </c>
      <c r="K3129" s="39" t="s">
        <v>25</v>
      </c>
      <c r="L3129" s="39"/>
      <c r="M3129" s="39"/>
      <c r="N3129" s="39"/>
      <c r="O3129" s="39"/>
      <c r="P3129" s="39"/>
      <c r="Q3129" s="39"/>
      <c r="R3129" s="39"/>
      <c r="S3129" s="39"/>
      <c r="T3129" s="39"/>
      <c r="U3129" s="39"/>
      <c r="V3129" s="39"/>
      <c r="W3129" s="39"/>
      <c r="X3129" s="39"/>
    </row>
    <row r="3130" spans="1:24" ht="14.25" customHeight="1" x14ac:dyDescent="0.3">
      <c r="A3130" s="39"/>
      <c r="B3130" s="39" t="str">
        <f t="shared" si="30"/>
        <v>11370211101 кришка</v>
      </c>
      <c r="C3130" s="39" t="str">
        <f>TEXT(Raw_Articul_Data!$D3130,"00000000000")</f>
        <v>11370211101</v>
      </c>
      <c r="D3130" s="39">
        <v>11370211101</v>
      </c>
      <c r="E3130" s="39" t="s">
        <v>2801</v>
      </c>
      <c r="F3130" s="39"/>
      <c r="G3130" s="39" t="s">
        <v>32</v>
      </c>
      <c r="H3130" s="39" t="s">
        <v>2790</v>
      </c>
      <c r="I3130" s="39" t="s">
        <v>23</v>
      </c>
      <c r="J3130" s="44" t="s">
        <v>55</v>
      </c>
      <c r="K3130" s="39" t="s">
        <v>25</v>
      </c>
      <c r="L3130" s="39"/>
      <c r="M3130" s="39"/>
      <c r="N3130" s="39"/>
      <c r="O3130" s="39"/>
      <c r="P3130" s="39"/>
      <c r="Q3130" s="39"/>
      <c r="R3130" s="39"/>
      <c r="S3130" s="39"/>
      <c r="T3130" s="39"/>
      <c r="U3130" s="39"/>
      <c r="V3130" s="39"/>
      <c r="W3130" s="39"/>
      <c r="X3130" s="39"/>
    </row>
    <row r="3131" spans="1:24" ht="14.25" customHeight="1" x14ac:dyDescent="0.3">
      <c r="A3131" s="39"/>
      <c r="B3131" s="39" t="str">
        <f t="shared" si="30"/>
        <v>11370212500 піддон картера</v>
      </c>
      <c r="C3131" s="39" t="str">
        <f>TEXT(Raw_Articul_Data!$D3131,"00000000000")</f>
        <v>11370212500</v>
      </c>
      <c r="D3131" s="39">
        <v>11370212500</v>
      </c>
      <c r="E3131" s="39" t="s">
        <v>3105</v>
      </c>
      <c r="F3131" s="39"/>
      <c r="G3131" s="39" t="s">
        <v>32</v>
      </c>
      <c r="H3131" s="39" t="s">
        <v>2790</v>
      </c>
      <c r="I3131" s="39" t="s">
        <v>23</v>
      </c>
      <c r="J3131" s="44" t="s">
        <v>28</v>
      </c>
      <c r="K3131" s="39" t="s">
        <v>25</v>
      </c>
      <c r="L3131" s="39"/>
      <c r="M3131" s="39"/>
      <c r="N3131" s="39"/>
      <c r="O3131" s="39"/>
      <c r="P3131" s="39"/>
      <c r="Q3131" s="39"/>
      <c r="R3131" s="39"/>
      <c r="S3131" s="39"/>
      <c r="T3131" s="39"/>
      <c r="U3131" s="39"/>
      <c r="V3131" s="39"/>
      <c r="W3131" s="39"/>
      <c r="X3131" s="39"/>
    </row>
    <row r="3132" spans="1:24" ht="14.25" customHeight="1" x14ac:dyDescent="0.3">
      <c r="A3132" s="39"/>
      <c r="B3132" s="39" t="str">
        <f t="shared" si="30"/>
        <v>11370212503 піддон картера</v>
      </c>
      <c r="C3132" s="39" t="str">
        <f>TEXT(Raw_Articul_Data!$D3132,"00000000000")</f>
        <v>11370212503</v>
      </c>
      <c r="D3132" s="39">
        <v>11370212503</v>
      </c>
      <c r="E3132" s="39" t="s">
        <v>3105</v>
      </c>
      <c r="F3132" s="39"/>
      <c r="G3132" s="39" t="s">
        <v>32</v>
      </c>
      <c r="H3132" s="39" t="s">
        <v>2790</v>
      </c>
      <c r="I3132" s="39" t="s">
        <v>23</v>
      </c>
      <c r="J3132" s="44" t="s">
        <v>28</v>
      </c>
      <c r="K3132" s="39" t="s">
        <v>25</v>
      </c>
      <c r="L3132" s="39"/>
      <c r="M3132" s="39"/>
      <c r="N3132" s="39"/>
      <c r="O3132" s="39"/>
      <c r="P3132" s="39"/>
      <c r="Q3132" s="39"/>
      <c r="R3132" s="39"/>
      <c r="S3132" s="39"/>
      <c r="T3132" s="39"/>
      <c r="U3132" s="39"/>
      <c r="V3132" s="39"/>
      <c r="W3132" s="39"/>
      <c r="X3132" s="39"/>
    </row>
    <row r="3133" spans="1:24" ht="14.25" customHeight="1" x14ac:dyDescent="0.3">
      <c r="A3133" s="39"/>
      <c r="B3133" s="39" t="str">
        <f t="shared" si="30"/>
        <v>11370300400 колінчатий вал</v>
      </c>
      <c r="C3133" s="39" t="str">
        <f>TEXT(Raw_Articul_Data!$D3133,"00000000000")</f>
        <v>11370300400</v>
      </c>
      <c r="D3133" s="39">
        <v>11370300400</v>
      </c>
      <c r="E3133" s="39" t="s">
        <v>3037</v>
      </c>
      <c r="F3133" s="39"/>
      <c r="G3133" s="39" t="s">
        <v>32</v>
      </c>
      <c r="H3133" s="39" t="s">
        <v>2790</v>
      </c>
      <c r="I3133" s="39" t="s">
        <v>23</v>
      </c>
      <c r="J3133" s="44" t="s">
        <v>55</v>
      </c>
      <c r="K3133" s="39" t="s">
        <v>25</v>
      </c>
      <c r="L3133" s="39"/>
      <c r="M3133" s="39"/>
      <c r="N3133" s="39"/>
      <c r="O3133" s="39"/>
      <c r="P3133" s="39"/>
      <c r="Q3133" s="39"/>
      <c r="R3133" s="39"/>
      <c r="S3133" s="39"/>
      <c r="T3133" s="39"/>
      <c r="U3133" s="39"/>
      <c r="V3133" s="39"/>
      <c r="W3133" s="39"/>
      <c r="X3133" s="39"/>
    </row>
    <row r="3134" spans="1:24" ht="14.25" customHeight="1" x14ac:dyDescent="0.3">
      <c r="A3134" s="39"/>
      <c r="B3134" s="39" t="str">
        <f t="shared" si="30"/>
        <v>11370300402 колінчатий вал</v>
      </c>
      <c r="C3134" s="39" t="str">
        <f>TEXT(Raw_Articul_Data!$D3134,"00000000000")</f>
        <v>11370300402</v>
      </c>
      <c r="D3134" s="39">
        <v>11370300402</v>
      </c>
      <c r="E3134" s="39" t="s">
        <v>3037</v>
      </c>
      <c r="F3134" s="39"/>
      <c r="G3134" s="39" t="s">
        <v>32</v>
      </c>
      <c r="H3134" s="39" t="s">
        <v>2790</v>
      </c>
      <c r="I3134" s="39" t="s">
        <v>23</v>
      </c>
      <c r="J3134" s="44" t="s">
        <v>55</v>
      </c>
      <c r="K3134" s="39" t="s">
        <v>25</v>
      </c>
      <c r="L3134" s="39"/>
      <c r="M3134" s="39"/>
      <c r="N3134" s="39"/>
      <c r="O3134" s="39"/>
      <c r="P3134" s="39"/>
      <c r="Q3134" s="39"/>
      <c r="R3134" s="39"/>
      <c r="S3134" s="39"/>
      <c r="T3134" s="39"/>
      <c r="U3134" s="39"/>
      <c r="V3134" s="39"/>
      <c r="W3134" s="39"/>
      <c r="X3134" s="39"/>
    </row>
    <row r="3135" spans="1:24" ht="14.25" customHeight="1" x14ac:dyDescent="0.3">
      <c r="A3135" s="39"/>
      <c r="B3135" s="39" t="str">
        <f t="shared" si="30"/>
        <v>11370300403 колінвал</v>
      </c>
      <c r="C3135" s="39" t="str">
        <f>TEXT(Raw_Articul_Data!$D3135,"00000000000")</f>
        <v>11370300403</v>
      </c>
      <c r="D3135" s="39">
        <v>11370300403</v>
      </c>
      <c r="E3135" s="39" t="s">
        <v>3119</v>
      </c>
      <c r="F3135" s="39"/>
      <c r="G3135" s="39" t="s">
        <v>32</v>
      </c>
      <c r="H3135" s="39" t="s">
        <v>2790</v>
      </c>
      <c r="I3135" s="39" t="s">
        <v>23</v>
      </c>
      <c r="J3135" s="44" t="s">
        <v>55</v>
      </c>
      <c r="K3135" s="39" t="s">
        <v>25</v>
      </c>
      <c r="L3135" s="39"/>
      <c r="M3135" s="39"/>
      <c r="N3135" s="39"/>
      <c r="O3135" s="39"/>
      <c r="P3135" s="39"/>
      <c r="Q3135" s="39"/>
      <c r="R3135" s="39"/>
      <c r="S3135" s="39"/>
      <c r="T3135" s="39"/>
      <c r="U3135" s="39"/>
      <c r="V3135" s="39"/>
      <c r="W3135" s="39"/>
      <c r="X3135" s="39"/>
    </row>
    <row r="3136" spans="1:24" ht="14.25" customHeight="1" x14ac:dyDescent="0.3">
      <c r="A3136" s="39"/>
      <c r="B3136" s="39" t="str">
        <f t="shared" si="30"/>
        <v>11370302002 поршень, діам. 37мм</v>
      </c>
      <c r="C3136" s="39" t="str">
        <f>TEXT(Raw_Articul_Data!$D3136,"00000000000")</f>
        <v>11370302002</v>
      </c>
      <c r="D3136" s="39">
        <v>11370302002</v>
      </c>
      <c r="E3136" s="39" t="s">
        <v>3668</v>
      </c>
      <c r="F3136" s="39"/>
      <c r="G3136" s="39" t="s">
        <v>32</v>
      </c>
      <c r="H3136" s="39" t="s">
        <v>2790</v>
      </c>
      <c r="I3136" s="39" t="s">
        <v>23</v>
      </c>
      <c r="J3136" s="44" t="s">
        <v>55</v>
      </c>
      <c r="K3136" s="39" t="s">
        <v>25</v>
      </c>
      <c r="L3136" s="39"/>
      <c r="M3136" s="39"/>
      <c r="N3136" s="39"/>
      <c r="O3136" s="39"/>
      <c r="P3136" s="39"/>
      <c r="Q3136" s="39"/>
      <c r="R3136" s="39"/>
      <c r="S3136" s="39"/>
      <c r="T3136" s="39"/>
      <c r="U3136" s="39"/>
      <c r="V3136" s="39"/>
      <c r="W3136" s="39"/>
      <c r="X3136" s="39"/>
    </row>
    <row r="3137" spans="1:24" ht="14.25" customHeight="1" x14ac:dyDescent="0.3">
      <c r="A3137" s="39"/>
      <c r="B3137" s="39" t="str">
        <f t="shared" si="30"/>
        <v>11370302007 поршень, діам. 37мм</v>
      </c>
      <c r="C3137" s="39" t="str">
        <f>TEXT(Raw_Articul_Data!$D3137,"00000000000")</f>
        <v>11370302007</v>
      </c>
      <c r="D3137" s="39">
        <v>11370302007</v>
      </c>
      <c r="E3137" s="39" t="s">
        <v>3668</v>
      </c>
      <c r="F3137" s="39"/>
      <c r="G3137" s="39" t="s">
        <v>32</v>
      </c>
      <c r="H3137" s="39" t="s">
        <v>2790</v>
      </c>
      <c r="I3137" s="39" t="s">
        <v>23</v>
      </c>
      <c r="J3137" s="44" t="s">
        <v>55</v>
      </c>
      <c r="K3137" s="39" t="s">
        <v>25</v>
      </c>
      <c r="L3137" s="39"/>
      <c r="M3137" s="39"/>
      <c r="N3137" s="39"/>
      <c r="O3137" s="39"/>
      <c r="P3137" s="39"/>
      <c r="Q3137" s="39"/>
      <c r="R3137" s="39"/>
      <c r="S3137" s="39"/>
      <c r="T3137" s="39"/>
      <c r="U3137" s="39"/>
      <c r="V3137" s="39"/>
      <c r="W3137" s="39"/>
      <c r="X3137" s="39"/>
    </row>
    <row r="3138" spans="1:24" ht="14.25" customHeight="1" x14ac:dyDescent="0.3">
      <c r="A3138" s="39"/>
      <c r="B3138" s="39" t="str">
        <f t="shared" si="30"/>
        <v>11370302012 поршень, діам.38мм</v>
      </c>
      <c r="C3138" s="39" t="str">
        <f>TEXT(Raw_Articul_Data!$D3138,"00000000000")</f>
        <v>11370302012</v>
      </c>
      <c r="D3138" s="39">
        <v>11370302012</v>
      </c>
      <c r="E3138" s="39" t="s">
        <v>3669</v>
      </c>
      <c r="F3138" s="39"/>
      <c r="G3138" s="39" t="s">
        <v>32</v>
      </c>
      <c r="H3138" s="39" t="s">
        <v>2790</v>
      </c>
      <c r="I3138" s="39" t="s">
        <v>23</v>
      </c>
      <c r="J3138" s="44" t="s">
        <v>55</v>
      </c>
      <c r="K3138" s="39" t="s">
        <v>25</v>
      </c>
      <c r="L3138" s="39"/>
      <c r="M3138" s="39"/>
      <c r="N3138" s="39"/>
      <c r="O3138" s="39"/>
      <c r="P3138" s="39"/>
      <c r="Q3138" s="39"/>
      <c r="R3138" s="39"/>
      <c r="S3138" s="39"/>
      <c r="T3138" s="39"/>
      <c r="U3138" s="39"/>
      <c r="V3138" s="39"/>
      <c r="W3138" s="39"/>
      <c r="X3138" s="39"/>
    </row>
    <row r="3139" spans="1:24" ht="14.25" customHeight="1" x14ac:dyDescent="0.3">
      <c r="A3139" s="39"/>
      <c r="B3139" s="39" t="str">
        <f t="shared" si="30"/>
        <v>11370801800 корпус вентилятора</v>
      </c>
      <c r="C3139" s="39" t="str">
        <f>TEXT(Raw_Articul_Data!$D3139,"00000000000")</f>
        <v>11370801800</v>
      </c>
      <c r="D3139" s="39">
        <v>11370801800</v>
      </c>
      <c r="E3139" s="39" t="s">
        <v>3137</v>
      </c>
      <c r="F3139" s="39"/>
      <c r="G3139" s="39" t="s">
        <v>32</v>
      </c>
      <c r="H3139" s="39" t="s">
        <v>2790</v>
      </c>
      <c r="I3139" s="39" t="s">
        <v>23</v>
      </c>
      <c r="J3139" s="44" t="s">
        <v>55</v>
      </c>
      <c r="K3139" s="39" t="s">
        <v>25</v>
      </c>
      <c r="L3139" s="39"/>
      <c r="M3139" s="39"/>
      <c r="N3139" s="39"/>
      <c r="O3139" s="39"/>
      <c r="P3139" s="39"/>
      <c r="Q3139" s="39"/>
      <c r="R3139" s="39"/>
      <c r="S3139" s="39"/>
      <c r="T3139" s="39"/>
      <c r="U3139" s="39"/>
      <c r="V3139" s="39"/>
      <c r="W3139" s="39"/>
      <c r="X3139" s="39"/>
    </row>
    <row r="3140" spans="1:24" ht="14.25" customHeight="1" x14ac:dyDescent="0.3">
      <c r="A3140" s="39"/>
      <c r="B3140" s="39" t="str">
        <f t="shared" si="30"/>
        <v>11370801808 корпус вентилятора</v>
      </c>
      <c r="C3140" s="39" t="str">
        <f>TEXT(Raw_Articul_Data!$D3140,"00000000000")</f>
        <v>11370801808</v>
      </c>
      <c r="D3140" s="39">
        <v>11370801808</v>
      </c>
      <c r="E3140" s="39" t="s">
        <v>3137</v>
      </c>
      <c r="F3140" s="39"/>
      <c r="G3140" s="39" t="s">
        <v>32</v>
      </c>
      <c r="H3140" s="39" t="s">
        <v>2790</v>
      </c>
      <c r="I3140" s="39" t="s">
        <v>23</v>
      </c>
      <c r="J3140" s="44" t="s">
        <v>55</v>
      </c>
      <c r="K3140" s="39" t="s">
        <v>25</v>
      </c>
      <c r="L3140" s="39"/>
      <c r="M3140" s="39"/>
      <c r="N3140" s="39"/>
      <c r="O3140" s="39"/>
      <c r="P3140" s="39"/>
      <c r="Q3140" s="39"/>
      <c r="R3140" s="39"/>
      <c r="S3140" s="39"/>
      <c r="T3140" s="39"/>
      <c r="U3140" s="39"/>
      <c r="V3140" s="39"/>
      <c r="W3140" s="39"/>
      <c r="X3140" s="39"/>
    </row>
    <row r="3141" spans="1:24" ht="14.25" customHeight="1" x14ac:dyDescent="0.3">
      <c r="A3141" s="39"/>
      <c r="B3141" s="39" t="str">
        <f t="shared" si="30"/>
        <v>11370801814 корпус вентилятора</v>
      </c>
      <c r="C3141" s="39" t="str">
        <f>TEXT(Raw_Articul_Data!$D3141,"00000000000")</f>
        <v>11370801814</v>
      </c>
      <c r="D3141" s="39">
        <v>11370801814</v>
      </c>
      <c r="E3141" s="39" t="s">
        <v>3137</v>
      </c>
      <c r="F3141" s="39"/>
      <c r="G3141" s="39" t="s">
        <v>32</v>
      </c>
      <c r="H3141" s="39" t="s">
        <v>2790</v>
      </c>
      <c r="I3141" s="39" t="s">
        <v>23</v>
      </c>
      <c r="J3141" s="44" t="s">
        <v>55</v>
      </c>
      <c r="K3141" s="39" t="s">
        <v>25</v>
      </c>
      <c r="L3141" s="39"/>
      <c r="M3141" s="39"/>
      <c r="N3141" s="39"/>
      <c r="O3141" s="39"/>
      <c r="P3141" s="39"/>
      <c r="Q3141" s="39"/>
      <c r="R3141" s="39"/>
      <c r="S3141" s="39"/>
      <c r="T3141" s="39"/>
      <c r="U3141" s="39"/>
      <c r="V3141" s="39"/>
      <c r="W3141" s="39"/>
      <c r="X3141" s="39"/>
    </row>
    <row r="3142" spans="1:24" ht="14.25" customHeight="1" x14ac:dyDescent="0.3">
      <c r="A3142" s="39"/>
      <c r="B3142" s="39" t="str">
        <f t="shared" si="30"/>
        <v>11370802108 корпус вентилятора з пусковим пристроєм</v>
      </c>
      <c r="C3142" s="39" t="str">
        <f>TEXT(Raw_Articul_Data!$D3142,"00000000000")</f>
        <v>11370802108</v>
      </c>
      <c r="D3142" s="39">
        <v>11370802108</v>
      </c>
      <c r="E3142" s="39" t="s">
        <v>3377</v>
      </c>
      <c r="F3142" s="39"/>
      <c r="G3142" s="39" t="s">
        <v>32</v>
      </c>
      <c r="H3142" s="39" t="s">
        <v>2790</v>
      </c>
      <c r="I3142" s="39" t="s">
        <v>23</v>
      </c>
      <c r="J3142" s="44" t="s">
        <v>55</v>
      </c>
      <c r="K3142" s="39" t="s">
        <v>25</v>
      </c>
      <c r="L3142" s="39"/>
      <c r="M3142" s="39"/>
      <c r="N3142" s="39"/>
      <c r="O3142" s="39"/>
      <c r="P3142" s="39"/>
      <c r="Q3142" s="39"/>
      <c r="R3142" s="39"/>
      <c r="S3142" s="39"/>
      <c r="T3142" s="39"/>
      <c r="U3142" s="39"/>
      <c r="V3142" s="39"/>
      <c r="W3142" s="39"/>
      <c r="X3142" s="39"/>
    </row>
    <row r="3143" spans="1:24" ht="14.25" customHeight="1" x14ac:dyDescent="0.3">
      <c r="A3143" s="39"/>
      <c r="B3143" s="39" t="str">
        <f t="shared" si="30"/>
        <v>11370802109 корпус вентилятора з пусковим пристроєм</v>
      </c>
      <c r="C3143" s="39" t="str">
        <f>TEXT(Raw_Articul_Data!$D3143,"00000000000")</f>
        <v>11370802109</v>
      </c>
      <c r="D3143" s="39">
        <v>11370802109</v>
      </c>
      <c r="E3143" s="39" t="s">
        <v>3377</v>
      </c>
      <c r="F3143" s="39"/>
      <c r="G3143" s="39" t="s">
        <v>32</v>
      </c>
      <c r="H3143" s="39" t="s">
        <v>2790</v>
      </c>
      <c r="I3143" s="39" t="s">
        <v>23</v>
      </c>
      <c r="J3143" s="44" t="s">
        <v>55</v>
      </c>
      <c r="K3143" s="39" t="s">
        <v>25</v>
      </c>
      <c r="L3143" s="39"/>
      <c r="M3143" s="39"/>
      <c r="N3143" s="39"/>
      <c r="O3143" s="39"/>
      <c r="P3143" s="39"/>
      <c r="Q3143" s="39"/>
      <c r="R3143" s="39"/>
      <c r="S3143" s="39"/>
      <c r="T3143" s="39"/>
      <c r="U3143" s="39"/>
      <c r="V3143" s="39"/>
      <c r="W3143" s="39"/>
      <c r="X3143" s="39"/>
    </row>
    <row r="3144" spans="1:24" ht="14.25" customHeight="1" x14ac:dyDescent="0.3">
      <c r="A3144" s="39"/>
      <c r="B3144" s="39" t="str">
        <f t="shared" si="30"/>
        <v>11370802110 корпус вентилятора з пусковим пристроєм</v>
      </c>
      <c r="C3144" s="39" t="str">
        <f>TEXT(Raw_Articul_Data!$D3144,"00000000000")</f>
        <v>11370802110</v>
      </c>
      <c r="D3144" s="39">
        <v>11370802110</v>
      </c>
      <c r="E3144" s="39" t="s">
        <v>3377</v>
      </c>
      <c r="F3144" s="39"/>
      <c r="G3144" s="39" t="s">
        <v>32</v>
      </c>
      <c r="H3144" s="39" t="s">
        <v>2790</v>
      </c>
      <c r="I3144" s="39" t="s">
        <v>23</v>
      </c>
      <c r="J3144" s="44" t="s">
        <v>55</v>
      </c>
      <c r="K3144" s="39" t="s">
        <v>25</v>
      </c>
      <c r="L3144" s="39"/>
      <c r="M3144" s="39"/>
      <c r="N3144" s="39"/>
      <c r="O3144" s="39"/>
      <c r="P3144" s="39"/>
      <c r="Q3144" s="39"/>
      <c r="R3144" s="39"/>
      <c r="S3144" s="39"/>
      <c r="T3144" s="39"/>
      <c r="U3144" s="39"/>
      <c r="V3144" s="39"/>
      <c r="W3144" s="39"/>
      <c r="X3144" s="39"/>
    </row>
    <row r="3145" spans="1:24" ht="14.25" customHeight="1" x14ac:dyDescent="0.3">
      <c r="A3145" s="39"/>
      <c r="B3145" s="39" t="str">
        <f t="shared" si="30"/>
        <v>11370802111 корпус вентилятора з пусковим пристроєм</v>
      </c>
      <c r="C3145" s="39" t="str">
        <f>TEXT(Raw_Articul_Data!$D3145,"00000000000")</f>
        <v>11370802111</v>
      </c>
      <c r="D3145" s="39">
        <v>11370802111</v>
      </c>
      <c r="E3145" s="39" t="s">
        <v>3377</v>
      </c>
      <c r="F3145" s="39"/>
      <c r="G3145" s="39" t="s">
        <v>32</v>
      </c>
      <c r="H3145" s="39" t="s">
        <v>2790</v>
      </c>
      <c r="I3145" s="39" t="s">
        <v>23</v>
      </c>
      <c r="J3145" s="44" t="s">
        <v>55</v>
      </c>
      <c r="K3145" s="39" t="s">
        <v>25</v>
      </c>
      <c r="L3145" s="39"/>
      <c r="M3145" s="39"/>
      <c r="N3145" s="39"/>
      <c r="O3145" s="39"/>
      <c r="P3145" s="39"/>
      <c r="Q3145" s="39"/>
      <c r="R3145" s="39"/>
      <c r="S3145" s="39"/>
      <c r="T3145" s="39"/>
      <c r="U3145" s="39"/>
      <c r="V3145" s="39"/>
      <c r="W3145" s="39"/>
      <c r="X3145" s="39"/>
    </row>
    <row r="3146" spans="1:24" ht="14.25" customHeight="1" x14ac:dyDescent="0.3">
      <c r="A3146" s="39"/>
      <c r="B3146" s="39" t="str">
        <f t="shared" si="30"/>
        <v>11370802115 корпус вентилятора з пусковим пристроєм</v>
      </c>
      <c r="C3146" s="39" t="str">
        <f>TEXT(Raw_Articul_Data!$D3146,"00000000000")</f>
        <v>11370802115</v>
      </c>
      <c r="D3146" s="39">
        <v>11370802115</v>
      </c>
      <c r="E3146" s="39" t="s">
        <v>3377</v>
      </c>
      <c r="F3146" s="39"/>
      <c r="G3146" s="39" t="s">
        <v>32</v>
      </c>
      <c r="H3146" s="39" t="s">
        <v>2790</v>
      </c>
      <c r="I3146" s="39" t="s">
        <v>23</v>
      </c>
      <c r="J3146" s="44" t="s">
        <v>55</v>
      </c>
      <c r="K3146" s="39" t="s">
        <v>25</v>
      </c>
      <c r="L3146" s="39"/>
      <c r="M3146" s="39"/>
      <c r="N3146" s="39"/>
      <c r="O3146" s="39"/>
      <c r="P3146" s="39"/>
      <c r="Q3146" s="39"/>
      <c r="R3146" s="39"/>
      <c r="S3146" s="39"/>
      <c r="T3146" s="39"/>
      <c r="U3146" s="39"/>
      <c r="V3146" s="39"/>
      <c r="W3146" s="39"/>
      <c r="X3146" s="39"/>
    </row>
    <row r="3147" spans="1:24" ht="14.25" customHeight="1" x14ac:dyDescent="0.3">
      <c r="A3147" s="39"/>
      <c r="B3147" s="39" t="str">
        <f t="shared" si="30"/>
        <v>11370841603 захисне прикриття</v>
      </c>
      <c r="C3147" s="39" t="str">
        <f>TEXT(Raw_Articul_Data!$D3147,"00000000000")</f>
        <v>11370841603</v>
      </c>
      <c r="D3147" s="39">
        <v>11370841603</v>
      </c>
      <c r="E3147" s="39" t="s">
        <v>3390</v>
      </c>
      <c r="F3147" s="39"/>
      <c r="G3147" s="39" t="s">
        <v>32</v>
      </c>
      <c r="H3147" s="39" t="s">
        <v>2790</v>
      </c>
      <c r="I3147" s="39" t="s">
        <v>23</v>
      </c>
      <c r="J3147" s="44" t="s">
        <v>28</v>
      </c>
      <c r="K3147" s="39" t="s">
        <v>25</v>
      </c>
      <c r="L3147" s="39"/>
      <c r="M3147" s="39"/>
      <c r="N3147" s="39"/>
      <c r="O3147" s="39"/>
      <c r="P3147" s="39"/>
      <c r="Q3147" s="39"/>
      <c r="R3147" s="39"/>
      <c r="S3147" s="39"/>
      <c r="T3147" s="39"/>
      <c r="U3147" s="39"/>
      <c r="V3147" s="39"/>
      <c r="W3147" s="39"/>
      <c r="X3147" s="39"/>
    </row>
    <row r="3148" spans="1:24" ht="14.25" customHeight="1" x14ac:dyDescent="0.3">
      <c r="A3148" s="39"/>
      <c r="B3148" s="39" t="str">
        <f t="shared" si="30"/>
        <v>11371200606 карбюратор c1q-s285</v>
      </c>
      <c r="C3148" s="39" t="str">
        <f>TEXT(Raw_Articul_Data!$D3148,"00000000000")</f>
        <v>11371200606</v>
      </c>
      <c r="D3148" s="39">
        <v>11371200606</v>
      </c>
      <c r="E3148" s="39" t="s">
        <v>3670</v>
      </c>
      <c r="F3148" s="39"/>
      <c r="G3148" s="39" t="s">
        <v>32</v>
      </c>
      <c r="H3148" s="39" t="s">
        <v>2790</v>
      </c>
      <c r="I3148" s="39" t="s">
        <v>23</v>
      </c>
      <c r="J3148" s="44" t="s">
        <v>34</v>
      </c>
      <c r="K3148" s="39" t="s">
        <v>25</v>
      </c>
      <c r="L3148" s="39"/>
      <c r="M3148" s="39"/>
      <c r="N3148" s="39"/>
      <c r="O3148" s="39"/>
      <c r="P3148" s="39"/>
      <c r="Q3148" s="39"/>
      <c r="R3148" s="39"/>
      <c r="S3148" s="39"/>
      <c r="T3148" s="39"/>
      <c r="U3148" s="39"/>
      <c r="V3148" s="39"/>
      <c r="W3148" s="39"/>
      <c r="X3148" s="39"/>
    </row>
    <row r="3149" spans="1:24" ht="14.25" customHeight="1" x14ac:dyDescent="0.3">
      <c r="A3149" s="39"/>
      <c r="B3149" s="39" t="str">
        <f t="shared" ref="B3149:B3212" si="31">CONCATENATE(C3149," ", LOWER(E3149))</f>
        <v xml:space="preserve">11371200617 карбюратор </v>
      </c>
      <c r="C3149" s="39" t="str">
        <f>TEXT(Raw_Articul_Data!$D3149,"00000000000")</f>
        <v>11371200617</v>
      </c>
      <c r="D3149" s="39">
        <v>11371200617</v>
      </c>
      <c r="E3149" s="39" t="s">
        <v>3671</v>
      </c>
      <c r="F3149" s="39"/>
      <c r="G3149" s="39" t="s">
        <v>32</v>
      </c>
      <c r="H3149" s="39" t="s">
        <v>2790</v>
      </c>
      <c r="I3149" s="39" t="s">
        <v>23</v>
      </c>
      <c r="J3149" s="44" t="s">
        <v>34</v>
      </c>
      <c r="K3149" s="39" t="s">
        <v>25</v>
      </c>
      <c r="L3149" s="39"/>
      <c r="M3149" s="39"/>
      <c r="N3149" s="39"/>
      <c r="O3149" s="39"/>
      <c r="P3149" s="39"/>
      <c r="Q3149" s="39"/>
      <c r="R3149" s="39"/>
      <c r="S3149" s="39"/>
      <c r="T3149" s="39"/>
      <c r="U3149" s="39"/>
      <c r="V3149" s="39"/>
      <c r="W3149" s="39"/>
      <c r="X3149" s="39"/>
    </row>
    <row r="3150" spans="1:24" ht="14.25" customHeight="1" x14ac:dyDescent="0.3">
      <c r="A3150" s="39"/>
      <c r="B3150" s="39" t="str">
        <f t="shared" si="31"/>
        <v>11371200620 карбюратор 1137/20</v>
      </c>
      <c r="C3150" s="39" t="str">
        <f>TEXT(Raw_Articul_Data!$D3150,"00000000000")</f>
        <v>11371200620</v>
      </c>
      <c r="D3150" s="39">
        <v>11371200620</v>
      </c>
      <c r="E3150" s="39" t="s">
        <v>3672</v>
      </c>
      <c r="F3150" s="39"/>
      <c r="G3150" s="39" t="s">
        <v>32</v>
      </c>
      <c r="H3150" s="39" t="s">
        <v>2790</v>
      </c>
      <c r="I3150" s="39" t="s">
        <v>23</v>
      </c>
      <c r="J3150" s="44" t="s">
        <v>34</v>
      </c>
      <c r="K3150" s="39" t="s">
        <v>25</v>
      </c>
      <c r="L3150" s="39"/>
      <c r="M3150" s="39"/>
      <c r="N3150" s="39"/>
      <c r="O3150" s="39"/>
      <c r="P3150" s="39"/>
      <c r="Q3150" s="39"/>
      <c r="R3150" s="39"/>
      <c r="S3150" s="39"/>
      <c r="T3150" s="39"/>
      <c r="U3150" s="39"/>
      <c r="V3150" s="39"/>
      <c r="W3150" s="39"/>
      <c r="X3150" s="39"/>
    </row>
    <row r="3151" spans="1:24" ht="14.25" customHeight="1" x14ac:dyDescent="0.3">
      <c r="A3151" s="39"/>
      <c r="B3151" s="39" t="str">
        <f t="shared" si="31"/>
        <v>11371200621 карбюратор 1137/21</v>
      </c>
      <c r="C3151" s="39" t="str">
        <f>TEXT(Raw_Articul_Data!$D3151,"00000000000")</f>
        <v>11371200621</v>
      </c>
      <c r="D3151" s="39">
        <v>11371200621</v>
      </c>
      <c r="E3151" s="39" t="s">
        <v>3673</v>
      </c>
      <c r="F3151" s="39"/>
      <c r="G3151" s="39" t="s">
        <v>32</v>
      </c>
      <c r="H3151" s="39" t="s">
        <v>2790</v>
      </c>
      <c r="I3151" s="39" t="s">
        <v>23</v>
      </c>
      <c r="J3151" s="44" t="s">
        <v>34</v>
      </c>
      <c r="K3151" s="39" t="s">
        <v>25</v>
      </c>
      <c r="L3151" s="39"/>
      <c r="M3151" s="39"/>
      <c r="N3151" s="39"/>
      <c r="O3151" s="39"/>
      <c r="P3151" s="39"/>
      <c r="Q3151" s="39"/>
      <c r="R3151" s="39"/>
      <c r="S3151" s="39"/>
      <c r="T3151" s="39"/>
      <c r="U3151" s="39"/>
      <c r="V3151" s="39"/>
      <c r="W3151" s="39"/>
      <c r="X3151" s="39"/>
    </row>
    <row r="3152" spans="1:24" ht="14.25" customHeight="1" x14ac:dyDescent="0.3">
      <c r="A3152" s="39"/>
      <c r="B3152" s="39" t="str">
        <f t="shared" si="31"/>
        <v>11371200650 карбюратор c1q-s103</v>
      </c>
      <c r="C3152" s="39" t="str">
        <f>TEXT(Raw_Articul_Data!$D3152,"00000000000")</f>
        <v>11371200650</v>
      </c>
      <c r="D3152" s="39">
        <v>11371200650</v>
      </c>
      <c r="E3152" s="39" t="s">
        <v>3674</v>
      </c>
      <c r="F3152" s="39"/>
      <c r="G3152" s="39" t="s">
        <v>32</v>
      </c>
      <c r="H3152" s="39" t="s">
        <v>2790</v>
      </c>
      <c r="I3152" s="39" t="s">
        <v>23</v>
      </c>
      <c r="J3152" s="44" t="s">
        <v>34</v>
      </c>
      <c r="K3152" s="39" t="s">
        <v>25</v>
      </c>
      <c r="L3152" s="39"/>
      <c r="M3152" s="39"/>
      <c r="N3152" s="39"/>
      <c r="O3152" s="39"/>
      <c r="P3152" s="39"/>
      <c r="Q3152" s="39"/>
      <c r="R3152" s="39"/>
      <c r="S3152" s="39"/>
      <c r="T3152" s="39"/>
      <c r="U3152" s="39"/>
      <c r="V3152" s="39"/>
      <c r="W3152" s="39"/>
      <c r="X3152" s="39"/>
    </row>
    <row r="3153" spans="1:24" ht="14.25" customHeight="1" x14ac:dyDescent="0.3">
      <c r="A3153" s="39"/>
      <c r="B3153" s="39" t="str">
        <f t="shared" si="31"/>
        <v>11371201600 повітряний фільтр (нетканий матеріал)</v>
      </c>
      <c r="C3153" s="39" t="str">
        <f>TEXT(Raw_Articul_Data!$D3153,"00000000000")</f>
        <v>11371201600</v>
      </c>
      <c r="D3153" s="39">
        <v>11371201600</v>
      </c>
      <c r="E3153" s="39" t="s">
        <v>3383</v>
      </c>
      <c r="F3153" s="39"/>
      <c r="G3153" s="39" t="s">
        <v>32</v>
      </c>
      <c r="H3153" s="39" t="s">
        <v>2790</v>
      </c>
      <c r="I3153" s="39" t="s">
        <v>23</v>
      </c>
      <c r="J3153" s="44" t="s">
        <v>55</v>
      </c>
      <c r="K3153" s="39" t="s">
        <v>25</v>
      </c>
      <c r="L3153" s="39"/>
      <c r="M3153" s="39"/>
      <c r="N3153" s="39"/>
      <c r="O3153" s="39"/>
      <c r="P3153" s="39"/>
      <c r="Q3153" s="39"/>
      <c r="R3153" s="39"/>
      <c r="S3153" s="39"/>
      <c r="T3153" s="39"/>
      <c r="U3153" s="39"/>
      <c r="V3153" s="39"/>
      <c r="W3153" s="39"/>
      <c r="X3153" s="39"/>
    </row>
    <row r="3154" spans="1:24" ht="14.25" customHeight="1" x14ac:dyDescent="0.3">
      <c r="A3154" s="39"/>
      <c r="B3154" s="39" t="str">
        <f t="shared" si="31"/>
        <v>11371201601 повітряний фільтр</v>
      </c>
      <c r="C3154" s="39" t="str">
        <f>TEXT(Raw_Articul_Data!$D3154,"00000000000")</f>
        <v>11371201601</v>
      </c>
      <c r="D3154" s="39">
        <v>11371201601</v>
      </c>
      <c r="E3154" s="39" t="s">
        <v>3041</v>
      </c>
      <c r="F3154" s="39"/>
      <c r="G3154" s="39" t="s">
        <v>32</v>
      </c>
      <c r="H3154" s="39" t="s">
        <v>2790</v>
      </c>
      <c r="I3154" s="39" t="s">
        <v>23</v>
      </c>
      <c r="J3154" s="44" t="s">
        <v>55</v>
      </c>
      <c r="K3154" s="39" t="s">
        <v>25</v>
      </c>
      <c r="L3154" s="39"/>
      <c r="M3154" s="39"/>
      <c r="N3154" s="39"/>
      <c r="O3154" s="39"/>
      <c r="P3154" s="39"/>
      <c r="Q3154" s="39"/>
      <c r="R3154" s="39"/>
      <c r="S3154" s="39"/>
      <c r="T3154" s="39"/>
      <c r="U3154" s="39"/>
      <c r="V3154" s="39"/>
      <c r="W3154" s="39"/>
      <c r="X3154" s="39"/>
    </row>
    <row r="3155" spans="1:24" ht="14.25" customHeight="1" x14ac:dyDescent="0.3">
      <c r="A3155" s="39"/>
      <c r="B3155" s="39" t="str">
        <f t="shared" si="31"/>
        <v>11371201604 повітряний фільтр</v>
      </c>
      <c r="C3155" s="39" t="str">
        <f>TEXT(Raw_Articul_Data!$D3155,"00000000000")</f>
        <v>11371201604</v>
      </c>
      <c r="D3155" s="39">
        <v>11371201604</v>
      </c>
      <c r="E3155" s="39" t="s">
        <v>3041</v>
      </c>
      <c r="F3155" s="39"/>
      <c r="G3155" s="39" t="s">
        <v>32</v>
      </c>
      <c r="H3155" s="39" t="s">
        <v>2790</v>
      </c>
      <c r="I3155" s="39" t="s">
        <v>23</v>
      </c>
      <c r="J3155" s="44" t="s">
        <v>55</v>
      </c>
      <c r="K3155" s="39" t="s">
        <v>25</v>
      </c>
      <c r="L3155" s="39"/>
      <c r="M3155" s="39"/>
      <c r="N3155" s="39"/>
      <c r="O3155" s="39"/>
      <c r="P3155" s="39"/>
      <c r="Q3155" s="39"/>
      <c r="R3155" s="39"/>
      <c r="S3155" s="39"/>
      <c r="T3155" s="39"/>
      <c r="U3155" s="39"/>
      <c r="V3155" s="39"/>
      <c r="W3155" s="39"/>
      <c r="X3155" s="39"/>
    </row>
    <row r="3156" spans="1:24" ht="14.25" customHeight="1" x14ac:dyDescent="0.3">
      <c r="A3156" s="39"/>
      <c r="B3156" s="39" t="str">
        <f t="shared" si="31"/>
        <v>11371201605 повітряний фільтр</v>
      </c>
      <c r="C3156" s="39" t="str">
        <f>TEXT(Raw_Articul_Data!$D3156,"00000000000")</f>
        <v>11371201605</v>
      </c>
      <c r="D3156" s="39">
        <v>11371201605</v>
      </c>
      <c r="E3156" s="39" t="s">
        <v>3041</v>
      </c>
      <c r="F3156" s="39"/>
      <c r="G3156" s="39" t="s">
        <v>32</v>
      </c>
      <c r="H3156" s="39" t="s">
        <v>2790</v>
      </c>
      <c r="I3156" s="39" t="s">
        <v>23</v>
      </c>
      <c r="J3156" s="44" t="s">
        <v>55</v>
      </c>
      <c r="K3156" s="39" t="s">
        <v>25</v>
      </c>
      <c r="L3156" s="39"/>
      <c r="M3156" s="39"/>
      <c r="N3156" s="39"/>
      <c r="O3156" s="39"/>
      <c r="P3156" s="39"/>
      <c r="Q3156" s="39"/>
      <c r="R3156" s="39"/>
      <c r="S3156" s="39"/>
      <c r="T3156" s="39"/>
      <c r="U3156" s="39"/>
      <c r="V3156" s="39"/>
      <c r="W3156" s="39"/>
      <c r="X3156" s="39"/>
    </row>
    <row r="3157" spans="1:24" ht="14.25" customHeight="1" x14ac:dyDescent="0.3">
      <c r="A3157" s="39"/>
      <c r="B3157" s="39" t="str">
        <f t="shared" si="31"/>
        <v>11371201606 повітряний фільтр</v>
      </c>
      <c r="C3157" s="39" t="str">
        <f>TEXT(Raw_Articul_Data!$D3157,"00000000000")</f>
        <v>11371201606</v>
      </c>
      <c r="D3157" s="39">
        <v>11371201606</v>
      </c>
      <c r="E3157" s="39" t="s">
        <v>3041</v>
      </c>
      <c r="F3157" s="39"/>
      <c r="G3157" s="39" t="s">
        <v>32</v>
      </c>
      <c r="H3157" s="39" t="s">
        <v>2790</v>
      </c>
      <c r="I3157" s="39" t="s">
        <v>23</v>
      </c>
      <c r="J3157" s="44" t="s">
        <v>55</v>
      </c>
      <c r="K3157" s="39" t="s">
        <v>25</v>
      </c>
      <c r="L3157" s="39"/>
      <c r="M3157" s="39"/>
      <c r="N3157" s="39"/>
      <c r="O3157" s="39"/>
      <c r="P3157" s="39"/>
      <c r="Q3157" s="39"/>
      <c r="R3157" s="39"/>
      <c r="S3157" s="39"/>
      <c r="T3157" s="39"/>
      <c r="U3157" s="39"/>
      <c r="V3157" s="39"/>
      <c r="W3157" s="39"/>
      <c r="X3157" s="39"/>
    </row>
    <row r="3158" spans="1:24" ht="14.25" customHeight="1" x14ac:dyDescent="0.3">
      <c r="A3158" s="39"/>
      <c r="B3158" s="39" t="str">
        <f t="shared" si="31"/>
        <v>11371201607 повітряний фільт, флісовий</v>
      </c>
      <c r="C3158" s="39" t="str">
        <f>TEXT(Raw_Articul_Data!$D3158,"00000000000")</f>
        <v>11371201607</v>
      </c>
      <c r="D3158" s="39">
        <v>11371201607</v>
      </c>
      <c r="E3158" s="39" t="s">
        <v>3675</v>
      </c>
      <c r="F3158" s="39"/>
      <c r="G3158" s="39" t="s">
        <v>32</v>
      </c>
      <c r="H3158" s="39" t="s">
        <v>2790</v>
      </c>
      <c r="I3158" s="39" t="s">
        <v>23</v>
      </c>
      <c r="J3158" s="44" t="s">
        <v>55</v>
      </c>
      <c r="K3158" s="39" t="s">
        <v>25</v>
      </c>
      <c r="L3158" s="39"/>
      <c r="M3158" s="39"/>
      <c r="N3158" s="39"/>
      <c r="O3158" s="39"/>
      <c r="P3158" s="39"/>
      <c r="Q3158" s="39"/>
      <c r="R3158" s="39"/>
      <c r="S3158" s="39"/>
      <c r="T3158" s="39"/>
      <c r="U3158" s="39"/>
      <c r="V3158" s="39"/>
      <c r="W3158" s="39"/>
      <c r="X3158" s="39"/>
    </row>
    <row r="3159" spans="1:24" ht="14.25" customHeight="1" x14ac:dyDescent="0.3">
      <c r="A3159" s="39"/>
      <c r="B3159" s="39" t="str">
        <f t="shared" si="31"/>
        <v>11371203400 дно фільтра</v>
      </c>
      <c r="C3159" s="39" t="str">
        <f>TEXT(Raw_Articul_Data!$D3159,"00000000000")</f>
        <v>11371203400</v>
      </c>
      <c r="D3159" s="39">
        <v>11371203400</v>
      </c>
      <c r="E3159" s="39" t="s">
        <v>3428</v>
      </c>
      <c r="F3159" s="39"/>
      <c r="G3159" s="39" t="s">
        <v>32</v>
      </c>
      <c r="H3159" s="39" t="s">
        <v>2790</v>
      </c>
      <c r="I3159" s="39" t="s">
        <v>23</v>
      </c>
      <c r="J3159" s="44" t="s">
        <v>55</v>
      </c>
      <c r="K3159" s="39" t="s">
        <v>25</v>
      </c>
      <c r="L3159" s="39"/>
      <c r="M3159" s="39"/>
      <c r="N3159" s="39"/>
      <c r="O3159" s="39"/>
      <c r="P3159" s="39"/>
      <c r="Q3159" s="39"/>
      <c r="R3159" s="39"/>
      <c r="S3159" s="39"/>
      <c r="T3159" s="39"/>
      <c r="U3159" s="39"/>
      <c r="V3159" s="39"/>
      <c r="W3159" s="39"/>
      <c r="X3159" s="39"/>
    </row>
    <row r="3160" spans="1:24" ht="14.25" customHeight="1" x14ac:dyDescent="0.3">
      <c r="A3160" s="39"/>
      <c r="B3160" s="39" t="str">
        <f t="shared" si="31"/>
        <v>11371206700 головний регулювальний гвинт</v>
      </c>
      <c r="C3160" s="39" t="str">
        <f>TEXT(Raw_Articul_Data!$D3160,"00000000000")</f>
        <v>11371206700</v>
      </c>
      <c r="D3160" s="39">
        <v>11371206700</v>
      </c>
      <c r="E3160" s="39" t="s">
        <v>3314</v>
      </c>
      <c r="F3160" s="39"/>
      <c r="G3160" s="39" t="s">
        <v>32</v>
      </c>
      <c r="H3160" s="39" t="s">
        <v>2790</v>
      </c>
      <c r="I3160" s="39" t="s">
        <v>23</v>
      </c>
      <c r="J3160" s="44" t="s">
        <v>34</v>
      </c>
      <c r="K3160" s="39" t="s">
        <v>25</v>
      </c>
      <c r="L3160" s="39"/>
      <c r="M3160" s="39"/>
      <c r="N3160" s="39"/>
      <c r="O3160" s="39"/>
      <c r="P3160" s="39"/>
      <c r="Q3160" s="39"/>
      <c r="R3160" s="39"/>
      <c r="S3160" s="39"/>
      <c r="T3160" s="39"/>
      <c r="U3160" s="39"/>
      <c r="V3160" s="39"/>
      <c r="W3160" s="39"/>
      <c r="X3160" s="39"/>
    </row>
    <row r="3161" spans="1:24" ht="14.25" customHeight="1" x14ac:dyDescent="0.3">
      <c r="A3161" s="39"/>
      <c r="B3161" s="39" t="str">
        <f t="shared" si="31"/>
        <v>11371207104 дросельний вал з важелем</v>
      </c>
      <c r="C3161" s="39" t="str">
        <f>TEXT(Raw_Articul_Data!$D3161,"00000000000")</f>
        <v>11371207104</v>
      </c>
      <c r="D3161" s="39">
        <v>11371207104</v>
      </c>
      <c r="E3161" s="39" t="s">
        <v>3384</v>
      </c>
      <c r="F3161" s="39"/>
      <c r="G3161" s="39" t="s">
        <v>32</v>
      </c>
      <c r="H3161" s="39" t="s">
        <v>2790</v>
      </c>
      <c r="I3161" s="39" t="s">
        <v>23</v>
      </c>
      <c r="J3161" s="44"/>
      <c r="K3161" s="39" t="s">
        <v>25</v>
      </c>
      <c r="L3161" s="39"/>
      <c r="M3161" s="39"/>
      <c r="N3161" s="39"/>
      <c r="O3161" s="39"/>
      <c r="P3161" s="39"/>
      <c r="Q3161" s="39"/>
      <c r="R3161" s="39"/>
      <c r="S3161" s="39"/>
      <c r="T3161" s="39"/>
      <c r="U3161" s="39"/>
      <c r="V3161" s="39"/>
      <c r="W3161" s="39"/>
      <c r="X3161" s="39"/>
    </row>
    <row r="3162" spans="1:24" ht="14.25" customHeight="1" x14ac:dyDescent="0.3">
      <c r="A3162" s="39"/>
      <c r="B3162" s="39" t="str">
        <f t="shared" si="31"/>
        <v>11371209703 набір поршень насоса</v>
      </c>
      <c r="C3162" s="39" t="str">
        <f>TEXT(Raw_Articul_Data!$D3162,"00000000000")</f>
        <v>11371209703</v>
      </c>
      <c r="D3162" s="39">
        <v>11371209703</v>
      </c>
      <c r="E3162" s="39" t="s">
        <v>3676</v>
      </c>
      <c r="F3162" s="39"/>
      <c r="G3162" s="39" t="s">
        <v>32</v>
      </c>
      <c r="H3162" s="39" t="s">
        <v>2790</v>
      </c>
      <c r="I3162" s="39" t="s">
        <v>23</v>
      </c>
      <c r="J3162" s="44" t="s">
        <v>34</v>
      </c>
      <c r="K3162" s="39" t="s">
        <v>25</v>
      </c>
      <c r="L3162" s="39"/>
      <c r="M3162" s="39"/>
      <c r="N3162" s="39"/>
      <c r="O3162" s="39"/>
      <c r="P3162" s="39"/>
      <c r="Q3162" s="39"/>
      <c r="R3162" s="39"/>
      <c r="S3162" s="39"/>
      <c r="T3162" s="39"/>
      <c r="U3162" s="39"/>
      <c r="V3162" s="39"/>
      <c r="W3162" s="39"/>
      <c r="X3162" s="39"/>
    </row>
    <row r="3163" spans="1:24" ht="14.25" customHeight="1" x14ac:dyDescent="0.3">
      <c r="A3163" s="39"/>
      <c r="B3163" s="39" t="str">
        <f t="shared" si="31"/>
        <v>11371209704 комплект - поршень насоса</v>
      </c>
      <c r="C3163" s="39" t="str">
        <f>TEXT(Raw_Articul_Data!$D3163,"00000000000")</f>
        <v>11371209704</v>
      </c>
      <c r="D3163" s="39">
        <v>11371209704</v>
      </c>
      <c r="E3163" s="39" t="s">
        <v>3597</v>
      </c>
      <c r="F3163" s="39"/>
      <c r="G3163" s="39" t="s">
        <v>32</v>
      </c>
      <c r="H3163" s="39" t="s">
        <v>2790</v>
      </c>
      <c r="I3163" s="39" t="s">
        <v>23</v>
      </c>
      <c r="J3163" s="44" t="s">
        <v>34</v>
      </c>
      <c r="K3163" s="39" t="s">
        <v>25</v>
      </c>
      <c r="L3163" s="39"/>
      <c r="M3163" s="39"/>
      <c r="N3163" s="39"/>
      <c r="O3163" s="39"/>
      <c r="P3163" s="39"/>
      <c r="Q3163" s="39"/>
      <c r="R3163" s="39"/>
      <c r="S3163" s="39"/>
      <c r="T3163" s="39"/>
      <c r="U3163" s="39"/>
      <c r="V3163" s="39"/>
      <c r="W3163" s="39"/>
      <c r="X3163" s="39"/>
    </row>
    <row r="3164" spans="1:24" ht="14.25" customHeight="1" x14ac:dyDescent="0.3">
      <c r="A3164" s="39"/>
      <c r="B3164" s="39" t="str">
        <f t="shared" si="31"/>
        <v>11371213000 пускова вісь</v>
      </c>
      <c r="C3164" s="39" t="str">
        <f>TEXT(Raw_Articul_Data!$D3164,"00000000000")</f>
        <v>11371213000</v>
      </c>
      <c r="D3164" s="39">
        <v>11371213000</v>
      </c>
      <c r="E3164" s="39" t="s">
        <v>3677</v>
      </c>
      <c r="F3164" s="39"/>
      <c r="G3164" s="39" t="s">
        <v>32</v>
      </c>
      <c r="H3164" s="39" t="s">
        <v>2790</v>
      </c>
      <c r="I3164" s="39" t="s">
        <v>23</v>
      </c>
      <c r="J3164" s="44" t="s">
        <v>55</v>
      </c>
      <c r="K3164" s="39" t="s">
        <v>25</v>
      </c>
      <c r="L3164" s="39"/>
      <c r="M3164" s="39"/>
      <c r="N3164" s="39"/>
      <c r="O3164" s="39"/>
      <c r="P3164" s="39"/>
      <c r="Q3164" s="39"/>
      <c r="R3164" s="39"/>
      <c r="S3164" s="39"/>
      <c r="T3164" s="39"/>
      <c r="U3164" s="39"/>
      <c r="V3164" s="39"/>
      <c r="W3164" s="39"/>
      <c r="X3164" s="39"/>
    </row>
    <row r="3165" spans="1:24" ht="14.25" customHeight="1" x14ac:dyDescent="0.3">
      <c r="A3165" s="39"/>
      <c r="B3165" s="39" t="str">
        <f t="shared" si="31"/>
        <v>11371214701 регулювальна мембрана</v>
      </c>
      <c r="C3165" s="39" t="str">
        <f>TEXT(Raw_Articul_Data!$D3165,"00000000000")</f>
        <v>11371214701</v>
      </c>
      <c r="D3165" s="39">
        <v>11371214701</v>
      </c>
      <c r="E3165" s="39" t="s">
        <v>3290</v>
      </c>
      <c r="F3165" s="39"/>
      <c r="G3165" s="39" t="s">
        <v>32</v>
      </c>
      <c r="H3165" s="39" t="s">
        <v>2790</v>
      </c>
      <c r="I3165" s="39" t="s">
        <v>23</v>
      </c>
      <c r="J3165" s="44" t="s">
        <v>34</v>
      </c>
      <c r="K3165" s="39" t="s">
        <v>25</v>
      </c>
      <c r="L3165" s="39"/>
      <c r="M3165" s="39"/>
      <c r="N3165" s="39"/>
      <c r="O3165" s="39"/>
      <c r="P3165" s="39"/>
      <c r="Q3165" s="39"/>
      <c r="R3165" s="39"/>
      <c r="S3165" s="39"/>
      <c r="T3165" s="39"/>
      <c r="U3165" s="39"/>
      <c r="V3165" s="39"/>
      <c r="W3165" s="39"/>
      <c r="X3165" s="39"/>
    </row>
    <row r="3166" spans="1:24" ht="14.25" customHeight="1" x14ac:dyDescent="0.3">
      <c r="A3166" s="39"/>
      <c r="B3166" s="39" t="str">
        <f t="shared" si="31"/>
        <v>11371216100 важіль привода повітряної заслонки</v>
      </c>
      <c r="C3166" s="39" t="str">
        <f>TEXT(Raw_Articul_Data!$D3166,"00000000000")</f>
        <v>11371216100</v>
      </c>
      <c r="D3166" s="39">
        <v>11371216100</v>
      </c>
      <c r="E3166" s="39" t="s">
        <v>3678</v>
      </c>
      <c r="F3166" s="39"/>
      <c r="G3166" s="39" t="s">
        <v>32</v>
      </c>
      <c r="H3166" s="39" t="s">
        <v>2790</v>
      </c>
      <c r="I3166" s="39" t="s">
        <v>23</v>
      </c>
      <c r="J3166" s="44" t="s">
        <v>55</v>
      </c>
      <c r="K3166" s="39" t="s">
        <v>25</v>
      </c>
      <c r="L3166" s="39"/>
      <c r="M3166" s="39"/>
      <c r="N3166" s="39"/>
      <c r="O3166" s="39"/>
      <c r="P3166" s="39"/>
      <c r="Q3166" s="39"/>
      <c r="R3166" s="39"/>
      <c r="S3166" s="39"/>
      <c r="T3166" s="39"/>
      <c r="U3166" s="39"/>
      <c r="V3166" s="39"/>
      <c r="W3166" s="39"/>
      <c r="X3166" s="39"/>
    </row>
    <row r="3167" spans="1:24" ht="14.25" customHeight="1" x14ac:dyDescent="0.3">
      <c r="A3167" s="39"/>
      <c r="B3167" s="39" t="str">
        <f t="shared" si="31"/>
        <v>11371216900 ударнозахисний ковпак</v>
      </c>
      <c r="C3167" s="39" t="str">
        <f>TEXT(Raw_Articul_Data!$D3167,"00000000000")</f>
        <v>11371216900</v>
      </c>
      <c r="D3167" s="39">
        <v>11371216900</v>
      </c>
      <c r="E3167" s="39" t="s">
        <v>3430</v>
      </c>
      <c r="F3167" s="39"/>
      <c r="G3167" s="39" t="s">
        <v>32</v>
      </c>
      <c r="H3167" s="39" t="s">
        <v>2790</v>
      </c>
      <c r="I3167" s="39" t="s">
        <v>23</v>
      </c>
      <c r="J3167" s="44" t="s">
        <v>55</v>
      </c>
      <c r="K3167" s="39" t="s">
        <v>25</v>
      </c>
      <c r="L3167" s="39"/>
      <c r="M3167" s="39"/>
      <c r="N3167" s="39"/>
      <c r="O3167" s="39"/>
      <c r="P3167" s="39"/>
      <c r="Q3167" s="39"/>
      <c r="R3167" s="39"/>
      <c r="S3167" s="39"/>
      <c r="T3167" s="39"/>
      <c r="U3167" s="39"/>
      <c r="V3167" s="39"/>
      <c r="W3167" s="39"/>
      <c r="X3167" s="39"/>
    </row>
    <row r="3168" spans="1:24" ht="14.25" customHeight="1" x14ac:dyDescent="0.3">
      <c r="A3168" s="39"/>
      <c r="B3168" s="39" t="str">
        <f t="shared" si="31"/>
        <v>11371216902 ударнозахисний ковпак</v>
      </c>
      <c r="C3168" s="39" t="str">
        <f>TEXT(Raw_Articul_Data!$D3168,"00000000000")</f>
        <v>11371216902</v>
      </c>
      <c r="D3168" s="39">
        <v>11371216902</v>
      </c>
      <c r="E3168" s="39" t="s">
        <v>3430</v>
      </c>
      <c r="F3168" s="39"/>
      <c r="G3168" s="39" t="s">
        <v>32</v>
      </c>
      <c r="H3168" s="39" t="s">
        <v>2790</v>
      </c>
      <c r="I3168" s="39" t="s">
        <v>23</v>
      </c>
      <c r="J3168" s="44" t="s">
        <v>55</v>
      </c>
      <c r="K3168" s="39" t="s">
        <v>25</v>
      </c>
      <c r="L3168" s="39"/>
      <c r="M3168" s="39"/>
      <c r="N3168" s="39"/>
      <c r="O3168" s="39"/>
      <c r="P3168" s="39"/>
      <c r="Q3168" s="39"/>
      <c r="R3168" s="39"/>
      <c r="S3168" s="39"/>
      <c r="T3168" s="39"/>
      <c r="U3168" s="39"/>
      <c r="V3168" s="39"/>
      <c r="W3168" s="39"/>
      <c r="X3168" s="39"/>
    </row>
    <row r="3169" spans="1:24" ht="14.25" customHeight="1" x14ac:dyDescent="0.3">
      <c r="A3169" s="39"/>
      <c r="B3169" s="39" t="str">
        <f t="shared" si="31"/>
        <v>11371237504 наконечник</v>
      </c>
      <c r="C3169" s="39" t="str">
        <f>TEXT(Raw_Articul_Data!$D3169,"00000000000")</f>
        <v>11371237504</v>
      </c>
      <c r="D3169" s="39">
        <v>11371237504</v>
      </c>
      <c r="E3169" s="39" t="s">
        <v>3014</v>
      </c>
      <c r="F3169" s="39"/>
      <c r="G3169" s="39" t="s">
        <v>32</v>
      </c>
      <c r="H3169" s="39" t="s">
        <v>2790</v>
      </c>
      <c r="I3169" s="39" t="s">
        <v>23</v>
      </c>
      <c r="J3169" s="44" t="s">
        <v>28</v>
      </c>
      <c r="K3169" s="39" t="s">
        <v>25</v>
      </c>
      <c r="L3169" s="39"/>
      <c r="M3169" s="39"/>
      <c r="N3169" s="39"/>
      <c r="O3169" s="39"/>
      <c r="P3169" s="39"/>
      <c r="Q3169" s="39"/>
      <c r="R3169" s="39"/>
      <c r="S3169" s="39"/>
      <c r="T3169" s="39"/>
      <c r="U3169" s="39"/>
      <c r="V3169" s="39"/>
      <c r="W3169" s="39"/>
      <c r="X3169" s="39"/>
    </row>
    <row r="3170" spans="1:24" ht="14.25" customHeight="1" x14ac:dyDescent="0.3">
      <c r="A3170" s="39"/>
      <c r="B3170" s="39" t="str">
        <f t="shared" si="31"/>
        <v>11371400600 шумоглушник</v>
      </c>
      <c r="C3170" s="39" t="str">
        <f>TEXT(Raw_Articul_Data!$D3170,"00000000000")</f>
        <v>11371400600</v>
      </c>
      <c r="D3170" s="39">
        <v>11371400600</v>
      </c>
      <c r="E3170" s="39" t="s">
        <v>3072</v>
      </c>
      <c r="F3170" s="39"/>
      <c r="G3170" s="39" t="s">
        <v>32</v>
      </c>
      <c r="H3170" s="39" t="s">
        <v>2790</v>
      </c>
      <c r="I3170" s="39" t="s">
        <v>23</v>
      </c>
      <c r="J3170" s="44" t="s">
        <v>55</v>
      </c>
      <c r="K3170" s="39" t="s">
        <v>25</v>
      </c>
      <c r="L3170" s="39"/>
      <c r="M3170" s="39"/>
      <c r="N3170" s="39"/>
      <c r="O3170" s="39"/>
      <c r="P3170" s="39"/>
      <c r="Q3170" s="39"/>
      <c r="R3170" s="39"/>
      <c r="S3170" s="39"/>
      <c r="T3170" s="39"/>
      <c r="U3170" s="39"/>
      <c r="V3170" s="39"/>
      <c r="W3170" s="39"/>
      <c r="X3170" s="39"/>
    </row>
    <row r="3171" spans="1:24" ht="14.25" customHeight="1" x14ac:dyDescent="0.3">
      <c r="A3171" s="39"/>
      <c r="B3171" s="39" t="str">
        <f t="shared" si="31"/>
        <v>11371400606 шумоглушник</v>
      </c>
      <c r="C3171" s="39" t="str">
        <f>TEXT(Raw_Articul_Data!$D3171,"00000000000")</f>
        <v>11371400606</v>
      </c>
      <c r="D3171" s="39">
        <v>11371400606</v>
      </c>
      <c r="E3171" s="39" t="s">
        <v>3072</v>
      </c>
      <c r="F3171" s="39"/>
      <c r="G3171" s="39" t="s">
        <v>32</v>
      </c>
      <c r="H3171" s="39" t="s">
        <v>2790</v>
      </c>
      <c r="I3171" s="39" t="s">
        <v>23</v>
      </c>
      <c r="J3171" s="44" t="s">
        <v>55</v>
      </c>
      <c r="K3171" s="39" t="s">
        <v>25</v>
      </c>
      <c r="L3171" s="39"/>
      <c r="M3171" s="39"/>
      <c r="N3171" s="39"/>
      <c r="O3171" s="39"/>
      <c r="P3171" s="39"/>
      <c r="Q3171" s="39"/>
      <c r="R3171" s="39"/>
      <c r="S3171" s="39"/>
      <c r="T3171" s="39"/>
      <c r="U3171" s="39"/>
      <c r="V3171" s="39"/>
      <c r="W3171" s="39"/>
      <c r="X3171" s="39"/>
    </row>
    <row r="3172" spans="1:24" ht="14.25" customHeight="1" x14ac:dyDescent="0.3">
      <c r="A3172" s="39"/>
      <c r="B3172" s="39" t="str">
        <f t="shared" si="31"/>
        <v>11371400608 шумоглушник</v>
      </c>
      <c r="C3172" s="39" t="str">
        <f>TEXT(Raw_Articul_Data!$D3172,"00000000000")</f>
        <v>11371400608</v>
      </c>
      <c r="D3172" s="39">
        <v>11371400608</v>
      </c>
      <c r="E3172" s="39" t="s">
        <v>3072</v>
      </c>
      <c r="F3172" s="39"/>
      <c r="G3172" s="39" t="s">
        <v>32</v>
      </c>
      <c r="H3172" s="39" t="s">
        <v>2790</v>
      </c>
      <c r="I3172" s="39" t="s">
        <v>23</v>
      </c>
      <c r="J3172" s="44" t="s">
        <v>55</v>
      </c>
      <c r="K3172" s="39" t="s">
        <v>25</v>
      </c>
      <c r="L3172" s="39"/>
      <c r="M3172" s="39"/>
      <c r="N3172" s="39"/>
      <c r="O3172" s="39"/>
      <c r="P3172" s="39"/>
      <c r="Q3172" s="39"/>
      <c r="R3172" s="39"/>
      <c r="S3172" s="39"/>
      <c r="T3172" s="39"/>
      <c r="U3172" s="39"/>
      <c r="V3172" s="39"/>
      <c r="W3172" s="39"/>
      <c r="X3172" s="39"/>
    </row>
    <row r="3173" spans="1:24" ht="14.25" customHeight="1" x14ac:dyDescent="0.3">
      <c r="A3173" s="39"/>
      <c r="B3173" s="39" t="str">
        <f t="shared" si="31"/>
        <v>11371401900 кришка коробки карбюратора</v>
      </c>
      <c r="C3173" s="39" t="str">
        <f>TEXT(Raw_Articul_Data!$D3173,"00000000000")</f>
        <v>11371401900</v>
      </c>
      <c r="D3173" s="39">
        <v>11371401900</v>
      </c>
      <c r="E3173" s="39" t="s">
        <v>3341</v>
      </c>
      <c r="F3173" s="39"/>
      <c r="G3173" s="39" t="s">
        <v>32</v>
      </c>
      <c r="H3173" s="39" t="s">
        <v>2790</v>
      </c>
      <c r="I3173" s="39" t="s">
        <v>23</v>
      </c>
      <c r="J3173" s="44" t="s">
        <v>55</v>
      </c>
      <c r="K3173" s="39" t="s">
        <v>25</v>
      </c>
      <c r="L3173" s="39"/>
      <c r="M3173" s="39"/>
      <c r="N3173" s="39"/>
      <c r="O3173" s="39"/>
      <c r="P3173" s="39"/>
      <c r="Q3173" s="39"/>
      <c r="R3173" s="39"/>
      <c r="S3173" s="39"/>
      <c r="T3173" s="39"/>
      <c r="U3173" s="39"/>
      <c r="V3173" s="39"/>
      <c r="W3173" s="39"/>
      <c r="X3173" s="39"/>
    </row>
    <row r="3174" spans="1:24" ht="14.25" customHeight="1" x14ac:dyDescent="0.3">
      <c r="A3174" s="39"/>
      <c r="B3174" s="39" t="str">
        <f t="shared" si="31"/>
        <v>11371401902 кришка коробки карбюратора</v>
      </c>
      <c r="C3174" s="39" t="str">
        <f>TEXT(Raw_Articul_Data!$D3174,"00000000000")</f>
        <v>11371401902</v>
      </c>
      <c r="D3174" s="39">
        <v>11371401902</v>
      </c>
      <c r="E3174" s="39" t="s">
        <v>3341</v>
      </c>
      <c r="F3174" s="39"/>
      <c r="G3174" s="39" t="s">
        <v>32</v>
      </c>
      <c r="H3174" s="39" t="s">
        <v>2790</v>
      </c>
      <c r="I3174" s="39" t="s">
        <v>23</v>
      </c>
      <c r="J3174" s="44" t="s">
        <v>55</v>
      </c>
      <c r="K3174" s="39" t="s">
        <v>25</v>
      </c>
      <c r="L3174" s="39"/>
      <c r="M3174" s="39"/>
      <c r="N3174" s="39"/>
      <c r="O3174" s="39"/>
      <c r="P3174" s="39"/>
      <c r="Q3174" s="39"/>
      <c r="R3174" s="39"/>
      <c r="S3174" s="39"/>
      <c r="T3174" s="39"/>
      <c r="U3174" s="39"/>
      <c r="V3174" s="39"/>
      <c r="W3174" s="39"/>
      <c r="X3174" s="39"/>
    </row>
    <row r="3175" spans="1:24" ht="14.25" customHeight="1" x14ac:dyDescent="0.3">
      <c r="A3175" s="39"/>
      <c r="B3175" s="39" t="str">
        <f t="shared" si="31"/>
        <v>11371401904 кришка коробки карбюратора</v>
      </c>
      <c r="C3175" s="39" t="str">
        <f>TEXT(Raw_Articul_Data!$D3175,"00000000000")</f>
        <v>11371401904</v>
      </c>
      <c r="D3175" s="39">
        <v>11371401904</v>
      </c>
      <c r="E3175" s="39" t="s">
        <v>3341</v>
      </c>
      <c r="F3175" s="39"/>
      <c r="G3175" s="39" t="s">
        <v>32</v>
      </c>
      <c r="H3175" s="39" t="s">
        <v>2790</v>
      </c>
      <c r="I3175" s="39" t="s">
        <v>23</v>
      </c>
      <c r="J3175" s="44" t="s">
        <v>55</v>
      </c>
      <c r="K3175" s="39" t="s">
        <v>25</v>
      </c>
      <c r="L3175" s="39"/>
      <c r="M3175" s="39"/>
      <c r="N3175" s="39"/>
      <c r="O3175" s="39"/>
      <c r="P3175" s="39"/>
      <c r="Q3175" s="39"/>
      <c r="R3175" s="39"/>
      <c r="S3175" s="39"/>
      <c r="T3175" s="39"/>
      <c r="U3175" s="39"/>
      <c r="V3175" s="39"/>
      <c r="W3175" s="39"/>
      <c r="X3175" s="39"/>
    </row>
    <row r="3176" spans="1:24" ht="14.25" customHeight="1" x14ac:dyDescent="0.3">
      <c r="A3176" s="39"/>
      <c r="B3176" s="39" t="str">
        <f t="shared" si="31"/>
        <v>11371402501 коліно</v>
      </c>
      <c r="C3176" s="39" t="str">
        <f>TEXT(Raw_Articul_Data!$D3176,"00000000000")</f>
        <v>11371402501</v>
      </c>
      <c r="D3176" s="39">
        <v>11371402501</v>
      </c>
      <c r="E3176" s="39" t="s">
        <v>3315</v>
      </c>
      <c r="F3176" s="39"/>
      <c r="G3176" s="39" t="s">
        <v>32</v>
      </c>
      <c r="H3176" s="39" t="s">
        <v>2790</v>
      </c>
      <c r="I3176" s="39" t="s">
        <v>23</v>
      </c>
      <c r="J3176" s="44" t="s">
        <v>28</v>
      </c>
      <c r="K3176" s="39" t="s">
        <v>25</v>
      </c>
      <c r="L3176" s="39"/>
      <c r="M3176" s="39"/>
      <c r="N3176" s="39"/>
      <c r="O3176" s="39"/>
      <c r="P3176" s="39"/>
      <c r="Q3176" s="39"/>
      <c r="R3176" s="39"/>
      <c r="S3176" s="39"/>
      <c r="T3176" s="39"/>
      <c r="U3176" s="39"/>
      <c r="V3176" s="39"/>
      <c r="W3176" s="39"/>
      <c r="X3176" s="39"/>
    </row>
    <row r="3177" spans="1:24" ht="14.25" customHeight="1" x14ac:dyDescent="0.3">
      <c r="A3177" s="39"/>
      <c r="B3177" s="39" t="str">
        <f t="shared" si="31"/>
        <v>11371409200 запірний пристрій</v>
      </c>
      <c r="C3177" s="39" t="str">
        <f>TEXT(Raw_Articul_Data!$D3177,"00000000000")</f>
        <v>11371409200</v>
      </c>
      <c r="D3177" s="39">
        <v>11371409200</v>
      </c>
      <c r="E3177" s="39" t="s">
        <v>3292</v>
      </c>
      <c r="F3177" s="39"/>
      <c r="G3177" s="39" t="s">
        <v>32</v>
      </c>
      <c r="H3177" s="39" t="s">
        <v>2790</v>
      </c>
      <c r="I3177" s="39" t="s">
        <v>23</v>
      </c>
      <c r="J3177" s="44" t="s">
        <v>28</v>
      </c>
      <c r="K3177" s="39" t="s">
        <v>25</v>
      </c>
      <c r="L3177" s="39"/>
      <c r="M3177" s="39"/>
      <c r="N3177" s="39"/>
      <c r="O3177" s="39"/>
      <c r="P3177" s="39"/>
      <c r="Q3177" s="39"/>
      <c r="R3177" s="39"/>
      <c r="S3177" s="39"/>
      <c r="T3177" s="39"/>
      <c r="U3177" s="39"/>
      <c r="V3177" s="39"/>
      <c r="W3177" s="39"/>
      <c r="X3177" s="39"/>
    </row>
    <row r="3178" spans="1:24" ht="14.25" customHeight="1" x14ac:dyDescent="0.3">
      <c r="A3178" s="39"/>
      <c r="B3178" s="39" t="str">
        <f t="shared" si="31"/>
        <v>11371410904 дно фільтра</v>
      </c>
      <c r="C3178" s="39" t="str">
        <f>TEXT(Raw_Articul_Data!$D3178,"00000000000")</f>
        <v>11371410904</v>
      </c>
      <c r="D3178" s="39">
        <v>11371410904</v>
      </c>
      <c r="E3178" s="39" t="s">
        <v>3428</v>
      </c>
      <c r="F3178" s="39"/>
      <c r="G3178" s="39" t="s">
        <v>32</v>
      </c>
      <c r="H3178" s="39" t="s">
        <v>2790</v>
      </c>
      <c r="I3178" s="39" t="s">
        <v>23</v>
      </c>
      <c r="J3178" s="44" t="s">
        <v>55</v>
      </c>
      <c r="K3178" s="39" t="s">
        <v>25</v>
      </c>
      <c r="L3178" s="39"/>
      <c r="M3178" s="39"/>
      <c r="N3178" s="39"/>
      <c r="O3178" s="39"/>
      <c r="P3178" s="39"/>
      <c r="Q3178" s="39"/>
      <c r="R3178" s="39"/>
      <c r="S3178" s="39"/>
      <c r="T3178" s="39"/>
      <c r="U3178" s="39"/>
      <c r="V3178" s="39"/>
      <c r="W3178" s="39"/>
      <c r="X3178" s="39"/>
    </row>
    <row r="3179" spans="1:24" ht="14.25" customHeight="1" x14ac:dyDescent="0.3">
      <c r="A3179" s="39"/>
      <c r="B3179" s="39" t="str">
        <f t="shared" si="31"/>
        <v>11371412200 коліно</v>
      </c>
      <c r="C3179" s="39" t="str">
        <f>TEXT(Raw_Articul_Data!$D3179,"00000000000")</f>
        <v>11371412200</v>
      </c>
      <c r="D3179" s="39">
        <v>11371412200</v>
      </c>
      <c r="E3179" s="39" t="s">
        <v>3315</v>
      </c>
      <c r="F3179" s="39"/>
      <c r="G3179" s="39" t="s">
        <v>32</v>
      </c>
      <c r="H3179" s="39" t="s">
        <v>2790</v>
      </c>
      <c r="I3179" s="39" t="s">
        <v>23</v>
      </c>
      <c r="J3179" s="44" t="s">
        <v>45</v>
      </c>
      <c r="K3179" s="39" t="s">
        <v>25</v>
      </c>
      <c r="L3179" s="39"/>
      <c r="M3179" s="39"/>
      <c r="N3179" s="39"/>
      <c r="O3179" s="39"/>
      <c r="P3179" s="39"/>
      <c r="Q3179" s="39"/>
      <c r="R3179" s="39"/>
      <c r="S3179" s="39"/>
      <c r="T3179" s="39"/>
      <c r="U3179" s="39"/>
      <c r="V3179" s="39"/>
      <c r="W3179" s="39"/>
      <c r="X3179" s="39"/>
    </row>
    <row r="3180" spans="1:24" ht="14.25" customHeight="1" x14ac:dyDescent="0.3">
      <c r="A3180" s="39"/>
      <c r="B3180" s="39" t="str">
        <f t="shared" si="31"/>
        <v>11371412201 коліно</v>
      </c>
      <c r="C3180" s="39" t="str">
        <f>TEXT(Raw_Articul_Data!$D3180,"00000000000")</f>
        <v>11371412201</v>
      </c>
      <c r="D3180" s="39">
        <v>11371412201</v>
      </c>
      <c r="E3180" s="39" t="s">
        <v>3315</v>
      </c>
      <c r="F3180" s="39"/>
      <c r="G3180" s="39" t="s">
        <v>32</v>
      </c>
      <c r="H3180" s="39" t="s">
        <v>2790</v>
      </c>
      <c r="I3180" s="39" t="s">
        <v>23</v>
      </c>
      <c r="J3180" s="44" t="s">
        <v>28</v>
      </c>
      <c r="K3180" s="39" t="s">
        <v>25</v>
      </c>
      <c r="L3180" s="39"/>
      <c r="M3180" s="39"/>
      <c r="N3180" s="39"/>
      <c r="O3180" s="39"/>
      <c r="P3180" s="39"/>
      <c r="Q3180" s="39"/>
      <c r="R3180" s="39"/>
      <c r="S3180" s="39"/>
      <c r="T3180" s="39"/>
      <c r="U3180" s="39"/>
      <c r="V3180" s="39"/>
      <c r="W3180" s="39"/>
      <c r="X3180" s="39"/>
    </row>
    <row r="3181" spans="1:24" ht="14.25" customHeight="1" x14ac:dyDescent="0.3">
      <c r="A3181" s="39"/>
      <c r="B3181" s="39" t="str">
        <f t="shared" si="31"/>
        <v>11371412301 запірний пристрій</v>
      </c>
      <c r="C3181" s="39" t="str">
        <f>TEXT(Raw_Articul_Data!$D3181,"00000000000")</f>
        <v>11371412301</v>
      </c>
      <c r="D3181" s="39">
        <v>11371412301</v>
      </c>
      <c r="E3181" s="39" t="s">
        <v>3292</v>
      </c>
      <c r="F3181" s="39"/>
      <c r="G3181" s="39" t="s">
        <v>32</v>
      </c>
      <c r="H3181" s="39" t="s">
        <v>2790</v>
      </c>
      <c r="I3181" s="39" t="s">
        <v>23</v>
      </c>
      <c r="J3181" s="44" t="s">
        <v>55</v>
      </c>
      <c r="K3181" s="39" t="s">
        <v>25</v>
      </c>
      <c r="L3181" s="39"/>
      <c r="M3181" s="39"/>
      <c r="N3181" s="39"/>
      <c r="O3181" s="39"/>
      <c r="P3181" s="39"/>
      <c r="Q3181" s="39"/>
      <c r="R3181" s="39"/>
      <c r="S3181" s="39"/>
      <c r="T3181" s="39"/>
      <c r="U3181" s="39"/>
      <c r="V3181" s="39"/>
      <c r="W3181" s="39"/>
      <c r="X3181" s="39"/>
    </row>
    <row r="3182" spans="1:24" ht="14.25" customHeight="1" x14ac:dyDescent="0.3">
      <c r="A3182" s="39"/>
      <c r="B3182" s="39" t="str">
        <f t="shared" si="31"/>
        <v>11371413300 стопорна пластина</v>
      </c>
      <c r="C3182" s="39" t="str">
        <f>TEXT(Raw_Articul_Data!$D3182,"00000000000")</f>
        <v>11371413300</v>
      </c>
      <c r="D3182" s="39">
        <v>11371413300</v>
      </c>
      <c r="E3182" s="39" t="s">
        <v>3599</v>
      </c>
      <c r="F3182" s="39"/>
      <c r="G3182" s="39" t="s">
        <v>32</v>
      </c>
      <c r="H3182" s="39" t="s">
        <v>2790</v>
      </c>
      <c r="I3182" s="39" t="s">
        <v>23</v>
      </c>
      <c r="J3182" s="44" t="s">
        <v>55</v>
      </c>
      <c r="K3182" s="39" t="s">
        <v>25</v>
      </c>
      <c r="L3182" s="39"/>
      <c r="M3182" s="39"/>
      <c r="N3182" s="39"/>
      <c r="O3182" s="39"/>
      <c r="P3182" s="39"/>
      <c r="Q3182" s="39"/>
      <c r="R3182" s="39"/>
      <c r="S3182" s="39"/>
      <c r="T3182" s="39"/>
      <c r="U3182" s="39"/>
      <c r="V3182" s="39"/>
      <c r="W3182" s="39"/>
      <c r="X3182" s="39"/>
    </row>
    <row r="3183" spans="1:24" ht="14.25" customHeight="1" x14ac:dyDescent="0.3">
      <c r="A3183" s="39"/>
      <c r="B3183" s="39" t="str">
        <f t="shared" si="31"/>
        <v>11371418600 імпульсний шланг</v>
      </c>
      <c r="C3183" s="39" t="str">
        <f>TEXT(Raw_Articul_Data!$D3183,"00000000000")</f>
        <v>11371418600</v>
      </c>
      <c r="D3183" s="39">
        <v>11371418600</v>
      </c>
      <c r="E3183" s="39" t="s">
        <v>2818</v>
      </c>
      <c r="F3183" s="39"/>
      <c r="G3183" s="39" t="s">
        <v>32</v>
      </c>
      <c r="H3183" s="39" t="s">
        <v>2790</v>
      </c>
      <c r="I3183" s="39" t="s">
        <v>23</v>
      </c>
      <c r="J3183" s="44" t="s">
        <v>28</v>
      </c>
      <c r="K3183" s="39" t="s">
        <v>25</v>
      </c>
      <c r="L3183" s="39"/>
      <c r="M3183" s="39"/>
      <c r="N3183" s="39"/>
      <c r="O3183" s="39"/>
      <c r="P3183" s="39"/>
      <c r="Q3183" s="39"/>
      <c r="R3183" s="39"/>
      <c r="S3183" s="39"/>
      <c r="T3183" s="39"/>
      <c r="U3183" s="39"/>
      <c r="V3183" s="39"/>
      <c r="W3183" s="39"/>
      <c r="X3183" s="39"/>
    </row>
    <row r="3184" spans="1:24" ht="14.25" customHeight="1" x14ac:dyDescent="0.3">
      <c r="A3184" s="39"/>
      <c r="B3184" s="39" t="str">
        <f t="shared" si="31"/>
        <v>11371490601 ущільнення глушника</v>
      </c>
      <c r="C3184" s="39" t="str">
        <f>TEXT(Raw_Articul_Data!$D3184,"00000000000")</f>
        <v>11371490601</v>
      </c>
      <c r="D3184" s="39">
        <v>11371490601</v>
      </c>
      <c r="E3184" s="39" t="s">
        <v>3074</v>
      </c>
      <c r="F3184" s="39"/>
      <c r="G3184" s="39" t="s">
        <v>32</v>
      </c>
      <c r="H3184" s="39" t="s">
        <v>2790</v>
      </c>
      <c r="I3184" s="39" t="s">
        <v>23</v>
      </c>
      <c r="J3184" s="44" t="s">
        <v>55</v>
      </c>
      <c r="K3184" s="39" t="s">
        <v>25</v>
      </c>
      <c r="L3184" s="39"/>
      <c r="M3184" s="39"/>
      <c r="N3184" s="39"/>
      <c r="O3184" s="39"/>
      <c r="P3184" s="39"/>
      <c r="Q3184" s="39"/>
      <c r="R3184" s="39"/>
      <c r="S3184" s="39"/>
      <c r="T3184" s="39"/>
      <c r="U3184" s="39"/>
      <c r="V3184" s="39"/>
      <c r="W3184" s="39"/>
      <c r="X3184" s="39"/>
    </row>
    <row r="3185" spans="1:24" ht="14.25" customHeight="1" x14ac:dyDescent="0.3">
      <c r="A3185" s="39"/>
      <c r="B3185" s="39" t="str">
        <f t="shared" si="31"/>
        <v>11371602000 муфта</v>
      </c>
      <c r="C3185" s="39" t="str">
        <f>TEXT(Raw_Articul_Data!$D3185,"00000000000")</f>
        <v>11371602000</v>
      </c>
      <c r="D3185" s="39">
        <v>11371602000</v>
      </c>
      <c r="E3185" s="39" t="s">
        <v>3286</v>
      </c>
      <c r="F3185" s="39"/>
      <c r="G3185" s="39" t="s">
        <v>32</v>
      </c>
      <c r="H3185" s="39" t="s">
        <v>2790</v>
      </c>
      <c r="I3185" s="39" t="s">
        <v>23</v>
      </c>
      <c r="J3185" s="44" t="s">
        <v>55</v>
      </c>
      <c r="K3185" s="39" t="s">
        <v>25</v>
      </c>
      <c r="L3185" s="39"/>
      <c r="M3185" s="39"/>
      <c r="N3185" s="39"/>
      <c r="O3185" s="39"/>
      <c r="P3185" s="39"/>
      <c r="Q3185" s="39"/>
      <c r="R3185" s="39"/>
      <c r="S3185" s="39"/>
      <c r="T3185" s="39"/>
      <c r="U3185" s="39"/>
      <c r="V3185" s="39"/>
      <c r="W3185" s="39"/>
      <c r="X3185" s="39"/>
    </row>
    <row r="3186" spans="1:24" ht="14.25" customHeight="1" x14ac:dyDescent="0.3">
      <c r="A3186" s="39"/>
      <c r="B3186" s="39" t="str">
        <f t="shared" si="31"/>
        <v>11371602001 муфта</v>
      </c>
      <c r="C3186" s="39" t="str">
        <f>TEXT(Raw_Articul_Data!$D3186,"00000000000")</f>
        <v>11371602001</v>
      </c>
      <c r="D3186" s="39">
        <v>11371602001</v>
      </c>
      <c r="E3186" s="39" t="s">
        <v>3286</v>
      </c>
      <c r="F3186" s="39"/>
      <c r="G3186" s="39" t="s">
        <v>32</v>
      </c>
      <c r="H3186" s="39" t="s">
        <v>2790</v>
      </c>
      <c r="I3186" s="39" t="s">
        <v>23</v>
      </c>
      <c r="J3186" s="44" t="s">
        <v>55</v>
      </c>
      <c r="K3186" s="39" t="s">
        <v>25</v>
      </c>
      <c r="L3186" s="39"/>
      <c r="M3186" s="39"/>
      <c r="N3186" s="39"/>
      <c r="O3186" s="39"/>
      <c r="P3186" s="39"/>
      <c r="Q3186" s="39"/>
      <c r="R3186" s="39"/>
      <c r="S3186" s="39"/>
      <c r="T3186" s="39"/>
      <c r="U3186" s="39"/>
      <c r="V3186" s="39"/>
      <c r="W3186" s="39"/>
      <c r="X3186" s="39"/>
    </row>
    <row r="3187" spans="1:24" ht="14.25" customHeight="1" x14ac:dyDescent="0.3">
      <c r="A3187" s="39"/>
      <c r="B3187" s="39" t="str">
        <f t="shared" si="31"/>
        <v>11371605400 гальмівна стрічка</v>
      </c>
      <c r="C3187" s="39" t="str">
        <f>TEXT(Raw_Articul_Data!$D3187,"00000000000")</f>
        <v>11371605400</v>
      </c>
      <c r="D3187" s="39">
        <v>11371605400</v>
      </c>
      <c r="E3187" s="39" t="s">
        <v>3394</v>
      </c>
      <c r="F3187" s="39"/>
      <c r="G3187" s="39" t="s">
        <v>32</v>
      </c>
      <c r="H3187" s="39" t="s">
        <v>2790</v>
      </c>
      <c r="I3187" s="39" t="s">
        <v>23</v>
      </c>
      <c r="J3187" s="44" t="s">
        <v>55</v>
      </c>
      <c r="K3187" s="39" t="s">
        <v>25</v>
      </c>
      <c r="L3187" s="39"/>
      <c r="M3187" s="39"/>
      <c r="N3187" s="39"/>
      <c r="O3187" s="39"/>
      <c r="P3187" s="39"/>
      <c r="Q3187" s="39"/>
      <c r="R3187" s="39"/>
      <c r="S3187" s="39"/>
      <c r="T3187" s="39"/>
      <c r="U3187" s="39"/>
      <c r="V3187" s="39"/>
      <c r="W3187" s="39"/>
      <c r="X3187" s="39"/>
    </row>
    <row r="3188" spans="1:24" ht="14.25" customHeight="1" x14ac:dyDescent="0.3">
      <c r="A3188" s="39"/>
      <c r="B3188" s="39" t="str">
        <f t="shared" si="31"/>
        <v>11371605502 пружина розтягнення</v>
      </c>
      <c r="C3188" s="39" t="str">
        <f>TEXT(Raw_Articul_Data!$D3188,"00000000000")</f>
        <v>11371605502</v>
      </c>
      <c r="D3188" s="39">
        <v>11371605502</v>
      </c>
      <c r="E3188" s="39" t="s">
        <v>3022</v>
      </c>
      <c r="F3188" s="39"/>
      <c r="G3188" s="39" t="s">
        <v>32</v>
      </c>
      <c r="H3188" s="39" t="s">
        <v>2790</v>
      </c>
      <c r="I3188" s="39" t="s">
        <v>23</v>
      </c>
      <c r="J3188" s="44" t="s">
        <v>55</v>
      </c>
      <c r="K3188" s="39" t="s">
        <v>25</v>
      </c>
      <c r="L3188" s="39"/>
      <c r="M3188" s="39"/>
      <c r="N3188" s="39"/>
      <c r="O3188" s="39"/>
      <c r="P3188" s="39"/>
      <c r="Q3188" s="39"/>
      <c r="R3188" s="39"/>
      <c r="S3188" s="39"/>
      <c r="T3188" s="39"/>
      <c r="U3188" s="39"/>
      <c r="V3188" s="39"/>
      <c r="W3188" s="39"/>
      <c r="X3188" s="39"/>
    </row>
    <row r="3189" spans="1:24" ht="14.25" customHeight="1" x14ac:dyDescent="0.3">
      <c r="A3189" s="39"/>
      <c r="B3189" s="39" t="str">
        <f t="shared" si="31"/>
        <v>11371626600 упор</v>
      </c>
      <c r="C3189" s="39" t="str">
        <f>TEXT(Raw_Articul_Data!$D3189,"00000000000")</f>
        <v>11371626600</v>
      </c>
      <c r="D3189" s="39">
        <v>11371626600</v>
      </c>
      <c r="E3189" s="39" t="s">
        <v>2893</v>
      </c>
      <c r="F3189" s="39"/>
      <c r="G3189" s="39" t="s">
        <v>32</v>
      </c>
      <c r="H3189" s="39" t="s">
        <v>2790</v>
      </c>
      <c r="I3189" s="39" t="s">
        <v>23</v>
      </c>
      <c r="J3189" s="44" t="s">
        <v>28</v>
      </c>
      <c r="K3189" s="39" t="s">
        <v>25</v>
      </c>
      <c r="L3189" s="39"/>
      <c r="M3189" s="39"/>
      <c r="N3189" s="39"/>
      <c r="O3189" s="39"/>
      <c r="P3189" s="39"/>
      <c r="Q3189" s="39"/>
      <c r="R3189" s="39"/>
      <c r="S3189" s="39"/>
      <c r="T3189" s="39"/>
      <c r="U3189" s="39"/>
      <c r="V3189" s="39"/>
      <c r="W3189" s="39"/>
      <c r="X3189" s="39"/>
    </row>
    <row r="3190" spans="1:24" ht="14.25" customHeight="1" x14ac:dyDescent="0.3">
      <c r="A3190" s="39"/>
      <c r="B3190" s="39" t="str">
        <f t="shared" si="31"/>
        <v>11371800902 вал управління перемиканням</v>
      </c>
      <c r="C3190" s="39" t="str">
        <f>TEXT(Raw_Articul_Data!$D3190,"00000000000")</f>
        <v>11371800902</v>
      </c>
      <c r="D3190" s="39">
        <v>11371800902</v>
      </c>
      <c r="E3190" s="39" t="s">
        <v>3317</v>
      </c>
      <c r="F3190" s="39"/>
      <c r="G3190" s="39" t="s">
        <v>32</v>
      </c>
      <c r="H3190" s="39" t="s">
        <v>2790</v>
      </c>
      <c r="I3190" s="39" t="s">
        <v>23</v>
      </c>
      <c r="J3190" s="44" t="s">
        <v>55</v>
      </c>
      <c r="K3190" s="39" t="s">
        <v>25</v>
      </c>
      <c r="L3190" s="39"/>
      <c r="M3190" s="39"/>
      <c r="N3190" s="39"/>
      <c r="O3190" s="39"/>
      <c r="P3190" s="39"/>
      <c r="Q3190" s="39"/>
      <c r="R3190" s="39"/>
      <c r="S3190" s="39"/>
      <c r="T3190" s="39"/>
      <c r="U3190" s="39"/>
      <c r="V3190" s="39"/>
      <c r="W3190" s="39"/>
      <c r="X3190" s="39"/>
    </row>
    <row r="3191" spans="1:24" ht="14.25" customHeight="1" x14ac:dyDescent="0.3">
      <c r="A3191" s="39"/>
      <c r="B3191" s="39" t="str">
        <f t="shared" si="31"/>
        <v>11371800951 вал управління перемиканням</v>
      </c>
      <c r="C3191" s="39" t="str">
        <f>TEXT(Raw_Articul_Data!$D3191,"00000000000")</f>
        <v>11371800951</v>
      </c>
      <c r="D3191" s="39">
        <v>11371800951</v>
      </c>
      <c r="E3191" s="39" t="s">
        <v>3317</v>
      </c>
      <c r="F3191" s="39"/>
      <c r="G3191" s="39" t="s">
        <v>32</v>
      </c>
      <c r="H3191" s="39" t="s">
        <v>2790</v>
      </c>
      <c r="I3191" s="39" t="s">
        <v>23</v>
      </c>
      <c r="J3191" s="44" t="s">
        <v>55</v>
      </c>
      <c r="K3191" s="39" t="s">
        <v>25</v>
      </c>
      <c r="L3191" s="39"/>
      <c r="M3191" s="39"/>
      <c r="N3191" s="39"/>
      <c r="O3191" s="39"/>
      <c r="P3191" s="39"/>
      <c r="Q3191" s="39"/>
      <c r="R3191" s="39"/>
      <c r="S3191" s="39"/>
      <c r="T3191" s="39"/>
      <c r="U3191" s="39"/>
      <c r="V3191" s="39"/>
      <c r="W3191" s="39"/>
      <c r="X3191" s="39"/>
    </row>
    <row r="3192" spans="1:24" ht="14.25" customHeight="1" x14ac:dyDescent="0.3">
      <c r="A3192" s="39"/>
      <c r="B3192" s="39" t="str">
        <f t="shared" si="31"/>
        <v>11371801500 вал управління дросельною заслонкою</v>
      </c>
      <c r="C3192" s="39" t="str">
        <f>TEXT(Raw_Articul_Data!$D3192,"00000000000")</f>
        <v>11371801500</v>
      </c>
      <c r="D3192" s="39">
        <v>11371801500</v>
      </c>
      <c r="E3192" s="39" t="s">
        <v>3679</v>
      </c>
      <c r="F3192" s="39"/>
      <c r="G3192" s="39" t="s">
        <v>32</v>
      </c>
      <c r="H3192" s="39" t="s">
        <v>2790</v>
      </c>
      <c r="I3192" s="39" t="s">
        <v>23</v>
      </c>
      <c r="J3192" s="44" t="s">
        <v>55</v>
      </c>
      <c r="K3192" s="39" t="s">
        <v>25</v>
      </c>
      <c r="L3192" s="39"/>
      <c r="M3192" s="39"/>
      <c r="N3192" s="39"/>
      <c r="O3192" s="39"/>
      <c r="P3192" s="39"/>
      <c r="Q3192" s="39"/>
      <c r="R3192" s="39"/>
      <c r="S3192" s="39"/>
      <c r="T3192" s="39"/>
      <c r="U3192" s="39"/>
      <c r="V3192" s="39"/>
      <c r="W3192" s="39"/>
      <c r="X3192" s="39"/>
    </row>
    <row r="3193" spans="1:24" ht="14.25" customHeight="1" x14ac:dyDescent="0.3">
      <c r="A3193" s="39"/>
      <c r="B3193" s="39" t="str">
        <f t="shared" si="31"/>
        <v>11371801501 важіль управління дросельною заслонкою</v>
      </c>
      <c r="C3193" s="39" t="str">
        <f>TEXT(Raw_Articul_Data!$D3193,"00000000000")</f>
        <v>11371801501</v>
      </c>
      <c r="D3193" s="39">
        <v>11371801501</v>
      </c>
      <c r="E3193" s="39" t="s">
        <v>3318</v>
      </c>
      <c r="F3193" s="39"/>
      <c r="G3193" s="39" t="s">
        <v>32</v>
      </c>
      <c r="H3193" s="39" t="s">
        <v>2790</v>
      </c>
      <c r="I3193" s="39" t="s">
        <v>23</v>
      </c>
      <c r="J3193" s="44" t="s">
        <v>55</v>
      </c>
      <c r="K3193" s="39" t="s">
        <v>25</v>
      </c>
      <c r="L3193" s="39"/>
      <c r="M3193" s="39"/>
      <c r="N3193" s="39"/>
      <c r="O3193" s="39"/>
      <c r="P3193" s="39"/>
      <c r="Q3193" s="39"/>
      <c r="R3193" s="39"/>
      <c r="S3193" s="39"/>
      <c r="T3193" s="39"/>
      <c r="U3193" s="39"/>
      <c r="V3193" s="39"/>
      <c r="W3193" s="39"/>
      <c r="X3193" s="39"/>
    </row>
    <row r="3194" spans="1:24" ht="14.25" customHeight="1" x14ac:dyDescent="0.3">
      <c r="A3194" s="39"/>
      <c r="B3194" s="39" t="str">
        <f t="shared" si="31"/>
        <v>11371820800 стопорний важіль</v>
      </c>
      <c r="C3194" s="39" t="str">
        <f>TEXT(Raw_Articul_Data!$D3194,"00000000000")</f>
        <v>11371820800</v>
      </c>
      <c r="D3194" s="39">
        <v>11371820800</v>
      </c>
      <c r="E3194" s="39" t="s">
        <v>3306</v>
      </c>
      <c r="F3194" s="39"/>
      <c r="G3194" s="39" t="s">
        <v>32</v>
      </c>
      <c r="H3194" s="39" t="s">
        <v>2790</v>
      </c>
      <c r="I3194" s="39" t="s">
        <v>23</v>
      </c>
      <c r="J3194" s="44" t="s">
        <v>28</v>
      </c>
      <c r="K3194" s="39" t="s">
        <v>25</v>
      </c>
      <c r="L3194" s="39"/>
      <c r="M3194" s="39"/>
      <c r="N3194" s="39"/>
      <c r="O3194" s="39"/>
      <c r="P3194" s="39"/>
      <c r="Q3194" s="39"/>
      <c r="R3194" s="39"/>
      <c r="S3194" s="39"/>
      <c r="T3194" s="39"/>
      <c r="U3194" s="39"/>
      <c r="V3194" s="39"/>
      <c r="W3194" s="39"/>
      <c r="X3194" s="39"/>
    </row>
    <row r="3195" spans="1:24" ht="14.25" customHeight="1" x14ac:dyDescent="0.3">
      <c r="A3195" s="39"/>
      <c r="B3195" s="39" t="str">
        <f t="shared" si="31"/>
        <v>11371820905 вал керування перемиканням</v>
      </c>
      <c r="C3195" s="39" t="str">
        <f>TEXT(Raw_Articul_Data!$D3195,"00000000000")</f>
        <v>11371820905</v>
      </c>
      <c r="D3195" s="39">
        <v>11371820905</v>
      </c>
      <c r="E3195" s="39" t="s">
        <v>3680</v>
      </c>
      <c r="F3195" s="39"/>
      <c r="G3195" s="39" t="s">
        <v>32</v>
      </c>
      <c r="H3195" s="39" t="s">
        <v>2790</v>
      </c>
      <c r="I3195" s="39" t="s">
        <v>23</v>
      </c>
      <c r="J3195" s="44" t="s">
        <v>55</v>
      </c>
      <c r="K3195" s="39" t="s">
        <v>25</v>
      </c>
      <c r="L3195" s="39"/>
      <c r="M3195" s="39"/>
      <c r="N3195" s="39"/>
      <c r="O3195" s="39"/>
      <c r="P3195" s="39"/>
      <c r="Q3195" s="39"/>
      <c r="R3195" s="39"/>
      <c r="S3195" s="39"/>
      <c r="T3195" s="39"/>
      <c r="U3195" s="39"/>
      <c r="V3195" s="39"/>
      <c r="W3195" s="39"/>
      <c r="X3195" s="39"/>
    </row>
    <row r="3196" spans="1:24" ht="14.25" customHeight="1" x14ac:dyDescent="0.3">
      <c r="A3196" s="39"/>
      <c r="B3196" s="39" t="str">
        <f t="shared" si="31"/>
        <v>11371821503 важільно-тяговий механізм дросельної заслонки</v>
      </c>
      <c r="C3196" s="39" t="str">
        <f>TEXT(Raw_Articul_Data!$D3196,"00000000000")</f>
        <v>11371821503</v>
      </c>
      <c r="D3196" s="39">
        <v>11371821503</v>
      </c>
      <c r="E3196" s="39" t="s">
        <v>3397</v>
      </c>
      <c r="F3196" s="39"/>
      <c r="G3196" s="39" t="s">
        <v>32</v>
      </c>
      <c r="H3196" s="39" t="s">
        <v>2790</v>
      </c>
      <c r="I3196" s="39" t="s">
        <v>23</v>
      </c>
      <c r="J3196" s="44" t="s">
        <v>28</v>
      </c>
      <c r="K3196" s="39" t="s">
        <v>25</v>
      </c>
      <c r="L3196" s="39"/>
      <c r="M3196" s="39"/>
      <c r="N3196" s="39"/>
      <c r="O3196" s="39"/>
      <c r="P3196" s="39"/>
      <c r="Q3196" s="39"/>
      <c r="R3196" s="39"/>
      <c r="S3196" s="39"/>
      <c r="T3196" s="39"/>
      <c r="U3196" s="39"/>
      <c r="V3196" s="39"/>
      <c r="W3196" s="39"/>
      <c r="X3196" s="39"/>
    </row>
    <row r="3197" spans="1:24" ht="14.25" customHeight="1" x14ac:dyDescent="0.3">
      <c r="A3197" s="39"/>
      <c r="B3197" s="39" t="str">
        <f t="shared" si="31"/>
        <v>11371901000 тросиковий шків</v>
      </c>
      <c r="C3197" s="39" t="str">
        <f>TEXT(Raw_Articul_Data!$D3197,"00000000000")</f>
        <v>11371901000</v>
      </c>
      <c r="D3197" s="39">
        <v>11371901000</v>
      </c>
      <c r="E3197" s="39" t="s">
        <v>3307</v>
      </c>
      <c r="F3197" s="39"/>
      <c r="G3197" s="39" t="s">
        <v>32</v>
      </c>
      <c r="H3197" s="39" t="s">
        <v>2790</v>
      </c>
      <c r="I3197" s="39" t="s">
        <v>23</v>
      </c>
      <c r="J3197" s="44" t="s">
        <v>55</v>
      </c>
      <c r="K3197" s="39" t="s">
        <v>25</v>
      </c>
      <c r="L3197" s="39"/>
      <c r="M3197" s="39"/>
      <c r="N3197" s="39"/>
      <c r="O3197" s="39"/>
      <c r="P3197" s="39"/>
      <c r="Q3197" s="39"/>
      <c r="R3197" s="39"/>
      <c r="S3197" s="39"/>
      <c r="T3197" s="39"/>
      <c r="U3197" s="39"/>
      <c r="V3197" s="39"/>
      <c r="W3197" s="39"/>
      <c r="X3197" s="39"/>
    </row>
    <row r="3198" spans="1:24" ht="14.25" customHeight="1" x14ac:dyDescent="0.3">
      <c r="A3198" s="39"/>
      <c r="B3198" s="39" t="str">
        <f t="shared" si="31"/>
        <v>11371953501 пружина</v>
      </c>
      <c r="C3198" s="39" t="str">
        <f>TEXT(Raw_Articul_Data!$D3198,"00000000000")</f>
        <v>11371953501</v>
      </c>
      <c r="D3198" s="39">
        <v>11371953501</v>
      </c>
      <c r="E3198" s="39" t="s">
        <v>2817</v>
      </c>
      <c r="F3198" s="39"/>
      <c r="G3198" s="39" t="s">
        <v>32</v>
      </c>
      <c r="H3198" s="39" t="s">
        <v>2790</v>
      </c>
      <c r="I3198" s="39" t="s">
        <v>23</v>
      </c>
      <c r="J3198" s="44" t="s">
        <v>55</v>
      </c>
      <c r="K3198" s="39" t="s">
        <v>25</v>
      </c>
      <c r="L3198" s="39"/>
      <c r="M3198" s="39"/>
      <c r="N3198" s="39"/>
      <c r="O3198" s="39"/>
      <c r="P3198" s="39"/>
      <c r="Q3198" s="39"/>
      <c r="R3198" s="39"/>
      <c r="S3198" s="39"/>
      <c r="T3198" s="39"/>
      <c r="U3198" s="39"/>
      <c r="V3198" s="39"/>
      <c r="W3198" s="39"/>
      <c r="X3198" s="39"/>
    </row>
    <row r="3199" spans="1:24" ht="14.25" customHeight="1" x14ac:dyDescent="0.3">
      <c r="A3199" s="39"/>
      <c r="B3199" s="39" t="str">
        <f t="shared" si="31"/>
        <v>11373505003 труба</v>
      </c>
      <c r="C3199" s="39" t="str">
        <f>TEXT(Raw_Articul_Data!$D3199,"00000000000")</f>
        <v>11373505003</v>
      </c>
      <c r="D3199" s="39">
        <v>11373505003</v>
      </c>
      <c r="E3199" s="39" t="s">
        <v>3681</v>
      </c>
      <c r="F3199" s="39"/>
      <c r="G3199" s="39" t="s">
        <v>32</v>
      </c>
      <c r="H3199" s="39" t="s">
        <v>2790</v>
      </c>
      <c r="I3199" s="39" t="s">
        <v>23</v>
      </c>
      <c r="J3199" s="44" t="s">
        <v>28</v>
      </c>
      <c r="K3199" s="39" t="s">
        <v>25</v>
      </c>
      <c r="L3199" s="39"/>
      <c r="M3199" s="39"/>
      <c r="N3199" s="39"/>
      <c r="O3199" s="39"/>
      <c r="P3199" s="39"/>
      <c r="Q3199" s="39"/>
      <c r="R3199" s="39"/>
      <c r="S3199" s="39"/>
      <c r="T3199" s="39"/>
      <c r="U3199" s="39"/>
      <c r="V3199" s="39"/>
      <c r="W3199" s="39"/>
      <c r="X3199" s="39"/>
    </row>
    <row r="3200" spans="1:24" ht="14.25" customHeight="1" x14ac:dyDescent="0.3">
      <c r="A3200" s="39"/>
      <c r="B3200" s="39" t="str">
        <f t="shared" si="31"/>
        <v>11373514002 ізоляційна пластина</v>
      </c>
      <c r="C3200" s="39" t="str">
        <f>TEXT(Raw_Articul_Data!$D3200,"00000000000")</f>
        <v>11373514002</v>
      </c>
      <c r="D3200" s="39">
        <v>11373514002</v>
      </c>
      <c r="E3200" s="39" t="s">
        <v>3682</v>
      </c>
      <c r="F3200" s="39"/>
      <c r="G3200" s="39" t="s">
        <v>32</v>
      </c>
      <c r="H3200" s="39" t="s">
        <v>2790</v>
      </c>
      <c r="I3200" s="39" t="s">
        <v>23</v>
      </c>
      <c r="J3200" s="44" t="s">
        <v>55</v>
      </c>
      <c r="K3200" s="39" t="s">
        <v>25</v>
      </c>
      <c r="L3200" s="39"/>
      <c r="M3200" s="39"/>
      <c r="N3200" s="39"/>
      <c r="O3200" s="39"/>
      <c r="P3200" s="39"/>
      <c r="Q3200" s="39"/>
      <c r="R3200" s="39"/>
      <c r="S3200" s="39"/>
      <c r="T3200" s="39"/>
      <c r="U3200" s="39"/>
      <c r="V3200" s="39"/>
      <c r="W3200" s="39"/>
      <c r="X3200" s="39"/>
    </row>
    <row r="3201" spans="1:24" ht="14.25" customHeight="1" x14ac:dyDescent="0.3">
      <c r="A3201" s="39"/>
      <c r="B3201" s="39" t="str">
        <f t="shared" si="31"/>
        <v>11373532600 кутовий патрубок</v>
      </c>
      <c r="C3201" s="39" t="str">
        <f>TEXT(Raw_Articul_Data!$D3201,"00000000000")</f>
        <v>11373532600</v>
      </c>
      <c r="D3201" s="39">
        <v>11373532600</v>
      </c>
      <c r="E3201" s="39" t="s">
        <v>3435</v>
      </c>
      <c r="F3201" s="39"/>
      <c r="G3201" s="39" t="s">
        <v>32</v>
      </c>
      <c r="H3201" s="39" t="s">
        <v>2790</v>
      </c>
      <c r="I3201" s="39" t="s">
        <v>23</v>
      </c>
      <c r="J3201" s="44" t="s">
        <v>28</v>
      </c>
      <c r="K3201" s="39" t="s">
        <v>25</v>
      </c>
      <c r="L3201" s="39"/>
      <c r="M3201" s="39"/>
      <c r="N3201" s="39"/>
      <c r="O3201" s="39"/>
      <c r="P3201" s="39"/>
      <c r="Q3201" s="39"/>
      <c r="R3201" s="39"/>
      <c r="S3201" s="39"/>
      <c r="T3201" s="39"/>
      <c r="U3201" s="39"/>
      <c r="V3201" s="39"/>
      <c r="W3201" s="39"/>
      <c r="X3201" s="39"/>
    </row>
    <row r="3202" spans="1:24" ht="14.25" customHeight="1" x14ac:dyDescent="0.3">
      <c r="A3202" s="39"/>
      <c r="B3202" s="39" t="str">
        <f t="shared" si="31"/>
        <v>11373587700 шланг</v>
      </c>
      <c r="C3202" s="39" t="str">
        <f>TEXT(Raw_Articul_Data!$D3202,"00000000000")</f>
        <v>11373587700</v>
      </c>
      <c r="D3202" s="39">
        <v>11373587700</v>
      </c>
      <c r="E3202" s="39" t="s">
        <v>1791</v>
      </c>
      <c r="F3202" s="39"/>
      <c r="G3202" s="39" t="s">
        <v>32</v>
      </c>
      <c r="H3202" s="39" t="s">
        <v>2790</v>
      </c>
      <c r="I3202" s="39" t="s">
        <v>23</v>
      </c>
      <c r="J3202" s="44" t="s">
        <v>55</v>
      </c>
      <c r="K3202" s="39" t="s">
        <v>25</v>
      </c>
      <c r="L3202" s="39"/>
      <c r="M3202" s="39"/>
      <c r="N3202" s="39"/>
      <c r="O3202" s="39"/>
      <c r="P3202" s="39"/>
      <c r="Q3202" s="39"/>
      <c r="R3202" s="39"/>
      <c r="S3202" s="39"/>
      <c r="T3202" s="39"/>
      <c r="U3202" s="39"/>
      <c r="V3202" s="39"/>
      <c r="W3202" s="39"/>
      <c r="X3202" s="39"/>
    </row>
    <row r="3203" spans="1:24" ht="14.25" customHeight="1" x14ac:dyDescent="0.3">
      <c r="A3203" s="39"/>
      <c r="B3203" s="39" t="str">
        <f t="shared" si="31"/>
        <v>11373587701 шланг</v>
      </c>
      <c r="C3203" s="39" t="str">
        <f>TEXT(Raw_Articul_Data!$D3203,"00000000000")</f>
        <v>11373587701</v>
      </c>
      <c r="D3203" s="39">
        <v>11373587701</v>
      </c>
      <c r="E3203" s="39" t="s">
        <v>1791</v>
      </c>
      <c r="F3203" s="39"/>
      <c r="G3203" s="39" t="s">
        <v>32</v>
      </c>
      <c r="H3203" s="39" t="s">
        <v>2790</v>
      </c>
      <c r="I3203" s="39" t="s">
        <v>23</v>
      </c>
      <c r="J3203" s="44" t="s">
        <v>55</v>
      </c>
      <c r="K3203" s="39" t="s">
        <v>25</v>
      </c>
      <c r="L3203" s="39"/>
      <c r="M3203" s="39"/>
      <c r="N3203" s="39"/>
      <c r="O3203" s="39"/>
      <c r="P3203" s="39"/>
      <c r="Q3203" s="39"/>
      <c r="R3203" s="39"/>
      <c r="S3203" s="39"/>
      <c r="T3203" s="39"/>
      <c r="U3203" s="39"/>
      <c r="V3203" s="39"/>
      <c r="W3203" s="39"/>
      <c r="X3203" s="39"/>
    </row>
    <row r="3204" spans="1:24" ht="14.25" customHeight="1" x14ac:dyDescent="0.3">
      <c r="A3204" s="39"/>
      <c r="B3204" s="39" t="str">
        <f t="shared" si="31"/>
        <v>11373587702 шланг</v>
      </c>
      <c r="C3204" s="39" t="str">
        <f>TEXT(Raw_Articul_Data!$D3204,"00000000000")</f>
        <v>11373587702</v>
      </c>
      <c r="D3204" s="39">
        <v>11373587702</v>
      </c>
      <c r="E3204" s="39" t="s">
        <v>1791</v>
      </c>
      <c r="F3204" s="39"/>
      <c r="G3204" s="39" t="s">
        <v>32</v>
      </c>
      <c r="H3204" s="39" t="s">
        <v>2790</v>
      </c>
      <c r="I3204" s="39" t="s">
        <v>23</v>
      </c>
      <c r="J3204" s="44" t="s">
        <v>55</v>
      </c>
      <c r="K3204" s="39" t="s">
        <v>25</v>
      </c>
      <c r="L3204" s="39"/>
      <c r="M3204" s="39"/>
      <c r="N3204" s="39"/>
      <c r="O3204" s="39"/>
      <c r="P3204" s="39"/>
      <c r="Q3204" s="39"/>
      <c r="R3204" s="39"/>
      <c r="S3204" s="39"/>
      <c r="T3204" s="39"/>
      <c r="U3204" s="39"/>
      <c r="V3204" s="39"/>
      <c r="W3204" s="39"/>
      <c r="X3204" s="39"/>
    </row>
    <row r="3205" spans="1:24" ht="14.25" customHeight="1" x14ac:dyDescent="0.3">
      <c r="A3205" s="39"/>
      <c r="B3205" s="39" t="str">
        <f t="shared" si="31"/>
        <v>11373587703 шланг</v>
      </c>
      <c r="C3205" s="39" t="str">
        <f>TEXT(Raw_Articul_Data!$D3205,"00000000000")</f>
        <v>11373587703</v>
      </c>
      <c r="D3205" s="39">
        <v>11373587703</v>
      </c>
      <c r="E3205" s="39" t="s">
        <v>1791</v>
      </c>
      <c r="F3205" s="39"/>
      <c r="G3205" s="39" t="s">
        <v>32</v>
      </c>
      <c r="H3205" s="39" t="s">
        <v>2790</v>
      </c>
      <c r="I3205" s="39" t="s">
        <v>23</v>
      </c>
      <c r="J3205" s="44" t="s">
        <v>28</v>
      </c>
      <c r="K3205" s="39" t="s">
        <v>25</v>
      </c>
      <c r="L3205" s="39"/>
      <c r="M3205" s="39"/>
      <c r="N3205" s="39"/>
      <c r="O3205" s="39"/>
      <c r="P3205" s="39"/>
      <c r="Q3205" s="39"/>
      <c r="R3205" s="39"/>
      <c r="S3205" s="39"/>
      <c r="T3205" s="39"/>
      <c r="U3205" s="39"/>
      <c r="V3205" s="39"/>
      <c r="W3205" s="39"/>
      <c r="X3205" s="39"/>
    </row>
    <row r="3206" spans="1:24" ht="14.25" customHeight="1" x14ac:dyDescent="0.3">
      <c r="A3206" s="39"/>
      <c r="B3206" s="39" t="str">
        <f t="shared" si="31"/>
        <v>11374001200 маховик</v>
      </c>
      <c r="C3206" s="39" t="str">
        <f>TEXT(Raw_Articul_Data!$D3206,"00000000000")</f>
        <v>11374001200</v>
      </c>
      <c r="D3206" s="39">
        <v>11374001200</v>
      </c>
      <c r="E3206" s="39" t="s">
        <v>3088</v>
      </c>
      <c r="F3206" s="39"/>
      <c r="G3206" s="39" t="s">
        <v>32</v>
      </c>
      <c r="H3206" s="39" t="s">
        <v>2790</v>
      </c>
      <c r="I3206" s="39" t="s">
        <v>23</v>
      </c>
      <c r="J3206" s="44" t="s">
        <v>218</v>
      </c>
      <c r="K3206" s="39" t="s">
        <v>25</v>
      </c>
      <c r="L3206" s="39"/>
      <c r="M3206" s="39"/>
      <c r="N3206" s="39"/>
      <c r="O3206" s="39"/>
      <c r="P3206" s="39"/>
      <c r="Q3206" s="39"/>
      <c r="R3206" s="39"/>
      <c r="S3206" s="39"/>
      <c r="T3206" s="39"/>
      <c r="U3206" s="39"/>
      <c r="V3206" s="39"/>
      <c r="W3206" s="39"/>
      <c r="X3206" s="39"/>
    </row>
    <row r="3207" spans="1:24" ht="14.25" customHeight="1" x14ac:dyDescent="0.3">
      <c r="A3207" s="39"/>
      <c r="B3207" s="39" t="str">
        <f t="shared" si="31"/>
        <v>11374001306 модуль запалювання</v>
      </c>
      <c r="C3207" s="39" t="str">
        <f>TEXT(Raw_Articul_Data!$D3207,"00000000000")</f>
        <v>11374001306</v>
      </c>
      <c r="D3207" s="39">
        <v>11374001306</v>
      </c>
      <c r="E3207" s="39" t="s">
        <v>2855</v>
      </c>
      <c r="F3207" s="39"/>
      <c r="G3207" s="39" t="s">
        <v>32</v>
      </c>
      <c r="H3207" s="39" t="s">
        <v>2790</v>
      </c>
      <c r="I3207" s="39" t="s">
        <v>23</v>
      </c>
      <c r="J3207" s="44" t="s">
        <v>1447</v>
      </c>
      <c r="K3207" s="39" t="s">
        <v>25</v>
      </c>
      <c r="L3207" s="39"/>
      <c r="M3207" s="39"/>
      <c r="N3207" s="39"/>
      <c r="O3207" s="39"/>
      <c r="P3207" s="39"/>
      <c r="Q3207" s="39"/>
      <c r="R3207" s="39"/>
      <c r="S3207" s="39"/>
      <c r="T3207" s="39"/>
      <c r="U3207" s="39"/>
      <c r="V3207" s="39"/>
      <c r="W3207" s="39"/>
      <c r="X3207" s="39"/>
    </row>
    <row r="3208" spans="1:24" ht="14.25" customHeight="1" x14ac:dyDescent="0.3">
      <c r="A3208" s="39"/>
      <c r="B3208" s="39" t="str">
        <f t="shared" si="31"/>
        <v>11374001307 модуль запалювання</v>
      </c>
      <c r="C3208" s="39" t="str">
        <f>TEXT(Raw_Articul_Data!$D3208,"00000000000")</f>
        <v>11374001307</v>
      </c>
      <c r="D3208" s="39">
        <v>11374001307</v>
      </c>
      <c r="E3208" s="39" t="s">
        <v>2855</v>
      </c>
      <c r="F3208" s="39"/>
      <c r="G3208" s="39" t="s">
        <v>32</v>
      </c>
      <c r="H3208" s="39" t="s">
        <v>2790</v>
      </c>
      <c r="I3208" s="39" t="s">
        <v>23</v>
      </c>
      <c r="J3208" s="44" t="s">
        <v>1447</v>
      </c>
      <c r="K3208" s="39" t="s">
        <v>25</v>
      </c>
      <c r="L3208" s="39"/>
      <c r="M3208" s="39"/>
      <c r="N3208" s="39"/>
      <c r="O3208" s="39"/>
      <c r="P3208" s="39"/>
      <c r="Q3208" s="39"/>
      <c r="R3208" s="39"/>
      <c r="S3208" s="39"/>
      <c r="T3208" s="39"/>
      <c r="U3208" s="39"/>
      <c r="V3208" s="39"/>
      <c r="W3208" s="39"/>
      <c r="X3208" s="39"/>
    </row>
    <row r="3209" spans="1:24" ht="14.25" customHeight="1" x14ac:dyDescent="0.3">
      <c r="A3209" s="39"/>
      <c r="B3209" s="39" t="str">
        <f t="shared" si="31"/>
        <v>11374001310 модуль запалювання</v>
      </c>
      <c r="C3209" s="39" t="str">
        <f>TEXT(Raw_Articul_Data!$D3209,"00000000000")</f>
        <v>11374001310</v>
      </c>
      <c r="D3209" s="39">
        <v>11374001310</v>
      </c>
      <c r="E3209" s="39" t="s">
        <v>2855</v>
      </c>
      <c r="F3209" s="39"/>
      <c r="G3209" s="39" t="s">
        <v>32</v>
      </c>
      <c r="H3209" s="39" t="s">
        <v>2790</v>
      </c>
      <c r="I3209" s="39" t="s">
        <v>23</v>
      </c>
      <c r="J3209" s="44" t="s">
        <v>28</v>
      </c>
      <c r="K3209" s="39" t="s">
        <v>25</v>
      </c>
      <c r="L3209" s="39"/>
      <c r="M3209" s="39"/>
      <c r="N3209" s="39"/>
      <c r="O3209" s="39"/>
      <c r="P3209" s="39"/>
      <c r="Q3209" s="39"/>
      <c r="R3209" s="39"/>
      <c r="S3209" s="39"/>
      <c r="T3209" s="39"/>
      <c r="U3209" s="39"/>
      <c r="V3209" s="39"/>
      <c r="W3209" s="39"/>
      <c r="X3209" s="39"/>
    </row>
    <row r="3210" spans="1:24" ht="14.25" customHeight="1" x14ac:dyDescent="0.3">
      <c r="A3210" s="39"/>
      <c r="B3210" s="39" t="str">
        <f t="shared" si="31"/>
        <v>11374403004 кабельний жгут</v>
      </c>
      <c r="C3210" s="39" t="str">
        <f>TEXT(Raw_Articul_Data!$D3210,"00000000000")</f>
        <v>11374403004</v>
      </c>
      <c r="D3210" s="39">
        <v>11374403004</v>
      </c>
      <c r="E3210" s="39" t="s">
        <v>3399</v>
      </c>
      <c r="F3210" s="39"/>
      <c r="G3210" s="39" t="s">
        <v>32</v>
      </c>
      <c r="H3210" s="39" t="s">
        <v>2790</v>
      </c>
      <c r="I3210" s="39" t="s">
        <v>23</v>
      </c>
      <c r="J3210" s="44" t="s">
        <v>3550</v>
      </c>
      <c r="K3210" s="39" t="s">
        <v>25</v>
      </c>
      <c r="L3210" s="39"/>
      <c r="M3210" s="39"/>
      <c r="N3210" s="39"/>
      <c r="O3210" s="39"/>
      <c r="P3210" s="39"/>
      <c r="Q3210" s="39"/>
      <c r="R3210" s="39"/>
      <c r="S3210" s="39"/>
      <c r="T3210" s="39"/>
      <c r="U3210" s="39"/>
      <c r="V3210" s="39"/>
      <c r="W3210" s="39"/>
      <c r="X3210" s="39"/>
    </row>
    <row r="3211" spans="1:24" ht="14.25" customHeight="1" x14ac:dyDescent="0.3">
      <c r="A3211" s="39"/>
      <c r="B3211" s="39" t="str">
        <f t="shared" si="31"/>
        <v>11376401700 кришка ланцюгової зірочки</v>
      </c>
      <c r="C3211" s="39" t="str">
        <f>TEXT(Raw_Articul_Data!$D3211,"00000000000")</f>
        <v>11376401700</v>
      </c>
      <c r="D3211" s="39">
        <v>11376401700</v>
      </c>
      <c r="E3211" s="39" t="s">
        <v>3400</v>
      </c>
      <c r="F3211" s="39"/>
      <c r="G3211" s="39" t="s">
        <v>32</v>
      </c>
      <c r="H3211" s="39" t="s">
        <v>2790</v>
      </c>
      <c r="I3211" s="39" t="s">
        <v>23</v>
      </c>
      <c r="J3211" s="44" t="s">
        <v>55</v>
      </c>
      <c r="K3211" s="39" t="s">
        <v>25</v>
      </c>
      <c r="L3211" s="39"/>
      <c r="M3211" s="39"/>
      <c r="N3211" s="39"/>
      <c r="O3211" s="39"/>
      <c r="P3211" s="39"/>
      <c r="Q3211" s="39"/>
      <c r="R3211" s="39"/>
      <c r="S3211" s="39"/>
      <c r="T3211" s="39"/>
      <c r="U3211" s="39"/>
      <c r="V3211" s="39"/>
      <c r="W3211" s="39"/>
      <c r="X3211" s="39"/>
    </row>
    <row r="3212" spans="1:24" ht="14.25" customHeight="1" x14ac:dyDescent="0.3">
      <c r="A3212" s="39"/>
      <c r="B3212" s="39" t="str">
        <f t="shared" si="31"/>
        <v>11376401701 кришка ланцюгової зірочки</v>
      </c>
      <c r="C3212" s="39" t="str">
        <f>TEXT(Raw_Articul_Data!$D3212,"00000000000")</f>
        <v>11376401701</v>
      </c>
      <c r="D3212" s="39">
        <v>11376401701</v>
      </c>
      <c r="E3212" s="39" t="s">
        <v>3400</v>
      </c>
      <c r="F3212" s="39"/>
      <c r="G3212" s="39" t="s">
        <v>32</v>
      </c>
      <c r="H3212" s="39" t="s">
        <v>2790</v>
      </c>
      <c r="I3212" s="39" t="s">
        <v>23</v>
      </c>
      <c r="J3212" s="44" t="s">
        <v>55</v>
      </c>
      <c r="K3212" s="39" t="s">
        <v>25</v>
      </c>
      <c r="L3212" s="39"/>
      <c r="M3212" s="39"/>
      <c r="N3212" s="39"/>
      <c r="O3212" s="39"/>
      <c r="P3212" s="39"/>
      <c r="Q3212" s="39"/>
      <c r="R3212" s="39"/>
      <c r="S3212" s="39"/>
      <c r="T3212" s="39"/>
      <c r="U3212" s="39"/>
      <c r="V3212" s="39"/>
      <c r="W3212" s="39"/>
      <c r="X3212" s="39"/>
    </row>
    <row r="3213" spans="1:24" ht="14.25" customHeight="1" x14ac:dyDescent="0.3">
      <c r="A3213" s="39"/>
      <c r="B3213" s="39" t="str">
        <f t="shared" ref="B3213:B3276" si="32">CONCATENATE(C3213," ", LOWER(E3213))</f>
        <v>11376401709 кришка ланцюгової зірочки</v>
      </c>
      <c r="C3213" s="39" t="str">
        <f>TEXT(Raw_Articul_Data!$D3213,"00000000000")</f>
        <v>11376401709</v>
      </c>
      <c r="D3213" s="39">
        <v>11376401709</v>
      </c>
      <c r="E3213" s="39" t="s">
        <v>3400</v>
      </c>
      <c r="F3213" s="39"/>
      <c r="G3213" s="39" t="s">
        <v>32</v>
      </c>
      <c r="H3213" s="39" t="s">
        <v>2790</v>
      </c>
      <c r="I3213" s="39" t="s">
        <v>23</v>
      </c>
      <c r="J3213" s="44" t="s">
        <v>55</v>
      </c>
      <c r="K3213" s="39" t="s">
        <v>25</v>
      </c>
      <c r="L3213" s="39"/>
      <c r="M3213" s="39"/>
      <c r="N3213" s="39"/>
      <c r="O3213" s="39"/>
      <c r="P3213" s="39"/>
      <c r="Q3213" s="39"/>
      <c r="R3213" s="39"/>
      <c r="S3213" s="39"/>
      <c r="T3213" s="39"/>
      <c r="U3213" s="39"/>
      <c r="V3213" s="39"/>
      <c r="W3213" s="39"/>
      <c r="X3213" s="39"/>
    </row>
    <row r="3214" spans="1:24" ht="14.25" customHeight="1" x14ac:dyDescent="0.3">
      <c r="A3214" s="39"/>
      <c r="B3214" s="39" t="str">
        <f t="shared" si="32"/>
        <v>11376401720 кришка ланцюгової зірочки</v>
      </c>
      <c r="C3214" s="39" t="str">
        <f>TEXT(Raw_Articul_Data!$D3214,"00000000000")</f>
        <v>11376401720</v>
      </c>
      <c r="D3214" s="39">
        <v>11376401720</v>
      </c>
      <c r="E3214" s="39" t="s">
        <v>3400</v>
      </c>
      <c r="F3214" s="39"/>
      <c r="G3214" s="39" t="s">
        <v>32</v>
      </c>
      <c r="H3214" s="39" t="s">
        <v>2790</v>
      </c>
      <c r="I3214" s="39" t="s">
        <v>23</v>
      </c>
      <c r="J3214" s="44" t="s">
        <v>55</v>
      </c>
      <c r="K3214" s="39" t="s">
        <v>25</v>
      </c>
      <c r="L3214" s="39"/>
      <c r="M3214" s="39"/>
      <c r="N3214" s="39"/>
      <c r="O3214" s="39"/>
      <c r="P3214" s="39"/>
      <c r="Q3214" s="39"/>
      <c r="R3214" s="39"/>
      <c r="S3214" s="39"/>
      <c r="T3214" s="39"/>
      <c r="U3214" s="39"/>
      <c r="V3214" s="39"/>
      <c r="W3214" s="39"/>
      <c r="X3214" s="39"/>
    </row>
    <row r="3215" spans="1:24" ht="14.25" customHeight="1" x14ac:dyDescent="0.3">
      <c r="A3215" s="39"/>
      <c r="B3215" s="39" t="str">
        <f t="shared" si="32"/>
        <v>11376401742 кришка ланцюгової зірочки</v>
      </c>
      <c r="C3215" s="39" t="str">
        <f>TEXT(Raw_Articul_Data!$D3215,"00000000000")</f>
        <v>11376401742</v>
      </c>
      <c r="D3215" s="39">
        <v>11376401742</v>
      </c>
      <c r="E3215" s="39" t="s">
        <v>3400</v>
      </c>
      <c r="F3215" s="39"/>
      <c r="G3215" s="39" t="s">
        <v>32</v>
      </c>
      <c r="H3215" s="39" t="s">
        <v>2790</v>
      </c>
      <c r="I3215" s="39" t="s">
        <v>23</v>
      </c>
      <c r="J3215" s="44" t="s">
        <v>55</v>
      </c>
      <c r="K3215" s="39" t="s">
        <v>25</v>
      </c>
      <c r="L3215" s="39"/>
      <c r="M3215" s="39"/>
      <c r="N3215" s="39"/>
      <c r="O3215" s="39"/>
      <c r="P3215" s="39"/>
      <c r="Q3215" s="39"/>
      <c r="R3215" s="39"/>
      <c r="S3215" s="39"/>
      <c r="T3215" s="39"/>
      <c r="U3215" s="39"/>
      <c r="V3215" s="39"/>
      <c r="W3215" s="39"/>
      <c r="X3215" s="39"/>
    </row>
    <row r="3216" spans="1:24" ht="14.25" customHeight="1" x14ac:dyDescent="0.3">
      <c r="A3216" s="39"/>
      <c r="B3216" s="39" t="str">
        <f t="shared" si="32"/>
        <v>11376402005 ланцюгова зірочка 3/8" picco 6 зубів</v>
      </c>
      <c r="C3216" s="39" t="str">
        <f>TEXT(Raw_Articul_Data!$D3216,"00000000000")</f>
        <v>11376402005</v>
      </c>
      <c r="D3216" s="39">
        <v>11376402005</v>
      </c>
      <c r="E3216" s="39" t="s">
        <v>2877</v>
      </c>
      <c r="F3216" s="39"/>
      <c r="G3216" s="39" t="s">
        <v>32</v>
      </c>
      <c r="H3216" s="39" t="s">
        <v>2790</v>
      </c>
      <c r="I3216" s="39" t="s">
        <v>23</v>
      </c>
      <c r="J3216" s="44" t="s">
        <v>55</v>
      </c>
      <c r="K3216" s="39" t="s">
        <v>25</v>
      </c>
      <c r="L3216" s="39"/>
      <c r="M3216" s="39"/>
      <c r="N3216" s="39"/>
      <c r="O3216" s="39"/>
      <c r="P3216" s="39"/>
      <c r="Q3216" s="39"/>
      <c r="R3216" s="39"/>
      <c r="S3216" s="39"/>
      <c r="T3216" s="39"/>
      <c r="U3216" s="39"/>
      <c r="V3216" s="39"/>
      <c r="W3216" s="39"/>
      <c r="X3216" s="39"/>
    </row>
    <row r="3217" spans="1:24" ht="14.25" customHeight="1" x14ac:dyDescent="0.3">
      <c r="A3217" s="39"/>
      <c r="B3217" s="39" t="str">
        <f t="shared" si="32"/>
        <v>11376402006 ланцюгова зірочка 1/4" 8 зубів</v>
      </c>
      <c r="C3217" s="39" t="str">
        <f>TEXT(Raw_Articul_Data!$D3217,"00000000000")</f>
        <v>11376402006</v>
      </c>
      <c r="D3217" s="39">
        <v>11376402006</v>
      </c>
      <c r="E3217" s="39" t="s">
        <v>2876</v>
      </c>
      <c r="F3217" s="39"/>
      <c r="G3217" s="39" t="s">
        <v>32</v>
      </c>
      <c r="H3217" s="39" t="s">
        <v>2790</v>
      </c>
      <c r="I3217" s="39" t="s">
        <v>23</v>
      </c>
      <c r="J3217" s="44" t="s">
        <v>55</v>
      </c>
      <c r="K3217" s="39" t="s">
        <v>25</v>
      </c>
      <c r="L3217" s="39"/>
      <c r="M3217" s="39"/>
      <c r="N3217" s="39"/>
      <c r="O3217" s="39"/>
      <c r="P3217" s="39"/>
      <c r="Q3217" s="39"/>
      <c r="R3217" s="39"/>
      <c r="S3217" s="39"/>
      <c r="T3217" s="39"/>
      <c r="U3217" s="39"/>
      <c r="V3217" s="39"/>
      <c r="W3217" s="39"/>
      <c r="X3217" s="39"/>
    </row>
    <row r="3218" spans="1:24" ht="14.25" customHeight="1" x14ac:dyDescent="0.3">
      <c r="A3218" s="39"/>
      <c r="B3218" s="39" t="str">
        <f t="shared" si="32"/>
        <v>11376402007 ланцюгова зірочка 3/8" picco 7 зубів</v>
      </c>
      <c r="C3218" s="39" t="str">
        <f>TEXT(Raw_Articul_Data!$D3218,"00000000000")</f>
        <v>11376402007</v>
      </c>
      <c r="D3218" s="39">
        <v>11376402007</v>
      </c>
      <c r="E3218" s="39" t="s">
        <v>2878</v>
      </c>
      <c r="F3218" s="39"/>
      <c r="G3218" s="39" t="s">
        <v>32</v>
      </c>
      <c r="H3218" s="39" t="s">
        <v>2790</v>
      </c>
      <c r="I3218" s="39" t="s">
        <v>23</v>
      </c>
      <c r="J3218" s="44" t="s">
        <v>55</v>
      </c>
      <c r="K3218" s="39" t="s">
        <v>25</v>
      </c>
      <c r="L3218" s="39"/>
      <c r="M3218" s="39"/>
      <c r="N3218" s="39"/>
      <c r="O3218" s="39"/>
      <c r="P3218" s="39"/>
      <c r="Q3218" s="39"/>
      <c r="R3218" s="39"/>
      <c r="S3218" s="39"/>
      <c r="T3218" s="39"/>
      <c r="U3218" s="39"/>
      <c r="V3218" s="39"/>
      <c r="W3218" s="39"/>
      <c r="X3218" s="39"/>
    </row>
    <row r="3219" spans="1:24" ht="14.25" customHeight="1" x14ac:dyDescent="0.3">
      <c r="A3219" s="39"/>
      <c r="B3219" s="39" t="str">
        <f t="shared" si="32"/>
        <v>11376402008 ланцюгова зірочка 1/4" picco 8 зубів</v>
      </c>
      <c r="C3219" s="39" t="str">
        <f>TEXT(Raw_Articul_Data!$D3219,"00000000000")</f>
        <v>11376402008</v>
      </c>
      <c r="D3219" s="39">
        <v>11376402008</v>
      </c>
      <c r="E3219" s="39" t="s">
        <v>3683</v>
      </c>
      <c r="F3219" s="39"/>
      <c r="G3219" s="39" t="s">
        <v>32</v>
      </c>
      <c r="H3219" s="39" t="s">
        <v>2790</v>
      </c>
      <c r="I3219" s="39" t="s">
        <v>23</v>
      </c>
      <c r="J3219" s="44" t="s">
        <v>55</v>
      </c>
      <c r="K3219" s="39" t="s">
        <v>25</v>
      </c>
      <c r="L3219" s="39"/>
      <c r="M3219" s="39"/>
      <c r="N3219" s="39"/>
      <c r="O3219" s="39"/>
      <c r="P3219" s="39"/>
      <c r="Q3219" s="39"/>
      <c r="R3219" s="39"/>
      <c r="S3219" s="39"/>
      <c r="T3219" s="39"/>
      <c r="U3219" s="39"/>
      <c r="V3219" s="39"/>
      <c r="W3219" s="39"/>
      <c r="X3219" s="39"/>
    </row>
    <row r="3220" spans="1:24" ht="14.25" customHeight="1" x14ac:dyDescent="0.3">
      <c r="A3220" s="39"/>
      <c r="B3220" s="39" t="str">
        <f t="shared" si="32"/>
        <v>11376402009 ланцюгова зірочка 1/4" 8 зубів</v>
      </c>
      <c r="C3220" s="39" t="str">
        <f>TEXT(Raw_Articul_Data!$D3220,"00000000000")</f>
        <v>11376402009</v>
      </c>
      <c r="D3220" s="39">
        <v>11376402009</v>
      </c>
      <c r="E3220" s="39" t="s">
        <v>2876</v>
      </c>
      <c r="F3220" s="39"/>
      <c r="G3220" s="39" t="s">
        <v>32</v>
      </c>
      <c r="H3220" s="39" t="s">
        <v>2790</v>
      </c>
      <c r="I3220" s="39" t="s">
        <v>23</v>
      </c>
      <c r="J3220" s="44" t="s">
        <v>55</v>
      </c>
      <c r="K3220" s="39" t="s">
        <v>25</v>
      </c>
      <c r="L3220" s="39"/>
      <c r="M3220" s="39"/>
      <c r="N3220" s="39"/>
      <c r="O3220" s="39"/>
      <c r="P3220" s="39"/>
      <c r="Q3220" s="39"/>
      <c r="R3220" s="39"/>
      <c r="S3220" s="39"/>
      <c r="T3220" s="39"/>
      <c r="U3220" s="39"/>
      <c r="V3220" s="39"/>
      <c r="W3220" s="39"/>
      <c r="X3220" s="39"/>
    </row>
    <row r="3221" spans="1:24" ht="14.25" customHeight="1" x14ac:dyDescent="0.3">
      <c r="A3221" s="39"/>
      <c r="B3221" s="39" t="str">
        <f t="shared" si="32"/>
        <v>11376403202 масляний насос</v>
      </c>
      <c r="C3221" s="39" t="str">
        <f>TEXT(Raw_Articul_Data!$D3221,"00000000000")</f>
        <v>11376403202</v>
      </c>
      <c r="D3221" s="39">
        <v>11376403202</v>
      </c>
      <c r="E3221" s="39" t="s">
        <v>3160</v>
      </c>
      <c r="F3221" s="39"/>
      <c r="G3221" s="39" t="s">
        <v>32</v>
      </c>
      <c r="H3221" s="39" t="s">
        <v>2790</v>
      </c>
      <c r="I3221" s="39" t="s">
        <v>23</v>
      </c>
      <c r="J3221" s="44" t="s">
        <v>55</v>
      </c>
      <c r="K3221" s="39" t="s">
        <v>25</v>
      </c>
      <c r="L3221" s="39"/>
      <c r="M3221" s="39"/>
      <c r="N3221" s="39"/>
      <c r="O3221" s="39"/>
      <c r="P3221" s="39"/>
      <c r="Q3221" s="39"/>
      <c r="R3221" s="39"/>
      <c r="S3221" s="39"/>
      <c r="T3221" s="39"/>
      <c r="U3221" s="39"/>
      <c r="V3221" s="39"/>
      <c r="W3221" s="39"/>
      <c r="X3221" s="39"/>
    </row>
    <row r="3222" spans="1:24" ht="14.25" customHeight="1" x14ac:dyDescent="0.3">
      <c r="A3222" s="39"/>
      <c r="B3222" s="39" t="str">
        <f t="shared" si="32"/>
        <v>11376403203 маслонасос</v>
      </c>
      <c r="C3222" s="39" t="str">
        <f>TEXT(Raw_Articul_Data!$D3222,"00000000000")</f>
        <v>11376403203</v>
      </c>
      <c r="D3222" s="39">
        <v>11376403203</v>
      </c>
      <c r="E3222" s="39" t="s">
        <v>3684</v>
      </c>
      <c r="F3222" s="39"/>
      <c r="G3222" s="39" t="s">
        <v>32</v>
      </c>
      <c r="H3222" s="39" t="s">
        <v>2790</v>
      </c>
      <c r="I3222" s="39" t="s">
        <v>23</v>
      </c>
      <c r="J3222" s="44" t="s">
        <v>28</v>
      </c>
      <c r="K3222" s="39" t="s">
        <v>25</v>
      </c>
      <c r="L3222" s="39"/>
      <c r="M3222" s="39"/>
      <c r="N3222" s="39"/>
      <c r="O3222" s="39"/>
      <c r="P3222" s="39"/>
      <c r="Q3222" s="39"/>
      <c r="R3222" s="39"/>
      <c r="S3222" s="39"/>
      <c r="T3222" s="39"/>
      <c r="U3222" s="39"/>
      <c r="V3222" s="39"/>
      <c r="W3222" s="39"/>
      <c r="X3222" s="39"/>
    </row>
    <row r="3223" spans="1:24" ht="14.25" customHeight="1" x14ac:dyDescent="0.3">
      <c r="A3223" s="39"/>
      <c r="B3223" s="39" t="str">
        <f t="shared" si="32"/>
        <v>11376475701 з'єднувальна деталь</v>
      </c>
      <c r="C3223" s="39" t="str">
        <f>TEXT(Raw_Articul_Data!$D3223,"00000000000")</f>
        <v>11376475701</v>
      </c>
      <c r="D3223" s="39">
        <v>11376475701</v>
      </c>
      <c r="E3223" s="39" t="s">
        <v>3490</v>
      </c>
      <c r="F3223" s="39"/>
      <c r="G3223" s="39" t="s">
        <v>32</v>
      </c>
      <c r="H3223" s="39" t="s">
        <v>2790</v>
      </c>
      <c r="I3223" s="39" t="s">
        <v>23</v>
      </c>
      <c r="J3223" s="44" t="s">
        <v>55</v>
      </c>
      <c r="K3223" s="39" t="s">
        <v>25</v>
      </c>
      <c r="L3223" s="39"/>
      <c r="M3223" s="39"/>
      <c r="N3223" s="39"/>
      <c r="O3223" s="39"/>
      <c r="P3223" s="39"/>
      <c r="Q3223" s="39"/>
      <c r="R3223" s="39"/>
      <c r="S3223" s="39"/>
      <c r="T3223" s="39"/>
      <c r="U3223" s="39"/>
      <c r="V3223" s="39"/>
      <c r="W3223" s="39"/>
      <c r="X3223" s="39"/>
    </row>
    <row r="3224" spans="1:24" ht="14.25" customHeight="1" x14ac:dyDescent="0.3">
      <c r="A3224" s="39"/>
      <c r="B3224" s="39" t="str">
        <f t="shared" si="32"/>
        <v>11376487700 кришка</v>
      </c>
      <c r="C3224" s="39" t="str">
        <f>TEXT(Raw_Articul_Data!$D3224,"00000000000")</f>
        <v>11376487700</v>
      </c>
      <c r="D3224" s="39">
        <v>11376487700</v>
      </c>
      <c r="E3224" s="39" t="s">
        <v>2801</v>
      </c>
      <c r="F3224" s="39"/>
      <c r="G3224" s="39" t="s">
        <v>32</v>
      </c>
      <c r="H3224" s="39" t="s">
        <v>2790</v>
      </c>
      <c r="I3224" s="39" t="s">
        <v>23</v>
      </c>
      <c r="J3224" s="44" t="s">
        <v>55</v>
      </c>
      <c r="K3224" s="39" t="s">
        <v>25</v>
      </c>
      <c r="L3224" s="39"/>
      <c r="M3224" s="39"/>
      <c r="N3224" s="39"/>
      <c r="O3224" s="39"/>
      <c r="P3224" s="39"/>
      <c r="Q3224" s="39"/>
      <c r="R3224" s="39"/>
      <c r="S3224" s="39"/>
      <c r="T3224" s="39"/>
      <c r="U3224" s="39"/>
      <c r="V3224" s="39"/>
      <c r="W3224" s="39"/>
      <c r="X3224" s="39"/>
    </row>
    <row r="3225" spans="1:24" ht="14.25" customHeight="1" x14ac:dyDescent="0.3">
      <c r="A3225" s="39"/>
      <c r="B3225" s="39" t="str">
        <f t="shared" si="32"/>
        <v>11376487702 кришка</v>
      </c>
      <c r="C3225" s="39" t="str">
        <f>TEXT(Raw_Articul_Data!$D3225,"00000000000")</f>
        <v>11376487702</v>
      </c>
      <c r="D3225" s="39">
        <v>11376487702</v>
      </c>
      <c r="E3225" s="39" t="s">
        <v>2801</v>
      </c>
      <c r="F3225" s="39"/>
      <c r="G3225" s="39" t="s">
        <v>32</v>
      </c>
      <c r="H3225" s="39" t="s">
        <v>2790</v>
      </c>
      <c r="I3225" s="39" t="s">
        <v>23</v>
      </c>
      <c r="J3225" s="44" t="s">
        <v>55</v>
      </c>
      <c r="K3225" s="39" t="s">
        <v>25</v>
      </c>
      <c r="L3225" s="39"/>
      <c r="M3225" s="39"/>
      <c r="N3225" s="39"/>
      <c r="O3225" s="39"/>
      <c r="P3225" s="39"/>
      <c r="Q3225" s="39"/>
      <c r="R3225" s="39"/>
      <c r="S3225" s="39"/>
      <c r="T3225" s="39"/>
      <c r="U3225" s="39"/>
      <c r="V3225" s="39"/>
      <c r="W3225" s="39"/>
      <c r="X3225" s="39"/>
    </row>
    <row r="3226" spans="1:24" ht="14.25" customHeight="1" x14ac:dyDescent="0.3">
      <c r="A3226" s="39"/>
      <c r="B3226" s="39" t="str">
        <f t="shared" si="32"/>
        <v>11377901000 корпус рукоятки</v>
      </c>
      <c r="C3226" s="39" t="str">
        <f>TEXT(Raw_Articul_Data!$D3226,"00000000000")</f>
        <v>11377901000</v>
      </c>
      <c r="D3226" s="39">
        <v>11377901000</v>
      </c>
      <c r="E3226" s="39" t="s">
        <v>3502</v>
      </c>
      <c r="F3226" s="39"/>
      <c r="G3226" s="39" t="s">
        <v>32</v>
      </c>
      <c r="H3226" s="39" t="s">
        <v>2790</v>
      </c>
      <c r="I3226" s="39" t="s">
        <v>23</v>
      </c>
      <c r="J3226" s="44" t="s">
        <v>55</v>
      </c>
      <c r="K3226" s="39" t="s">
        <v>25</v>
      </c>
      <c r="L3226" s="39"/>
      <c r="M3226" s="39"/>
      <c r="N3226" s="39"/>
      <c r="O3226" s="39"/>
      <c r="P3226" s="39"/>
      <c r="Q3226" s="39"/>
      <c r="R3226" s="39"/>
      <c r="S3226" s="39"/>
      <c r="T3226" s="39"/>
      <c r="U3226" s="39"/>
      <c r="V3226" s="39"/>
      <c r="W3226" s="39"/>
      <c r="X3226" s="39"/>
    </row>
    <row r="3227" spans="1:24" ht="14.25" customHeight="1" x14ac:dyDescent="0.3">
      <c r="A3227" s="39"/>
      <c r="B3227" s="39" t="str">
        <f t="shared" si="32"/>
        <v>11377901001 корпус рукоятки</v>
      </c>
      <c r="C3227" s="39" t="str">
        <f>TEXT(Raw_Articul_Data!$D3227,"00000000000")</f>
        <v>11377901001</v>
      </c>
      <c r="D3227" s="39">
        <v>11377901001</v>
      </c>
      <c r="E3227" s="39" t="s">
        <v>3502</v>
      </c>
      <c r="F3227" s="39"/>
      <c r="G3227" s="39" t="s">
        <v>32</v>
      </c>
      <c r="H3227" s="39" t="s">
        <v>2790</v>
      </c>
      <c r="I3227" s="39" t="s">
        <v>23</v>
      </c>
      <c r="J3227" s="44" t="s">
        <v>55</v>
      </c>
      <c r="K3227" s="39" t="s">
        <v>25</v>
      </c>
      <c r="L3227" s="39"/>
      <c r="M3227" s="39"/>
      <c r="N3227" s="39"/>
      <c r="O3227" s="39"/>
      <c r="P3227" s="39"/>
      <c r="Q3227" s="39"/>
      <c r="R3227" s="39"/>
      <c r="S3227" s="39"/>
      <c r="T3227" s="39"/>
      <c r="U3227" s="39"/>
      <c r="V3227" s="39"/>
      <c r="W3227" s="39"/>
      <c r="X3227" s="39"/>
    </row>
    <row r="3228" spans="1:24" ht="14.25" customHeight="1" x14ac:dyDescent="0.3">
      <c r="A3228" s="39"/>
      <c r="B3228" s="39" t="str">
        <f t="shared" si="32"/>
        <v>11377901005 корпус рукоятки</v>
      </c>
      <c r="C3228" s="39" t="str">
        <f>TEXT(Raw_Articul_Data!$D3228,"00000000000")</f>
        <v>11377901005</v>
      </c>
      <c r="D3228" s="39">
        <v>11377901005</v>
      </c>
      <c r="E3228" s="39" t="s">
        <v>3502</v>
      </c>
      <c r="F3228" s="39"/>
      <c r="G3228" s="39" t="s">
        <v>32</v>
      </c>
      <c r="H3228" s="39" t="s">
        <v>2790</v>
      </c>
      <c r="I3228" s="39" t="s">
        <v>23</v>
      </c>
      <c r="J3228" s="44" t="s">
        <v>55</v>
      </c>
      <c r="K3228" s="39" t="s">
        <v>25</v>
      </c>
      <c r="L3228" s="39"/>
      <c r="M3228" s="39"/>
      <c r="N3228" s="39"/>
      <c r="O3228" s="39"/>
      <c r="P3228" s="39"/>
      <c r="Q3228" s="39"/>
      <c r="R3228" s="39"/>
      <c r="S3228" s="39"/>
      <c r="T3228" s="39"/>
      <c r="U3228" s="39"/>
      <c r="V3228" s="39"/>
      <c r="W3228" s="39"/>
      <c r="X3228" s="39"/>
    </row>
    <row r="3229" spans="1:24" ht="14.25" customHeight="1" x14ac:dyDescent="0.3">
      <c r="A3229" s="39"/>
      <c r="B3229" s="39" t="str">
        <f t="shared" si="32"/>
        <v>11377901006 корпус рукоятки</v>
      </c>
      <c r="C3229" s="39" t="str">
        <f>TEXT(Raw_Articul_Data!$D3229,"00000000000")</f>
        <v>11377901006</v>
      </c>
      <c r="D3229" s="39">
        <v>11377901006</v>
      </c>
      <c r="E3229" s="39" t="s">
        <v>3502</v>
      </c>
      <c r="F3229" s="39"/>
      <c r="G3229" s="39" t="s">
        <v>32</v>
      </c>
      <c r="H3229" s="39" t="s">
        <v>2790</v>
      </c>
      <c r="I3229" s="39" t="s">
        <v>23</v>
      </c>
      <c r="J3229" s="44" t="s">
        <v>55</v>
      </c>
      <c r="K3229" s="39" t="s">
        <v>25</v>
      </c>
      <c r="L3229" s="39"/>
      <c r="M3229" s="39"/>
      <c r="N3229" s="39"/>
      <c r="O3229" s="39"/>
      <c r="P3229" s="39"/>
      <c r="Q3229" s="39"/>
      <c r="R3229" s="39"/>
      <c r="S3229" s="39"/>
      <c r="T3229" s="39"/>
      <c r="U3229" s="39"/>
      <c r="V3229" s="39"/>
      <c r="W3229" s="39"/>
      <c r="X3229" s="39"/>
    </row>
    <row r="3230" spans="1:24" ht="14.25" customHeight="1" x14ac:dyDescent="0.3">
      <c r="A3230" s="39"/>
      <c r="B3230" s="39" t="str">
        <f t="shared" si="32"/>
        <v>11377901007 корпус рукоятки</v>
      </c>
      <c r="C3230" s="39" t="str">
        <f>TEXT(Raw_Articul_Data!$D3230,"00000000000")</f>
        <v>11377901007</v>
      </c>
      <c r="D3230" s="39">
        <v>11377901007</v>
      </c>
      <c r="E3230" s="39" t="s">
        <v>3502</v>
      </c>
      <c r="F3230" s="39"/>
      <c r="G3230" s="39" t="s">
        <v>32</v>
      </c>
      <c r="H3230" s="39" t="s">
        <v>2790</v>
      </c>
      <c r="I3230" s="39" t="s">
        <v>23</v>
      </c>
      <c r="J3230" s="44" t="s">
        <v>55</v>
      </c>
      <c r="K3230" s="39" t="s">
        <v>25</v>
      </c>
      <c r="L3230" s="39"/>
      <c r="M3230" s="39"/>
      <c r="N3230" s="39"/>
      <c r="O3230" s="39"/>
      <c r="P3230" s="39"/>
      <c r="Q3230" s="39"/>
      <c r="R3230" s="39"/>
      <c r="S3230" s="39"/>
      <c r="T3230" s="39"/>
      <c r="U3230" s="39"/>
      <c r="V3230" s="39"/>
      <c r="W3230" s="39"/>
      <c r="X3230" s="39"/>
    </row>
    <row r="3231" spans="1:24" ht="14.25" customHeight="1" x14ac:dyDescent="0.3">
      <c r="A3231" s="39"/>
      <c r="B3231" s="39" t="str">
        <f t="shared" si="32"/>
        <v>11377901012 корпус рукоятки</v>
      </c>
      <c r="C3231" s="39" t="str">
        <f>TEXT(Raw_Articul_Data!$D3231,"00000000000")</f>
        <v>11377901012</v>
      </c>
      <c r="D3231" s="39">
        <v>11377901012</v>
      </c>
      <c r="E3231" s="39" t="s">
        <v>3502</v>
      </c>
      <c r="F3231" s="39"/>
      <c r="G3231" s="39" t="s">
        <v>32</v>
      </c>
      <c r="H3231" s="39" t="s">
        <v>2790</v>
      </c>
      <c r="I3231" s="39" t="s">
        <v>23</v>
      </c>
      <c r="J3231" s="44" t="s">
        <v>55</v>
      </c>
      <c r="K3231" s="39" t="s">
        <v>25</v>
      </c>
      <c r="L3231" s="39"/>
      <c r="M3231" s="39"/>
      <c r="N3231" s="39"/>
      <c r="O3231" s="39"/>
      <c r="P3231" s="39"/>
      <c r="Q3231" s="39"/>
      <c r="R3231" s="39"/>
      <c r="S3231" s="39"/>
      <c r="T3231" s="39"/>
      <c r="U3231" s="39"/>
      <c r="V3231" s="39"/>
      <c r="W3231" s="39"/>
      <c r="X3231" s="39"/>
    </row>
    <row r="3232" spans="1:24" ht="14.25" customHeight="1" x14ac:dyDescent="0.3">
      <c r="A3232" s="39"/>
      <c r="B3232" s="39" t="str">
        <f t="shared" si="32"/>
        <v>11377908300 антивібраційна пружина</v>
      </c>
      <c r="C3232" s="39" t="str">
        <f>TEXT(Raw_Articul_Data!$D3232,"00000000000")</f>
        <v>11377908300</v>
      </c>
      <c r="D3232" s="39">
        <v>11377908300</v>
      </c>
      <c r="E3232" s="39" t="s">
        <v>3664</v>
      </c>
      <c r="F3232" s="39"/>
      <c r="G3232" s="39" t="s">
        <v>32</v>
      </c>
      <c r="H3232" s="39" t="s">
        <v>2790</v>
      </c>
      <c r="I3232" s="39" t="s">
        <v>23</v>
      </c>
      <c r="J3232" s="44" t="s">
        <v>28</v>
      </c>
      <c r="K3232" s="39" t="s">
        <v>25</v>
      </c>
      <c r="L3232" s="39"/>
      <c r="M3232" s="39"/>
      <c r="N3232" s="39"/>
      <c r="O3232" s="39"/>
      <c r="P3232" s="39"/>
      <c r="Q3232" s="39"/>
      <c r="R3232" s="39"/>
      <c r="S3232" s="39"/>
      <c r="T3232" s="39"/>
      <c r="U3232" s="39"/>
      <c r="V3232" s="39"/>
      <c r="W3232" s="39"/>
      <c r="X3232" s="39"/>
    </row>
    <row r="3233" spans="1:24" ht="14.25" customHeight="1" x14ac:dyDescent="0.3">
      <c r="A3233" s="39"/>
      <c r="B3233" s="39" t="str">
        <f t="shared" si="32"/>
        <v>11377909900 кільцевий буфер</v>
      </c>
      <c r="C3233" s="39" t="str">
        <f>TEXT(Raw_Articul_Data!$D3233,"00000000000")</f>
        <v>11377909900</v>
      </c>
      <c r="D3233" s="39">
        <v>11377909900</v>
      </c>
      <c r="E3233" s="39" t="s">
        <v>3288</v>
      </c>
      <c r="F3233" s="39"/>
      <c r="G3233" s="39" t="s">
        <v>32</v>
      </c>
      <c r="H3233" s="39" t="s">
        <v>2790</v>
      </c>
      <c r="I3233" s="39" t="s">
        <v>23</v>
      </c>
      <c r="J3233" s="44" t="s">
        <v>55</v>
      </c>
      <c r="K3233" s="39" t="s">
        <v>25</v>
      </c>
      <c r="L3233" s="39"/>
      <c r="M3233" s="39"/>
      <c r="N3233" s="39"/>
      <c r="O3233" s="39"/>
      <c r="P3233" s="39"/>
      <c r="Q3233" s="39"/>
      <c r="R3233" s="39"/>
      <c r="S3233" s="39"/>
      <c r="T3233" s="39"/>
      <c r="U3233" s="39"/>
      <c r="V3233" s="39"/>
      <c r="W3233" s="39"/>
      <c r="X3233" s="39"/>
    </row>
    <row r="3234" spans="1:24" ht="14.25" customHeight="1" x14ac:dyDescent="0.3">
      <c r="A3234" s="39"/>
      <c r="B3234" s="39" t="str">
        <f t="shared" si="32"/>
        <v>11377910600 півкожух рукоятки</v>
      </c>
      <c r="C3234" s="39" t="str">
        <f>TEXT(Raw_Articul_Data!$D3234,"00000000000")</f>
        <v>11377910600</v>
      </c>
      <c r="D3234" s="39">
        <v>11377910600</v>
      </c>
      <c r="E3234" s="39" t="s">
        <v>3410</v>
      </c>
      <c r="F3234" s="39"/>
      <c r="G3234" s="39" t="s">
        <v>32</v>
      </c>
      <c r="H3234" s="39" t="s">
        <v>2790</v>
      </c>
      <c r="I3234" s="39" t="s">
        <v>23</v>
      </c>
      <c r="J3234" s="44" t="s">
        <v>55</v>
      </c>
      <c r="K3234" s="39" t="s">
        <v>25</v>
      </c>
      <c r="L3234" s="39"/>
      <c r="M3234" s="39"/>
      <c r="N3234" s="39"/>
      <c r="O3234" s="39"/>
      <c r="P3234" s="39"/>
      <c r="Q3234" s="39"/>
      <c r="R3234" s="39"/>
      <c r="S3234" s="39"/>
      <c r="T3234" s="39"/>
      <c r="U3234" s="39"/>
      <c r="V3234" s="39"/>
      <c r="W3234" s="39"/>
      <c r="X3234" s="39"/>
    </row>
    <row r="3235" spans="1:24" ht="14.25" customHeight="1" x14ac:dyDescent="0.3">
      <c r="A3235" s="39"/>
      <c r="B3235" s="39" t="str">
        <f t="shared" si="32"/>
        <v>11377911700 трубчата рукоятка</v>
      </c>
      <c r="C3235" s="39" t="str">
        <f>TEXT(Raw_Articul_Data!$D3235,"00000000000")</f>
        <v>11377911700</v>
      </c>
      <c r="D3235" s="39">
        <v>11377911700</v>
      </c>
      <c r="E3235" s="39" t="s">
        <v>3350</v>
      </c>
      <c r="F3235" s="39"/>
      <c r="G3235" s="39" t="s">
        <v>32</v>
      </c>
      <c r="H3235" s="39" t="s">
        <v>2790</v>
      </c>
      <c r="I3235" s="39" t="s">
        <v>23</v>
      </c>
      <c r="J3235" s="44" t="s">
        <v>55</v>
      </c>
      <c r="K3235" s="39" t="s">
        <v>25</v>
      </c>
      <c r="L3235" s="39"/>
      <c r="M3235" s="39"/>
      <c r="N3235" s="39"/>
      <c r="O3235" s="39"/>
      <c r="P3235" s="39"/>
      <c r="Q3235" s="39"/>
      <c r="R3235" s="39"/>
      <c r="S3235" s="39"/>
      <c r="T3235" s="39"/>
      <c r="U3235" s="39"/>
      <c r="V3235" s="39"/>
      <c r="W3235" s="39"/>
      <c r="X3235" s="39"/>
    </row>
    <row r="3236" spans="1:24" ht="14.25" customHeight="1" x14ac:dyDescent="0.3">
      <c r="A3236" s="39"/>
      <c r="B3236" s="39" t="str">
        <f t="shared" si="32"/>
        <v>11377911701 трубчата рукоятка</v>
      </c>
      <c r="C3236" s="39" t="str">
        <f>TEXT(Raw_Articul_Data!$D3236,"00000000000")</f>
        <v>11377911701</v>
      </c>
      <c r="D3236" s="39">
        <v>11377911701</v>
      </c>
      <c r="E3236" s="39" t="s">
        <v>3350</v>
      </c>
      <c r="F3236" s="39"/>
      <c r="G3236" s="39" t="s">
        <v>32</v>
      </c>
      <c r="H3236" s="39" t="s">
        <v>2790</v>
      </c>
      <c r="I3236" s="39" t="s">
        <v>23</v>
      </c>
      <c r="J3236" s="44" t="s">
        <v>55</v>
      </c>
      <c r="K3236" s="39" t="s">
        <v>25</v>
      </c>
      <c r="L3236" s="39"/>
      <c r="M3236" s="39"/>
      <c r="N3236" s="39"/>
      <c r="O3236" s="39"/>
      <c r="P3236" s="39"/>
      <c r="Q3236" s="39"/>
      <c r="R3236" s="39"/>
      <c r="S3236" s="39"/>
      <c r="T3236" s="39"/>
      <c r="U3236" s="39"/>
      <c r="V3236" s="39"/>
      <c r="W3236" s="39"/>
      <c r="X3236" s="39"/>
    </row>
    <row r="3237" spans="1:24" ht="14.25" customHeight="1" x14ac:dyDescent="0.3">
      <c r="A3237" s="39"/>
      <c r="B3237" s="39" t="str">
        <f t="shared" si="32"/>
        <v>11377913101 пружина</v>
      </c>
      <c r="C3237" s="39" t="str">
        <f>TEXT(Raw_Articul_Data!$D3237,"00000000000")</f>
        <v>11377913101</v>
      </c>
      <c r="D3237" s="39">
        <v>11377913101</v>
      </c>
      <c r="E3237" s="39" t="s">
        <v>2817</v>
      </c>
      <c r="F3237" s="39"/>
      <c r="G3237" s="39" t="s">
        <v>32</v>
      </c>
      <c r="H3237" s="39" t="s">
        <v>2790</v>
      </c>
      <c r="I3237" s="39" t="s">
        <v>23</v>
      </c>
      <c r="J3237" s="44" t="s">
        <v>55</v>
      </c>
      <c r="K3237" s="39" t="s">
        <v>25</v>
      </c>
      <c r="L3237" s="39"/>
      <c r="M3237" s="39"/>
      <c r="N3237" s="39"/>
      <c r="O3237" s="39"/>
      <c r="P3237" s="39"/>
      <c r="Q3237" s="39"/>
      <c r="R3237" s="39"/>
      <c r="S3237" s="39"/>
      <c r="T3237" s="39"/>
      <c r="U3237" s="39"/>
      <c r="V3237" s="39"/>
      <c r="W3237" s="39"/>
      <c r="X3237" s="39"/>
    </row>
    <row r="3238" spans="1:24" ht="14.25" customHeight="1" x14ac:dyDescent="0.3">
      <c r="A3238" s="39"/>
      <c r="B3238" s="39" t="str">
        <f t="shared" si="32"/>
        <v>11377922902 пробка підшипника</v>
      </c>
      <c r="C3238" s="39" t="str">
        <f>TEXT(Raw_Articul_Data!$D3238,"00000000000")</f>
        <v>11377922902</v>
      </c>
      <c r="D3238" s="39">
        <v>11377922902</v>
      </c>
      <c r="E3238" s="39" t="s">
        <v>3655</v>
      </c>
      <c r="F3238" s="39"/>
      <c r="G3238" s="39" t="s">
        <v>32</v>
      </c>
      <c r="H3238" s="39" t="s">
        <v>2790</v>
      </c>
      <c r="I3238" s="39" t="s">
        <v>23</v>
      </c>
      <c r="J3238" s="44" t="s">
        <v>55</v>
      </c>
      <c r="K3238" s="39" t="s">
        <v>25</v>
      </c>
      <c r="L3238" s="39"/>
      <c r="M3238" s="39"/>
      <c r="N3238" s="39"/>
      <c r="O3238" s="39"/>
      <c r="P3238" s="39"/>
      <c r="Q3238" s="39"/>
      <c r="R3238" s="39"/>
      <c r="S3238" s="39"/>
      <c r="T3238" s="39"/>
      <c r="U3238" s="39"/>
      <c r="V3238" s="39"/>
      <c r="W3238" s="39"/>
      <c r="X3238" s="39"/>
    </row>
    <row r="3239" spans="1:24" ht="14.25" customHeight="1" x14ac:dyDescent="0.3">
      <c r="A3239" s="39"/>
      <c r="B3239" s="39" t="str">
        <f t="shared" si="32"/>
        <v>11377929100 пристрій для захисту рук</v>
      </c>
      <c r="C3239" s="39" t="str">
        <f>TEXT(Raw_Articul_Data!$D3239,"00000000000")</f>
        <v>11377929100</v>
      </c>
      <c r="D3239" s="39">
        <v>11377929100</v>
      </c>
      <c r="E3239" s="39" t="s">
        <v>1454</v>
      </c>
      <c r="F3239" s="39"/>
      <c r="G3239" s="39" t="s">
        <v>32</v>
      </c>
      <c r="H3239" s="39" t="s">
        <v>2790</v>
      </c>
      <c r="I3239" s="39" t="s">
        <v>23</v>
      </c>
      <c r="J3239" s="44" t="s">
        <v>55</v>
      </c>
      <c r="K3239" s="39" t="s">
        <v>25</v>
      </c>
      <c r="L3239" s="39"/>
      <c r="M3239" s="39"/>
      <c r="N3239" s="39"/>
      <c r="O3239" s="39"/>
      <c r="P3239" s="39"/>
      <c r="Q3239" s="39"/>
      <c r="R3239" s="39"/>
      <c r="S3239" s="39"/>
      <c r="T3239" s="39"/>
      <c r="U3239" s="39"/>
      <c r="V3239" s="39"/>
      <c r="W3239" s="39"/>
      <c r="X3239" s="39"/>
    </row>
    <row r="3240" spans="1:24" ht="14.25" customHeight="1" x14ac:dyDescent="0.3">
      <c r="A3240" s="39"/>
      <c r="B3240" s="39" t="str">
        <f t="shared" si="32"/>
        <v>11377929102 пристрій для захисту рук</v>
      </c>
      <c r="C3240" s="39" t="str">
        <f>TEXT(Raw_Articul_Data!$D3240,"00000000000")</f>
        <v>11377929102</v>
      </c>
      <c r="D3240" s="39">
        <v>11377929102</v>
      </c>
      <c r="E3240" s="39" t="s">
        <v>1454</v>
      </c>
      <c r="F3240" s="39"/>
      <c r="G3240" s="39" t="s">
        <v>32</v>
      </c>
      <c r="H3240" s="39" t="s">
        <v>2790</v>
      </c>
      <c r="I3240" s="39" t="s">
        <v>23</v>
      </c>
      <c r="J3240" s="44" t="s">
        <v>55</v>
      </c>
      <c r="K3240" s="39" t="s">
        <v>25</v>
      </c>
      <c r="L3240" s="39"/>
      <c r="M3240" s="39"/>
      <c r="N3240" s="39"/>
      <c r="O3240" s="39"/>
      <c r="P3240" s="39"/>
      <c r="Q3240" s="39"/>
      <c r="R3240" s="39"/>
      <c r="S3240" s="39"/>
      <c r="T3240" s="39"/>
      <c r="U3240" s="39"/>
      <c r="V3240" s="39"/>
      <c r="W3240" s="39"/>
      <c r="X3240" s="39"/>
    </row>
    <row r="3241" spans="1:24" ht="14.25" customHeight="1" x14ac:dyDescent="0.3">
      <c r="A3241" s="39"/>
      <c r="B3241" s="39" t="str">
        <f t="shared" si="32"/>
        <v>11380071004 корпус повітряної заслонки</v>
      </c>
      <c r="C3241" s="39" t="str">
        <f>TEXT(Raw_Articul_Data!$D3241,"00000000000")</f>
        <v>11380071004</v>
      </c>
      <c r="D3241" s="39">
        <v>11380071004</v>
      </c>
      <c r="E3241" s="39" t="s">
        <v>3685</v>
      </c>
      <c r="F3241" s="39"/>
      <c r="G3241" s="39" t="s">
        <v>32</v>
      </c>
      <c r="H3241" s="39" t="s">
        <v>2790</v>
      </c>
      <c r="I3241" s="39" t="s">
        <v>23</v>
      </c>
      <c r="J3241" s="44" t="s">
        <v>28</v>
      </c>
      <c r="K3241" s="39" t="s">
        <v>25</v>
      </c>
      <c r="L3241" s="39"/>
      <c r="M3241" s="39"/>
      <c r="N3241" s="39"/>
      <c r="O3241" s="39"/>
      <c r="P3241" s="39"/>
      <c r="Q3241" s="39"/>
      <c r="R3241" s="39"/>
      <c r="S3241" s="39"/>
      <c r="T3241" s="39"/>
      <c r="U3241" s="39"/>
      <c r="V3241" s="39"/>
      <c r="W3241" s="39"/>
      <c r="X3241" s="39"/>
    </row>
    <row r="3242" spans="1:24" ht="14.25" customHeight="1" x14ac:dyDescent="0.3">
      <c r="A3242" s="39"/>
      <c r="B3242" s="39" t="str">
        <f t="shared" si="32"/>
        <v>11380071007 комплект - антивібраційна пружина</v>
      </c>
      <c r="C3242" s="39" t="str">
        <f>TEXT(Raw_Articul_Data!$D3242,"00000000000")</f>
        <v>11380071007</v>
      </c>
      <c r="D3242" s="39">
        <v>11380071007</v>
      </c>
      <c r="E3242" s="39" t="s">
        <v>3686</v>
      </c>
      <c r="F3242" s="39"/>
      <c r="G3242" s="39" t="s">
        <v>32</v>
      </c>
      <c r="H3242" s="39" t="s">
        <v>2790</v>
      </c>
      <c r="I3242" s="39" t="s">
        <v>23</v>
      </c>
      <c r="J3242" s="44" t="s">
        <v>28</v>
      </c>
      <c r="K3242" s="39" t="s">
        <v>25</v>
      </c>
      <c r="L3242" s="39"/>
      <c r="M3242" s="39"/>
      <c r="N3242" s="39"/>
      <c r="O3242" s="39"/>
      <c r="P3242" s="39"/>
      <c r="Q3242" s="39"/>
      <c r="R3242" s="39"/>
      <c r="S3242" s="39"/>
      <c r="T3242" s="39"/>
      <c r="U3242" s="39"/>
      <c r="V3242" s="39"/>
      <c r="W3242" s="39"/>
      <c r="X3242" s="39"/>
    </row>
    <row r="3243" spans="1:24" ht="14.25" customHeight="1" x14ac:dyDescent="0.3">
      <c r="A3243" s="39"/>
      <c r="B3243" s="39" t="str">
        <f t="shared" si="32"/>
        <v>11380071008 комплект - пристрій управління/карбюратор</v>
      </c>
      <c r="C3243" s="39" t="str">
        <f>TEXT(Raw_Articul_Data!$D3243,"00000000000")</f>
        <v>11380071008</v>
      </c>
      <c r="D3243" s="39">
        <v>11380071008</v>
      </c>
      <c r="E3243" s="39" t="s">
        <v>3687</v>
      </c>
      <c r="F3243" s="39"/>
      <c r="G3243" s="39" t="s">
        <v>32</v>
      </c>
      <c r="H3243" s="39" t="s">
        <v>2790</v>
      </c>
      <c r="I3243" s="39" t="s">
        <v>23</v>
      </c>
      <c r="J3243" s="44" t="s">
        <v>218</v>
      </c>
      <c r="K3243" s="39" t="s">
        <v>25</v>
      </c>
      <c r="L3243" s="39"/>
      <c r="M3243" s="39"/>
      <c r="N3243" s="39"/>
      <c r="O3243" s="39"/>
      <c r="P3243" s="39"/>
      <c r="Q3243" s="39"/>
      <c r="R3243" s="39"/>
      <c r="S3243" s="39"/>
      <c r="T3243" s="39"/>
      <c r="U3243" s="39"/>
      <c r="V3243" s="39"/>
      <c r="W3243" s="39"/>
      <c r="X3243" s="39"/>
    </row>
    <row r="3244" spans="1:24" ht="14.25" customHeight="1" x14ac:dyDescent="0.3">
      <c r="A3244" s="39"/>
      <c r="B3244" s="39" t="str">
        <f t="shared" si="32"/>
        <v>11380071050 набір ущільнень</v>
      </c>
      <c r="C3244" s="39" t="str">
        <f>TEXT(Raw_Articul_Data!$D3244,"00000000000")</f>
        <v>11380071050</v>
      </c>
      <c r="D3244" s="39">
        <v>11380071050</v>
      </c>
      <c r="E3244" s="39" t="s">
        <v>2793</v>
      </c>
      <c r="F3244" s="39"/>
      <c r="G3244" s="39" t="s">
        <v>32</v>
      </c>
      <c r="H3244" s="39" t="s">
        <v>2790</v>
      </c>
      <c r="I3244" s="39" t="s">
        <v>23</v>
      </c>
      <c r="J3244" s="44" t="s">
        <v>28</v>
      </c>
      <c r="K3244" s="39" t="s">
        <v>25</v>
      </c>
      <c r="L3244" s="39"/>
      <c r="M3244" s="39"/>
      <c r="N3244" s="39"/>
      <c r="O3244" s="39"/>
      <c r="P3244" s="39"/>
      <c r="Q3244" s="39"/>
      <c r="R3244" s="39"/>
      <c r="S3244" s="39"/>
      <c r="T3244" s="39"/>
      <c r="U3244" s="39"/>
      <c r="V3244" s="39"/>
      <c r="W3244" s="39"/>
      <c r="X3244" s="39"/>
    </row>
    <row r="3245" spans="1:24" ht="14.25" customHeight="1" x14ac:dyDescent="0.3">
      <c r="A3245" s="39"/>
      <c r="B3245" s="39" t="str">
        <f t="shared" si="32"/>
        <v>11380071060 корпус повітряних клапанів</v>
      </c>
      <c r="C3245" s="39" t="str">
        <f>TEXT(Raw_Articul_Data!$D3245,"00000000000")</f>
        <v>11380071060</v>
      </c>
      <c r="D3245" s="39">
        <v>11380071060</v>
      </c>
      <c r="E3245" s="39" t="s">
        <v>3688</v>
      </c>
      <c r="F3245" s="39"/>
      <c r="G3245" s="39" t="s">
        <v>32</v>
      </c>
      <c r="H3245" s="39" t="s">
        <v>2790</v>
      </c>
      <c r="I3245" s="39" t="s">
        <v>23</v>
      </c>
      <c r="J3245" s="44" t="s">
        <v>55</v>
      </c>
      <c r="K3245" s="39" t="s">
        <v>25</v>
      </c>
      <c r="L3245" s="39"/>
      <c r="M3245" s="39"/>
      <c r="N3245" s="39"/>
      <c r="O3245" s="39"/>
      <c r="P3245" s="39"/>
      <c r="Q3245" s="39"/>
      <c r="R3245" s="39"/>
      <c r="S3245" s="39"/>
      <c r="T3245" s="39"/>
      <c r="U3245" s="39"/>
      <c r="V3245" s="39"/>
      <c r="W3245" s="39"/>
      <c r="X3245" s="39"/>
    </row>
    <row r="3246" spans="1:24" ht="14.25" customHeight="1" x14ac:dyDescent="0.3">
      <c r="A3246" s="39"/>
      <c r="B3246" s="39" t="str">
        <f t="shared" si="32"/>
        <v>11380201201 циліндр з поршнем діам. 50мм</v>
      </c>
      <c r="C3246" s="39" t="str">
        <f>TEXT(Raw_Articul_Data!$D3246,"00000000000")</f>
        <v>11380201201</v>
      </c>
      <c r="D3246" s="39">
        <v>11380201201</v>
      </c>
      <c r="E3246" s="39" t="s">
        <v>3689</v>
      </c>
      <c r="F3246" s="39"/>
      <c r="G3246" s="39" t="s">
        <v>32</v>
      </c>
      <c r="H3246" s="39" t="s">
        <v>2790</v>
      </c>
      <c r="I3246" s="39" t="s">
        <v>23</v>
      </c>
      <c r="J3246" s="44" t="s">
        <v>28</v>
      </c>
      <c r="K3246" s="39" t="s">
        <v>25</v>
      </c>
      <c r="L3246" s="39"/>
      <c r="M3246" s="39"/>
      <c r="N3246" s="39"/>
      <c r="O3246" s="39"/>
      <c r="P3246" s="39"/>
      <c r="Q3246" s="39"/>
      <c r="R3246" s="39"/>
      <c r="S3246" s="39"/>
      <c r="T3246" s="39"/>
      <c r="U3246" s="39"/>
      <c r="V3246" s="39"/>
      <c r="W3246" s="39"/>
      <c r="X3246" s="39"/>
    </row>
    <row r="3247" spans="1:24" ht="14.25" customHeight="1" x14ac:dyDescent="0.3">
      <c r="A3247" s="39"/>
      <c r="B3247" s="39" t="str">
        <f t="shared" si="32"/>
        <v>11380202605 половина картера</v>
      </c>
      <c r="C3247" s="39" t="str">
        <f>TEXT(Raw_Articul_Data!$D3247,"00000000000")</f>
        <v>11380202605</v>
      </c>
      <c r="D3247" s="39">
        <v>11380202605</v>
      </c>
      <c r="E3247" s="39" t="s">
        <v>3507</v>
      </c>
      <c r="F3247" s="39"/>
      <c r="G3247" s="39" t="s">
        <v>32</v>
      </c>
      <c r="H3247" s="39" t="s">
        <v>2790</v>
      </c>
      <c r="I3247" s="39" t="s">
        <v>23</v>
      </c>
      <c r="J3247" s="44" t="s">
        <v>28</v>
      </c>
      <c r="K3247" s="39" t="s">
        <v>25</v>
      </c>
      <c r="L3247" s="39"/>
      <c r="M3247" s="39"/>
      <c r="N3247" s="39"/>
      <c r="O3247" s="39"/>
      <c r="P3247" s="39"/>
      <c r="Q3247" s="39"/>
      <c r="R3247" s="39"/>
      <c r="S3247" s="39"/>
      <c r="T3247" s="39"/>
      <c r="U3247" s="39"/>
      <c r="V3247" s="39"/>
      <c r="W3247" s="39"/>
      <c r="X3247" s="39"/>
    </row>
    <row r="3248" spans="1:24" ht="14.25" customHeight="1" x14ac:dyDescent="0.3">
      <c r="A3248" s="39"/>
      <c r="B3248" s="39" t="str">
        <f t="shared" si="32"/>
        <v>11380202606 половина картера</v>
      </c>
      <c r="C3248" s="39" t="str">
        <f>TEXT(Raw_Articul_Data!$D3248,"00000000000")</f>
        <v>11380202606</v>
      </c>
      <c r="D3248" s="39">
        <v>11380202606</v>
      </c>
      <c r="E3248" s="39" t="s">
        <v>3507</v>
      </c>
      <c r="F3248" s="39"/>
      <c r="G3248" s="39" t="s">
        <v>32</v>
      </c>
      <c r="H3248" s="39" t="s">
        <v>2790</v>
      </c>
      <c r="I3248" s="39" t="s">
        <v>23</v>
      </c>
      <c r="J3248" s="44" t="s">
        <v>28</v>
      </c>
      <c r="K3248" s="39" t="s">
        <v>25</v>
      </c>
      <c r="L3248" s="39"/>
      <c r="M3248" s="39"/>
      <c r="N3248" s="39"/>
      <c r="O3248" s="39"/>
      <c r="P3248" s="39"/>
      <c r="Q3248" s="39"/>
      <c r="R3248" s="39"/>
      <c r="S3248" s="39"/>
      <c r="T3248" s="39"/>
      <c r="U3248" s="39"/>
      <c r="V3248" s="39"/>
      <c r="W3248" s="39"/>
      <c r="X3248" s="39"/>
    </row>
    <row r="3249" spans="1:24" ht="14.25" customHeight="1" x14ac:dyDescent="0.3">
      <c r="A3249" s="39"/>
      <c r="B3249" s="39" t="str">
        <f t="shared" si="32"/>
        <v>11380202903 половина картера</v>
      </c>
      <c r="C3249" s="39" t="str">
        <f>TEXT(Raw_Articul_Data!$D3249,"00000000000")</f>
        <v>11380202903</v>
      </c>
      <c r="D3249" s="39">
        <v>11380202903</v>
      </c>
      <c r="E3249" s="39" t="s">
        <v>3507</v>
      </c>
      <c r="F3249" s="39"/>
      <c r="G3249" s="39" t="s">
        <v>32</v>
      </c>
      <c r="H3249" s="39" t="s">
        <v>2790</v>
      </c>
      <c r="I3249" s="39" t="s">
        <v>23</v>
      </c>
      <c r="J3249" s="44" t="s">
        <v>28</v>
      </c>
      <c r="K3249" s="39" t="s">
        <v>25</v>
      </c>
      <c r="L3249" s="39"/>
      <c r="M3249" s="39"/>
      <c r="N3249" s="39"/>
      <c r="O3249" s="39"/>
      <c r="P3249" s="39"/>
      <c r="Q3249" s="39"/>
      <c r="R3249" s="39"/>
      <c r="S3249" s="39"/>
      <c r="T3249" s="39"/>
      <c r="U3249" s="39"/>
      <c r="V3249" s="39"/>
      <c r="W3249" s="39"/>
      <c r="X3249" s="39"/>
    </row>
    <row r="3250" spans="1:24" ht="14.25" customHeight="1" x14ac:dyDescent="0.3">
      <c r="A3250" s="39"/>
      <c r="B3250" s="39" t="str">
        <f t="shared" si="32"/>
        <v>11380211100 кришка</v>
      </c>
      <c r="C3250" s="39" t="str">
        <f>TEXT(Raw_Articul_Data!$D3250,"00000000000")</f>
        <v>11380211100</v>
      </c>
      <c r="D3250" s="39">
        <v>11380211100</v>
      </c>
      <c r="E3250" s="39" t="s">
        <v>2801</v>
      </c>
      <c r="F3250" s="39"/>
      <c r="G3250" s="39" t="s">
        <v>32</v>
      </c>
      <c r="H3250" s="39" t="s">
        <v>2790</v>
      </c>
      <c r="I3250" s="39" t="s">
        <v>23</v>
      </c>
      <c r="J3250" s="44" t="s">
        <v>28</v>
      </c>
      <c r="K3250" s="39" t="s">
        <v>25</v>
      </c>
      <c r="L3250" s="39"/>
      <c r="M3250" s="39"/>
      <c r="N3250" s="39"/>
      <c r="O3250" s="39"/>
      <c r="P3250" s="39"/>
      <c r="Q3250" s="39"/>
      <c r="R3250" s="39"/>
      <c r="S3250" s="39"/>
      <c r="T3250" s="39"/>
      <c r="U3250" s="39"/>
      <c r="V3250" s="39"/>
      <c r="W3250" s="39"/>
      <c r="X3250" s="39"/>
    </row>
    <row r="3251" spans="1:24" ht="14.25" customHeight="1" x14ac:dyDescent="0.3">
      <c r="A3251" s="39"/>
      <c r="B3251" s="39" t="str">
        <f t="shared" si="32"/>
        <v>11380211101 кришка</v>
      </c>
      <c r="C3251" s="39" t="str">
        <f>TEXT(Raw_Articul_Data!$D3251,"00000000000")</f>
        <v>11380211101</v>
      </c>
      <c r="D3251" s="39">
        <v>11380211101</v>
      </c>
      <c r="E3251" s="39" t="s">
        <v>2801</v>
      </c>
      <c r="F3251" s="39"/>
      <c r="G3251" s="39" t="s">
        <v>32</v>
      </c>
      <c r="H3251" s="39" t="s">
        <v>2790</v>
      </c>
      <c r="I3251" s="39" t="s">
        <v>23</v>
      </c>
      <c r="J3251" s="44" t="s">
        <v>28</v>
      </c>
      <c r="K3251" s="39" t="s">
        <v>25</v>
      </c>
      <c r="L3251" s="39"/>
      <c r="M3251" s="39"/>
      <c r="N3251" s="39"/>
      <c r="O3251" s="39"/>
      <c r="P3251" s="39"/>
      <c r="Q3251" s="39"/>
      <c r="R3251" s="39"/>
      <c r="S3251" s="39"/>
      <c r="T3251" s="39"/>
      <c r="U3251" s="39"/>
      <c r="V3251" s="39"/>
      <c r="W3251" s="39"/>
      <c r="X3251" s="39"/>
    </row>
    <row r="3252" spans="1:24" ht="14.25" customHeight="1" x14ac:dyDescent="0.3">
      <c r="A3252" s="39"/>
      <c r="B3252" s="39" t="str">
        <f t="shared" si="32"/>
        <v>11380211105 кришка</v>
      </c>
      <c r="C3252" s="39" t="str">
        <f>TEXT(Raw_Articul_Data!$D3252,"00000000000")</f>
        <v>11380211105</v>
      </c>
      <c r="D3252" s="39">
        <v>11380211105</v>
      </c>
      <c r="E3252" s="39" t="s">
        <v>2801</v>
      </c>
      <c r="F3252" s="39"/>
      <c r="G3252" s="39" t="s">
        <v>32</v>
      </c>
      <c r="H3252" s="39" t="s">
        <v>2790</v>
      </c>
      <c r="I3252" s="39" t="s">
        <v>23</v>
      </c>
      <c r="J3252" s="44" t="s">
        <v>28</v>
      </c>
      <c r="K3252" s="39" t="s">
        <v>25</v>
      </c>
      <c r="L3252" s="39"/>
      <c r="M3252" s="39"/>
      <c r="N3252" s="39"/>
      <c r="O3252" s="39"/>
      <c r="P3252" s="39"/>
      <c r="Q3252" s="39"/>
      <c r="R3252" s="39"/>
      <c r="S3252" s="39"/>
      <c r="T3252" s="39"/>
      <c r="U3252" s="39"/>
      <c r="V3252" s="39"/>
      <c r="W3252" s="39"/>
      <c r="X3252" s="39"/>
    </row>
    <row r="3253" spans="1:24" ht="14.25" customHeight="1" x14ac:dyDescent="0.3">
      <c r="A3253" s="39"/>
      <c r="B3253" s="39" t="str">
        <f t="shared" si="32"/>
        <v>11380281001 наконечник</v>
      </c>
      <c r="C3253" s="39" t="str">
        <f>TEXT(Raw_Articul_Data!$D3253,"00000000000")</f>
        <v>11380281001</v>
      </c>
      <c r="D3253" s="39">
        <v>11380281001</v>
      </c>
      <c r="E3253" s="39" t="s">
        <v>3014</v>
      </c>
      <c r="F3253" s="39"/>
      <c r="G3253" s="39" t="s">
        <v>32</v>
      </c>
      <c r="H3253" s="39" t="s">
        <v>2790</v>
      </c>
      <c r="I3253" s="39" t="s">
        <v>23</v>
      </c>
      <c r="J3253" s="44" t="s">
        <v>45</v>
      </c>
      <c r="K3253" s="39" t="s">
        <v>25</v>
      </c>
      <c r="L3253" s="39"/>
      <c r="M3253" s="39"/>
      <c r="N3253" s="39"/>
      <c r="O3253" s="39"/>
      <c r="P3253" s="39"/>
      <c r="Q3253" s="39"/>
      <c r="R3253" s="39"/>
      <c r="S3253" s="39"/>
      <c r="T3253" s="39"/>
      <c r="U3253" s="39"/>
      <c r="V3253" s="39"/>
      <c r="W3253" s="39"/>
      <c r="X3253" s="39"/>
    </row>
    <row r="3254" spans="1:24" ht="14.25" customHeight="1" x14ac:dyDescent="0.3">
      <c r="A3254" s="39"/>
      <c r="B3254" s="39" t="str">
        <f t="shared" si="32"/>
        <v>11380281004 наконечник</v>
      </c>
      <c r="C3254" s="39" t="str">
        <f>TEXT(Raw_Articul_Data!$D3254,"00000000000")</f>
        <v>11380281004</v>
      </c>
      <c r="D3254" s="39">
        <v>11380281004</v>
      </c>
      <c r="E3254" s="39" t="s">
        <v>3014</v>
      </c>
      <c r="F3254" s="39"/>
      <c r="G3254" s="39" t="s">
        <v>32</v>
      </c>
      <c r="H3254" s="39" t="s">
        <v>2790</v>
      </c>
      <c r="I3254" s="39" t="s">
        <v>23</v>
      </c>
      <c r="J3254" s="44" t="s">
        <v>45</v>
      </c>
      <c r="K3254" s="39" t="s">
        <v>25</v>
      </c>
      <c r="L3254" s="39"/>
      <c r="M3254" s="39"/>
      <c r="N3254" s="39"/>
      <c r="O3254" s="39"/>
      <c r="P3254" s="39"/>
      <c r="Q3254" s="39"/>
      <c r="R3254" s="39"/>
      <c r="S3254" s="39"/>
      <c r="T3254" s="39"/>
      <c r="U3254" s="39"/>
      <c r="V3254" s="39"/>
      <c r="W3254" s="39"/>
      <c r="X3254" s="39"/>
    </row>
    <row r="3255" spans="1:24" ht="14.25" customHeight="1" x14ac:dyDescent="0.3">
      <c r="A3255" s="39"/>
      <c r="B3255" s="39" t="str">
        <f t="shared" si="32"/>
        <v>11380290500 ущільнення</v>
      </c>
      <c r="C3255" s="39" t="str">
        <f>TEXT(Raw_Articul_Data!$D3255,"00000000000")</f>
        <v>11380290500</v>
      </c>
      <c r="D3255" s="39">
        <v>11380290500</v>
      </c>
      <c r="E3255" s="39" t="s">
        <v>2903</v>
      </c>
      <c r="F3255" s="39"/>
      <c r="G3255" s="39" t="s">
        <v>32</v>
      </c>
      <c r="H3255" s="39" t="s">
        <v>2790</v>
      </c>
      <c r="I3255" s="39" t="s">
        <v>23</v>
      </c>
      <c r="J3255" s="44" t="s">
        <v>28</v>
      </c>
      <c r="K3255" s="39" t="s">
        <v>25</v>
      </c>
      <c r="L3255" s="39"/>
      <c r="M3255" s="39"/>
      <c r="N3255" s="39"/>
      <c r="O3255" s="39"/>
      <c r="P3255" s="39"/>
      <c r="Q3255" s="39"/>
      <c r="R3255" s="39"/>
      <c r="S3255" s="39"/>
      <c r="T3255" s="39"/>
      <c r="U3255" s="39"/>
      <c r="V3255" s="39"/>
      <c r="W3255" s="39"/>
      <c r="X3255" s="39"/>
    </row>
    <row r="3256" spans="1:24" ht="14.25" customHeight="1" x14ac:dyDescent="0.3">
      <c r="A3256" s="39"/>
      <c r="B3256" s="39" t="str">
        <f t="shared" si="32"/>
        <v>11380292300 ущільнення циліндра</v>
      </c>
      <c r="C3256" s="39" t="str">
        <f>TEXT(Raw_Articul_Data!$D3256,"00000000000")</f>
        <v>11380292300</v>
      </c>
      <c r="D3256" s="39">
        <v>11380292300</v>
      </c>
      <c r="E3256" s="39" t="s">
        <v>3266</v>
      </c>
      <c r="F3256" s="39"/>
      <c r="G3256" s="39" t="s">
        <v>32</v>
      </c>
      <c r="H3256" s="39" t="s">
        <v>2790</v>
      </c>
      <c r="I3256" s="39" t="s">
        <v>23</v>
      </c>
      <c r="J3256" s="44" t="s">
        <v>28</v>
      </c>
      <c r="K3256" s="39" t="s">
        <v>25</v>
      </c>
      <c r="L3256" s="39"/>
      <c r="M3256" s="39"/>
      <c r="N3256" s="39"/>
      <c r="O3256" s="39"/>
      <c r="P3256" s="39"/>
      <c r="Q3256" s="39"/>
      <c r="R3256" s="39"/>
      <c r="S3256" s="39"/>
      <c r="T3256" s="39"/>
      <c r="U3256" s="39"/>
      <c r="V3256" s="39"/>
      <c r="W3256" s="39"/>
      <c r="X3256" s="39"/>
    </row>
    <row r="3257" spans="1:24" ht="14.25" customHeight="1" x14ac:dyDescent="0.3">
      <c r="A3257" s="39"/>
      <c r="B3257" s="39" t="str">
        <f t="shared" si="32"/>
        <v>11380300406 колінчатий вал</v>
      </c>
      <c r="C3257" s="39" t="str">
        <f>TEXT(Raw_Articul_Data!$D3257,"00000000000")</f>
        <v>11380300406</v>
      </c>
      <c r="D3257" s="39">
        <v>11380300406</v>
      </c>
      <c r="E3257" s="39" t="s">
        <v>3037</v>
      </c>
      <c r="F3257" s="39"/>
      <c r="G3257" s="39" t="s">
        <v>32</v>
      </c>
      <c r="H3257" s="39" t="s">
        <v>2790</v>
      </c>
      <c r="I3257" s="39" t="s">
        <v>23</v>
      </c>
      <c r="J3257" s="44" t="s">
        <v>28</v>
      </c>
      <c r="K3257" s="39" t="s">
        <v>25</v>
      </c>
      <c r="L3257" s="39"/>
      <c r="M3257" s="39"/>
      <c r="N3257" s="39"/>
      <c r="O3257" s="39"/>
      <c r="P3257" s="39"/>
      <c r="Q3257" s="39"/>
      <c r="R3257" s="39"/>
      <c r="S3257" s="39"/>
      <c r="T3257" s="39"/>
      <c r="U3257" s="39"/>
      <c r="V3257" s="39"/>
      <c r="W3257" s="39"/>
      <c r="X3257" s="39"/>
    </row>
    <row r="3258" spans="1:24" ht="14.25" customHeight="1" x14ac:dyDescent="0.3">
      <c r="A3258" s="39"/>
      <c r="B3258" s="39" t="str">
        <f t="shared" si="32"/>
        <v>11380302003 поршень, діам. 50мм</v>
      </c>
      <c r="C3258" s="39" t="str">
        <f>TEXT(Raw_Articul_Data!$D3258,"00000000000")</f>
        <v>11380302003</v>
      </c>
      <c r="D3258" s="39">
        <v>11380302003</v>
      </c>
      <c r="E3258" s="39" t="s">
        <v>3690</v>
      </c>
      <c r="F3258" s="39"/>
      <c r="G3258" s="39" t="s">
        <v>32</v>
      </c>
      <c r="H3258" s="39" t="s">
        <v>2790</v>
      </c>
      <c r="I3258" s="39" t="s">
        <v>23</v>
      </c>
      <c r="J3258" s="44" t="s">
        <v>28</v>
      </c>
      <c r="K3258" s="39" t="s">
        <v>25</v>
      </c>
      <c r="L3258" s="39"/>
      <c r="M3258" s="39"/>
      <c r="N3258" s="39"/>
      <c r="O3258" s="39"/>
      <c r="P3258" s="39"/>
      <c r="Q3258" s="39"/>
      <c r="R3258" s="39"/>
      <c r="S3258" s="39"/>
      <c r="T3258" s="39"/>
      <c r="U3258" s="39"/>
      <c r="V3258" s="39"/>
      <c r="W3258" s="39"/>
      <c r="X3258" s="39"/>
    </row>
    <row r="3259" spans="1:24" ht="14.25" customHeight="1" x14ac:dyDescent="0.3">
      <c r="A3259" s="39"/>
      <c r="B3259" s="39" t="str">
        <f t="shared" si="32"/>
        <v>11380801800 корпус вентилятора</v>
      </c>
      <c r="C3259" s="39" t="str">
        <f>TEXT(Raw_Articul_Data!$D3259,"00000000000")</f>
        <v>11380801800</v>
      </c>
      <c r="D3259" s="39">
        <v>11380801800</v>
      </c>
      <c r="E3259" s="39" t="s">
        <v>3137</v>
      </c>
      <c r="F3259" s="39"/>
      <c r="G3259" s="39" t="s">
        <v>32</v>
      </c>
      <c r="H3259" s="39" t="s">
        <v>2790</v>
      </c>
      <c r="I3259" s="39" t="s">
        <v>23</v>
      </c>
      <c r="J3259" s="44" t="s">
        <v>28</v>
      </c>
      <c r="K3259" s="39" t="s">
        <v>25</v>
      </c>
      <c r="L3259" s="39"/>
      <c r="M3259" s="39"/>
      <c r="N3259" s="39"/>
      <c r="O3259" s="39"/>
      <c r="P3259" s="39"/>
      <c r="Q3259" s="39"/>
      <c r="R3259" s="39"/>
      <c r="S3259" s="39"/>
      <c r="T3259" s="39"/>
      <c r="U3259" s="39"/>
      <c r="V3259" s="39"/>
      <c r="W3259" s="39"/>
      <c r="X3259" s="39"/>
    </row>
    <row r="3260" spans="1:24" ht="14.25" customHeight="1" x14ac:dyDescent="0.3">
      <c r="A3260" s="39"/>
      <c r="B3260" s="39" t="str">
        <f t="shared" si="32"/>
        <v>11380802150 корпус вентилятора з пусковим пристроєм</v>
      </c>
      <c r="C3260" s="39" t="str">
        <f>TEXT(Raw_Articul_Data!$D3260,"00000000000")</f>
        <v>11380802150</v>
      </c>
      <c r="D3260" s="39">
        <v>11380802150</v>
      </c>
      <c r="E3260" s="39" t="s">
        <v>3377</v>
      </c>
      <c r="F3260" s="39"/>
      <c r="G3260" s="39" t="s">
        <v>32</v>
      </c>
      <c r="H3260" s="39" t="s">
        <v>2790</v>
      </c>
      <c r="I3260" s="39" t="s">
        <v>23</v>
      </c>
      <c r="J3260" s="44" t="s">
        <v>28</v>
      </c>
      <c r="K3260" s="39" t="s">
        <v>25</v>
      </c>
      <c r="L3260" s="39"/>
      <c r="M3260" s="39"/>
      <c r="N3260" s="39"/>
      <c r="O3260" s="39"/>
      <c r="P3260" s="39"/>
      <c r="Q3260" s="39"/>
      <c r="R3260" s="39"/>
      <c r="S3260" s="39"/>
      <c r="T3260" s="39"/>
      <c r="U3260" s="39"/>
      <c r="V3260" s="39"/>
      <c r="W3260" s="39"/>
      <c r="X3260" s="39"/>
    </row>
    <row r="3261" spans="1:24" ht="14.25" customHeight="1" x14ac:dyDescent="0.3">
      <c r="A3261" s="39"/>
      <c r="B3261" s="39" t="str">
        <f t="shared" si="32"/>
        <v>11380840903 кожух</v>
      </c>
      <c r="C3261" s="39" t="str">
        <f>TEXT(Raw_Articul_Data!$D3261,"00000000000")</f>
        <v>11380840903</v>
      </c>
      <c r="D3261" s="39">
        <v>11380840903</v>
      </c>
      <c r="E3261" s="39" t="s">
        <v>3331</v>
      </c>
      <c r="F3261" s="39"/>
      <c r="G3261" s="39" t="s">
        <v>32</v>
      </c>
      <c r="H3261" s="39" t="s">
        <v>2790</v>
      </c>
      <c r="I3261" s="39" t="s">
        <v>23</v>
      </c>
      <c r="J3261" s="44" t="s">
        <v>28</v>
      </c>
      <c r="K3261" s="39" t="s">
        <v>25</v>
      </c>
      <c r="L3261" s="39"/>
      <c r="M3261" s="39"/>
      <c r="N3261" s="39"/>
      <c r="O3261" s="39"/>
      <c r="P3261" s="39"/>
      <c r="Q3261" s="39"/>
      <c r="R3261" s="39"/>
      <c r="S3261" s="39"/>
      <c r="T3261" s="39"/>
      <c r="U3261" s="39"/>
      <c r="V3261" s="39"/>
      <c r="W3261" s="39"/>
      <c r="X3261" s="39"/>
    </row>
    <row r="3262" spans="1:24" ht="14.25" customHeight="1" x14ac:dyDescent="0.3">
      <c r="A3262" s="39"/>
      <c r="B3262" s="39" t="str">
        <f t="shared" si="32"/>
        <v>11380844101 золотник</v>
      </c>
      <c r="C3262" s="39" t="str">
        <f>TEXT(Raw_Articul_Data!$D3262,"00000000000")</f>
        <v>11380844101</v>
      </c>
      <c r="D3262" s="39">
        <v>11380844101</v>
      </c>
      <c r="E3262" s="39" t="s">
        <v>3432</v>
      </c>
      <c r="F3262" s="39"/>
      <c r="G3262" s="39" t="s">
        <v>32</v>
      </c>
      <c r="H3262" s="39" t="s">
        <v>2790</v>
      </c>
      <c r="I3262" s="39" t="s">
        <v>23</v>
      </c>
      <c r="J3262" s="44" t="s">
        <v>28</v>
      </c>
      <c r="K3262" s="39" t="s">
        <v>25</v>
      </c>
      <c r="L3262" s="39"/>
      <c r="M3262" s="39"/>
      <c r="N3262" s="39"/>
      <c r="O3262" s="39"/>
      <c r="P3262" s="39"/>
      <c r="Q3262" s="39"/>
      <c r="R3262" s="39"/>
      <c r="S3262" s="39"/>
      <c r="T3262" s="39"/>
      <c r="U3262" s="39"/>
      <c r="V3262" s="39"/>
      <c r="W3262" s="39"/>
      <c r="X3262" s="39"/>
    </row>
    <row r="3263" spans="1:24" ht="14.25" customHeight="1" x14ac:dyDescent="0.3">
      <c r="A3263" s="39"/>
      <c r="B3263" s="39" t="str">
        <f t="shared" si="32"/>
        <v>11380847800 сегмент</v>
      </c>
      <c r="C3263" s="39" t="str">
        <f>TEXT(Raw_Articul_Data!$D3263,"00000000000")</f>
        <v>11380847800</v>
      </c>
      <c r="D3263" s="39">
        <v>11380847800</v>
      </c>
      <c r="E3263" s="39" t="s">
        <v>3332</v>
      </c>
      <c r="F3263" s="39"/>
      <c r="G3263" s="39" t="s">
        <v>32</v>
      </c>
      <c r="H3263" s="39" t="s">
        <v>2790</v>
      </c>
      <c r="I3263" s="39" t="s">
        <v>23</v>
      </c>
      <c r="J3263" s="44" t="s">
        <v>28</v>
      </c>
      <c r="K3263" s="39" t="s">
        <v>25</v>
      </c>
      <c r="L3263" s="39"/>
      <c r="M3263" s="39"/>
      <c r="N3263" s="39"/>
      <c r="O3263" s="39"/>
      <c r="P3263" s="39"/>
      <c r="Q3263" s="39"/>
      <c r="R3263" s="39"/>
      <c r="S3263" s="39"/>
      <c r="T3263" s="39"/>
      <c r="U3263" s="39"/>
      <c r="V3263" s="39"/>
      <c r="W3263" s="39"/>
      <c r="X3263" s="39"/>
    </row>
    <row r="3264" spans="1:24" ht="14.25" customHeight="1" x14ac:dyDescent="0.3">
      <c r="A3264" s="39"/>
      <c r="B3264" s="39" t="str">
        <f t="shared" si="32"/>
        <v>11380848200 захисна пластина</v>
      </c>
      <c r="C3264" s="39" t="str">
        <f>TEXT(Raw_Articul_Data!$D3264,"00000000000")</f>
        <v>11380848200</v>
      </c>
      <c r="D3264" s="39">
        <v>11380848200</v>
      </c>
      <c r="E3264" s="39" t="s">
        <v>3380</v>
      </c>
      <c r="F3264" s="39"/>
      <c r="G3264" s="39" t="s">
        <v>32</v>
      </c>
      <c r="H3264" s="39" t="s">
        <v>2790</v>
      </c>
      <c r="I3264" s="39" t="s">
        <v>23</v>
      </c>
      <c r="J3264" s="44" t="s">
        <v>28</v>
      </c>
      <c r="K3264" s="39" t="s">
        <v>25</v>
      </c>
      <c r="L3264" s="39"/>
      <c r="M3264" s="39"/>
      <c r="N3264" s="39"/>
      <c r="O3264" s="39"/>
      <c r="P3264" s="39"/>
      <c r="Q3264" s="39"/>
      <c r="R3264" s="39"/>
      <c r="S3264" s="39"/>
      <c r="T3264" s="39"/>
      <c r="U3264" s="39"/>
      <c r="V3264" s="39"/>
      <c r="W3264" s="39"/>
      <c r="X3264" s="39"/>
    </row>
    <row r="3265" spans="1:24" ht="14.25" customHeight="1" x14ac:dyDescent="0.3">
      <c r="A3265" s="39"/>
      <c r="B3265" s="39" t="str">
        <f t="shared" si="32"/>
        <v>11381200600 карбюратор hd-41a</v>
      </c>
      <c r="C3265" s="39" t="str">
        <f>TEXT(Raw_Articul_Data!$D3265,"00000000000")</f>
        <v>11381200600</v>
      </c>
      <c r="D3265" s="39">
        <v>11381200600</v>
      </c>
      <c r="E3265" s="39" t="s">
        <v>3691</v>
      </c>
      <c r="F3265" s="39"/>
      <c r="G3265" s="39" t="s">
        <v>32</v>
      </c>
      <c r="H3265" s="39" t="s">
        <v>2790</v>
      </c>
      <c r="I3265" s="39" t="s">
        <v>23</v>
      </c>
      <c r="J3265" s="44" t="s">
        <v>499</v>
      </c>
      <c r="K3265" s="39" t="s">
        <v>25</v>
      </c>
      <c r="L3265" s="39"/>
      <c r="M3265" s="39"/>
      <c r="N3265" s="39"/>
      <c r="O3265" s="39"/>
      <c r="P3265" s="39"/>
      <c r="Q3265" s="39"/>
      <c r="R3265" s="39"/>
      <c r="S3265" s="39"/>
      <c r="T3265" s="39"/>
      <c r="U3265" s="39"/>
      <c r="V3265" s="39"/>
      <c r="W3265" s="39"/>
      <c r="X3265" s="39"/>
    </row>
    <row r="3266" spans="1:24" ht="14.25" customHeight="1" x14ac:dyDescent="0.3">
      <c r="A3266" s="39"/>
      <c r="B3266" s="39" t="str">
        <f t="shared" si="32"/>
        <v>11381200606 карбюратор hd-49в</v>
      </c>
      <c r="C3266" s="39" t="str">
        <f>TEXT(Raw_Articul_Data!$D3266,"00000000000")</f>
        <v>11381200606</v>
      </c>
      <c r="D3266" s="39">
        <v>11381200606</v>
      </c>
      <c r="E3266" s="39" t="s">
        <v>3692</v>
      </c>
      <c r="F3266" s="39"/>
      <c r="G3266" s="39" t="s">
        <v>32</v>
      </c>
      <c r="H3266" s="39" t="s">
        <v>2790</v>
      </c>
      <c r="I3266" s="39" t="s">
        <v>23</v>
      </c>
      <c r="J3266" s="44" t="s">
        <v>499</v>
      </c>
      <c r="K3266" s="39" t="s">
        <v>25</v>
      </c>
      <c r="L3266" s="39"/>
      <c r="M3266" s="39"/>
      <c r="N3266" s="39"/>
      <c r="O3266" s="39"/>
      <c r="P3266" s="39"/>
      <c r="Q3266" s="39"/>
      <c r="R3266" s="39"/>
      <c r="S3266" s="39"/>
      <c r="T3266" s="39"/>
      <c r="U3266" s="39"/>
      <c r="V3266" s="39"/>
      <c r="W3266" s="39"/>
      <c r="X3266" s="39"/>
    </row>
    <row r="3267" spans="1:24" ht="14.25" customHeight="1" x14ac:dyDescent="0.3">
      <c r="A3267" s="39"/>
      <c r="B3267" s="39" t="str">
        <f t="shared" si="32"/>
        <v>11381200625 карбюратор hd-49в-е</v>
      </c>
      <c r="C3267" s="39" t="str">
        <f>TEXT(Raw_Articul_Data!$D3267,"00000000000")</f>
        <v>11381200625</v>
      </c>
      <c r="D3267" s="39">
        <v>11381200625</v>
      </c>
      <c r="E3267" s="39" t="s">
        <v>3693</v>
      </c>
      <c r="F3267" s="39"/>
      <c r="G3267" s="39" t="s">
        <v>32</v>
      </c>
      <c r="H3267" s="39" t="s">
        <v>2790</v>
      </c>
      <c r="I3267" s="39" t="s">
        <v>23</v>
      </c>
      <c r="J3267" s="44" t="s">
        <v>218</v>
      </c>
      <c r="K3267" s="39" t="s">
        <v>25</v>
      </c>
      <c r="L3267" s="39"/>
      <c r="M3267" s="39"/>
      <c r="N3267" s="39"/>
      <c r="O3267" s="39"/>
      <c r="P3267" s="39"/>
      <c r="Q3267" s="39"/>
      <c r="R3267" s="39"/>
      <c r="S3267" s="39"/>
      <c r="T3267" s="39"/>
      <c r="U3267" s="39"/>
      <c r="V3267" s="39"/>
      <c r="W3267" s="39"/>
      <c r="X3267" s="39"/>
    </row>
    <row r="3268" spans="1:24" ht="14.25" customHeight="1" x14ac:dyDescent="0.3">
      <c r="A3268" s="39"/>
      <c r="B3268" s="39" t="str">
        <f t="shared" si="32"/>
        <v>11381200909 кронштейн карбюратора</v>
      </c>
      <c r="C3268" s="39" t="str">
        <f>TEXT(Raw_Articul_Data!$D3268,"00000000000")</f>
        <v>11381200909</v>
      </c>
      <c r="D3268" s="39">
        <v>11381200909</v>
      </c>
      <c r="E3268" s="39" t="s">
        <v>3694</v>
      </c>
      <c r="F3268" s="39"/>
      <c r="G3268" s="39" t="s">
        <v>32</v>
      </c>
      <c r="H3268" s="39" t="s">
        <v>2790</v>
      </c>
      <c r="I3268" s="39" t="s">
        <v>23</v>
      </c>
      <c r="J3268" s="44" t="s">
        <v>28</v>
      </c>
      <c r="K3268" s="39" t="s">
        <v>25</v>
      </c>
      <c r="L3268" s="39"/>
      <c r="M3268" s="39"/>
      <c r="N3268" s="39"/>
      <c r="O3268" s="39"/>
      <c r="P3268" s="39"/>
      <c r="Q3268" s="39"/>
      <c r="R3268" s="39"/>
      <c r="S3268" s="39"/>
      <c r="T3268" s="39"/>
      <c r="U3268" s="39"/>
      <c r="V3268" s="39"/>
      <c r="W3268" s="39"/>
      <c r="X3268" s="39"/>
    </row>
    <row r="3269" spans="1:24" ht="14.25" customHeight="1" x14ac:dyDescent="0.3">
      <c r="A3269" s="39"/>
      <c r="B3269" s="39" t="str">
        <f t="shared" si="32"/>
        <v>11381203526 корпус</v>
      </c>
      <c r="C3269" s="39" t="str">
        <f>TEXT(Raw_Articul_Data!$D3269,"00000000000")</f>
        <v>11381203526</v>
      </c>
      <c r="D3269" s="39">
        <v>11381203526</v>
      </c>
      <c r="E3269" s="39" t="s">
        <v>3695</v>
      </c>
      <c r="F3269" s="39"/>
      <c r="G3269" s="39" t="s">
        <v>32</v>
      </c>
      <c r="H3269" s="39" t="s">
        <v>2790</v>
      </c>
      <c r="I3269" s="39" t="s">
        <v>23</v>
      </c>
      <c r="J3269" s="44" t="s">
        <v>28</v>
      </c>
      <c r="K3269" s="39" t="s">
        <v>25</v>
      </c>
      <c r="L3269" s="39"/>
      <c r="M3269" s="39"/>
      <c r="N3269" s="39"/>
      <c r="O3269" s="39"/>
      <c r="P3269" s="39"/>
      <c r="Q3269" s="39"/>
      <c r="R3269" s="39"/>
      <c r="S3269" s="39"/>
      <c r="T3269" s="39"/>
      <c r="U3269" s="39"/>
      <c r="V3269" s="39"/>
      <c r="W3269" s="39"/>
      <c r="X3269" s="39"/>
    </row>
    <row r="3270" spans="1:24" ht="14.25" customHeight="1" x14ac:dyDescent="0.3">
      <c r="A3270" s="39"/>
      <c r="B3270" s="39" t="str">
        <f t="shared" si="32"/>
        <v>11381203528 корпус</v>
      </c>
      <c r="C3270" s="39" t="str">
        <f>TEXT(Raw_Articul_Data!$D3270,"00000000000")</f>
        <v>11381203528</v>
      </c>
      <c r="D3270" s="39">
        <v>11381203528</v>
      </c>
      <c r="E3270" s="39" t="s">
        <v>3695</v>
      </c>
      <c r="F3270" s="39"/>
      <c r="G3270" s="39" t="s">
        <v>32</v>
      </c>
      <c r="H3270" s="39" t="s">
        <v>2790</v>
      </c>
      <c r="I3270" s="39" t="s">
        <v>23</v>
      </c>
      <c r="J3270" s="44" t="s">
        <v>28</v>
      </c>
      <c r="K3270" s="39" t="s">
        <v>25</v>
      </c>
      <c r="L3270" s="39"/>
      <c r="M3270" s="39"/>
      <c r="N3270" s="39"/>
      <c r="O3270" s="39"/>
      <c r="P3270" s="39"/>
      <c r="Q3270" s="39"/>
      <c r="R3270" s="39"/>
      <c r="S3270" s="39"/>
      <c r="T3270" s="39"/>
      <c r="U3270" s="39"/>
      <c r="V3270" s="39"/>
      <c r="W3270" s="39"/>
      <c r="X3270" s="39"/>
    </row>
    <row r="3271" spans="1:24" ht="14.25" customHeight="1" x14ac:dyDescent="0.3">
      <c r="A3271" s="39"/>
      <c r="B3271" s="39" t="str">
        <f t="shared" si="32"/>
        <v>11381204102 ударозахисний ковпак</v>
      </c>
      <c r="C3271" s="39" t="str">
        <f>TEXT(Raw_Articul_Data!$D3271,"00000000000")</f>
        <v>11381204102</v>
      </c>
      <c r="D3271" s="39">
        <v>11381204102</v>
      </c>
      <c r="E3271" s="39" t="s">
        <v>3696</v>
      </c>
      <c r="F3271" s="39"/>
      <c r="G3271" s="39" t="s">
        <v>32</v>
      </c>
      <c r="H3271" s="39" t="s">
        <v>2790</v>
      </c>
      <c r="I3271" s="39" t="s">
        <v>23</v>
      </c>
      <c r="J3271" s="44" t="s">
        <v>28</v>
      </c>
      <c r="K3271" s="39" t="s">
        <v>25</v>
      </c>
      <c r="L3271" s="39"/>
      <c r="M3271" s="39"/>
      <c r="N3271" s="39"/>
      <c r="O3271" s="39"/>
      <c r="P3271" s="39"/>
      <c r="Q3271" s="39"/>
      <c r="R3271" s="39"/>
      <c r="S3271" s="39"/>
      <c r="T3271" s="39"/>
      <c r="U3271" s="39"/>
      <c r="V3271" s="39"/>
      <c r="W3271" s="39"/>
      <c r="X3271" s="39"/>
    </row>
    <row r="3272" spans="1:24" ht="14.25" customHeight="1" x14ac:dyDescent="0.3">
      <c r="A3272" s="39"/>
      <c r="B3272" s="39" t="str">
        <f t="shared" si="32"/>
        <v>11381207200 пусковий вал з важелем</v>
      </c>
      <c r="C3272" s="39" t="str">
        <f>TEXT(Raw_Articul_Data!$D3272,"00000000000")</f>
        <v>11381207200</v>
      </c>
      <c r="D3272" s="39">
        <v>11381207200</v>
      </c>
      <c r="E3272" s="39" t="s">
        <v>3478</v>
      </c>
      <c r="F3272" s="39"/>
      <c r="G3272" s="39" t="s">
        <v>32</v>
      </c>
      <c r="H3272" s="39" t="s">
        <v>2790</v>
      </c>
      <c r="I3272" s="39" t="s">
        <v>23</v>
      </c>
      <c r="J3272" s="44" t="s">
        <v>499</v>
      </c>
      <c r="K3272" s="39" t="s">
        <v>25</v>
      </c>
      <c r="L3272" s="39"/>
      <c r="M3272" s="39"/>
      <c r="N3272" s="39"/>
      <c r="O3272" s="39"/>
      <c r="P3272" s="39"/>
      <c r="Q3272" s="39"/>
      <c r="R3272" s="39"/>
      <c r="S3272" s="39"/>
      <c r="T3272" s="39"/>
      <c r="U3272" s="39"/>
      <c r="V3272" s="39"/>
      <c r="W3272" s="39"/>
      <c r="X3272" s="39"/>
    </row>
    <row r="3273" spans="1:24" ht="14.25" customHeight="1" x14ac:dyDescent="0.3">
      <c r="A3273" s="39"/>
      <c r="B3273" s="39" t="str">
        <f t="shared" si="32"/>
        <v>11381207202 пусковий вал з важелем</v>
      </c>
      <c r="C3273" s="39" t="str">
        <f>TEXT(Raw_Articul_Data!$D3273,"00000000000")</f>
        <v>11381207202</v>
      </c>
      <c r="D3273" s="39">
        <v>11381207202</v>
      </c>
      <c r="E3273" s="39" t="s">
        <v>3478</v>
      </c>
      <c r="F3273" s="39"/>
      <c r="G3273" s="39" t="s">
        <v>32</v>
      </c>
      <c r="H3273" s="39" t="s">
        <v>2790</v>
      </c>
      <c r="I3273" s="39" t="s">
        <v>23</v>
      </c>
      <c r="J3273" s="44" t="s">
        <v>499</v>
      </c>
      <c r="K3273" s="39" t="s">
        <v>25</v>
      </c>
      <c r="L3273" s="39"/>
      <c r="M3273" s="39"/>
      <c r="N3273" s="39"/>
      <c r="O3273" s="39"/>
      <c r="P3273" s="39"/>
      <c r="Q3273" s="39"/>
      <c r="R3273" s="39"/>
      <c r="S3273" s="39"/>
      <c r="T3273" s="39"/>
      <c r="U3273" s="39"/>
      <c r="V3273" s="39"/>
      <c r="W3273" s="39"/>
      <c r="X3273" s="39"/>
    </row>
    <row r="3274" spans="1:24" ht="14.25" customHeight="1" x14ac:dyDescent="0.3">
      <c r="A3274" s="39"/>
      <c r="B3274" s="39" t="str">
        <f t="shared" si="32"/>
        <v>11381208200 буфер</v>
      </c>
      <c r="C3274" s="39" t="str">
        <f>TEXT(Raw_Articul_Data!$D3274,"00000000000")</f>
        <v>11381208200</v>
      </c>
      <c r="D3274" s="39">
        <v>11381208200</v>
      </c>
      <c r="E3274" s="39" t="s">
        <v>3697</v>
      </c>
      <c r="F3274" s="39"/>
      <c r="G3274" s="39" t="s">
        <v>32</v>
      </c>
      <c r="H3274" s="39" t="s">
        <v>2790</v>
      </c>
      <c r="I3274" s="39" t="s">
        <v>23</v>
      </c>
      <c r="J3274" s="44" t="s">
        <v>28</v>
      </c>
      <c r="K3274" s="39" t="s">
        <v>25</v>
      </c>
      <c r="L3274" s="39"/>
      <c r="M3274" s="39"/>
      <c r="N3274" s="39"/>
      <c r="O3274" s="39"/>
      <c r="P3274" s="39"/>
      <c r="Q3274" s="39"/>
      <c r="R3274" s="39"/>
      <c r="S3274" s="39"/>
      <c r="T3274" s="39"/>
      <c r="U3274" s="39"/>
      <c r="V3274" s="39"/>
      <c r="W3274" s="39"/>
      <c r="X3274" s="39"/>
    </row>
    <row r="3275" spans="1:24" ht="14.25" customHeight="1" x14ac:dyDescent="0.3">
      <c r="A3275" s="39"/>
      <c r="B3275" s="39" t="str">
        <f t="shared" si="32"/>
        <v>11381210000 кріплення троса управління дросельною заслонкою</v>
      </c>
      <c r="C3275" s="39" t="str">
        <f>TEXT(Raw_Articul_Data!$D3275,"00000000000")</f>
        <v>11381210000</v>
      </c>
      <c r="D3275" s="39">
        <v>11381210000</v>
      </c>
      <c r="E3275" s="39" t="s">
        <v>3698</v>
      </c>
      <c r="F3275" s="39"/>
      <c r="G3275" s="39" t="s">
        <v>32</v>
      </c>
      <c r="H3275" s="39" t="s">
        <v>2790</v>
      </c>
      <c r="I3275" s="39" t="s">
        <v>23</v>
      </c>
      <c r="J3275" s="44" t="s">
        <v>218</v>
      </c>
      <c r="K3275" s="39" t="s">
        <v>25</v>
      </c>
      <c r="L3275" s="39"/>
      <c r="M3275" s="39"/>
      <c r="N3275" s="39"/>
      <c r="O3275" s="39"/>
      <c r="P3275" s="39"/>
      <c r="Q3275" s="39"/>
      <c r="R3275" s="39"/>
      <c r="S3275" s="39"/>
      <c r="T3275" s="39"/>
      <c r="U3275" s="39"/>
      <c r="V3275" s="39"/>
      <c r="W3275" s="39"/>
      <c r="X3275" s="39"/>
    </row>
    <row r="3276" spans="1:24" ht="14.25" customHeight="1" x14ac:dyDescent="0.3">
      <c r="A3276" s="39"/>
      <c r="B3276" s="39" t="str">
        <f t="shared" si="32"/>
        <v>11381227900 гвинт з потаємною головкою</v>
      </c>
      <c r="C3276" s="39" t="str">
        <f>TEXT(Raw_Articul_Data!$D3276,"00000000000")</f>
        <v>11381227900</v>
      </c>
      <c r="D3276" s="39">
        <v>11381227900</v>
      </c>
      <c r="E3276" s="39" t="s">
        <v>3699</v>
      </c>
      <c r="F3276" s="39"/>
      <c r="G3276" s="39" t="s">
        <v>32</v>
      </c>
      <c r="H3276" s="39" t="s">
        <v>2790</v>
      </c>
      <c r="I3276" s="39" t="s">
        <v>23</v>
      </c>
      <c r="J3276" s="44" t="s">
        <v>218</v>
      </c>
      <c r="K3276" s="39" t="s">
        <v>25</v>
      </c>
      <c r="L3276" s="39"/>
      <c r="M3276" s="39"/>
      <c r="N3276" s="39"/>
      <c r="O3276" s="39"/>
      <c r="P3276" s="39"/>
      <c r="Q3276" s="39"/>
      <c r="R3276" s="39"/>
      <c r="S3276" s="39"/>
      <c r="T3276" s="39"/>
      <c r="U3276" s="39"/>
      <c r="V3276" s="39"/>
      <c r="W3276" s="39"/>
      <c r="X3276" s="39"/>
    </row>
    <row r="3277" spans="1:24" ht="14.25" customHeight="1" x14ac:dyDescent="0.3">
      <c r="A3277" s="39"/>
      <c r="B3277" s="39" t="str">
        <f t="shared" ref="B3277:B3340" si="33">CONCATENATE(C3277," ", LOWER(E3277))</f>
        <v>11381237500 наконечник</v>
      </c>
      <c r="C3277" s="39" t="str">
        <f>TEXT(Raw_Articul_Data!$D3277,"00000000000")</f>
        <v>11381237500</v>
      </c>
      <c r="D3277" s="39">
        <v>11381237500</v>
      </c>
      <c r="E3277" s="39" t="s">
        <v>3014</v>
      </c>
      <c r="F3277" s="39"/>
      <c r="G3277" s="39" t="s">
        <v>32</v>
      </c>
      <c r="H3277" s="39" t="s">
        <v>2790</v>
      </c>
      <c r="I3277" s="39" t="s">
        <v>23</v>
      </c>
      <c r="J3277" s="44" t="s">
        <v>28</v>
      </c>
      <c r="K3277" s="39" t="s">
        <v>25</v>
      </c>
      <c r="L3277" s="39"/>
      <c r="M3277" s="39"/>
      <c r="N3277" s="39"/>
      <c r="O3277" s="39"/>
      <c r="P3277" s="39"/>
      <c r="Q3277" s="39"/>
      <c r="R3277" s="39"/>
      <c r="S3277" s="39"/>
      <c r="T3277" s="39"/>
      <c r="U3277" s="39"/>
      <c r="V3277" s="39"/>
      <c r="W3277" s="39"/>
      <c r="X3277" s="39"/>
    </row>
    <row r="3278" spans="1:24" ht="14.25" customHeight="1" x14ac:dyDescent="0.3">
      <c r="A3278" s="39"/>
      <c r="B3278" s="39" t="str">
        <f t="shared" si="33"/>
        <v>11381400655 шумоглушник</v>
      </c>
      <c r="C3278" s="39" t="str">
        <f>TEXT(Raw_Articul_Data!$D3278,"00000000000")</f>
        <v>11381400655</v>
      </c>
      <c r="D3278" s="39">
        <v>11381400655</v>
      </c>
      <c r="E3278" s="39" t="s">
        <v>3072</v>
      </c>
      <c r="F3278" s="39"/>
      <c r="G3278" s="39" t="s">
        <v>32</v>
      </c>
      <c r="H3278" s="39" t="s">
        <v>2790</v>
      </c>
      <c r="I3278" s="39" t="s">
        <v>23</v>
      </c>
      <c r="J3278" s="44" t="s">
        <v>55</v>
      </c>
      <c r="K3278" s="39" t="s">
        <v>25</v>
      </c>
      <c r="L3278" s="39"/>
      <c r="M3278" s="39"/>
      <c r="N3278" s="39"/>
      <c r="O3278" s="39"/>
      <c r="P3278" s="39"/>
      <c r="Q3278" s="39"/>
      <c r="R3278" s="39"/>
      <c r="S3278" s="39"/>
      <c r="T3278" s="39"/>
      <c r="U3278" s="39"/>
      <c r="V3278" s="39"/>
      <c r="W3278" s="39"/>
      <c r="X3278" s="39"/>
    </row>
    <row r="3279" spans="1:24" ht="14.25" customHeight="1" x14ac:dyDescent="0.3">
      <c r="A3279" s="39"/>
      <c r="B3279" s="39" t="str">
        <f t="shared" si="33"/>
        <v>11381401501 проміжне днище</v>
      </c>
      <c r="C3279" s="39" t="str">
        <f>TEXT(Raw_Articul_Data!$D3279,"00000000000")</f>
        <v>11381401501</v>
      </c>
      <c r="D3279" s="39">
        <v>11381401501</v>
      </c>
      <c r="E3279" s="39" t="s">
        <v>3700</v>
      </c>
      <c r="F3279" s="39"/>
      <c r="G3279" s="39" t="s">
        <v>32</v>
      </c>
      <c r="H3279" s="39" t="s">
        <v>2790</v>
      </c>
      <c r="I3279" s="39" t="s">
        <v>23</v>
      </c>
      <c r="J3279" s="44" t="s">
        <v>28</v>
      </c>
      <c r="K3279" s="39" t="s">
        <v>25</v>
      </c>
      <c r="L3279" s="39"/>
      <c r="M3279" s="39"/>
      <c r="N3279" s="39"/>
      <c r="O3279" s="39"/>
      <c r="P3279" s="39"/>
      <c r="Q3279" s="39"/>
      <c r="R3279" s="39"/>
      <c r="S3279" s="39"/>
      <c r="T3279" s="39"/>
      <c r="U3279" s="39"/>
      <c r="V3279" s="39"/>
      <c r="W3279" s="39"/>
      <c r="X3279" s="39"/>
    </row>
    <row r="3280" spans="1:24" ht="14.25" customHeight="1" x14ac:dyDescent="0.3">
      <c r="A3280" s="39"/>
      <c r="B3280" s="39" t="str">
        <f t="shared" si="33"/>
        <v>11381401503 проміжне днище</v>
      </c>
      <c r="C3280" s="39" t="str">
        <f>TEXT(Raw_Articul_Data!$D3280,"00000000000")</f>
        <v>11381401503</v>
      </c>
      <c r="D3280" s="39">
        <v>11381401503</v>
      </c>
      <c r="E3280" s="39" t="s">
        <v>3700</v>
      </c>
      <c r="F3280" s="39"/>
      <c r="G3280" s="39" t="s">
        <v>32</v>
      </c>
      <c r="H3280" s="39" t="s">
        <v>2790</v>
      </c>
      <c r="I3280" s="39" t="s">
        <v>23</v>
      </c>
      <c r="J3280" s="44" t="s">
        <v>28</v>
      </c>
      <c r="K3280" s="39" t="s">
        <v>25</v>
      </c>
      <c r="L3280" s="39"/>
      <c r="M3280" s="39"/>
      <c r="N3280" s="39"/>
      <c r="O3280" s="39"/>
      <c r="P3280" s="39"/>
      <c r="Q3280" s="39"/>
      <c r="R3280" s="39"/>
      <c r="S3280" s="39"/>
      <c r="T3280" s="39"/>
      <c r="U3280" s="39"/>
      <c r="V3280" s="39"/>
      <c r="W3280" s="39"/>
      <c r="X3280" s="39"/>
    </row>
    <row r="3281" spans="1:24" ht="14.25" customHeight="1" x14ac:dyDescent="0.3">
      <c r="A3281" s="39"/>
      <c r="B3281" s="39" t="str">
        <f t="shared" si="33"/>
        <v>11381401600 стяжний хомут</v>
      </c>
      <c r="C3281" s="39" t="str">
        <f>TEXT(Raw_Articul_Data!$D3281,"00000000000")</f>
        <v>11381401600</v>
      </c>
      <c r="D3281" s="39">
        <v>11381401600</v>
      </c>
      <c r="E3281" s="39" t="s">
        <v>3701</v>
      </c>
      <c r="F3281" s="39"/>
      <c r="G3281" s="39" t="s">
        <v>32</v>
      </c>
      <c r="H3281" s="39" t="s">
        <v>2790</v>
      </c>
      <c r="I3281" s="39" t="s">
        <v>23</v>
      </c>
      <c r="J3281" s="44" t="s">
        <v>28</v>
      </c>
      <c r="K3281" s="39" t="s">
        <v>25</v>
      </c>
      <c r="L3281" s="39"/>
      <c r="M3281" s="39"/>
      <c r="N3281" s="39"/>
      <c r="O3281" s="39"/>
      <c r="P3281" s="39"/>
      <c r="Q3281" s="39"/>
      <c r="R3281" s="39"/>
      <c r="S3281" s="39"/>
      <c r="T3281" s="39"/>
      <c r="U3281" s="39"/>
      <c r="V3281" s="39"/>
      <c r="W3281" s="39"/>
      <c r="X3281" s="39"/>
    </row>
    <row r="3282" spans="1:24" ht="14.25" customHeight="1" x14ac:dyDescent="0.3">
      <c r="A3282" s="39"/>
      <c r="B3282" s="39" t="str">
        <f t="shared" si="33"/>
        <v>11381402508 коліно</v>
      </c>
      <c r="C3282" s="39" t="str">
        <f>TEXT(Raw_Articul_Data!$D3282,"00000000000")</f>
        <v>11381402508</v>
      </c>
      <c r="D3282" s="39">
        <v>11381402508</v>
      </c>
      <c r="E3282" s="39" t="s">
        <v>3315</v>
      </c>
      <c r="F3282" s="39"/>
      <c r="G3282" s="39" t="s">
        <v>32</v>
      </c>
      <c r="H3282" s="39" t="s">
        <v>2790</v>
      </c>
      <c r="I3282" s="39" t="s">
        <v>23</v>
      </c>
      <c r="J3282" s="44" t="s">
        <v>45</v>
      </c>
      <c r="K3282" s="39" t="s">
        <v>25</v>
      </c>
      <c r="L3282" s="39"/>
      <c r="M3282" s="39"/>
      <c r="N3282" s="39"/>
      <c r="O3282" s="39"/>
      <c r="P3282" s="39"/>
      <c r="Q3282" s="39"/>
      <c r="R3282" s="39"/>
      <c r="S3282" s="39"/>
      <c r="T3282" s="39"/>
      <c r="U3282" s="39"/>
      <c r="V3282" s="39"/>
      <c r="W3282" s="39"/>
      <c r="X3282" s="39"/>
    </row>
    <row r="3283" spans="1:24" ht="14.25" customHeight="1" x14ac:dyDescent="0.3">
      <c r="A3283" s="39"/>
      <c r="B3283" s="39" t="str">
        <f t="shared" si="33"/>
        <v>11381407801 предфільтр</v>
      </c>
      <c r="C3283" s="39" t="str">
        <f>TEXT(Raw_Articul_Data!$D3283,"00000000000")</f>
        <v>11381407801</v>
      </c>
      <c r="D3283" s="39">
        <v>11381407801</v>
      </c>
      <c r="E3283" s="39" t="s">
        <v>3702</v>
      </c>
      <c r="F3283" s="39"/>
      <c r="G3283" s="39" t="s">
        <v>32</v>
      </c>
      <c r="H3283" s="39" t="s">
        <v>2790</v>
      </c>
      <c r="I3283" s="39" t="s">
        <v>23</v>
      </c>
      <c r="J3283" s="44" t="s">
        <v>28</v>
      </c>
      <c r="K3283" s="39" t="s">
        <v>25</v>
      </c>
      <c r="L3283" s="39"/>
      <c r="M3283" s="39"/>
      <c r="N3283" s="39"/>
      <c r="O3283" s="39"/>
      <c r="P3283" s="39"/>
      <c r="Q3283" s="39"/>
      <c r="R3283" s="39"/>
      <c r="S3283" s="39"/>
      <c r="T3283" s="39"/>
      <c r="U3283" s="39"/>
      <c r="V3283" s="39"/>
      <c r="W3283" s="39"/>
      <c r="X3283" s="39"/>
    </row>
    <row r="3284" spans="1:24" ht="14.25" customHeight="1" x14ac:dyDescent="0.3">
      <c r="A3284" s="39"/>
      <c r="B3284" s="39" t="str">
        <f t="shared" si="33"/>
        <v>11381409000 ізоляційний мат</v>
      </c>
      <c r="C3284" s="39" t="str">
        <f>TEXT(Raw_Articul_Data!$D3284,"00000000000")</f>
        <v>11381409000</v>
      </c>
      <c r="D3284" s="39">
        <v>11381409000</v>
      </c>
      <c r="E3284" s="39" t="s">
        <v>3703</v>
      </c>
      <c r="F3284" s="39"/>
      <c r="G3284" s="39" t="s">
        <v>32</v>
      </c>
      <c r="H3284" s="39" t="s">
        <v>2790</v>
      </c>
      <c r="I3284" s="39" t="s">
        <v>23</v>
      </c>
      <c r="J3284" s="44" t="s">
        <v>28</v>
      </c>
      <c r="K3284" s="39" t="s">
        <v>25</v>
      </c>
      <c r="L3284" s="39"/>
      <c r="M3284" s="39"/>
      <c r="N3284" s="39"/>
      <c r="O3284" s="39"/>
      <c r="P3284" s="39"/>
      <c r="Q3284" s="39"/>
      <c r="R3284" s="39"/>
      <c r="S3284" s="39"/>
      <c r="T3284" s="39"/>
      <c r="U3284" s="39"/>
      <c r="V3284" s="39"/>
      <c r="W3284" s="39"/>
      <c r="X3284" s="39"/>
    </row>
    <row r="3285" spans="1:24" ht="14.25" customHeight="1" x14ac:dyDescent="0.3">
      <c r="A3285" s="39"/>
      <c r="B3285" s="39" t="str">
        <f t="shared" si="33"/>
        <v>11381409303 різьбова пробка</v>
      </c>
      <c r="C3285" s="39" t="str">
        <f>TEXT(Raw_Articul_Data!$D3285,"00000000000")</f>
        <v>11381409303</v>
      </c>
      <c r="D3285" s="39">
        <v>11381409303</v>
      </c>
      <c r="E3285" s="39" t="s">
        <v>3704</v>
      </c>
      <c r="F3285" s="39"/>
      <c r="G3285" s="39" t="s">
        <v>32</v>
      </c>
      <c r="H3285" s="39" t="s">
        <v>2790</v>
      </c>
      <c r="I3285" s="39" t="s">
        <v>23</v>
      </c>
      <c r="J3285" s="44" t="s">
        <v>28</v>
      </c>
      <c r="K3285" s="39" t="s">
        <v>25</v>
      </c>
      <c r="L3285" s="39"/>
      <c r="M3285" s="39"/>
      <c r="N3285" s="39"/>
      <c r="O3285" s="39"/>
      <c r="P3285" s="39"/>
      <c r="Q3285" s="39"/>
      <c r="R3285" s="39"/>
      <c r="S3285" s="39"/>
      <c r="T3285" s="39"/>
      <c r="U3285" s="39"/>
      <c r="V3285" s="39"/>
      <c r="W3285" s="39"/>
      <c r="X3285" s="39"/>
    </row>
    <row r="3286" spans="1:24" ht="14.25" customHeight="1" x14ac:dyDescent="0.3">
      <c r="A3286" s="39"/>
      <c r="B3286" s="39" t="str">
        <f t="shared" si="33"/>
        <v>11381410900 дно фільтра</v>
      </c>
      <c r="C3286" s="39" t="str">
        <f>TEXT(Raw_Articul_Data!$D3286,"00000000000")</f>
        <v>11381410900</v>
      </c>
      <c r="D3286" s="39">
        <v>11381410900</v>
      </c>
      <c r="E3286" s="39" t="s">
        <v>3428</v>
      </c>
      <c r="F3286" s="39"/>
      <c r="G3286" s="39" t="s">
        <v>32</v>
      </c>
      <c r="H3286" s="39" t="s">
        <v>2790</v>
      </c>
      <c r="I3286" s="39" t="s">
        <v>23</v>
      </c>
      <c r="J3286" s="44" t="s">
        <v>28</v>
      </c>
      <c r="K3286" s="39" t="s">
        <v>25</v>
      </c>
      <c r="L3286" s="39"/>
      <c r="M3286" s="39"/>
      <c r="N3286" s="39"/>
      <c r="O3286" s="39"/>
      <c r="P3286" s="39"/>
      <c r="Q3286" s="39"/>
      <c r="R3286" s="39"/>
      <c r="S3286" s="39"/>
      <c r="T3286" s="39"/>
      <c r="U3286" s="39"/>
      <c r="V3286" s="39"/>
      <c r="W3286" s="39"/>
      <c r="X3286" s="39"/>
    </row>
    <row r="3287" spans="1:24" ht="14.25" customHeight="1" x14ac:dyDescent="0.3">
      <c r="A3287" s="39"/>
      <c r="B3287" s="39" t="str">
        <f t="shared" si="33"/>
        <v>11381410902 дно фільтра</v>
      </c>
      <c r="C3287" s="39" t="str">
        <f>TEXT(Raw_Articul_Data!$D3287,"00000000000")</f>
        <v>11381410902</v>
      </c>
      <c r="D3287" s="39">
        <v>11381410902</v>
      </c>
      <c r="E3287" s="39" t="s">
        <v>3428</v>
      </c>
      <c r="F3287" s="39"/>
      <c r="G3287" s="39" t="s">
        <v>32</v>
      </c>
      <c r="H3287" s="39" t="s">
        <v>2790</v>
      </c>
      <c r="I3287" s="39" t="s">
        <v>23</v>
      </c>
      <c r="J3287" s="44" t="s">
        <v>28</v>
      </c>
      <c r="K3287" s="39" t="s">
        <v>25</v>
      </c>
      <c r="L3287" s="39"/>
      <c r="M3287" s="39"/>
      <c r="N3287" s="39"/>
      <c r="O3287" s="39"/>
      <c r="P3287" s="39"/>
      <c r="Q3287" s="39"/>
      <c r="R3287" s="39"/>
      <c r="S3287" s="39"/>
      <c r="T3287" s="39"/>
      <c r="U3287" s="39"/>
      <c r="V3287" s="39"/>
      <c r="W3287" s="39"/>
      <c r="X3287" s="39"/>
    </row>
    <row r="3288" spans="1:24" ht="14.25" customHeight="1" x14ac:dyDescent="0.3">
      <c r="A3288" s="39"/>
      <c r="B3288" s="39" t="str">
        <f t="shared" si="33"/>
        <v>11381411001 кришка коробки карбюратора</v>
      </c>
      <c r="C3288" s="39" t="str">
        <f>TEXT(Raw_Articul_Data!$D3288,"00000000000")</f>
        <v>11381411001</v>
      </c>
      <c r="D3288" s="39">
        <v>11381411001</v>
      </c>
      <c r="E3288" s="39" t="s">
        <v>3341</v>
      </c>
      <c r="F3288" s="39"/>
      <c r="G3288" s="39" t="s">
        <v>32</v>
      </c>
      <c r="H3288" s="39" t="s">
        <v>2790</v>
      </c>
      <c r="I3288" s="39" t="s">
        <v>23</v>
      </c>
      <c r="J3288" s="44" t="s">
        <v>28</v>
      </c>
      <c r="K3288" s="39" t="s">
        <v>25</v>
      </c>
      <c r="L3288" s="39"/>
      <c r="M3288" s="39"/>
      <c r="N3288" s="39"/>
      <c r="O3288" s="39"/>
      <c r="P3288" s="39"/>
      <c r="Q3288" s="39"/>
      <c r="R3288" s="39"/>
      <c r="S3288" s="39"/>
      <c r="T3288" s="39"/>
      <c r="U3288" s="39"/>
      <c r="V3288" s="39"/>
      <c r="W3288" s="39"/>
      <c r="X3288" s="39"/>
    </row>
    <row r="3289" spans="1:24" ht="14.25" customHeight="1" x14ac:dyDescent="0.3">
      <c r="A3289" s="39"/>
      <c r="B3289" s="39" t="str">
        <f t="shared" si="33"/>
        <v>11381413201 охолоджуючий лист</v>
      </c>
      <c r="C3289" s="39" t="str">
        <f>TEXT(Raw_Articul_Data!$D3289,"00000000000")</f>
        <v>11381413201</v>
      </c>
      <c r="D3289" s="39">
        <v>11381413201</v>
      </c>
      <c r="E3289" s="39" t="s">
        <v>2816</v>
      </c>
      <c r="F3289" s="39"/>
      <c r="G3289" s="39" t="s">
        <v>32</v>
      </c>
      <c r="H3289" s="39" t="s">
        <v>2790</v>
      </c>
      <c r="I3289" s="39" t="s">
        <v>23</v>
      </c>
      <c r="J3289" s="44" t="s">
        <v>28</v>
      </c>
      <c r="K3289" s="39" t="s">
        <v>25</v>
      </c>
      <c r="L3289" s="39"/>
      <c r="M3289" s="39"/>
      <c r="N3289" s="39"/>
      <c r="O3289" s="39"/>
      <c r="P3289" s="39"/>
      <c r="Q3289" s="39"/>
      <c r="R3289" s="39"/>
      <c r="S3289" s="39"/>
      <c r="T3289" s="39"/>
      <c r="U3289" s="39"/>
      <c r="V3289" s="39"/>
      <c r="W3289" s="39"/>
      <c r="X3289" s="39"/>
    </row>
    <row r="3290" spans="1:24" ht="14.25" customHeight="1" x14ac:dyDescent="0.3">
      <c r="A3290" s="39"/>
      <c r="B3290" s="39" t="str">
        <f t="shared" si="33"/>
        <v>11381417600 канальне днище</v>
      </c>
      <c r="C3290" s="39" t="str">
        <f>TEXT(Raw_Articul_Data!$D3290,"00000000000")</f>
        <v>11381417600</v>
      </c>
      <c r="D3290" s="39">
        <v>11381417600</v>
      </c>
      <c r="E3290" s="39" t="s">
        <v>3705</v>
      </c>
      <c r="F3290" s="39"/>
      <c r="G3290" s="39" t="s">
        <v>32</v>
      </c>
      <c r="H3290" s="39" t="s">
        <v>2790</v>
      </c>
      <c r="I3290" s="39" t="s">
        <v>23</v>
      </c>
      <c r="J3290" s="44" t="s">
        <v>28</v>
      </c>
      <c r="K3290" s="39" t="s">
        <v>25</v>
      </c>
      <c r="L3290" s="39"/>
      <c r="M3290" s="39"/>
      <c r="N3290" s="39"/>
      <c r="O3290" s="39"/>
      <c r="P3290" s="39"/>
      <c r="Q3290" s="39"/>
      <c r="R3290" s="39"/>
      <c r="S3290" s="39"/>
      <c r="T3290" s="39"/>
      <c r="U3290" s="39"/>
      <c r="V3290" s="39"/>
      <c r="W3290" s="39"/>
      <c r="X3290" s="39"/>
    </row>
    <row r="3291" spans="1:24" ht="14.25" customHeight="1" x14ac:dyDescent="0.3">
      <c r="A3291" s="39"/>
      <c r="B3291" s="39" t="str">
        <f t="shared" si="33"/>
        <v>11381418600 шланг</v>
      </c>
      <c r="C3291" s="39" t="str">
        <f>TEXT(Raw_Articul_Data!$D3291,"00000000000")</f>
        <v>11381418600</v>
      </c>
      <c r="D3291" s="39">
        <v>11381418600</v>
      </c>
      <c r="E3291" s="39" t="s">
        <v>1791</v>
      </c>
      <c r="F3291" s="39"/>
      <c r="G3291" s="39" t="s">
        <v>32</v>
      </c>
      <c r="H3291" s="39" t="s">
        <v>2790</v>
      </c>
      <c r="I3291" s="39" t="s">
        <v>23</v>
      </c>
      <c r="J3291" s="44" t="s">
        <v>45</v>
      </c>
      <c r="K3291" s="39" t="s">
        <v>25</v>
      </c>
      <c r="L3291" s="39"/>
      <c r="M3291" s="39"/>
      <c r="N3291" s="39"/>
      <c r="O3291" s="39"/>
      <c r="P3291" s="39"/>
      <c r="Q3291" s="39"/>
      <c r="R3291" s="39"/>
      <c r="S3291" s="39"/>
      <c r="T3291" s="39"/>
      <c r="U3291" s="39"/>
      <c r="V3291" s="39"/>
      <c r="W3291" s="39"/>
      <c r="X3291" s="39"/>
    </row>
    <row r="3292" spans="1:24" ht="14.25" customHeight="1" x14ac:dyDescent="0.3">
      <c r="A3292" s="39"/>
      <c r="B3292" s="39" t="str">
        <f t="shared" si="33"/>
        <v>11381419600 гумовий буфер</v>
      </c>
      <c r="C3292" s="39" t="str">
        <f>TEXT(Raw_Articul_Data!$D3292,"00000000000")</f>
        <v>11381419600</v>
      </c>
      <c r="D3292" s="39">
        <v>11381419600</v>
      </c>
      <c r="E3292" s="39" t="s">
        <v>3706</v>
      </c>
      <c r="F3292" s="39"/>
      <c r="G3292" s="39" t="s">
        <v>32</v>
      </c>
      <c r="H3292" s="39" t="s">
        <v>2790</v>
      </c>
      <c r="I3292" s="39" t="s">
        <v>23</v>
      </c>
      <c r="J3292" s="44" t="s">
        <v>28</v>
      </c>
      <c r="K3292" s="39" t="s">
        <v>25</v>
      </c>
      <c r="L3292" s="39"/>
      <c r="M3292" s="39"/>
      <c r="N3292" s="39"/>
      <c r="O3292" s="39"/>
      <c r="P3292" s="39"/>
      <c r="Q3292" s="39"/>
      <c r="R3292" s="39"/>
      <c r="S3292" s="39"/>
      <c r="T3292" s="39"/>
      <c r="U3292" s="39"/>
      <c r="V3292" s="39"/>
      <c r="W3292" s="39"/>
      <c r="X3292" s="39"/>
    </row>
    <row r="3293" spans="1:24" ht="14.25" customHeight="1" x14ac:dyDescent="0.3">
      <c r="A3293" s="39"/>
      <c r="B3293" s="39" t="str">
        <f t="shared" si="33"/>
        <v>11381480700 шпилька</v>
      </c>
      <c r="C3293" s="39" t="str">
        <f>TEXT(Raw_Articul_Data!$D3293,"00000000000")</f>
        <v>11381480700</v>
      </c>
      <c r="D3293" s="39">
        <v>11381480700</v>
      </c>
      <c r="E3293" s="39" t="s">
        <v>2994</v>
      </c>
      <c r="F3293" s="39"/>
      <c r="G3293" s="39" t="s">
        <v>32</v>
      </c>
      <c r="H3293" s="39" t="s">
        <v>2790</v>
      </c>
      <c r="I3293" s="39" t="s">
        <v>23</v>
      </c>
      <c r="J3293" s="44" t="s">
        <v>28</v>
      </c>
      <c r="K3293" s="39" t="s">
        <v>25</v>
      </c>
      <c r="L3293" s="39"/>
      <c r="M3293" s="39"/>
      <c r="N3293" s="39"/>
      <c r="O3293" s="39"/>
      <c r="P3293" s="39"/>
      <c r="Q3293" s="39"/>
      <c r="R3293" s="39"/>
      <c r="S3293" s="39"/>
      <c r="T3293" s="39"/>
      <c r="U3293" s="39"/>
      <c r="V3293" s="39"/>
      <c r="W3293" s="39"/>
      <c r="X3293" s="39"/>
    </row>
    <row r="3294" spans="1:24" ht="14.25" customHeight="1" x14ac:dyDescent="0.3">
      <c r="A3294" s="39"/>
      <c r="B3294" s="39" t="str">
        <f t="shared" si="33"/>
        <v>11381602010 муфта</v>
      </c>
      <c r="C3294" s="39" t="str">
        <f>TEXT(Raw_Articul_Data!$D3294,"00000000000")</f>
        <v>11381602010</v>
      </c>
      <c r="D3294" s="39">
        <v>11381602010</v>
      </c>
      <c r="E3294" s="39" t="s">
        <v>3286</v>
      </c>
      <c r="F3294" s="39"/>
      <c r="G3294" s="39" t="s">
        <v>32</v>
      </c>
      <c r="H3294" s="39" t="s">
        <v>2790</v>
      </c>
      <c r="I3294" s="39" t="s">
        <v>23</v>
      </c>
      <c r="J3294" s="44" t="s">
        <v>28</v>
      </c>
      <c r="K3294" s="39" t="s">
        <v>25</v>
      </c>
      <c r="L3294" s="39"/>
      <c r="M3294" s="39"/>
      <c r="N3294" s="39"/>
      <c r="O3294" s="39"/>
      <c r="P3294" s="39"/>
      <c r="Q3294" s="39"/>
      <c r="R3294" s="39"/>
      <c r="S3294" s="39"/>
      <c r="T3294" s="39"/>
      <c r="U3294" s="39"/>
      <c r="V3294" s="39"/>
      <c r="W3294" s="39"/>
      <c r="X3294" s="39"/>
    </row>
    <row r="3295" spans="1:24" ht="14.25" customHeight="1" x14ac:dyDescent="0.3">
      <c r="A3295" s="39"/>
      <c r="B3295" s="39" t="str">
        <f t="shared" si="33"/>
        <v>11381602501 гальмівна тяга</v>
      </c>
      <c r="C3295" s="39" t="str">
        <f>TEXT(Raw_Articul_Data!$D3295,"00000000000")</f>
        <v>11381602501</v>
      </c>
      <c r="D3295" s="39">
        <v>11381602501</v>
      </c>
      <c r="E3295" s="39" t="s">
        <v>3707</v>
      </c>
      <c r="F3295" s="39"/>
      <c r="G3295" s="39" t="s">
        <v>32</v>
      </c>
      <c r="H3295" s="39" t="s">
        <v>2790</v>
      </c>
      <c r="I3295" s="39" t="s">
        <v>23</v>
      </c>
      <c r="J3295" s="44" t="s">
        <v>256</v>
      </c>
      <c r="K3295" s="39" t="s">
        <v>25</v>
      </c>
      <c r="L3295" s="39"/>
      <c r="M3295" s="39"/>
      <c r="N3295" s="39"/>
      <c r="O3295" s="39"/>
      <c r="P3295" s="39"/>
      <c r="Q3295" s="39"/>
      <c r="R3295" s="39"/>
      <c r="S3295" s="39"/>
      <c r="T3295" s="39"/>
      <c r="U3295" s="39"/>
      <c r="V3295" s="39"/>
      <c r="W3295" s="39"/>
      <c r="X3295" s="39"/>
    </row>
    <row r="3296" spans="1:24" ht="14.25" customHeight="1" x14ac:dyDescent="0.3">
      <c r="A3296" s="39"/>
      <c r="B3296" s="39" t="str">
        <f t="shared" si="33"/>
        <v>11381605000 важіль</v>
      </c>
      <c r="C3296" s="39" t="str">
        <f>TEXT(Raw_Articul_Data!$D3296,"00000000000")</f>
        <v>11381605000</v>
      </c>
      <c r="D3296" s="39">
        <v>11381605000</v>
      </c>
      <c r="E3296" s="39" t="s">
        <v>3043</v>
      </c>
      <c r="F3296" s="39"/>
      <c r="G3296" s="39" t="s">
        <v>32</v>
      </c>
      <c r="H3296" s="39" t="s">
        <v>2790</v>
      </c>
      <c r="I3296" s="39" t="s">
        <v>23</v>
      </c>
      <c r="J3296" s="44" t="s">
        <v>24</v>
      </c>
      <c r="K3296" s="39" t="s">
        <v>25</v>
      </c>
      <c r="L3296" s="39"/>
      <c r="M3296" s="39"/>
      <c r="N3296" s="39"/>
      <c r="O3296" s="39"/>
      <c r="P3296" s="39"/>
      <c r="Q3296" s="39"/>
      <c r="R3296" s="39"/>
      <c r="S3296" s="39"/>
      <c r="T3296" s="39"/>
      <c r="U3296" s="39"/>
      <c r="V3296" s="39"/>
      <c r="W3296" s="39"/>
      <c r="X3296" s="39"/>
    </row>
    <row r="3297" spans="1:24" ht="14.25" customHeight="1" x14ac:dyDescent="0.3">
      <c r="A3297" s="39"/>
      <c r="B3297" s="39" t="str">
        <f t="shared" si="33"/>
        <v>11381605400 гальмівна стрічка</v>
      </c>
      <c r="C3297" s="39" t="str">
        <f>TEXT(Raw_Articul_Data!$D3297,"00000000000")</f>
        <v>11381605400</v>
      </c>
      <c r="D3297" s="39">
        <v>11381605400</v>
      </c>
      <c r="E3297" s="39" t="s">
        <v>3394</v>
      </c>
      <c r="F3297" s="39"/>
      <c r="G3297" s="39" t="s">
        <v>32</v>
      </c>
      <c r="H3297" s="39" t="s">
        <v>2790</v>
      </c>
      <c r="I3297" s="39" t="s">
        <v>23</v>
      </c>
      <c r="J3297" s="44" t="s">
        <v>28</v>
      </c>
      <c r="K3297" s="39" t="s">
        <v>25</v>
      </c>
      <c r="L3297" s="39"/>
      <c r="M3297" s="39"/>
      <c r="N3297" s="39"/>
      <c r="O3297" s="39"/>
      <c r="P3297" s="39"/>
      <c r="Q3297" s="39"/>
      <c r="R3297" s="39"/>
      <c r="S3297" s="39"/>
      <c r="T3297" s="39"/>
      <c r="U3297" s="39"/>
      <c r="V3297" s="39"/>
      <c r="W3297" s="39"/>
      <c r="X3297" s="39"/>
    </row>
    <row r="3298" spans="1:24" ht="14.25" customHeight="1" x14ac:dyDescent="0.3">
      <c r="A3298" s="39"/>
      <c r="B3298" s="39" t="str">
        <f t="shared" si="33"/>
        <v>11381605500 пружина розтягнення</v>
      </c>
      <c r="C3298" s="39" t="str">
        <f>TEXT(Raw_Articul_Data!$D3298,"00000000000")</f>
        <v>11381605500</v>
      </c>
      <c r="D3298" s="39">
        <v>11381605500</v>
      </c>
      <c r="E3298" s="39" t="s">
        <v>3022</v>
      </c>
      <c r="F3298" s="39"/>
      <c r="G3298" s="39" t="s">
        <v>32</v>
      </c>
      <c r="H3298" s="39" t="s">
        <v>2790</v>
      </c>
      <c r="I3298" s="39" t="s">
        <v>23</v>
      </c>
      <c r="J3298" s="44" t="s">
        <v>28</v>
      </c>
      <c r="K3298" s="39" t="s">
        <v>25</v>
      </c>
      <c r="L3298" s="39"/>
      <c r="M3298" s="39"/>
      <c r="N3298" s="39"/>
      <c r="O3298" s="39"/>
      <c r="P3298" s="39"/>
      <c r="Q3298" s="39"/>
      <c r="R3298" s="39"/>
      <c r="S3298" s="39"/>
      <c r="T3298" s="39"/>
      <c r="U3298" s="39"/>
      <c r="V3298" s="39"/>
      <c r="W3298" s="39"/>
      <c r="X3298" s="39"/>
    </row>
    <row r="3299" spans="1:24" ht="14.25" customHeight="1" x14ac:dyDescent="0.3">
      <c r="A3299" s="39"/>
      <c r="B3299" s="39" t="str">
        <f t="shared" si="33"/>
        <v>11381620800 центробіжна вага</v>
      </c>
      <c r="C3299" s="39" t="str">
        <f>TEXT(Raw_Articul_Data!$D3299,"00000000000")</f>
        <v>11381620800</v>
      </c>
      <c r="D3299" s="39">
        <v>11381620800</v>
      </c>
      <c r="E3299" s="39" t="s">
        <v>3268</v>
      </c>
      <c r="F3299" s="39"/>
      <c r="G3299" s="39" t="s">
        <v>32</v>
      </c>
      <c r="H3299" s="39" t="s">
        <v>2790</v>
      </c>
      <c r="I3299" s="39" t="s">
        <v>23</v>
      </c>
      <c r="J3299" s="44" t="s">
        <v>28</v>
      </c>
      <c r="K3299" s="39" t="s">
        <v>25</v>
      </c>
      <c r="L3299" s="39"/>
      <c r="M3299" s="39"/>
      <c r="N3299" s="39"/>
      <c r="O3299" s="39"/>
      <c r="P3299" s="39"/>
      <c r="Q3299" s="39"/>
      <c r="R3299" s="39"/>
      <c r="S3299" s="39"/>
      <c r="T3299" s="39"/>
      <c r="U3299" s="39"/>
      <c r="V3299" s="39"/>
      <c r="W3299" s="39"/>
      <c r="X3299" s="39"/>
    </row>
    <row r="3300" spans="1:24" ht="14.25" customHeight="1" x14ac:dyDescent="0.3">
      <c r="A3300" s="39"/>
      <c r="B3300" s="39" t="str">
        <f t="shared" si="33"/>
        <v>11381801104 трос управління дросельною заслонкою</v>
      </c>
      <c r="C3300" s="39" t="str">
        <f>TEXT(Raw_Articul_Data!$D3300,"00000000000")</f>
        <v>11381801104</v>
      </c>
      <c r="D3300" s="39">
        <v>11381801104</v>
      </c>
      <c r="E3300" s="39" t="s">
        <v>3643</v>
      </c>
      <c r="F3300" s="39"/>
      <c r="G3300" s="39" t="s">
        <v>32</v>
      </c>
      <c r="H3300" s="39" t="s">
        <v>2790</v>
      </c>
      <c r="I3300" s="39" t="s">
        <v>23</v>
      </c>
      <c r="J3300" s="44" t="s">
        <v>28</v>
      </c>
      <c r="K3300" s="39" t="s">
        <v>25</v>
      </c>
      <c r="L3300" s="39"/>
      <c r="M3300" s="39"/>
      <c r="N3300" s="39"/>
      <c r="O3300" s="39"/>
      <c r="P3300" s="39"/>
      <c r="Q3300" s="39"/>
      <c r="R3300" s="39"/>
      <c r="S3300" s="39"/>
      <c r="T3300" s="39"/>
      <c r="U3300" s="39"/>
      <c r="V3300" s="39"/>
      <c r="W3300" s="39"/>
      <c r="X3300" s="39"/>
    </row>
    <row r="3301" spans="1:24" ht="14.25" customHeight="1" x14ac:dyDescent="0.3">
      <c r="A3301" s="39"/>
      <c r="B3301" s="39" t="str">
        <f t="shared" si="33"/>
        <v>11381801105 трос управління дросельною заслонкою</v>
      </c>
      <c r="C3301" s="39" t="str">
        <f>TEXT(Raw_Articul_Data!$D3301,"00000000000")</f>
        <v>11381801105</v>
      </c>
      <c r="D3301" s="39">
        <v>11381801105</v>
      </c>
      <c r="E3301" s="39" t="s">
        <v>3643</v>
      </c>
      <c r="F3301" s="39"/>
      <c r="G3301" s="39" t="s">
        <v>32</v>
      </c>
      <c r="H3301" s="39" t="s">
        <v>2790</v>
      </c>
      <c r="I3301" s="39" t="s">
        <v>23</v>
      </c>
      <c r="J3301" s="44" t="s">
        <v>28</v>
      </c>
      <c r="K3301" s="39" t="s">
        <v>25</v>
      </c>
      <c r="L3301" s="39"/>
      <c r="M3301" s="39"/>
      <c r="N3301" s="39"/>
      <c r="O3301" s="39"/>
      <c r="P3301" s="39"/>
      <c r="Q3301" s="39"/>
      <c r="R3301" s="39"/>
      <c r="S3301" s="39"/>
      <c r="T3301" s="39"/>
      <c r="U3301" s="39"/>
      <c r="V3301" s="39"/>
      <c r="W3301" s="39"/>
      <c r="X3301" s="39"/>
    </row>
    <row r="3302" spans="1:24" ht="14.25" customHeight="1" x14ac:dyDescent="0.3">
      <c r="A3302" s="39"/>
      <c r="B3302" s="39" t="str">
        <f t="shared" si="33"/>
        <v>11381820800 стопорний важіль</v>
      </c>
      <c r="C3302" s="39" t="str">
        <f>TEXT(Raw_Articul_Data!$D3302,"00000000000")</f>
        <v>11381820800</v>
      </c>
      <c r="D3302" s="39">
        <v>11381820800</v>
      </c>
      <c r="E3302" s="39" t="s">
        <v>3306</v>
      </c>
      <c r="F3302" s="39"/>
      <c r="G3302" s="39" t="s">
        <v>32</v>
      </c>
      <c r="H3302" s="39" t="s">
        <v>2790</v>
      </c>
      <c r="I3302" s="39" t="s">
        <v>23</v>
      </c>
      <c r="J3302" s="44" t="s">
        <v>28</v>
      </c>
      <c r="K3302" s="39" t="s">
        <v>25</v>
      </c>
      <c r="L3302" s="39"/>
      <c r="M3302" s="39"/>
      <c r="N3302" s="39"/>
      <c r="O3302" s="39"/>
      <c r="P3302" s="39"/>
      <c r="Q3302" s="39"/>
      <c r="R3302" s="39"/>
      <c r="S3302" s="39"/>
      <c r="T3302" s="39"/>
      <c r="U3302" s="39"/>
      <c r="V3302" s="39"/>
      <c r="W3302" s="39"/>
      <c r="X3302" s="39"/>
    </row>
    <row r="3303" spans="1:24" ht="14.25" customHeight="1" x14ac:dyDescent="0.3">
      <c r="A3303" s="39"/>
      <c r="B3303" s="39" t="str">
        <f t="shared" si="33"/>
        <v>11381820900 вал управління перемиканням</v>
      </c>
      <c r="C3303" s="39" t="str">
        <f>TEXT(Raw_Articul_Data!$D3303,"00000000000")</f>
        <v>11381820900</v>
      </c>
      <c r="D3303" s="39">
        <v>11381820900</v>
      </c>
      <c r="E3303" s="39" t="s">
        <v>3317</v>
      </c>
      <c r="F3303" s="39"/>
      <c r="G3303" s="39" t="s">
        <v>32</v>
      </c>
      <c r="H3303" s="39" t="s">
        <v>2790</v>
      </c>
      <c r="I3303" s="39" t="s">
        <v>23</v>
      </c>
      <c r="J3303" s="44" t="s">
        <v>28</v>
      </c>
      <c r="K3303" s="39" t="s">
        <v>25</v>
      </c>
      <c r="L3303" s="39"/>
      <c r="M3303" s="39"/>
      <c r="N3303" s="39"/>
      <c r="O3303" s="39"/>
      <c r="P3303" s="39"/>
      <c r="Q3303" s="39"/>
      <c r="R3303" s="39"/>
      <c r="S3303" s="39"/>
      <c r="T3303" s="39"/>
      <c r="U3303" s="39"/>
      <c r="V3303" s="39"/>
      <c r="W3303" s="39"/>
      <c r="X3303" s="39"/>
    </row>
    <row r="3304" spans="1:24" ht="14.25" customHeight="1" x14ac:dyDescent="0.3">
      <c r="A3304" s="39"/>
      <c r="B3304" s="39" t="str">
        <f t="shared" si="33"/>
        <v>11381820904 вал управління перемиканням</v>
      </c>
      <c r="C3304" s="39" t="str">
        <f>TEXT(Raw_Articul_Data!$D3304,"00000000000")</f>
        <v>11381820904</v>
      </c>
      <c r="D3304" s="39">
        <v>11381820904</v>
      </c>
      <c r="E3304" s="39" t="s">
        <v>3317</v>
      </c>
      <c r="F3304" s="39"/>
      <c r="G3304" s="39" t="s">
        <v>32</v>
      </c>
      <c r="H3304" s="39" t="s">
        <v>2790</v>
      </c>
      <c r="I3304" s="39" t="s">
        <v>23</v>
      </c>
      <c r="J3304" s="44" t="s">
        <v>28</v>
      </c>
      <c r="K3304" s="39" t="s">
        <v>25</v>
      </c>
      <c r="L3304" s="39"/>
      <c r="M3304" s="39"/>
      <c r="N3304" s="39"/>
      <c r="O3304" s="39"/>
      <c r="P3304" s="39"/>
      <c r="Q3304" s="39"/>
      <c r="R3304" s="39"/>
      <c r="S3304" s="39"/>
      <c r="T3304" s="39"/>
      <c r="U3304" s="39"/>
      <c r="V3304" s="39"/>
      <c r="W3304" s="39"/>
      <c r="X3304" s="39"/>
    </row>
    <row r="3305" spans="1:24" ht="14.25" customHeight="1" x14ac:dyDescent="0.3">
      <c r="A3305" s="39"/>
      <c r="B3305" s="39" t="str">
        <f t="shared" si="33"/>
        <v>11381821000 важіль управління дросельною заслонкою</v>
      </c>
      <c r="C3305" s="39" t="str">
        <f>TEXT(Raw_Articul_Data!$D3305,"00000000000")</f>
        <v>11381821000</v>
      </c>
      <c r="D3305" s="39">
        <v>11381821000</v>
      </c>
      <c r="E3305" s="39" t="s">
        <v>3318</v>
      </c>
      <c r="F3305" s="39"/>
      <c r="G3305" s="39" t="s">
        <v>32</v>
      </c>
      <c r="H3305" s="39" t="s">
        <v>2790</v>
      </c>
      <c r="I3305" s="39" t="s">
        <v>23</v>
      </c>
      <c r="J3305" s="44" t="s">
        <v>28</v>
      </c>
      <c r="K3305" s="39" t="s">
        <v>25</v>
      </c>
      <c r="L3305" s="39"/>
      <c r="M3305" s="39"/>
      <c r="N3305" s="39"/>
      <c r="O3305" s="39"/>
      <c r="P3305" s="39"/>
      <c r="Q3305" s="39"/>
      <c r="R3305" s="39"/>
      <c r="S3305" s="39"/>
      <c r="T3305" s="39"/>
      <c r="U3305" s="39"/>
      <c r="V3305" s="39"/>
      <c r="W3305" s="39"/>
      <c r="X3305" s="39"/>
    </row>
    <row r="3306" spans="1:24" ht="14.25" customHeight="1" x14ac:dyDescent="0.3">
      <c r="A3306" s="39"/>
      <c r="B3306" s="39" t="str">
        <f t="shared" si="33"/>
        <v>11381822700 буксирний важіль</v>
      </c>
      <c r="C3306" s="39" t="str">
        <f>TEXT(Raw_Articul_Data!$D3306,"00000000000")</f>
        <v>11381822700</v>
      </c>
      <c r="D3306" s="39">
        <v>11381822700</v>
      </c>
      <c r="E3306" s="39" t="s">
        <v>3708</v>
      </c>
      <c r="F3306" s="39"/>
      <c r="G3306" s="39" t="s">
        <v>32</v>
      </c>
      <c r="H3306" s="39" t="s">
        <v>2790</v>
      </c>
      <c r="I3306" s="39" t="s">
        <v>23</v>
      </c>
      <c r="J3306" s="44" t="s">
        <v>28</v>
      </c>
      <c r="K3306" s="39" t="s">
        <v>25</v>
      </c>
      <c r="L3306" s="39"/>
      <c r="M3306" s="39"/>
      <c r="N3306" s="39"/>
      <c r="O3306" s="39"/>
      <c r="P3306" s="39"/>
      <c r="Q3306" s="39"/>
      <c r="R3306" s="39"/>
      <c r="S3306" s="39"/>
      <c r="T3306" s="39"/>
      <c r="U3306" s="39"/>
      <c r="V3306" s="39"/>
      <c r="W3306" s="39"/>
      <c r="X3306" s="39"/>
    </row>
    <row r="3307" spans="1:24" ht="14.25" customHeight="1" x14ac:dyDescent="0.3">
      <c r="A3307" s="39"/>
      <c r="B3307" s="39" t="str">
        <f t="shared" si="33"/>
        <v>11381824500 вита гнучка пружина</v>
      </c>
      <c r="C3307" s="39" t="str">
        <f>TEXT(Raw_Articul_Data!$D3307,"00000000000")</f>
        <v>11381824500</v>
      </c>
      <c r="D3307" s="39">
        <v>11381824500</v>
      </c>
      <c r="E3307" s="39" t="s">
        <v>3025</v>
      </c>
      <c r="F3307" s="39"/>
      <c r="G3307" s="39" t="s">
        <v>32</v>
      </c>
      <c r="H3307" s="39" t="s">
        <v>2790</v>
      </c>
      <c r="I3307" s="39" t="s">
        <v>23</v>
      </c>
      <c r="J3307" s="44" t="s">
        <v>28</v>
      </c>
      <c r="K3307" s="39" t="s">
        <v>25</v>
      </c>
      <c r="L3307" s="39"/>
      <c r="M3307" s="39"/>
      <c r="N3307" s="39"/>
      <c r="O3307" s="39"/>
      <c r="P3307" s="39"/>
      <c r="Q3307" s="39"/>
      <c r="R3307" s="39"/>
      <c r="S3307" s="39"/>
      <c r="T3307" s="39"/>
      <c r="U3307" s="39"/>
      <c r="V3307" s="39"/>
      <c r="W3307" s="39"/>
      <c r="X3307" s="39"/>
    </row>
    <row r="3308" spans="1:24" ht="14.25" customHeight="1" x14ac:dyDescent="0.3">
      <c r="A3308" s="39"/>
      <c r="B3308" s="39" t="str">
        <f t="shared" si="33"/>
        <v>11383500805 корпус паливного бака</v>
      </c>
      <c r="C3308" s="39" t="str">
        <f>TEXT(Raw_Articul_Data!$D3308,"00000000000")</f>
        <v>11383500805</v>
      </c>
      <c r="D3308" s="39">
        <v>11383500805</v>
      </c>
      <c r="E3308" s="39" t="s">
        <v>3346</v>
      </c>
      <c r="F3308" s="39"/>
      <c r="G3308" s="39" t="s">
        <v>32</v>
      </c>
      <c r="H3308" s="39" t="s">
        <v>2790</v>
      </c>
      <c r="I3308" s="39" t="s">
        <v>23</v>
      </c>
      <c r="J3308" s="44" t="s">
        <v>28</v>
      </c>
      <c r="K3308" s="39" t="s">
        <v>25</v>
      </c>
      <c r="L3308" s="39"/>
      <c r="M3308" s="39"/>
      <c r="N3308" s="39"/>
      <c r="O3308" s="39"/>
      <c r="P3308" s="39"/>
      <c r="Q3308" s="39"/>
      <c r="R3308" s="39"/>
      <c r="S3308" s="39"/>
      <c r="T3308" s="39"/>
      <c r="U3308" s="39"/>
      <c r="V3308" s="39"/>
      <c r="W3308" s="39"/>
      <c r="X3308" s="39"/>
    </row>
    <row r="3309" spans="1:24" ht="14.25" customHeight="1" x14ac:dyDescent="0.3">
      <c r="A3309" s="39"/>
      <c r="B3309" s="39" t="str">
        <f t="shared" si="33"/>
        <v>11383500807 корпус паливного бака</v>
      </c>
      <c r="C3309" s="39" t="str">
        <f>TEXT(Raw_Articul_Data!$D3309,"00000000000")</f>
        <v>11383500807</v>
      </c>
      <c r="D3309" s="39">
        <v>11383500807</v>
      </c>
      <c r="E3309" s="39" t="s">
        <v>3346</v>
      </c>
      <c r="F3309" s="39"/>
      <c r="G3309" s="39" t="s">
        <v>32</v>
      </c>
      <c r="H3309" s="39" t="s">
        <v>2790</v>
      </c>
      <c r="I3309" s="39" t="s">
        <v>23</v>
      </c>
      <c r="J3309" s="44" t="s">
        <v>28</v>
      </c>
      <c r="K3309" s="39" t="s">
        <v>25</v>
      </c>
      <c r="L3309" s="39"/>
      <c r="M3309" s="39"/>
      <c r="N3309" s="39"/>
      <c r="O3309" s="39"/>
      <c r="P3309" s="39"/>
      <c r="Q3309" s="39"/>
      <c r="R3309" s="39"/>
      <c r="S3309" s="39"/>
      <c r="T3309" s="39"/>
      <c r="U3309" s="39"/>
      <c r="V3309" s="39"/>
      <c r="W3309" s="39"/>
      <c r="X3309" s="39"/>
    </row>
    <row r="3310" spans="1:24" ht="14.25" customHeight="1" x14ac:dyDescent="0.3">
      <c r="A3310" s="39"/>
      <c r="B3310" s="39" t="str">
        <f t="shared" si="33"/>
        <v>11383502702 паливний шланг</v>
      </c>
      <c r="C3310" s="39" t="str">
        <f>TEXT(Raw_Articul_Data!$D3310,"00000000000")</f>
        <v>11383502702</v>
      </c>
      <c r="D3310" s="39">
        <v>11383502702</v>
      </c>
      <c r="E3310" s="39" t="s">
        <v>3183</v>
      </c>
      <c r="F3310" s="39"/>
      <c r="G3310" s="39" t="s">
        <v>32</v>
      </c>
      <c r="H3310" s="39" t="s">
        <v>2790</v>
      </c>
      <c r="I3310" s="39" t="s">
        <v>23</v>
      </c>
      <c r="J3310" s="44" t="s">
        <v>28</v>
      </c>
      <c r="K3310" s="39" t="s">
        <v>25</v>
      </c>
      <c r="L3310" s="39"/>
      <c r="M3310" s="39"/>
      <c r="N3310" s="39"/>
      <c r="O3310" s="39"/>
      <c r="P3310" s="39"/>
      <c r="Q3310" s="39"/>
      <c r="R3310" s="39"/>
      <c r="S3310" s="39"/>
      <c r="T3310" s="39"/>
      <c r="U3310" s="39"/>
      <c r="V3310" s="39"/>
      <c r="W3310" s="39"/>
      <c r="X3310" s="39"/>
    </row>
    <row r="3311" spans="1:24" ht="14.25" customHeight="1" x14ac:dyDescent="0.3">
      <c r="A3311" s="39"/>
      <c r="B3311" s="39" t="str">
        <f t="shared" si="33"/>
        <v>11383502704 паливний шланг</v>
      </c>
      <c r="C3311" s="39" t="str">
        <f>TEXT(Raw_Articul_Data!$D3311,"00000000000")</f>
        <v>11383502704</v>
      </c>
      <c r="D3311" s="39">
        <v>11383502704</v>
      </c>
      <c r="E3311" s="39" t="s">
        <v>3183</v>
      </c>
      <c r="F3311" s="39"/>
      <c r="G3311" s="39" t="s">
        <v>32</v>
      </c>
      <c r="H3311" s="39" t="s">
        <v>2790</v>
      </c>
      <c r="I3311" s="39" t="s">
        <v>23</v>
      </c>
      <c r="J3311" s="44" t="s">
        <v>28</v>
      </c>
      <c r="K3311" s="39" t="s">
        <v>25</v>
      </c>
      <c r="L3311" s="39"/>
      <c r="M3311" s="39"/>
      <c r="N3311" s="39"/>
      <c r="O3311" s="39"/>
      <c r="P3311" s="39"/>
      <c r="Q3311" s="39"/>
      <c r="R3311" s="39"/>
      <c r="S3311" s="39"/>
      <c r="T3311" s="39"/>
      <c r="U3311" s="39"/>
      <c r="V3311" s="39"/>
      <c r="W3311" s="39"/>
      <c r="X3311" s="39"/>
    </row>
    <row r="3312" spans="1:24" ht="14.25" customHeight="1" x14ac:dyDescent="0.3">
      <c r="A3312" s="39"/>
      <c r="B3312" s="39" t="str">
        <f t="shared" si="33"/>
        <v>11383587705 шланг</v>
      </c>
      <c r="C3312" s="39" t="str">
        <f>TEXT(Raw_Articul_Data!$D3312,"00000000000")</f>
        <v>11383587705</v>
      </c>
      <c r="D3312" s="39">
        <v>11383587705</v>
      </c>
      <c r="E3312" s="39" t="s">
        <v>1791</v>
      </c>
      <c r="F3312" s="39"/>
      <c r="G3312" s="39" t="s">
        <v>32</v>
      </c>
      <c r="H3312" s="39" t="s">
        <v>2790</v>
      </c>
      <c r="I3312" s="39" t="s">
        <v>23</v>
      </c>
      <c r="J3312" s="44" t="s">
        <v>45</v>
      </c>
      <c r="K3312" s="39" t="s">
        <v>25</v>
      </c>
      <c r="L3312" s="39"/>
      <c r="M3312" s="39"/>
      <c r="N3312" s="39"/>
      <c r="O3312" s="39"/>
      <c r="P3312" s="39"/>
      <c r="Q3312" s="39"/>
      <c r="R3312" s="39"/>
      <c r="S3312" s="39"/>
      <c r="T3312" s="39"/>
      <c r="U3312" s="39"/>
      <c r="V3312" s="39"/>
      <c r="W3312" s="39"/>
      <c r="X3312" s="39"/>
    </row>
    <row r="3313" spans="1:24" ht="14.25" customHeight="1" x14ac:dyDescent="0.3">
      <c r="A3313" s="39"/>
      <c r="B3313" s="39" t="str">
        <f t="shared" si="33"/>
        <v>11384001202 маховик</v>
      </c>
      <c r="C3313" s="39" t="str">
        <f>TEXT(Raw_Articul_Data!$D3313,"00000000000")</f>
        <v>11384001202</v>
      </c>
      <c r="D3313" s="39">
        <v>11384001202</v>
      </c>
      <c r="E3313" s="39" t="s">
        <v>3088</v>
      </c>
      <c r="F3313" s="39"/>
      <c r="G3313" s="39" t="s">
        <v>32</v>
      </c>
      <c r="H3313" s="39" t="s">
        <v>2790</v>
      </c>
      <c r="I3313" s="39" t="s">
        <v>23</v>
      </c>
      <c r="J3313" s="44" t="s">
        <v>1447</v>
      </c>
      <c r="K3313" s="39" t="s">
        <v>25</v>
      </c>
      <c r="L3313" s="39"/>
      <c r="M3313" s="39"/>
      <c r="N3313" s="39"/>
      <c r="O3313" s="39"/>
      <c r="P3313" s="39"/>
      <c r="Q3313" s="39"/>
      <c r="R3313" s="39"/>
      <c r="S3313" s="39"/>
      <c r="T3313" s="39"/>
      <c r="U3313" s="39"/>
      <c r="V3313" s="39"/>
      <c r="W3313" s="39"/>
      <c r="X3313" s="39"/>
    </row>
    <row r="3314" spans="1:24" ht="14.25" customHeight="1" x14ac:dyDescent="0.3">
      <c r="A3314" s="39"/>
      <c r="B3314" s="39" t="str">
        <f t="shared" si="33"/>
        <v>11384001204 маховик</v>
      </c>
      <c r="C3314" s="39" t="str">
        <f>TEXT(Raw_Articul_Data!$D3314,"00000000000")</f>
        <v>11384001204</v>
      </c>
      <c r="D3314" s="39">
        <v>11384001204</v>
      </c>
      <c r="E3314" s="39" t="s">
        <v>3088</v>
      </c>
      <c r="F3314" s="39"/>
      <c r="G3314" s="39" t="s">
        <v>32</v>
      </c>
      <c r="H3314" s="39" t="s">
        <v>2790</v>
      </c>
      <c r="I3314" s="39" t="s">
        <v>23</v>
      </c>
      <c r="J3314" s="44" t="s">
        <v>1447</v>
      </c>
      <c r="K3314" s="39" t="s">
        <v>25</v>
      </c>
      <c r="L3314" s="39"/>
      <c r="M3314" s="39"/>
      <c r="N3314" s="39"/>
      <c r="O3314" s="39"/>
      <c r="P3314" s="39"/>
      <c r="Q3314" s="39"/>
      <c r="R3314" s="39"/>
      <c r="S3314" s="39"/>
      <c r="T3314" s="39"/>
      <c r="U3314" s="39"/>
      <c r="V3314" s="39"/>
      <c r="W3314" s="39"/>
      <c r="X3314" s="39"/>
    </row>
    <row r="3315" spans="1:24" ht="14.25" customHeight="1" x14ac:dyDescent="0.3">
      <c r="A3315" s="39"/>
      <c r="B3315" s="39" t="str">
        <f t="shared" si="33"/>
        <v>11384001300 модуль запалювання</v>
      </c>
      <c r="C3315" s="39" t="str">
        <f>TEXT(Raw_Articul_Data!$D3315,"00000000000")</f>
        <v>11384001300</v>
      </c>
      <c r="D3315" s="39">
        <v>11384001300</v>
      </c>
      <c r="E3315" s="39" t="s">
        <v>2855</v>
      </c>
      <c r="F3315" s="39"/>
      <c r="G3315" s="39" t="s">
        <v>32</v>
      </c>
      <c r="H3315" s="39" t="s">
        <v>2790</v>
      </c>
      <c r="I3315" s="39" t="s">
        <v>23</v>
      </c>
      <c r="J3315" s="44" t="s">
        <v>28</v>
      </c>
      <c r="K3315" s="39" t="s">
        <v>25</v>
      </c>
      <c r="L3315" s="39"/>
      <c r="M3315" s="39"/>
      <c r="N3315" s="39"/>
      <c r="O3315" s="39"/>
      <c r="P3315" s="39"/>
      <c r="Q3315" s="39"/>
      <c r="R3315" s="39"/>
      <c r="S3315" s="39"/>
      <c r="T3315" s="39"/>
      <c r="U3315" s="39"/>
      <c r="V3315" s="39"/>
      <c r="W3315" s="39"/>
      <c r="X3315" s="39"/>
    </row>
    <row r="3316" spans="1:24" ht="14.25" customHeight="1" x14ac:dyDescent="0.3">
      <c r="A3316" s="39"/>
      <c r="B3316" s="39" t="str">
        <f t="shared" si="33"/>
        <v>11384004707 пристрій управління</v>
      </c>
      <c r="C3316" s="39" t="str">
        <f>TEXT(Raw_Articul_Data!$D3316,"00000000000")</f>
        <v>11384004707</v>
      </c>
      <c r="D3316" s="39">
        <v>11384004707</v>
      </c>
      <c r="E3316" s="39" t="s">
        <v>3709</v>
      </c>
      <c r="F3316" s="39"/>
      <c r="G3316" s="39" t="s">
        <v>32</v>
      </c>
      <c r="H3316" s="39" t="s">
        <v>2790</v>
      </c>
      <c r="I3316" s="39" t="s">
        <v>23</v>
      </c>
      <c r="J3316" s="44" t="s">
        <v>28</v>
      </c>
      <c r="K3316" s="39" t="s">
        <v>25</v>
      </c>
      <c r="L3316" s="39"/>
      <c r="M3316" s="39"/>
      <c r="N3316" s="39"/>
      <c r="O3316" s="39"/>
      <c r="P3316" s="39"/>
      <c r="Q3316" s="39"/>
      <c r="R3316" s="39"/>
      <c r="S3316" s="39"/>
      <c r="T3316" s="39"/>
      <c r="U3316" s="39"/>
      <c r="V3316" s="39"/>
      <c r="W3316" s="39"/>
      <c r="X3316" s="39"/>
    </row>
    <row r="3317" spans="1:24" ht="14.25" customHeight="1" x14ac:dyDescent="0.3">
      <c r="A3317" s="39"/>
      <c r="B3317" s="39" t="str">
        <f t="shared" si="33"/>
        <v>11384301001 пристрій перемикання</v>
      </c>
      <c r="C3317" s="39" t="str">
        <f>TEXT(Raw_Articul_Data!$D3317,"00000000000")</f>
        <v>11384301001</v>
      </c>
      <c r="D3317" s="39">
        <v>11384301001</v>
      </c>
      <c r="E3317" s="39" t="s">
        <v>3710</v>
      </c>
      <c r="F3317" s="39"/>
      <c r="G3317" s="39" t="s">
        <v>32</v>
      </c>
      <c r="H3317" s="39" t="s">
        <v>2790</v>
      </c>
      <c r="I3317" s="39" t="s">
        <v>23</v>
      </c>
      <c r="J3317" s="44" t="s">
        <v>28</v>
      </c>
      <c r="K3317" s="39" t="s">
        <v>25</v>
      </c>
      <c r="L3317" s="39"/>
      <c r="M3317" s="39"/>
      <c r="N3317" s="39"/>
      <c r="O3317" s="39"/>
      <c r="P3317" s="39"/>
      <c r="Q3317" s="39"/>
      <c r="R3317" s="39"/>
      <c r="S3317" s="39"/>
      <c r="T3317" s="39"/>
      <c r="U3317" s="39"/>
      <c r="V3317" s="39"/>
      <c r="W3317" s="39"/>
      <c r="X3317" s="39"/>
    </row>
    <row r="3318" spans="1:24" ht="14.25" customHeight="1" x14ac:dyDescent="0.3">
      <c r="A3318" s="39"/>
      <c r="B3318" s="39" t="str">
        <f t="shared" si="33"/>
        <v>11384401100 провід короткого замикання</v>
      </c>
      <c r="C3318" s="39" t="str">
        <f>TEXT(Raw_Articul_Data!$D3318,"00000000000")</f>
        <v>11384401100</v>
      </c>
      <c r="D3318" s="39">
        <v>11384401100</v>
      </c>
      <c r="E3318" s="39" t="s">
        <v>3635</v>
      </c>
      <c r="F3318" s="39"/>
      <c r="G3318" s="39" t="s">
        <v>32</v>
      </c>
      <c r="H3318" s="39" t="s">
        <v>2790</v>
      </c>
      <c r="I3318" s="39" t="s">
        <v>23</v>
      </c>
      <c r="J3318" s="44" t="s">
        <v>1908</v>
      </c>
      <c r="K3318" s="39" t="s">
        <v>25</v>
      </c>
      <c r="L3318" s="39"/>
      <c r="M3318" s="39"/>
      <c r="N3318" s="39"/>
      <c r="O3318" s="39"/>
      <c r="P3318" s="39"/>
      <c r="Q3318" s="39"/>
      <c r="R3318" s="39"/>
      <c r="S3318" s="39"/>
      <c r="T3318" s="39"/>
      <c r="U3318" s="39"/>
      <c r="V3318" s="39"/>
      <c r="W3318" s="39"/>
      <c r="X3318" s="39"/>
    </row>
    <row r="3319" spans="1:24" ht="14.25" customHeight="1" x14ac:dyDescent="0.3">
      <c r="A3319" s="39"/>
      <c r="B3319" s="39" t="str">
        <f t="shared" si="33"/>
        <v>11384403005 кабельний жгут</v>
      </c>
      <c r="C3319" s="39" t="str">
        <f>TEXT(Raw_Articul_Data!$D3319,"00000000000")</f>
        <v>11384403005</v>
      </c>
      <c r="D3319" s="39">
        <v>11384403005</v>
      </c>
      <c r="E3319" s="39" t="s">
        <v>3399</v>
      </c>
      <c r="F3319" s="39"/>
      <c r="G3319" s="39" t="s">
        <v>32</v>
      </c>
      <c r="H3319" s="39" t="s">
        <v>2790</v>
      </c>
      <c r="I3319" s="39" t="s">
        <v>23</v>
      </c>
      <c r="J3319" s="44" t="s">
        <v>50</v>
      </c>
      <c r="K3319" s="39" t="s">
        <v>25</v>
      </c>
      <c r="L3319" s="39"/>
      <c r="M3319" s="39"/>
      <c r="N3319" s="39"/>
      <c r="O3319" s="39"/>
      <c r="P3319" s="39"/>
      <c r="Q3319" s="39"/>
      <c r="R3319" s="39"/>
      <c r="S3319" s="39"/>
      <c r="T3319" s="39"/>
      <c r="U3319" s="39"/>
      <c r="V3319" s="39"/>
      <c r="W3319" s="39"/>
      <c r="X3319" s="39"/>
    </row>
    <row r="3320" spans="1:24" ht="14.25" customHeight="1" x14ac:dyDescent="0.3">
      <c r="A3320" s="39"/>
      <c r="B3320" s="39" t="str">
        <f t="shared" si="33"/>
        <v>11386480400 кришка ланцюгової зірочки</v>
      </c>
      <c r="C3320" s="39" t="str">
        <f>TEXT(Raw_Articul_Data!$D3320,"00000000000")</f>
        <v>11386480400</v>
      </c>
      <c r="D3320" s="39">
        <v>11386480400</v>
      </c>
      <c r="E3320" s="39" t="s">
        <v>3400</v>
      </c>
      <c r="F3320" s="39"/>
      <c r="G3320" s="39" t="s">
        <v>32</v>
      </c>
      <c r="H3320" s="39" t="s">
        <v>2790</v>
      </c>
      <c r="I3320" s="39" t="s">
        <v>23</v>
      </c>
      <c r="J3320" s="44" t="s">
        <v>28</v>
      </c>
      <c r="K3320" s="39" t="s">
        <v>25</v>
      </c>
      <c r="L3320" s="39"/>
      <c r="M3320" s="39"/>
      <c r="N3320" s="39"/>
      <c r="O3320" s="39"/>
      <c r="P3320" s="39"/>
      <c r="Q3320" s="39"/>
      <c r="R3320" s="39"/>
      <c r="S3320" s="39"/>
      <c r="T3320" s="39"/>
      <c r="U3320" s="39"/>
      <c r="V3320" s="39"/>
      <c r="W3320" s="39"/>
      <c r="X3320" s="39"/>
    </row>
    <row r="3321" spans="1:24" ht="14.25" customHeight="1" x14ac:dyDescent="0.3">
      <c r="A3321" s="39"/>
      <c r="B3321" s="39" t="str">
        <f t="shared" si="33"/>
        <v>11386561500 захист</v>
      </c>
      <c r="C3321" s="39" t="str">
        <f>TEXT(Raw_Articul_Data!$D3321,"00000000000")</f>
        <v>11386561500</v>
      </c>
      <c r="D3321" s="39">
        <v>11386561500</v>
      </c>
      <c r="E3321" s="39" t="s">
        <v>3711</v>
      </c>
      <c r="F3321" s="39"/>
      <c r="G3321" s="39" t="s">
        <v>32</v>
      </c>
      <c r="H3321" s="39" t="s">
        <v>2790</v>
      </c>
      <c r="I3321" s="39" t="s">
        <v>23</v>
      </c>
      <c r="J3321" s="44" t="s">
        <v>45</v>
      </c>
      <c r="K3321" s="39" t="s">
        <v>25</v>
      </c>
      <c r="L3321" s="39"/>
      <c r="M3321" s="39"/>
      <c r="N3321" s="39"/>
      <c r="O3321" s="39"/>
      <c r="P3321" s="39"/>
      <c r="Q3321" s="39"/>
      <c r="R3321" s="39"/>
      <c r="S3321" s="39"/>
      <c r="T3321" s="39"/>
      <c r="U3321" s="39"/>
      <c r="V3321" s="39"/>
      <c r="W3321" s="39"/>
      <c r="X3321" s="39"/>
    </row>
    <row r="3322" spans="1:24" ht="14.25" customHeight="1" x14ac:dyDescent="0.3">
      <c r="A3322" s="39"/>
      <c r="B3322" s="39" t="str">
        <f t="shared" si="33"/>
        <v>11386561501 захисний пристрій</v>
      </c>
      <c r="C3322" s="39" t="str">
        <f>TEXT(Raw_Articul_Data!$D3322,"00000000000")</f>
        <v>11386561501</v>
      </c>
      <c r="D3322" s="39">
        <v>11386561501</v>
      </c>
      <c r="E3322" s="39" t="s">
        <v>1443</v>
      </c>
      <c r="F3322" s="39"/>
      <c r="G3322" s="39" t="s">
        <v>32</v>
      </c>
      <c r="H3322" s="39" t="s">
        <v>2790</v>
      </c>
      <c r="I3322" s="39" t="s">
        <v>23</v>
      </c>
      <c r="J3322" s="44" t="s">
        <v>28</v>
      </c>
      <c r="K3322" s="39" t="s">
        <v>25</v>
      </c>
      <c r="L3322" s="39"/>
      <c r="M3322" s="39"/>
      <c r="N3322" s="39"/>
      <c r="O3322" s="39"/>
      <c r="P3322" s="39"/>
      <c r="Q3322" s="39"/>
      <c r="R3322" s="39"/>
      <c r="S3322" s="39"/>
      <c r="T3322" s="39"/>
      <c r="U3322" s="39"/>
      <c r="V3322" s="39"/>
      <c r="W3322" s="39"/>
      <c r="X3322" s="39"/>
    </row>
    <row r="3323" spans="1:24" ht="14.25" customHeight="1" x14ac:dyDescent="0.3">
      <c r="A3323" s="39"/>
      <c r="B3323" s="39" t="str">
        <f t="shared" si="33"/>
        <v>11386642400 гвинт з буртиком</v>
      </c>
      <c r="C3323" s="39" t="str">
        <f>TEXT(Raw_Articul_Data!$D3323,"00000000000")</f>
        <v>11386642400</v>
      </c>
      <c r="D3323" s="39">
        <v>11386642400</v>
      </c>
      <c r="E3323" s="39" t="s">
        <v>2923</v>
      </c>
      <c r="F3323" s="39"/>
      <c r="G3323" s="39" t="s">
        <v>32</v>
      </c>
      <c r="H3323" s="39" t="s">
        <v>2790</v>
      </c>
      <c r="I3323" s="39" t="s">
        <v>23</v>
      </c>
      <c r="J3323" s="44" t="s">
        <v>28</v>
      </c>
      <c r="K3323" s="39" t="s">
        <v>25</v>
      </c>
      <c r="L3323" s="39"/>
      <c r="M3323" s="39"/>
      <c r="N3323" s="39"/>
      <c r="O3323" s="39"/>
      <c r="P3323" s="39"/>
      <c r="Q3323" s="39"/>
      <c r="R3323" s="39"/>
      <c r="S3323" s="39"/>
      <c r="T3323" s="39"/>
      <c r="U3323" s="39"/>
      <c r="V3323" s="39"/>
      <c r="W3323" s="39"/>
      <c r="X3323" s="39"/>
    </row>
    <row r="3324" spans="1:24" ht="14.25" customHeight="1" x14ac:dyDescent="0.3">
      <c r="A3324" s="39"/>
      <c r="B3324" s="39" t="str">
        <f t="shared" si="33"/>
        <v>11387901700 трубчата рукоятка</v>
      </c>
      <c r="C3324" s="39" t="str">
        <f>TEXT(Raw_Articul_Data!$D3324,"00000000000")</f>
        <v>11387901700</v>
      </c>
      <c r="D3324" s="39">
        <v>11387901700</v>
      </c>
      <c r="E3324" s="39" t="s">
        <v>3350</v>
      </c>
      <c r="F3324" s="39"/>
      <c r="G3324" s="39" t="s">
        <v>32</v>
      </c>
      <c r="H3324" s="39" t="s">
        <v>2790</v>
      </c>
      <c r="I3324" s="39" t="s">
        <v>23</v>
      </c>
      <c r="J3324" s="44" t="s">
        <v>28</v>
      </c>
      <c r="K3324" s="39" t="s">
        <v>25</v>
      </c>
      <c r="L3324" s="39"/>
      <c r="M3324" s="39"/>
      <c r="N3324" s="39"/>
      <c r="O3324" s="39"/>
      <c r="P3324" s="39"/>
      <c r="Q3324" s="39"/>
      <c r="R3324" s="39"/>
      <c r="S3324" s="39"/>
      <c r="T3324" s="39"/>
      <c r="U3324" s="39"/>
      <c r="V3324" s="39"/>
      <c r="W3324" s="39"/>
      <c r="X3324" s="39"/>
    </row>
    <row r="3325" spans="1:24" ht="14.25" customHeight="1" x14ac:dyDescent="0.3">
      <c r="A3325" s="39"/>
      <c r="B3325" s="39" t="str">
        <f t="shared" si="33"/>
        <v>11387901704 трубчата рукоятка</v>
      </c>
      <c r="C3325" s="39" t="str">
        <f>TEXT(Raw_Articul_Data!$D3325,"00000000000")</f>
        <v>11387901704</v>
      </c>
      <c r="D3325" s="39">
        <v>11387901704</v>
      </c>
      <c r="E3325" s="39" t="s">
        <v>3350</v>
      </c>
      <c r="F3325" s="39"/>
      <c r="G3325" s="39" t="s">
        <v>32</v>
      </c>
      <c r="H3325" s="39" t="s">
        <v>2790</v>
      </c>
      <c r="I3325" s="39" t="s">
        <v>23</v>
      </c>
      <c r="J3325" s="44" t="s">
        <v>28</v>
      </c>
      <c r="K3325" s="39" t="s">
        <v>25</v>
      </c>
      <c r="L3325" s="39"/>
      <c r="M3325" s="39"/>
      <c r="N3325" s="39"/>
      <c r="O3325" s="39"/>
      <c r="P3325" s="39"/>
      <c r="Q3325" s="39"/>
      <c r="R3325" s="39"/>
      <c r="S3325" s="39"/>
      <c r="T3325" s="39"/>
      <c r="U3325" s="39"/>
      <c r="V3325" s="39"/>
      <c r="W3325" s="39"/>
      <c r="X3325" s="39"/>
    </row>
    <row r="3326" spans="1:24" ht="14.25" customHeight="1" x14ac:dyDescent="0.3">
      <c r="A3326" s="39"/>
      <c r="B3326" s="39" t="str">
        <f t="shared" si="33"/>
        <v>11387908300 антивібраційна пружина</v>
      </c>
      <c r="C3326" s="39" t="str">
        <f>TEXT(Raw_Articul_Data!$D3326,"00000000000")</f>
        <v>11387908300</v>
      </c>
      <c r="D3326" s="39">
        <v>11387908300</v>
      </c>
      <c r="E3326" s="39" t="s">
        <v>3664</v>
      </c>
      <c r="F3326" s="39"/>
      <c r="G3326" s="39" t="s">
        <v>32</v>
      </c>
      <c r="H3326" s="39" t="s">
        <v>2790</v>
      </c>
      <c r="I3326" s="39" t="s">
        <v>23</v>
      </c>
      <c r="J3326" s="44" t="s">
        <v>28</v>
      </c>
      <c r="K3326" s="39" t="s">
        <v>25</v>
      </c>
      <c r="L3326" s="39"/>
      <c r="M3326" s="39"/>
      <c r="N3326" s="39"/>
      <c r="O3326" s="39"/>
      <c r="P3326" s="39"/>
      <c r="Q3326" s="39"/>
      <c r="R3326" s="39"/>
      <c r="S3326" s="39"/>
      <c r="T3326" s="39"/>
      <c r="U3326" s="39"/>
      <c r="V3326" s="39"/>
      <c r="W3326" s="39"/>
      <c r="X3326" s="39"/>
    </row>
    <row r="3327" spans="1:24" ht="14.25" customHeight="1" x14ac:dyDescent="0.3">
      <c r="A3327" s="39"/>
      <c r="B3327" s="39" t="str">
        <f t="shared" si="33"/>
        <v>11387908302 антивібраційна пружина</v>
      </c>
      <c r="C3327" s="39" t="str">
        <f>TEXT(Raw_Articul_Data!$D3327,"00000000000")</f>
        <v>11387908302</v>
      </c>
      <c r="D3327" s="39">
        <v>11387908302</v>
      </c>
      <c r="E3327" s="39" t="s">
        <v>3664</v>
      </c>
      <c r="F3327" s="39"/>
      <c r="G3327" s="39" t="s">
        <v>32</v>
      </c>
      <c r="H3327" s="39" t="s">
        <v>2790</v>
      </c>
      <c r="I3327" s="39" t="s">
        <v>23</v>
      </c>
      <c r="J3327" s="44" t="s">
        <v>28</v>
      </c>
      <c r="K3327" s="39" t="s">
        <v>25</v>
      </c>
      <c r="L3327" s="39"/>
      <c r="M3327" s="39"/>
      <c r="N3327" s="39"/>
      <c r="O3327" s="39"/>
      <c r="P3327" s="39"/>
      <c r="Q3327" s="39"/>
      <c r="R3327" s="39"/>
      <c r="S3327" s="39"/>
      <c r="T3327" s="39"/>
      <c r="U3327" s="39"/>
      <c r="V3327" s="39"/>
      <c r="W3327" s="39"/>
      <c r="X3327" s="39"/>
    </row>
    <row r="3328" spans="1:24" ht="14.25" customHeight="1" x14ac:dyDescent="0.3">
      <c r="A3328" s="39"/>
      <c r="B3328" s="39" t="str">
        <f t="shared" si="33"/>
        <v>11387908303 антивібраційна пружина</v>
      </c>
      <c r="C3328" s="39" t="str">
        <f>TEXT(Raw_Articul_Data!$D3328,"00000000000")</f>
        <v>11387908303</v>
      </c>
      <c r="D3328" s="39">
        <v>11387908303</v>
      </c>
      <c r="E3328" s="39" t="s">
        <v>3664</v>
      </c>
      <c r="F3328" s="39"/>
      <c r="G3328" s="39" t="s">
        <v>32</v>
      </c>
      <c r="H3328" s="39" t="s">
        <v>2790</v>
      </c>
      <c r="I3328" s="39" t="s">
        <v>23</v>
      </c>
      <c r="J3328" s="44" t="s">
        <v>28</v>
      </c>
      <c r="K3328" s="39" t="s">
        <v>25</v>
      </c>
      <c r="L3328" s="39"/>
      <c r="M3328" s="39"/>
      <c r="N3328" s="39"/>
      <c r="O3328" s="39"/>
      <c r="P3328" s="39"/>
      <c r="Q3328" s="39"/>
      <c r="R3328" s="39"/>
      <c r="S3328" s="39"/>
      <c r="T3328" s="39"/>
      <c r="U3328" s="39"/>
      <c r="V3328" s="39"/>
      <c r="W3328" s="39"/>
      <c r="X3328" s="39"/>
    </row>
    <row r="3329" spans="1:24" ht="14.25" customHeight="1" x14ac:dyDescent="0.3">
      <c r="A3329" s="39"/>
      <c r="B3329" s="39" t="str">
        <f t="shared" si="33"/>
        <v>11387908311 антивібраційна пружина</v>
      </c>
      <c r="C3329" s="39" t="str">
        <f>TEXT(Raw_Articul_Data!$D3329,"00000000000")</f>
        <v>11387908311</v>
      </c>
      <c r="D3329" s="39">
        <v>11387908311</v>
      </c>
      <c r="E3329" s="39" t="s">
        <v>3664</v>
      </c>
      <c r="F3329" s="39"/>
      <c r="G3329" s="39" t="s">
        <v>32</v>
      </c>
      <c r="H3329" s="39" t="s">
        <v>2790</v>
      </c>
      <c r="I3329" s="39" t="s">
        <v>23</v>
      </c>
      <c r="J3329" s="44" t="s">
        <v>28</v>
      </c>
      <c r="K3329" s="39" t="s">
        <v>25</v>
      </c>
      <c r="L3329" s="39"/>
      <c r="M3329" s="39"/>
      <c r="N3329" s="39"/>
      <c r="O3329" s="39"/>
      <c r="P3329" s="39"/>
      <c r="Q3329" s="39"/>
      <c r="R3329" s="39"/>
      <c r="S3329" s="39"/>
      <c r="T3329" s="39"/>
      <c r="U3329" s="39"/>
      <c r="V3329" s="39"/>
      <c r="W3329" s="39"/>
      <c r="X3329" s="39"/>
    </row>
    <row r="3330" spans="1:24" ht="14.25" customHeight="1" x14ac:dyDescent="0.3">
      <c r="A3330" s="39"/>
      <c r="B3330" s="39" t="str">
        <f t="shared" si="33"/>
        <v>11387909101 пристрій для захисту рук</v>
      </c>
      <c r="C3330" s="39" t="str">
        <f>TEXT(Raw_Articul_Data!$D3330,"00000000000")</f>
        <v>11387909101</v>
      </c>
      <c r="D3330" s="39">
        <v>11387909101</v>
      </c>
      <c r="E3330" s="39" t="s">
        <v>1454</v>
      </c>
      <c r="F3330" s="39"/>
      <c r="G3330" s="39" t="s">
        <v>32</v>
      </c>
      <c r="H3330" s="39" t="s">
        <v>2790</v>
      </c>
      <c r="I3330" s="39" t="s">
        <v>23</v>
      </c>
      <c r="J3330" s="44" t="s">
        <v>28</v>
      </c>
      <c r="K3330" s="39" t="s">
        <v>25</v>
      </c>
      <c r="L3330" s="39"/>
      <c r="M3330" s="39"/>
      <c r="N3330" s="39"/>
      <c r="O3330" s="39"/>
      <c r="P3330" s="39"/>
      <c r="Q3330" s="39"/>
      <c r="R3330" s="39"/>
      <c r="S3330" s="39"/>
      <c r="T3330" s="39"/>
      <c r="U3330" s="39"/>
      <c r="V3330" s="39"/>
      <c r="W3330" s="39"/>
      <c r="X3330" s="39"/>
    </row>
    <row r="3331" spans="1:24" ht="14.25" customHeight="1" x14ac:dyDescent="0.3">
      <c r="A3331" s="39"/>
      <c r="B3331" s="39" t="str">
        <f t="shared" si="33"/>
        <v>11387910600 півкожух рукоятки</v>
      </c>
      <c r="C3331" s="39" t="str">
        <f>TEXT(Raw_Articul_Data!$D3331,"00000000000")</f>
        <v>11387910600</v>
      </c>
      <c r="D3331" s="39">
        <v>11387910600</v>
      </c>
      <c r="E3331" s="39" t="s">
        <v>3410</v>
      </c>
      <c r="F3331" s="39"/>
      <c r="G3331" s="39" t="s">
        <v>32</v>
      </c>
      <c r="H3331" s="39" t="s">
        <v>2790</v>
      </c>
      <c r="I3331" s="39" t="s">
        <v>23</v>
      </c>
      <c r="J3331" s="44" t="s">
        <v>28</v>
      </c>
      <c r="K3331" s="39" t="s">
        <v>25</v>
      </c>
      <c r="L3331" s="39"/>
      <c r="M3331" s="39"/>
      <c r="N3331" s="39"/>
      <c r="O3331" s="39"/>
      <c r="P3331" s="39"/>
      <c r="Q3331" s="39"/>
      <c r="R3331" s="39"/>
      <c r="S3331" s="39"/>
      <c r="T3331" s="39"/>
      <c r="U3331" s="39"/>
      <c r="V3331" s="39"/>
      <c r="W3331" s="39"/>
      <c r="X3331" s="39"/>
    </row>
    <row r="3332" spans="1:24" ht="14.25" customHeight="1" x14ac:dyDescent="0.3">
      <c r="A3332" s="39"/>
      <c r="B3332" s="39" t="str">
        <f t="shared" si="33"/>
        <v>11387915902 упорний буфер</v>
      </c>
      <c r="C3332" s="39" t="str">
        <f>TEXT(Raw_Articul_Data!$D3332,"00000000000")</f>
        <v>11387915902</v>
      </c>
      <c r="D3332" s="39">
        <v>11387915902</v>
      </c>
      <c r="E3332" s="39" t="s">
        <v>3412</v>
      </c>
      <c r="F3332" s="39"/>
      <c r="G3332" s="39" t="s">
        <v>32</v>
      </c>
      <c r="H3332" s="39" t="s">
        <v>2790</v>
      </c>
      <c r="I3332" s="39" t="s">
        <v>23</v>
      </c>
      <c r="J3332" s="44" t="s">
        <v>28</v>
      </c>
      <c r="K3332" s="39" t="s">
        <v>25</v>
      </c>
      <c r="L3332" s="39"/>
      <c r="M3332" s="39"/>
      <c r="N3332" s="39"/>
      <c r="O3332" s="39"/>
      <c r="P3332" s="39"/>
      <c r="Q3332" s="39"/>
      <c r="R3332" s="39"/>
      <c r="S3332" s="39"/>
      <c r="T3332" s="39"/>
      <c r="U3332" s="39"/>
      <c r="V3332" s="39"/>
      <c r="W3332" s="39"/>
      <c r="X3332" s="39"/>
    </row>
    <row r="3333" spans="1:24" ht="14.25" customHeight="1" x14ac:dyDescent="0.3">
      <c r="A3333" s="39"/>
      <c r="B3333" s="39" t="str">
        <f t="shared" si="33"/>
        <v>11387915903 упорний буфер</v>
      </c>
      <c r="C3333" s="39" t="str">
        <f>TEXT(Raw_Articul_Data!$D3333,"00000000000")</f>
        <v>11387915903</v>
      </c>
      <c r="D3333" s="39">
        <v>11387915903</v>
      </c>
      <c r="E3333" s="39" t="s">
        <v>3412</v>
      </c>
      <c r="F3333" s="39"/>
      <c r="G3333" s="39" t="s">
        <v>32</v>
      </c>
      <c r="H3333" s="39" t="s">
        <v>2790</v>
      </c>
      <c r="I3333" s="39" t="s">
        <v>23</v>
      </c>
      <c r="J3333" s="44" t="s">
        <v>28</v>
      </c>
      <c r="K3333" s="39" t="s">
        <v>25</v>
      </c>
      <c r="L3333" s="39"/>
      <c r="M3333" s="39"/>
      <c r="N3333" s="39"/>
      <c r="O3333" s="39"/>
      <c r="P3333" s="39"/>
      <c r="Q3333" s="39"/>
      <c r="R3333" s="39"/>
      <c r="S3333" s="39"/>
      <c r="T3333" s="39"/>
      <c r="U3333" s="39"/>
      <c r="V3333" s="39"/>
      <c r="W3333" s="39"/>
      <c r="X3333" s="39"/>
    </row>
    <row r="3334" spans="1:24" ht="14.25" customHeight="1" x14ac:dyDescent="0.3">
      <c r="A3334" s="39"/>
      <c r="B3334" s="39" t="str">
        <f t="shared" si="33"/>
        <v>11390071000 комплект - пристрій для швидкого натягу ланцюга</v>
      </c>
      <c r="C3334" s="39" t="str">
        <f>TEXT(Raw_Articul_Data!$D3334,"00000000000")</f>
        <v>11390071000</v>
      </c>
      <c r="D3334" s="39">
        <v>11390071000</v>
      </c>
      <c r="E3334" s="39" t="s">
        <v>3712</v>
      </c>
      <c r="F3334" s="39"/>
      <c r="G3334" s="39" t="s">
        <v>32</v>
      </c>
      <c r="H3334" s="39" t="s">
        <v>2790</v>
      </c>
      <c r="I3334" s="39" t="s">
        <v>23</v>
      </c>
      <c r="J3334" s="44" t="s">
        <v>55</v>
      </c>
      <c r="K3334" s="39" t="s">
        <v>25</v>
      </c>
      <c r="L3334" s="39"/>
      <c r="M3334" s="39"/>
      <c r="N3334" s="39"/>
      <c r="O3334" s="39"/>
      <c r="P3334" s="39"/>
      <c r="Q3334" s="39"/>
      <c r="R3334" s="39"/>
      <c r="S3334" s="39"/>
      <c r="T3334" s="39"/>
      <c r="U3334" s="39"/>
      <c r="V3334" s="39"/>
      <c r="W3334" s="39"/>
      <c r="X3334" s="39"/>
    </row>
    <row r="3335" spans="1:24" ht="14.25" customHeight="1" x14ac:dyDescent="0.3">
      <c r="A3335" s="39"/>
      <c r="B3335" s="39" t="str">
        <f t="shared" si="33"/>
        <v>11390113070 бензопила ms211 3/8"p p (мотор)</v>
      </c>
      <c r="C3335" s="39" t="str">
        <f>TEXT(Raw_Articul_Data!$D3335,"00000000000")</f>
        <v>11390113070</v>
      </c>
      <c r="D3335" s="39">
        <v>11390113070</v>
      </c>
      <c r="E3335" s="39" t="s">
        <v>880</v>
      </c>
      <c r="F3335" s="39" t="s">
        <v>7264</v>
      </c>
      <c r="G3335" s="39" t="s">
        <v>843</v>
      </c>
      <c r="H3335" s="39" t="s">
        <v>881</v>
      </c>
      <c r="I3335" s="39" t="s">
        <v>23</v>
      </c>
      <c r="J3335" s="44" t="s">
        <v>55</v>
      </c>
      <c r="K3335" s="39" t="s">
        <v>25</v>
      </c>
      <c r="L3335" s="39"/>
      <c r="M3335" s="39"/>
      <c r="N3335" s="39"/>
      <c r="O3335" s="39"/>
      <c r="P3335" s="39"/>
      <c r="Q3335" s="39"/>
      <c r="R3335" s="39"/>
      <c r="S3335" s="39"/>
      <c r="T3335" s="39"/>
      <c r="U3335" s="39"/>
      <c r="V3335" s="39"/>
      <c r="W3335" s="39"/>
      <c r="X3335" s="39"/>
    </row>
    <row r="3336" spans="1:24" ht="14.25" customHeight="1" x14ac:dyDescent="0.3">
      <c r="A3336" s="39"/>
      <c r="B3336" s="39" t="str">
        <f t="shared" si="33"/>
        <v>11390113072 бензопила ms211c-be 3/8"p p (мотор)</v>
      </c>
      <c r="C3336" s="39" t="str">
        <f>TEXT(Raw_Articul_Data!$D3336,"00000000000")</f>
        <v>11390113072</v>
      </c>
      <c r="D3336" s="39">
        <v>11390113072</v>
      </c>
      <c r="E3336" s="39" t="s">
        <v>882</v>
      </c>
      <c r="F3336" s="39" t="s">
        <v>7264</v>
      </c>
      <c r="G3336" s="39" t="s">
        <v>843</v>
      </c>
      <c r="H3336" s="39" t="s">
        <v>883</v>
      </c>
      <c r="I3336" s="39" t="s">
        <v>23</v>
      </c>
      <c r="J3336" s="44" t="s">
        <v>55</v>
      </c>
      <c r="K3336" s="39" t="s">
        <v>25</v>
      </c>
      <c r="L3336" s="39"/>
      <c r="M3336" s="39"/>
      <c r="N3336" s="39"/>
      <c r="O3336" s="39"/>
      <c r="P3336" s="39"/>
      <c r="Q3336" s="39"/>
      <c r="R3336" s="39"/>
      <c r="S3336" s="39"/>
      <c r="T3336" s="39"/>
      <c r="U3336" s="39"/>
      <c r="V3336" s="39"/>
      <c r="W3336" s="39"/>
      <c r="X3336" s="39"/>
    </row>
    <row r="3337" spans="1:24" ht="14.25" customHeight="1" x14ac:dyDescent="0.3">
      <c r="A3337" s="39"/>
      <c r="B3337" s="39" t="str">
        <f t="shared" si="33"/>
        <v>11390201202 циліндр з поршнем діам. 40мм</v>
      </c>
      <c r="C3337" s="39" t="str">
        <f>TEXT(Raw_Articul_Data!$D3337,"00000000000")</f>
        <v>11390201202</v>
      </c>
      <c r="D3337" s="39">
        <v>11390201202</v>
      </c>
      <c r="E3337" s="39" t="s">
        <v>3713</v>
      </c>
      <c r="F3337" s="39"/>
      <c r="G3337" s="39" t="s">
        <v>32</v>
      </c>
      <c r="H3337" s="39" t="s">
        <v>2790</v>
      </c>
      <c r="I3337" s="39" t="s">
        <v>23</v>
      </c>
      <c r="J3337" s="44" t="s">
        <v>55</v>
      </c>
      <c r="K3337" s="39" t="s">
        <v>25</v>
      </c>
      <c r="L3337" s="39"/>
      <c r="M3337" s="39"/>
      <c r="N3337" s="39"/>
      <c r="O3337" s="39"/>
      <c r="P3337" s="39"/>
      <c r="Q3337" s="39"/>
      <c r="R3337" s="39"/>
      <c r="S3337" s="39"/>
      <c r="T3337" s="39"/>
      <c r="U3337" s="39"/>
      <c r="V3337" s="39"/>
      <c r="W3337" s="39"/>
      <c r="X3337" s="39"/>
    </row>
    <row r="3338" spans="1:24" ht="14.25" customHeight="1" x14ac:dyDescent="0.3">
      <c r="A3338" s="39"/>
      <c r="B3338" s="39" t="str">
        <f t="shared" si="33"/>
        <v>11390201203 циліндр з поршнем діам. 38мм</v>
      </c>
      <c r="C3338" s="39" t="str">
        <f>TEXT(Raw_Articul_Data!$D3338,"00000000000")</f>
        <v>11390201203</v>
      </c>
      <c r="D3338" s="39">
        <v>11390201203</v>
      </c>
      <c r="E3338" s="39" t="s">
        <v>3714</v>
      </c>
      <c r="F3338" s="39"/>
      <c r="G3338" s="39" t="s">
        <v>32</v>
      </c>
      <c r="H3338" s="39" t="s">
        <v>2790</v>
      </c>
      <c r="I3338" s="39" t="s">
        <v>23</v>
      </c>
      <c r="J3338" s="44" t="s">
        <v>55</v>
      </c>
      <c r="K3338" s="39" t="s">
        <v>25</v>
      </c>
      <c r="L3338" s="39"/>
      <c r="M3338" s="39"/>
      <c r="N3338" s="39"/>
      <c r="O3338" s="39"/>
      <c r="P3338" s="39"/>
      <c r="Q3338" s="39"/>
      <c r="R3338" s="39"/>
      <c r="S3338" s="39"/>
      <c r="T3338" s="39"/>
      <c r="U3338" s="39"/>
      <c r="V3338" s="39"/>
      <c r="W3338" s="39"/>
      <c r="X3338" s="39"/>
    </row>
    <row r="3339" spans="1:24" ht="14.25" customHeight="1" x14ac:dyDescent="0.3">
      <c r="A3339" s="39"/>
      <c r="B3339" s="39" t="str">
        <f t="shared" si="33"/>
        <v>11390201205 циліндр з поршнем діам. 40мм</v>
      </c>
      <c r="C3339" s="39" t="str">
        <f>TEXT(Raw_Articul_Data!$D3339,"00000000000")</f>
        <v>11390201205</v>
      </c>
      <c r="D3339" s="39">
        <v>11390201205</v>
      </c>
      <c r="E3339" s="39" t="s">
        <v>3713</v>
      </c>
      <c r="F3339" s="39"/>
      <c r="G3339" s="39" t="s">
        <v>32</v>
      </c>
      <c r="H3339" s="39" t="s">
        <v>2790</v>
      </c>
      <c r="I3339" s="39" t="s">
        <v>23</v>
      </c>
      <c r="J3339" s="44" t="s">
        <v>55</v>
      </c>
      <c r="K3339" s="39" t="s">
        <v>25</v>
      </c>
      <c r="L3339" s="39"/>
      <c r="M3339" s="39"/>
      <c r="N3339" s="39"/>
      <c r="O3339" s="39"/>
      <c r="P3339" s="39"/>
      <c r="Q3339" s="39"/>
      <c r="R3339" s="39"/>
      <c r="S3339" s="39"/>
      <c r="T3339" s="39"/>
      <c r="U3339" s="39"/>
      <c r="V3339" s="39"/>
      <c r="W3339" s="39"/>
      <c r="X3339" s="39"/>
    </row>
    <row r="3340" spans="1:24" ht="14.25" customHeight="1" x14ac:dyDescent="0.3">
      <c r="A3340" s="39"/>
      <c r="B3340" s="39" t="str">
        <f t="shared" si="33"/>
        <v>11390203006 картер двигуна</v>
      </c>
      <c r="C3340" s="39" t="str">
        <f>TEXT(Raw_Articul_Data!$D3340,"00000000000")</f>
        <v>11390203006</v>
      </c>
      <c r="D3340" s="39">
        <v>11390203006</v>
      </c>
      <c r="E3340" s="39" t="s">
        <v>3462</v>
      </c>
      <c r="F3340" s="39"/>
      <c r="G3340" s="39" t="s">
        <v>32</v>
      </c>
      <c r="H3340" s="39" t="s">
        <v>2790</v>
      </c>
      <c r="I3340" s="39" t="s">
        <v>23</v>
      </c>
      <c r="J3340" s="44" t="s">
        <v>55</v>
      </c>
      <c r="K3340" s="39" t="s">
        <v>25</v>
      </c>
      <c r="L3340" s="39"/>
      <c r="M3340" s="39"/>
      <c r="N3340" s="39"/>
      <c r="O3340" s="39"/>
      <c r="P3340" s="39"/>
      <c r="Q3340" s="39"/>
      <c r="R3340" s="39"/>
      <c r="S3340" s="39"/>
      <c r="T3340" s="39"/>
      <c r="U3340" s="39"/>
      <c r="V3340" s="39"/>
      <c r="W3340" s="39"/>
      <c r="X3340" s="39"/>
    </row>
    <row r="3341" spans="1:24" ht="14.25" customHeight="1" x14ac:dyDescent="0.3">
      <c r="A3341" s="39"/>
      <c r="B3341" s="39" t="str">
        <f t="shared" ref="B3341:B3404" si="34">CONCATENATE(C3341," ", LOWER(E3341))</f>
        <v>11390203007 картер двигуна</v>
      </c>
      <c r="C3341" s="39" t="str">
        <f>TEXT(Raw_Articul_Data!$D3341,"00000000000")</f>
        <v>11390203007</v>
      </c>
      <c r="D3341" s="39">
        <v>11390203007</v>
      </c>
      <c r="E3341" s="39" t="s">
        <v>3462</v>
      </c>
      <c r="F3341" s="39"/>
      <c r="G3341" s="39" t="s">
        <v>32</v>
      </c>
      <c r="H3341" s="39" t="s">
        <v>2790</v>
      </c>
      <c r="I3341" s="39" t="s">
        <v>23</v>
      </c>
      <c r="J3341" s="44" t="s">
        <v>55</v>
      </c>
      <c r="K3341" s="39" t="s">
        <v>25</v>
      </c>
      <c r="L3341" s="39"/>
      <c r="M3341" s="39"/>
      <c r="N3341" s="39"/>
      <c r="O3341" s="39"/>
      <c r="P3341" s="39"/>
      <c r="Q3341" s="39"/>
      <c r="R3341" s="39"/>
      <c r="S3341" s="39"/>
      <c r="T3341" s="39"/>
      <c r="U3341" s="39"/>
      <c r="V3341" s="39"/>
      <c r="W3341" s="39"/>
      <c r="X3341" s="39"/>
    </row>
    <row r="3342" spans="1:24" ht="14.25" customHeight="1" x14ac:dyDescent="0.3">
      <c r="A3342" s="39"/>
      <c r="B3342" s="39" t="str">
        <f t="shared" si="34"/>
        <v>11390211100 кришка</v>
      </c>
      <c r="C3342" s="39" t="str">
        <f>TEXT(Raw_Articul_Data!$D3342,"00000000000")</f>
        <v>11390211100</v>
      </c>
      <c r="D3342" s="39">
        <v>11390211100</v>
      </c>
      <c r="E3342" s="39" t="s">
        <v>2801</v>
      </c>
      <c r="F3342" s="39"/>
      <c r="G3342" s="39" t="s">
        <v>32</v>
      </c>
      <c r="H3342" s="39" t="s">
        <v>2790</v>
      </c>
      <c r="I3342" s="39" t="s">
        <v>23</v>
      </c>
      <c r="J3342" s="44" t="s">
        <v>55</v>
      </c>
      <c r="K3342" s="39" t="s">
        <v>25</v>
      </c>
      <c r="L3342" s="39"/>
      <c r="M3342" s="39"/>
      <c r="N3342" s="39"/>
      <c r="O3342" s="39"/>
      <c r="P3342" s="39"/>
      <c r="Q3342" s="39"/>
      <c r="R3342" s="39"/>
      <c r="S3342" s="39"/>
      <c r="T3342" s="39"/>
      <c r="U3342" s="39"/>
      <c r="V3342" s="39"/>
      <c r="W3342" s="39"/>
      <c r="X3342" s="39"/>
    </row>
    <row r="3343" spans="1:24" ht="14.25" customHeight="1" x14ac:dyDescent="0.3">
      <c r="A3343" s="39"/>
      <c r="B3343" s="39" t="str">
        <f t="shared" si="34"/>
        <v>11390212503 піддон картера</v>
      </c>
      <c r="C3343" s="39" t="str">
        <f>TEXT(Raw_Articul_Data!$D3343,"00000000000")</f>
        <v>11390212503</v>
      </c>
      <c r="D3343" s="39">
        <v>11390212503</v>
      </c>
      <c r="E3343" s="39" t="s">
        <v>3105</v>
      </c>
      <c r="F3343" s="39"/>
      <c r="G3343" s="39" t="s">
        <v>32</v>
      </c>
      <c r="H3343" s="39" t="s">
        <v>2790</v>
      </c>
      <c r="I3343" s="39" t="s">
        <v>23</v>
      </c>
      <c r="J3343" s="44" t="s">
        <v>28</v>
      </c>
      <c r="K3343" s="39" t="s">
        <v>25</v>
      </c>
      <c r="L3343" s="39"/>
      <c r="M3343" s="39"/>
      <c r="N3343" s="39"/>
      <c r="O3343" s="39"/>
      <c r="P3343" s="39"/>
      <c r="Q3343" s="39"/>
      <c r="R3343" s="39"/>
      <c r="S3343" s="39"/>
      <c r="T3343" s="39"/>
      <c r="U3343" s="39"/>
      <c r="V3343" s="39"/>
      <c r="W3343" s="39"/>
      <c r="X3343" s="39"/>
    </row>
    <row r="3344" spans="1:24" ht="14.25" customHeight="1" x14ac:dyDescent="0.3">
      <c r="A3344" s="39"/>
      <c r="B3344" s="39" t="str">
        <f t="shared" si="34"/>
        <v>11390300401 колінчатий вал</v>
      </c>
      <c r="C3344" s="39" t="str">
        <f>TEXT(Raw_Articul_Data!$D3344,"00000000000")</f>
        <v>11390300401</v>
      </c>
      <c r="D3344" s="39">
        <v>11390300401</v>
      </c>
      <c r="E3344" s="39" t="s">
        <v>3037</v>
      </c>
      <c r="F3344" s="39"/>
      <c r="G3344" s="39" t="s">
        <v>32</v>
      </c>
      <c r="H3344" s="39" t="s">
        <v>2790</v>
      </c>
      <c r="I3344" s="39" t="s">
        <v>23</v>
      </c>
      <c r="J3344" s="44" t="s">
        <v>55</v>
      </c>
      <c r="K3344" s="39" t="s">
        <v>25</v>
      </c>
      <c r="L3344" s="39"/>
      <c r="M3344" s="39"/>
      <c r="N3344" s="39"/>
      <c r="O3344" s="39"/>
      <c r="P3344" s="39"/>
      <c r="Q3344" s="39"/>
      <c r="R3344" s="39"/>
      <c r="S3344" s="39"/>
      <c r="T3344" s="39"/>
      <c r="U3344" s="39"/>
      <c r="V3344" s="39"/>
      <c r="W3344" s="39"/>
      <c r="X3344" s="39"/>
    </row>
    <row r="3345" spans="1:24" ht="14.25" customHeight="1" x14ac:dyDescent="0.3">
      <c r="A3345" s="39"/>
      <c r="B3345" s="39" t="str">
        <f t="shared" si="34"/>
        <v>11390302001 поршень, діам.40мм</v>
      </c>
      <c r="C3345" s="39" t="str">
        <f>TEXT(Raw_Articul_Data!$D3345,"00000000000")</f>
        <v>11390302001</v>
      </c>
      <c r="D3345" s="39">
        <v>11390302001</v>
      </c>
      <c r="E3345" s="39" t="s">
        <v>3715</v>
      </c>
      <c r="F3345" s="39"/>
      <c r="G3345" s="39" t="s">
        <v>32</v>
      </c>
      <c r="H3345" s="39" t="s">
        <v>2790</v>
      </c>
      <c r="I3345" s="39" t="s">
        <v>23</v>
      </c>
      <c r="J3345" s="44" t="s">
        <v>55</v>
      </c>
      <c r="K3345" s="39" t="s">
        <v>25</v>
      </c>
      <c r="L3345" s="39"/>
      <c r="M3345" s="39"/>
      <c r="N3345" s="39"/>
      <c r="O3345" s="39"/>
      <c r="P3345" s="39"/>
      <c r="Q3345" s="39"/>
      <c r="R3345" s="39"/>
      <c r="S3345" s="39"/>
      <c r="T3345" s="39"/>
      <c r="U3345" s="39"/>
      <c r="V3345" s="39"/>
      <c r="W3345" s="39"/>
      <c r="X3345" s="39"/>
    </row>
    <row r="3346" spans="1:24" ht="14.25" customHeight="1" x14ac:dyDescent="0.3">
      <c r="A3346" s="39"/>
      <c r="B3346" s="39" t="str">
        <f t="shared" si="34"/>
        <v>11390302002 поршень, діам. 38мм</v>
      </c>
      <c r="C3346" s="39" t="str">
        <f>TEXT(Raw_Articul_Data!$D3346,"00000000000")</f>
        <v>11390302002</v>
      </c>
      <c r="D3346" s="39">
        <v>11390302002</v>
      </c>
      <c r="E3346" s="39" t="s">
        <v>3716</v>
      </c>
      <c r="F3346" s="39"/>
      <c r="G3346" s="39" t="s">
        <v>32</v>
      </c>
      <c r="H3346" s="39" t="s">
        <v>2790</v>
      </c>
      <c r="I3346" s="39" t="s">
        <v>23</v>
      </c>
      <c r="J3346" s="44" t="s">
        <v>55</v>
      </c>
      <c r="K3346" s="39" t="s">
        <v>25</v>
      </c>
      <c r="L3346" s="39"/>
      <c r="M3346" s="39"/>
      <c r="N3346" s="39"/>
      <c r="O3346" s="39"/>
      <c r="P3346" s="39"/>
      <c r="Q3346" s="39"/>
      <c r="R3346" s="39"/>
      <c r="S3346" s="39"/>
      <c r="T3346" s="39"/>
      <c r="U3346" s="39"/>
      <c r="V3346" s="39"/>
      <c r="W3346" s="39"/>
      <c r="X3346" s="39"/>
    </row>
    <row r="3347" spans="1:24" ht="14.25" customHeight="1" x14ac:dyDescent="0.3">
      <c r="A3347" s="39"/>
      <c r="B3347" s="39" t="str">
        <f t="shared" si="34"/>
        <v>11390302005 поршень, діам. 38мм</v>
      </c>
      <c r="C3347" s="39" t="str">
        <f>TEXT(Raw_Articul_Data!$D3347,"00000000000")</f>
        <v>11390302005</v>
      </c>
      <c r="D3347" s="39">
        <v>11390302005</v>
      </c>
      <c r="E3347" s="39" t="s">
        <v>3716</v>
      </c>
      <c r="F3347" s="39"/>
      <c r="G3347" s="39" t="s">
        <v>32</v>
      </c>
      <c r="H3347" s="39" t="s">
        <v>2790</v>
      </c>
      <c r="I3347" s="39" t="s">
        <v>23</v>
      </c>
      <c r="J3347" s="44" t="s">
        <v>55</v>
      </c>
      <c r="K3347" s="39" t="s">
        <v>25</v>
      </c>
      <c r="L3347" s="39"/>
      <c r="M3347" s="39"/>
      <c r="N3347" s="39"/>
      <c r="O3347" s="39"/>
      <c r="P3347" s="39"/>
      <c r="Q3347" s="39"/>
      <c r="R3347" s="39"/>
      <c r="S3347" s="39"/>
      <c r="T3347" s="39"/>
      <c r="U3347" s="39"/>
      <c r="V3347" s="39"/>
      <c r="W3347" s="39"/>
      <c r="X3347" s="39"/>
    </row>
    <row r="3348" spans="1:24" ht="14.25" customHeight="1" x14ac:dyDescent="0.3">
      <c r="A3348" s="39"/>
      <c r="B3348" s="39" t="str">
        <f t="shared" si="34"/>
        <v>11390302007 поршень, діам.40мм</v>
      </c>
      <c r="C3348" s="39" t="str">
        <f>TEXT(Raw_Articul_Data!$D3348,"00000000000")</f>
        <v>11390302007</v>
      </c>
      <c r="D3348" s="39">
        <v>11390302007</v>
      </c>
      <c r="E3348" s="39" t="s">
        <v>3715</v>
      </c>
      <c r="F3348" s="39"/>
      <c r="G3348" s="39" t="s">
        <v>32</v>
      </c>
      <c r="H3348" s="39" t="s">
        <v>2790</v>
      </c>
      <c r="I3348" s="39" t="s">
        <v>23</v>
      </c>
      <c r="J3348" s="44" t="s">
        <v>55</v>
      </c>
      <c r="K3348" s="39" t="s">
        <v>25</v>
      </c>
      <c r="L3348" s="39"/>
      <c r="M3348" s="39"/>
      <c r="N3348" s="39"/>
      <c r="O3348" s="39"/>
      <c r="P3348" s="39"/>
      <c r="Q3348" s="39"/>
      <c r="R3348" s="39"/>
      <c r="S3348" s="39"/>
      <c r="T3348" s="39"/>
      <c r="U3348" s="39"/>
      <c r="V3348" s="39"/>
      <c r="W3348" s="39"/>
      <c r="X3348" s="39"/>
    </row>
    <row r="3349" spans="1:24" ht="14.25" customHeight="1" x14ac:dyDescent="0.3">
      <c r="A3349" s="39"/>
      <c r="B3349" s="39" t="str">
        <f t="shared" si="34"/>
        <v>11390341500 поршневий палець 10х6,5х23</v>
      </c>
      <c r="C3349" s="39" t="str">
        <f>TEXT(Raw_Articul_Data!$D3349,"00000000000")</f>
        <v>11390341500</v>
      </c>
      <c r="D3349" s="39">
        <v>11390341500</v>
      </c>
      <c r="E3349" s="39" t="s">
        <v>3717</v>
      </c>
      <c r="F3349" s="39"/>
      <c r="G3349" s="39" t="s">
        <v>32</v>
      </c>
      <c r="H3349" s="39" t="s">
        <v>2790</v>
      </c>
      <c r="I3349" s="39" t="s">
        <v>23</v>
      </c>
      <c r="J3349" s="44" t="s">
        <v>55</v>
      </c>
      <c r="K3349" s="39" t="s">
        <v>25</v>
      </c>
      <c r="L3349" s="39"/>
      <c r="M3349" s="39"/>
      <c r="N3349" s="39"/>
      <c r="O3349" s="39"/>
      <c r="P3349" s="39"/>
      <c r="Q3349" s="39"/>
      <c r="R3349" s="39"/>
      <c r="S3349" s="39"/>
      <c r="T3349" s="39"/>
      <c r="U3349" s="39"/>
      <c r="V3349" s="39"/>
      <c r="W3349" s="39"/>
      <c r="X3349" s="39"/>
    </row>
    <row r="3350" spans="1:24" ht="14.25" customHeight="1" x14ac:dyDescent="0.3">
      <c r="A3350" s="39"/>
      <c r="B3350" s="39" t="str">
        <f t="shared" si="34"/>
        <v>11390343000 компресійне поршньове кільце, діам.40 х 1,2мм</v>
      </c>
      <c r="C3350" s="39" t="str">
        <f>TEXT(Raw_Articul_Data!$D3350,"00000000000")</f>
        <v>11390343000</v>
      </c>
      <c r="D3350" s="39">
        <v>11390343000</v>
      </c>
      <c r="E3350" s="39" t="s">
        <v>3718</v>
      </c>
      <c r="F3350" s="39"/>
      <c r="G3350" s="39" t="s">
        <v>32</v>
      </c>
      <c r="H3350" s="39" t="s">
        <v>2790</v>
      </c>
      <c r="I3350" s="39" t="s">
        <v>23</v>
      </c>
      <c r="J3350" s="44" t="s">
        <v>259</v>
      </c>
      <c r="K3350" s="39" t="s">
        <v>25</v>
      </c>
      <c r="L3350" s="39"/>
      <c r="M3350" s="39"/>
      <c r="N3350" s="39"/>
      <c r="O3350" s="39"/>
      <c r="P3350" s="39"/>
      <c r="Q3350" s="39"/>
      <c r="R3350" s="39"/>
      <c r="S3350" s="39"/>
      <c r="T3350" s="39"/>
      <c r="U3350" s="39"/>
      <c r="V3350" s="39"/>
      <c r="W3350" s="39"/>
      <c r="X3350" s="39"/>
    </row>
    <row r="3351" spans="1:24" ht="14.25" customHeight="1" x14ac:dyDescent="0.3">
      <c r="A3351" s="39"/>
      <c r="B3351" s="39" t="str">
        <f t="shared" si="34"/>
        <v>11390801802 корпус вентилятора</v>
      </c>
      <c r="C3351" s="39" t="str">
        <f>TEXT(Raw_Articul_Data!$D3351,"00000000000")</f>
        <v>11390801802</v>
      </c>
      <c r="D3351" s="39">
        <v>11390801802</v>
      </c>
      <c r="E3351" s="39" t="s">
        <v>3137</v>
      </c>
      <c r="F3351" s="39"/>
      <c r="G3351" s="39" t="s">
        <v>32</v>
      </c>
      <c r="H3351" s="39" t="s">
        <v>2790</v>
      </c>
      <c r="I3351" s="39" t="s">
        <v>23</v>
      </c>
      <c r="J3351" s="44" t="s">
        <v>55</v>
      </c>
      <c r="K3351" s="39" t="s">
        <v>25</v>
      </c>
      <c r="L3351" s="39"/>
      <c r="M3351" s="39"/>
      <c r="N3351" s="39"/>
      <c r="O3351" s="39"/>
      <c r="P3351" s="39"/>
      <c r="Q3351" s="39"/>
      <c r="R3351" s="39"/>
      <c r="S3351" s="39"/>
      <c r="T3351" s="39"/>
      <c r="U3351" s="39"/>
      <c r="V3351" s="39"/>
      <c r="W3351" s="39"/>
      <c r="X3351" s="39"/>
    </row>
    <row r="3352" spans="1:24" ht="14.25" customHeight="1" x14ac:dyDescent="0.3">
      <c r="A3352" s="39"/>
      <c r="B3352" s="39" t="str">
        <f t="shared" si="34"/>
        <v>11390801803 корпус вентилятора</v>
      </c>
      <c r="C3352" s="39" t="str">
        <f>TEXT(Raw_Articul_Data!$D3352,"00000000000")</f>
        <v>11390801803</v>
      </c>
      <c r="D3352" s="39">
        <v>11390801803</v>
      </c>
      <c r="E3352" s="39" t="s">
        <v>3137</v>
      </c>
      <c r="F3352" s="39"/>
      <c r="G3352" s="39" t="s">
        <v>32</v>
      </c>
      <c r="H3352" s="39" t="s">
        <v>2790</v>
      </c>
      <c r="I3352" s="39" t="s">
        <v>23</v>
      </c>
      <c r="J3352" s="44" t="s">
        <v>55</v>
      </c>
      <c r="K3352" s="39" t="s">
        <v>25</v>
      </c>
      <c r="L3352" s="39"/>
      <c r="M3352" s="39"/>
      <c r="N3352" s="39"/>
      <c r="O3352" s="39"/>
      <c r="P3352" s="39"/>
      <c r="Q3352" s="39"/>
      <c r="R3352" s="39"/>
      <c r="S3352" s="39"/>
      <c r="T3352" s="39"/>
      <c r="U3352" s="39"/>
      <c r="V3352" s="39"/>
      <c r="W3352" s="39"/>
      <c r="X3352" s="39"/>
    </row>
    <row r="3353" spans="1:24" ht="14.25" customHeight="1" x14ac:dyDescent="0.3">
      <c r="A3353" s="39"/>
      <c r="B3353" s="39" t="str">
        <f t="shared" si="34"/>
        <v>11390802102 корпус вентилятора з пусковим пристроєм</v>
      </c>
      <c r="C3353" s="39" t="str">
        <f>TEXT(Raw_Articul_Data!$D3353,"00000000000")</f>
        <v>11390802102</v>
      </c>
      <c r="D3353" s="39">
        <v>11390802102</v>
      </c>
      <c r="E3353" s="39" t="s">
        <v>3377</v>
      </c>
      <c r="F3353" s="39"/>
      <c r="G3353" s="39" t="s">
        <v>32</v>
      </c>
      <c r="H3353" s="39" t="s">
        <v>2790</v>
      </c>
      <c r="I3353" s="39" t="s">
        <v>23</v>
      </c>
      <c r="J3353" s="44" t="s">
        <v>55</v>
      </c>
      <c r="K3353" s="39" t="s">
        <v>25</v>
      </c>
      <c r="L3353" s="39"/>
      <c r="M3353" s="39"/>
      <c r="N3353" s="39"/>
      <c r="O3353" s="39"/>
      <c r="P3353" s="39"/>
      <c r="Q3353" s="39"/>
      <c r="R3353" s="39"/>
      <c r="S3353" s="39"/>
      <c r="T3353" s="39"/>
      <c r="U3353" s="39"/>
      <c r="V3353" s="39"/>
      <c r="W3353" s="39"/>
      <c r="X3353" s="39"/>
    </row>
    <row r="3354" spans="1:24" ht="14.25" customHeight="1" x14ac:dyDescent="0.3">
      <c r="A3354" s="39"/>
      <c r="B3354" s="39" t="str">
        <f t="shared" si="34"/>
        <v>11390802103 корпус вентилятора з пусковим пристроєм</v>
      </c>
      <c r="C3354" s="39" t="str">
        <f>TEXT(Raw_Articul_Data!$D3354,"00000000000")</f>
        <v>11390802103</v>
      </c>
      <c r="D3354" s="39">
        <v>11390802103</v>
      </c>
      <c r="E3354" s="39" t="s">
        <v>3377</v>
      </c>
      <c r="F3354" s="39"/>
      <c r="G3354" s="39" t="s">
        <v>32</v>
      </c>
      <c r="H3354" s="39" t="s">
        <v>2790</v>
      </c>
      <c r="I3354" s="39" t="s">
        <v>23</v>
      </c>
      <c r="J3354" s="44" t="s">
        <v>55</v>
      </c>
      <c r="K3354" s="39" t="s">
        <v>25</v>
      </c>
      <c r="L3354" s="39"/>
      <c r="M3354" s="39"/>
      <c r="N3354" s="39"/>
      <c r="O3354" s="39"/>
      <c r="P3354" s="39"/>
      <c r="Q3354" s="39"/>
      <c r="R3354" s="39"/>
      <c r="S3354" s="39"/>
      <c r="T3354" s="39"/>
      <c r="U3354" s="39"/>
      <c r="V3354" s="39"/>
      <c r="W3354" s="39"/>
      <c r="X3354" s="39"/>
    </row>
    <row r="3355" spans="1:24" ht="14.25" customHeight="1" x14ac:dyDescent="0.3">
      <c r="A3355" s="39"/>
      <c r="B3355" s="39" t="str">
        <f t="shared" si="34"/>
        <v>11390848200 захисна пластина</v>
      </c>
      <c r="C3355" s="39" t="str">
        <f>TEXT(Raw_Articul_Data!$D3355,"00000000000")</f>
        <v>11390848200</v>
      </c>
      <c r="D3355" s="39">
        <v>11390848200</v>
      </c>
      <c r="E3355" s="39" t="s">
        <v>3380</v>
      </c>
      <c r="F3355" s="39"/>
      <c r="G3355" s="39" t="s">
        <v>32</v>
      </c>
      <c r="H3355" s="39" t="s">
        <v>2790</v>
      </c>
      <c r="I3355" s="39" t="s">
        <v>23</v>
      </c>
      <c r="J3355" s="44" t="s">
        <v>28</v>
      </c>
      <c r="K3355" s="39" t="s">
        <v>25</v>
      </c>
      <c r="L3355" s="39"/>
      <c r="M3355" s="39"/>
      <c r="N3355" s="39"/>
      <c r="O3355" s="39"/>
      <c r="P3355" s="39"/>
      <c r="Q3355" s="39"/>
      <c r="R3355" s="39"/>
      <c r="S3355" s="39"/>
      <c r="T3355" s="39"/>
      <c r="U3355" s="39"/>
      <c r="V3355" s="39"/>
      <c r="W3355" s="39"/>
      <c r="X3355" s="39"/>
    </row>
    <row r="3356" spans="1:24" ht="14.25" customHeight="1" x14ac:dyDescent="0.3">
      <c r="A3356" s="39"/>
      <c r="B3356" s="39" t="str">
        <f t="shared" si="34"/>
        <v>11391200601 карбюратор с1q-s119a</v>
      </c>
      <c r="C3356" s="39" t="str">
        <f>TEXT(Raw_Articul_Data!$D3356,"00000000000")</f>
        <v>11391200601</v>
      </c>
      <c r="D3356" s="39">
        <v>11391200601</v>
      </c>
      <c r="E3356" s="39" t="s">
        <v>3719</v>
      </c>
      <c r="F3356" s="39"/>
      <c r="G3356" s="39" t="s">
        <v>32</v>
      </c>
      <c r="H3356" s="39" t="s">
        <v>2790</v>
      </c>
      <c r="I3356" s="39" t="s">
        <v>23</v>
      </c>
      <c r="J3356" s="44" t="s">
        <v>34</v>
      </c>
      <c r="K3356" s="39" t="s">
        <v>25</v>
      </c>
      <c r="L3356" s="39"/>
      <c r="M3356" s="39"/>
      <c r="N3356" s="39"/>
      <c r="O3356" s="39"/>
      <c r="P3356" s="39"/>
      <c r="Q3356" s="39"/>
      <c r="R3356" s="39"/>
      <c r="S3356" s="39"/>
      <c r="T3356" s="39"/>
      <c r="U3356" s="39"/>
      <c r="V3356" s="39"/>
      <c r="W3356" s="39"/>
      <c r="X3356" s="39"/>
    </row>
    <row r="3357" spans="1:24" ht="14.25" customHeight="1" x14ac:dyDescent="0.3">
      <c r="A3357" s="39"/>
      <c r="B3357" s="39" t="str">
        <f t="shared" si="34"/>
        <v>11391200602 карбюратор с1q-s120a</v>
      </c>
      <c r="C3357" s="39" t="str">
        <f>TEXT(Raw_Articul_Data!$D3357,"00000000000")</f>
        <v>11391200602</v>
      </c>
      <c r="D3357" s="39">
        <v>11391200602</v>
      </c>
      <c r="E3357" s="39" t="s">
        <v>3720</v>
      </c>
      <c r="F3357" s="39"/>
      <c r="G3357" s="39" t="s">
        <v>32</v>
      </c>
      <c r="H3357" s="39" t="s">
        <v>2790</v>
      </c>
      <c r="I3357" s="39" t="s">
        <v>23</v>
      </c>
      <c r="J3357" s="44" t="s">
        <v>34</v>
      </c>
      <c r="K3357" s="39" t="s">
        <v>25</v>
      </c>
      <c r="L3357" s="39"/>
      <c r="M3357" s="39"/>
      <c r="N3357" s="39"/>
      <c r="O3357" s="39"/>
      <c r="P3357" s="39"/>
      <c r="Q3357" s="39"/>
      <c r="R3357" s="39"/>
      <c r="S3357" s="39"/>
      <c r="T3357" s="39"/>
      <c r="U3357" s="39"/>
      <c r="V3357" s="39"/>
      <c r="W3357" s="39"/>
      <c r="X3357" s="39"/>
    </row>
    <row r="3358" spans="1:24" ht="14.25" customHeight="1" x14ac:dyDescent="0.3">
      <c r="A3358" s="39"/>
      <c r="B3358" s="39" t="str">
        <f t="shared" si="34"/>
        <v>11391200605 карбюратор c1q-s121a</v>
      </c>
      <c r="C3358" s="39" t="str">
        <f>TEXT(Raw_Articul_Data!$D3358,"00000000000")</f>
        <v>11391200605</v>
      </c>
      <c r="D3358" s="39">
        <v>11391200605</v>
      </c>
      <c r="E3358" s="39" t="s">
        <v>3721</v>
      </c>
      <c r="F3358" s="39"/>
      <c r="G3358" s="39" t="s">
        <v>32</v>
      </c>
      <c r="H3358" s="39" t="s">
        <v>2790</v>
      </c>
      <c r="I3358" s="39" t="s">
        <v>23</v>
      </c>
      <c r="J3358" s="44" t="s">
        <v>34</v>
      </c>
      <c r="K3358" s="39" t="s">
        <v>25</v>
      </c>
      <c r="L3358" s="39"/>
      <c r="M3358" s="39"/>
      <c r="N3358" s="39"/>
      <c r="O3358" s="39"/>
      <c r="P3358" s="39"/>
      <c r="Q3358" s="39"/>
      <c r="R3358" s="39"/>
      <c r="S3358" s="39"/>
      <c r="T3358" s="39"/>
      <c r="U3358" s="39"/>
      <c r="V3358" s="39"/>
      <c r="W3358" s="39"/>
      <c r="X3358" s="39"/>
    </row>
    <row r="3359" spans="1:24" ht="14.25" customHeight="1" x14ac:dyDescent="0.3">
      <c r="A3359" s="39"/>
      <c r="B3359" s="39" t="str">
        <f t="shared" si="34"/>
        <v>11391200606 карбюратор c1q-s122а</v>
      </c>
      <c r="C3359" s="39" t="str">
        <f>TEXT(Raw_Articul_Data!$D3359,"00000000000")</f>
        <v>11391200606</v>
      </c>
      <c r="D3359" s="39">
        <v>11391200606</v>
      </c>
      <c r="E3359" s="39" t="s">
        <v>3722</v>
      </c>
      <c r="F3359" s="39"/>
      <c r="G3359" s="39" t="s">
        <v>32</v>
      </c>
      <c r="H3359" s="39" t="s">
        <v>2790</v>
      </c>
      <c r="I3359" s="39" t="s">
        <v>23</v>
      </c>
      <c r="J3359" s="44" t="s">
        <v>34</v>
      </c>
      <c r="K3359" s="39" t="s">
        <v>25</v>
      </c>
      <c r="L3359" s="39"/>
      <c r="M3359" s="39"/>
      <c r="N3359" s="39"/>
      <c r="O3359" s="39"/>
      <c r="P3359" s="39"/>
      <c r="Q3359" s="39"/>
      <c r="R3359" s="39"/>
      <c r="S3359" s="39"/>
      <c r="T3359" s="39"/>
      <c r="U3359" s="39"/>
      <c r="V3359" s="39"/>
      <c r="W3359" s="39"/>
      <c r="X3359" s="39"/>
    </row>
    <row r="3360" spans="1:24" ht="14.25" customHeight="1" x14ac:dyDescent="0.3">
      <c r="A3360" s="39"/>
      <c r="B3360" s="39" t="str">
        <f t="shared" si="34"/>
        <v>11391200607 карбюратор c1q-s123с</v>
      </c>
      <c r="C3360" s="39" t="str">
        <f>TEXT(Raw_Articul_Data!$D3360,"00000000000")</f>
        <v>11391200607</v>
      </c>
      <c r="D3360" s="39">
        <v>11391200607</v>
      </c>
      <c r="E3360" s="39" t="s">
        <v>3723</v>
      </c>
      <c r="F3360" s="39"/>
      <c r="G3360" s="39" t="s">
        <v>32</v>
      </c>
      <c r="H3360" s="39" t="s">
        <v>2790</v>
      </c>
      <c r="I3360" s="39" t="s">
        <v>23</v>
      </c>
      <c r="J3360" s="44" t="s">
        <v>34</v>
      </c>
      <c r="K3360" s="39" t="s">
        <v>25</v>
      </c>
      <c r="L3360" s="39"/>
      <c r="M3360" s="39"/>
      <c r="N3360" s="39"/>
      <c r="O3360" s="39"/>
      <c r="P3360" s="39"/>
      <c r="Q3360" s="39"/>
      <c r="R3360" s="39"/>
      <c r="S3360" s="39"/>
      <c r="T3360" s="39"/>
      <c r="U3360" s="39"/>
      <c r="V3360" s="39"/>
      <c r="W3360" s="39"/>
      <c r="X3360" s="39"/>
    </row>
    <row r="3361" spans="1:24" ht="14.25" customHeight="1" x14ac:dyDescent="0.3">
      <c r="A3361" s="39"/>
      <c r="B3361" s="39" t="str">
        <f t="shared" si="34"/>
        <v>11391200608 карбюратор c1q-s191а</v>
      </c>
      <c r="C3361" s="39" t="str">
        <f>TEXT(Raw_Articul_Data!$D3361,"00000000000")</f>
        <v>11391200608</v>
      </c>
      <c r="D3361" s="39">
        <v>11391200608</v>
      </c>
      <c r="E3361" s="39" t="s">
        <v>3724</v>
      </c>
      <c r="F3361" s="39"/>
      <c r="G3361" s="39" t="s">
        <v>32</v>
      </c>
      <c r="H3361" s="39" t="s">
        <v>2790</v>
      </c>
      <c r="I3361" s="39" t="s">
        <v>23</v>
      </c>
      <c r="J3361" s="44" t="s">
        <v>34</v>
      </c>
      <c r="K3361" s="39" t="s">
        <v>25</v>
      </c>
      <c r="L3361" s="39"/>
      <c r="M3361" s="39"/>
      <c r="N3361" s="39"/>
      <c r="O3361" s="39"/>
      <c r="P3361" s="39"/>
      <c r="Q3361" s="39"/>
      <c r="R3361" s="39"/>
      <c r="S3361" s="39"/>
      <c r="T3361" s="39"/>
      <c r="U3361" s="39"/>
      <c r="V3361" s="39"/>
      <c r="W3361" s="39"/>
      <c r="X3361" s="39"/>
    </row>
    <row r="3362" spans="1:24" ht="14.25" customHeight="1" x14ac:dyDescent="0.3">
      <c r="A3362" s="39"/>
      <c r="B3362" s="39" t="str">
        <f t="shared" si="34"/>
        <v>11391200609 карбюратор c1q-s192b</v>
      </c>
      <c r="C3362" s="39" t="str">
        <f>TEXT(Raw_Articul_Data!$D3362,"00000000000")</f>
        <v>11391200609</v>
      </c>
      <c r="D3362" s="39">
        <v>11391200609</v>
      </c>
      <c r="E3362" s="39" t="s">
        <v>3725</v>
      </c>
      <c r="F3362" s="39"/>
      <c r="G3362" s="39" t="s">
        <v>32</v>
      </c>
      <c r="H3362" s="39" t="s">
        <v>2790</v>
      </c>
      <c r="I3362" s="39" t="s">
        <v>23</v>
      </c>
      <c r="J3362" s="44" t="s">
        <v>34</v>
      </c>
      <c r="K3362" s="39" t="s">
        <v>25</v>
      </c>
      <c r="L3362" s="39"/>
      <c r="M3362" s="39"/>
      <c r="N3362" s="39"/>
      <c r="O3362" s="39"/>
      <c r="P3362" s="39"/>
      <c r="Q3362" s="39"/>
      <c r="R3362" s="39"/>
      <c r="S3362" s="39"/>
      <c r="T3362" s="39"/>
      <c r="U3362" s="39"/>
      <c r="V3362" s="39"/>
      <c r="W3362" s="39"/>
      <c r="X3362" s="39"/>
    </row>
    <row r="3363" spans="1:24" ht="14.25" customHeight="1" x14ac:dyDescent="0.3">
      <c r="A3363" s="39"/>
      <c r="B3363" s="39" t="str">
        <f t="shared" si="34"/>
        <v>11391200624 карбюратор 1139/24</v>
      </c>
      <c r="C3363" s="39" t="str">
        <f>TEXT(Raw_Articul_Data!$D3363,"00000000000")</f>
        <v>11391200624</v>
      </c>
      <c r="D3363" s="39">
        <v>11391200624</v>
      </c>
      <c r="E3363" s="39" t="s">
        <v>3726</v>
      </c>
      <c r="F3363" s="39"/>
      <c r="G3363" s="39" t="s">
        <v>32</v>
      </c>
      <c r="H3363" s="39" t="s">
        <v>2790</v>
      </c>
      <c r="I3363" s="39" t="s">
        <v>23</v>
      </c>
      <c r="J3363" s="44" t="s">
        <v>1447</v>
      </c>
      <c r="K3363" s="39" t="s">
        <v>25</v>
      </c>
      <c r="L3363" s="39"/>
      <c r="M3363" s="39"/>
      <c r="N3363" s="39"/>
      <c r="O3363" s="39"/>
      <c r="P3363" s="39"/>
      <c r="Q3363" s="39"/>
      <c r="R3363" s="39"/>
      <c r="S3363" s="39"/>
      <c r="T3363" s="39"/>
      <c r="U3363" s="39"/>
      <c r="V3363" s="39"/>
      <c r="W3363" s="39"/>
      <c r="X3363" s="39"/>
    </row>
    <row r="3364" spans="1:24" ht="14.25" customHeight="1" x14ac:dyDescent="0.3">
      <c r="A3364" s="39"/>
      <c r="B3364" s="39" t="str">
        <f t="shared" si="34"/>
        <v>11391200625 карбюратор 1139/25</v>
      </c>
      <c r="C3364" s="39" t="str">
        <f>TEXT(Raw_Articul_Data!$D3364,"00000000000")</f>
        <v>11391200625</v>
      </c>
      <c r="D3364" s="39">
        <v>11391200625</v>
      </c>
      <c r="E3364" s="39" t="s">
        <v>3727</v>
      </c>
      <c r="F3364" s="39"/>
      <c r="G3364" s="39" t="s">
        <v>32</v>
      </c>
      <c r="H3364" s="39" t="s">
        <v>2790</v>
      </c>
      <c r="I3364" s="39" t="s">
        <v>23</v>
      </c>
      <c r="J3364" s="44" t="s">
        <v>1447</v>
      </c>
      <c r="K3364" s="39" t="s">
        <v>25</v>
      </c>
      <c r="L3364" s="39"/>
      <c r="M3364" s="39"/>
      <c r="N3364" s="39"/>
      <c r="O3364" s="39"/>
      <c r="P3364" s="39"/>
      <c r="Q3364" s="39"/>
      <c r="R3364" s="39"/>
      <c r="S3364" s="39"/>
      <c r="T3364" s="39"/>
      <c r="U3364" s="39"/>
      <c r="V3364" s="39"/>
      <c r="W3364" s="39"/>
      <c r="X3364" s="39"/>
    </row>
    <row r="3365" spans="1:24" ht="14.25" customHeight="1" x14ac:dyDescent="0.3">
      <c r="A3365" s="39"/>
      <c r="B3365" s="39" t="str">
        <f t="shared" si="34"/>
        <v>11391200801 запорна кришка</v>
      </c>
      <c r="C3365" s="39" t="str">
        <f>TEXT(Raw_Articul_Data!$D3365,"00000000000")</f>
        <v>11391200801</v>
      </c>
      <c r="D3365" s="39">
        <v>11391200801</v>
      </c>
      <c r="E3365" s="39" t="s">
        <v>3289</v>
      </c>
      <c r="F3365" s="39"/>
      <c r="G3365" s="39" t="s">
        <v>32</v>
      </c>
      <c r="H3365" s="39" t="s">
        <v>2790</v>
      </c>
      <c r="I3365" s="39" t="s">
        <v>23</v>
      </c>
      <c r="J3365" s="44" t="s">
        <v>34</v>
      </c>
      <c r="K3365" s="39" t="s">
        <v>25</v>
      </c>
      <c r="L3365" s="39"/>
      <c r="M3365" s="39"/>
      <c r="N3365" s="39"/>
      <c r="O3365" s="39"/>
      <c r="P3365" s="39"/>
      <c r="Q3365" s="39"/>
      <c r="R3365" s="39"/>
      <c r="S3365" s="39"/>
      <c r="T3365" s="39"/>
      <c r="U3365" s="39"/>
      <c r="V3365" s="39"/>
      <c r="W3365" s="39"/>
      <c r="X3365" s="39"/>
    </row>
    <row r="3366" spans="1:24" ht="14.25" customHeight="1" x14ac:dyDescent="0.3">
      <c r="A3366" s="39"/>
      <c r="B3366" s="39" t="str">
        <f t="shared" si="34"/>
        <v>11391200900 кронштейн карбюратора</v>
      </c>
      <c r="C3366" s="39" t="str">
        <f>TEXT(Raw_Articul_Data!$D3366,"00000000000")</f>
        <v>11391200900</v>
      </c>
      <c r="D3366" s="39">
        <v>11391200900</v>
      </c>
      <c r="E3366" s="39" t="s">
        <v>3694</v>
      </c>
      <c r="F3366" s="39"/>
      <c r="G3366" s="39" t="s">
        <v>32</v>
      </c>
      <c r="H3366" s="39" t="s">
        <v>2790</v>
      </c>
      <c r="I3366" s="39" t="s">
        <v>23</v>
      </c>
      <c r="J3366" s="44" t="s">
        <v>55</v>
      </c>
      <c r="K3366" s="39" t="s">
        <v>25</v>
      </c>
      <c r="L3366" s="39"/>
      <c r="M3366" s="39"/>
      <c r="N3366" s="39"/>
      <c r="O3366" s="39"/>
      <c r="P3366" s="39"/>
      <c r="Q3366" s="39"/>
      <c r="R3366" s="39"/>
      <c r="S3366" s="39"/>
      <c r="T3366" s="39"/>
      <c r="U3366" s="39"/>
      <c r="V3366" s="39"/>
      <c r="W3366" s="39"/>
      <c r="X3366" s="39"/>
    </row>
    <row r="3367" spans="1:24" ht="14.25" customHeight="1" x14ac:dyDescent="0.3">
      <c r="A3367" s="39"/>
      <c r="B3367" s="39" t="str">
        <f t="shared" si="34"/>
        <v>11391200901 кронштейн карбюратора</v>
      </c>
      <c r="C3367" s="39" t="str">
        <f>TEXT(Raw_Articul_Data!$D3367,"00000000000")</f>
        <v>11391200901</v>
      </c>
      <c r="D3367" s="39">
        <v>11391200901</v>
      </c>
      <c r="E3367" s="39" t="s">
        <v>3694</v>
      </c>
      <c r="F3367" s="39"/>
      <c r="G3367" s="39" t="s">
        <v>32</v>
      </c>
      <c r="H3367" s="39" t="s">
        <v>2790</v>
      </c>
      <c r="I3367" s="39" t="s">
        <v>23</v>
      </c>
      <c r="J3367" s="44" t="s">
        <v>28</v>
      </c>
      <c r="K3367" s="39" t="s">
        <v>25</v>
      </c>
      <c r="L3367" s="39"/>
      <c r="M3367" s="39"/>
      <c r="N3367" s="39"/>
      <c r="O3367" s="39"/>
      <c r="P3367" s="39"/>
      <c r="Q3367" s="39"/>
      <c r="R3367" s="39"/>
      <c r="S3367" s="39"/>
      <c r="T3367" s="39"/>
      <c r="U3367" s="39"/>
      <c r="V3367" s="39"/>
      <c r="W3367" s="39"/>
      <c r="X3367" s="39"/>
    </row>
    <row r="3368" spans="1:24" ht="14.25" customHeight="1" x14ac:dyDescent="0.3">
      <c r="A3368" s="39"/>
      <c r="B3368" s="39" t="str">
        <f t="shared" si="34"/>
        <v>11391201601 повітряний фільтр</v>
      </c>
      <c r="C3368" s="39" t="str">
        <f>TEXT(Raw_Articul_Data!$D3368,"00000000000")</f>
        <v>11391201601</v>
      </c>
      <c r="D3368" s="39">
        <v>11391201601</v>
      </c>
      <c r="E3368" s="39" t="s">
        <v>3041</v>
      </c>
      <c r="F3368" s="39"/>
      <c r="G3368" s="39" t="s">
        <v>32</v>
      </c>
      <c r="H3368" s="39" t="s">
        <v>2790</v>
      </c>
      <c r="I3368" s="39" t="s">
        <v>23</v>
      </c>
      <c r="J3368" s="44" t="s">
        <v>28</v>
      </c>
      <c r="K3368" s="39" t="s">
        <v>25</v>
      </c>
      <c r="L3368" s="39"/>
      <c r="M3368" s="39"/>
      <c r="N3368" s="39"/>
      <c r="O3368" s="39"/>
      <c r="P3368" s="39"/>
      <c r="Q3368" s="39"/>
      <c r="R3368" s="39"/>
      <c r="S3368" s="39"/>
      <c r="T3368" s="39"/>
      <c r="U3368" s="39"/>
      <c r="V3368" s="39"/>
      <c r="W3368" s="39"/>
      <c r="X3368" s="39"/>
    </row>
    <row r="3369" spans="1:24" ht="14.25" customHeight="1" x14ac:dyDescent="0.3">
      <c r="A3369" s="39"/>
      <c r="B3369" s="39" t="str">
        <f t="shared" si="34"/>
        <v>11391201602 повітряний фільтр</v>
      </c>
      <c r="C3369" s="39" t="str">
        <f>TEXT(Raw_Articul_Data!$D3369,"00000000000")</f>
        <v>11391201602</v>
      </c>
      <c r="D3369" s="39">
        <v>11391201602</v>
      </c>
      <c r="E3369" s="39" t="s">
        <v>3041</v>
      </c>
      <c r="F3369" s="39"/>
      <c r="G3369" s="39" t="s">
        <v>32</v>
      </c>
      <c r="H3369" s="39" t="s">
        <v>2790</v>
      </c>
      <c r="I3369" s="39" t="s">
        <v>23</v>
      </c>
      <c r="J3369" s="44" t="s">
        <v>28</v>
      </c>
      <c r="K3369" s="39" t="s">
        <v>25</v>
      </c>
      <c r="L3369" s="39"/>
      <c r="M3369" s="39"/>
      <c r="N3369" s="39"/>
      <c r="O3369" s="39"/>
      <c r="P3369" s="39"/>
      <c r="Q3369" s="39"/>
      <c r="R3369" s="39"/>
      <c r="S3369" s="39"/>
      <c r="T3369" s="39"/>
      <c r="U3369" s="39"/>
      <c r="V3369" s="39"/>
      <c r="W3369" s="39"/>
      <c r="X3369" s="39"/>
    </row>
    <row r="3370" spans="1:24" ht="14.25" customHeight="1" x14ac:dyDescent="0.3">
      <c r="A3370" s="39"/>
      <c r="B3370" s="39" t="str">
        <f t="shared" si="34"/>
        <v>11391203400 дно фільтра</v>
      </c>
      <c r="C3370" s="39" t="str">
        <f>TEXT(Raw_Articul_Data!$D3370,"00000000000")</f>
        <v>11391203400</v>
      </c>
      <c r="D3370" s="39">
        <v>11391203400</v>
      </c>
      <c r="E3370" s="39" t="s">
        <v>3428</v>
      </c>
      <c r="F3370" s="39"/>
      <c r="G3370" s="39" t="s">
        <v>32</v>
      </c>
      <c r="H3370" s="39" t="s">
        <v>2790</v>
      </c>
      <c r="I3370" s="39" t="s">
        <v>23</v>
      </c>
      <c r="J3370" s="44" t="s">
        <v>55</v>
      </c>
      <c r="K3370" s="39" t="s">
        <v>25</v>
      </c>
      <c r="L3370" s="39"/>
      <c r="M3370" s="39"/>
      <c r="N3370" s="39"/>
      <c r="O3370" s="39"/>
      <c r="P3370" s="39"/>
      <c r="Q3370" s="39"/>
      <c r="R3370" s="39"/>
      <c r="S3370" s="39"/>
      <c r="T3370" s="39"/>
      <c r="U3370" s="39"/>
      <c r="V3370" s="39"/>
      <c r="W3370" s="39"/>
      <c r="X3370" s="39"/>
    </row>
    <row r="3371" spans="1:24" ht="14.25" customHeight="1" x14ac:dyDescent="0.3">
      <c r="A3371" s="39"/>
      <c r="B3371" s="39" t="str">
        <f t="shared" si="34"/>
        <v>11391203401 дно фільтра</v>
      </c>
      <c r="C3371" s="39" t="str">
        <f>TEXT(Raw_Articul_Data!$D3371,"00000000000")</f>
        <v>11391203401</v>
      </c>
      <c r="D3371" s="39">
        <v>11391203401</v>
      </c>
      <c r="E3371" s="39" t="s">
        <v>3428</v>
      </c>
      <c r="F3371" s="39"/>
      <c r="G3371" s="39" t="s">
        <v>32</v>
      </c>
      <c r="H3371" s="39" t="s">
        <v>2790</v>
      </c>
      <c r="I3371" s="39" t="s">
        <v>23</v>
      </c>
      <c r="J3371" s="44" t="s">
        <v>55</v>
      </c>
      <c r="K3371" s="39" t="s">
        <v>25</v>
      </c>
      <c r="L3371" s="39"/>
      <c r="M3371" s="39"/>
      <c r="N3371" s="39"/>
      <c r="O3371" s="39"/>
      <c r="P3371" s="39"/>
      <c r="Q3371" s="39"/>
      <c r="R3371" s="39"/>
      <c r="S3371" s="39"/>
      <c r="T3371" s="39"/>
      <c r="U3371" s="39"/>
      <c r="V3371" s="39"/>
      <c r="W3371" s="39"/>
      <c r="X3371" s="39"/>
    </row>
    <row r="3372" spans="1:24" ht="14.25" customHeight="1" x14ac:dyDescent="0.3">
      <c r="A3372" s="39"/>
      <c r="B3372" s="39" t="str">
        <f t="shared" si="34"/>
        <v>11391207100 дросельний вал з важелем</v>
      </c>
      <c r="C3372" s="39" t="str">
        <f>TEXT(Raw_Articul_Data!$D3372,"00000000000")</f>
        <v>11391207100</v>
      </c>
      <c r="D3372" s="39">
        <v>11391207100</v>
      </c>
      <c r="E3372" s="39" t="s">
        <v>3384</v>
      </c>
      <c r="F3372" s="39"/>
      <c r="G3372" s="39" t="s">
        <v>32</v>
      </c>
      <c r="H3372" s="39" t="s">
        <v>2790</v>
      </c>
      <c r="I3372" s="39" t="s">
        <v>23</v>
      </c>
      <c r="J3372" s="44" t="s">
        <v>55</v>
      </c>
      <c r="K3372" s="39" t="s">
        <v>25</v>
      </c>
      <c r="L3372" s="39"/>
      <c r="M3372" s="39"/>
      <c r="N3372" s="39"/>
      <c r="O3372" s="39"/>
      <c r="P3372" s="39"/>
      <c r="Q3372" s="39"/>
      <c r="R3372" s="39"/>
      <c r="S3372" s="39"/>
      <c r="T3372" s="39"/>
      <c r="U3372" s="39"/>
      <c r="V3372" s="39"/>
      <c r="W3372" s="39"/>
      <c r="X3372" s="39"/>
    </row>
    <row r="3373" spans="1:24" ht="14.25" customHeight="1" x14ac:dyDescent="0.3">
      <c r="A3373" s="39"/>
      <c r="B3373" s="39" t="str">
        <f t="shared" si="34"/>
        <v>11391207202 пусковий вал з важелем</v>
      </c>
      <c r="C3373" s="39" t="str">
        <f>TEXT(Raw_Articul_Data!$D3373,"00000000000")</f>
        <v>11391207202</v>
      </c>
      <c r="D3373" s="39">
        <v>11391207202</v>
      </c>
      <c r="E3373" s="39" t="s">
        <v>3478</v>
      </c>
      <c r="F3373" s="39"/>
      <c r="G3373" s="39" t="s">
        <v>32</v>
      </c>
      <c r="H3373" s="39" t="s">
        <v>2790</v>
      </c>
      <c r="I3373" s="39" t="s">
        <v>23</v>
      </c>
      <c r="J3373" s="44" t="s">
        <v>34</v>
      </c>
      <c r="K3373" s="39" t="s">
        <v>25</v>
      </c>
      <c r="L3373" s="39"/>
      <c r="M3373" s="39"/>
      <c r="N3373" s="39"/>
      <c r="O3373" s="39"/>
      <c r="P3373" s="39"/>
      <c r="Q3373" s="39"/>
      <c r="R3373" s="39"/>
      <c r="S3373" s="39"/>
      <c r="T3373" s="39"/>
      <c r="U3373" s="39"/>
      <c r="V3373" s="39"/>
      <c r="W3373" s="39"/>
      <c r="X3373" s="39"/>
    </row>
    <row r="3374" spans="1:24" ht="14.25" customHeight="1" x14ac:dyDescent="0.3">
      <c r="A3374" s="39"/>
      <c r="B3374" s="39" t="str">
        <f t="shared" si="34"/>
        <v>11391209700 комплект поршень насоса</v>
      </c>
      <c r="C3374" s="39" t="str">
        <f>TEXT(Raw_Articul_Data!$D3374,"00000000000")</f>
        <v>11391209700</v>
      </c>
      <c r="D3374" s="39">
        <v>11391209700</v>
      </c>
      <c r="E3374" s="39" t="s">
        <v>3479</v>
      </c>
      <c r="F3374" s="39"/>
      <c r="G3374" s="39" t="s">
        <v>32</v>
      </c>
      <c r="H3374" s="39" t="s">
        <v>2790</v>
      </c>
      <c r="I3374" s="39" t="s">
        <v>23</v>
      </c>
      <c r="J3374" s="44" t="s">
        <v>34</v>
      </c>
      <c r="K3374" s="39" t="s">
        <v>25</v>
      </c>
      <c r="L3374" s="39"/>
      <c r="M3374" s="39"/>
      <c r="N3374" s="39"/>
      <c r="O3374" s="39"/>
      <c r="P3374" s="39"/>
      <c r="Q3374" s="39"/>
      <c r="R3374" s="39"/>
      <c r="S3374" s="39"/>
      <c r="T3374" s="39"/>
      <c r="U3374" s="39"/>
      <c r="V3374" s="39"/>
      <c r="W3374" s="39"/>
      <c r="X3374" s="39"/>
    </row>
    <row r="3375" spans="1:24" ht="14.25" customHeight="1" x14ac:dyDescent="0.3">
      <c r="A3375" s="39"/>
      <c r="B3375" s="39" t="str">
        <f t="shared" si="34"/>
        <v>11391209702 комплект поршень насоса</v>
      </c>
      <c r="C3375" s="39" t="str">
        <f>TEXT(Raw_Articul_Data!$D3375,"00000000000")</f>
        <v>11391209702</v>
      </c>
      <c r="D3375" s="39">
        <v>11391209702</v>
      </c>
      <c r="E3375" s="39" t="s">
        <v>3479</v>
      </c>
      <c r="F3375" s="39"/>
      <c r="G3375" s="39" t="s">
        <v>32</v>
      </c>
      <c r="H3375" s="39" t="s">
        <v>2790</v>
      </c>
      <c r="I3375" s="39" t="s">
        <v>23</v>
      </c>
      <c r="J3375" s="44" t="s">
        <v>1447</v>
      </c>
      <c r="K3375" s="39" t="s">
        <v>25</v>
      </c>
      <c r="L3375" s="39"/>
      <c r="M3375" s="39"/>
      <c r="N3375" s="39"/>
      <c r="O3375" s="39"/>
      <c r="P3375" s="39"/>
      <c r="Q3375" s="39"/>
      <c r="R3375" s="39"/>
      <c r="S3375" s="39"/>
      <c r="T3375" s="39"/>
      <c r="U3375" s="39"/>
      <c r="V3375" s="39"/>
      <c r="W3375" s="39"/>
      <c r="X3375" s="39"/>
    </row>
    <row r="3376" spans="1:24" ht="14.25" customHeight="1" x14ac:dyDescent="0.3">
      <c r="A3376" s="39"/>
      <c r="B3376" s="39" t="str">
        <f t="shared" si="34"/>
        <v>11391210800 запорна кришка</v>
      </c>
      <c r="C3376" s="39" t="str">
        <f>TEXT(Raw_Articul_Data!$D3376,"00000000000")</f>
        <v>11391210800</v>
      </c>
      <c r="D3376" s="39">
        <v>11391210800</v>
      </c>
      <c r="E3376" s="39" t="s">
        <v>3289</v>
      </c>
      <c r="F3376" s="39"/>
      <c r="G3376" s="39" t="s">
        <v>32</v>
      </c>
      <c r="H3376" s="39" t="s">
        <v>2790</v>
      </c>
      <c r="I3376" s="39" t="s">
        <v>23</v>
      </c>
      <c r="J3376" s="44" t="s">
        <v>55</v>
      </c>
      <c r="K3376" s="39" t="s">
        <v>25</v>
      </c>
      <c r="L3376" s="39"/>
      <c r="M3376" s="39"/>
      <c r="N3376" s="39"/>
      <c r="O3376" s="39"/>
      <c r="P3376" s="39"/>
      <c r="Q3376" s="39"/>
      <c r="R3376" s="39"/>
      <c r="S3376" s="39"/>
      <c r="T3376" s="39"/>
      <c r="U3376" s="39"/>
      <c r="V3376" s="39"/>
      <c r="W3376" s="39"/>
      <c r="X3376" s="39"/>
    </row>
    <row r="3377" spans="1:24" ht="14.25" customHeight="1" x14ac:dyDescent="0.3">
      <c r="A3377" s="39"/>
      <c r="B3377" s="39" t="str">
        <f t="shared" si="34"/>
        <v>11391212501 золотник</v>
      </c>
      <c r="C3377" s="39" t="str">
        <f>TEXT(Raw_Articul_Data!$D3377,"00000000000")</f>
        <v>11391212501</v>
      </c>
      <c r="D3377" s="39">
        <v>11391212501</v>
      </c>
      <c r="E3377" s="39" t="s">
        <v>3432</v>
      </c>
      <c r="F3377" s="39"/>
      <c r="G3377" s="39" t="s">
        <v>32</v>
      </c>
      <c r="H3377" s="39" t="s">
        <v>2790</v>
      </c>
      <c r="I3377" s="39" t="s">
        <v>23</v>
      </c>
      <c r="J3377" s="44" t="s">
        <v>55</v>
      </c>
      <c r="K3377" s="39" t="s">
        <v>25</v>
      </c>
      <c r="L3377" s="39"/>
      <c r="M3377" s="39"/>
      <c r="N3377" s="39"/>
      <c r="O3377" s="39"/>
      <c r="P3377" s="39"/>
      <c r="Q3377" s="39"/>
      <c r="R3377" s="39"/>
      <c r="S3377" s="39"/>
      <c r="T3377" s="39"/>
      <c r="U3377" s="39"/>
      <c r="V3377" s="39"/>
      <c r="W3377" s="39"/>
      <c r="X3377" s="39"/>
    </row>
    <row r="3378" spans="1:24" ht="14.25" customHeight="1" x14ac:dyDescent="0.3">
      <c r="A3378" s="39"/>
      <c r="B3378" s="39" t="str">
        <f t="shared" si="34"/>
        <v>11391212700 ковпачок</v>
      </c>
      <c r="C3378" s="39" t="str">
        <f>TEXT(Raw_Articul_Data!$D3378,"00000000000")</f>
        <v>11391212700</v>
      </c>
      <c r="D3378" s="39">
        <v>11391212700</v>
      </c>
      <c r="E3378" s="39" t="s">
        <v>2809</v>
      </c>
      <c r="F3378" s="39"/>
      <c r="G3378" s="39" t="s">
        <v>32</v>
      </c>
      <c r="H3378" s="39" t="s">
        <v>2790</v>
      </c>
      <c r="I3378" s="39" t="s">
        <v>23</v>
      </c>
      <c r="J3378" s="44" t="s">
        <v>34</v>
      </c>
      <c r="K3378" s="39" t="s">
        <v>25</v>
      </c>
      <c r="L3378" s="39"/>
      <c r="M3378" s="39"/>
      <c r="N3378" s="39"/>
      <c r="O3378" s="39"/>
      <c r="P3378" s="39"/>
      <c r="Q3378" s="39"/>
      <c r="R3378" s="39"/>
      <c r="S3378" s="39"/>
      <c r="T3378" s="39"/>
      <c r="U3378" s="39"/>
      <c r="V3378" s="39"/>
      <c r="W3378" s="39"/>
      <c r="X3378" s="39"/>
    </row>
    <row r="3379" spans="1:24" ht="14.25" customHeight="1" x14ac:dyDescent="0.3">
      <c r="A3379" s="39"/>
      <c r="B3379" s="39" t="str">
        <f t="shared" si="34"/>
        <v>11391213300 дросельна заслонка</v>
      </c>
      <c r="C3379" s="39" t="str">
        <f>TEXT(Raw_Articul_Data!$D3379,"00000000000")</f>
        <v>11391213300</v>
      </c>
      <c r="D3379" s="39">
        <v>11391213300</v>
      </c>
      <c r="E3379" s="39" t="s">
        <v>3301</v>
      </c>
      <c r="F3379" s="39"/>
      <c r="G3379" s="39" t="s">
        <v>32</v>
      </c>
      <c r="H3379" s="39" t="s">
        <v>2790</v>
      </c>
      <c r="I3379" s="39" t="s">
        <v>23</v>
      </c>
      <c r="J3379" s="44" t="s">
        <v>55</v>
      </c>
      <c r="K3379" s="39" t="s">
        <v>25</v>
      </c>
      <c r="L3379" s="39"/>
      <c r="M3379" s="39"/>
      <c r="N3379" s="39"/>
      <c r="O3379" s="39"/>
      <c r="P3379" s="39"/>
      <c r="Q3379" s="39"/>
      <c r="R3379" s="39"/>
      <c r="S3379" s="39"/>
      <c r="T3379" s="39"/>
      <c r="U3379" s="39"/>
      <c r="V3379" s="39"/>
      <c r="W3379" s="39"/>
      <c r="X3379" s="39"/>
    </row>
    <row r="3380" spans="1:24" ht="14.25" customHeight="1" x14ac:dyDescent="0.3">
      <c r="A3380" s="39"/>
      <c r="B3380" s="39" t="str">
        <f t="shared" si="34"/>
        <v>11391213302 дросельна заслонка</v>
      </c>
      <c r="C3380" s="39" t="str">
        <f>TEXT(Raw_Articul_Data!$D3380,"00000000000")</f>
        <v>11391213302</v>
      </c>
      <c r="D3380" s="39">
        <v>11391213302</v>
      </c>
      <c r="E3380" s="39" t="s">
        <v>3301</v>
      </c>
      <c r="F3380" s="39"/>
      <c r="G3380" s="39" t="s">
        <v>32</v>
      </c>
      <c r="H3380" s="39" t="s">
        <v>2790</v>
      </c>
      <c r="I3380" s="39" t="s">
        <v>23</v>
      </c>
      <c r="J3380" s="44" t="s">
        <v>55</v>
      </c>
      <c r="K3380" s="39" t="s">
        <v>25</v>
      </c>
      <c r="L3380" s="39"/>
      <c r="M3380" s="39"/>
      <c r="N3380" s="39"/>
      <c r="O3380" s="39"/>
      <c r="P3380" s="39"/>
      <c r="Q3380" s="39"/>
      <c r="R3380" s="39"/>
      <c r="S3380" s="39"/>
      <c r="T3380" s="39"/>
      <c r="U3380" s="39"/>
      <c r="V3380" s="39"/>
      <c r="W3380" s="39"/>
      <c r="X3380" s="39"/>
    </row>
    <row r="3381" spans="1:24" ht="14.25" customHeight="1" x14ac:dyDescent="0.3">
      <c r="A3381" s="39"/>
      <c r="B3381" s="39" t="str">
        <f t="shared" si="34"/>
        <v>11391213501 дросельний важіль</v>
      </c>
      <c r="C3381" s="39" t="str">
        <f>TEXT(Raw_Articul_Data!$D3381,"00000000000")</f>
        <v>11391213501</v>
      </c>
      <c r="D3381" s="39">
        <v>11391213501</v>
      </c>
      <c r="E3381" s="39" t="s">
        <v>3728</v>
      </c>
      <c r="F3381" s="39"/>
      <c r="G3381" s="39" t="s">
        <v>32</v>
      </c>
      <c r="H3381" s="39" t="s">
        <v>2790</v>
      </c>
      <c r="I3381" s="39" t="s">
        <v>23</v>
      </c>
      <c r="J3381" s="44"/>
      <c r="K3381" s="39" t="s">
        <v>25</v>
      </c>
      <c r="L3381" s="39"/>
      <c r="M3381" s="39"/>
      <c r="N3381" s="39"/>
      <c r="O3381" s="39"/>
      <c r="P3381" s="39"/>
      <c r="Q3381" s="39"/>
      <c r="R3381" s="39"/>
      <c r="S3381" s="39"/>
      <c r="T3381" s="39"/>
      <c r="U3381" s="39"/>
      <c r="V3381" s="39"/>
      <c r="W3381" s="39"/>
      <c r="X3381" s="39"/>
    </row>
    <row r="3382" spans="1:24" ht="14.25" customHeight="1" x14ac:dyDescent="0.3">
      <c r="A3382" s="39"/>
      <c r="B3382" s="39" t="str">
        <f t="shared" si="34"/>
        <v>11391213502 дросельний важіль</v>
      </c>
      <c r="C3382" s="39" t="str">
        <f>TEXT(Raw_Articul_Data!$D3382,"00000000000")</f>
        <v>11391213502</v>
      </c>
      <c r="D3382" s="39">
        <v>11391213502</v>
      </c>
      <c r="E3382" s="39" t="s">
        <v>3728</v>
      </c>
      <c r="F3382" s="39"/>
      <c r="G3382" s="39" t="s">
        <v>32</v>
      </c>
      <c r="H3382" s="39" t="s">
        <v>2790</v>
      </c>
      <c r="I3382" s="39" t="s">
        <v>23</v>
      </c>
      <c r="J3382" s="44" t="s">
        <v>34</v>
      </c>
      <c r="K3382" s="39" t="s">
        <v>25</v>
      </c>
      <c r="L3382" s="39"/>
      <c r="M3382" s="39"/>
      <c r="N3382" s="39"/>
      <c r="O3382" s="39"/>
      <c r="P3382" s="39"/>
      <c r="Q3382" s="39"/>
      <c r="R3382" s="39"/>
      <c r="S3382" s="39"/>
      <c r="T3382" s="39"/>
      <c r="U3382" s="39"/>
      <c r="V3382" s="39"/>
      <c r="W3382" s="39"/>
      <c r="X3382" s="39"/>
    </row>
    <row r="3383" spans="1:24" ht="14.25" customHeight="1" x14ac:dyDescent="0.3">
      <c r="A3383" s="39"/>
      <c r="B3383" s="39" t="str">
        <f t="shared" si="34"/>
        <v>11391213503 дросельний важіль</v>
      </c>
      <c r="C3383" s="39" t="str">
        <f>TEXT(Raw_Articul_Data!$D3383,"00000000000")</f>
        <v>11391213503</v>
      </c>
      <c r="D3383" s="39">
        <v>11391213503</v>
      </c>
      <c r="E3383" s="39" t="s">
        <v>3728</v>
      </c>
      <c r="F3383" s="39"/>
      <c r="G3383" s="39" t="s">
        <v>32</v>
      </c>
      <c r="H3383" s="39" t="s">
        <v>2790</v>
      </c>
      <c r="I3383" s="39" t="s">
        <v>23</v>
      </c>
      <c r="J3383" s="44" t="s">
        <v>34</v>
      </c>
      <c r="K3383" s="39" t="s">
        <v>25</v>
      </c>
      <c r="L3383" s="39"/>
      <c r="M3383" s="39"/>
      <c r="N3383" s="39"/>
      <c r="O3383" s="39"/>
      <c r="P3383" s="39"/>
      <c r="Q3383" s="39"/>
      <c r="R3383" s="39"/>
      <c r="S3383" s="39"/>
      <c r="T3383" s="39"/>
      <c r="U3383" s="39"/>
      <c r="V3383" s="39"/>
      <c r="W3383" s="39"/>
      <c r="X3383" s="39"/>
    </row>
    <row r="3384" spans="1:24" ht="14.25" customHeight="1" x14ac:dyDescent="0.3">
      <c r="A3384" s="39"/>
      <c r="B3384" s="39" t="str">
        <f t="shared" si="34"/>
        <v>11391215400 клапанне сопло</v>
      </c>
      <c r="C3384" s="39" t="str">
        <f>TEXT(Raw_Articul_Data!$D3384,"00000000000")</f>
        <v>11391215400</v>
      </c>
      <c r="D3384" s="39">
        <v>11391215400</v>
      </c>
      <c r="E3384" s="39" t="s">
        <v>3209</v>
      </c>
      <c r="F3384" s="39"/>
      <c r="G3384" s="39" t="s">
        <v>32</v>
      </c>
      <c r="H3384" s="39" t="s">
        <v>2790</v>
      </c>
      <c r="I3384" s="39" t="s">
        <v>23</v>
      </c>
      <c r="J3384" s="44" t="s">
        <v>34</v>
      </c>
      <c r="K3384" s="39" t="s">
        <v>25</v>
      </c>
      <c r="L3384" s="39"/>
      <c r="M3384" s="39"/>
      <c r="N3384" s="39"/>
      <c r="O3384" s="39"/>
      <c r="P3384" s="39"/>
      <c r="Q3384" s="39"/>
      <c r="R3384" s="39"/>
      <c r="S3384" s="39"/>
      <c r="T3384" s="39"/>
      <c r="U3384" s="39"/>
      <c r="V3384" s="39"/>
      <c r="W3384" s="39"/>
      <c r="X3384" s="39"/>
    </row>
    <row r="3385" spans="1:24" ht="14.25" customHeight="1" x14ac:dyDescent="0.3">
      <c r="A3385" s="39"/>
      <c r="B3385" s="39" t="str">
        <f t="shared" si="34"/>
        <v>11391216900 ударнозахисний ковпак</v>
      </c>
      <c r="C3385" s="39" t="str">
        <f>TEXT(Raw_Articul_Data!$D3385,"00000000000")</f>
        <v>11391216900</v>
      </c>
      <c r="D3385" s="39">
        <v>11391216900</v>
      </c>
      <c r="E3385" s="39" t="s">
        <v>3430</v>
      </c>
      <c r="F3385" s="39"/>
      <c r="G3385" s="39" t="s">
        <v>32</v>
      </c>
      <c r="H3385" s="39" t="s">
        <v>2790</v>
      </c>
      <c r="I3385" s="39" t="s">
        <v>23</v>
      </c>
      <c r="J3385" s="44" t="s">
        <v>28</v>
      </c>
      <c r="K3385" s="39" t="s">
        <v>25</v>
      </c>
      <c r="L3385" s="39"/>
      <c r="M3385" s="39"/>
      <c r="N3385" s="39"/>
      <c r="O3385" s="39"/>
      <c r="P3385" s="39"/>
      <c r="Q3385" s="39"/>
      <c r="R3385" s="39"/>
      <c r="S3385" s="39"/>
      <c r="T3385" s="39"/>
      <c r="U3385" s="39"/>
      <c r="V3385" s="39"/>
      <c r="W3385" s="39"/>
      <c r="X3385" s="39"/>
    </row>
    <row r="3386" spans="1:24" ht="14.25" customHeight="1" x14ac:dyDescent="0.3">
      <c r="A3386" s="39"/>
      <c r="B3386" s="39" t="str">
        <f t="shared" si="34"/>
        <v>11391223201 вита гнучка пружина</v>
      </c>
      <c r="C3386" s="39" t="str">
        <f>TEXT(Raw_Articul_Data!$D3386,"00000000000")</f>
        <v>11391223201</v>
      </c>
      <c r="D3386" s="39">
        <v>11391223201</v>
      </c>
      <c r="E3386" s="39" t="s">
        <v>3025</v>
      </c>
      <c r="F3386" s="39"/>
      <c r="G3386" s="39" t="s">
        <v>32</v>
      </c>
      <c r="H3386" s="39" t="s">
        <v>2790</v>
      </c>
      <c r="I3386" s="39" t="s">
        <v>23</v>
      </c>
      <c r="J3386" s="44" t="s">
        <v>34</v>
      </c>
      <c r="K3386" s="39" t="s">
        <v>25</v>
      </c>
      <c r="L3386" s="39"/>
      <c r="M3386" s="39"/>
      <c r="N3386" s="39"/>
      <c r="O3386" s="39"/>
      <c r="P3386" s="39"/>
      <c r="Q3386" s="39"/>
      <c r="R3386" s="39"/>
      <c r="S3386" s="39"/>
      <c r="T3386" s="39"/>
      <c r="U3386" s="39"/>
      <c r="V3386" s="39"/>
      <c r="W3386" s="39"/>
      <c r="X3386" s="39"/>
    </row>
    <row r="3387" spans="1:24" ht="14.25" customHeight="1" x14ac:dyDescent="0.3">
      <c r="A3387" s="39"/>
      <c r="B3387" s="39" t="str">
        <f t="shared" si="34"/>
        <v>11391223202 вита гнучка пружина</v>
      </c>
      <c r="C3387" s="39" t="str">
        <f>TEXT(Raw_Articul_Data!$D3387,"00000000000")</f>
        <v>11391223202</v>
      </c>
      <c r="D3387" s="39">
        <v>11391223202</v>
      </c>
      <c r="E3387" s="39" t="s">
        <v>3025</v>
      </c>
      <c r="F3387" s="39"/>
      <c r="G3387" s="39" t="s">
        <v>32</v>
      </c>
      <c r="H3387" s="39" t="s">
        <v>2790</v>
      </c>
      <c r="I3387" s="39" t="s">
        <v>23</v>
      </c>
      <c r="J3387" s="44" t="s">
        <v>34</v>
      </c>
      <c r="K3387" s="39" t="s">
        <v>25</v>
      </c>
      <c r="L3387" s="39"/>
      <c r="M3387" s="39"/>
      <c r="N3387" s="39"/>
      <c r="O3387" s="39"/>
      <c r="P3387" s="39"/>
      <c r="Q3387" s="39"/>
      <c r="R3387" s="39"/>
      <c r="S3387" s="39"/>
      <c r="T3387" s="39"/>
      <c r="U3387" s="39"/>
      <c r="V3387" s="39"/>
      <c r="W3387" s="39"/>
      <c r="X3387" s="39"/>
    </row>
    <row r="3388" spans="1:24" ht="14.25" customHeight="1" x14ac:dyDescent="0.3">
      <c r="A3388" s="39"/>
      <c r="B3388" s="39" t="str">
        <f t="shared" si="34"/>
        <v>11391223203 вита гнучка пружина</v>
      </c>
      <c r="C3388" s="39" t="str">
        <f>TEXT(Raw_Articul_Data!$D3388,"00000000000")</f>
        <v>11391223203</v>
      </c>
      <c r="D3388" s="39">
        <v>11391223203</v>
      </c>
      <c r="E3388" s="39" t="s">
        <v>3025</v>
      </c>
      <c r="F3388" s="39"/>
      <c r="G3388" s="39" t="s">
        <v>32</v>
      </c>
      <c r="H3388" s="39" t="s">
        <v>2790</v>
      </c>
      <c r="I3388" s="39" t="s">
        <v>23</v>
      </c>
      <c r="J3388" s="44" t="s">
        <v>34</v>
      </c>
      <c r="K3388" s="39" t="s">
        <v>25</v>
      </c>
      <c r="L3388" s="39"/>
      <c r="M3388" s="39"/>
      <c r="N3388" s="39"/>
      <c r="O3388" s="39"/>
      <c r="P3388" s="39"/>
      <c r="Q3388" s="39"/>
      <c r="R3388" s="39"/>
      <c r="S3388" s="39"/>
      <c r="T3388" s="39"/>
      <c r="U3388" s="39"/>
      <c r="V3388" s="39"/>
      <c r="W3388" s="39"/>
      <c r="X3388" s="39"/>
    </row>
    <row r="3389" spans="1:24" ht="14.25" customHeight="1" x14ac:dyDescent="0.3">
      <c r="A3389" s="39"/>
      <c r="B3389" s="39" t="str">
        <f t="shared" si="34"/>
        <v>11391223900 кутовий патрубок</v>
      </c>
      <c r="C3389" s="39" t="str">
        <f>TEXT(Raw_Articul_Data!$D3389,"00000000000")</f>
        <v>11391223900</v>
      </c>
      <c r="D3389" s="39">
        <v>11391223900</v>
      </c>
      <c r="E3389" s="39" t="s">
        <v>3435</v>
      </c>
      <c r="F3389" s="39"/>
      <c r="G3389" s="39" t="s">
        <v>32</v>
      </c>
      <c r="H3389" s="39" t="s">
        <v>2790</v>
      </c>
      <c r="I3389" s="39" t="s">
        <v>23</v>
      </c>
      <c r="J3389" s="44" t="s">
        <v>55</v>
      </c>
      <c r="K3389" s="39" t="s">
        <v>25</v>
      </c>
      <c r="L3389" s="39"/>
      <c r="M3389" s="39"/>
      <c r="N3389" s="39"/>
      <c r="O3389" s="39"/>
      <c r="P3389" s="39"/>
      <c r="Q3389" s="39"/>
      <c r="R3389" s="39"/>
      <c r="S3389" s="39"/>
      <c r="T3389" s="39"/>
      <c r="U3389" s="39"/>
      <c r="V3389" s="39"/>
      <c r="W3389" s="39"/>
      <c r="X3389" s="39"/>
    </row>
    <row r="3390" spans="1:24" ht="14.25" customHeight="1" x14ac:dyDescent="0.3">
      <c r="A3390" s="39"/>
      <c r="B3390" s="39" t="str">
        <f t="shared" si="34"/>
        <v>11391226200 упорний гвинт регулювання холостого ходу</v>
      </c>
      <c r="C3390" s="39" t="str">
        <f>TEXT(Raw_Articul_Data!$D3390,"00000000000")</f>
        <v>11391226200</v>
      </c>
      <c r="D3390" s="39">
        <v>11391226200</v>
      </c>
      <c r="E3390" s="39" t="s">
        <v>3729</v>
      </c>
      <c r="F3390" s="39"/>
      <c r="G3390" s="39" t="s">
        <v>32</v>
      </c>
      <c r="H3390" s="39" t="s">
        <v>2790</v>
      </c>
      <c r="I3390" s="39" t="s">
        <v>23</v>
      </c>
      <c r="J3390" s="44" t="s">
        <v>34</v>
      </c>
      <c r="K3390" s="39" t="s">
        <v>25</v>
      </c>
      <c r="L3390" s="39"/>
      <c r="M3390" s="39"/>
      <c r="N3390" s="39"/>
      <c r="O3390" s="39"/>
      <c r="P3390" s="39"/>
      <c r="Q3390" s="39"/>
      <c r="R3390" s="39"/>
      <c r="S3390" s="39"/>
      <c r="T3390" s="39"/>
      <c r="U3390" s="39"/>
      <c r="V3390" s="39"/>
      <c r="W3390" s="39"/>
      <c r="X3390" s="39"/>
    </row>
    <row r="3391" spans="1:24" ht="14.25" customHeight="1" x14ac:dyDescent="0.3">
      <c r="A3391" s="39"/>
      <c r="B3391" s="39" t="str">
        <f t="shared" si="34"/>
        <v>11391226700 головний регулювальний гвинт</v>
      </c>
      <c r="C3391" s="39" t="str">
        <f>TEXT(Raw_Articul_Data!$D3391,"00000000000")</f>
        <v>11391226700</v>
      </c>
      <c r="D3391" s="39">
        <v>11391226700</v>
      </c>
      <c r="E3391" s="39" t="s">
        <v>3314</v>
      </c>
      <c r="F3391" s="39"/>
      <c r="G3391" s="39" t="s">
        <v>32</v>
      </c>
      <c r="H3391" s="39" t="s">
        <v>2790</v>
      </c>
      <c r="I3391" s="39" t="s">
        <v>23</v>
      </c>
      <c r="J3391" s="44" t="s">
        <v>34</v>
      </c>
      <c r="K3391" s="39" t="s">
        <v>25</v>
      </c>
      <c r="L3391" s="39"/>
      <c r="M3391" s="39"/>
      <c r="N3391" s="39"/>
      <c r="O3391" s="39"/>
      <c r="P3391" s="39"/>
      <c r="Q3391" s="39"/>
      <c r="R3391" s="39"/>
      <c r="S3391" s="39"/>
      <c r="T3391" s="39"/>
      <c r="U3391" s="39"/>
      <c r="V3391" s="39"/>
      <c r="W3391" s="39"/>
      <c r="X3391" s="39"/>
    </row>
    <row r="3392" spans="1:24" ht="14.25" customHeight="1" x14ac:dyDescent="0.3">
      <c r="A3392" s="39"/>
      <c r="B3392" s="39" t="str">
        <f t="shared" si="34"/>
        <v>11391226800 регулювальний гвинт частоти обертання на холостому ходу</v>
      </c>
      <c r="C3392" s="39" t="str">
        <f>TEXT(Raw_Articul_Data!$D3392,"00000000000")</f>
        <v>11391226800</v>
      </c>
      <c r="D3392" s="39">
        <v>11391226800</v>
      </c>
      <c r="E3392" s="39" t="s">
        <v>3567</v>
      </c>
      <c r="F3392" s="39"/>
      <c r="G3392" s="39" t="s">
        <v>32</v>
      </c>
      <c r="H3392" s="39" t="s">
        <v>2790</v>
      </c>
      <c r="I3392" s="39" t="s">
        <v>23</v>
      </c>
      <c r="J3392" s="44" t="s">
        <v>55</v>
      </c>
      <c r="K3392" s="39" t="s">
        <v>25</v>
      </c>
      <c r="L3392" s="39"/>
      <c r="M3392" s="39"/>
      <c r="N3392" s="39"/>
      <c r="O3392" s="39"/>
      <c r="P3392" s="39"/>
      <c r="Q3392" s="39"/>
      <c r="R3392" s="39"/>
      <c r="S3392" s="39"/>
      <c r="T3392" s="39"/>
      <c r="U3392" s="39"/>
      <c r="V3392" s="39"/>
      <c r="W3392" s="39"/>
      <c r="X3392" s="39"/>
    </row>
    <row r="3393" spans="1:24" ht="14.25" customHeight="1" x14ac:dyDescent="0.3">
      <c r="A3393" s="39"/>
      <c r="B3393" s="39" t="str">
        <f t="shared" si="34"/>
        <v>11391226804 регулювальний гвинт частоти обертання на холостому ходу</v>
      </c>
      <c r="C3393" s="39" t="str">
        <f>TEXT(Raw_Articul_Data!$D3393,"00000000000")</f>
        <v>11391226804</v>
      </c>
      <c r="D3393" s="39">
        <v>11391226804</v>
      </c>
      <c r="E3393" s="39" t="s">
        <v>3567</v>
      </c>
      <c r="F3393" s="39"/>
      <c r="G3393" s="39" t="s">
        <v>32</v>
      </c>
      <c r="H3393" s="39" t="s">
        <v>2790</v>
      </c>
      <c r="I3393" s="39" t="s">
        <v>23</v>
      </c>
      <c r="J3393" s="44" t="s">
        <v>34</v>
      </c>
      <c r="K3393" s="39" t="s">
        <v>25</v>
      </c>
      <c r="L3393" s="39"/>
      <c r="M3393" s="39"/>
      <c r="N3393" s="39"/>
      <c r="O3393" s="39"/>
      <c r="P3393" s="39"/>
      <c r="Q3393" s="39"/>
      <c r="R3393" s="39"/>
      <c r="S3393" s="39"/>
      <c r="T3393" s="39"/>
      <c r="U3393" s="39"/>
      <c r="V3393" s="39"/>
      <c r="W3393" s="39"/>
      <c r="X3393" s="39"/>
    </row>
    <row r="3394" spans="1:24" ht="14.25" customHeight="1" x14ac:dyDescent="0.3">
      <c r="A3394" s="39"/>
      <c r="B3394" s="39" t="str">
        <f t="shared" si="34"/>
        <v>11391400607 шумоглушник</v>
      </c>
      <c r="C3394" s="39" t="str">
        <f>TEXT(Raw_Articul_Data!$D3394,"00000000000")</f>
        <v>11391400607</v>
      </c>
      <c r="D3394" s="39">
        <v>11391400607</v>
      </c>
      <c r="E3394" s="39" t="s">
        <v>3072</v>
      </c>
      <c r="F3394" s="39"/>
      <c r="G3394" s="39" t="s">
        <v>32</v>
      </c>
      <c r="H3394" s="39" t="s">
        <v>2790</v>
      </c>
      <c r="I3394" s="39" t="s">
        <v>23</v>
      </c>
      <c r="J3394" s="44" t="s">
        <v>55</v>
      </c>
      <c r="K3394" s="39" t="s">
        <v>25</v>
      </c>
      <c r="L3394" s="39"/>
      <c r="M3394" s="39"/>
      <c r="N3394" s="39"/>
      <c r="O3394" s="39"/>
      <c r="P3394" s="39"/>
      <c r="Q3394" s="39"/>
      <c r="R3394" s="39"/>
      <c r="S3394" s="39"/>
      <c r="T3394" s="39"/>
      <c r="U3394" s="39"/>
      <c r="V3394" s="39"/>
      <c r="W3394" s="39"/>
      <c r="X3394" s="39"/>
    </row>
    <row r="3395" spans="1:24" ht="14.25" customHeight="1" x14ac:dyDescent="0.3">
      <c r="A3395" s="39"/>
      <c r="B3395" s="39" t="str">
        <f t="shared" si="34"/>
        <v>11391400609 шумоглушник</v>
      </c>
      <c r="C3395" s="39" t="str">
        <f>TEXT(Raw_Articul_Data!$D3395,"00000000000")</f>
        <v>11391400609</v>
      </c>
      <c r="D3395" s="39">
        <v>11391400609</v>
      </c>
      <c r="E3395" s="39" t="s">
        <v>3072</v>
      </c>
      <c r="F3395" s="39"/>
      <c r="G3395" s="39" t="s">
        <v>32</v>
      </c>
      <c r="H3395" s="39" t="s">
        <v>2790</v>
      </c>
      <c r="I3395" s="39" t="s">
        <v>23</v>
      </c>
      <c r="J3395" s="44" t="s">
        <v>55</v>
      </c>
      <c r="K3395" s="39" t="s">
        <v>25</v>
      </c>
      <c r="L3395" s="39"/>
      <c r="M3395" s="39"/>
      <c r="N3395" s="39"/>
      <c r="O3395" s="39"/>
      <c r="P3395" s="39"/>
      <c r="Q3395" s="39"/>
      <c r="R3395" s="39"/>
      <c r="S3395" s="39"/>
      <c r="T3395" s="39"/>
      <c r="U3395" s="39"/>
      <c r="V3395" s="39"/>
      <c r="W3395" s="39"/>
      <c r="X3395" s="39"/>
    </row>
    <row r="3396" spans="1:24" ht="14.25" customHeight="1" x14ac:dyDescent="0.3">
      <c r="A3396" s="39"/>
      <c r="B3396" s="39" t="str">
        <f t="shared" si="34"/>
        <v>11391402500 коліно</v>
      </c>
      <c r="C3396" s="39" t="str">
        <f>TEXT(Raw_Articul_Data!$D3396,"00000000000")</f>
        <v>11391402500</v>
      </c>
      <c r="D3396" s="39">
        <v>11391402500</v>
      </c>
      <c r="E3396" s="39" t="s">
        <v>3315</v>
      </c>
      <c r="F3396" s="39"/>
      <c r="G3396" s="39" t="s">
        <v>32</v>
      </c>
      <c r="H3396" s="39" t="s">
        <v>2790</v>
      </c>
      <c r="I3396" s="39" t="s">
        <v>23</v>
      </c>
      <c r="J3396" s="44" t="s">
        <v>28</v>
      </c>
      <c r="K3396" s="39" t="s">
        <v>25</v>
      </c>
      <c r="L3396" s="39"/>
      <c r="M3396" s="39"/>
      <c r="N3396" s="39"/>
      <c r="O3396" s="39"/>
      <c r="P3396" s="39"/>
      <c r="Q3396" s="39"/>
      <c r="R3396" s="39"/>
      <c r="S3396" s="39"/>
      <c r="T3396" s="39"/>
      <c r="U3396" s="39"/>
      <c r="V3396" s="39"/>
      <c r="W3396" s="39"/>
      <c r="X3396" s="39"/>
    </row>
    <row r="3397" spans="1:24" ht="14.25" customHeight="1" x14ac:dyDescent="0.3">
      <c r="A3397" s="39"/>
      <c r="B3397" s="39" t="str">
        <f t="shared" si="34"/>
        <v>11391402502 коліно</v>
      </c>
      <c r="C3397" s="39" t="str">
        <f>TEXT(Raw_Articul_Data!$D3397,"00000000000")</f>
        <v>11391402502</v>
      </c>
      <c r="D3397" s="39">
        <v>11391402502</v>
      </c>
      <c r="E3397" s="39" t="s">
        <v>3315</v>
      </c>
      <c r="F3397" s="39"/>
      <c r="G3397" s="39" t="s">
        <v>32</v>
      </c>
      <c r="H3397" s="39" t="s">
        <v>2790</v>
      </c>
      <c r="I3397" s="39" t="s">
        <v>23</v>
      </c>
      <c r="J3397" s="44" t="s">
        <v>28</v>
      </c>
      <c r="K3397" s="39" t="s">
        <v>25</v>
      </c>
      <c r="L3397" s="39"/>
      <c r="M3397" s="39"/>
      <c r="N3397" s="39"/>
      <c r="O3397" s="39"/>
      <c r="P3397" s="39"/>
      <c r="Q3397" s="39"/>
      <c r="R3397" s="39"/>
      <c r="S3397" s="39"/>
      <c r="T3397" s="39"/>
      <c r="U3397" s="39"/>
      <c r="V3397" s="39"/>
      <c r="W3397" s="39"/>
      <c r="X3397" s="39"/>
    </row>
    <row r="3398" spans="1:24" ht="14.25" customHeight="1" x14ac:dyDescent="0.3">
      <c r="A3398" s="39"/>
      <c r="B3398" s="39" t="str">
        <f t="shared" si="34"/>
        <v>11391403100 золотник</v>
      </c>
      <c r="C3398" s="39" t="str">
        <f>TEXT(Raw_Articul_Data!$D3398,"00000000000")</f>
        <v>11391403100</v>
      </c>
      <c r="D3398" s="39">
        <v>11391403100</v>
      </c>
      <c r="E3398" s="39" t="s">
        <v>3432</v>
      </c>
      <c r="F3398" s="39"/>
      <c r="G3398" s="39" t="s">
        <v>32</v>
      </c>
      <c r="H3398" s="39" t="s">
        <v>2790</v>
      </c>
      <c r="I3398" s="39" t="s">
        <v>23</v>
      </c>
      <c r="J3398" s="44" t="s">
        <v>55</v>
      </c>
      <c r="K3398" s="39" t="s">
        <v>25</v>
      </c>
      <c r="L3398" s="39"/>
      <c r="M3398" s="39"/>
      <c r="N3398" s="39"/>
      <c r="O3398" s="39"/>
      <c r="P3398" s="39"/>
      <c r="Q3398" s="39"/>
      <c r="R3398" s="39"/>
      <c r="S3398" s="39"/>
      <c r="T3398" s="39"/>
      <c r="U3398" s="39"/>
      <c r="V3398" s="39"/>
      <c r="W3398" s="39"/>
      <c r="X3398" s="39"/>
    </row>
    <row r="3399" spans="1:24" ht="14.25" customHeight="1" x14ac:dyDescent="0.3">
      <c r="A3399" s="39"/>
      <c r="B3399" s="39" t="str">
        <f t="shared" si="34"/>
        <v>11391404702 кожух</v>
      </c>
      <c r="C3399" s="39" t="str">
        <f>TEXT(Raw_Articul_Data!$D3399,"00000000000")</f>
        <v>11391404702</v>
      </c>
      <c r="D3399" s="39">
        <v>11391404702</v>
      </c>
      <c r="E3399" s="39" t="s">
        <v>3331</v>
      </c>
      <c r="F3399" s="39"/>
      <c r="G3399" s="39" t="s">
        <v>32</v>
      </c>
      <c r="H3399" s="39" t="s">
        <v>2790</v>
      </c>
      <c r="I3399" s="39" t="s">
        <v>23</v>
      </c>
      <c r="J3399" s="44" t="s">
        <v>55</v>
      </c>
      <c r="K3399" s="39" t="s">
        <v>25</v>
      </c>
      <c r="L3399" s="39"/>
      <c r="M3399" s="39"/>
      <c r="N3399" s="39"/>
      <c r="O3399" s="39"/>
      <c r="P3399" s="39"/>
      <c r="Q3399" s="39"/>
      <c r="R3399" s="39"/>
      <c r="S3399" s="39"/>
      <c r="T3399" s="39"/>
      <c r="U3399" s="39"/>
      <c r="V3399" s="39"/>
      <c r="W3399" s="39"/>
      <c r="X3399" s="39"/>
    </row>
    <row r="3400" spans="1:24" ht="14.25" customHeight="1" x14ac:dyDescent="0.3">
      <c r="A3400" s="39"/>
      <c r="B3400" s="39" t="str">
        <f t="shared" si="34"/>
        <v>11391404703 кожух</v>
      </c>
      <c r="C3400" s="39" t="str">
        <f>TEXT(Raw_Articul_Data!$D3400,"00000000000")</f>
        <v>11391404703</v>
      </c>
      <c r="D3400" s="39">
        <v>11391404703</v>
      </c>
      <c r="E3400" s="39" t="s">
        <v>3331</v>
      </c>
      <c r="F3400" s="39"/>
      <c r="G3400" s="39" t="s">
        <v>32</v>
      </c>
      <c r="H3400" s="39" t="s">
        <v>2790</v>
      </c>
      <c r="I3400" s="39" t="s">
        <v>23</v>
      </c>
      <c r="J3400" s="44" t="s">
        <v>55</v>
      </c>
      <c r="K3400" s="39" t="s">
        <v>25</v>
      </c>
      <c r="L3400" s="39"/>
      <c r="M3400" s="39"/>
      <c r="N3400" s="39"/>
      <c r="O3400" s="39"/>
      <c r="P3400" s="39"/>
      <c r="Q3400" s="39"/>
      <c r="R3400" s="39"/>
      <c r="S3400" s="39"/>
      <c r="T3400" s="39"/>
      <c r="U3400" s="39"/>
      <c r="V3400" s="39"/>
      <c r="W3400" s="39"/>
      <c r="X3400" s="39"/>
    </row>
    <row r="3401" spans="1:24" ht="14.25" customHeight="1" x14ac:dyDescent="0.3">
      <c r="A3401" s="39"/>
      <c r="B3401" s="39" t="str">
        <f t="shared" si="34"/>
        <v>11391411801 гільза</v>
      </c>
      <c r="C3401" s="39" t="str">
        <f>TEXT(Raw_Articul_Data!$D3401,"00000000000")</f>
        <v>11391411801</v>
      </c>
      <c r="D3401" s="39">
        <v>11391411801</v>
      </c>
      <c r="E3401" s="39" t="s">
        <v>2850</v>
      </c>
      <c r="F3401" s="39"/>
      <c r="G3401" s="39" t="s">
        <v>32</v>
      </c>
      <c r="H3401" s="39" t="s">
        <v>2790</v>
      </c>
      <c r="I3401" s="39" t="s">
        <v>23</v>
      </c>
      <c r="J3401" s="44" t="s">
        <v>28</v>
      </c>
      <c r="K3401" s="39" t="s">
        <v>25</v>
      </c>
      <c r="L3401" s="39"/>
      <c r="M3401" s="39"/>
      <c r="N3401" s="39"/>
      <c r="O3401" s="39"/>
      <c r="P3401" s="39"/>
      <c r="Q3401" s="39"/>
      <c r="R3401" s="39"/>
      <c r="S3401" s="39"/>
      <c r="T3401" s="39"/>
      <c r="U3401" s="39"/>
      <c r="V3401" s="39"/>
      <c r="W3401" s="39"/>
      <c r="X3401" s="39"/>
    </row>
    <row r="3402" spans="1:24" ht="14.25" customHeight="1" x14ac:dyDescent="0.3">
      <c r="A3402" s="39"/>
      <c r="B3402" s="39" t="str">
        <f t="shared" si="34"/>
        <v>11391411802 гільза</v>
      </c>
      <c r="C3402" s="39" t="str">
        <f>TEXT(Raw_Articul_Data!$D3402,"00000000000")</f>
        <v>11391411802</v>
      </c>
      <c r="D3402" s="39">
        <v>11391411802</v>
      </c>
      <c r="E3402" s="39" t="s">
        <v>2850</v>
      </c>
      <c r="F3402" s="39"/>
      <c r="G3402" s="39" t="s">
        <v>32</v>
      </c>
      <c r="H3402" s="39" t="s">
        <v>2790</v>
      </c>
      <c r="I3402" s="39" t="s">
        <v>23</v>
      </c>
      <c r="J3402" s="44" t="s">
        <v>34</v>
      </c>
      <c r="K3402" s="39" t="s">
        <v>25</v>
      </c>
      <c r="L3402" s="39"/>
      <c r="M3402" s="39"/>
      <c r="N3402" s="39"/>
      <c r="O3402" s="39"/>
      <c r="P3402" s="39"/>
      <c r="Q3402" s="39"/>
      <c r="R3402" s="39"/>
      <c r="S3402" s="39"/>
      <c r="T3402" s="39"/>
      <c r="U3402" s="39"/>
      <c r="V3402" s="39"/>
      <c r="W3402" s="39"/>
      <c r="X3402" s="39"/>
    </row>
    <row r="3403" spans="1:24" ht="14.25" customHeight="1" x14ac:dyDescent="0.3">
      <c r="A3403" s="39"/>
      <c r="B3403" s="39" t="str">
        <f t="shared" si="34"/>
        <v>11391413201 охолоджуючий лист</v>
      </c>
      <c r="C3403" s="39" t="str">
        <f>TEXT(Raw_Articul_Data!$D3403,"00000000000")</f>
        <v>11391413201</v>
      </c>
      <c r="D3403" s="39">
        <v>11391413201</v>
      </c>
      <c r="E3403" s="39" t="s">
        <v>2816</v>
      </c>
      <c r="F3403" s="39"/>
      <c r="G3403" s="39" t="s">
        <v>32</v>
      </c>
      <c r="H3403" s="39" t="s">
        <v>2790</v>
      </c>
      <c r="I3403" s="39" t="s">
        <v>23</v>
      </c>
      <c r="J3403" s="44" t="s">
        <v>55</v>
      </c>
      <c r="K3403" s="39" t="s">
        <v>25</v>
      </c>
      <c r="L3403" s="39"/>
      <c r="M3403" s="39"/>
      <c r="N3403" s="39"/>
      <c r="O3403" s="39"/>
      <c r="P3403" s="39"/>
      <c r="Q3403" s="39"/>
      <c r="R3403" s="39"/>
      <c r="S3403" s="39"/>
      <c r="T3403" s="39"/>
      <c r="U3403" s="39"/>
      <c r="V3403" s="39"/>
      <c r="W3403" s="39"/>
      <c r="X3403" s="39"/>
    </row>
    <row r="3404" spans="1:24" ht="14.25" customHeight="1" x14ac:dyDescent="0.3">
      <c r="A3404" s="39"/>
      <c r="B3404" s="39" t="str">
        <f t="shared" si="34"/>
        <v>11391602000 муфта</v>
      </c>
      <c r="C3404" s="39" t="str">
        <f>TEXT(Raw_Articul_Data!$D3404,"00000000000")</f>
        <v>11391602000</v>
      </c>
      <c r="D3404" s="39">
        <v>11391602000</v>
      </c>
      <c r="E3404" s="39" t="s">
        <v>3286</v>
      </c>
      <c r="F3404" s="39"/>
      <c r="G3404" s="39" t="s">
        <v>32</v>
      </c>
      <c r="H3404" s="39" t="s">
        <v>2790</v>
      </c>
      <c r="I3404" s="39" t="s">
        <v>23</v>
      </c>
      <c r="J3404" s="44" t="s">
        <v>28</v>
      </c>
      <c r="K3404" s="39" t="s">
        <v>25</v>
      </c>
      <c r="L3404" s="39"/>
      <c r="M3404" s="39"/>
      <c r="N3404" s="39"/>
      <c r="O3404" s="39"/>
      <c r="P3404" s="39"/>
      <c r="Q3404" s="39"/>
      <c r="R3404" s="39"/>
      <c r="S3404" s="39"/>
      <c r="T3404" s="39"/>
      <c r="U3404" s="39"/>
      <c r="V3404" s="39"/>
      <c r="W3404" s="39"/>
      <c r="X3404" s="39"/>
    </row>
    <row r="3405" spans="1:24" ht="14.25" customHeight="1" x14ac:dyDescent="0.3">
      <c r="A3405" s="39"/>
      <c r="B3405" s="39" t="str">
        <f t="shared" ref="B3405:B3468" si="35">CONCATENATE(C3405," ", LOWER(E3405))</f>
        <v>11391605400 гальмівна стрічка</v>
      </c>
      <c r="C3405" s="39" t="str">
        <f>TEXT(Raw_Articul_Data!$D3405,"00000000000")</f>
        <v>11391605400</v>
      </c>
      <c r="D3405" s="39">
        <v>11391605400</v>
      </c>
      <c r="E3405" s="39" t="s">
        <v>3394</v>
      </c>
      <c r="F3405" s="39"/>
      <c r="G3405" s="39" t="s">
        <v>32</v>
      </c>
      <c r="H3405" s="39" t="s">
        <v>2790</v>
      </c>
      <c r="I3405" s="39" t="s">
        <v>23</v>
      </c>
      <c r="J3405" s="44" t="s">
        <v>55</v>
      </c>
      <c r="K3405" s="39" t="s">
        <v>25</v>
      </c>
      <c r="L3405" s="39"/>
      <c r="M3405" s="39"/>
      <c r="N3405" s="39"/>
      <c r="O3405" s="39"/>
      <c r="P3405" s="39"/>
      <c r="Q3405" s="39"/>
      <c r="R3405" s="39"/>
      <c r="S3405" s="39"/>
      <c r="T3405" s="39"/>
      <c r="U3405" s="39"/>
      <c r="V3405" s="39"/>
      <c r="W3405" s="39"/>
      <c r="X3405" s="39"/>
    </row>
    <row r="3406" spans="1:24" ht="14.25" customHeight="1" x14ac:dyDescent="0.3">
      <c r="A3406" s="39"/>
      <c r="B3406" s="39" t="str">
        <f t="shared" si="35"/>
        <v>11391620800 центробіжна вага</v>
      </c>
      <c r="C3406" s="39" t="str">
        <f>TEXT(Raw_Articul_Data!$D3406,"00000000000")</f>
        <v>11391620800</v>
      </c>
      <c r="D3406" s="39">
        <v>11391620800</v>
      </c>
      <c r="E3406" s="39" t="s">
        <v>3268</v>
      </c>
      <c r="F3406" s="39"/>
      <c r="G3406" s="39" t="s">
        <v>32</v>
      </c>
      <c r="H3406" s="39" t="s">
        <v>2790</v>
      </c>
      <c r="I3406" s="39" t="s">
        <v>23</v>
      </c>
      <c r="J3406" s="44" t="s">
        <v>55</v>
      </c>
      <c r="K3406" s="39" t="s">
        <v>25</v>
      </c>
      <c r="L3406" s="39"/>
      <c r="M3406" s="39"/>
      <c r="N3406" s="39"/>
      <c r="O3406" s="39"/>
      <c r="P3406" s="39"/>
      <c r="Q3406" s="39"/>
      <c r="R3406" s="39"/>
      <c r="S3406" s="39"/>
      <c r="T3406" s="39"/>
      <c r="U3406" s="39"/>
      <c r="V3406" s="39"/>
      <c r="W3406" s="39"/>
      <c r="X3406" s="39"/>
    </row>
    <row r="3407" spans="1:24" ht="14.25" customHeight="1" x14ac:dyDescent="0.3">
      <c r="A3407" s="39"/>
      <c r="B3407" s="39" t="str">
        <f t="shared" si="35"/>
        <v>11391627900 пружина розтягнення</v>
      </c>
      <c r="C3407" s="39" t="str">
        <f>TEXT(Raw_Articul_Data!$D3407,"00000000000")</f>
        <v>11391627900</v>
      </c>
      <c r="D3407" s="39">
        <v>11391627900</v>
      </c>
      <c r="E3407" s="39" t="s">
        <v>3022</v>
      </c>
      <c r="F3407" s="39"/>
      <c r="G3407" s="39" t="s">
        <v>32</v>
      </c>
      <c r="H3407" s="39" t="s">
        <v>2790</v>
      </c>
      <c r="I3407" s="39" t="s">
        <v>23</v>
      </c>
      <c r="J3407" s="44" t="s">
        <v>55</v>
      </c>
      <c r="K3407" s="39" t="s">
        <v>25</v>
      </c>
      <c r="L3407" s="39"/>
      <c r="M3407" s="39"/>
      <c r="N3407" s="39"/>
      <c r="O3407" s="39"/>
      <c r="P3407" s="39"/>
      <c r="Q3407" s="39"/>
      <c r="R3407" s="39"/>
      <c r="S3407" s="39"/>
      <c r="T3407" s="39"/>
      <c r="U3407" s="39"/>
      <c r="V3407" s="39"/>
      <c r="W3407" s="39"/>
      <c r="X3407" s="39"/>
    </row>
    <row r="3408" spans="1:24" ht="14.25" customHeight="1" x14ac:dyDescent="0.3">
      <c r="A3408" s="39"/>
      <c r="B3408" s="39" t="str">
        <f t="shared" si="35"/>
        <v>11391820800 стопорний важіль</v>
      </c>
      <c r="C3408" s="39" t="str">
        <f>TEXT(Raw_Articul_Data!$D3408,"00000000000")</f>
        <v>11391820800</v>
      </c>
      <c r="D3408" s="39">
        <v>11391820800</v>
      </c>
      <c r="E3408" s="39" t="s">
        <v>3306</v>
      </c>
      <c r="F3408" s="39"/>
      <c r="G3408" s="39" t="s">
        <v>32</v>
      </c>
      <c r="H3408" s="39" t="s">
        <v>2790</v>
      </c>
      <c r="I3408" s="39" t="s">
        <v>23</v>
      </c>
      <c r="J3408" s="44" t="s">
        <v>28</v>
      </c>
      <c r="K3408" s="39" t="s">
        <v>25</v>
      </c>
      <c r="L3408" s="39"/>
      <c r="M3408" s="39"/>
      <c r="N3408" s="39"/>
      <c r="O3408" s="39"/>
      <c r="P3408" s="39"/>
      <c r="Q3408" s="39"/>
      <c r="R3408" s="39"/>
      <c r="S3408" s="39"/>
      <c r="T3408" s="39"/>
      <c r="U3408" s="39"/>
      <c r="V3408" s="39"/>
      <c r="W3408" s="39"/>
      <c r="X3408" s="39"/>
    </row>
    <row r="3409" spans="1:24" ht="14.25" customHeight="1" x14ac:dyDescent="0.3">
      <c r="A3409" s="39"/>
      <c r="B3409" s="39" t="str">
        <f t="shared" si="35"/>
        <v>11391820900 вал управління перемиканням</v>
      </c>
      <c r="C3409" s="39" t="str">
        <f>TEXT(Raw_Articul_Data!$D3409,"00000000000")</f>
        <v>11391820900</v>
      </c>
      <c r="D3409" s="39">
        <v>11391820900</v>
      </c>
      <c r="E3409" s="39" t="s">
        <v>3317</v>
      </c>
      <c r="F3409" s="39"/>
      <c r="G3409" s="39" t="s">
        <v>32</v>
      </c>
      <c r="H3409" s="39" t="s">
        <v>2790</v>
      </c>
      <c r="I3409" s="39" t="s">
        <v>23</v>
      </c>
      <c r="J3409" s="44" t="s">
        <v>28</v>
      </c>
      <c r="K3409" s="39" t="s">
        <v>25</v>
      </c>
      <c r="L3409" s="39"/>
      <c r="M3409" s="39"/>
      <c r="N3409" s="39"/>
      <c r="O3409" s="39"/>
      <c r="P3409" s="39"/>
      <c r="Q3409" s="39"/>
      <c r="R3409" s="39"/>
      <c r="S3409" s="39"/>
      <c r="T3409" s="39"/>
      <c r="U3409" s="39"/>
      <c r="V3409" s="39"/>
      <c r="W3409" s="39"/>
      <c r="X3409" s="39"/>
    </row>
    <row r="3410" spans="1:24" ht="14.25" customHeight="1" x14ac:dyDescent="0.3">
      <c r="A3410" s="39"/>
      <c r="B3410" s="39" t="str">
        <f t="shared" si="35"/>
        <v>11391821000 важіль управління дросельною заслонкою</v>
      </c>
      <c r="C3410" s="39" t="str">
        <f>TEXT(Raw_Articul_Data!$D3410,"00000000000")</f>
        <v>11391821000</v>
      </c>
      <c r="D3410" s="39">
        <v>11391821000</v>
      </c>
      <c r="E3410" s="39" t="s">
        <v>3318</v>
      </c>
      <c r="F3410" s="39"/>
      <c r="G3410" s="39" t="s">
        <v>32</v>
      </c>
      <c r="H3410" s="39" t="s">
        <v>2790</v>
      </c>
      <c r="I3410" s="39" t="s">
        <v>23</v>
      </c>
      <c r="J3410" s="44" t="s">
        <v>55</v>
      </c>
      <c r="K3410" s="39" t="s">
        <v>25</v>
      </c>
      <c r="L3410" s="39"/>
      <c r="M3410" s="39"/>
      <c r="N3410" s="39"/>
      <c r="O3410" s="39"/>
      <c r="P3410" s="39"/>
      <c r="Q3410" s="39"/>
      <c r="R3410" s="39"/>
      <c r="S3410" s="39"/>
      <c r="T3410" s="39"/>
      <c r="U3410" s="39"/>
      <c r="V3410" s="39"/>
      <c r="W3410" s="39"/>
      <c r="X3410" s="39"/>
    </row>
    <row r="3411" spans="1:24" ht="14.25" customHeight="1" x14ac:dyDescent="0.3">
      <c r="A3411" s="39"/>
      <c r="B3411" s="39" t="str">
        <f t="shared" si="35"/>
        <v>11391821500 важільно-тяговий механізм дросельної заслонки</v>
      </c>
      <c r="C3411" s="39" t="str">
        <f>TEXT(Raw_Articul_Data!$D3411,"00000000000")</f>
        <v>11391821500</v>
      </c>
      <c r="D3411" s="39">
        <v>11391821500</v>
      </c>
      <c r="E3411" s="39" t="s">
        <v>3397</v>
      </c>
      <c r="F3411" s="39"/>
      <c r="G3411" s="39" t="s">
        <v>32</v>
      </c>
      <c r="H3411" s="39" t="s">
        <v>2790</v>
      </c>
      <c r="I3411" s="39" t="s">
        <v>23</v>
      </c>
      <c r="J3411" s="44" t="s">
        <v>28</v>
      </c>
      <c r="K3411" s="39" t="s">
        <v>25</v>
      </c>
      <c r="L3411" s="39"/>
      <c r="M3411" s="39"/>
      <c r="N3411" s="39"/>
      <c r="O3411" s="39"/>
      <c r="P3411" s="39"/>
      <c r="Q3411" s="39"/>
      <c r="R3411" s="39"/>
      <c r="S3411" s="39"/>
      <c r="T3411" s="39"/>
      <c r="U3411" s="39"/>
      <c r="V3411" s="39"/>
      <c r="W3411" s="39"/>
      <c r="X3411" s="39"/>
    </row>
    <row r="3412" spans="1:24" ht="14.25" customHeight="1" x14ac:dyDescent="0.3">
      <c r="A3412" s="39"/>
      <c r="B3412" s="39" t="str">
        <f t="shared" si="35"/>
        <v>11391822800 важіль</v>
      </c>
      <c r="C3412" s="39" t="str">
        <f>TEXT(Raw_Articul_Data!$D3412,"00000000000")</f>
        <v>11391822800</v>
      </c>
      <c r="D3412" s="39">
        <v>11391822800</v>
      </c>
      <c r="E3412" s="39" t="s">
        <v>3043</v>
      </c>
      <c r="F3412" s="39"/>
      <c r="G3412" s="39" t="s">
        <v>32</v>
      </c>
      <c r="H3412" s="39" t="s">
        <v>2790</v>
      </c>
      <c r="I3412" s="39" t="s">
        <v>23</v>
      </c>
      <c r="J3412" s="44" t="s">
        <v>55</v>
      </c>
      <c r="K3412" s="39" t="s">
        <v>25</v>
      </c>
      <c r="L3412" s="39"/>
      <c r="M3412" s="39"/>
      <c r="N3412" s="39"/>
      <c r="O3412" s="39"/>
      <c r="P3412" s="39"/>
      <c r="Q3412" s="39"/>
      <c r="R3412" s="39"/>
      <c r="S3412" s="39"/>
      <c r="T3412" s="39"/>
      <c r="U3412" s="39"/>
      <c r="V3412" s="39"/>
      <c r="W3412" s="39"/>
      <c r="X3412" s="39"/>
    </row>
    <row r="3413" spans="1:24" ht="14.25" customHeight="1" x14ac:dyDescent="0.3">
      <c r="A3413" s="39"/>
      <c r="B3413" s="39" t="str">
        <f t="shared" si="35"/>
        <v>11391851900 важільно-тягова система пускового пристрою</v>
      </c>
      <c r="C3413" s="39" t="str">
        <f>TEXT(Raw_Articul_Data!$D3413,"00000000000")</f>
        <v>11391851900</v>
      </c>
      <c r="D3413" s="39">
        <v>11391851900</v>
      </c>
      <c r="E3413" s="39" t="s">
        <v>3489</v>
      </c>
      <c r="F3413" s="39"/>
      <c r="G3413" s="39" t="s">
        <v>32</v>
      </c>
      <c r="H3413" s="39" t="s">
        <v>2790</v>
      </c>
      <c r="I3413" s="39" t="s">
        <v>23</v>
      </c>
      <c r="J3413" s="44" t="s">
        <v>28</v>
      </c>
      <c r="K3413" s="39" t="s">
        <v>25</v>
      </c>
      <c r="L3413" s="39"/>
      <c r="M3413" s="39"/>
      <c r="N3413" s="39"/>
      <c r="O3413" s="39"/>
      <c r="P3413" s="39"/>
      <c r="Q3413" s="39"/>
      <c r="R3413" s="39"/>
      <c r="S3413" s="39"/>
      <c r="T3413" s="39"/>
      <c r="U3413" s="39"/>
      <c r="V3413" s="39"/>
      <c r="W3413" s="39"/>
      <c r="X3413" s="39"/>
    </row>
    <row r="3414" spans="1:24" ht="14.25" customHeight="1" x14ac:dyDescent="0.3">
      <c r="A3414" s="39"/>
      <c r="B3414" s="39" t="str">
        <f t="shared" si="35"/>
        <v>11391851901 важільно-тягова система пускового пристрою</v>
      </c>
      <c r="C3414" s="39" t="str">
        <f>TEXT(Raw_Articul_Data!$D3414,"00000000000")</f>
        <v>11391851901</v>
      </c>
      <c r="D3414" s="39">
        <v>11391851901</v>
      </c>
      <c r="E3414" s="39" t="s">
        <v>3489</v>
      </c>
      <c r="F3414" s="39"/>
      <c r="G3414" s="39" t="s">
        <v>32</v>
      </c>
      <c r="H3414" s="39" t="s">
        <v>2790</v>
      </c>
      <c r="I3414" s="39" t="s">
        <v>23</v>
      </c>
      <c r="J3414" s="44" t="s">
        <v>28</v>
      </c>
      <c r="K3414" s="39" t="s">
        <v>25</v>
      </c>
      <c r="L3414" s="39"/>
      <c r="M3414" s="39"/>
      <c r="N3414" s="39"/>
      <c r="O3414" s="39"/>
      <c r="P3414" s="39"/>
      <c r="Q3414" s="39"/>
      <c r="R3414" s="39"/>
      <c r="S3414" s="39"/>
      <c r="T3414" s="39"/>
      <c r="U3414" s="39"/>
      <c r="V3414" s="39"/>
      <c r="W3414" s="39"/>
      <c r="X3414" s="39"/>
    </row>
    <row r="3415" spans="1:24" ht="14.25" customHeight="1" x14ac:dyDescent="0.3">
      <c r="A3415" s="39"/>
      <c r="B3415" s="39" t="str">
        <f t="shared" si="35"/>
        <v>11391900700 корпус пружини</v>
      </c>
      <c r="C3415" s="39" t="str">
        <f>TEXT(Raw_Articul_Data!$D3415,"00000000000")</f>
        <v>11391900700</v>
      </c>
      <c r="D3415" s="39">
        <v>11391900700</v>
      </c>
      <c r="E3415" s="39" t="s">
        <v>3308</v>
      </c>
      <c r="F3415" s="39"/>
      <c r="G3415" s="39" t="s">
        <v>32</v>
      </c>
      <c r="H3415" s="39" t="s">
        <v>2790</v>
      </c>
      <c r="I3415" s="39" t="s">
        <v>23</v>
      </c>
      <c r="J3415" s="44" t="s">
        <v>28</v>
      </c>
      <c r="K3415" s="39" t="s">
        <v>25</v>
      </c>
      <c r="L3415" s="39"/>
      <c r="M3415" s="39"/>
      <c r="N3415" s="39"/>
      <c r="O3415" s="39"/>
      <c r="P3415" s="39"/>
      <c r="Q3415" s="39"/>
      <c r="R3415" s="39"/>
      <c r="S3415" s="39"/>
      <c r="T3415" s="39"/>
      <c r="U3415" s="39"/>
      <c r="V3415" s="39"/>
      <c r="W3415" s="39"/>
      <c r="X3415" s="39"/>
    </row>
    <row r="3416" spans="1:24" ht="14.25" customHeight="1" x14ac:dyDescent="0.3">
      <c r="A3416" s="39"/>
      <c r="B3416" s="39" t="str">
        <f t="shared" si="35"/>
        <v>11391952000 поводок</v>
      </c>
      <c r="C3416" s="39" t="str">
        <f>TEXT(Raw_Articul_Data!$D3416,"00000000000")</f>
        <v>11391952000</v>
      </c>
      <c r="D3416" s="39">
        <v>11391952000</v>
      </c>
      <c r="E3416" s="39" t="s">
        <v>3064</v>
      </c>
      <c r="F3416" s="39"/>
      <c r="G3416" s="39" t="s">
        <v>32</v>
      </c>
      <c r="H3416" s="39" t="s">
        <v>2790</v>
      </c>
      <c r="I3416" s="39" t="s">
        <v>23</v>
      </c>
      <c r="J3416" s="44" t="s">
        <v>28</v>
      </c>
      <c r="K3416" s="39" t="s">
        <v>25</v>
      </c>
      <c r="L3416" s="39"/>
      <c r="M3416" s="39"/>
      <c r="N3416" s="39"/>
      <c r="O3416" s="39"/>
      <c r="P3416" s="39"/>
      <c r="Q3416" s="39"/>
      <c r="R3416" s="39"/>
      <c r="S3416" s="39"/>
      <c r="T3416" s="39"/>
      <c r="U3416" s="39"/>
      <c r="V3416" s="39"/>
      <c r="W3416" s="39"/>
      <c r="X3416" s="39"/>
    </row>
    <row r="3417" spans="1:24" ht="14.25" customHeight="1" x14ac:dyDescent="0.3">
      <c r="A3417" s="39"/>
      <c r="B3417" s="39" t="str">
        <f t="shared" si="35"/>
        <v>11391957200 защіпка</v>
      </c>
      <c r="C3417" s="39" t="str">
        <f>TEXT(Raw_Articul_Data!$D3417,"00000000000")</f>
        <v>11391957200</v>
      </c>
      <c r="D3417" s="39">
        <v>11391957200</v>
      </c>
      <c r="E3417" s="39" t="s">
        <v>2833</v>
      </c>
      <c r="F3417" s="39"/>
      <c r="G3417" s="39" t="s">
        <v>32</v>
      </c>
      <c r="H3417" s="39" t="s">
        <v>2790</v>
      </c>
      <c r="I3417" s="39" t="s">
        <v>23</v>
      </c>
      <c r="J3417" s="44" t="s">
        <v>28</v>
      </c>
      <c r="K3417" s="39" t="s">
        <v>25</v>
      </c>
      <c r="L3417" s="39"/>
      <c r="M3417" s="39"/>
      <c r="N3417" s="39"/>
      <c r="O3417" s="39"/>
      <c r="P3417" s="39"/>
      <c r="Q3417" s="39"/>
      <c r="R3417" s="39"/>
      <c r="S3417" s="39"/>
      <c r="T3417" s="39"/>
      <c r="U3417" s="39"/>
      <c r="V3417" s="39"/>
      <c r="W3417" s="39"/>
      <c r="X3417" s="39"/>
    </row>
    <row r="3418" spans="1:24" ht="14.25" customHeight="1" x14ac:dyDescent="0.3">
      <c r="A3418" s="39"/>
      <c r="B3418" s="39" t="str">
        <f t="shared" si="35"/>
        <v>11393532700 з'єднувальна деталь</v>
      </c>
      <c r="C3418" s="39" t="str">
        <f>TEXT(Raw_Articul_Data!$D3418,"00000000000")</f>
        <v>11393532700</v>
      </c>
      <c r="D3418" s="39">
        <v>11393532700</v>
      </c>
      <c r="E3418" s="39" t="s">
        <v>3490</v>
      </c>
      <c r="F3418" s="39"/>
      <c r="G3418" s="39" t="s">
        <v>32</v>
      </c>
      <c r="H3418" s="39" t="s">
        <v>2790</v>
      </c>
      <c r="I3418" s="39" t="s">
        <v>23</v>
      </c>
      <c r="J3418" s="44" t="s">
        <v>28</v>
      </c>
      <c r="K3418" s="39" t="s">
        <v>25</v>
      </c>
      <c r="L3418" s="39"/>
      <c r="M3418" s="39"/>
      <c r="N3418" s="39"/>
      <c r="O3418" s="39"/>
      <c r="P3418" s="39"/>
      <c r="Q3418" s="39"/>
      <c r="R3418" s="39"/>
      <c r="S3418" s="39"/>
      <c r="T3418" s="39"/>
      <c r="U3418" s="39"/>
      <c r="V3418" s="39"/>
      <c r="W3418" s="39"/>
      <c r="X3418" s="39"/>
    </row>
    <row r="3419" spans="1:24" ht="14.25" customHeight="1" x14ac:dyDescent="0.3">
      <c r="A3419" s="39"/>
      <c r="B3419" s="39" t="str">
        <f t="shared" si="35"/>
        <v>11393532701 з'єднувальна деталь</v>
      </c>
      <c r="C3419" s="39" t="str">
        <f>TEXT(Raw_Articul_Data!$D3419,"00000000000")</f>
        <v>11393532701</v>
      </c>
      <c r="D3419" s="39">
        <v>11393532701</v>
      </c>
      <c r="E3419" s="39" t="s">
        <v>3490</v>
      </c>
      <c r="F3419" s="39"/>
      <c r="G3419" s="39" t="s">
        <v>32</v>
      </c>
      <c r="H3419" s="39" t="s">
        <v>2790</v>
      </c>
      <c r="I3419" s="39" t="s">
        <v>23</v>
      </c>
      <c r="J3419" s="44" t="s">
        <v>28</v>
      </c>
      <c r="K3419" s="39" t="s">
        <v>25</v>
      </c>
      <c r="L3419" s="39"/>
      <c r="M3419" s="39"/>
      <c r="N3419" s="39"/>
      <c r="O3419" s="39"/>
      <c r="P3419" s="39"/>
      <c r="Q3419" s="39"/>
      <c r="R3419" s="39"/>
      <c r="S3419" s="39"/>
      <c r="T3419" s="39"/>
      <c r="U3419" s="39"/>
      <c r="V3419" s="39"/>
      <c r="W3419" s="39"/>
      <c r="X3419" s="39"/>
    </row>
    <row r="3420" spans="1:24" ht="14.25" customHeight="1" x14ac:dyDescent="0.3">
      <c r="A3420" s="39"/>
      <c r="B3420" s="39" t="str">
        <f t="shared" si="35"/>
        <v>11393587700 шланг</v>
      </c>
      <c r="C3420" s="39" t="str">
        <f>TEXT(Raw_Articul_Data!$D3420,"00000000000")</f>
        <v>11393587700</v>
      </c>
      <c r="D3420" s="39">
        <v>11393587700</v>
      </c>
      <c r="E3420" s="39" t="s">
        <v>1791</v>
      </c>
      <c r="F3420" s="39"/>
      <c r="G3420" s="39" t="s">
        <v>32</v>
      </c>
      <c r="H3420" s="39" t="s">
        <v>2790</v>
      </c>
      <c r="I3420" s="39" t="s">
        <v>23</v>
      </c>
      <c r="J3420" s="44" t="s">
        <v>133</v>
      </c>
      <c r="K3420" s="39" t="s">
        <v>25</v>
      </c>
      <c r="L3420" s="39"/>
      <c r="M3420" s="39"/>
      <c r="N3420" s="39"/>
      <c r="O3420" s="39"/>
      <c r="P3420" s="39"/>
      <c r="Q3420" s="39"/>
      <c r="R3420" s="39"/>
      <c r="S3420" s="39"/>
      <c r="T3420" s="39"/>
      <c r="U3420" s="39"/>
      <c r="V3420" s="39"/>
      <c r="W3420" s="39"/>
      <c r="X3420" s="39"/>
    </row>
    <row r="3421" spans="1:24" ht="14.25" customHeight="1" x14ac:dyDescent="0.3">
      <c r="A3421" s="39"/>
      <c r="B3421" s="39" t="str">
        <f t="shared" si="35"/>
        <v>11393587706 шланг</v>
      </c>
      <c r="C3421" s="39" t="str">
        <f>TEXT(Raw_Articul_Data!$D3421,"00000000000")</f>
        <v>11393587706</v>
      </c>
      <c r="D3421" s="39">
        <v>11393587706</v>
      </c>
      <c r="E3421" s="39" t="s">
        <v>1791</v>
      </c>
      <c r="F3421" s="39"/>
      <c r="G3421" s="39" t="s">
        <v>32</v>
      </c>
      <c r="H3421" s="39" t="s">
        <v>2790</v>
      </c>
      <c r="I3421" s="39" t="s">
        <v>23</v>
      </c>
      <c r="J3421" s="44" t="s">
        <v>133</v>
      </c>
      <c r="K3421" s="39" t="s">
        <v>25</v>
      </c>
      <c r="L3421" s="39"/>
      <c r="M3421" s="39"/>
      <c r="N3421" s="39"/>
      <c r="O3421" s="39"/>
      <c r="P3421" s="39"/>
      <c r="Q3421" s="39"/>
      <c r="R3421" s="39"/>
      <c r="S3421" s="39"/>
      <c r="T3421" s="39"/>
      <c r="U3421" s="39"/>
      <c r="V3421" s="39"/>
      <c r="W3421" s="39"/>
      <c r="X3421" s="39"/>
    </row>
    <row r="3422" spans="1:24" ht="14.25" customHeight="1" x14ac:dyDescent="0.3">
      <c r="A3422" s="39"/>
      <c r="B3422" s="39" t="str">
        <f t="shared" si="35"/>
        <v>11394001201 маховик</v>
      </c>
      <c r="C3422" s="39" t="str">
        <f>TEXT(Raw_Articul_Data!$D3422,"00000000000")</f>
        <v>11394001201</v>
      </c>
      <c r="D3422" s="39">
        <v>11394001201</v>
      </c>
      <c r="E3422" s="39" t="s">
        <v>3088</v>
      </c>
      <c r="F3422" s="39"/>
      <c r="G3422" s="39" t="s">
        <v>32</v>
      </c>
      <c r="H3422" s="39" t="s">
        <v>2790</v>
      </c>
      <c r="I3422" s="39" t="s">
        <v>23</v>
      </c>
      <c r="J3422" s="44" t="s">
        <v>45</v>
      </c>
      <c r="K3422" s="39" t="s">
        <v>25</v>
      </c>
      <c r="L3422" s="39"/>
      <c r="M3422" s="39"/>
      <c r="N3422" s="39"/>
      <c r="O3422" s="39"/>
      <c r="P3422" s="39"/>
      <c r="Q3422" s="39"/>
      <c r="R3422" s="39"/>
      <c r="S3422" s="39"/>
      <c r="T3422" s="39"/>
      <c r="U3422" s="39"/>
      <c r="V3422" s="39"/>
      <c r="W3422" s="39"/>
      <c r="X3422" s="39"/>
    </row>
    <row r="3423" spans="1:24" ht="14.25" customHeight="1" x14ac:dyDescent="0.3">
      <c r="A3423" s="39"/>
      <c r="B3423" s="39" t="str">
        <f t="shared" si="35"/>
        <v>11394001203 маховик</v>
      </c>
      <c r="C3423" s="39" t="str">
        <f>TEXT(Raw_Articul_Data!$D3423,"00000000000")</f>
        <v>11394001203</v>
      </c>
      <c r="D3423" s="39">
        <v>11394001203</v>
      </c>
      <c r="E3423" s="39" t="s">
        <v>3088</v>
      </c>
      <c r="F3423" s="39"/>
      <c r="G3423" s="39" t="s">
        <v>32</v>
      </c>
      <c r="H3423" s="39" t="s">
        <v>2790</v>
      </c>
      <c r="I3423" s="39" t="s">
        <v>23</v>
      </c>
      <c r="J3423" s="44" t="s">
        <v>28</v>
      </c>
      <c r="K3423" s="39" t="s">
        <v>25</v>
      </c>
      <c r="L3423" s="39"/>
      <c r="M3423" s="39"/>
      <c r="N3423" s="39"/>
      <c r="O3423" s="39"/>
      <c r="P3423" s="39"/>
      <c r="Q3423" s="39"/>
      <c r="R3423" s="39"/>
      <c r="S3423" s="39"/>
      <c r="T3423" s="39"/>
      <c r="U3423" s="39"/>
      <c r="V3423" s="39"/>
      <c r="W3423" s="39"/>
      <c r="X3423" s="39"/>
    </row>
    <row r="3424" spans="1:24" ht="14.25" customHeight="1" x14ac:dyDescent="0.3">
      <c r="A3424" s="39"/>
      <c r="B3424" s="39" t="str">
        <f t="shared" si="35"/>
        <v>11394001307 модуль запалювання</v>
      </c>
      <c r="C3424" s="39" t="str">
        <f>TEXT(Raw_Articul_Data!$D3424,"00000000000")</f>
        <v>11394001307</v>
      </c>
      <c r="D3424" s="39">
        <v>11394001307</v>
      </c>
      <c r="E3424" s="39" t="s">
        <v>2855</v>
      </c>
      <c r="F3424" s="39"/>
      <c r="G3424" s="39" t="s">
        <v>32</v>
      </c>
      <c r="H3424" s="39" t="s">
        <v>2790</v>
      </c>
      <c r="I3424" s="39" t="s">
        <v>23</v>
      </c>
      <c r="J3424" s="44" t="s">
        <v>55</v>
      </c>
      <c r="K3424" s="39" t="s">
        <v>25</v>
      </c>
      <c r="L3424" s="39"/>
      <c r="M3424" s="39"/>
      <c r="N3424" s="39"/>
      <c r="O3424" s="39"/>
      <c r="P3424" s="39"/>
      <c r="Q3424" s="39"/>
      <c r="R3424" s="39"/>
      <c r="S3424" s="39"/>
      <c r="T3424" s="39"/>
      <c r="U3424" s="39"/>
      <c r="V3424" s="39"/>
      <c r="W3424" s="39"/>
      <c r="X3424" s="39"/>
    </row>
    <row r="3425" spans="1:24" ht="14.25" customHeight="1" x14ac:dyDescent="0.3">
      <c r="A3425" s="39"/>
      <c r="B3425" s="39" t="str">
        <f t="shared" si="35"/>
        <v>11394001311 модуль запалювання</v>
      </c>
      <c r="C3425" s="39" t="str">
        <f>TEXT(Raw_Articul_Data!$D3425,"00000000000")</f>
        <v>11394001311</v>
      </c>
      <c r="D3425" s="39">
        <v>11394001311</v>
      </c>
      <c r="E3425" s="39" t="s">
        <v>2855</v>
      </c>
      <c r="F3425" s="39"/>
      <c r="G3425" s="39" t="s">
        <v>32</v>
      </c>
      <c r="H3425" s="39" t="s">
        <v>2790</v>
      </c>
      <c r="I3425" s="39" t="s">
        <v>23</v>
      </c>
      <c r="J3425" s="44" t="s">
        <v>28</v>
      </c>
      <c r="K3425" s="39" t="s">
        <v>25</v>
      </c>
      <c r="L3425" s="39"/>
      <c r="M3425" s="39"/>
      <c r="N3425" s="39"/>
      <c r="O3425" s="39"/>
      <c r="P3425" s="39"/>
      <c r="Q3425" s="39"/>
      <c r="R3425" s="39"/>
      <c r="S3425" s="39"/>
      <c r="T3425" s="39"/>
      <c r="U3425" s="39"/>
      <c r="V3425" s="39"/>
      <c r="W3425" s="39"/>
      <c r="X3425" s="39"/>
    </row>
    <row r="3426" spans="1:24" ht="14.25" customHeight="1" x14ac:dyDescent="0.3">
      <c r="A3426" s="39"/>
      <c r="B3426" s="39" t="str">
        <f t="shared" si="35"/>
        <v>11394058000 ізоляційна деталь</v>
      </c>
      <c r="C3426" s="39" t="str">
        <f>TEXT(Raw_Articul_Data!$D3426,"00000000000")</f>
        <v>11394058000</v>
      </c>
      <c r="D3426" s="39">
        <v>11394058000</v>
      </c>
      <c r="E3426" s="39" t="s">
        <v>2805</v>
      </c>
      <c r="F3426" s="39"/>
      <c r="G3426" s="39" t="s">
        <v>32</v>
      </c>
      <c r="H3426" s="39" t="s">
        <v>2790</v>
      </c>
      <c r="I3426" s="39" t="s">
        <v>23</v>
      </c>
      <c r="J3426" s="44" t="s">
        <v>28</v>
      </c>
      <c r="K3426" s="39" t="s">
        <v>25</v>
      </c>
      <c r="L3426" s="39"/>
      <c r="M3426" s="39"/>
      <c r="N3426" s="39"/>
      <c r="O3426" s="39"/>
      <c r="P3426" s="39"/>
      <c r="Q3426" s="39"/>
      <c r="R3426" s="39"/>
      <c r="S3426" s="39"/>
      <c r="T3426" s="39"/>
      <c r="U3426" s="39"/>
      <c r="V3426" s="39"/>
      <c r="W3426" s="39"/>
      <c r="X3426" s="39"/>
    </row>
    <row r="3427" spans="1:24" ht="14.25" customHeight="1" x14ac:dyDescent="0.3">
      <c r="A3427" s="39"/>
      <c r="B3427" s="39" t="str">
        <f t="shared" si="35"/>
        <v>11394403000 кабельний жгут</v>
      </c>
      <c r="C3427" s="39" t="str">
        <f>TEXT(Raw_Articul_Data!$D3427,"00000000000")</f>
        <v>11394403000</v>
      </c>
      <c r="D3427" s="39">
        <v>11394403000</v>
      </c>
      <c r="E3427" s="39" t="s">
        <v>3399</v>
      </c>
      <c r="F3427" s="39"/>
      <c r="G3427" s="39" t="s">
        <v>32</v>
      </c>
      <c r="H3427" s="39" t="s">
        <v>2790</v>
      </c>
      <c r="I3427" s="39" t="s">
        <v>23</v>
      </c>
      <c r="J3427" s="44" t="s">
        <v>28</v>
      </c>
      <c r="K3427" s="39" t="s">
        <v>25</v>
      </c>
      <c r="L3427" s="39"/>
      <c r="M3427" s="39"/>
      <c r="N3427" s="39"/>
      <c r="O3427" s="39"/>
      <c r="P3427" s="39"/>
      <c r="Q3427" s="39"/>
      <c r="R3427" s="39"/>
      <c r="S3427" s="39"/>
      <c r="T3427" s="39"/>
      <c r="U3427" s="39"/>
      <c r="V3427" s="39"/>
      <c r="W3427" s="39"/>
      <c r="X3427" s="39"/>
    </row>
    <row r="3428" spans="1:24" ht="14.25" customHeight="1" x14ac:dyDescent="0.3">
      <c r="A3428" s="39"/>
      <c r="B3428" s="39" t="str">
        <f t="shared" si="35"/>
        <v>11394403001 кабельний джгут</v>
      </c>
      <c r="C3428" s="39" t="str">
        <f>TEXT(Raw_Articul_Data!$D3428,"00000000000")</f>
        <v>11394403001</v>
      </c>
      <c r="D3428" s="39">
        <v>11394403001</v>
      </c>
      <c r="E3428" s="39" t="s">
        <v>3730</v>
      </c>
      <c r="F3428" s="39"/>
      <c r="G3428" s="39" t="s">
        <v>32</v>
      </c>
      <c r="H3428" s="39" t="s">
        <v>2790</v>
      </c>
      <c r="I3428" s="39" t="s">
        <v>23</v>
      </c>
      <c r="J3428" s="44" t="s">
        <v>1908</v>
      </c>
      <c r="K3428" s="39" t="s">
        <v>25</v>
      </c>
      <c r="L3428" s="39"/>
      <c r="M3428" s="39"/>
      <c r="N3428" s="39"/>
      <c r="O3428" s="39"/>
      <c r="P3428" s="39"/>
      <c r="Q3428" s="39"/>
      <c r="R3428" s="39"/>
      <c r="S3428" s="39"/>
      <c r="T3428" s="39"/>
      <c r="U3428" s="39"/>
      <c r="V3428" s="39"/>
      <c r="W3428" s="39"/>
      <c r="X3428" s="39"/>
    </row>
    <row r="3429" spans="1:24" ht="14.25" customHeight="1" x14ac:dyDescent="0.3">
      <c r="A3429" s="39"/>
      <c r="B3429" s="39" t="str">
        <f t="shared" si="35"/>
        <v>11394421601 контактна пружина</v>
      </c>
      <c r="C3429" s="39" t="str">
        <f>TEXT(Raw_Articul_Data!$D3429,"00000000000")</f>
        <v>11394421601</v>
      </c>
      <c r="D3429" s="39">
        <v>11394421601</v>
      </c>
      <c r="E3429" s="39" t="s">
        <v>3493</v>
      </c>
      <c r="F3429" s="39"/>
      <c r="G3429" s="39" t="s">
        <v>32</v>
      </c>
      <c r="H3429" s="39" t="s">
        <v>2790</v>
      </c>
      <c r="I3429" s="39" t="s">
        <v>23</v>
      </c>
      <c r="J3429" s="44" t="s">
        <v>28</v>
      </c>
      <c r="K3429" s="39" t="s">
        <v>25</v>
      </c>
      <c r="L3429" s="39"/>
      <c r="M3429" s="39"/>
      <c r="N3429" s="39"/>
      <c r="O3429" s="39"/>
      <c r="P3429" s="39"/>
      <c r="Q3429" s="39"/>
      <c r="R3429" s="39"/>
      <c r="S3429" s="39"/>
      <c r="T3429" s="39"/>
      <c r="U3429" s="39"/>
      <c r="V3429" s="39"/>
      <c r="W3429" s="39"/>
      <c r="X3429" s="39"/>
    </row>
    <row r="3430" spans="1:24" ht="14.25" customHeight="1" x14ac:dyDescent="0.3">
      <c r="A3430" s="39"/>
      <c r="B3430" s="39" t="str">
        <f t="shared" si="35"/>
        <v>11394481200 кабелетримач</v>
      </c>
      <c r="C3430" s="39" t="str">
        <f>TEXT(Raw_Articul_Data!$D3430,"00000000000")</f>
        <v>11394481200</v>
      </c>
      <c r="D3430" s="39">
        <v>11394481200</v>
      </c>
      <c r="E3430" s="39" t="s">
        <v>2868</v>
      </c>
      <c r="F3430" s="39"/>
      <c r="G3430" s="39" t="s">
        <v>32</v>
      </c>
      <c r="H3430" s="39" t="s">
        <v>2790</v>
      </c>
      <c r="I3430" s="39" t="s">
        <v>23</v>
      </c>
      <c r="J3430" s="44" t="s">
        <v>28</v>
      </c>
      <c r="K3430" s="39" t="s">
        <v>25</v>
      </c>
      <c r="L3430" s="39"/>
      <c r="M3430" s="39"/>
      <c r="N3430" s="39"/>
      <c r="O3430" s="39"/>
      <c r="P3430" s="39"/>
      <c r="Q3430" s="39"/>
      <c r="R3430" s="39"/>
      <c r="S3430" s="39"/>
      <c r="T3430" s="39"/>
      <c r="U3430" s="39"/>
      <c r="V3430" s="39"/>
      <c r="W3430" s="39"/>
      <c r="X3430" s="39"/>
    </row>
    <row r="3431" spans="1:24" ht="14.25" customHeight="1" x14ac:dyDescent="0.3">
      <c r="A3431" s="39"/>
      <c r="B3431" s="39" t="str">
        <f t="shared" si="35"/>
        <v>11396401700 кришка ланцюгової зірочки</v>
      </c>
      <c r="C3431" s="39" t="str">
        <f>TEXT(Raw_Articul_Data!$D3431,"00000000000")</f>
        <v>11396401700</v>
      </c>
      <c r="D3431" s="39">
        <v>11396401700</v>
      </c>
      <c r="E3431" s="39" t="s">
        <v>3400</v>
      </c>
      <c r="F3431" s="39"/>
      <c r="G3431" s="39" t="s">
        <v>32</v>
      </c>
      <c r="H3431" s="39" t="s">
        <v>2790</v>
      </c>
      <c r="I3431" s="39" t="s">
        <v>23</v>
      </c>
      <c r="J3431" s="44" t="s">
        <v>28</v>
      </c>
      <c r="K3431" s="39" t="s">
        <v>25</v>
      </c>
      <c r="L3431" s="39"/>
      <c r="M3431" s="39"/>
      <c r="N3431" s="39"/>
      <c r="O3431" s="39"/>
      <c r="P3431" s="39"/>
      <c r="Q3431" s="39"/>
      <c r="R3431" s="39"/>
      <c r="S3431" s="39"/>
      <c r="T3431" s="39"/>
      <c r="U3431" s="39"/>
      <c r="V3431" s="39"/>
      <c r="W3431" s="39"/>
      <c r="X3431" s="39"/>
    </row>
    <row r="3432" spans="1:24" ht="14.25" customHeight="1" x14ac:dyDescent="0.3">
      <c r="A3432" s="39"/>
      <c r="B3432" s="39" t="str">
        <f t="shared" si="35"/>
        <v>11396401701 кришка ланцюгової зірочки</v>
      </c>
      <c r="C3432" s="39" t="str">
        <f>TEXT(Raw_Articul_Data!$D3432,"00000000000")</f>
        <v>11396401701</v>
      </c>
      <c r="D3432" s="39">
        <v>11396401701</v>
      </c>
      <c r="E3432" s="39" t="s">
        <v>3400</v>
      </c>
      <c r="F3432" s="39"/>
      <c r="G3432" s="39" t="s">
        <v>32</v>
      </c>
      <c r="H3432" s="39" t="s">
        <v>2790</v>
      </c>
      <c r="I3432" s="39" t="s">
        <v>23</v>
      </c>
      <c r="J3432" s="44" t="s">
        <v>55</v>
      </c>
      <c r="K3432" s="39" t="s">
        <v>25</v>
      </c>
      <c r="L3432" s="39"/>
      <c r="M3432" s="39"/>
      <c r="N3432" s="39"/>
      <c r="O3432" s="39"/>
      <c r="P3432" s="39"/>
      <c r="Q3432" s="39"/>
      <c r="R3432" s="39"/>
      <c r="S3432" s="39"/>
      <c r="T3432" s="39"/>
      <c r="U3432" s="39"/>
      <c r="V3432" s="39"/>
      <c r="W3432" s="39"/>
      <c r="X3432" s="39"/>
    </row>
    <row r="3433" spans="1:24" ht="14.25" customHeight="1" x14ac:dyDescent="0.3">
      <c r="A3433" s="39"/>
      <c r="B3433" s="39" t="str">
        <f t="shared" si="35"/>
        <v>11396474000 масляний шланг</v>
      </c>
      <c r="C3433" s="39" t="str">
        <f>TEXT(Raw_Articul_Data!$D3433,"00000000000")</f>
        <v>11396474000</v>
      </c>
      <c r="D3433" s="39">
        <v>11396474000</v>
      </c>
      <c r="E3433" s="39" t="s">
        <v>3731</v>
      </c>
      <c r="F3433" s="39"/>
      <c r="G3433" s="39" t="s">
        <v>32</v>
      </c>
      <c r="H3433" s="39" t="s">
        <v>2790</v>
      </c>
      <c r="I3433" s="39" t="s">
        <v>23</v>
      </c>
      <c r="J3433" s="44" t="s">
        <v>133</v>
      </c>
      <c r="K3433" s="39" t="s">
        <v>25</v>
      </c>
      <c r="L3433" s="39"/>
      <c r="M3433" s="39"/>
      <c r="N3433" s="39"/>
      <c r="O3433" s="39"/>
      <c r="P3433" s="39"/>
      <c r="Q3433" s="39"/>
      <c r="R3433" s="39"/>
      <c r="S3433" s="39"/>
      <c r="T3433" s="39"/>
      <c r="U3433" s="39"/>
      <c r="V3433" s="39"/>
      <c r="W3433" s="39"/>
      <c r="X3433" s="39"/>
    </row>
    <row r="3434" spans="1:24" ht="14.25" customHeight="1" x14ac:dyDescent="0.3">
      <c r="A3434" s="39"/>
      <c r="B3434" s="39" t="str">
        <f t="shared" si="35"/>
        <v>11396507700 уловлювач ланцюга</v>
      </c>
      <c r="C3434" s="39" t="str">
        <f>TEXT(Raw_Articul_Data!$D3434,"00000000000")</f>
        <v>11396507700</v>
      </c>
      <c r="D3434" s="39">
        <v>11396507700</v>
      </c>
      <c r="E3434" s="39" t="s">
        <v>2891</v>
      </c>
      <c r="F3434" s="39"/>
      <c r="G3434" s="39" t="s">
        <v>32</v>
      </c>
      <c r="H3434" s="39" t="s">
        <v>2790</v>
      </c>
      <c r="I3434" s="39" t="s">
        <v>23</v>
      </c>
      <c r="J3434" s="44" t="s">
        <v>28</v>
      </c>
      <c r="K3434" s="39" t="s">
        <v>25</v>
      </c>
      <c r="L3434" s="39"/>
      <c r="M3434" s="39"/>
      <c r="N3434" s="39"/>
      <c r="O3434" s="39"/>
      <c r="P3434" s="39"/>
      <c r="Q3434" s="39"/>
      <c r="R3434" s="39"/>
      <c r="S3434" s="39"/>
      <c r="T3434" s="39"/>
      <c r="U3434" s="39"/>
      <c r="V3434" s="39"/>
      <c r="W3434" s="39"/>
      <c r="X3434" s="39"/>
    </row>
    <row r="3435" spans="1:24" ht="14.25" customHeight="1" x14ac:dyDescent="0.3">
      <c r="A3435" s="39"/>
      <c r="B3435" s="39" t="str">
        <f t="shared" si="35"/>
        <v>11397908100 запобіжник</v>
      </c>
      <c r="C3435" s="39" t="str">
        <f>TEXT(Raw_Articul_Data!$D3435,"00000000000")</f>
        <v>11397908100</v>
      </c>
      <c r="D3435" s="39">
        <v>11397908100</v>
      </c>
      <c r="E3435" s="39" t="s">
        <v>2842</v>
      </c>
      <c r="F3435" s="39"/>
      <c r="G3435" s="39" t="s">
        <v>32</v>
      </c>
      <c r="H3435" s="39" t="s">
        <v>2790</v>
      </c>
      <c r="I3435" s="39" t="s">
        <v>23</v>
      </c>
      <c r="J3435" s="44" t="s">
        <v>28</v>
      </c>
      <c r="K3435" s="39" t="s">
        <v>25</v>
      </c>
      <c r="L3435" s="39"/>
      <c r="M3435" s="39"/>
      <c r="N3435" s="39"/>
      <c r="O3435" s="39"/>
      <c r="P3435" s="39"/>
      <c r="Q3435" s="39"/>
      <c r="R3435" s="39"/>
      <c r="S3435" s="39"/>
      <c r="T3435" s="39"/>
      <c r="U3435" s="39"/>
      <c r="V3435" s="39"/>
      <c r="W3435" s="39"/>
      <c r="X3435" s="39"/>
    </row>
    <row r="3436" spans="1:24" ht="14.25" customHeight="1" x14ac:dyDescent="0.3">
      <c r="A3436" s="39"/>
      <c r="B3436" s="39" t="str">
        <f t="shared" si="35"/>
        <v>11397910600 півкожух рукоятки</v>
      </c>
      <c r="C3436" s="39" t="str">
        <f>TEXT(Raw_Articul_Data!$D3436,"00000000000")</f>
        <v>11397910600</v>
      </c>
      <c r="D3436" s="39">
        <v>11397910600</v>
      </c>
      <c r="E3436" s="39" t="s">
        <v>3410</v>
      </c>
      <c r="F3436" s="39"/>
      <c r="G3436" s="39" t="s">
        <v>32</v>
      </c>
      <c r="H3436" s="39" t="s">
        <v>2790</v>
      </c>
      <c r="I3436" s="39" t="s">
        <v>23</v>
      </c>
      <c r="J3436" s="44" t="s">
        <v>28</v>
      </c>
      <c r="K3436" s="39" t="s">
        <v>25</v>
      </c>
      <c r="L3436" s="39"/>
      <c r="M3436" s="39"/>
      <c r="N3436" s="39"/>
      <c r="O3436" s="39"/>
      <c r="P3436" s="39"/>
      <c r="Q3436" s="39"/>
      <c r="R3436" s="39"/>
      <c r="S3436" s="39"/>
      <c r="T3436" s="39"/>
      <c r="U3436" s="39"/>
      <c r="V3436" s="39"/>
      <c r="W3436" s="39"/>
      <c r="X3436" s="39"/>
    </row>
    <row r="3437" spans="1:24" ht="14.25" customHeight="1" x14ac:dyDescent="0.3">
      <c r="A3437" s="39"/>
      <c r="B3437" s="39" t="str">
        <f t="shared" si="35"/>
        <v>11397914903 рама рукоятки</v>
      </c>
      <c r="C3437" s="39" t="str">
        <f>TEXT(Raw_Articul_Data!$D3437,"00000000000")</f>
        <v>11397914903</v>
      </c>
      <c r="D3437" s="39">
        <v>11397914903</v>
      </c>
      <c r="E3437" s="39" t="s">
        <v>3637</v>
      </c>
      <c r="F3437" s="39"/>
      <c r="G3437" s="39" t="s">
        <v>32</v>
      </c>
      <c r="H3437" s="39" t="s">
        <v>2790</v>
      </c>
      <c r="I3437" s="39" t="s">
        <v>23</v>
      </c>
      <c r="J3437" s="44" t="s">
        <v>55</v>
      </c>
      <c r="K3437" s="39" t="s">
        <v>25</v>
      </c>
      <c r="L3437" s="39"/>
      <c r="M3437" s="39"/>
      <c r="N3437" s="39"/>
      <c r="O3437" s="39"/>
      <c r="P3437" s="39"/>
      <c r="Q3437" s="39"/>
      <c r="R3437" s="39"/>
      <c r="S3437" s="39"/>
      <c r="T3437" s="39"/>
      <c r="U3437" s="39"/>
      <c r="V3437" s="39"/>
      <c r="W3437" s="39"/>
      <c r="X3437" s="39"/>
    </row>
    <row r="3438" spans="1:24" ht="14.25" customHeight="1" x14ac:dyDescent="0.3">
      <c r="A3438" s="39"/>
      <c r="B3438" s="39" t="str">
        <f t="shared" si="35"/>
        <v>11397914904 рама рукоятки</v>
      </c>
      <c r="C3438" s="39" t="str">
        <f>TEXT(Raw_Articul_Data!$D3438,"00000000000")</f>
        <v>11397914904</v>
      </c>
      <c r="D3438" s="39">
        <v>11397914904</v>
      </c>
      <c r="E3438" s="39" t="s">
        <v>3637</v>
      </c>
      <c r="F3438" s="39"/>
      <c r="G3438" s="39" t="s">
        <v>32</v>
      </c>
      <c r="H3438" s="39" t="s">
        <v>2790</v>
      </c>
      <c r="I3438" s="39" t="s">
        <v>23</v>
      </c>
      <c r="J3438" s="44" t="s">
        <v>55</v>
      </c>
      <c r="K3438" s="39" t="s">
        <v>25</v>
      </c>
      <c r="L3438" s="39"/>
      <c r="M3438" s="39"/>
      <c r="N3438" s="39"/>
      <c r="O3438" s="39"/>
      <c r="P3438" s="39"/>
      <c r="Q3438" s="39"/>
      <c r="R3438" s="39"/>
      <c r="S3438" s="39"/>
      <c r="T3438" s="39"/>
      <c r="U3438" s="39"/>
      <c r="V3438" s="39"/>
      <c r="W3438" s="39"/>
      <c r="X3438" s="39"/>
    </row>
    <row r="3439" spans="1:24" ht="14.25" customHeight="1" x14ac:dyDescent="0.3">
      <c r="A3439" s="39"/>
      <c r="B3439" s="39" t="str">
        <f t="shared" si="35"/>
        <v>11397915400 тримач лазера</v>
      </c>
      <c r="C3439" s="39" t="str">
        <f>TEXT(Raw_Articul_Data!$D3439,"00000000000")</f>
        <v>11397915400</v>
      </c>
      <c r="D3439" s="39">
        <v>11397915400</v>
      </c>
      <c r="E3439" s="39" t="s">
        <v>847</v>
      </c>
      <c r="F3439" s="39"/>
      <c r="G3439" s="39" t="s">
        <v>21</v>
      </c>
      <c r="H3439" s="39" t="s">
        <v>884</v>
      </c>
      <c r="I3439" s="39" t="s">
        <v>23</v>
      </c>
      <c r="J3439" s="44" t="s">
        <v>28</v>
      </c>
      <c r="K3439" s="39" t="s">
        <v>25</v>
      </c>
      <c r="L3439" s="39"/>
      <c r="M3439" s="39"/>
      <c r="N3439" s="39"/>
      <c r="O3439" s="39"/>
      <c r="P3439" s="39"/>
      <c r="Q3439" s="39"/>
      <c r="R3439" s="39"/>
      <c r="S3439" s="39"/>
      <c r="T3439" s="39"/>
      <c r="U3439" s="39"/>
      <c r="V3439" s="39"/>
      <c r="W3439" s="39"/>
      <c r="X3439" s="39"/>
    </row>
    <row r="3440" spans="1:24" ht="14.25" customHeight="1" x14ac:dyDescent="0.3">
      <c r="A3440" s="39"/>
      <c r="B3440" s="39" t="str">
        <f t="shared" si="35"/>
        <v>11397922900 пробка підшипника</v>
      </c>
      <c r="C3440" s="39" t="str">
        <f>TEXT(Raw_Articul_Data!$D3440,"00000000000")</f>
        <v>11397922900</v>
      </c>
      <c r="D3440" s="39">
        <v>11397922900</v>
      </c>
      <c r="E3440" s="39" t="s">
        <v>3655</v>
      </c>
      <c r="F3440" s="39"/>
      <c r="G3440" s="39" t="s">
        <v>32</v>
      </c>
      <c r="H3440" s="39" t="s">
        <v>2790</v>
      </c>
      <c r="I3440" s="39" t="s">
        <v>23</v>
      </c>
      <c r="J3440" s="44" t="s">
        <v>28</v>
      </c>
      <c r="K3440" s="39" t="s">
        <v>25</v>
      </c>
      <c r="L3440" s="39"/>
      <c r="M3440" s="39"/>
      <c r="N3440" s="39"/>
      <c r="O3440" s="39"/>
      <c r="P3440" s="39"/>
      <c r="Q3440" s="39"/>
      <c r="R3440" s="39"/>
      <c r="S3440" s="39"/>
      <c r="T3440" s="39"/>
      <c r="U3440" s="39"/>
      <c r="V3440" s="39"/>
      <c r="W3440" s="39"/>
      <c r="X3440" s="39"/>
    </row>
    <row r="3441" spans="1:24" ht="14.25" customHeight="1" x14ac:dyDescent="0.3">
      <c r="A3441" s="39"/>
      <c r="B3441" s="39" t="str">
        <f t="shared" si="35"/>
        <v>11397922901 пробка підшипника</v>
      </c>
      <c r="C3441" s="39" t="str">
        <f>TEXT(Raw_Articul_Data!$D3441,"00000000000")</f>
        <v>11397922901</v>
      </c>
      <c r="D3441" s="39">
        <v>11397922901</v>
      </c>
      <c r="E3441" s="39" t="s">
        <v>3655</v>
      </c>
      <c r="F3441" s="39"/>
      <c r="G3441" s="39" t="s">
        <v>32</v>
      </c>
      <c r="H3441" s="39" t="s">
        <v>2790</v>
      </c>
      <c r="I3441" s="39" t="s">
        <v>23</v>
      </c>
      <c r="J3441" s="44" t="s">
        <v>28</v>
      </c>
      <c r="K3441" s="39" t="s">
        <v>25</v>
      </c>
      <c r="L3441" s="39"/>
      <c r="M3441" s="39"/>
      <c r="N3441" s="39"/>
      <c r="O3441" s="39"/>
      <c r="P3441" s="39"/>
      <c r="Q3441" s="39"/>
      <c r="R3441" s="39"/>
      <c r="S3441" s="39"/>
      <c r="T3441" s="39"/>
      <c r="U3441" s="39"/>
      <c r="V3441" s="39"/>
      <c r="W3441" s="39"/>
      <c r="X3441" s="39"/>
    </row>
    <row r="3442" spans="1:24" ht="14.25" customHeight="1" x14ac:dyDescent="0.3">
      <c r="A3442" s="39"/>
      <c r="B3442" s="39" t="str">
        <f t="shared" si="35"/>
        <v>11397922902 пробка підшипника</v>
      </c>
      <c r="C3442" s="39" t="str">
        <f>TEXT(Raw_Articul_Data!$D3442,"00000000000")</f>
        <v>11397922902</v>
      </c>
      <c r="D3442" s="39">
        <v>11397922902</v>
      </c>
      <c r="E3442" s="39" t="s">
        <v>3655</v>
      </c>
      <c r="F3442" s="39"/>
      <c r="G3442" s="39" t="s">
        <v>32</v>
      </c>
      <c r="H3442" s="39" t="s">
        <v>2790</v>
      </c>
      <c r="I3442" s="39" t="s">
        <v>23</v>
      </c>
      <c r="J3442" s="44" t="s">
        <v>28</v>
      </c>
      <c r="K3442" s="39" t="s">
        <v>25</v>
      </c>
      <c r="L3442" s="39"/>
      <c r="M3442" s="39"/>
      <c r="N3442" s="39"/>
      <c r="O3442" s="39"/>
      <c r="P3442" s="39"/>
      <c r="Q3442" s="39"/>
      <c r="R3442" s="39"/>
      <c r="S3442" s="39"/>
      <c r="T3442" s="39"/>
      <c r="U3442" s="39"/>
      <c r="V3442" s="39"/>
      <c r="W3442" s="39"/>
      <c r="X3442" s="39"/>
    </row>
    <row r="3443" spans="1:24" ht="14.25" customHeight="1" x14ac:dyDescent="0.3">
      <c r="A3443" s="39"/>
      <c r="B3443" s="39" t="str">
        <f t="shared" si="35"/>
        <v>11397922903 пробка підшипника</v>
      </c>
      <c r="C3443" s="39" t="str">
        <f>TEXT(Raw_Articul_Data!$D3443,"00000000000")</f>
        <v>11397922903</v>
      </c>
      <c r="D3443" s="39">
        <v>11397922903</v>
      </c>
      <c r="E3443" s="39" t="s">
        <v>3655</v>
      </c>
      <c r="F3443" s="39"/>
      <c r="G3443" s="39" t="s">
        <v>32</v>
      </c>
      <c r="H3443" s="39" t="s">
        <v>2790</v>
      </c>
      <c r="I3443" s="39" t="s">
        <v>23</v>
      </c>
      <c r="J3443" s="44" t="s">
        <v>28</v>
      </c>
      <c r="K3443" s="39" t="s">
        <v>25</v>
      </c>
      <c r="L3443" s="39"/>
      <c r="M3443" s="39"/>
      <c r="N3443" s="39"/>
      <c r="O3443" s="39"/>
      <c r="P3443" s="39"/>
      <c r="Q3443" s="39"/>
      <c r="R3443" s="39"/>
      <c r="S3443" s="39"/>
      <c r="T3443" s="39"/>
      <c r="U3443" s="39"/>
      <c r="V3443" s="39"/>
      <c r="W3443" s="39"/>
      <c r="X3443" s="39"/>
    </row>
    <row r="3444" spans="1:24" ht="14.25" customHeight="1" x14ac:dyDescent="0.3">
      <c r="A3444" s="39"/>
      <c r="B3444" s="39" t="str">
        <f t="shared" si="35"/>
        <v>11397929100 пристрій для захисту рук</v>
      </c>
      <c r="C3444" s="39" t="str">
        <f>TEXT(Raw_Articul_Data!$D3444,"00000000000")</f>
        <v>11397929100</v>
      </c>
      <c r="D3444" s="39">
        <v>11397929100</v>
      </c>
      <c r="E3444" s="39" t="s">
        <v>1454</v>
      </c>
      <c r="F3444" s="39"/>
      <c r="G3444" s="39" t="s">
        <v>32</v>
      </c>
      <c r="H3444" s="39" t="s">
        <v>2790</v>
      </c>
      <c r="I3444" s="39" t="s">
        <v>23</v>
      </c>
      <c r="J3444" s="44" t="s">
        <v>55</v>
      </c>
      <c r="K3444" s="39" t="s">
        <v>25</v>
      </c>
      <c r="L3444" s="39"/>
      <c r="M3444" s="39"/>
      <c r="N3444" s="39"/>
      <c r="O3444" s="39"/>
      <c r="P3444" s="39"/>
      <c r="Q3444" s="39"/>
      <c r="R3444" s="39"/>
      <c r="S3444" s="39"/>
      <c r="T3444" s="39"/>
      <c r="U3444" s="39"/>
      <c r="V3444" s="39"/>
      <c r="W3444" s="39"/>
      <c r="X3444" s="39"/>
    </row>
    <row r="3445" spans="1:24" ht="14.25" customHeight="1" x14ac:dyDescent="0.3">
      <c r="A3445" s="39"/>
      <c r="B3445" s="39" t="str">
        <f t="shared" si="35"/>
        <v>11400071001 набір ущільнень</v>
      </c>
      <c r="C3445" s="39" t="str">
        <f>TEXT(Raw_Articul_Data!$D3445,"00000000000")</f>
        <v>11400071001</v>
      </c>
      <c r="D3445" s="39">
        <v>11400071001</v>
      </c>
      <c r="E3445" s="39" t="s">
        <v>2793</v>
      </c>
      <c r="F3445" s="39"/>
      <c r="G3445" s="39" t="s">
        <v>32</v>
      </c>
      <c r="H3445" s="39" t="s">
        <v>2790</v>
      </c>
      <c r="I3445" s="39" t="s">
        <v>23</v>
      </c>
      <c r="J3445" s="44" t="s">
        <v>55</v>
      </c>
      <c r="K3445" s="39" t="s">
        <v>25</v>
      </c>
      <c r="L3445" s="39"/>
      <c r="M3445" s="39"/>
      <c r="N3445" s="39"/>
      <c r="O3445" s="39"/>
      <c r="P3445" s="39"/>
      <c r="Q3445" s="39"/>
      <c r="R3445" s="39"/>
      <c r="S3445" s="39"/>
      <c r="T3445" s="39"/>
      <c r="U3445" s="39"/>
      <c r="V3445" s="39"/>
      <c r="W3445" s="39"/>
      <c r="X3445" s="39"/>
    </row>
    <row r="3446" spans="1:24" ht="14.25" customHeight="1" x14ac:dyDescent="0.3">
      <c r="A3446" s="39"/>
      <c r="B3446" s="39" t="str">
        <f t="shared" si="35"/>
        <v>11400071002 комплект - захисна пластина</v>
      </c>
      <c r="C3446" s="39" t="str">
        <f>TEXT(Raw_Articul_Data!$D3446,"00000000000")</f>
        <v>11400071002</v>
      </c>
      <c r="D3446" s="39">
        <v>11400071002</v>
      </c>
      <c r="E3446" s="39" t="s">
        <v>3732</v>
      </c>
      <c r="F3446" s="39"/>
      <c r="G3446" s="39" t="s">
        <v>32</v>
      </c>
      <c r="H3446" s="39" t="s">
        <v>2790</v>
      </c>
      <c r="I3446" s="39" t="s">
        <v>23</v>
      </c>
      <c r="J3446" s="44" t="s">
        <v>28</v>
      </c>
      <c r="K3446" s="39" t="s">
        <v>25</v>
      </c>
      <c r="L3446" s="39"/>
      <c r="M3446" s="39"/>
      <c r="N3446" s="39"/>
      <c r="O3446" s="39"/>
      <c r="P3446" s="39"/>
      <c r="Q3446" s="39"/>
      <c r="R3446" s="39"/>
      <c r="S3446" s="39"/>
      <c r="T3446" s="39"/>
      <c r="U3446" s="39"/>
      <c r="V3446" s="39"/>
      <c r="W3446" s="39"/>
      <c r="X3446" s="39"/>
    </row>
    <row r="3447" spans="1:24" ht="14.25" customHeight="1" x14ac:dyDescent="0.3">
      <c r="A3447" s="39"/>
      <c r="B3447" s="39" t="str">
        <f t="shared" si="35"/>
        <v>11400071004 комплект - карбюраторні деталі</v>
      </c>
      <c r="C3447" s="39" t="str">
        <f>TEXT(Raw_Articul_Data!$D3447,"00000000000")</f>
        <v>11400071004</v>
      </c>
      <c r="D3447" s="39">
        <v>11400071004</v>
      </c>
      <c r="E3447" s="39" t="s">
        <v>3322</v>
      </c>
      <c r="F3447" s="39"/>
      <c r="G3447" s="39" t="s">
        <v>32</v>
      </c>
      <c r="H3447" s="39" t="s">
        <v>2790</v>
      </c>
      <c r="I3447" s="39" t="s">
        <v>23</v>
      </c>
      <c r="J3447" s="44" t="s">
        <v>55</v>
      </c>
      <c r="K3447" s="39" t="s">
        <v>25</v>
      </c>
      <c r="L3447" s="39"/>
      <c r="M3447" s="39"/>
      <c r="N3447" s="39"/>
      <c r="O3447" s="39"/>
      <c r="P3447" s="39"/>
      <c r="Q3447" s="39"/>
      <c r="R3447" s="39"/>
      <c r="S3447" s="39"/>
      <c r="T3447" s="39"/>
      <c r="U3447" s="39"/>
      <c r="V3447" s="39"/>
      <c r="W3447" s="39"/>
      <c r="X3447" s="39"/>
    </row>
    <row r="3448" spans="1:24" ht="14.25" customHeight="1" x14ac:dyDescent="0.3">
      <c r="A3448" s="39"/>
      <c r="B3448" s="39" t="str">
        <f t="shared" si="35"/>
        <v>11400071011 комплект ущільнень</v>
      </c>
      <c r="C3448" s="39" t="str">
        <f>TEXT(Raw_Articul_Data!$D3448,"00000000000")</f>
        <v>11400071011</v>
      </c>
      <c r="D3448" s="39">
        <v>11400071011</v>
      </c>
      <c r="E3448" s="39" t="s">
        <v>3102</v>
      </c>
      <c r="F3448" s="39"/>
      <c r="G3448" s="39" t="s">
        <v>32</v>
      </c>
      <c r="H3448" s="39" t="s">
        <v>2790</v>
      </c>
      <c r="I3448" s="39" t="s">
        <v>23</v>
      </c>
      <c r="J3448" s="44" t="s">
        <v>28</v>
      </c>
      <c r="K3448" s="39" t="s">
        <v>25</v>
      </c>
      <c r="L3448" s="39"/>
      <c r="M3448" s="39"/>
      <c r="N3448" s="39"/>
      <c r="O3448" s="39"/>
      <c r="P3448" s="39"/>
      <c r="Q3448" s="39"/>
      <c r="R3448" s="39"/>
      <c r="S3448" s="39"/>
      <c r="T3448" s="39"/>
      <c r="U3448" s="39"/>
      <c r="V3448" s="39"/>
      <c r="W3448" s="39"/>
      <c r="X3448" s="39"/>
    </row>
    <row r="3449" spans="1:24" ht="14.25" customHeight="1" x14ac:dyDescent="0.3">
      <c r="A3449" s="39"/>
      <c r="B3449" s="39" t="str">
        <f t="shared" si="35"/>
        <v>11400071013 комплект - поршньовий палець з гольчатим підшипником</v>
      </c>
      <c r="C3449" s="39" t="str">
        <f>TEXT(Raw_Articul_Data!$D3449,"00000000000")</f>
        <v>11400071013</v>
      </c>
      <c r="D3449" s="39">
        <v>11400071013</v>
      </c>
      <c r="E3449" s="39" t="s">
        <v>3733</v>
      </c>
      <c r="F3449" s="39"/>
      <c r="G3449" s="39" t="s">
        <v>32</v>
      </c>
      <c r="H3449" s="39" t="s">
        <v>2790</v>
      </c>
      <c r="I3449" s="39" t="s">
        <v>23</v>
      </c>
      <c r="J3449" s="44" t="s">
        <v>1906</v>
      </c>
      <c r="K3449" s="39" t="s">
        <v>25</v>
      </c>
      <c r="L3449" s="39"/>
      <c r="M3449" s="39"/>
      <c r="N3449" s="39"/>
      <c r="O3449" s="39"/>
      <c r="P3449" s="39"/>
      <c r="Q3449" s="39"/>
      <c r="R3449" s="39"/>
      <c r="S3449" s="39"/>
      <c r="T3449" s="39"/>
      <c r="U3449" s="39"/>
      <c r="V3449" s="39"/>
      <c r="W3449" s="39"/>
      <c r="X3449" s="39"/>
    </row>
    <row r="3450" spans="1:24" ht="14.25" customHeight="1" x14ac:dyDescent="0.3">
      <c r="A3450" s="39"/>
      <c r="B3450" s="39" t="str">
        <f t="shared" si="35"/>
        <v>11400071015 комплект вала управління перемиканням</v>
      </c>
      <c r="C3450" s="39" t="str">
        <f>TEXT(Raw_Articul_Data!$D3450,"00000000000")</f>
        <v>11400071015</v>
      </c>
      <c r="D3450" s="39">
        <v>11400071015</v>
      </c>
      <c r="E3450" s="39" t="s">
        <v>3734</v>
      </c>
      <c r="F3450" s="39"/>
      <c r="G3450" s="39" t="s">
        <v>32</v>
      </c>
      <c r="H3450" s="39" t="s">
        <v>2790</v>
      </c>
      <c r="I3450" s="39" t="s">
        <v>23</v>
      </c>
      <c r="J3450" s="44" t="s">
        <v>28</v>
      </c>
      <c r="K3450" s="39" t="s">
        <v>25</v>
      </c>
      <c r="L3450" s="39"/>
      <c r="M3450" s="39"/>
      <c r="N3450" s="39"/>
      <c r="O3450" s="39"/>
      <c r="P3450" s="39"/>
      <c r="Q3450" s="39"/>
      <c r="R3450" s="39"/>
      <c r="S3450" s="39"/>
      <c r="T3450" s="39"/>
      <c r="U3450" s="39"/>
      <c r="V3450" s="39"/>
      <c r="W3450" s="39"/>
      <c r="X3450" s="39"/>
    </row>
    <row r="3451" spans="1:24" ht="14.25" customHeight="1" x14ac:dyDescent="0.3">
      <c r="A3451" s="39"/>
      <c r="B3451" s="39" t="str">
        <f t="shared" si="35"/>
        <v>11400071701 комплект - карбюраторні деталі</v>
      </c>
      <c r="C3451" s="39" t="str">
        <f>TEXT(Raw_Articul_Data!$D3451,"00000000000")</f>
        <v>11400071701</v>
      </c>
      <c r="D3451" s="39">
        <v>11400071701</v>
      </c>
      <c r="E3451" s="39" t="s">
        <v>3322</v>
      </c>
      <c r="F3451" s="39"/>
      <c r="G3451" s="39" t="s">
        <v>32</v>
      </c>
      <c r="H3451" s="39" t="s">
        <v>2790</v>
      </c>
      <c r="I3451" s="39" t="s">
        <v>23</v>
      </c>
      <c r="J3451" s="44" t="s">
        <v>34</v>
      </c>
      <c r="K3451" s="39" t="s">
        <v>25</v>
      </c>
      <c r="L3451" s="39"/>
      <c r="M3451" s="39"/>
      <c r="N3451" s="39"/>
      <c r="O3451" s="39"/>
      <c r="P3451" s="39"/>
      <c r="Q3451" s="39"/>
      <c r="R3451" s="39"/>
      <c r="S3451" s="39"/>
      <c r="T3451" s="39"/>
      <c r="U3451" s="39"/>
      <c r="V3451" s="39"/>
      <c r="W3451" s="39"/>
      <c r="X3451" s="39"/>
    </row>
    <row r="3452" spans="1:24" ht="14.25" customHeight="1" x14ac:dyDescent="0.3">
      <c r="A3452" s="39"/>
      <c r="B3452" s="39" t="str">
        <f t="shared" si="35"/>
        <v>11400071703 комплект - карбюраторні деталі</v>
      </c>
      <c r="C3452" s="39" t="str">
        <f>TEXT(Raw_Articul_Data!$D3452,"00000000000")</f>
        <v>11400071703</v>
      </c>
      <c r="D3452" s="39">
        <v>11400071703</v>
      </c>
      <c r="E3452" s="39" t="s">
        <v>3298</v>
      </c>
      <c r="F3452" s="39"/>
      <c r="G3452" s="39" t="s">
        <v>32</v>
      </c>
      <c r="H3452" s="39" t="s">
        <v>2790</v>
      </c>
      <c r="I3452" s="39" t="s">
        <v>23</v>
      </c>
      <c r="J3452" s="44" t="s">
        <v>34</v>
      </c>
      <c r="K3452" s="39" t="s">
        <v>25</v>
      </c>
      <c r="L3452" s="39"/>
      <c r="M3452" s="39"/>
      <c r="N3452" s="39"/>
      <c r="O3452" s="39"/>
      <c r="P3452" s="39"/>
      <c r="Q3452" s="39"/>
      <c r="R3452" s="39"/>
      <c r="S3452" s="39"/>
      <c r="T3452" s="39"/>
      <c r="U3452" s="39"/>
      <c r="V3452" s="39"/>
      <c r="W3452" s="39"/>
      <c r="X3452" s="39"/>
    </row>
    <row r="3453" spans="1:24" ht="14.25" customHeight="1" x14ac:dyDescent="0.3">
      <c r="A3453" s="39"/>
      <c r="B3453" s="39" t="str">
        <f t="shared" si="35"/>
        <v>11400071802 ремкомплект м-тронік</v>
      </c>
      <c r="C3453" s="39" t="str">
        <f>TEXT(Raw_Articul_Data!$D3453,"00000000000")</f>
        <v>11400071802</v>
      </c>
      <c r="D3453" s="39">
        <v>11400071802</v>
      </c>
      <c r="E3453" s="39" t="s">
        <v>3735</v>
      </c>
      <c r="F3453" s="39"/>
      <c r="G3453" s="39" t="s">
        <v>32</v>
      </c>
      <c r="H3453" s="39" t="s">
        <v>2790</v>
      </c>
      <c r="I3453" s="39" t="s">
        <v>23</v>
      </c>
      <c r="J3453" s="44" t="s">
        <v>28</v>
      </c>
      <c r="K3453" s="39" t="s">
        <v>25</v>
      </c>
      <c r="L3453" s="39"/>
      <c r="M3453" s="39"/>
      <c r="N3453" s="39"/>
      <c r="O3453" s="39"/>
      <c r="P3453" s="39"/>
      <c r="Q3453" s="39"/>
      <c r="R3453" s="39"/>
      <c r="S3453" s="39"/>
      <c r="T3453" s="39"/>
      <c r="U3453" s="39"/>
      <c r="V3453" s="39"/>
      <c r="W3453" s="39"/>
      <c r="X3453" s="39"/>
    </row>
    <row r="3454" spans="1:24" ht="14.25" customHeight="1" x14ac:dyDescent="0.3">
      <c r="A3454" s="39"/>
      <c r="B3454" s="39" t="str">
        <f t="shared" si="35"/>
        <v>11400072500 комплект - кільцева ланцюгова зірочка</v>
      </c>
      <c r="C3454" s="39" t="str">
        <f>TEXT(Raw_Articul_Data!$D3454,"00000000000")</f>
        <v>11400072500</v>
      </c>
      <c r="D3454" s="39">
        <v>11400072500</v>
      </c>
      <c r="E3454" s="39" t="s">
        <v>3736</v>
      </c>
      <c r="F3454" s="39"/>
      <c r="G3454" s="39" t="s">
        <v>32</v>
      </c>
      <c r="H3454" s="39" t="s">
        <v>2790</v>
      </c>
      <c r="I3454" s="39" t="s">
        <v>23</v>
      </c>
      <c r="J3454" s="44" t="s">
        <v>55</v>
      </c>
      <c r="K3454" s="39" t="s">
        <v>25</v>
      </c>
      <c r="L3454" s="39"/>
      <c r="M3454" s="39"/>
      <c r="N3454" s="39"/>
      <c r="O3454" s="39"/>
      <c r="P3454" s="39"/>
      <c r="Q3454" s="39"/>
      <c r="R3454" s="39"/>
      <c r="S3454" s="39"/>
      <c r="T3454" s="39"/>
      <c r="U3454" s="39"/>
      <c r="V3454" s="39"/>
      <c r="W3454" s="39"/>
      <c r="X3454" s="39"/>
    </row>
    <row r="3455" spans="1:24" ht="14.25" customHeight="1" x14ac:dyDescent="0.3">
      <c r="A3455" s="39"/>
      <c r="B3455" s="39" t="str">
        <f t="shared" si="35"/>
        <v>11400123000 бензопила ms362 с-м (мотор)</v>
      </c>
      <c r="C3455" s="39" t="str">
        <f>TEXT(Raw_Articul_Data!$D3455,"00000000000")</f>
        <v>11400123000</v>
      </c>
      <c r="D3455" s="39">
        <v>11400123000</v>
      </c>
      <c r="E3455" s="39" t="s">
        <v>885</v>
      </c>
      <c r="F3455" s="39" t="s">
        <v>7264</v>
      </c>
      <c r="G3455" s="39" t="s">
        <v>843</v>
      </c>
      <c r="H3455" s="39" t="s">
        <v>886</v>
      </c>
      <c r="I3455" s="39" t="s">
        <v>23</v>
      </c>
      <c r="J3455" s="44" t="s">
        <v>28</v>
      </c>
      <c r="K3455" s="39" t="s">
        <v>25</v>
      </c>
      <c r="L3455" s="39"/>
      <c r="M3455" s="39"/>
      <c r="N3455" s="39"/>
      <c r="O3455" s="39"/>
      <c r="P3455" s="39"/>
      <c r="Q3455" s="39"/>
      <c r="R3455" s="39"/>
      <c r="S3455" s="39"/>
      <c r="T3455" s="39"/>
      <c r="U3455" s="39"/>
      <c r="V3455" s="39"/>
      <c r="W3455" s="39"/>
      <c r="X3455" s="39"/>
    </row>
    <row r="3456" spans="1:24" ht="14.25" customHeight="1" x14ac:dyDescent="0.3">
      <c r="A3456" s="39"/>
      <c r="B3456" s="39" t="str">
        <f t="shared" si="35"/>
        <v>11400123003 бензопила ms362 (мотор)</v>
      </c>
      <c r="C3456" s="39" t="str">
        <f>TEXT(Raw_Articul_Data!$D3456,"00000000000")</f>
        <v>11400123003</v>
      </c>
      <c r="D3456" s="39">
        <v>11400123003</v>
      </c>
      <c r="E3456" s="39" t="s">
        <v>887</v>
      </c>
      <c r="F3456" s="39" t="s">
        <v>7264</v>
      </c>
      <c r="G3456" s="39" t="s">
        <v>843</v>
      </c>
      <c r="H3456" s="39" t="s">
        <v>886</v>
      </c>
      <c r="I3456" s="39" t="s">
        <v>23</v>
      </c>
      <c r="J3456" s="44" t="s">
        <v>28</v>
      </c>
      <c r="K3456" s="39" t="s">
        <v>25</v>
      </c>
      <c r="L3456" s="39"/>
      <c r="M3456" s="39"/>
      <c r="N3456" s="39"/>
      <c r="O3456" s="39"/>
      <c r="P3456" s="39"/>
      <c r="Q3456" s="39"/>
      <c r="R3456" s="39"/>
      <c r="S3456" s="39"/>
      <c r="T3456" s="39"/>
      <c r="U3456" s="39"/>
      <c r="V3456" s="39"/>
      <c r="W3456" s="39"/>
      <c r="X3456" s="39"/>
    </row>
    <row r="3457" spans="1:24" ht="14.25" customHeight="1" x14ac:dyDescent="0.3">
      <c r="A3457" s="39"/>
      <c r="B3457" s="39" t="str">
        <f t="shared" si="35"/>
        <v>11400201202 циліндр з поршнем, діам. 49мм</v>
      </c>
      <c r="C3457" s="39" t="str">
        <f>TEXT(Raw_Articul_Data!$D3457,"00000000000")</f>
        <v>11400201202</v>
      </c>
      <c r="D3457" s="39">
        <v>11400201202</v>
      </c>
      <c r="E3457" s="39" t="s">
        <v>3737</v>
      </c>
      <c r="F3457" s="39"/>
      <c r="G3457" s="39" t="s">
        <v>32</v>
      </c>
      <c r="H3457" s="39" t="s">
        <v>2790</v>
      </c>
      <c r="I3457" s="39" t="s">
        <v>23</v>
      </c>
      <c r="J3457" s="44" t="s">
        <v>28</v>
      </c>
      <c r="K3457" s="39" t="s">
        <v>25</v>
      </c>
      <c r="L3457" s="39"/>
      <c r="M3457" s="39"/>
      <c r="N3457" s="39"/>
      <c r="O3457" s="39"/>
      <c r="P3457" s="39"/>
      <c r="Q3457" s="39"/>
      <c r="R3457" s="39"/>
      <c r="S3457" s="39"/>
      <c r="T3457" s="39"/>
      <c r="U3457" s="39"/>
      <c r="V3457" s="39"/>
      <c r="W3457" s="39"/>
      <c r="X3457" s="39"/>
    </row>
    <row r="3458" spans="1:24" ht="14.25" customHeight="1" x14ac:dyDescent="0.3">
      <c r="A3458" s="39"/>
      <c r="B3458" s="39" t="str">
        <f t="shared" si="35"/>
        <v>11400201204 циліндр з поршнем, діам.49мм</v>
      </c>
      <c r="C3458" s="39" t="str">
        <f>TEXT(Raw_Articul_Data!$D3458,"00000000000")</f>
        <v>11400201204</v>
      </c>
      <c r="D3458" s="39">
        <v>11400201204</v>
      </c>
      <c r="E3458" s="39" t="s">
        <v>3738</v>
      </c>
      <c r="F3458" s="39"/>
      <c r="G3458" s="39" t="s">
        <v>32</v>
      </c>
      <c r="H3458" s="39" t="s">
        <v>2790</v>
      </c>
      <c r="I3458" s="39" t="s">
        <v>23</v>
      </c>
      <c r="J3458" s="44" t="s">
        <v>28</v>
      </c>
      <c r="K3458" s="39" t="s">
        <v>25</v>
      </c>
      <c r="L3458" s="39"/>
      <c r="M3458" s="39"/>
      <c r="N3458" s="39"/>
      <c r="O3458" s="39"/>
      <c r="P3458" s="39"/>
      <c r="Q3458" s="39"/>
      <c r="R3458" s="39"/>
      <c r="S3458" s="39"/>
      <c r="T3458" s="39"/>
      <c r="U3458" s="39"/>
      <c r="V3458" s="39"/>
      <c r="W3458" s="39"/>
      <c r="X3458" s="39"/>
    </row>
    <row r="3459" spans="1:24" ht="14.25" customHeight="1" x14ac:dyDescent="0.3">
      <c r="A3459" s="39"/>
      <c r="B3459" s="39" t="str">
        <f t="shared" si="35"/>
        <v>11400201208 циліндр з поршнем 47мм</v>
      </c>
      <c r="C3459" s="39" t="str">
        <f>TEXT(Raw_Articul_Data!$D3459,"00000000000")</f>
        <v>11400201208</v>
      </c>
      <c r="D3459" s="39">
        <v>11400201208</v>
      </c>
      <c r="E3459" s="39" t="s">
        <v>3739</v>
      </c>
      <c r="F3459" s="39"/>
      <c r="G3459" s="39" t="s">
        <v>32</v>
      </c>
      <c r="H3459" s="39" t="s">
        <v>2790</v>
      </c>
      <c r="I3459" s="39" t="s">
        <v>23</v>
      </c>
      <c r="J3459" s="44" t="s">
        <v>28</v>
      </c>
      <c r="K3459" s="39" t="s">
        <v>25</v>
      </c>
      <c r="L3459" s="39"/>
      <c r="M3459" s="39"/>
      <c r="N3459" s="39"/>
      <c r="O3459" s="39"/>
      <c r="P3459" s="39"/>
      <c r="Q3459" s="39"/>
      <c r="R3459" s="39"/>
      <c r="S3459" s="39"/>
      <c r="T3459" s="39"/>
      <c r="U3459" s="39"/>
      <c r="V3459" s="39"/>
      <c r="W3459" s="39"/>
      <c r="X3459" s="39"/>
    </row>
    <row r="3460" spans="1:24" ht="14.25" customHeight="1" x14ac:dyDescent="0.3">
      <c r="A3460" s="39"/>
      <c r="B3460" s="39" t="str">
        <f t="shared" si="35"/>
        <v>11400201209 циліндр з поршнем, діам.47мм</v>
      </c>
      <c r="C3460" s="39" t="str">
        <f>TEXT(Raw_Articul_Data!$D3460,"00000000000")</f>
        <v>11400201209</v>
      </c>
      <c r="D3460" s="39">
        <v>11400201209</v>
      </c>
      <c r="E3460" s="39" t="s">
        <v>3555</v>
      </c>
      <c r="F3460" s="39"/>
      <c r="G3460" s="39" t="s">
        <v>32</v>
      </c>
      <c r="H3460" s="39" t="s">
        <v>2790</v>
      </c>
      <c r="I3460" s="39" t="s">
        <v>23</v>
      </c>
      <c r="J3460" s="44" t="s">
        <v>28</v>
      </c>
      <c r="K3460" s="39" t="s">
        <v>25</v>
      </c>
      <c r="L3460" s="39"/>
      <c r="M3460" s="39"/>
      <c r="N3460" s="39"/>
      <c r="O3460" s="39"/>
      <c r="P3460" s="39"/>
      <c r="Q3460" s="39"/>
      <c r="R3460" s="39"/>
      <c r="S3460" s="39"/>
      <c r="T3460" s="39"/>
      <c r="U3460" s="39"/>
      <c r="V3460" s="39"/>
      <c r="W3460" s="39"/>
      <c r="X3460" s="39"/>
    </row>
    <row r="3461" spans="1:24" ht="14.25" customHeight="1" x14ac:dyDescent="0.3">
      <c r="A3461" s="39"/>
      <c r="B3461" s="39" t="str">
        <f t="shared" si="35"/>
        <v>11400201210 циліндр з поршнем, діам.47мм</v>
      </c>
      <c r="C3461" s="39" t="str">
        <f>TEXT(Raw_Articul_Data!$D3461,"00000000000")</f>
        <v>11400201210</v>
      </c>
      <c r="D3461" s="39">
        <v>11400201210</v>
      </c>
      <c r="E3461" s="39" t="s">
        <v>3555</v>
      </c>
      <c r="F3461" s="39"/>
      <c r="G3461" s="39" t="s">
        <v>32</v>
      </c>
      <c r="H3461" s="39" t="s">
        <v>2790</v>
      </c>
      <c r="I3461" s="39" t="s">
        <v>23</v>
      </c>
      <c r="J3461" s="44" t="s">
        <v>28</v>
      </c>
      <c r="K3461" s="39" t="s">
        <v>25</v>
      </c>
      <c r="L3461" s="39"/>
      <c r="M3461" s="39"/>
      <c r="N3461" s="39"/>
      <c r="O3461" s="39"/>
      <c r="P3461" s="39"/>
      <c r="Q3461" s="39"/>
      <c r="R3461" s="39"/>
      <c r="S3461" s="39"/>
      <c r="T3461" s="39"/>
      <c r="U3461" s="39"/>
      <c r="V3461" s="39"/>
      <c r="W3461" s="39"/>
      <c r="X3461" s="39"/>
    </row>
    <row r="3462" spans="1:24" ht="14.25" customHeight="1" x14ac:dyDescent="0.3">
      <c r="A3462" s="39"/>
      <c r="B3462" s="39" t="str">
        <f t="shared" si="35"/>
        <v>11400201211 циліндр з поршнем, діам. 47мм</v>
      </c>
      <c r="C3462" s="39" t="str">
        <f>TEXT(Raw_Articul_Data!$D3462,"00000000000")</f>
        <v>11400201211</v>
      </c>
      <c r="D3462" s="39">
        <v>11400201211</v>
      </c>
      <c r="E3462" s="39" t="s">
        <v>3740</v>
      </c>
      <c r="F3462" s="39"/>
      <c r="G3462" s="39" t="s">
        <v>32</v>
      </c>
      <c r="H3462" s="39" t="s">
        <v>2790</v>
      </c>
      <c r="I3462" s="39" t="s">
        <v>23</v>
      </c>
      <c r="J3462" s="44" t="s">
        <v>28</v>
      </c>
      <c r="K3462" s="39" t="s">
        <v>25</v>
      </c>
      <c r="L3462" s="39"/>
      <c r="M3462" s="39"/>
      <c r="N3462" s="39"/>
      <c r="O3462" s="39"/>
      <c r="P3462" s="39"/>
      <c r="Q3462" s="39"/>
      <c r="R3462" s="39"/>
      <c r="S3462" s="39"/>
      <c r="T3462" s="39"/>
      <c r="U3462" s="39"/>
      <c r="V3462" s="39"/>
      <c r="W3462" s="39"/>
      <c r="X3462" s="39"/>
    </row>
    <row r="3463" spans="1:24" ht="14.25" customHeight="1" x14ac:dyDescent="0.3">
      <c r="A3463" s="39"/>
      <c r="B3463" s="39" t="str">
        <f t="shared" si="35"/>
        <v>11400202604 половина картера - сторона вентилятора</v>
      </c>
      <c r="C3463" s="39" t="str">
        <f>TEXT(Raw_Articul_Data!$D3463,"00000000000")</f>
        <v>11400202604</v>
      </c>
      <c r="D3463" s="39">
        <v>11400202604</v>
      </c>
      <c r="E3463" s="39" t="s">
        <v>3741</v>
      </c>
      <c r="F3463" s="39"/>
      <c r="G3463" s="39" t="s">
        <v>32</v>
      </c>
      <c r="H3463" s="39" t="s">
        <v>2790</v>
      </c>
      <c r="I3463" s="39" t="s">
        <v>23</v>
      </c>
      <c r="J3463" s="44" t="s">
        <v>28</v>
      </c>
      <c r="K3463" s="39" t="s">
        <v>25</v>
      </c>
      <c r="L3463" s="39"/>
      <c r="M3463" s="39"/>
      <c r="N3463" s="39"/>
      <c r="O3463" s="39"/>
      <c r="P3463" s="39"/>
      <c r="Q3463" s="39"/>
      <c r="R3463" s="39"/>
      <c r="S3463" s="39"/>
      <c r="T3463" s="39"/>
      <c r="U3463" s="39"/>
      <c r="V3463" s="39"/>
      <c r="W3463" s="39"/>
      <c r="X3463" s="39"/>
    </row>
    <row r="3464" spans="1:24" ht="14.25" customHeight="1" x14ac:dyDescent="0.3">
      <c r="A3464" s="39"/>
      <c r="B3464" s="39" t="str">
        <f t="shared" si="35"/>
        <v>11400202611 половина картера - сторона вентилятора</v>
      </c>
      <c r="C3464" s="39" t="str">
        <f>TEXT(Raw_Articul_Data!$D3464,"00000000000")</f>
        <v>11400202611</v>
      </c>
      <c r="D3464" s="39">
        <v>11400202611</v>
      </c>
      <c r="E3464" s="39" t="s">
        <v>3574</v>
      </c>
      <c r="F3464" s="39"/>
      <c r="G3464" s="39" t="s">
        <v>32</v>
      </c>
      <c r="H3464" s="39" t="s">
        <v>2790</v>
      </c>
      <c r="I3464" s="39" t="s">
        <v>23</v>
      </c>
      <c r="J3464" s="44" t="s">
        <v>28</v>
      </c>
      <c r="K3464" s="39" t="s">
        <v>25</v>
      </c>
      <c r="L3464" s="39"/>
      <c r="M3464" s="39"/>
      <c r="N3464" s="39"/>
      <c r="O3464" s="39"/>
      <c r="P3464" s="39"/>
      <c r="Q3464" s="39"/>
      <c r="R3464" s="39"/>
      <c r="S3464" s="39"/>
      <c r="T3464" s="39"/>
      <c r="U3464" s="39"/>
      <c r="V3464" s="39"/>
      <c r="W3464" s="39"/>
      <c r="X3464" s="39"/>
    </row>
    <row r="3465" spans="1:24" ht="14.25" customHeight="1" x14ac:dyDescent="0.3">
      <c r="A3465" s="39"/>
      <c r="B3465" s="39" t="str">
        <f t="shared" si="35"/>
        <v>11400202651 половина картера, сторона вентилятора</v>
      </c>
      <c r="C3465" s="39" t="str">
        <f>TEXT(Raw_Articul_Data!$D3465,"00000000000")</f>
        <v>11400202651</v>
      </c>
      <c r="D3465" s="39">
        <v>11400202651</v>
      </c>
      <c r="E3465" s="39" t="s">
        <v>3742</v>
      </c>
      <c r="F3465" s="39"/>
      <c r="G3465" s="39" t="s">
        <v>32</v>
      </c>
      <c r="H3465" s="39" t="s">
        <v>2790</v>
      </c>
      <c r="I3465" s="39" t="s">
        <v>23</v>
      </c>
      <c r="J3465" s="44" t="s">
        <v>28</v>
      </c>
      <c r="K3465" s="39" t="s">
        <v>25</v>
      </c>
      <c r="L3465" s="39"/>
      <c r="M3465" s="39"/>
      <c r="N3465" s="39"/>
      <c r="O3465" s="39"/>
      <c r="P3465" s="39"/>
      <c r="Q3465" s="39"/>
      <c r="R3465" s="39"/>
      <c r="S3465" s="39"/>
      <c r="T3465" s="39"/>
      <c r="U3465" s="39"/>
      <c r="V3465" s="39"/>
      <c r="W3465" s="39"/>
      <c r="X3465" s="39"/>
    </row>
    <row r="3466" spans="1:24" ht="14.25" customHeight="1" x14ac:dyDescent="0.3">
      <c r="A3466" s="39"/>
      <c r="B3466" s="39" t="str">
        <f t="shared" si="35"/>
        <v>11400202912 половина картера</v>
      </c>
      <c r="C3466" s="39" t="str">
        <f>TEXT(Raw_Articul_Data!$D3466,"00000000000")</f>
        <v>11400202912</v>
      </c>
      <c r="D3466" s="39">
        <v>11400202912</v>
      </c>
      <c r="E3466" s="39" t="s">
        <v>3507</v>
      </c>
      <c r="F3466" s="39"/>
      <c r="G3466" s="39" t="s">
        <v>32</v>
      </c>
      <c r="H3466" s="39" t="s">
        <v>2790</v>
      </c>
      <c r="I3466" s="39" t="s">
        <v>23</v>
      </c>
      <c r="J3466" s="44" t="s">
        <v>28</v>
      </c>
      <c r="K3466" s="39" t="s">
        <v>25</v>
      </c>
      <c r="L3466" s="39"/>
      <c r="M3466" s="39"/>
      <c r="N3466" s="39"/>
      <c r="O3466" s="39"/>
      <c r="P3466" s="39"/>
      <c r="Q3466" s="39"/>
      <c r="R3466" s="39"/>
      <c r="S3466" s="39"/>
      <c r="T3466" s="39"/>
      <c r="U3466" s="39"/>
      <c r="V3466" s="39"/>
      <c r="W3466" s="39"/>
      <c r="X3466" s="39"/>
    </row>
    <row r="3467" spans="1:24" ht="14.25" customHeight="1" x14ac:dyDescent="0.3">
      <c r="A3467" s="39"/>
      <c r="B3467" s="39" t="str">
        <f t="shared" si="35"/>
        <v>11400202913 половина картера</v>
      </c>
      <c r="C3467" s="39" t="str">
        <f>TEXT(Raw_Articul_Data!$D3467,"00000000000")</f>
        <v>11400202913</v>
      </c>
      <c r="D3467" s="39">
        <v>11400202913</v>
      </c>
      <c r="E3467" s="39" t="s">
        <v>3507</v>
      </c>
      <c r="F3467" s="39"/>
      <c r="G3467" s="39" t="s">
        <v>32</v>
      </c>
      <c r="H3467" s="39" t="s">
        <v>2790</v>
      </c>
      <c r="I3467" s="39" t="s">
        <v>23</v>
      </c>
      <c r="J3467" s="44" t="s">
        <v>28</v>
      </c>
      <c r="K3467" s="39" t="s">
        <v>25</v>
      </c>
      <c r="L3467" s="39"/>
      <c r="M3467" s="39"/>
      <c r="N3467" s="39"/>
      <c r="O3467" s="39"/>
      <c r="P3467" s="39"/>
      <c r="Q3467" s="39"/>
      <c r="R3467" s="39"/>
      <c r="S3467" s="39"/>
      <c r="T3467" s="39"/>
      <c r="U3467" s="39"/>
      <c r="V3467" s="39"/>
      <c r="W3467" s="39"/>
      <c r="X3467" s="39"/>
    </row>
    <row r="3468" spans="1:24" ht="14.25" customHeight="1" x14ac:dyDescent="0.3">
      <c r="A3468" s="39"/>
      <c r="B3468" s="39" t="str">
        <f t="shared" si="35"/>
        <v>11400202950 половина картера</v>
      </c>
      <c r="C3468" s="39" t="str">
        <f>TEXT(Raw_Articul_Data!$D3468,"00000000000")</f>
        <v>11400202950</v>
      </c>
      <c r="D3468" s="39">
        <v>11400202950</v>
      </c>
      <c r="E3468" s="39" t="s">
        <v>3507</v>
      </c>
      <c r="F3468" s="39"/>
      <c r="G3468" s="39" t="s">
        <v>32</v>
      </c>
      <c r="H3468" s="39" t="s">
        <v>2790</v>
      </c>
      <c r="I3468" s="39" t="s">
        <v>23</v>
      </c>
      <c r="J3468" s="44" t="s">
        <v>28</v>
      </c>
      <c r="K3468" s="39" t="s">
        <v>25</v>
      </c>
      <c r="L3468" s="39"/>
      <c r="M3468" s="39"/>
      <c r="N3468" s="39"/>
      <c r="O3468" s="39"/>
      <c r="P3468" s="39"/>
      <c r="Q3468" s="39"/>
      <c r="R3468" s="39"/>
      <c r="S3468" s="39"/>
      <c r="T3468" s="39"/>
      <c r="U3468" s="39"/>
      <c r="V3468" s="39"/>
      <c r="W3468" s="39"/>
      <c r="X3468" s="39"/>
    </row>
    <row r="3469" spans="1:24" ht="14.25" customHeight="1" x14ac:dyDescent="0.3">
      <c r="A3469" s="39"/>
      <c r="B3469" s="39" t="str">
        <f t="shared" ref="B3469:B3532" si="36">CONCATENATE(C3469," ", LOWER(E3469))</f>
        <v>11400211100 кришка</v>
      </c>
      <c r="C3469" s="39" t="str">
        <f>TEXT(Raw_Articul_Data!$D3469,"00000000000")</f>
        <v>11400211100</v>
      </c>
      <c r="D3469" s="39">
        <v>11400211100</v>
      </c>
      <c r="E3469" s="39" t="s">
        <v>2801</v>
      </c>
      <c r="F3469" s="39"/>
      <c r="G3469" s="39" t="s">
        <v>32</v>
      </c>
      <c r="H3469" s="39" t="s">
        <v>2790</v>
      </c>
      <c r="I3469" s="39" t="s">
        <v>23</v>
      </c>
      <c r="J3469" s="44" t="s">
        <v>55</v>
      </c>
      <c r="K3469" s="39" t="s">
        <v>25</v>
      </c>
      <c r="L3469" s="39"/>
      <c r="M3469" s="39"/>
      <c r="N3469" s="39"/>
      <c r="O3469" s="39"/>
      <c r="P3469" s="39"/>
      <c r="Q3469" s="39"/>
      <c r="R3469" s="39"/>
      <c r="S3469" s="39"/>
      <c r="T3469" s="39"/>
      <c r="U3469" s="39"/>
      <c r="V3469" s="39"/>
      <c r="W3469" s="39"/>
      <c r="X3469" s="39"/>
    </row>
    <row r="3470" spans="1:24" ht="14.25" customHeight="1" x14ac:dyDescent="0.3">
      <c r="A3470" s="39"/>
      <c r="B3470" s="39" t="str">
        <f t="shared" si="36"/>
        <v>11400211102 кришка</v>
      </c>
      <c r="C3470" s="39" t="str">
        <f>TEXT(Raw_Articul_Data!$D3470,"00000000000")</f>
        <v>11400211102</v>
      </c>
      <c r="D3470" s="39">
        <v>11400211102</v>
      </c>
      <c r="E3470" s="39" t="s">
        <v>2801</v>
      </c>
      <c r="F3470" s="39"/>
      <c r="G3470" s="39" t="s">
        <v>32</v>
      </c>
      <c r="H3470" s="39" t="s">
        <v>2790</v>
      </c>
      <c r="I3470" s="39" t="s">
        <v>23</v>
      </c>
      <c r="J3470" s="44" t="s">
        <v>55</v>
      </c>
      <c r="K3470" s="39" t="s">
        <v>25</v>
      </c>
      <c r="L3470" s="39"/>
      <c r="M3470" s="39"/>
      <c r="N3470" s="39"/>
      <c r="O3470" s="39"/>
      <c r="P3470" s="39"/>
      <c r="Q3470" s="39"/>
      <c r="R3470" s="39"/>
      <c r="S3470" s="39"/>
      <c r="T3470" s="39"/>
      <c r="U3470" s="39"/>
      <c r="V3470" s="39"/>
      <c r="W3470" s="39"/>
      <c r="X3470" s="39"/>
    </row>
    <row r="3471" spans="1:24" ht="14.25" customHeight="1" x14ac:dyDescent="0.3">
      <c r="A3471" s="39"/>
      <c r="B3471" s="39" t="str">
        <f t="shared" si="36"/>
        <v>11400211105 кришка</v>
      </c>
      <c r="C3471" s="39" t="str">
        <f>TEXT(Raw_Articul_Data!$D3471,"00000000000")</f>
        <v>11400211105</v>
      </c>
      <c r="D3471" s="39">
        <v>11400211105</v>
      </c>
      <c r="E3471" s="39" t="s">
        <v>2801</v>
      </c>
      <c r="F3471" s="39"/>
      <c r="G3471" s="39" t="s">
        <v>32</v>
      </c>
      <c r="H3471" s="39" t="s">
        <v>2790</v>
      </c>
      <c r="I3471" s="39" t="s">
        <v>23</v>
      </c>
      <c r="J3471" s="44" t="s">
        <v>28</v>
      </c>
      <c r="K3471" s="39" t="s">
        <v>25</v>
      </c>
      <c r="L3471" s="39"/>
      <c r="M3471" s="39"/>
      <c r="N3471" s="39"/>
      <c r="O3471" s="39"/>
      <c r="P3471" s="39"/>
      <c r="Q3471" s="39"/>
      <c r="R3471" s="39"/>
      <c r="S3471" s="39"/>
      <c r="T3471" s="39"/>
      <c r="U3471" s="39"/>
      <c r="V3471" s="39"/>
      <c r="W3471" s="39"/>
      <c r="X3471" s="39"/>
    </row>
    <row r="3472" spans="1:24" ht="14.25" customHeight="1" x14ac:dyDescent="0.3">
      <c r="A3472" s="39"/>
      <c r="B3472" s="39" t="str">
        <f t="shared" si="36"/>
        <v>11400290500 ущільнення</v>
      </c>
      <c r="C3472" s="39" t="str">
        <f>TEXT(Raw_Articul_Data!$D3472,"00000000000")</f>
        <v>11400290500</v>
      </c>
      <c r="D3472" s="39">
        <v>11400290500</v>
      </c>
      <c r="E3472" s="39" t="s">
        <v>2903</v>
      </c>
      <c r="F3472" s="39"/>
      <c r="G3472" s="39" t="s">
        <v>32</v>
      </c>
      <c r="H3472" s="39" t="s">
        <v>2790</v>
      </c>
      <c r="I3472" s="39" t="s">
        <v>23</v>
      </c>
      <c r="J3472" s="44" t="s">
        <v>28</v>
      </c>
      <c r="K3472" s="39" t="s">
        <v>25</v>
      </c>
      <c r="L3472" s="39"/>
      <c r="M3472" s="39"/>
      <c r="N3472" s="39"/>
      <c r="O3472" s="39"/>
      <c r="P3472" s="39"/>
      <c r="Q3472" s="39"/>
      <c r="R3472" s="39"/>
      <c r="S3472" s="39"/>
      <c r="T3472" s="39"/>
      <c r="U3472" s="39"/>
      <c r="V3472" s="39"/>
      <c r="W3472" s="39"/>
      <c r="X3472" s="39"/>
    </row>
    <row r="3473" spans="1:24" ht="14.25" customHeight="1" x14ac:dyDescent="0.3">
      <c r="A3473" s="39"/>
      <c r="B3473" s="39" t="str">
        <f t="shared" si="36"/>
        <v>11400292303 ущільнення циліндра</v>
      </c>
      <c r="C3473" s="39" t="str">
        <f>TEXT(Raw_Articul_Data!$D3473,"00000000000")</f>
        <v>11400292303</v>
      </c>
      <c r="D3473" s="39">
        <v>11400292303</v>
      </c>
      <c r="E3473" s="39" t="s">
        <v>3266</v>
      </c>
      <c r="F3473" s="39"/>
      <c r="G3473" s="39" t="s">
        <v>32</v>
      </c>
      <c r="H3473" s="39" t="s">
        <v>2790</v>
      </c>
      <c r="I3473" s="39" t="s">
        <v>23</v>
      </c>
      <c r="J3473" s="44" t="s">
        <v>28</v>
      </c>
      <c r="K3473" s="39" t="s">
        <v>25</v>
      </c>
      <c r="L3473" s="39"/>
      <c r="M3473" s="39"/>
      <c r="N3473" s="39"/>
      <c r="O3473" s="39"/>
      <c r="P3473" s="39"/>
      <c r="Q3473" s="39"/>
      <c r="R3473" s="39"/>
      <c r="S3473" s="39"/>
      <c r="T3473" s="39"/>
      <c r="U3473" s="39"/>
      <c r="V3473" s="39"/>
      <c r="W3473" s="39"/>
      <c r="X3473" s="39"/>
    </row>
    <row r="3474" spans="1:24" ht="14.25" customHeight="1" x14ac:dyDescent="0.3">
      <c r="A3474" s="39"/>
      <c r="B3474" s="39" t="str">
        <f t="shared" si="36"/>
        <v>11400300405 колінчатий вал</v>
      </c>
      <c r="C3474" s="39" t="str">
        <f>TEXT(Raw_Articul_Data!$D3474,"00000000000")</f>
        <v>11400300405</v>
      </c>
      <c r="D3474" s="39">
        <v>11400300405</v>
      </c>
      <c r="E3474" s="39" t="s">
        <v>3037</v>
      </c>
      <c r="F3474" s="39"/>
      <c r="G3474" s="39" t="s">
        <v>32</v>
      </c>
      <c r="H3474" s="39" t="s">
        <v>2790</v>
      </c>
      <c r="I3474" s="39" t="s">
        <v>23</v>
      </c>
      <c r="J3474" s="44" t="s">
        <v>28</v>
      </c>
      <c r="K3474" s="39" t="s">
        <v>25</v>
      </c>
      <c r="L3474" s="39"/>
      <c r="M3474" s="39"/>
      <c r="N3474" s="39"/>
      <c r="O3474" s="39"/>
      <c r="P3474" s="39"/>
      <c r="Q3474" s="39"/>
      <c r="R3474" s="39"/>
      <c r="S3474" s="39"/>
      <c r="T3474" s="39"/>
      <c r="U3474" s="39"/>
      <c r="V3474" s="39"/>
      <c r="W3474" s="39"/>
      <c r="X3474" s="39"/>
    </row>
    <row r="3475" spans="1:24" ht="14.25" customHeight="1" x14ac:dyDescent="0.3">
      <c r="A3475" s="39"/>
      <c r="B3475" s="39" t="str">
        <f t="shared" si="36"/>
        <v>11400300408 колінчатий вал</v>
      </c>
      <c r="C3475" s="39" t="str">
        <f>TEXT(Raw_Articul_Data!$D3475,"00000000000")</f>
        <v>11400300408</v>
      </c>
      <c r="D3475" s="39">
        <v>11400300408</v>
      </c>
      <c r="E3475" s="39" t="s">
        <v>3037</v>
      </c>
      <c r="F3475" s="39"/>
      <c r="G3475" s="39" t="s">
        <v>32</v>
      </c>
      <c r="H3475" s="39" t="s">
        <v>2790</v>
      </c>
      <c r="I3475" s="39" t="s">
        <v>23</v>
      </c>
      <c r="J3475" s="44" t="s">
        <v>28</v>
      </c>
      <c r="K3475" s="39" t="s">
        <v>25</v>
      </c>
      <c r="L3475" s="39"/>
      <c r="M3475" s="39"/>
      <c r="N3475" s="39"/>
      <c r="O3475" s="39"/>
      <c r="P3475" s="39"/>
      <c r="Q3475" s="39"/>
      <c r="R3475" s="39"/>
      <c r="S3475" s="39"/>
      <c r="T3475" s="39"/>
      <c r="U3475" s="39"/>
      <c r="V3475" s="39"/>
      <c r="W3475" s="39"/>
      <c r="X3475" s="39"/>
    </row>
    <row r="3476" spans="1:24" ht="14.25" customHeight="1" x14ac:dyDescent="0.3">
      <c r="A3476" s="39"/>
      <c r="B3476" s="39" t="str">
        <f t="shared" si="36"/>
        <v>11400300450 колінвал</v>
      </c>
      <c r="C3476" s="39" t="str">
        <f>TEXT(Raw_Articul_Data!$D3476,"00000000000")</f>
        <v>11400300450</v>
      </c>
      <c r="D3476" s="39">
        <v>11400300450</v>
      </c>
      <c r="E3476" s="39" t="s">
        <v>3119</v>
      </c>
      <c r="F3476" s="39"/>
      <c r="G3476" s="39" t="s">
        <v>32</v>
      </c>
      <c r="H3476" s="39" t="s">
        <v>2790</v>
      </c>
      <c r="I3476" s="39" t="s">
        <v>23</v>
      </c>
      <c r="J3476" s="44" t="s">
        <v>28</v>
      </c>
      <c r="K3476" s="39" t="s">
        <v>25</v>
      </c>
      <c r="L3476" s="39"/>
      <c r="M3476" s="39"/>
      <c r="N3476" s="39"/>
      <c r="O3476" s="39"/>
      <c r="P3476" s="39"/>
      <c r="Q3476" s="39"/>
      <c r="R3476" s="39"/>
      <c r="S3476" s="39"/>
      <c r="T3476" s="39"/>
      <c r="U3476" s="39"/>
      <c r="V3476" s="39"/>
      <c r="W3476" s="39"/>
      <c r="X3476" s="39"/>
    </row>
    <row r="3477" spans="1:24" ht="14.25" customHeight="1" x14ac:dyDescent="0.3">
      <c r="A3477" s="39"/>
      <c r="B3477" s="39" t="str">
        <f t="shared" si="36"/>
        <v>11400302009 поршень, діам.47мм</v>
      </c>
      <c r="C3477" s="39" t="str">
        <f>TEXT(Raw_Articul_Data!$D3477,"00000000000")</f>
        <v>11400302009</v>
      </c>
      <c r="D3477" s="39">
        <v>11400302009</v>
      </c>
      <c r="E3477" s="39" t="s">
        <v>3743</v>
      </c>
      <c r="F3477" s="39"/>
      <c r="G3477" s="39" t="s">
        <v>32</v>
      </c>
      <c r="H3477" s="39" t="s">
        <v>2790</v>
      </c>
      <c r="I3477" s="39" t="s">
        <v>23</v>
      </c>
      <c r="J3477" s="44" t="s">
        <v>28</v>
      </c>
      <c r="K3477" s="39" t="s">
        <v>25</v>
      </c>
      <c r="L3477" s="39"/>
      <c r="M3477" s="39"/>
      <c r="N3477" s="39"/>
      <c r="O3477" s="39"/>
      <c r="P3477" s="39"/>
      <c r="Q3477" s="39"/>
      <c r="R3477" s="39"/>
      <c r="S3477" s="39"/>
      <c r="T3477" s="39"/>
      <c r="U3477" s="39"/>
      <c r="V3477" s="39"/>
      <c r="W3477" s="39"/>
      <c r="X3477" s="39"/>
    </row>
    <row r="3478" spans="1:24" ht="14.25" customHeight="1" x14ac:dyDescent="0.3">
      <c r="A3478" s="39"/>
      <c r="B3478" s="39" t="str">
        <f t="shared" si="36"/>
        <v>11400302017 поршень, діам.47мм</v>
      </c>
      <c r="C3478" s="39" t="str">
        <f>TEXT(Raw_Articul_Data!$D3478,"00000000000")</f>
        <v>11400302017</v>
      </c>
      <c r="D3478" s="39">
        <v>11400302017</v>
      </c>
      <c r="E3478" s="39" t="s">
        <v>3743</v>
      </c>
      <c r="F3478" s="39"/>
      <c r="G3478" s="39" t="s">
        <v>32</v>
      </c>
      <c r="H3478" s="39" t="s">
        <v>2790</v>
      </c>
      <c r="I3478" s="39" t="s">
        <v>23</v>
      </c>
      <c r="J3478" s="44" t="s">
        <v>55</v>
      </c>
      <c r="K3478" s="39" t="s">
        <v>25</v>
      </c>
      <c r="L3478" s="39"/>
      <c r="M3478" s="39"/>
      <c r="N3478" s="39"/>
      <c r="O3478" s="39"/>
      <c r="P3478" s="39"/>
      <c r="Q3478" s="39"/>
      <c r="R3478" s="39"/>
      <c r="S3478" s="39"/>
      <c r="T3478" s="39"/>
      <c r="U3478" s="39"/>
      <c r="V3478" s="39"/>
      <c r="W3478" s="39"/>
      <c r="X3478" s="39"/>
    </row>
    <row r="3479" spans="1:24" ht="14.25" customHeight="1" x14ac:dyDescent="0.3">
      <c r="A3479" s="39"/>
      <c r="B3479" s="39" t="str">
        <f t="shared" si="36"/>
        <v>11400343001 компресійне поршньове кільце</v>
      </c>
      <c r="C3479" s="39" t="str">
        <f>TEXT(Raw_Articul_Data!$D3479,"00000000000")</f>
        <v>11400343001</v>
      </c>
      <c r="D3479" s="39">
        <v>11400343001</v>
      </c>
      <c r="E3479" s="39" t="s">
        <v>3744</v>
      </c>
      <c r="F3479" s="39"/>
      <c r="G3479" s="39" t="s">
        <v>32</v>
      </c>
      <c r="H3479" s="39" t="s">
        <v>2790</v>
      </c>
      <c r="I3479" s="39" t="s">
        <v>23</v>
      </c>
      <c r="J3479" s="44" t="s">
        <v>24</v>
      </c>
      <c r="K3479" s="39" t="s">
        <v>25</v>
      </c>
      <c r="L3479" s="39"/>
      <c r="M3479" s="39"/>
      <c r="N3479" s="39"/>
      <c r="O3479" s="39"/>
      <c r="P3479" s="39"/>
      <c r="Q3479" s="39"/>
      <c r="R3479" s="39"/>
      <c r="S3479" s="39"/>
      <c r="T3479" s="39"/>
      <c r="U3479" s="39"/>
      <c r="V3479" s="39"/>
      <c r="W3479" s="39"/>
      <c r="X3479" s="39"/>
    </row>
    <row r="3480" spans="1:24" ht="14.25" customHeight="1" x14ac:dyDescent="0.3">
      <c r="A3480" s="39"/>
      <c r="B3480" s="39" t="str">
        <f t="shared" si="36"/>
        <v>11400343008 компресійне поршньове кільце, діам. 47 x 1,2 мм</v>
      </c>
      <c r="C3480" s="39" t="str">
        <f>TEXT(Raw_Articul_Data!$D3480,"00000000000")</f>
        <v>11400343008</v>
      </c>
      <c r="D3480" s="39">
        <v>11400343008</v>
      </c>
      <c r="E3480" s="39" t="s">
        <v>3745</v>
      </c>
      <c r="F3480" s="39"/>
      <c r="G3480" s="39" t="s">
        <v>32</v>
      </c>
      <c r="H3480" s="39" t="s">
        <v>2790</v>
      </c>
      <c r="I3480" s="39" t="s">
        <v>23</v>
      </c>
      <c r="J3480" s="44" t="s">
        <v>24</v>
      </c>
      <c r="K3480" s="39" t="s">
        <v>25</v>
      </c>
      <c r="L3480" s="39"/>
      <c r="M3480" s="39"/>
      <c r="N3480" s="39"/>
      <c r="O3480" s="39"/>
      <c r="P3480" s="39"/>
      <c r="Q3480" s="39"/>
      <c r="R3480" s="39"/>
      <c r="S3480" s="39"/>
      <c r="T3480" s="39"/>
      <c r="U3480" s="39"/>
      <c r="V3480" s="39"/>
      <c r="W3480" s="39"/>
      <c r="X3480" s="39"/>
    </row>
    <row r="3481" spans="1:24" ht="14.25" customHeight="1" x14ac:dyDescent="0.3">
      <c r="A3481" s="39"/>
      <c r="B3481" s="39" t="str">
        <f t="shared" si="36"/>
        <v>11400800900 кожух повітропровода</v>
      </c>
      <c r="C3481" s="39" t="str">
        <f>TEXT(Raw_Articul_Data!$D3481,"00000000000")</f>
        <v>11400800900</v>
      </c>
      <c r="D3481" s="39">
        <v>11400800900</v>
      </c>
      <c r="E3481" s="39" t="s">
        <v>3746</v>
      </c>
      <c r="F3481" s="39"/>
      <c r="G3481" s="39" t="s">
        <v>32</v>
      </c>
      <c r="H3481" s="39" t="s">
        <v>2790</v>
      </c>
      <c r="I3481" s="39" t="s">
        <v>23</v>
      </c>
      <c r="J3481" s="44" t="s">
        <v>55</v>
      </c>
      <c r="K3481" s="39" t="s">
        <v>25</v>
      </c>
      <c r="L3481" s="39"/>
      <c r="M3481" s="39"/>
      <c r="N3481" s="39"/>
      <c r="O3481" s="39"/>
      <c r="P3481" s="39"/>
      <c r="Q3481" s="39"/>
      <c r="R3481" s="39"/>
      <c r="S3481" s="39"/>
      <c r="T3481" s="39"/>
      <c r="U3481" s="39"/>
      <c r="V3481" s="39"/>
      <c r="W3481" s="39"/>
      <c r="X3481" s="39"/>
    </row>
    <row r="3482" spans="1:24" ht="14.25" customHeight="1" x14ac:dyDescent="0.3">
      <c r="A3482" s="39"/>
      <c r="B3482" s="39" t="str">
        <f t="shared" si="36"/>
        <v>11400800905 кожух повітропровода</v>
      </c>
      <c r="C3482" s="39" t="str">
        <f>TEXT(Raw_Articul_Data!$D3482,"00000000000")</f>
        <v>11400800905</v>
      </c>
      <c r="D3482" s="39">
        <v>11400800905</v>
      </c>
      <c r="E3482" s="39" t="s">
        <v>3746</v>
      </c>
      <c r="F3482" s="39"/>
      <c r="G3482" s="39" t="s">
        <v>32</v>
      </c>
      <c r="H3482" s="39" t="s">
        <v>2790</v>
      </c>
      <c r="I3482" s="39" t="s">
        <v>23</v>
      </c>
      <c r="J3482" s="44" t="s">
        <v>28</v>
      </c>
      <c r="K3482" s="39" t="s">
        <v>25</v>
      </c>
      <c r="L3482" s="39"/>
      <c r="M3482" s="39"/>
      <c r="N3482" s="39"/>
      <c r="O3482" s="39"/>
      <c r="P3482" s="39"/>
      <c r="Q3482" s="39"/>
      <c r="R3482" s="39"/>
      <c r="S3482" s="39"/>
      <c r="T3482" s="39"/>
      <c r="U3482" s="39"/>
      <c r="V3482" s="39"/>
      <c r="W3482" s="39"/>
      <c r="X3482" s="39"/>
    </row>
    <row r="3483" spans="1:24" ht="14.25" customHeight="1" x14ac:dyDescent="0.3">
      <c r="A3483" s="39"/>
      <c r="B3483" s="39" t="str">
        <f t="shared" si="36"/>
        <v>11400800907 кожух повітровода</v>
      </c>
      <c r="C3483" s="39" t="str">
        <f>TEXT(Raw_Articul_Data!$D3483,"00000000000")</f>
        <v>11400800907</v>
      </c>
      <c r="D3483" s="39">
        <v>11400800907</v>
      </c>
      <c r="E3483" s="39" t="s">
        <v>3747</v>
      </c>
      <c r="F3483" s="39"/>
      <c r="G3483" s="39" t="s">
        <v>32</v>
      </c>
      <c r="H3483" s="39" t="s">
        <v>2790</v>
      </c>
      <c r="I3483" s="39" t="s">
        <v>23</v>
      </c>
      <c r="J3483" s="44" t="s">
        <v>28</v>
      </c>
      <c r="K3483" s="39" t="s">
        <v>25</v>
      </c>
      <c r="L3483" s="39"/>
      <c r="M3483" s="39"/>
      <c r="N3483" s="39"/>
      <c r="O3483" s="39"/>
      <c r="P3483" s="39"/>
      <c r="Q3483" s="39"/>
      <c r="R3483" s="39"/>
      <c r="S3483" s="39"/>
      <c r="T3483" s="39"/>
      <c r="U3483" s="39"/>
      <c r="V3483" s="39"/>
      <c r="W3483" s="39"/>
      <c r="X3483" s="39"/>
    </row>
    <row r="3484" spans="1:24" ht="14.25" customHeight="1" x14ac:dyDescent="0.3">
      <c r="A3484" s="39"/>
      <c r="B3484" s="39" t="str">
        <f t="shared" si="36"/>
        <v>11400801616 кожух</v>
      </c>
      <c r="C3484" s="39" t="str">
        <f>TEXT(Raw_Articul_Data!$D3484,"00000000000")</f>
        <v>11400801616</v>
      </c>
      <c r="D3484" s="39">
        <v>11400801616</v>
      </c>
      <c r="E3484" s="39" t="s">
        <v>3331</v>
      </c>
      <c r="F3484" s="39"/>
      <c r="G3484" s="39" t="s">
        <v>32</v>
      </c>
      <c r="H3484" s="39" t="s">
        <v>2790</v>
      </c>
      <c r="I3484" s="39" t="s">
        <v>23</v>
      </c>
      <c r="J3484" s="44" t="s">
        <v>55</v>
      </c>
      <c r="K3484" s="39" t="s">
        <v>25</v>
      </c>
      <c r="L3484" s="39"/>
      <c r="M3484" s="39"/>
      <c r="N3484" s="39"/>
      <c r="O3484" s="39"/>
      <c r="P3484" s="39"/>
      <c r="Q3484" s="39"/>
      <c r="R3484" s="39"/>
      <c r="S3484" s="39"/>
      <c r="T3484" s="39"/>
      <c r="U3484" s="39"/>
      <c r="V3484" s="39"/>
      <c r="W3484" s="39"/>
      <c r="X3484" s="39"/>
    </row>
    <row r="3485" spans="1:24" ht="14.25" customHeight="1" x14ac:dyDescent="0.3">
      <c r="A3485" s="39"/>
      <c r="B3485" s="39" t="str">
        <f t="shared" si="36"/>
        <v>11400801618 кожух</v>
      </c>
      <c r="C3485" s="39" t="str">
        <f>TEXT(Raw_Articul_Data!$D3485,"00000000000")</f>
        <v>11400801618</v>
      </c>
      <c r="D3485" s="39">
        <v>11400801618</v>
      </c>
      <c r="E3485" s="39" t="s">
        <v>3331</v>
      </c>
      <c r="F3485" s="39"/>
      <c r="G3485" s="39" t="s">
        <v>32</v>
      </c>
      <c r="H3485" s="39" t="s">
        <v>2790</v>
      </c>
      <c r="I3485" s="39" t="s">
        <v>23</v>
      </c>
      <c r="J3485" s="44" t="s">
        <v>55</v>
      </c>
      <c r="K3485" s="39" t="s">
        <v>25</v>
      </c>
      <c r="L3485" s="39"/>
      <c r="M3485" s="39"/>
      <c r="N3485" s="39"/>
      <c r="O3485" s="39"/>
      <c r="P3485" s="39"/>
      <c r="Q3485" s="39"/>
      <c r="R3485" s="39"/>
      <c r="S3485" s="39"/>
      <c r="T3485" s="39"/>
      <c r="U3485" s="39"/>
      <c r="V3485" s="39"/>
      <c r="W3485" s="39"/>
      <c r="X3485" s="39"/>
    </row>
    <row r="3486" spans="1:24" ht="14.25" customHeight="1" x14ac:dyDescent="0.3">
      <c r="A3486" s="39"/>
      <c r="B3486" s="39" t="str">
        <f t="shared" si="36"/>
        <v>11400801625 кожух</v>
      </c>
      <c r="C3486" s="39" t="str">
        <f>TEXT(Raw_Articul_Data!$D3486,"00000000000")</f>
        <v>11400801625</v>
      </c>
      <c r="D3486" s="39">
        <v>11400801625</v>
      </c>
      <c r="E3486" s="39" t="s">
        <v>3331</v>
      </c>
      <c r="F3486" s="39"/>
      <c r="G3486" s="39" t="s">
        <v>32</v>
      </c>
      <c r="H3486" s="39" t="s">
        <v>2790</v>
      </c>
      <c r="I3486" s="39" t="s">
        <v>23</v>
      </c>
      <c r="J3486" s="44" t="s">
        <v>55</v>
      </c>
      <c r="K3486" s="39" t="s">
        <v>25</v>
      </c>
      <c r="L3486" s="39"/>
      <c r="M3486" s="39"/>
      <c r="N3486" s="39"/>
      <c r="O3486" s="39"/>
      <c r="P3486" s="39"/>
      <c r="Q3486" s="39"/>
      <c r="R3486" s="39"/>
      <c r="S3486" s="39"/>
      <c r="T3486" s="39"/>
      <c r="U3486" s="39"/>
      <c r="V3486" s="39"/>
      <c r="W3486" s="39"/>
      <c r="X3486" s="39"/>
    </row>
    <row r="3487" spans="1:24" ht="14.25" customHeight="1" x14ac:dyDescent="0.3">
      <c r="A3487" s="39"/>
      <c r="B3487" s="39" t="str">
        <f t="shared" si="36"/>
        <v>11400801630 кожух</v>
      </c>
      <c r="C3487" s="39" t="str">
        <f>TEXT(Raw_Articul_Data!$D3487,"00000000000")</f>
        <v>11400801630</v>
      </c>
      <c r="D3487" s="39">
        <v>11400801630</v>
      </c>
      <c r="E3487" s="39" t="s">
        <v>3331</v>
      </c>
      <c r="F3487" s="39"/>
      <c r="G3487" s="39" t="s">
        <v>32</v>
      </c>
      <c r="H3487" s="39" t="s">
        <v>2790</v>
      </c>
      <c r="I3487" s="39" t="s">
        <v>23</v>
      </c>
      <c r="J3487" s="44" t="s">
        <v>55</v>
      </c>
      <c r="K3487" s="39" t="s">
        <v>25</v>
      </c>
      <c r="L3487" s="39"/>
      <c r="M3487" s="39"/>
      <c r="N3487" s="39"/>
      <c r="O3487" s="39"/>
      <c r="P3487" s="39"/>
      <c r="Q3487" s="39"/>
      <c r="R3487" s="39"/>
      <c r="S3487" s="39"/>
      <c r="T3487" s="39"/>
      <c r="U3487" s="39"/>
      <c r="V3487" s="39"/>
      <c r="W3487" s="39"/>
      <c r="X3487" s="39"/>
    </row>
    <row r="3488" spans="1:24" ht="14.25" customHeight="1" x14ac:dyDescent="0.3">
      <c r="A3488" s="39"/>
      <c r="B3488" s="39" t="str">
        <f t="shared" si="36"/>
        <v>11400801634 кожух</v>
      </c>
      <c r="C3488" s="39" t="str">
        <f>TEXT(Raw_Articul_Data!$D3488,"00000000000")</f>
        <v>11400801634</v>
      </c>
      <c r="D3488" s="39">
        <v>11400801634</v>
      </c>
      <c r="E3488" s="39" t="s">
        <v>3331</v>
      </c>
      <c r="F3488" s="39"/>
      <c r="G3488" s="39" t="s">
        <v>32</v>
      </c>
      <c r="H3488" s="39" t="s">
        <v>2790</v>
      </c>
      <c r="I3488" s="39" t="s">
        <v>23</v>
      </c>
      <c r="J3488" s="44" t="s">
        <v>55</v>
      </c>
      <c r="K3488" s="39" t="s">
        <v>25</v>
      </c>
      <c r="L3488" s="39"/>
      <c r="M3488" s="39"/>
      <c r="N3488" s="39"/>
      <c r="O3488" s="39"/>
      <c r="P3488" s="39"/>
      <c r="Q3488" s="39"/>
      <c r="R3488" s="39"/>
      <c r="S3488" s="39"/>
      <c r="T3488" s="39"/>
      <c r="U3488" s="39"/>
      <c r="V3488" s="39"/>
      <c r="W3488" s="39"/>
      <c r="X3488" s="39"/>
    </row>
    <row r="3489" spans="1:24" ht="14.25" customHeight="1" x14ac:dyDescent="0.3">
      <c r="A3489" s="39"/>
      <c r="B3489" s="39" t="str">
        <f t="shared" si="36"/>
        <v>11400801800 корпус вентилятора</v>
      </c>
      <c r="C3489" s="39" t="str">
        <f>TEXT(Raw_Articul_Data!$D3489,"00000000000")</f>
        <v>11400801800</v>
      </c>
      <c r="D3489" s="39">
        <v>11400801800</v>
      </c>
      <c r="E3489" s="39" t="s">
        <v>3137</v>
      </c>
      <c r="F3489" s="39"/>
      <c r="G3489" s="39" t="s">
        <v>32</v>
      </c>
      <c r="H3489" s="39" t="s">
        <v>2790</v>
      </c>
      <c r="I3489" s="39" t="s">
        <v>23</v>
      </c>
      <c r="J3489" s="44" t="s">
        <v>28</v>
      </c>
      <c r="K3489" s="39" t="s">
        <v>25</v>
      </c>
      <c r="L3489" s="39"/>
      <c r="M3489" s="39"/>
      <c r="N3489" s="39"/>
      <c r="O3489" s="39"/>
      <c r="P3489" s="39"/>
      <c r="Q3489" s="39"/>
      <c r="R3489" s="39"/>
      <c r="S3489" s="39"/>
      <c r="T3489" s="39"/>
      <c r="U3489" s="39"/>
      <c r="V3489" s="39"/>
      <c r="W3489" s="39"/>
      <c r="X3489" s="39"/>
    </row>
    <row r="3490" spans="1:24" ht="14.25" customHeight="1" x14ac:dyDescent="0.3">
      <c r="A3490" s="39"/>
      <c r="B3490" s="39" t="str">
        <f t="shared" si="36"/>
        <v>11400802103 корпус вентилятора з пусковим пристроєм</v>
      </c>
      <c r="C3490" s="39" t="str">
        <f>TEXT(Raw_Articul_Data!$D3490,"00000000000")</f>
        <v>11400802103</v>
      </c>
      <c r="D3490" s="39">
        <v>11400802103</v>
      </c>
      <c r="E3490" s="39" t="s">
        <v>3377</v>
      </c>
      <c r="F3490" s="39"/>
      <c r="G3490" s="39" t="s">
        <v>32</v>
      </c>
      <c r="H3490" s="39" t="s">
        <v>2790</v>
      </c>
      <c r="I3490" s="39" t="s">
        <v>23</v>
      </c>
      <c r="J3490" s="44" t="s">
        <v>28</v>
      </c>
      <c r="K3490" s="39" t="s">
        <v>25</v>
      </c>
      <c r="L3490" s="39"/>
      <c r="M3490" s="39"/>
      <c r="N3490" s="39"/>
      <c r="O3490" s="39"/>
      <c r="P3490" s="39"/>
      <c r="Q3490" s="39"/>
      <c r="R3490" s="39"/>
      <c r="S3490" s="39"/>
      <c r="T3490" s="39"/>
      <c r="U3490" s="39"/>
      <c r="V3490" s="39"/>
      <c r="W3490" s="39"/>
      <c r="X3490" s="39"/>
    </row>
    <row r="3491" spans="1:24" ht="14.25" customHeight="1" x14ac:dyDescent="0.3">
      <c r="A3491" s="39"/>
      <c r="B3491" s="39" t="str">
        <f t="shared" si="36"/>
        <v>11400841601 захисне прикриття</v>
      </c>
      <c r="C3491" s="39" t="str">
        <f>TEXT(Raw_Articul_Data!$D3491,"00000000000")</f>
        <v>11400841601</v>
      </c>
      <c r="D3491" s="39">
        <v>11400841601</v>
      </c>
      <c r="E3491" s="39" t="s">
        <v>3390</v>
      </c>
      <c r="F3491" s="39"/>
      <c r="G3491" s="39" t="s">
        <v>32</v>
      </c>
      <c r="H3491" s="39" t="s">
        <v>2790</v>
      </c>
      <c r="I3491" s="39" t="s">
        <v>23</v>
      </c>
      <c r="J3491" s="44" t="s">
        <v>28</v>
      </c>
      <c r="K3491" s="39" t="s">
        <v>25</v>
      </c>
      <c r="L3491" s="39"/>
      <c r="M3491" s="39"/>
      <c r="N3491" s="39"/>
      <c r="O3491" s="39"/>
      <c r="P3491" s="39"/>
      <c r="Q3491" s="39"/>
      <c r="R3491" s="39"/>
      <c r="S3491" s="39"/>
      <c r="T3491" s="39"/>
      <c r="U3491" s="39"/>
      <c r="V3491" s="39"/>
      <c r="W3491" s="39"/>
      <c r="X3491" s="39"/>
    </row>
    <row r="3492" spans="1:24" ht="14.25" customHeight="1" x14ac:dyDescent="0.3">
      <c r="A3492" s="39"/>
      <c r="B3492" s="39" t="str">
        <f t="shared" si="36"/>
        <v>11400844100 заслонка</v>
      </c>
      <c r="C3492" s="39" t="str">
        <f>TEXT(Raw_Articul_Data!$D3492,"00000000000")</f>
        <v>11400844100</v>
      </c>
      <c r="D3492" s="39">
        <v>11400844100</v>
      </c>
      <c r="E3492" s="39" t="s">
        <v>3748</v>
      </c>
      <c r="F3492" s="39"/>
      <c r="G3492" s="39" t="s">
        <v>32</v>
      </c>
      <c r="H3492" s="39" t="s">
        <v>2790</v>
      </c>
      <c r="I3492" s="39" t="s">
        <v>23</v>
      </c>
      <c r="J3492" s="44" t="s">
        <v>28</v>
      </c>
      <c r="K3492" s="39" t="s">
        <v>25</v>
      </c>
      <c r="L3492" s="39"/>
      <c r="M3492" s="39"/>
      <c r="N3492" s="39"/>
      <c r="O3492" s="39"/>
      <c r="P3492" s="39"/>
      <c r="Q3492" s="39"/>
      <c r="R3492" s="39"/>
      <c r="S3492" s="39"/>
      <c r="T3492" s="39"/>
      <c r="U3492" s="39"/>
      <c r="V3492" s="39"/>
      <c r="W3492" s="39"/>
      <c r="X3492" s="39"/>
    </row>
    <row r="3493" spans="1:24" ht="14.25" customHeight="1" x14ac:dyDescent="0.3">
      <c r="A3493" s="39"/>
      <c r="B3493" s="39" t="str">
        <f t="shared" si="36"/>
        <v>11400844102 заслонка</v>
      </c>
      <c r="C3493" s="39" t="str">
        <f>TEXT(Raw_Articul_Data!$D3493,"00000000000")</f>
        <v>11400844102</v>
      </c>
      <c r="D3493" s="39">
        <v>11400844102</v>
      </c>
      <c r="E3493" s="39" t="s">
        <v>3748</v>
      </c>
      <c r="F3493" s="39"/>
      <c r="G3493" s="39" t="s">
        <v>32</v>
      </c>
      <c r="H3493" s="39" t="s">
        <v>2790</v>
      </c>
      <c r="I3493" s="39" t="s">
        <v>23</v>
      </c>
      <c r="J3493" s="44" t="s">
        <v>28</v>
      </c>
      <c r="K3493" s="39" t="s">
        <v>25</v>
      </c>
      <c r="L3493" s="39"/>
      <c r="M3493" s="39"/>
      <c r="N3493" s="39"/>
      <c r="O3493" s="39"/>
      <c r="P3493" s="39"/>
      <c r="Q3493" s="39"/>
      <c r="R3493" s="39"/>
      <c r="S3493" s="39"/>
      <c r="T3493" s="39"/>
      <c r="U3493" s="39"/>
      <c r="V3493" s="39"/>
      <c r="W3493" s="39"/>
      <c r="X3493" s="39"/>
    </row>
    <row r="3494" spans="1:24" ht="14.25" customHeight="1" x14ac:dyDescent="0.3">
      <c r="A3494" s="39"/>
      <c r="B3494" s="39" t="str">
        <f t="shared" si="36"/>
        <v>11400847800 сегмент</v>
      </c>
      <c r="C3494" s="39" t="str">
        <f>TEXT(Raw_Articul_Data!$D3494,"00000000000")</f>
        <v>11400847800</v>
      </c>
      <c r="D3494" s="39">
        <v>11400847800</v>
      </c>
      <c r="E3494" s="39" t="s">
        <v>3332</v>
      </c>
      <c r="F3494" s="39"/>
      <c r="G3494" s="39" t="s">
        <v>32</v>
      </c>
      <c r="H3494" s="39" t="s">
        <v>2790</v>
      </c>
      <c r="I3494" s="39" t="s">
        <v>23</v>
      </c>
      <c r="J3494" s="44" t="s">
        <v>55</v>
      </c>
      <c r="K3494" s="39" t="s">
        <v>25</v>
      </c>
      <c r="L3494" s="39"/>
      <c r="M3494" s="39"/>
      <c r="N3494" s="39"/>
      <c r="O3494" s="39"/>
      <c r="P3494" s="39"/>
      <c r="Q3494" s="39"/>
      <c r="R3494" s="39"/>
      <c r="S3494" s="39"/>
      <c r="T3494" s="39"/>
      <c r="U3494" s="39"/>
      <c r="V3494" s="39"/>
      <c r="W3494" s="39"/>
      <c r="X3494" s="39"/>
    </row>
    <row r="3495" spans="1:24" ht="14.25" customHeight="1" x14ac:dyDescent="0.3">
      <c r="A3495" s="39"/>
      <c r="B3495" s="39" t="str">
        <f t="shared" si="36"/>
        <v>11401200202 корпус повітряних клапанів</v>
      </c>
      <c r="C3495" s="39" t="str">
        <f>TEXT(Raw_Articul_Data!$D3495,"00000000000")</f>
        <v>11401200202</v>
      </c>
      <c r="D3495" s="39">
        <v>11401200202</v>
      </c>
      <c r="E3495" s="39" t="s">
        <v>3688</v>
      </c>
      <c r="F3495" s="39"/>
      <c r="G3495" s="39" t="s">
        <v>32</v>
      </c>
      <c r="H3495" s="39" t="s">
        <v>2790</v>
      </c>
      <c r="I3495" s="39" t="s">
        <v>23</v>
      </c>
      <c r="J3495" s="44" t="s">
        <v>499</v>
      </c>
      <c r="K3495" s="39" t="s">
        <v>25</v>
      </c>
      <c r="L3495" s="39"/>
      <c r="M3495" s="39"/>
      <c r="N3495" s="39"/>
      <c r="O3495" s="39"/>
      <c r="P3495" s="39"/>
      <c r="Q3495" s="39"/>
      <c r="R3495" s="39"/>
      <c r="S3495" s="39"/>
      <c r="T3495" s="39"/>
      <c r="U3495" s="39"/>
      <c r="V3495" s="39"/>
      <c r="W3495" s="39"/>
      <c r="X3495" s="39"/>
    </row>
    <row r="3496" spans="1:24" ht="14.25" customHeight="1" x14ac:dyDescent="0.3">
      <c r="A3496" s="39"/>
      <c r="B3496" s="39" t="str">
        <f t="shared" si="36"/>
        <v>11401200205 корпус повітряної заслонки</v>
      </c>
      <c r="C3496" s="39" t="str">
        <f>TEXT(Raw_Articul_Data!$D3496,"00000000000")</f>
        <v>11401200205</v>
      </c>
      <c r="D3496" s="39">
        <v>11401200205</v>
      </c>
      <c r="E3496" s="39" t="s">
        <v>3685</v>
      </c>
      <c r="F3496" s="39"/>
      <c r="G3496" s="39" t="s">
        <v>32</v>
      </c>
      <c r="H3496" s="39" t="s">
        <v>2790</v>
      </c>
      <c r="I3496" s="39" t="s">
        <v>23</v>
      </c>
      <c r="J3496" s="44" t="s">
        <v>34</v>
      </c>
      <c r="K3496" s="39" t="s">
        <v>25</v>
      </c>
      <c r="L3496" s="39"/>
      <c r="M3496" s="39"/>
      <c r="N3496" s="39"/>
      <c r="O3496" s="39"/>
      <c r="P3496" s="39"/>
      <c r="Q3496" s="39"/>
      <c r="R3496" s="39"/>
      <c r="S3496" s="39"/>
      <c r="T3496" s="39"/>
      <c r="U3496" s="39"/>
      <c r="V3496" s="39"/>
      <c r="W3496" s="39"/>
      <c r="X3496" s="39"/>
    </row>
    <row r="3497" spans="1:24" ht="14.25" customHeight="1" x14ac:dyDescent="0.3">
      <c r="A3497" s="39"/>
      <c r="B3497" s="39" t="str">
        <f t="shared" si="36"/>
        <v>11401200600 карбюратор</v>
      </c>
      <c r="C3497" s="39" t="str">
        <f>TEXT(Raw_Articul_Data!$D3497,"00000000000")</f>
        <v>11401200600</v>
      </c>
      <c r="D3497" s="39">
        <v>11401200600</v>
      </c>
      <c r="E3497" s="39" t="s">
        <v>3142</v>
      </c>
      <c r="F3497" s="39"/>
      <c r="G3497" s="39" t="s">
        <v>32</v>
      </c>
      <c r="H3497" s="39" t="s">
        <v>2790</v>
      </c>
      <c r="I3497" s="39" t="s">
        <v>23</v>
      </c>
      <c r="J3497" s="44" t="s">
        <v>218</v>
      </c>
      <c r="K3497" s="39" t="s">
        <v>25</v>
      </c>
      <c r="L3497" s="39"/>
      <c r="M3497" s="39"/>
      <c r="N3497" s="39"/>
      <c r="O3497" s="39"/>
      <c r="P3497" s="39"/>
      <c r="Q3497" s="39"/>
      <c r="R3497" s="39"/>
      <c r="S3497" s="39"/>
      <c r="T3497" s="39"/>
      <c r="U3497" s="39"/>
      <c r="V3497" s="39"/>
      <c r="W3497" s="39"/>
      <c r="X3497" s="39"/>
    </row>
    <row r="3498" spans="1:24" ht="14.25" customHeight="1" x14ac:dyDescent="0.3">
      <c r="A3498" s="39"/>
      <c r="B3498" s="39" t="str">
        <f t="shared" si="36"/>
        <v>11401200604 карбюратор c1q-s235</v>
      </c>
      <c r="C3498" s="39" t="str">
        <f>TEXT(Raw_Articul_Data!$D3498,"00000000000")</f>
        <v>11401200604</v>
      </c>
      <c r="D3498" s="39">
        <v>11401200604</v>
      </c>
      <c r="E3498" s="39" t="s">
        <v>3749</v>
      </c>
      <c r="F3498" s="39"/>
      <c r="G3498" s="39" t="s">
        <v>32</v>
      </c>
      <c r="H3498" s="39" t="s">
        <v>2790</v>
      </c>
      <c r="I3498" s="39" t="s">
        <v>23</v>
      </c>
      <c r="J3498" s="44" t="s">
        <v>34</v>
      </c>
      <c r="K3498" s="39" t="s">
        <v>25</v>
      </c>
      <c r="L3498" s="39"/>
      <c r="M3498" s="39"/>
      <c r="N3498" s="39"/>
      <c r="O3498" s="39"/>
      <c r="P3498" s="39"/>
      <c r="Q3498" s="39"/>
      <c r="R3498" s="39"/>
      <c r="S3498" s="39"/>
      <c r="T3498" s="39"/>
      <c r="U3498" s="39"/>
      <c r="V3498" s="39"/>
      <c r="W3498" s="39"/>
      <c r="X3498" s="39"/>
    </row>
    <row r="3499" spans="1:24" ht="14.25" customHeight="1" x14ac:dyDescent="0.3">
      <c r="A3499" s="39"/>
      <c r="B3499" s="39" t="str">
        <f t="shared" si="36"/>
        <v>11401200605 карбюратор wte-17</v>
      </c>
      <c r="C3499" s="39" t="str">
        <f>TEXT(Raw_Articul_Data!$D3499,"00000000000")</f>
        <v>11401200605</v>
      </c>
      <c r="D3499" s="39">
        <v>11401200605</v>
      </c>
      <c r="E3499" s="39" t="s">
        <v>3750</v>
      </c>
      <c r="F3499" s="39"/>
      <c r="G3499" s="39" t="s">
        <v>32</v>
      </c>
      <c r="H3499" s="39" t="s">
        <v>2790</v>
      </c>
      <c r="I3499" s="39" t="s">
        <v>23</v>
      </c>
      <c r="J3499" s="44" t="s">
        <v>499</v>
      </c>
      <c r="K3499" s="39" t="s">
        <v>25</v>
      </c>
      <c r="L3499" s="39"/>
      <c r="M3499" s="39"/>
      <c r="N3499" s="39"/>
      <c r="O3499" s="39"/>
      <c r="P3499" s="39"/>
      <c r="Q3499" s="39"/>
      <c r="R3499" s="39"/>
      <c r="S3499" s="39"/>
      <c r="T3499" s="39"/>
      <c r="U3499" s="39"/>
      <c r="V3499" s="39"/>
      <c r="W3499" s="39"/>
      <c r="X3499" s="39"/>
    </row>
    <row r="3500" spans="1:24" ht="14.25" customHeight="1" x14ac:dyDescent="0.3">
      <c r="A3500" s="39"/>
      <c r="B3500" s="39" t="str">
        <f t="shared" si="36"/>
        <v>11401200607 карбюратор wte-20</v>
      </c>
      <c r="C3500" s="39" t="str">
        <f>TEXT(Raw_Articul_Data!$D3500,"00000000000")</f>
        <v>11401200607</v>
      </c>
      <c r="D3500" s="39">
        <v>11401200607</v>
      </c>
      <c r="E3500" s="39" t="s">
        <v>3751</v>
      </c>
      <c r="F3500" s="39"/>
      <c r="G3500" s="39" t="s">
        <v>32</v>
      </c>
      <c r="H3500" s="39" t="s">
        <v>2790</v>
      </c>
      <c r="I3500" s="39" t="s">
        <v>23</v>
      </c>
      <c r="J3500" s="44" t="s">
        <v>499</v>
      </c>
      <c r="K3500" s="39" t="s">
        <v>25</v>
      </c>
      <c r="L3500" s="39"/>
      <c r="M3500" s="39"/>
      <c r="N3500" s="39"/>
      <c r="O3500" s="39"/>
      <c r="P3500" s="39"/>
      <c r="Q3500" s="39"/>
      <c r="R3500" s="39"/>
      <c r="S3500" s="39"/>
      <c r="T3500" s="39"/>
      <c r="U3500" s="39"/>
      <c r="V3500" s="39"/>
      <c r="W3500" s="39"/>
      <c r="X3500" s="39"/>
    </row>
    <row r="3501" spans="1:24" ht="14.25" customHeight="1" x14ac:dyDescent="0.3">
      <c r="A3501" s="39"/>
      <c r="B3501" s="39" t="str">
        <f t="shared" si="36"/>
        <v>11401200610 карбюратор wte-22</v>
      </c>
      <c r="C3501" s="39" t="str">
        <f>TEXT(Raw_Articul_Data!$D3501,"00000000000")</f>
        <v>11401200610</v>
      </c>
      <c r="D3501" s="39">
        <v>11401200610</v>
      </c>
      <c r="E3501" s="39" t="s">
        <v>3752</v>
      </c>
      <c r="F3501" s="39"/>
      <c r="G3501" s="39" t="s">
        <v>32</v>
      </c>
      <c r="H3501" s="39" t="s">
        <v>2790</v>
      </c>
      <c r="I3501" s="39" t="s">
        <v>23</v>
      </c>
      <c r="J3501" s="44" t="s">
        <v>499</v>
      </c>
      <c r="K3501" s="39" t="s">
        <v>25</v>
      </c>
      <c r="L3501" s="39"/>
      <c r="M3501" s="39"/>
      <c r="N3501" s="39"/>
      <c r="O3501" s="39"/>
      <c r="P3501" s="39"/>
      <c r="Q3501" s="39"/>
      <c r="R3501" s="39"/>
      <c r="S3501" s="39"/>
      <c r="T3501" s="39"/>
      <c r="U3501" s="39"/>
      <c r="V3501" s="39"/>
      <c r="W3501" s="39"/>
      <c r="X3501" s="39"/>
    </row>
    <row r="3502" spans="1:24" ht="14.25" customHeight="1" x14ac:dyDescent="0.3">
      <c r="A3502" s="39"/>
      <c r="B3502" s="39" t="str">
        <f t="shared" si="36"/>
        <v>11401200615 карбюратор</v>
      </c>
      <c r="C3502" s="39" t="str">
        <f>TEXT(Raw_Articul_Data!$D3502,"00000000000")</f>
        <v>11401200615</v>
      </c>
      <c r="D3502" s="39">
        <v>11401200615</v>
      </c>
      <c r="E3502" s="39" t="s">
        <v>3142</v>
      </c>
      <c r="F3502" s="39"/>
      <c r="G3502" s="39" t="s">
        <v>32</v>
      </c>
      <c r="H3502" s="39" t="s">
        <v>2790</v>
      </c>
      <c r="I3502" s="39" t="s">
        <v>23</v>
      </c>
      <c r="J3502" s="44" t="s">
        <v>34</v>
      </c>
      <c r="K3502" s="39" t="s">
        <v>25</v>
      </c>
      <c r="L3502" s="39"/>
      <c r="M3502" s="39"/>
      <c r="N3502" s="39"/>
      <c r="O3502" s="39"/>
      <c r="P3502" s="39"/>
      <c r="Q3502" s="39"/>
      <c r="R3502" s="39"/>
      <c r="S3502" s="39"/>
      <c r="T3502" s="39"/>
      <c r="U3502" s="39"/>
      <c r="V3502" s="39"/>
      <c r="W3502" s="39"/>
      <c r="X3502" s="39"/>
    </row>
    <row r="3503" spans="1:24" ht="14.25" customHeight="1" x14ac:dyDescent="0.3">
      <c r="A3503" s="39"/>
      <c r="B3503" s="39" t="str">
        <f t="shared" si="36"/>
        <v>11401200616 карбюратор 1140/16</v>
      </c>
      <c r="C3503" s="39" t="str">
        <f>TEXT(Raw_Articul_Data!$D3503,"00000000000")</f>
        <v>11401200616</v>
      </c>
      <c r="D3503" s="39">
        <v>11401200616</v>
      </c>
      <c r="E3503" s="39" t="s">
        <v>3753</v>
      </c>
      <c r="F3503" s="39"/>
      <c r="G3503" s="39" t="s">
        <v>32</v>
      </c>
      <c r="H3503" s="39" t="s">
        <v>2790</v>
      </c>
      <c r="I3503" s="39" t="s">
        <v>23</v>
      </c>
      <c r="J3503" s="44" t="s">
        <v>34</v>
      </c>
      <c r="K3503" s="39" t="s">
        <v>25</v>
      </c>
      <c r="L3503" s="39"/>
      <c r="M3503" s="39"/>
      <c r="N3503" s="39"/>
      <c r="O3503" s="39"/>
      <c r="P3503" s="39"/>
      <c r="Q3503" s="39"/>
      <c r="R3503" s="39"/>
      <c r="S3503" s="39"/>
      <c r="T3503" s="39"/>
      <c r="U3503" s="39"/>
      <c r="V3503" s="39"/>
      <c r="W3503" s="39"/>
      <c r="X3503" s="39"/>
    </row>
    <row r="3504" spans="1:24" ht="14.25" customHeight="1" x14ac:dyDescent="0.3">
      <c r="A3504" s="39"/>
      <c r="B3504" s="39" t="str">
        <f t="shared" si="36"/>
        <v>11401200901 кронштейн карбюратора</v>
      </c>
      <c r="C3504" s="39" t="str">
        <f>TEXT(Raw_Articul_Data!$D3504,"00000000000")</f>
        <v>11401200901</v>
      </c>
      <c r="D3504" s="39">
        <v>11401200901</v>
      </c>
      <c r="E3504" s="39" t="s">
        <v>3694</v>
      </c>
      <c r="F3504" s="39"/>
      <c r="G3504" s="39" t="s">
        <v>32</v>
      </c>
      <c r="H3504" s="39" t="s">
        <v>2790</v>
      </c>
      <c r="I3504" s="39" t="s">
        <v>23</v>
      </c>
      <c r="J3504" s="44" t="s">
        <v>28</v>
      </c>
      <c r="K3504" s="39" t="s">
        <v>25</v>
      </c>
      <c r="L3504" s="39"/>
      <c r="M3504" s="39"/>
      <c r="N3504" s="39"/>
      <c r="O3504" s="39"/>
      <c r="P3504" s="39"/>
      <c r="Q3504" s="39"/>
      <c r="R3504" s="39"/>
      <c r="S3504" s="39"/>
      <c r="T3504" s="39"/>
      <c r="U3504" s="39"/>
      <c r="V3504" s="39"/>
      <c r="W3504" s="39"/>
      <c r="X3504" s="39"/>
    </row>
    <row r="3505" spans="1:24" ht="14.25" customHeight="1" x14ac:dyDescent="0.3">
      <c r="A3505" s="39"/>
      <c r="B3505" s="39" t="str">
        <f t="shared" si="36"/>
        <v>11401206701 регулювальний гвинт</v>
      </c>
      <c r="C3505" s="39" t="str">
        <f>TEXT(Raw_Articul_Data!$D3505,"00000000000")</f>
        <v>11401206701</v>
      </c>
      <c r="D3505" s="39">
        <v>11401206701</v>
      </c>
      <c r="E3505" s="39" t="s">
        <v>3754</v>
      </c>
      <c r="F3505" s="39"/>
      <c r="G3505" s="39" t="s">
        <v>32</v>
      </c>
      <c r="H3505" s="39" t="s">
        <v>2790</v>
      </c>
      <c r="I3505" s="39" t="s">
        <v>23</v>
      </c>
      <c r="J3505" s="44" t="s">
        <v>499</v>
      </c>
      <c r="K3505" s="39" t="s">
        <v>25</v>
      </c>
      <c r="L3505" s="39"/>
      <c r="M3505" s="39"/>
      <c r="N3505" s="39"/>
      <c r="O3505" s="39"/>
      <c r="P3505" s="39"/>
      <c r="Q3505" s="39"/>
      <c r="R3505" s="39"/>
      <c r="S3505" s="39"/>
      <c r="T3505" s="39"/>
      <c r="U3505" s="39"/>
      <c r="V3505" s="39"/>
      <c r="W3505" s="39"/>
      <c r="X3505" s="39"/>
    </row>
    <row r="3506" spans="1:24" ht="14.25" customHeight="1" x14ac:dyDescent="0.3">
      <c r="A3506" s="39"/>
      <c r="B3506" s="39" t="str">
        <f t="shared" si="36"/>
        <v>11401206801 регулюючий гвинт холостого ходу</v>
      </c>
      <c r="C3506" s="39" t="str">
        <f>TEXT(Raw_Articul_Data!$D3506,"00000000000")</f>
        <v>11401206801</v>
      </c>
      <c r="D3506" s="39">
        <v>11401206801</v>
      </c>
      <c r="E3506" s="39" t="s">
        <v>3755</v>
      </c>
      <c r="F3506" s="39"/>
      <c r="G3506" s="39" t="s">
        <v>32</v>
      </c>
      <c r="H3506" s="39" t="s">
        <v>2790</v>
      </c>
      <c r="I3506" s="39" t="s">
        <v>23</v>
      </c>
      <c r="J3506" s="44" t="s">
        <v>499</v>
      </c>
      <c r="K3506" s="39" t="s">
        <v>25</v>
      </c>
      <c r="L3506" s="39"/>
      <c r="M3506" s="39"/>
      <c r="N3506" s="39"/>
      <c r="O3506" s="39"/>
      <c r="P3506" s="39"/>
      <c r="Q3506" s="39"/>
      <c r="R3506" s="39"/>
      <c r="S3506" s="39"/>
      <c r="T3506" s="39"/>
      <c r="U3506" s="39"/>
      <c r="V3506" s="39"/>
      <c r="W3506" s="39"/>
      <c r="X3506" s="39"/>
    </row>
    <row r="3507" spans="1:24" ht="14.25" customHeight="1" x14ac:dyDescent="0.3">
      <c r="A3507" s="39"/>
      <c r="B3507" s="39" t="str">
        <f t="shared" si="36"/>
        <v>11401207100 дросельний вал з важелем</v>
      </c>
      <c r="C3507" s="39" t="str">
        <f>TEXT(Raw_Articul_Data!$D3507,"00000000000")</f>
        <v>11401207100</v>
      </c>
      <c r="D3507" s="39">
        <v>11401207100</v>
      </c>
      <c r="E3507" s="39" t="s">
        <v>3384</v>
      </c>
      <c r="F3507" s="39"/>
      <c r="G3507" s="39" t="s">
        <v>32</v>
      </c>
      <c r="H3507" s="39" t="s">
        <v>2790</v>
      </c>
      <c r="I3507" s="39" t="s">
        <v>23</v>
      </c>
      <c r="J3507" s="44" t="s">
        <v>499</v>
      </c>
      <c r="K3507" s="39" t="s">
        <v>25</v>
      </c>
      <c r="L3507" s="39"/>
      <c r="M3507" s="39"/>
      <c r="N3507" s="39"/>
      <c r="O3507" s="39"/>
      <c r="P3507" s="39"/>
      <c r="Q3507" s="39"/>
      <c r="R3507" s="39"/>
      <c r="S3507" s="39"/>
      <c r="T3507" s="39"/>
      <c r="U3507" s="39"/>
      <c r="V3507" s="39"/>
      <c r="W3507" s="39"/>
      <c r="X3507" s="39"/>
    </row>
    <row r="3508" spans="1:24" ht="14.25" customHeight="1" x14ac:dyDescent="0.3">
      <c r="A3508" s="39"/>
      <c r="B3508" s="39" t="str">
        <f t="shared" si="36"/>
        <v>11401207200 пусковий вал з важелем</v>
      </c>
      <c r="C3508" s="39" t="str">
        <f>TEXT(Raw_Articul_Data!$D3508,"00000000000")</f>
        <v>11401207200</v>
      </c>
      <c r="D3508" s="39">
        <v>11401207200</v>
      </c>
      <c r="E3508" s="39" t="s">
        <v>3478</v>
      </c>
      <c r="F3508" s="39"/>
      <c r="G3508" s="39" t="s">
        <v>32</v>
      </c>
      <c r="H3508" s="39" t="s">
        <v>2790</v>
      </c>
      <c r="I3508" s="39" t="s">
        <v>23</v>
      </c>
      <c r="J3508" s="44" t="s">
        <v>499</v>
      </c>
      <c r="K3508" s="39" t="s">
        <v>25</v>
      </c>
      <c r="L3508" s="39"/>
      <c r="M3508" s="39"/>
      <c r="N3508" s="39"/>
      <c r="O3508" s="39"/>
      <c r="P3508" s="39"/>
      <c r="Q3508" s="39"/>
      <c r="R3508" s="39"/>
      <c r="S3508" s="39"/>
      <c r="T3508" s="39"/>
      <c r="U3508" s="39"/>
      <c r="V3508" s="39"/>
      <c r="W3508" s="39"/>
      <c r="X3508" s="39"/>
    </row>
    <row r="3509" spans="1:24" ht="14.25" customHeight="1" x14ac:dyDescent="0.3">
      <c r="A3509" s="39"/>
      <c r="B3509" s="39" t="str">
        <f t="shared" si="36"/>
        <v>11401208350 важіль</v>
      </c>
      <c r="C3509" s="39" t="str">
        <f>TEXT(Raw_Articul_Data!$D3509,"00000000000")</f>
        <v>11401208350</v>
      </c>
      <c r="D3509" s="39">
        <v>11401208350</v>
      </c>
      <c r="E3509" s="39" t="s">
        <v>3043</v>
      </c>
      <c r="F3509" s="39"/>
      <c r="G3509" s="39" t="s">
        <v>32</v>
      </c>
      <c r="H3509" s="39" t="s">
        <v>2790</v>
      </c>
      <c r="I3509" s="39" t="s">
        <v>23</v>
      </c>
      <c r="J3509" s="44" t="s">
        <v>28</v>
      </c>
      <c r="K3509" s="39" t="s">
        <v>25</v>
      </c>
      <c r="L3509" s="39"/>
      <c r="M3509" s="39"/>
      <c r="N3509" s="39"/>
      <c r="O3509" s="39"/>
      <c r="P3509" s="39"/>
      <c r="Q3509" s="39"/>
      <c r="R3509" s="39"/>
      <c r="S3509" s="39"/>
      <c r="T3509" s="39"/>
      <c r="U3509" s="39"/>
      <c r="V3509" s="39"/>
      <c r="W3509" s="39"/>
      <c r="X3509" s="39"/>
    </row>
    <row r="3510" spans="1:24" ht="14.25" customHeight="1" x14ac:dyDescent="0.3">
      <c r="A3510" s="39"/>
      <c r="B3510" s="39" t="str">
        <f t="shared" si="36"/>
        <v>11401208351 важіль</v>
      </c>
      <c r="C3510" s="39" t="str">
        <f>TEXT(Raw_Articul_Data!$D3510,"00000000000")</f>
        <v>11401208351</v>
      </c>
      <c r="D3510" s="39">
        <v>11401208351</v>
      </c>
      <c r="E3510" s="39" t="s">
        <v>3043</v>
      </c>
      <c r="F3510" s="39"/>
      <c r="G3510" s="39" t="s">
        <v>32</v>
      </c>
      <c r="H3510" s="39" t="s">
        <v>2790</v>
      </c>
      <c r="I3510" s="39" t="s">
        <v>23</v>
      </c>
      <c r="J3510" s="44" t="s">
        <v>34</v>
      </c>
      <c r="K3510" s="39" t="s">
        <v>25</v>
      </c>
      <c r="L3510" s="39"/>
      <c r="M3510" s="39"/>
      <c r="N3510" s="39"/>
      <c r="O3510" s="39"/>
      <c r="P3510" s="39"/>
      <c r="Q3510" s="39"/>
      <c r="R3510" s="39"/>
      <c r="S3510" s="39"/>
      <c r="T3510" s="39"/>
      <c r="U3510" s="39"/>
      <c r="V3510" s="39"/>
      <c r="W3510" s="39"/>
      <c r="X3510" s="39"/>
    </row>
    <row r="3511" spans="1:24" ht="14.25" customHeight="1" x14ac:dyDescent="0.3">
      <c r="A3511" s="39"/>
      <c r="B3511" s="39" t="str">
        <f t="shared" si="36"/>
        <v>11401209700 комплект - поршень насоса</v>
      </c>
      <c r="C3511" s="39" t="str">
        <f>TEXT(Raw_Articul_Data!$D3511,"00000000000")</f>
        <v>11401209700</v>
      </c>
      <c r="D3511" s="39">
        <v>11401209700</v>
      </c>
      <c r="E3511" s="39" t="s">
        <v>3480</v>
      </c>
      <c r="F3511" s="39"/>
      <c r="G3511" s="39" t="s">
        <v>32</v>
      </c>
      <c r="H3511" s="39" t="s">
        <v>2790</v>
      </c>
      <c r="I3511" s="39" t="s">
        <v>23</v>
      </c>
      <c r="J3511" s="44" t="s">
        <v>28</v>
      </c>
      <c r="K3511" s="39" t="s">
        <v>25</v>
      </c>
      <c r="L3511" s="39"/>
      <c r="M3511" s="39"/>
      <c r="N3511" s="39"/>
      <c r="O3511" s="39"/>
      <c r="P3511" s="39"/>
      <c r="Q3511" s="39"/>
      <c r="R3511" s="39"/>
      <c r="S3511" s="39"/>
      <c r="T3511" s="39"/>
      <c r="U3511" s="39"/>
      <c r="V3511" s="39"/>
      <c r="W3511" s="39"/>
      <c r="X3511" s="39"/>
    </row>
    <row r="3512" spans="1:24" ht="14.25" customHeight="1" x14ac:dyDescent="0.3">
      <c r="A3512" s="39"/>
      <c r="B3512" s="39" t="str">
        <f t="shared" si="36"/>
        <v>11401212700 ковпачок</v>
      </c>
      <c r="C3512" s="39" t="str">
        <f>TEXT(Raw_Articul_Data!$D3512,"00000000000")</f>
        <v>11401212700</v>
      </c>
      <c r="D3512" s="39">
        <v>11401212700</v>
      </c>
      <c r="E3512" s="39" t="s">
        <v>2809</v>
      </c>
      <c r="F3512" s="39"/>
      <c r="G3512" s="39" t="s">
        <v>32</v>
      </c>
      <c r="H3512" s="39" t="s">
        <v>2790</v>
      </c>
      <c r="I3512" s="39" t="s">
        <v>23</v>
      </c>
      <c r="J3512" s="44" t="s">
        <v>218</v>
      </c>
      <c r="K3512" s="39" t="s">
        <v>25</v>
      </c>
      <c r="L3512" s="39"/>
      <c r="M3512" s="39"/>
      <c r="N3512" s="39"/>
      <c r="O3512" s="39"/>
      <c r="P3512" s="39"/>
      <c r="Q3512" s="39"/>
      <c r="R3512" s="39"/>
      <c r="S3512" s="39"/>
      <c r="T3512" s="39"/>
      <c r="U3512" s="39"/>
      <c r="V3512" s="39"/>
      <c r="W3512" s="39"/>
      <c r="X3512" s="39"/>
    </row>
    <row r="3513" spans="1:24" ht="14.25" customHeight="1" x14ac:dyDescent="0.3">
      <c r="A3513" s="39"/>
      <c r="B3513" s="39" t="str">
        <f t="shared" si="36"/>
        <v>11401212701 ковпачок</v>
      </c>
      <c r="C3513" s="39" t="str">
        <f>TEXT(Raw_Articul_Data!$D3513,"00000000000")</f>
        <v>11401212701</v>
      </c>
      <c r="D3513" s="39">
        <v>11401212701</v>
      </c>
      <c r="E3513" s="39" t="s">
        <v>2809</v>
      </c>
      <c r="F3513" s="39"/>
      <c r="G3513" s="39" t="s">
        <v>32</v>
      </c>
      <c r="H3513" s="39" t="s">
        <v>2790</v>
      </c>
      <c r="I3513" s="39" t="s">
        <v>23</v>
      </c>
      <c r="J3513" s="44" t="s">
        <v>34</v>
      </c>
      <c r="K3513" s="39" t="s">
        <v>25</v>
      </c>
      <c r="L3513" s="39"/>
      <c r="M3513" s="39"/>
      <c r="N3513" s="39"/>
      <c r="O3513" s="39"/>
      <c r="P3513" s="39"/>
      <c r="Q3513" s="39"/>
      <c r="R3513" s="39"/>
      <c r="S3513" s="39"/>
      <c r="T3513" s="39"/>
      <c r="U3513" s="39"/>
      <c r="V3513" s="39"/>
      <c r="W3513" s="39"/>
      <c r="X3513" s="39"/>
    </row>
    <row r="3514" spans="1:24" ht="14.25" customHeight="1" x14ac:dyDescent="0.3">
      <c r="A3514" s="39"/>
      <c r="B3514" s="39" t="str">
        <f t="shared" si="36"/>
        <v>11401212900 повітряна заслонка</v>
      </c>
      <c r="C3514" s="39" t="str">
        <f>TEXT(Raw_Articul_Data!$D3514,"00000000000")</f>
        <v>11401212900</v>
      </c>
      <c r="D3514" s="39">
        <v>11401212900</v>
      </c>
      <c r="E3514" s="39" t="s">
        <v>3313</v>
      </c>
      <c r="F3514" s="39"/>
      <c r="G3514" s="39" t="s">
        <v>32</v>
      </c>
      <c r="H3514" s="39" t="s">
        <v>2790</v>
      </c>
      <c r="I3514" s="39" t="s">
        <v>23</v>
      </c>
      <c r="J3514" s="44" t="s">
        <v>218</v>
      </c>
      <c r="K3514" s="39" t="s">
        <v>25</v>
      </c>
      <c r="L3514" s="39"/>
      <c r="M3514" s="39"/>
      <c r="N3514" s="39"/>
      <c r="O3514" s="39"/>
      <c r="P3514" s="39"/>
      <c r="Q3514" s="39"/>
      <c r="R3514" s="39"/>
      <c r="S3514" s="39"/>
      <c r="T3514" s="39"/>
      <c r="U3514" s="39"/>
      <c r="V3514" s="39"/>
      <c r="W3514" s="39"/>
      <c r="X3514" s="39"/>
    </row>
    <row r="3515" spans="1:24" ht="14.25" customHeight="1" x14ac:dyDescent="0.3">
      <c r="A3515" s="39"/>
      <c r="B3515" s="39" t="str">
        <f t="shared" si="36"/>
        <v>11401213300 дросельна заслонка</v>
      </c>
      <c r="C3515" s="39" t="str">
        <f>TEXT(Raw_Articul_Data!$D3515,"00000000000")</f>
        <v>11401213300</v>
      </c>
      <c r="D3515" s="39">
        <v>11401213300</v>
      </c>
      <c r="E3515" s="39" t="s">
        <v>3301</v>
      </c>
      <c r="F3515" s="39"/>
      <c r="G3515" s="39" t="s">
        <v>32</v>
      </c>
      <c r="H3515" s="39" t="s">
        <v>2790</v>
      </c>
      <c r="I3515" s="39" t="s">
        <v>23</v>
      </c>
      <c r="J3515" s="44" t="s">
        <v>218</v>
      </c>
      <c r="K3515" s="39" t="s">
        <v>25</v>
      </c>
      <c r="L3515" s="39"/>
      <c r="M3515" s="39"/>
      <c r="N3515" s="39"/>
      <c r="O3515" s="39"/>
      <c r="P3515" s="39"/>
      <c r="Q3515" s="39"/>
      <c r="R3515" s="39"/>
      <c r="S3515" s="39"/>
      <c r="T3515" s="39"/>
      <c r="U3515" s="39"/>
      <c r="V3515" s="39"/>
      <c r="W3515" s="39"/>
      <c r="X3515" s="39"/>
    </row>
    <row r="3516" spans="1:24" ht="14.25" customHeight="1" x14ac:dyDescent="0.3">
      <c r="A3516" s="39"/>
      <c r="B3516" s="39" t="str">
        <f t="shared" si="36"/>
        <v>11401213500 дросельний вал</v>
      </c>
      <c r="C3516" s="39" t="str">
        <f>TEXT(Raw_Articul_Data!$D3516,"00000000000")</f>
        <v>11401213500</v>
      </c>
      <c r="D3516" s="39">
        <v>11401213500</v>
      </c>
      <c r="E3516" s="39" t="s">
        <v>3756</v>
      </c>
      <c r="F3516" s="39"/>
      <c r="G3516" s="39" t="s">
        <v>32</v>
      </c>
      <c r="H3516" s="39" t="s">
        <v>2790</v>
      </c>
      <c r="I3516" s="39" t="s">
        <v>23</v>
      </c>
      <c r="J3516" s="44" t="s">
        <v>34</v>
      </c>
      <c r="K3516" s="39" t="s">
        <v>25</v>
      </c>
      <c r="L3516" s="39"/>
      <c r="M3516" s="39"/>
      <c r="N3516" s="39"/>
      <c r="O3516" s="39"/>
      <c r="P3516" s="39"/>
      <c r="Q3516" s="39"/>
      <c r="R3516" s="39"/>
      <c r="S3516" s="39"/>
      <c r="T3516" s="39"/>
      <c r="U3516" s="39"/>
      <c r="V3516" s="39"/>
      <c r="W3516" s="39"/>
      <c r="X3516" s="39"/>
    </row>
    <row r="3517" spans="1:24" ht="14.25" customHeight="1" x14ac:dyDescent="0.3">
      <c r="A3517" s="39"/>
      <c r="B3517" s="39" t="str">
        <f t="shared" si="36"/>
        <v>11401213501 дросельний важіль</v>
      </c>
      <c r="C3517" s="39" t="str">
        <f>TEXT(Raw_Articul_Data!$D3517,"00000000000")</f>
        <v>11401213501</v>
      </c>
      <c r="D3517" s="39">
        <v>11401213501</v>
      </c>
      <c r="E3517" s="39" t="s">
        <v>3728</v>
      </c>
      <c r="F3517" s="39"/>
      <c r="G3517" s="39" t="s">
        <v>32</v>
      </c>
      <c r="H3517" s="39" t="s">
        <v>2790</v>
      </c>
      <c r="I3517" s="39" t="s">
        <v>23</v>
      </c>
      <c r="J3517" s="44" t="s">
        <v>55</v>
      </c>
      <c r="K3517" s="39" t="s">
        <v>25</v>
      </c>
      <c r="L3517" s="39"/>
      <c r="M3517" s="39"/>
      <c r="N3517" s="39"/>
      <c r="O3517" s="39"/>
      <c r="P3517" s="39"/>
      <c r="Q3517" s="39"/>
      <c r="R3517" s="39"/>
      <c r="S3517" s="39"/>
      <c r="T3517" s="39"/>
      <c r="U3517" s="39"/>
      <c r="V3517" s="39"/>
      <c r="W3517" s="39"/>
      <c r="X3517" s="39"/>
    </row>
    <row r="3518" spans="1:24" ht="14.25" customHeight="1" x14ac:dyDescent="0.3">
      <c r="A3518" s="39"/>
      <c r="B3518" s="39" t="str">
        <f t="shared" si="36"/>
        <v>11401214701 регулювальна мембрана</v>
      </c>
      <c r="C3518" s="39" t="str">
        <f>TEXT(Raw_Articul_Data!$D3518,"00000000000")</f>
        <v>11401214701</v>
      </c>
      <c r="D3518" s="39">
        <v>11401214701</v>
      </c>
      <c r="E3518" s="39" t="s">
        <v>3290</v>
      </c>
      <c r="F3518" s="39"/>
      <c r="G3518" s="39" t="s">
        <v>32</v>
      </c>
      <c r="H3518" s="39" t="s">
        <v>2790</v>
      </c>
      <c r="I3518" s="39" t="s">
        <v>23</v>
      </c>
      <c r="J3518" s="44" t="s">
        <v>34</v>
      </c>
      <c r="K3518" s="39" t="s">
        <v>25</v>
      </c>
      <c r="L3518" s="39"/>
      <c r="M3518" s="39"/>
      <c r="N3518" s="39"/>
      <c r="O3518" s="39"/>
      <c r="P3518" s="39"/>
      <c r="Q3518" s="39"/>
      <c r="R3518" s="39"/>
      <c r="S3518" s="39"/>
      <c r="T3518" s="39"/>
      <c r="U3518" s="39"/>
      <c r="V3518" s="39"/>
      <c r="W3518" s="39"/>
      <c r="X3518" s="39"/>
    </row>
    <row r="3519" spans="1:24" ht="14.25" customHeight="1" x14ac:dyDescent="0.3">
      <c r="A3519" s="39"/>
      <c r="B3519" s="39" t="str">
        <f t="shared" si="36"/>
        <v>11401214702 регулювальна мембрана</v>
      </c>
      <c r="C3519" s="39" t="str">
        <f>TEXT(Raw_Articul_Data!$D3519,"00000000000")</f>
        <v>11401214702</v>
      </c>
      <c r="D3519" s="39">
        <v>11401214702</v>
      </c>
      <c r="E3519" s="39" t="s">
        <v>3290</v>
      </c>
      <c r="F3519" s="39"/>
      <c r="G3519" s="39" t="s">
        <v>32</v>
      </c>
      <c r="H3519" s="39" t="s">
        <v>2790</v>
      </c>
      <c r="I3519" s="39" t="s">
        <v>23</v>
      </c>
      <c r="J3519" s="44" t="s">
        <v>34</v>
      </c>
      <c r="K3519" s="39" t="s">
        <v>25</v>
      </c>
      <c r="L3519" s="39"/>
      <c r="M3519" s="39"/>
      <c r="N3519" s="39"/>
      <c r="O3519" s="39"/>
      <c r="P3519" s="39"/>
      <c r="Q3519" s="39"/>
      <c r="R3519" s="39"/>
      <c r="S3519" s="39"/>
      <c r="T3519" s="39"/>
      <c r="U3519" s="39"/>
      <c r="V3519" s="39"/>
      <c r="W3519" s="39"/>
      <c r="X3519" s="39"/>
    </row>
    <row r="3520" spans="1:24" ht="14.25" customHeight="1" x14ac:dyDescent="0.3">
      <c r="A3520" s="39"/>
      <c r="B3520" s="39" t="str">
        <f t="shared" si="36"/>
        <v>11401216603 важіль</v>
      </c>
      <c r="C3520" s="39" t="str">
        <f>TEXT(Raw_Articul_Data!$D3520,"00000000000")</f>
        <v>11401216603</v>
      </c>
      <c r="D3520" s="39">
        <v>11401216603</v>
      </c>
      <c r="E3520" s="39" t="s">
        <v>3043</v>
      </c>
      <c r="F3520" s="39"/>
      <c r="G3520" s="39" t="s">
        <v>32</v>
      </c>
      <c r="H3520" s="39" t="s">
        <v>2790</v>
      </c>
      <c r="I3520" s="39" t="s">
        <v>23</v>
      </c>
      <c r="J3520" s="44" t="s">
        <v>34</v>
      </c>
      <c r="K3520" s="39" t="s">
        <v>25</v>
      </c>
      <c r="L3520" s="39"/>
      <c r="M3520" s="39"/>
      <c r="N3520" s="39"/>
      <c r="O3520" s="39"/>
      <c r="P3520" s="39"/>
      <c r="Q3520" s="39"/>
      <c r="R3520" s="39"/>
      <c r="S3520" s="39"/>
      <c r="T3520" s="39"/>
      <c r="U3520" s="39"/>
      <c r="V3520" s="39"/>
      <c r="W3520" s="39"/>
      <c r="X3520" s="39"/>
    </row>
    <row r="3521" spans="1:24" ht="14.25" customHeight="1" x14ac:dyDescent="0.3">
      <c r="A3521" s="39"/>
      <c r="B3521" s="39" t="str">
        <f t="shared" si="36"/>
        <v>11401216900 ударнозахисний ковпак</v>
      </c>
      <c r="C3521" s="39" t="str">
        <f>TEXT(Raw_Articul_Data!$D3521,"00000000000")</f>
        <v>11401216900</v>
      </c>
      <c r="D3521" s="39">
        <v>11401216900</v>
      </c>
      <c r="E3521" s="39" t="s">
        <v>3430</v>
      </c>
      <c r="F3521" s="39"/>
      <c r="G3521" s="39" t="s">
        <v>32</v>
      </c>
      <c r="H3521" s="39" t="s">
        <v>2790</v>
      </c>
      <c r="I3521" s="39" t="s">
        <v>23</v>
      </c>
      <c r="J3521" s="44" t="s">
        <v>55</v>
      </c>
      <c r="K3521" s="39" t="s">
        <v>25</v>
      </c>
      <c r="L3521" s="39"/>
      <c r="M3521" s="39"/>
      <c r="N3521" s="39"/>
      <c r="O3521" s="39"/>
      <c r="P3521" s="39"/>
      <c r="Q3521" s="39"/>
      <c r="R3521" s="39"/>
      <c r="S3521" s="39"/>
      <c r="T3521" s="39"/>
      <c r="U3521" s="39"/>
      <c r="V3521" s="39"/>
      <c r="W3521" s="39"/>
      <c r="X3521" s="39"/>
    </row>
    <row r="3522" spans="1:24" ht="14.25" customHeight="1" x14ac:dyDescent="0.3">
      <c r="A3522" s="39"/>
      <c r="B3522" s="39" t="str">
        <f t="shared" si="36"/>
        <v>11401216901 ударнозахисний ковпак</v>
      </c>
      <c r="C3522" s="39" t="str">
        <f>TEXT(Raw_Articul_Data!$D3522,"00000000000")</f>
        <v>11401216901</v>
      </c>
      <c r="D3522" s="39">
        <v>11401216901</v>
      </c>
      <c r="E3522" s="39" t="s">
        <v>3430</v>
      </c>
      <c r="F3522" s="39"/>
      <c r="G3522" s="39" t="s">
        <v>32</v>
      </c>
      <c r="H3522" s="39" t="s">
        <v>2790</v>
      </c>
      <c r="I3522" s="39" t="s">
        <v>23</v>
      </c>
      <c r="J3522" s="44" t="s">
        <v>28</v>
      </c>
      <c r="K3522" s="39" t="s">
        <v>25</v>
      </c>
      <c r="L3522" s="39"/>
      <c r="M3522" s="39"/>
      <c r="N3522" s="39"/>
      <c r="O3522" s="39"/>
      <c r="P3522" s="39"/>
      <c r="Q3522" s="39"/>
      <c r="R3522" s="39"/>
      <c r="S3522" s="39"/>
      <c r="T3522" s="39"/>
      <c r="U3522" s="39"/>
      <c r="V3522" s="39"/>
      <c r="W3522" s="39"/>
      <c r="X3522" s="39"/>
    </row>
    <row r="3523" spans="1:24" ht="14.25" customHeight="1" x14ac:dyDescent="0.3">
      <c r="A3523" s="39"/>
      <c r="B3523" s="39" t="str">
        <f t="shared" si="36"/>
        <v>11401218600 шайба</v>
      </c>
      <c r="C3523" s="39" t="str">
        <f>TEXT(Raw_Articul_Data!$D3523,"00000000000")</f>
        <v>11401218600</v>
      </c>
      <c r="D3523" s="39">
        <v>11401218600</v>
      </c>
      <c r="E3523" s="39" t="s">
        <v>3002</v>
      </c>
      <c r="F3523" s="39"/>
      <c r="G3523" s="39" t="s">
        <v>32</v>
      </c>
      <c r="H3523" s="39" t="s">
        <v>2790</v>
      </c>
      <c r="I3523" s="39" t="s">
        <v>23</v>
      </c>
      <c r="J3523" s="44" t="s">
        <v>28</v>
      </c>
      <c r="K3523" s="39" t="s">
        <v>25</v>
      </c>
      <c r="L3523" s="39"/>
      <c r="M3523" s="39"/>
      <c r="N3523" s="39"/>
      <c r="O3523" s="39"/>
      <c r="P3523" s="39"/>
      <c r="Q3523" s="39"/>
      <c r="R3523" s="39"/>
      <c r="S3523" s="39"/>
      <c r="T3523" s="39"/>
      <c r="U3523" s="39"/>
      <c r="V3523" s="39"/>
      <c r="W3523" s="39"/>
      <c r="X3523" s="39"/>
    </row>
    <row r="3524" spans="1:24" ht="14.25" customHeight="1" x14ac:dyDescent="0.3">
      <c r="A3524" s="39"/>
      <c r="B3524" s="39" t="str">
        <f t="shared" si="36"/>
        <v>11401223200 вита гнучка пружина</v>
      </c>
      <c r="C3524" s="39" t="str">
        <f>TEXT(Raw_Articul_Data!$D3524,"00000000000")</f>
        <v>11401223200</v>
      </c>
      <c r="D3524" s="39">
        <v>11401223200</v>
      </c>
      <c r="E3524" s="39" t="s">
        <v>3025</v>
      </c>
      <c r="F3524" s="39"/>
      <c r="G3524" s="39" t="s">
        <v>32</v>
      </c>
      <c r="H3524" s="39" t="s">
        <v>2790</v>
      </c>
      <c r="I3524" s="39" t="s">
        <v>23</v>
      </c>
      <c r="J3524" s="44" t="s">
        <v>218</v>
      </c>
      <c r="K3524" s="39" t="s">
        <v>25</v>
      </c>
      <c r="L3524" s="39"/>
      <c r="M3524" s="39"/>
      <c r="N3524" s="39"/>
      <c r="O3524" s="39"/>
      <c r="P3524" s="39"/>
      <c r="Q3524" s="39"/>
      <c r="R3524" s="39"/>
      <c r="S3524" s="39"/>
      <c r="T3524" s="39"/>
      <c r="U3524" s="39"/>
      <c r="V3524" s="39"/>
      <c r="W3524" s="39"/>
      <c r="X3524" s="39"/>
    </row>
    <row r="3525" spans="1:24" ht="14.25" customHeight="1" x14ac:dyDescent="0.3">
      <c r="A3525" s="39"/>
      <c r="B3525" s="39" t="str">
        <f t="shared" si="36"/>
        <v>11401223201 вита гнучка пружина</v>
      </c>
      <c r="C3525" s="39" t="str">
        <f>TEXT(Raw_Articul_Data!$D3525,"00000000000")</f>
        <v>11401223201</v>
      </c>
      <c r="D3525" s="39">
        <v>11401223201</v>
      </c>
      <c r="E3525" s="39" t="s">
        <v>3025</v>
      </c>
      <c r="F3525" s="39"/>
      <c r="G3525" s="39" t="s">
        <v>32</v>
      </c>
      <c r="H3525" s="39" t="s">
        <v>2790</v>
      </c>
      <c r="I3525" s="39" t="s">
        <v>23</v>
      </c>
      <c r="J3525" s="44" t="s">
        <v>499</v>
      </c>
      <c r="K3525" s="39" t="s">
        <v>25</v>
      </c>
      <c r="L3525" s="39"/>
      <c r="M3525" s="39"/>
      <c r="N3525" s="39"/>
      <c r="O3525" s="39"/>
      <c r="P3525" s="39"/>
      <c r="Q3525" s="39"/>
      <c r="R3525" s="39"/>
      <c r="S3525" s="39"/>
      <c r="T3525" s="39"/>
      <c r="U3525" s="39"/>
      <c r="V3525" s="39"/>
      <c r="W3525" s="39"/>
      <c r="X3525" s="39"/>
    </row>
    <row r="3526" spans="1:24" ht="14.25" customHeight="1" x14ac:dyDescent="0.3">
      <c r="A3526" s="39"/>
      <c r="B3526" s="39" t="str">
        <f t="shared" si="36"/>
        <v>11401223202 вита гнучка пружина</v>
      </c>
      <c r="C3526" s="39" t="str">
        <f>TEXT(Raw_Articul_Data!$D3526,"00000000000")</f>
        <v>11401223202</v>
      </c>
      <c r="D3526" s="39">
        <v>11401223202</v>
      </c>
      <c r="E3526" s="39" t="s">
        <v>3025</v>
      </c>
      <c r="F3526" s="39"/>
      <c r="G3526" s="39" t="s">
        <v>32</v>
      </c>
      <c r="H3526" s="39" t="s">
        <v>2790</v>
      </c>
      <c r="I3526" s="39" t="s">
        <v>23</v>
      </c>
      <c r="J3526" s="44" t="s">
        <v>218</v>
      </c>
      <c r="K3526" s="39" t="s">
        <v>25</v>
      </c>
      <c r="L3526" s="39"/>
      <c r="M3526" s="39"/>
      <c r="N3526" s="39"/>
      <c r="O3526" s="39"/>
      <c r="P3526" s="39"/>
      <c r="Q3526" s="39"/>
      <c r="R3526" s="39"/>
      <c r="S3526" s="39"/>
      <c r="T3526" s="39"/>
      <c r="U3526" s="39"/>
      <c r="V3526" s="39"/>
      <c r="W3526" s="39"/>
      <c r="X3526" s="39"/>
    </row>
    <row r="3527" spans="1:24" ht="14.25" customHeight="1" x14ac:dyDescent="0.3">
      <c r="A3527" s="39"/>
      <c r="B3527" s="39" t="str">
        <f t="shared" si="36"/>
        <v>11401223205 вита гнучка пружина</v>
      </c>
      <c r="C3527" s="39" t="str">
        <f>TEXT(Raw_Articul_Data!$D3527,"00000000000")</f>
        <v>11401223205</v>
      </c>
      <c r="D3527" s="39">
        <v>11401223205</v>
      </c>
      <c r="E3527" s="39" t="s">
        <v>3025</v>
      </c>
      <c r="F3527" s="39"/>
      <c r="G3527" s="39" t="s">
        <v>32</v>
      </c>
      <c r="H3527" s="39" t="s">
        <v>2790</v>
      </c>
      <c r="I3527" s="39" t="s">
        <v>23</v>
      </c>
      <c r="J3527" s="44" t="s">
        <v>34</v>
      </c>
      <c r="K3527" s="39" t="s">
        <v>25</v>
      </c>
      <c r="L3527" s="39"/>
      <c r="M3527" s="39"/>
      <c r="N3527" s="39"/>
      <c r="O3527" s="39"/>
      <c r="P3527" s="39"/>
      <c r="Q3527" s="39"/>
      <c r="R3527" s="39"/>
      <c r="S3527" s="39"/>
      <c r="T3527" s="39"/>
      <c r="U3527" s="39"/>
      <c r="V3527" s="39"/>
      <c r="W3527" s="39"/>
      <c r="X3527" s="39"/>
    </row>
    <row r="3528" spans="1:24" ht="14.25" customHeight="1" x14ac:dyDescent="0.3">
      <c r="A3528" s="39"/>
      <c r="B3528" s="39" t="str">
        <f t="shared" si="36"/>
        <v>11401226200 упорний гвинт настройки холостого хода</v>
      </c>
      <c r="C3528" s="39" t="str">
        <f>TEXT(Raw_Articul_Data!$D3528,"00000000000")</f>
        <v>11401226200</v>
      </c>
      <c r="D3528" s="39">
        <v>11401226200</v>
      </c>
      <c r="E3528" s="39" t="s">
        <v>3431</v>
      </c>
      <c r="F3528" s="39"/>
      <c r="G3528" s="39" t="s">
        <v>32</v>
      </c>
      <c r="H3528" s="39" t="s">
        <v>2790</v>
      </c>
      <c r="I3528" s="39" t="s">
        <v>23</v>
      </c>
      <c r="J3528" s="44" t="s">
        <v>218</v>
      </c>
      <c r="K3528" s="39" t="s">
        <v>25</v>
      </c>
      <c r="L3528" s="39"/>
      <c r="M3528" s="39"/>
      <c r="N3528" s="39"/>
      <c r="O3528" s="39"/>
      <c r="P3528" s="39"/>
      <c r="Q3528" s="39"/>
      <c r="R3528" s="39"/>
      <c r="S3528" s="39"/>
      <c r="T3528" s="39"/>
      <c r="U3528" s="39"/>
      <c r="V3528" s="39"/>
      <c r="W3528" s="39"/>
      <c r="X3528" s="39"/>
    </row>
    <row r="3529" spans="1:24" ht="14.25" customHeight="1" x14ac:dyDescent="0.3">
      <c r="A3529" s="39"/>
      <c r="B3529" s="39" t="str">
        <f t="shared" si="36"/>
        <v>11401226700 головний регулювальний гвинт</v>
      </c>
      <c r="C3529" s="39" t="str">
        <f>TEXT(Raw_Articul_Data!$D3529,"00000000000")</f>
        <v>11401226700</v>
      </c>
      <c r="D3529" s="39">
        <v>11401226700</v>
      </c>
      <c r="E3529" s="39" t="s">
        <v>3314</v>
      </c>
      <c r="F3529" s="39"/>
      <c r="G3529" s="39" t="s">
        <v>32</v>
      </c>
      <c r="H3529" s="39" t="s">
        <v>2790</v>
      </c>
      <c r="I3529" s="39" t="s">
        <v>23</v>
      </c>
      <c r="J3529" s="44" t="s">
        <v>218</v>
      </c>
      <c r="K3529" s="39" t="s">
        <v>25</v>
      </c>
      <c r="L3529" s="39"/>
      <c r="M3529" s="39"/>
      <c r="N3529" s="39"/>
      <c r="O3529" s="39"/>
      <c r="P3529" s="39"/>
      <c r="Q3529" s="39"/>
      <c r="R3529" s="39"/>
      <c r="S3529" s="39"/>
      <c r="T3529" s="39"/>
      <c r="U3529" s="39"/>
      <c r="V3529" s="39"/>
      <c r="W3529" s="39"/>
      <c r="X3529" s="39"/>
    </row>
    <row r="3530" spans="1:24" ht="14.25" customHeight="1" x14ac:dyDescent="0.3">
      <c r="A3530" s="39"/>
      <c r="B3530" s="39" t="str">
        <f t="shared" si="36"/>
        <v>11401226800 регулювальний гвинт частоти обертання</v>
      </c>
      <c r="C3530" s="39" t="str">
        <f>TEXT(Raw_Articul_Data!$D3530,"00000000000")</f>
        <v>11401226800</v>
      </c>
      <c r="D3530" s="39">
        <v>11401226800</v>
      </c>
      <c r="E3530" s="39" t="s">
        <v>3757</v>
      </c>
      <c r="F3530" s="39"/>
      <c r="G3530" s="39" t="s">
        <v>32</v>
      </c>
      <c r="H3530" s="39" t="s">
        <v>2790</v>
      </c>
      <c r="I3530" s="39" t="s">
        <v>23</v>
      </c>
      <c r="J3530" s="44" t="s">
        <v>218</v>
      </c>
      <c r="K3530" s="39" t="s">
        <v>25</v>
      </c>
      <c r="L3530" s="39"/>
      <c r="M3530" s="39"/>
      <c r="N3530" s="39"/>
      <c r="O3530" s="39"/>
      <c r="P3530" s="39"/>
      <c r="Q3530" s="39"/>
      <c r="R3530" s="39"/>
      <c r="S3530" s="39"/>
      <c r="T3530" s="39"/>
      <c r="U3530" s="39"/>
      <c r="V3530" s="39"/>
      <c r="W3530" s="39"/>
      <c r="X3530" s="39"/>
    </row>
    <row r="3531" spans="1:24" ht="14.25" customHeight="1" x14ac:dyDescent="0.3">
      <c r="A3531" s="39"/>
      <c r="B3531" s="39" t="str">
        <f t="shared" si="36"/>
        <v>11401229900 буфер</v>
      </c>
      <c r="C3531" s="39" t="str">
        <f>TEXT(Raw_Articul_Data!$D3531,"00000000000")</f>
        <v>11401229900</v>
      </c>
      <c r="D3531" s="39">
        <v>11401229900</v>
      </c>
      <c r="E3531" s="39" t="s">
        <v>3697</v>
      </c>
      <c r="F3531" s="39"/>
      <c r="G3531" s="39" t="s">
        <v>32</v>
      </c>
      <c r="H3531" s="39" t="s">
        <v>2790</v>
      </c>
      <c r="I3531" s="39" t="s">
        <v>23</v>
      </c>
      <c r="J3531" s="44" t="s">
        <v>45</v>
      </c>
      <c r="K3531" s="39" t="s">
        <v>25</v>
      </c>
      <c r="L3531" s="39"/>
      <c r="M3531" s="39"/>
      <c r="N3531" s="39"/>
      <c r="O3531" s="39"/>
      <c r="P3531" s="39"/>
      <c r="Q3531" s="39"/>
      <c r="R3531" s="39"/>
      <c r="S3531" s="39"/>
      <c r="T3531" s="39"/>
      <c r="U3531" s="39"/>
      <c r="V3531" s="39"/>
      <c r="W3531" s="39"/>
      <c r="X3531" s="39"/>
    </row>
    <row r="3532" spans="1:24" ht="14.25" customHeight="1" x14ac:dyDescent="0.3">
      <c r="A3532" s="39"/>
      <c r="B3532" s="39" t="str">
        <f t="shared" si="36"/>
        <v>11401229901 буфер</v>
      </c>
      <c r="C3532" s="39" t="str">
        <f>TEXT(Raw_Articul_Data!$D3532,"00000000000")</f>
        <v>11401229901</v>
      </c>
      <c r="D3532" s="39">
        <v>11401229901</v>
      </c>
      <c r="E3532" s="39" t="s">
        <v>3697</v>
      </c>
      <c r="F3532" s="39"/>
      <c r="G3532" s="39" t="s">
        <v>32</v>
      </c>
      <c r="H3532" s="39" t="s">
        <v>2790</v>
      </c>
      <c r="I3532" s="39" t="s">
        <v>23</v>
      </c>
      <c r="J3532" s="44" t="s">
        <v>45</v>
      </c>
      <c r="K3532" s="39" t="s">
        <v>25</v>
      </c>
      <c r="L3532" s="39"/>
      <c r="M3532" s="39"/>
      <c r="N3532" s="39"/>
      <c r="O3532" s="39"/>
      <c r="P3532" s="39"/>
      <c r="Q3532" s="39"/>
      <c r="R3532" s="39"/>
      <c r="S3532" s="39"/>
      <c r="T3532" s="39"/>
      <c r="U3532" s="39"/>
      <c r="V3532" s="39"/>
      <c r="W3532" s="39"/>
      <c r="X3532" s="39"/>
    </row>
    <row r="3533" spans="1:24" ht="14.25" customHeight="1" x14ac:dyDescent="0.3">
      <c r="A3533" s="39"/>
      <c r="B3533" s="39" t="str">
        <f t="shared" ref="B3533:B3596" si="37">CONCATENATE(C3533," ", LOWER(E3533))</f>
        <v>11401243500 корпус фільтра</v>
      </c>
      <c r="C3533" s="39" t="str">
        <f>TEXT(Raw_Articul_Data!$D3533,"00000000000")</f>
        <v>11401243500</v>
      </c>
      <c r="D3533" s="39">
        <v>11401243500</v>
      </c>
      <c r="E3533" s="39" t="s">
        <v>3069</v>
      </c>
      <c r="F3533" s="39"/>
      <c r="G3533" s="39" t="s">
        <v>32</v>
      </c>
      <c r="H3533" s="39" t="s">
        <v>2790</v>
      </c>
      <c r="I3533" s="39" t="s">
        <v>23</v>
      </c>
      <c r="J3533" s="44" t="s">
        <v>28</v>
      </c>
      <c r="K3533" s="39" t="s">
        <v>25</v>
      </c>
      <c r="L3533" s="39"/>
      <c r="M3533" s="39"/>
      <c r="N3533" s="39"/>
      <c r="O3533" s="39"/>
      <c r="P3533" s="39"/>
      <c r="Q3533" s="39"/>
      <c r="R3533" s="39"/>
      <c r="S3533" s="39"/>
      <c r="T3533" s="39"/>
      <c r="U3533" s="39"/>
      <c r="V3533" s="39"/>
      <c r="W3533" s="39"/>
      <c r="X3533" s="39"/>
    </row>
    <row r="3534" spans="1:24" ht="14.25" customHeight="1" x14ac:dyDescent="0.3">
      <c r="A3534" s="39"/>
      <c r="B3534" s="39" t="str">
        <f t="shared" si="37"/>
        <v>11401290900 ущільнення</v>
      </c>
      <c r="C3534" s="39" t="str">
        <f>TEXT(Raw_Articul_Data!$D3534,"00000000000")</f>
        <v>11401290900</v>
      </c>
      <c r="D3534" s="39">
        <v>11401290900</v>
      </c>
      <c r="E3534" s="39" t="s">
        <v>2903</v>
      </c>
      <c r="F3534" s="39"/>
      <c r="G3534" s="39" t="s">
        <v>32</v>
      </c>
      <c r="H3534" s="39" t="s">
        <v>2790</v>
      </c>
      <c r="I3534" s="39" t="s">
        <v>23</v>
      </c>
      <c r="J3534" s="44" t="s">
        <v>34</v>
      </c>
      <c r="K3534" s="39" t="s">
        <v>25</v>
      </c>
      <c r="L3534" s="39"/>
      <c r="M3534" s="39"/>
      <c r="N3534" s="39"/>
      <c r="O3534" s="39"/>
      <c r="P3534" s="39"/>
      <c r="Q3534" s="39"/>
      <c r="R3534" s="39"/>
      <c r="S3534" s="39"/>
      <c r="T3534" s="39"/>
      <c r="U3534" s="39"/>
      <c r="V3534" s="39"/>
      <c r="W3534" s="39"/>
      <c r="X3534" s="39"/>
    </row>
    <row r="3535" spans="1:24" ht="14.25" customHeight="1" x14ac:dyDescent="0.3">
      <c r="A3535" s="39"/>
      <c r="B3535" s="39" t="str">
        <f t="shared" si="37"/>
        <v>11401400612 шумоглушник</v>
      </c>
      <c r="C3535" s="39" t="str">
        <f>TEXT(Raw_Articul_Data!$D3535,"00000000000")</f>
        <v>11401400612</v>
      </c>
      <c r="D3535" s="39">
        <v>11401400612</v>
      </c>
      <c r="E3535" s="39" t="s">
        <v>3072</v>
      </c>
      <c r="F3535" s="39"/>
      <c r="G3535" s="39" t="s">
        <v>32</v>
      </c>
      <c r="H3535" s="39" t="s">
        <v>2790</v>
      </c>
      <c r="I3535" s="39" t="s">
        <v>23</v>
      </c>
      <c r="J3535" s="44" t="s">
        <v>55</v>
      </c>
      <c r="K3535" s="39" t="s">
        <v>25</v>
      </c>
      <c r="L3535" s="39"/>
      <c r="M3535" s="39"/>
      <c r="N3535" s="39"/>
      <c r="O3535" s="39"/>
      <c r="P3535" s="39"/>
      <c r="Q3535" s="39"/>
      <c r="R3535" s="39"/>
      <c r="S3535" s="39"/>
      <c r="T3535" s="39"/>
      <c r="U3535" s="39"/>
      <c r="V3535" s="39"/>
      <c r="W3535" s="39"/>
      <c r="X3535" s="39"/>
    </row>
    <row r="3536" spans="1:24" ht="14.25" customHeight="1" x14ac:dyDescent="0.3">
      <c r="A3536" s="39"/>
      <c r="B3536" s="39" t="str">
        <f t="shared" si="37"/>
        <v>11401400655 шумоглушник</v>
      </c>
      <c r="C3536" s="39" t="str">
        <f>TEXT(Raw_Articul_Data!$D3536,"00000000000")</f>
        <v>11401400655</v>
      </c>
      <c r="D3536" s="39">
        <v>11401400655</v>
      </c>
      <c r="E3536" s="39" t="s">
        <v>3072</v>
      </c>
      <c r="F3536" s="39"/>
      <c r="G3536" s="39" t="s">
        <v>32</v>
      </c>
      <c r="H3536" s="39" t="s">
        <v>2790</v>
      </c>
      <c r="I3536" s="39" t="s">
        <v>23</v>
      </c>
      <c r="J3536" s="44" t="s">
        <v>55</v>
      </c>
      <c r="K3536" s="39" t="s">
        <v>25</v>
      </c>
      <c r="L3536" s="39"/>
      <c r="M3536" s="39"/>
      <c r="N3536" s="39"/>
      <c r="O3536" s="39"/>
      <c r="P3536" s="39"/>
      <c r="Q3536" s="39"/>
      <c r="R3536" s="39"/>
      <c r="S3536" s="39"/>
      <c r="T3536" s="39"/>
      <c r="U3536" s="39"/>
      <c r="V3536" s="39"/>
      <c r="W3536" s="39"/>
      <c r="X3536" s="39"/>
    </row>
    <row r="3537" spans="1:24" ht="14.25" customHeight="1" x14ac:dyDescent="0.3">
      <c r="A3537" s="39"/>
      <c r="B3537" s="39" t="str">
        <f t="shared" si="37"/>
        <v>11401400656 шумоглушник</v>
      </c>
      <c r="C3537" s="39" t="str">
        <f>TEXT(Raw_Articul_Data!$D3537,"00000000000")</f>
        <v>11401400656</v>
      </c>
      <c r="D3537" s="39">
        <v>11401400656</v>
      </c>
      <c r="E3537" s="39" t="s">
        <v>3072</v>
      </c>
      <c r="F3537" s="39"/>
      <c r="G3537" s="39" t="s">
        <v>32</v>
      </c>
      <c r="H3537" s="39" t="s">
        <v>2790</v>
      </c>
      <c r="I3537" s="39" t="s">
        <v>23</v>
      </c>
      <c r="J3537" s="44" t="s">
        <v>55</v>
      </c>
      <c r="K3537" s="39" t="s">
        <v>25</v>
      </c>
      <c r="L3537" s="39"/>
      <c r="M3537" s="39"/>
      <c r="N3537" s="39"/>
      <c r="O3537" s="39"/>
      <c r="P3537" s="39"/>
      <c r="Q3537" s="39"/>
      <c r="R3537" s="39"/>
      <c r="S3537" s="39"/>
      <c r="T3537" s="39"/>
      <c r="U3537" s="39"/>
      <c r="V3537" s="39"/>
      <c r="W3537" s="39"/>
      <c r="X3537" s="39"/>
    </row>
    <row r="3538" spans="1:24" ht="14.25" customHeight="1" x14ac:dyDescent="0.3">
      <c r="A3538" s="39"/>
      <c r="B3538" s="39" t="str">
        <f t="shared" si="37"/>
        <v>11401402500 коліно</v>
      </c>
      <c r="C3538" s="39" t="str">
        <f>TEXT(Raw_Articul_Data!$D3538,"00000000000")</f>
        <v>11401402500</v>
      </c>
      <c r="D3538" s="39">
        <v>11401402500</v>
      </c>
      <c r="E3538" s="39" t="s">
        <v>3315</v>
      </c>
      <c r="F3538" s="39"/>
      <c r="G3538" s="39" t="s">
        <v>32</v>
      </c>
      <c r="H3538" s="39" t="s">
        <v>2790</v>
      </c>
      <c r="I3538" s="39" t="s">
        <v>23</v>
      </c>
      <c r="J3538" s="44" t="s">
        <v>259</v>
      </c>
      <c r="K3538" s="39" t="s">
        <v>25</v>
      </c>
      <c r="L3538" s="39"/>
      <c r="M3538" s="39"/>
      <c r="N3538" s="39"/>
      <c r="O3538" s="39"/>
      <c r="P3538" s="39"/>
      <c r="Q3538" s="39"/>
      <c r="R3538" s="39"/>
      <c r="S3538" s="39"/>
      <c r="T3538" s="39"/>
      <c r="U3538" s="39"/>
      <c r="V3538" s="39"/>
      <c r="W3538" s="39"/>
      <c r="X3538" s="39"/>
    </row>
    <row r="3539" spans="1:24" ht="14.25" customHeight="1" x14ac:dyDescent="0.3">
      <c r="A3539" s="39"/>
      <c r="B3539" s="39" t="str">
        <f t="shared" si="37"/>
        <v>11401402503 коліно</v>
      </c>
      <c r="C3539" s="39" t="str">
        <f>TEXT(Raw_Articul_Data!$D3539,"00000000000")</f>
        <v>11401402503</v>
      </c>
      <c r="D3539" s="39">
        <v>11401402503</v>
      </c>
      <c r="E3539" s="39" t="s">
        <v>3315</v>
      </c>
      <c r="F3539" s="39"/>
      <c r="G3539" s="39" t="s">
        <v>32</v>
      </c>
      <c r="H3539" s="39" t="s">
        <v>2790</v>
      </c>
      <c r="I3539" s="39" t="s">
        <v>23</v>
      </c>
      <c r="J3539" s="44" t="s">
        <v>24</v>
      </c>
      <c r="K3539" s="39" t="s">
        <v>25</v>
      </c>
      <c r="L3539" s="39"/>
      <c r="M3539" s="39"/>
      <c r="N3539" s="39"/>
      <c r="O3539" s="39"/>
      <c r="P3539" s="39"/>
      <c r="Q3539" s="39"/>
      <c r="R3539" s="39"/>
      <c r="S3539" s="39"/>
      <c r="T3539" s="39"/>
      <c r="U3539" s="39"/>
      <c r="V3539" s="39"/>
      <c r="W3539" s="39"/>
      <c r="X3539" s="39"/>
    </row>
    <row r="3540" spans="1:24" ht="14.25" customHeight="1" x14ac:dyDescent="0.3">
      <c r="A3540" s="39"/>
      <c r="B3540" s="39" t="str">
        <f t="shared" si="37"/>
        <v>11401402802 комплект для переобладнання корпуса повітряного фільтра</v>
      </c>
      <c r="C3540" s="39" t="str">
        <f>TEXT(Raw_Articul_Data!$D3540,"00000000000")</f>
        <v>11401402802</v>
      </c>
      <c r="D3540" s="39">
        <v>11401402802</v>
      </c>
      <c r="E3540" s="39" t="s">
        <v>3758</v>
      </c>
      <c r="F3540" s="39"/>
      <c r="G3540" s="39" t="s">
        <v>32</v>
      </c>
      <c r="H3540" s="39" t="s">
        <v>2790</v>
      </c>
      <c r="I3540" s="39" t="s">
        <v>23</v>
      </c>
      <c r="J3540" s="44" t="s">
        <v>28</v>
      </c>
      <c r="K3540" s="39" t="s">
        <v>25</v>
      </c>
      <c r="L3540" s="39"/>
      <c r="M3540" s="39"/>
      <c r="N3540" s="39"/>
      <c r="O3540" s="39"/>
      <c r="P3540" s="39"/>
      <c r="Q3540" s="39"/>
      <c r="R3540" s="39"/>
      <c r="S3540" s="39"/>
      <c r="T3540" s="39"/>
      <c r="U3540" s="39"/>
      <c r="V3540" s="39"/>
      <c r="W3540" s="39"/>
      <c r="X3540" s="39"/>
    </row>
    <row r="3541" spans="1:24" ht="14.25" customHeight="1" x14ac:dyDescent="0.3">
      <c r="A3541" s="39"/>
      <c r="B3541" s="39" t="str">
        <f t="shared" si="37"/>
        <v>11401402803 корпус фільтра</v>
      </c>
      <c r="C3541" s="39" t="str">
        <f>TEXT(Raw_Articul_Data!$D3541,"00000000000")</f>
        <v>11401402803</v>
      </c>
      <c r="D3541" s="39">
        <v>11401402803</v>
      </c>
      <c r="E3541" s="39" t="s">
        <v>3069</v>
      </c>
      <c r="F3541" s="39"/>
      <c r="G3541" s="39" t="s">
        <v>32</v>
      </c>
      <c r="H3541" s="39" t="s">
        <v>2790</v>
      </c>
      <c r="I3541" s="39" t="s">
        <v>23</v>
      </c>
      <c r="J3541" s="44" t="s">
        <v>28</v>
      </c>
      <c r="K3541" s="39" t="s">
        <v>25</v>
      </c>
      <c r="L3541" s="39"/>
      <c r="M3541" s="39"/>
      <c r="N3541" s="39"/>
      <c r="O3541" s="39"/>
      <c r="P3541" s="39"/>
      <c r="Q3541" s="39"/>
      <c r="R3541" s="39"/>
      <c r="S3541" s="39"/>
      <c r="T3541" s="39"/>
      <c r="U3541" s="39"/>
      <c r="V3541" s="39"/>
      <c r="W3541" s="39"/>
      <c r="X3541" s="39"/>
    </row>
    <row r="3542" spans="1:24" ht="14.25" customHeight="1" x14ac:dyDescent="0.3">
      <c r="A3542" s="39"/>
      <c r="B3542" s="39" t="str">
        <f t="shared" si="37"/>
        <v>11401404400 повітряний фільтр</v>
      </c>
      <c r="C3542" s="39" t="str">
        <f>TEXT(Raw_Articul_Data!$D3542,"00000000000")</f>
        <v>11401404400</v>
      </c>
      <c r="D3542" s="39">
        <v>11401404400</v>
      </c>
      <c r="E3542" s="39" t="s">
        <v>3041</v>
      </c>
      <c r="F3542" s="39"/>
      <c r="G3542" s="39" t="s">
        <v>32</v>
      </c>
      <c r="H3542" s="39" t="s">
        <v>2790</v>
      </c>
      <c r="I3542" s="39" t="s">
        <v>23</v>
      </c>
      <c r="J3542" s="44" t="s">
        <v>28</v>
      </c>
      <c r="K3542" s="39" t="s">
        <v>25</v>
      </c>
      <c r="L3542" s="39"/>
      <c r="M3542" s="39"/>
      <c r="N3542" s="39"/>
      <c r="O3542" s="39"/>
      <c r="P3542" s="39"/>
      <c r="Q3542" s="39"/>
      <c r="R3542" s="39"/>
      <c r="S3542" s="39"/>
      <c r="T3542" s="39"/>
      <c r="U3542" s="39"/>
      <c r="V3542" s="39"/>
      <c r="W3542" s="39"/>
      <c r="X3542" s="39"/>
    </row>
    <row r="3543" spans="1:24" ht="14.25" customHeight="1" x14ac:dyDescent="0.3">
      <c r="A3543" s="39"/>
      <c r="B3543" s="39" t="str">
        <f t="shared" si="37"/>
        <v>11401404401 повітряний фільтр (нетканий матеріал)</v>
      </c>
      <c r="C3543" s="39" t="str">
        <f>TEXT(Raw_Articul_Data!$D3543,"00000000000")</f>
        <v>11401404401</v>
      </c>
      <c r="D3543" s="39">
        <v>11401404401</v>
      </c>
      <c r="E3543" s="39" t="s">
        <v>3383</v>
      </c>
      <c r="F3543" s="39"/>
      <c r="G3543" s="39" t="s">
        <v>32</v>
      </c>
      <c r="H3543" s="39" t="s">
        <v>2790</v>
      </c>
      <c r="I3543" s="39" t="s">
        <v>23</v>
      </c>
      <c r="J3543" s="44" t="s">
        <v>28</v>
      </c>
      <c r="K3543" s="39" t="s">
        <v>25</v>
      </c>
      <c r="L3543" s="39"/>
      <c r="M3543" s="39"/>
      <c r="N3543" s="39"/>
      <c r="O3543" s="39"/>
      <c r="P3543" s="39"/>
      <c r="Q3543" s="39"/>
      <c r="R3543" s="39"/>
      <c r="S3543" s="39"/>
      <c r="T3543" s="39"/>
      <c r="U3543" s="39"/>
      <c r="V3543" s="39"/>
      <c r="W3543" s="39"/>
      <c r="X3543" s="39"/>
    </row>
    <row r="3544" spans="1:24" ht="14.25" customHeight="1" x14ac:dyDescent="0.3">
      <c r="A3544" s="39"/>
      <c r="B3544" s="39" t="str">
        <f t="shared" si="37"/>
        <v>11401404402 повітряний фільтр ра</v>
      </c>
      <c r="C3544" s="39" t="str">
        <f>TEXT(Raw_Articul_Data!$D3544,"00000000000")</f>
        <v>11401404402</v>
      </c>
      <c r="D3544" s="39">
        <v>11401404402</v>
      </c>
      <c r="E3544" s="39" t="s">
        <v>3759</v>
      </c>
      <c r="F3544" s="39"/>
      <c r="G3544" s="39" t="s">
        <v>32</v>
      </c>
      <c r="H3544" s="39" t="s">
        <v>2790</v>
      </c>
      <c r="I3544" s="39" t="s">
        <v>23</v>
      </c>
      <c r="J3544" s="44" t="s">
        <v>28</v>
      </c>
      <c r="K3544" s="39" t="s">
        <v>25</v>
      </c>
      <c r="L3544" s="39"/>
      <c r="M3544" s="39"/>
      <c r="N3544" s="39"/>
      <c r="O3544" s="39"/>
      <c r="P3544" s="39"/>
      <c r="Q3544" s="39"/>
      <c r="R3544" s="39"/>
      <c r="S3544" s="39"/>
      <c r="T3544" s="39"/>
      <c r="U3544" s="39"/>
      <c r="V3544" s="39"/>
      <c r="W3544" s="39"/>
      <c r="X3544" s="39"/>
    </row>
    <row r="3545" spans="1:24" ht="14.25" customHeight="1" x14ac:dyDescent="0.3">
      <c r="A3545" s="39"/>
      <c r="B3545" s="39" t="str">
        <f t="shared" si="37"/>
        <v>11401404500 фільтр грубої очистки</v>
      </c>
      <c r="C3545" s="39" t="str">
        <f>TEXT(Raw_Articul_Data!$D3545,"00000000000")</f>
        <v>11401404500</v>
      </c>
      <c r="D3545" s="39">
        <v>11401404500</v>
      </c>
      <c r="E3545" s="39" t="s">
        <v>2815</v>
      </c>
      <c r="F3545" s="39"/>
      <c r="G3545" s="39" t="s">
        <v>32</v>
      </c>
      <c r="H3545" s="39" t="s">
        <v>2790</v>
      </c>
      <c r="I3545" s="39" t="s">
        <v>23</v>
      </c>
      <c r="J3545" s="44" t="s">
        <v>28</v>
      </c>
      <c r="K3545" s="39" t="s">
        <v>25</v>
      </c>
      <c r="L3545" s="39"/>
      <c r="M3545" s="39"/>
      <c r="N3545" s="39"/>
      <c r="O3545" s="39"/>
      <c r="P3545" s="39"/>
      <c r="Q3545" s="39"/>
      <c r="R3545" s="39"/>
      <c r="S3545" s="39"/>
      <c r="T3545" s="39"/>
      <c r="U3545" s="39"/>
      <c r="V3545" s="39"/>
      <c r="W3545" s="39"/>
      <c r="X3545" s="39"/>
    </row>
    <row r="3546" spans="1:24" ht="14.25" customHeight="1" x14ac:dyDescent="0.3">
      <c r="A3546" s="39"/>
      <c r="B3546" s="39" t="str">
        <f t="shared" si="37"/>
        <v>11401407800 предфільтр</v>
      </c>
      <c r="C3546" s="39" t="str">
        <f>TEXT(Raw_Articul_Data!$D3546,"00000000000")</f>
        <v>11401407800</v>
      </c>
      <c r="D3546" s="39">
        <v>11401407800</v>
      </c>
      <c r="E3546" s="39" t="s">
        <v>3702</v>
      </c>
      <c r="F3546" s="39"/>
      <c r="G3546" s="39" t="s">
        <v>32</v>
      </c>
      <c r="H3546" s="39" t="s">
        <v>2790</v>
      </c>
      <c r="I3546" s="39" t="s">
        <v>23</v>
      </c>
      <c r="J3546" s="44" t="s">
        <v>55</v>
      </c>
      <c r="K3546" s="39" t="s">
        <v>25</v>
      </c>
      <c r="L3546" s="39"/>
      <c r="M3546" s="39"/>
      <c r="N3546" s="39"/>
      <c r="O3546" s="39"/>
      <c r="P3546" s="39"/>
      <c r="Q3546" s="39"/>
      <c r="R3546" s="39"/>
      <c r="S3546" s="39"/>
      <c r="T3546" s="39"/>
      <c r="U3546" s="39"/>
      <c r="V3546" s="39"/>
      <c r="W3546" s="39"/>
      <c r="X3546" s="39"/>
    </row>
    <row r="3547" spans="1:24" ht="14.25" customHeight="1" x14ac:dyDescent="0.3">
      <c r="A3547" s="39"/>
      <c r="B3547" s="39" t="str">
        <f t="shared" si="37"/>
        <v>11401409200 запірний пристрій</v>
      </c>
      <c r="C3547" s="39" t="str">
        <f>TEXT(Raw_Articul_Data!$D3547,"00000000000")</f>
        <v>11401409200</v>
      </c>
      <c r="D3547" s="39">
        <v>11401409200</v>
      </c>
      <c r="E3547" s="39" t="s">
        <v>3292</v>
      </c>
      <c r="F3547" s="39"/>
      <c r="G3547" s="39" t="s">
        <v>32</v>
      </c>
      <c r="H3547" s="39" t="s">
        <v>2790</v>
      </c>
      <c r="I3547" s="39" t="s">
        <v>23</v>
      </c>
      <c r="J3547" s="44" t="s">
        <v>123</v>
      </c>
      <c r="K3547" s="39" t="s">
        <v>25</v>
      </c>
      <c r="L3547" s="39"/>
      <c r="M3547" s="39"/>
      <c r="N3547" s="39"/>
      <c r="O3547" s="39"/>
      <c r="P3547" s="39"/>
      <c r="Q3547" s="39"/>
      <c r="R3547" s="39"/>
      <c r="S3547" s="39"/>
      <c r="T3547" s="39"/>
      <c r="U3547" s="39"/>
      <c r="V3547" s="39"/>
      <c r="W3547" s="39"/>
      <c r="X3547" s="39"/>
    </row>
    <row r="3548" spans="1:24" ht="14.25" customHeight="1" x14ac:dyDescent="0.3">
      <c r="A3548" s="39"/>
      <c r="B3548" s="39" t="str">
        <f t="shared" si="37"/>
        <v>11401411804 гільза</v>
      </c>
      <c r="C3548" s="39" t="str">
        <f>TEXT(Raw_Articul_Data!$D3548,"00000000000")</f>
        <v>11401411804</v>
      </c>
      <c r="D3548" s="39">
        <v>11401411804</v>
      </c>
      <c r="E3548" s="39" t="s">
        <v>2850</v>
      </c>
      <c r="F3548" s="39"/>
      <c r="G3548" s="39" t="s">
        <v>32</v>
      </c>
      <c r="H3548" s="39" t="s">
        <v>2790</v>
      </c>
      <c r="I3548" s="39" t="s">
        <v>23</v>
      </c>
      <c r="J3548" s="44" t="s">
        <v>28</v>
      </c>
      <c r="K3548" s="39" t="s">
        <v>25</v>
      </c>
      <c r="L3548" s="39"/>
      <c r="M3548" s="39"/>
      <c r="N3548" s="39"/>
      <c r="O3548" s="39"/>
      <c r="P3548" s="39"/>
      <c r="Q3548" s="39"/>
      <c r="R3548" s="39"/>
      <c r="S3548" s="39"/>
      <c r="T3548" s="39"/>
      <c r="U3548" s="39"/>
      <c r="V3548" s="39"/>
      <c r="W3548" s="39"/>
      <c r="X3548" s="39"/>
    </row>
    <row r="3549" spans="1:24" ht="14.25" customHeight="1" x14ac:dyDescent="0.3">
      <c r="A3549" s="39"/>
      <c r="B3549" s="39" t="str">
        <f t="shared" si="37"/>
        <v>11401450803 верхній півкожух</v>
      </c>
      <c r="C3549" s="39" t="str">
        <f>TEXT(Raw_Articul_Data!$D3549,"00000000000")</f>
        <v>11401450803</v>
      </c>
      <c r="D3549" s="39">
        <v>11401450803</v>
      </c>
      <c r="E3549" s="39" t="s">
        <v>3392</v>
      </c>
      <c r="F3549" s="39"/>
      <c r="G3549" s="39" t="s">
        <v>32</v>
      </c>
      <c r="H3549" s="39" t="s">
        <v>2790</v>
      </c>
      <c r="I3549" s="39" t="s">
        <v>23</v>
      </c>
      <c r="J3549" s="44" t="s">
        <v>55</v>
      </c>
      <c r="K3549" s="39" t="s">
        <v>25</v>
      </c>
      <c r="L3549" s="39"/>
      <c r="M3549" s="39"/>
      <c r="N3549" s="39"/>
      <c r="O3549" s="39"/>
      <c r="P3549" s="39"/>
      <c r="Q3549" s="39"/>
      <c r="R3549" s="39"/>
      <c r="S3549" s="39"/>
      <c r="T3549" s="39"/>
      <c r="U3549" s="39"/>
      <c r="V3549" s="39"/>
      <c r="W3549" s="39"/>
      <c r="X3549" s="39"/>
    </row>
    <row r="3550" spans="1:24" ht="14.25" customHeight="1" x14ac:dyDescent="0.3">
      <c r="A3550" s="39"/>
      <c r="B3550" s="39" t="str">
        <f t="shared" si="37"/>
        <v>11401490600 ущільнення глушника</v>
      </c>
      <c r="C3550" s="39" t="str">
        <f>TEXT(Raw_Articul_Data!$D3550,"00000000000")</f>
        <v>11401490600</v>
      </c>
      <c r="D3550" s="39">
        <v>11401490600</v>
      </c>
      <c r="E3550" s="39" t="s">
        <v>3074</v>
      </c>
      <c r="F3550" s="39"/>
      <c r="G3550" s="39" t="s">
        <v>32</v>
      </c>
      <c r="H3550" s="39" t="s">
        <v>2790</v>
      </c>
      <c r="I3550" s="39" t="s">
        <v>23</v>
      </c>
      <c r="J3550" s="44" t="s">
        <v>55</v>
      </c>
      <c r="K3550" s="39" t="s">
        <v>25</v>
      </c>
      <c r="L3550" s="39"/>
      <c r="M3550" s="39"/>
      <c r="N3550" s="39"/>
      <c r="O3550" s="39"/>
      <c r="P3550" s="39"/>
      <c r="Q3550" s="39"/>
      <c r="R3550" s="39"/>
      <c r="S3550" s="39"/>
      <c r="T3550" s="39"/>
      <c r="U3550" s="39"/>
      <c r="V3550" s="39"/>
      <c r="W3550" s="39"/>
      <c r="X3550" s="39"/>
    </row>
    <row r="3551" spans="1:24" ht="14.25" customHeight="1" x14ac:dyDescent="0.3">
      <c r="A3551" s="39"/>
      <c r="B3551" s="39" t="str">
        <f t="shared" si="37"/>
        <v>11401628004 шланг</v>
      </c>
      <c r="C3551" s="39" t="str">
        <f>TEXT(Raw_Articul_Data!$D3551,"00000000000")</f>
        <v>11401628004</v>
      </c>
      <c r="D3551" s="39">
        <v>11401628004</v>
      </c>
      <c r="E3551" s="39" t="s">
        <v>1791</v>
      </c>
      <c r="F3551" s="39"/>
      <c r="G3551" s="39" t="s">
        <v>32</v>
      </c>
      <c r="H3551" s="39" t="s">
        <v>2790</v>
      </c>
      <c r="I3551" s="39" t="s">
        <v>23</v>
      </c>
      <c r="J3551" s="44" t="s">
        <v>28</v>
      </c>
      <c r="K3551" s="39" t="s">
        <v>25</v>
      </c>
      <c r="L3551" s="39"/>
      <c r="M3551" s="39"/>
      <c r="N3551" s="39"/>
      <c r="O3551" s="39"/>
      <c r="P3551" s="39"/>
      <c r="Q3551" s="39"/>
      <c r="R3551" s="39"/>
      <c r="S3551" s="39"/>
      <c r="T3551" s="39"/>
      <c r="U3551" s="39"/>
      <c r="V3551" s="39"/>
      <c r="W3551" s="39"/>
      <c r="X3551" s="39"/>
    </row>
    <row r="3552" spans="1:24" ht="14.25" customHeight="1" x14ac:dyDescent="0.3">
      <c r="A3552" s="39"/>
      <c r="B3552" s="39" t="str">
        <f t="shared" si="37"/>
        <v>11401800903 вал управління перемиканням</v>
      </c>
      <c r="C3552" s="39" t="str">
        <f>TEXT(Raw_Articul_Data!$D3552,"00000000000")</f>
        <v>11401800903</v>
      </c>
      <c r="D3552" s="39">
        <v>11401800903</v>
      </c>
      <c r="E3552" s="39" t="s">
        <v>3317</v>
      </c>
      <c r="F3552" s="39"/>
      <c r="G3552" s="39" t="s">
        <v>32</v>
      </c>
      <c r="H3552" s="39" t="s">
        <v>2790</v>
      </c>
      <c r="I3552" s="39" t="s">
        <v>23</v>
      </c>
      <c r="J3552" s="44" t="s">
        <v>28</v>
      </c>
      <c r="K3552" s="39" t="s">
        <v>25</v>
      </c>
      <c r="L3552" s="39"/>
      <c r="M3552" s="39"/>
      <c r="N3552" s="39"/>
      <c r="O3552" s="39"/>
      <c r="P3552" s="39"/>
      <c r="Q3552" s="39"/>
      <c r="R3552" s="39"/>
      <c r="S3552" s="39"/>
      <c r="T3552" s="39"/>
      <c r="U3552" s="39"/>
      <c r="V3552" s="39"/>
      <c r="W3552" s="39"/>
      <c r="X3552" s="39"/>
    </row>
    <row r="3553" spans="1:24" ht="14.25" customHeight="1" x14ac:dyDescent="0.3">
      <c r="A3553" s="39"/>
      <c r="B3553" s="39" t="str">
        <f t="shared" si="37"/>
        <v>11401800904 вал управління перемиканням</v>
      </c>
      <c r="C3553" s="39" t="str">
        <f>TEXT(Raw_Articul_Data!$D3553,"00000000000")</f>
        <v>11401800904</v>
      </c>
      <c r="D3553" s="39">
        <v>11401800904</v>
      </c>
      <c r="E3553" s="39" t="s">
        <v>3317</v>
      </c>
      <c r="F3553" s="39"/>
      <c r="G3553" s="39" t="s">
        <v>32</v>
      </c>
      <c r="H3553" s="39" t="s">
        <v>2790</v>
      </c>
      <c r="I3553" s="39" t="s">
        <v>23</v>
      </c>
      <c r="J3553" s="44" t="s">
        <v>28</v>
      </c>
      <c r="K3553" s="39" t="s">
        <v>25</v>
      </c>
      <c r="L3553" s="39"/>
      <c r="M3553" s="39"/>
      <c r="N3553" s="39"/>
      <c r="O3553" s="39"/>
      <c r="P3553" s="39"/>
      <c r="Q3553" s="39"/>
      <c r="R3553" s="39"/>
      <c r="S3553" s="39"/>
      <c r="T3553" s="39"/>
      <c r="U3553" s="39"/>
      <c r="V3553" s="39"/>
      <c r="W3553" s="39"/>
      <c r="X3553" s="39"/>
    </row>
    <row r="3554" spans="1:24" ht="14.25" customHeight="1" x14ac:dyDescent="0.3">
      <c r="A3554" s="39"/>
      <c r="B3554" s="39" t="str">
        <f t="shared" si="37"/>
        <v>11401801500 важіль управління дросельною заслонкою</v>
      </c>
      <c r="C3554" s="39" t="str">
        <f>TEXT(Raw_Articul_Data!$D3554,"00000000000")</f>
        <v>11401801500</v>
      </c>
      <c r="D3554" s="39">
        <v>11401801500</v>
      </c>
      <c r="E3554" s="39" t="s">
        <v>3318</v>
      </c>
      <c r="F3554" s="39"/>
      <c r="G3554" s="39" t="s">
        <v>32</v>
      </c>
      <c r="H3554" s="39" t="s">
        <v>2790</v>
      </c>
      <c r="I3554" s="39" t="s">
        <v>23</v>
      </c>
      <c r="J3554" s="44" t="s">
        <v>28</v>
      </c>
      <c r="K3554" s="39" t="s">
        <v>25</v>
      </c>
      <c r="L3554" s="39"/>
      <c r="M3554" s="39"/>
      <c r="N3554" s="39"/>
      <c r="O3554" s="39"/>
      <c r="P3554" s="39"/>
      <c r="Q3554" s="39"/>
      <c r="R3554" s="39"/>
      <c r="S3554" s="39"/>
      <c r="T3554" s="39"/>
      <c r="U3554" s="39"/>
      <c r="V3554" s="39"/>
      <c r="W3554" s="39"/>
      <c r="X3554" s="39"/>
    </row>
    <row r="3555" spans="1:24" ht="14.25" customHeight="1" x14ac:dyDescent="0.3">
      <c r="A3555" s="39"/>
      <c r="B3555" s="39" t="str">
        <f t="shared" si="37"/>
        <v>11401820900 вал управління перемиканням</v>
      </c>
      <c r="C3555" s="39" t="str">
        <f>TEXT(Raw_Articul_Data!$D3555,"00000000000")</f>
        <v>11401820900</v>
      </c>
      <c r="D3555" s="39">
        <v>11401820900</v>
      </c>
      <c r="E3555" s="39" t="s">
        <v>3317</v>
      </c>
      <c r="F3555" s="39"/>
      <c r="G3555" s="39" t="s">
        <v>32</v>
      </c>
      <c r="H3555" s="39" t="s">
        <v>2790</v>
      </c>
      <c r="I3555" s="39" t="s">
        <v>23</v>
      </c>
      <c r="J3555" s="44" t="s">
        <v>28</v>
      </c>
      <c r="K3555" s="39" t="s">
        <v>25</v>
      </c>
      <c r="L3555" s="39"/>
      <c r="M3555" s="39"/>
      <c r="N3555" s="39"/>
      <c r="O3555" s="39"/>
      <c r="P3555" s="39"/>
      <c r="Q3555" s="39"/>
      <c r="R3555" s="39"/>
      <c r="S3555" s="39"/>
      <c r="T3555" s="39"/>
      <c r="U3555" s="39"/>
      <c r="V3555" s="39"/>
      <c r="W3555" s="39"/>
      <c r="X3555" s="39"/>
    </row>
    <row r="3556" spans="1:24" ht="14.25" customHeight="1" x14ac:dyDescent="0.3">
      <c r="A3556" s="39"/>
      <c r="B3556" s="39" t="str">
        <f t="shared" si="37"/>
        <v>11401820901 вал управління перемиканням</v>
      </c>
      <c r="C3556" s="39" t="str">
        <f>TEXT(Raw_Articul_Data!$D3556,"00000000000")</f>
        <v>11401820901</v>
      </c>
      <c r="D3556" s="39">
        <v>11401820901</v>
      </c>
      <c r="E3556" s="39" t="s">
        <v>3317</v>
      </c>
      <c r="F3556" s="39"/>
      <c r="G3556" s="39" t="s">
        <v>32</v>
      </c>
      <c r="H3556" s="39" t="s">
        <v>2790</v>
      </c>
      <c r="I3556" s="39" t="s">
        <v>23</v>
      </c>
      <c r="J3556" s="44" t="s">
        <v>28</v>
      </c>
      <c r="K3556" s="39" t="s">
        <v>25</v>
      </c>
      <c r="L3556" s="39"/>
      <c r="M3556" s="39"/>
      <c r="N3556" s="39"/>
      <c r="O3556" s="39"/>
      <c r="P3556" s="39"/>
      <c r="Q3556" s="39"/>
      <c r="R3556" s="39"/>
      <c r="S3556" s="39"/>
      <c r="T3556" s="39"/>
      <c r="U3556" s="39"/>
      <c r="V3556" s="39"/>
      <c r="W3556" s="39"/>
      <c r="X3556" s="39"/>
    </row>
    <row r="3557" spans="1:24" ht="14.25" customHeight="1" x14ac:dyDescent="0.3">
      <c r="A3557" s="39"/>
      <c r="B3557" s="39" t="str">
        <f t="shared" si="37"/>
        <v>11401821000 важіль управління дросельною заслонкою</v>
      </c>
      <c r="C3557" s="39" t="str">
        <f>TEXT(Raw_Articul_Data!$D3557,"00000000000")</f>
        <v>11401821000</v>
      </c>
      <c r="D3557" s="39">
        <v>11401821000</v>
      </c>
      <c r="E3557" s="39" t="s">
        <v>3318</v>
      </c>
      <c r="F3557" s="39"/>
      <c r="G3557" s="39" t="s">
        <v>32</v>
      </c>
      <c r="H3557" s="39" t="s">
        <v>2790</v>
      </c>
      <c r="I3557" s="39" t="s">
        <v>23</v>
      </c>
      <c r="J3557" s="44" t="s">
        <v>55</v>
      </c>
      <c r="K3557" s="39" t="s">
        <v>25</v>
      </c>
      <c r="L3557" s="39"/>
      <c r="M3557" s="39"/>
      <c r="N3557" s="39"/>
      <c r="O3557" s="39"/>
      <c r="P3557" s="39"/>
      <c r="Q3557" s="39"/>
      <c r="R3557" s="39"/>
      <c r="S3557" s="39"/>
      <c r="T3557" s="39"/>
      <c r="U3557" s="39"/>
      <c r="V3557" s="39"/>
      <c r="W3557" s="39"/>
      <c r="X3557" s="39"/>
    </row>
    <row r="3558" spans="1:24" ht="14.25" customHeight="1" x14ac:dyDescent="0.3">
      <c r="A3558" s="39"/>
      <c r="B3558" s="39" t="str">
        <f t="shared" si="37"/>
        <v>11401821500 важільно-тяговий механізм дросельної заслонки</v>
      </c>
      <c r="C3558" s="39" t="str">
        <f>TEXT(Raw_Articul_Data!$D3558,"00000000000")</f>
        <v>11401821500</v>
      </c>
      <c r="D3558" s="39">
        <v>11401821500</v>
      </c>
      <c r="E3558" s="39" t="s">
        <v>3397</v>
      </c>
      <c r="F3558" s="39"/>
      <c r="G3558" s="39" t="s">
        <v>32</v>
      </c>
      <c r="H3558" s="39" t="s">
        <v>2790</v>
      </c>
      <c r="I3558" s="39" t="s">
        <v>23</v>
      </c>
      <c r="J3558" s="44" t="s">
        <v>28</v>
      </c>
      <c r="K3558" s="39" t="s">
        <v>25</v>
      </c>
      <c r="L3558" s="39"/>
      <c r="M3558" s="39"/>
      <c r="N3558" s="39"/>
      <c r="O3558" s="39"/>
      <c r="P3558" s="39"/>
      <c r="Q3558" s="39"/>
      <c r="R3558" s="39"/>
      <c r="S3558" s="39"/>
      <c r="T3558" s="39"/>
      <c r="U3558" s="39"/>
      <c r="V3558" s="39"/>
      <c r="W3558" s="39"/>
      <c r="X3558" s="39"/>
    </row>
    <row r="3559" spans="1:24" ht="14.25" customHeight="1" x14ac:dyDescent="0.3">
      <c r="A3559" s="39"/>
      <c r="B3559" s="39" t="str">
        <f t="shared" si="37"/>
        <v>11401821600 опора</v>
      </c>
      <c r="C3559" s="39" t="str">
        <f>TEXT(Raw_Articul_Data!$D3559,"00000000000")</f>
        <v>11401821600</v>
      </c>
      <c r="D3559" s="39">
        <v>11401821600</v>
      </c>
      <c r="E3559" s="39" t="s">
        <v>3524</v>
      </c>
      <c r="F3559" s="39"/>
      <c r="G3559" s="39" t="s">
        <v>32</v>
      </c>
      <c r="H3559" s="39" t="s">
        <v>2790</v>
      </c>
      <c r="I3559" s="39" t="s">
        <v>23</v>
      </c>
      <c r="J3559" s="44" t="s">
        <v>28</v>
      </c>
      <c r="K3559" s="39" t="s">
        <v>25</v>
      </c>
      <c r="L3559" s="39"/>
      <c r="M3559" s="39"/>
      <c r="N3559" s="39"/>
      <c r="O3559" s="39"/>
      <c r="P3559" s="39"/>
      <c r="Q3559" s="39"/>
      <c r="R3559" s="39"/>
      <c r="S3559" s="39"/>
      <c r="T3559" s="39"/>
      <c r="U3559" s="39"/>
      <c r="V3559" s="39"/>
      <c r="W3559" s="39"/>
      <c r="X3559" s="39"/>
    </row>
    <row r="3560" spans="1:24" ht="14.25" customHeight="1" x14ac:dyDescent="0.3">
      <c r="A3560" s="39"/>
      <c r="B3560" s="39" t="str">
        <f t="shared" si="37"/>
        <v>11401851900 важільно-тягова система пускового пристрою</v>
      </c>
      <c r="C3560" s="39" t="str">
        <f>TEXT(Raw_Articul_Data!$D3560,"00000000000")</f>
        <v>11401851900</v>
      </c>
      <c r="D3560" s="39">
        <v>11401851900</v>
      </c>
      <c r="E3560" s="39" t="s">
        <v>3489</v>
      </c>
      <c r="F3560" s="39"/>
      <c r="G3560" s="39" t="s">
        <v>32</v>
      </c>
      <c r="H3560" s="39" t="s">
        <v>2790</v>
      </c>
      <c r="I3560" s="39" t="s">
        <v>23</v>
      </c>
      <c r="J3560" s="44" t="s">
        <v>28</v>
      </c>
      <c r="K3560" s="39" t="s">
        <v>25</v>
      </c>
      <c r="L3560" s="39"/>
      <c r="M3560" s="39"/>
      <c r="N3560" s="39"/>
      <c r="O3560" s="39"/>
      <c r="P3560" s="39"/>
      <c r="Q3560" s="39"/>
      <c r="R3560" s="39"/>
      <c r="S3560" s="39"/>
      <c r="T3560" s="39"/>
      <c r="U3560" s="39"/>
      <c r="V3560" s="39"/>
      <c r="W3560" s="39"/>
      <c r="X3560" s="39"/>
    </row>
    <row r="3561" spans="1:24" ht="14.25" customHeight="1" x14ac:dyDescent="0.3">
      <c r="A3561" s="39"/>
      <c r="B3561" s="39" t="str">
        <f t="shared" si="37"/>
        <v>11401851901 важільно-тягова система пускового пристрою</v>
      </c>
      <c r="C3561" s="39" t="str">
        <f>TEXT(Raw_Articul_Data!$D3561,"00000000000")</f>
        <v>11401851901</v>
      </c>
      <c r="D3561" s="39">
        <v>11401851901</v>
      </c>
      <c r="E3561" s="39" t="s">
        <v>3489</v>
      </c>
      <c r="F3561" s="39"/>
      <c r="G3561" s="39" t="s">
        <v>32</v>
      </c>
      <c r="H3561" s="39" t="s">
        <v>2790</v>
      </c>
      <c r="I3561" s="39" t="s">
        <v>23</v>
      </c>
      <c r="J3561" s="44" t="s">
        <v>28</v>
      </c>
      <c r="K3561" s="39" t="s">
        <v>25</v>
      </c>
      <c r="L3561" s="39"/>
      <c r="M3561" s="39"/>
      <c r="N3561" s="39"/>
      <c r="O3561" s="39"/>
      <c r="P3561" s="39"/>
      <c r="Q3561" s="39"/>
      <c r="R3561" s="39"/>
      <c r="S3561" s="39"/>
      <c r="T3561" s="39"/>
      <c r="U3561" s="39"/>
      <c r="V3561" s="39"/>
      <c r="W3561" s="39"/>
      <c r="X3561" s="39"/>
    </row>
    <row r="3562" spans="1:24" ht="14.25" customHeight="1" x14ac:dyDescent="0.3">
      <c r="A3562" s="39"/>
      <c r="B3562" s="39" t="str">
        <f t="shared" si="37"/>
        <v>11401851902 важільно-тягова система пускового пристрою</v>
      </c>
      <c r="C3562" s="39" t="str">
        <f>TEXT(Raw_Articul_Data!$D3562,"00000000000")</f>
        <v>11401851902</v>
      </c>
      <c r="D3562" s="39">
        <v>11401851902</v>
      </c>
      <c r="E3562" s="39" t="s">
        <v>3489</v>
      </c>
      <c r="F3562" s="39"/>
      <c r="G3562" s="39" t="s">
        <v>32</v>
      </c>
      <c r="H3562" s="39" t="s">
        <v>2790</v>
      </c>
      <c r="I3562" s="39" t="s">
        <v>23</v>
      </c>
      <c r="J3562" s="44" t="s">
        <v>28</v>
      </c>
      <c r="K3562" s="39" t="s">
        <v>25</v>
      </c>
      <c r="L3562" s="39"/>
      <c r="M3562" s="39"/>
      <c r="N3562" s="39"/>
      <c r="O3562" s="39"/>
      <c r="P3562" s="39"/>
      <c r="Q3562" s="39"/>
      <c r="R3562" s="39"/>
      <c r="S3562" s="39"/>
      <c r="T3562" s="39"/>
      <c r="U3562" s="39"/>
      <c r="V3562" s="39"/>
      <c r="W3562" s="39"/>
      <c r="X3562" s="39"/>
    </row>
    <row r="3563" spans="1:24" ht="14.25" customHeight="1" x14ac:dyDescent="0.3">
      <c r="A3563" s="39"/>
      <c r="B3563" s="39" t="str">
        <f t="shared" si="37"/>
        <v>11401851903 важільно-тягова система пускового пристрою</v>
      </c>
      <c r="C3563" s="39" t="str">
        <f>TEXT(Raw_Articul_Data!$D3563,"00000000000")</f>
        <v>11401851903</v>
      </c>
      <c r="D3563" s="39">
        <v>11401851903</v>
      </c>
      <c r="E3563" s="39" t="s">
        <v>3489</v>
      </c>
      <c r="F3563" s="39"/>
      <c r="G3563" s="39" t="s">
        <v>32</v>
      </c>
      <c r="H3563" s="39" t="s">
        <v>2790</v>
      </c>
      <c r="I3563" s="39" t="s">
        <v>23</v>
      </c>
      <c r="J3563" s="44" t="s">
        <v>28</v>
      </c>
      <c r="K3563" s="39" t="s">
        <v>25</v>
      </c>
      <c r="L3563" s="39"/>
      <c r="M3563" s="39"/>
      <c r="N3563" s="39"/>
      <c r="O3563" s="39"/>
      <c r="P3563" s="39"/>
      <c r="Q3563" s="39"/>
      <c r="R3563" s="39"/>
      <c r="S3563" s="39"/>
      <c r="T3563" s="39"/>
      <c r="U3563" s="39"/>
      <c r="V3563" s="39"/>
      <c r="W3563" s="39"/>
      <c r="X3563" s="39"/>
    </row>
    <row r="3564" spans="1:24" ht="14.25" customHeight="1" x14ac:dyDescent="0.3">
      <c r="A3564" s="39"/>
      <c r="B3564" s="39" t="str">
        <f t="shared" si="37"/>
        <v>11403500825 корпус паливного бака</v>
      </c>
      <c r="C3564" s="39" t="str">
        <f>TEXT(Raw_Articul_Data!$D3564,"00000000000")</f>
        <v>11403500825</v>
      </c>
      <c r="D3564" s="39">
        <v>11403500825</v>
      </c>
      <c r="E3564" s="39" t="s">
        <v>3346</v>
      </c>
      <c r="F3564" s="39"/>
      <c r="G3564" s="39" t="s">
        <v>32</v>
      </c>
      <c r="H3564" s="39" t="s">
        <v>2790</v>
      </c>
      <c r="I3564" s="39" t="s">
        <v>23</v>
      </c>
      <c r="J3564" s="44" t="s">
        <v>28</v>
      </c>
      <c r="K3564" s="39" t="s">
        <v>25</v>
      </c>
      <c r="L3564" s="39"/>
      <c r="M3564" s="39"/>
      <c r="N3564" s="39"/>
      <c r="O3564" s="39"/>
      <c r="P3564" s="39"/>
      <c r="Q3564" s="39"/>
      <c r="R3564" s="39"/>
      <c r="S3564" s="39"/>
      <c r="T3564" s="39"/>
      <c r="U3564" s="39"/>
      <c r="V3564" s="39"/>
      <c r="W3564" s="39"/>
      <c r="X3564" s="39"/>
    </row>
    <row r="3565" spans="1:24" ht="14.25" customHeight="1" x14ac:dyDescent="0.3">
      <c r="A3565" s="39"/>
      <c r="B3565" s="39" t="str">
        <f t="shared" si="37"/>
        <v>11403502700 паливний шланг</v>
      </c>
      <c r="C3565" s="39" t="str">
        <f>TEXT(Raw_Articul_Data!$D3565,"00000000000")</f>
        <v>11403502700</v>
      </c>
      <c r="D3565" s="39">
        <v>11403502700</v>
      </c>
      <c r="E3565" s="39" t="s">
        <v>3183</v>
      </c>
      <c r="F3565" s="39"/>
      <c r="G3565" s="39" t="s">
        <v>32</v>
      </c>
      <c r="H3565" s="39" t="s">
        <v>2790</v>
      </c>
      <c r="I3565" s="39" t="s">
        <v>23</v>
      </c>
      <c r="J3565" s="44" t="s">
        <v>45</v>
      </c>
      <c r="K3565" s="39" t="s">
        <v>25</v>
      </c>
      <c r="L3565" s="39"/>
      <c r="M3565" s="39"/>
      <c r="N3565" s="39"/>
      <c r="O3565" s="39"/>
      <c r="P3565" s="39"/>
      <c r="Q3565" s="39"/>
      <c r="R3565" s="39"/>
      <c r="S3565" s="39"/>
      <c r="T3565" s="39"/>
      <c r="U3565" s="39"/>
      <c r="V3565" s="39"/>
      <c r="W3565" s="39"/>
      <c r="X3565" s="39"/>
    </row>
    <row r="3566" spans="1:24" ht="14.25" customHeight="1" x14ac:dyDescent="0.3">
      <c r="A3566" s="39"/>
      <c r="B3566" s="39" t="str">
        <f t="shared" si="37"/>
        <v>11403502701 паливний шланг</v>
      </c>
      <c r="C3566" s="39" t="str">
        <f>TEXT(Raw_Articul_Data!$D3566,"00000000000")</f>
        <v>11403502701</v>
      </c>
      <c r="D3566" s="39">
        <v>11403502701</v>
      </c>
      <c r="E3566" s="39" t="s">
        <v>3183</v>
      </c>
      <c r="F3566" s="39"/>
      <c r="G3566" s="39" t="s">
        <v>32</v>
      </c>
      <c r="H3566" s="39" t="s">
        <v>2790</v>
      </c>
      <c r="I3566" s="39" t="s">
        <v>23</v>
      </c>
      <c r="J3566" s="44" t="s">
        <v>28</v>
      </c>
      <c r="K3566" s="39" t="s">
        <v>25</v>
      </c>
      <c r="L3566" s="39"/>
      <c r="M3566" s="39"/>
      <c r="N3566" s="39"/>
      <c r="O3566" s="39"/>
      <c r="P3566" s="39"/>
      <c r="Q3566" s="39"/>
      <c r="R3566" s="39"/>
      <c r="S3566" s="39"/>
      <c r="T3566" s="39"/>
      <c r="U3566" s="39"/>
      <c r="V3566" s="39"/>
      <c r="W3566" s="39"/>
      <c r="X3566" s="39"/>
    </row>
    <row r="3567" spans="1:24" ht="14.25" customHeight="1" x14ac:dyDescent="0.3">
      <c r="A3567" s="39"/>
      <c r="B3567" s="39" t="str">
        <f t="shared" si="37"/>
        <v>11403587706 шланг</v>
      </c>
      <c r="C3567" s="39" t="str">
        <f>TEXT(Raw_Articul_Data!$D3567,"00000000000")</f>
        <v>11403587706</v>
      </c>
      <c r="D3567" s="39">
        <v>11403587706</v>
      </c>
      <c r="E3567" s="39" t="s">
        <v>1791</v>
      </c>
      <c r="F3567" s="39"/>
      <c r="G3567" s="39" t="s">
        <v>32</v>
      </c>
      <c r="H3567" s="39" t="s">
        <v>2790</v>
      </c>
      <c r="I3567" s="39" t="s">
        <v>23</v>
      </c>
      <c r="J3567" s="44" t="s">
        <v>45</v>
      </c>
      <c r="K3567" s="39" t="s">
        <v>25</v>
      </c>
      <c r="L3567" s="39"/>
      <c r="M3567" s="39"/>
      <c r="N3567" s="39"/>
      <c r="O3567" s="39"/>
      <c r="P3567" s="39"/>
      <c r="Q3567" s="39"/>
      <c r="R3567" s="39"/>
      <c r="S3567" s="39"/>
      <c r="T3567" s="39"/>
      <c r="U3567" s="39"/>
      <c r="V3567" s="39"/>
      <c r="W3567" s="39"/>
      <c r="X3567" s="39"/>
    </row>
    <row r="3568" spans="1:24" ht="14.25" customHeight="1" x14ac:dyDescent="0.3">
      <c r="A3568" s="39"/>
      <c r="B3568" s="39" t="str">
        <f t="shared" si="37"/>
        <v>11404001209 маховик</v>
      </c>
      <c r="C3568" s="39" t="str">
        <f>TEXT(Raw_Articul_Data!$D3568,"00000000000")</f>
        <v>11404001209</v>
      </c>
      <c r="D3568" s="39">
        <v>11404001209</v>
      </c>
      <c r="E3568" s="39" t="s">
        <v>3088</v>
      </c>
      <c r="F3568" s="39"/>
      <c r="G3568" s="39" t="s">
        <v>32</v>
      </c>
      <c r="H3568" s="39" t="s">
        <v>2790</v>
      </c>
      <c r="I3568" s="39" t="s">
        <v>23</v>
      </c>
      <c r="J3568" s="44" t="s">
        <v>1447</v>
      </c>
      <c r="K3568" s="39" t="s">
        <v>25</v>
      </c>
      <c r="L3568" s="39"/>
      <c r="M3568" s="39"/>
      <c r="N3568" s="39"/>
      <c r="O3568" s="39"/>
      <c r="P3568" s="39"/>
      <c r="Q3568" s="39"/>
      <c r="R3568" s="39"/>
      <c r="S3568" s="39"/>
      <c r="T3568" s="39"/>
      <c r="U3568" s="39"/>
      <c r="V3568" s="39"/>
      <c r="W3568" s="39"/>
      <c r="X3568" s="39"/>
    </row>
    <row r="3569" spans="1:24" ht="14.25" customHeight="1" x14ac:dyDescent="0.3">
      <c r="A3569" s="39"/>
      <c r="B3569" s="39" t="str">
        <f t="shared" si="37"/>
        <v>11404001210 маховик</v>
      </c>
      <c r="C3569" s="39" t="str">
        <f>TEXT(Raw_Articul_Data!$D3569,"00000000000")</f>
        <v>11404001210</v>
      </c>
      <c r="D3569" s="39">
        <v>11404001210</v>
      </c>
      <c r="E3569" s="39" t="s">
        <v>3088</v>
      </c>
      <c r="F3569" s="39"/>
      <c r="G3569" s="39" t="s">
        <v>32</v>
      </c>
      <c r="H3569" s="39" t="s">
        <v>2790</v>
      </c>
      <c r="I3569" s="39" t="s">
        <v>23</v>
      </c>
      <c r="J3569" s="44" t="s">
        <v>1447</v>
      </c>
      <c r="K3569" s="39" t="s">
        <v>25</v>
      </c>
      <c r="L3569" s="39"/>
      <c r="M3569" s="39"/>
      <c r="N3569" s="39"/>
      <c r="O3569" s="39"/>
      <c r="P3569" s="39"/>
      <c r="Q3569" s="39"/>
      <c r="R3569" s="39"/>
      <c r="S3569" s="39"/>
      <c r="T3569" s="39"/>
      <c r="U3569" s="39"/>
      <c r="V3569" s="39"/>
      <c r="W3569" s="39"/>
      <c r="X3569" s="39"/>
    </row>
    <row r="3570" spans="1:24" ht="14.25" customHeight="1" x14ac:dyDescent="0.3">
      <c r="A3570" s="39"/>
      <c r="B3570" s="39" t="str">
        <f t="shared" si="37"/>
        <v>11404001302 модуль запалювання</v>
      </c>
      <c r="C3570" s="39" t="str">
        <f>TEXT(Raw_Articul_Data!$D3570,"00000000000")</f>
        <v>11404001302</v>
      </c>
      <c r="D3570" s="39">
        <v>11404001302</v>
      </c>
      <c r="E3570" s="39" t="s">
        <v>2855</v>
      </c>
      <c r="F3570" s="39"/>
      <c r="G3570" s="39" t="s">
        <v>32</v>
      </c>
      <c r="H3570" s="39" t="s">
        <v>2790</v>
      </c>
      <c r="I3570" s="39" t="s">
        <v>23</v>
      </c>
      <c r="J3570" s="44" t="s">
        <v>1447</v>
      </c>
      <c r="K3570" s="39" t="s">
        <v>25</v>
      </c>
      <c r="L3570" s="39"/>
      <c r="M3570" s="39"/>
      <c r="N3570" s="39"/>
      <c r="O3570" s="39"/>
      <c r="P3570" s="39"/>
      <c r="Q3570" s="39"/>
      <c r="R3570" s="39"/>
      <c r="S3570" s="39"/>
      <c r="T3570" s="39"/>
      <c r="U3570" s="39"/>
      <c r="V3570" s="39"/>
      <c r="W3570" s="39"/>
      <c r="X3570" s="39"/>
    </row>
    <row r="3571" spans="1:24" ht="14.25" customHeight="1" x14ac:dyDescent="0.3">
      <c r="A3571" s="39"/>
      <c r="B3571" s="39" t="str">
        <f t="shared" si="37"/>
        <v>11404001306 модуль запалювання</v>
      </c>
      <c r="C3571" s="39" t="str">
        <f>TEXT(Raw_Articul_Data!$D3571,"00000000000")</f>
        <v>11404001306</v>
      </c>
      <c r="D3571" s="39">
        <v>11404001306</v>
      </c>
      <c r="E3571" s="39" t="s">
        <v>2855</v>
      </c>
      <c r="F3571" s="39"/>
      <c r="G3571" s="39" t="s">
        <v>32</v>
      </c>
      <c r="H3571" s="39" t="s">
        <v>2790</v>
      </c>
      <c r="I3571" s="39" t="s">
        <v>23</v>
      </c>
      <c r="J3571" s="44" t="s">
        <v>28</v>
      </c>
      <c r="K3571" s="39" t="s">
        <v>25</v>
      </c>
      <c r="L3571" s="39"/>
      <c r="M3571" s="39"/>
      <c r="N3571" s="39"/>
      <c r="O3571" s="39"/>
      <c r="P3571" s="39"/>
      <c r="Q3571" s="39"/>
      <c r="R3571" s="39"/>
      <c r="S3571" s="39"/>
      <c r="T3571" s="39"/>
      <c r="U3571" s="39"/>
      <c r="V3571" s="39"/>
      <c r="W3571" s="39"/>
      <c r="X3571" s="39"/>
    </row>
    <row r="3572" spans="1:24" ht="14.25" customHeight="1" x14ac:dyDescent="0.3">
      <c r="A3572" s="39"/>
      <c r="B3572" s="39" t="str">
        <f t="shared" si="37"/>
        <v>11404001307 модуль запалювання</v>
      </c>
      <c r="C3572" s="39" t="str">
        <f>TEXT(Raw_Articul_Data!$D3572,"00000000000")</f>
        <v>11404001307</v>
      </c>
      <c r="D3572" s="39">
        <v>11404001307</v>
      </c>
      <c r="E3572" s="39" t="s">
        <v>2855</v>
      </c>
      <c r="F3572" s="39"/>
      <c r="G3572" s="39" t="s">
        <v>32</v>
      </c>
      <c r="H3572" s="39" t="s">
        <v>2790</v>
      </c>
      <c r="I3572" s="39" t="s">
        <v>23</v>
      </c>
      <c r="J3572" s="44" t="s">
        <v>28</v>
      </c>
      <c r="K3572" s="39" t="s">
        <v>25</v>
      </c>
      <c r="L3572" s="39"/>
      <c r="M3572" s="39"/>
      <c r="N3572" s="39"/>
      <c r="O3572" s="39"/>
      <c r="P3572" s="39"/>
      <c r="Q3572" s="39"/>
      <c r="R3572" s="39"/>
      <c r="S3572" s="39"/>
      <c r="T3572" s="39"/>
      <c r="U3572" s="39"/>
      <c r="V3572" s="39"/>
      <c r="W3572" s="39"/>
      <c r="X3572" s="39"/>
    </row>
    <row r="3573" spans="1:24" ht="14.25" customHeight="1" x14ac:dyDescent="0.3">
      <c r="A3573" s="39"/>
      <c r="B3573" s="39" t="str">
        <f t="shared" si="37"/>
        <v>11404001312 модуль запалювання</v>
      </c>
      <c r="C3573" s="39" t="str">
        <f>TEXT(Raw_Articul_Data!$D3573,"00000000000")</f>
        <v>11404001312</v>
      </c>
      <c r="D3573" s="39">
        <v>11404001312</v>
      </c>
      <c r="E3573" s="39" t="s">
        <v>2855</v>
      </c>
      <c r="F3573" s="39"/>
      <c r="G3573" s="39" t="s">
        <v>32</v>
      </c>
      <c r="H3573" s="39" t="s">
        <v>2790</v>
      </c>
      <c r="I3573" s="39" t="s">
        <v>23</v>
      </c>
      <c r="J3573" s="44" t="s">
        <v>28</v>
      </c>
      <c r="K3573" s="39" t="s">
        <v>25</v>
      </c>
      <c r="L3573" s="39"/>
      <c r="M3573" s="39"/>
      <c r="N3573" s="39"/>
      <c r="O3573" s="39"/>
      <c r="P3573" s="39"/>
      <c r="Q3573" s="39"/>
      <c r="R3573" s="39"/>
      <c r="S3573" s="39"/>
      <c r="T3573" s="39"/>
      <c r="U3573" s="39"/>
      <c r="V3573" s="39"/>
      <c r="W3573" s="39"/>
      <c r="X3573" s="39"/>
    </row>
    <row r="3574" spans="1:24" ht="14.25" customHeight="1" x14ac:dyDescent="0.3">
      <c r="A3574" s="39"/>
      <c r="B3574" s="39" t="str">
        <f t="shared" si="37"/>
        <v>11404004701 пристрій управління</v>
      </c>
      <c r="C3574" s="39" t="str">
        <f>TEXT(Raw_Articul_Data!$D3574,"00000000000")</f>
        <v>11404004701</v>
      </c>
      <c r="D3574" s="39">
        <v>11404004701</v>
      </c>
      <c r="E3574" s="39" t="s">
        <v>3709</v>
      </c>
      <c r="F3574" s="39"/>
      <c r="G3574" s="39" t="s">
        <v>32</v>
      </c>
      <c r="H3574" s="39" t="s">
        <v>2790</v>
      </c>
      <c r="I3574" s="39" t="s">
        <v>23</v>
      </c>
      <c r="J3574" s="44" t="s">
        <v>28</v>
      </c>
      <c r="K3574" s="39" t="s">
        <v>25</v>
      </c>
      <c r="L3574" s="39"/>
      <c r="M3574" s="39"/>
      <c r="N3574" s="39"/>
      <c r="O3574" s="39"/>
      <c r="P3574" s="39"/>
      <c r="Q3574" s="39"/>
      <c r="R3574" s="39"/>
      <c r="S3574" s="39"/>
      <c r="T3574" s="39"/>
      <c r="U3574" s="39"/>
      <c r="V3574" s="39"/>
      <c r="W3574" s="39"/>
      <c r="X3574" s="39"/>
    </row>
    <row r="3575" spans="1:24" ht="14.25" customHeight="1" x14ac:dyDescent="0.3">
      <c r="A3575" s="39"/>
      <c r="B3575" s="39" t="str">
        <f t="shared" si="37"/>
        <v>11404004703 пристрій управління</v>
      </c>
      <c r="C3575" s="39" t="str">
        <f>TEXT(Raw_Articul_Data!$D3575,"00000000000")</f>
        <v>11404004703</v>
      </c>
      <c r="D3575" s="39">
        <v>11404004703</v>
      </c>
      <c r="E3575" s="39" t="s">
        <v>3709</v>
      </c>
      <c r="F3575" s="39"/>
      <c r="G3575" s="39" t="s">
        <v>32</v>
      </c>
      <c r="H3575" s="39" t="s">
        <v>2790</v>
      </c>
      <c r="I3575" s="39" t="s">
        <v>23</v>
      </c>
      <c r="J3575" s="44" t="s">
        <v>28</v>
      </c>
      <c r="K3575" s="39" t="s">
        <v>25</v>
      </c>
      <c r="L3575" s="39"/>
      <c r="M3575" s="39"/>
      <c r="N3575" s="39"/>
      <c r="O3575" s="39"/>
      <c r="P3575" s="39"/>
      <c r="Q3575" s="39"/>
      <c r="R3575" s="39"/>
      <c r="S3575" s="39"/>
      <c r="T3575" s="39"/>
      <c r="U3575" s="39"/>
      <c r="V3575" s="39"/>
      <c r="W3575" s="39"/>
      <c r="X3575" s="39"/>
    </row>
    <row r="3576" spans="1:24" ht="14.25" customHeight="1" x14ac:dyDescent="0.3">
      <c r="A3576" s="39"/>
      <c r="B3576" s="39" t="str">
        <f t="shared" si="37"/>
        <v>11404004717 пристрій управління</v>
      </c>
      <c r="C3576" s="39" t="str">
        <f>TEXT(Raw_Articul_Data!$D3576,"00000000000")</f>
        <v>11404004717</v>
      </c>
      <c r="D3576" s="39">
        <v>11404004717</v>
      </c>
      <c r="E3576" s="39" t="s">
        <v>3709</v>
      </c>
      <c r="F3576" s="39"/>
      <c r="G3576" s="39" t="s">
        <v>32</v>
      </c>
      <c r="H3576" s="39" t="s">
        <v>2790</v>
      </c>
      <c r="I3576" s="39" t="s">
        <v>23</v>
      </c>
      <c r="J3576" s="44" t="s">
        <v>28</v>
      </c>
      <c r="K3576" s="39" t="s">
        <v>25</v>
      </c>
      <c r="L3576" s="39"/>
      <c r="M3576" s="39"/>
      <c r="N3576" s="39"/>
      <c r="O3576" s="39"/>
      <c r="P3576" s="39"/>
      <c r="Q3576" s="39"/>
      <c r="R3576" s="39"/>
      <c r="S3576" s="39"/>
      <c r="T3576" s="39"/>
      <c r="U3576" s="39"/>
      <c r="V3576" s="39"/>
      <c r="W3576" s="39"/>
      <c r="X3576" s="39"/>
    </row>
    <row r="3577" spans="1:24" ht="14.25" customHeight="1" x14ac:dyDescent="0.3">
      <c r="A3577" s="39"/>
      <c r="B3577" s="39" t="str">
        <f t="shared" si="37"/>
        <v>11404301000 пристрій перемикання</v>
      </c>
      <c r="C3577" s="39" t="str">
        <f>TEXT(Raw_Articul_Data!$D3577,"00000000000")</f>
        <v>11404301000</v>
      </c>
      <c r="D3577" s="39">
        <v>11404301000</v>
      </c>
      <c r="E3577" s="39" t="s">
        <v>3710</v>
      </c>
      <c r="F3577" s="39"/>
      <c r="G3577" s="39" t="s">
        <v>32</v>
      </c>
      <c r="H3577" s="39" t="s">
        <v>2790</v>
      </c>
      <c r="I3577" s="39" t="s">
        <v>23</v>
      </c>
      <c r="J3577" s="44" t="s">
        <v>3550</v>
      </c>
      <c r="K3577" s="39" t="s">
        <v>25</v>
      </c>
      <c r="L3577" s="39"/>
      <c r="M3577" s="39"/>
      <c r="N3577" s="39"/>
      <c r="O3577" s="39"/>
      <c r="P3577" s="39"/>
      <c r="Q3577" s="39"/>
      <c r="R3577" s="39"/>
      <c r="S3577" s="39"/>
      <c r="T3577" s="39"/>
      <c r="U3577" s="39"/>
      <c r="V3577" s="39"/>
      <c r="W3577" s="39"/>
      <c r="X3577" s="39"/>
    </row>
    <row r="3578" spans="1:24" ht="14.25" customHeight="1" x14ac:dyDescent="0.3">
      <c r="A3578" s="39"/>
      <c r="B3578" s="39" t="str">
        <f t="shared" si="37"/>
        <v>11404403000 кабельний жгут</v>
      </c>
      <c r="C3578" s="39" t="str">
        <f>TEXT(Raw_Articul_Data!$D3578,"00000000000")</f>
        <v>11404403000</v>
      </c>
      <c r="D3578" s="39">
        <v>11404403000</v>
      </c>
      <c r="E3578" s="39" t="s">
        <v>3399</v>
      </c>
      <c r="F3578" s="39"/>
      <c r="G3578" s="39" t="s">
        <v>32</v>
      </c>
      <c r="H3578" s="39" t="s">
        <v>2790</v>
      </c>
      <c r="I3578" s="39" t="s">
        <v>23</v>
      </c>
      <c r="J3578" s="44" t="s">
        <v>28</v>
      </c>
      <c r="K3578" s="39" t="s">
        <v>25</v>
      </c>
      <c r="L3578" s="39"/>
      <c r="M3578" s="39"/>
      <c r="N3578" s="39"/>
      <c r="O3578" s="39"/>
      <c r="P3578" s="39"/>
      <c r="Q3578" s="39"/>
      <c r="R3578" s="39"/>
      <c r="S3578" s="39"/>
      <c r="T3578" s="39"/>
      <c r="U3578" s="39"/>
      <c r="V3578" s="39"/>
      <c r="W3578" s="39"/>
      <c r="X3578" s="39"/>
    </row>
    <row r="3579" spans="1:24" ht="14.25" customHeight="1" x14ac:dyDescent="0.3">
      <c r="A3579" s="39"/>
      <c r="B3579" s="39" t="str">
        <f t="shared" si="37"/>
        <v>11404403005 кабельний жгут</v>
      </c>
      <c r="C3579" s="39" t="str">
        <f>TEXT(Raw_Articul_Data!$D3579,"00000000000")</f>
        <v>11404403005</v>
      </c>
      <c r="D3579" s="39">
        <v>11404403005</v>
      </c>
      <c r="E3579" s="39" t="s">
        <v>3399</v>
      </c>
      <c r="F3579" s="39"/>
      <c r="G3579" s="39" t="s">
        <v>32</v>
      </c>
      <c r="H3579" s="39" t="s">
        <v>2790</v>
      </c>
      <c r="I3579" s="39" t="s">
        <v>23</v>
      </c>
      <c r="J3579" s="44" t="s">
        <v>3550</v>
      </c>
      <c r="K3579" s="39" t="s">
        <v>25</v>
      </c>
      <c r="L3579" s="39"/>
      <c r="M3579" s="39"/>
      <c r="N3579" s="39"/>
      <c r="O3579" s="39"/>
      <c r="P3579" s="39"/>
      <c r="Q3579" s="39"/>
      <c r="R3579" s="39"/>
      <c r="S3579" s="39"/>
      <c r="T3579" s="39"/>
      <c r="U3579" s="39"/>
      <c r="V3579" s="39"/>
      <c r="W3579" s="39"/>
      <c r="X3579" s="39"/>
    </row>
    <row r="3580" spans="1:24" ht="14.25" customHeight="1" x14ac:dyDescent="0.3">
      <c r="A3580" s="39"/>
      <c r="B3580" s="39" t="str">
        <f t="shared" si="37"/>
        <v>11404403010 кабелетримач</v>
      </c>
      <c r="C3580" s="39" t="str">
        <f>TEXT(Raw_Articul_Data!$D3580,"00000000000")</f>
        <v>11404403010</v>
      </c>
      <c r="D3580" s="39">
        <v>11404403010</v>
      </c>
      <c r="E3580" s="39" t="s">
        <v>2868</v>
      </c>
      <c r="F3580" s="39"/>
      <c r="G3580" s="39" t="s">
        <v>32</v>
      </c>
      <c r="H3580" s="39" t="s">
        <v>2790</v>
      </c>
      <c r="I3580" s="39" t="s">
        <v>23</v>
      </c>
      <c r="J3580" s="44" t="s">
        <v>3550</v>
      </c>
      <c r="K3580" s="39" t="s">
        <v>25</v>
      </c>
      <c r="L3580" s="39"/>
      <c r="M3580" s="39"/>
      <c r="N3580" s="39"/>
      <c r="O3580" s="39"/>
      <c r="P3580" s="39"/>
      <c r="Q3580" s="39"/>
      <c r="R3580" s="39"/>
      <c r="S3580" s="39"/>
      <c r="T3580" s="39"/>
      <c r="U3580" s="39"/>
      <c r="V3580" s="39"/>
      <c r="W3580" s="39"/>
      <c r="X3580" s="39"/>
    </row>
    <row r="3581" spans="1:24" ht="14.25" customHeight="1" x14ac:dyDescent="0.3">
      <c r="A3581" s="39"/>
      <c r="B3581" s="39" t="str">
        <f t="shared" si="37"/>
        <v>11404403011 кабельний джгут</v>
      </c>
      <c r="C3581" s="39" t="str">
        <f>TEXT(Raw_Articul_Data!$D3581,"00000000000")</f>
        <v>11404403011</v>
      </c>
      <c r="D3581" s="39">
        <v>11404403011</v>
      </c>
      <c r="E3581" s="39" t="s">
        <v>3730</v>
      </c>
      <c r="F3581" s="39"/>
      <c r="G3581" s="39" t="s">
        <v>32</v>
      </c>
      <c r="H3581" s="39" t="s">
        <v>2790</v>
      </c>
      <c r="I3581" s="39" t="s">
        <v>23</v>
      </c>
      <c r="J3581" s="44" t="s">
        <v>1908</v>
      </c>
      <c r="K3581" s="39" t="s">
        <v>25</v>
      </c>
      <c r="L3581" s="39"/>
      <c r="M3581" s="39"/>
      <c r="N3581" s="39"/>
      <c r="O3581" s="39"/>
      <c r="P3581" s="39"/>
      <c r="Q3581" s="39"/>
      <c r="R3581" s="39"/>
      <c r="S3581" s="39"/>
      <c r="T3581" s="39"/>
      <c r="U3581" s="39"/>
      <c r="V3581" s="39"/>
      <c r="W3581" s="39"/>
      <c r="X3581" s="39"/>
    </row>
    <row r="3582" spans="1:24" ht="14.25" customHeight="1" x14ac:dyDescent="0.3">
      <c r="A3582" s="39"/>
      <c r="B3582" s="39" t="str">
        <f t="shared" si="37"/>
        <v>11404403012 кабельний джгут</v>
      </c>
      <c r="C3582" s="39" t="str">
        <f>TEXT(Raw_Articul_Data!$D3582,"00000000000")</f>
        <v>11404403012</v>
      </c>
      <c r="D3582" s="39">
        <v>11404403012</v>
      </c>
      <c r="E3582" s="39" t="s">
        <v>3730</v>
      </c>
      <c r="F3582" s="39"/>
      <c r="G3582" s="39" t="s">
        <v>32</v>
      </c>
      <c r="H3582" s="39" t="s">
        <v>2790</v>
      </c>
      <c r="I3582" s="39" t="s">
        <v>23</v>
      </c>
      <c r="J3582" s="44" t="s">
        <v>3550</v>
      </c>
      <c r="K3582" s="39" t="s">
        <v>25</v>
      </c>
      <c r="L3582" s="39"/>
      <c r="M3582" s="39"/>
      <c r="N3582" s="39"/>
      <c r="O3582" s="39"/>
      <c r="P3582" s="39"/>
      <c r="Q3582" s="39"/>
      <c r="R3582" s="39"/>
      <c r="S3582" s="39"/>
      <c r="T3582" s="39"/>
      <c r="U3582" s="39"/>
      <c r="V3582" s="39"/>
      <c r="W3582" s="39"/>
      <c r="X3582" s="39"/>
    </row>
    <row r="3583" spans="1:24" ht="14.25" customHeight="1" x14ac:dyDescent="0.3">
      <c r="A3583" s="39"/>
      <c r="B3583" s="39" t="str">
        <f t="shared" si="37"/>
        <v>11404421600 контактна пружина</v>
      </c>
      <c r="C3583" s="39" t="str">
        <f>TEXT(Raw_Articul_Data!$D3583,"00000000000")</f>
        <v>11404421600</v>
      </c>
      <c r="D3583" s="39">
        <v>11404421600</v>
      </c>
      <c r="E3583" s="39" t="s">
        <v>3493</v>
      </c>
      <c r="F3583" s="39"/>
      <c r="G3583" s="39" t="s">
        <v>32</v>
      </c>
      <c r="H3583" s="39" t="s">
        <v>2790</v>
      </c>
      <c r="I3583" s="39" t="s">
        <v>23</v>
      </c>
      <c r="J3583" s="44" t="s">
        <v>28</v>
      </c>
      <c r="K3583" s="39" t="s">
        <v>25</v>
      </c>
      <c r="L3583" s="39"/>
      <c r="M3583" s="39"/>
      <c r="N3583" s="39"/>
      <c r="O3583" s="39"/>
      <c r="P3583" s="39"/>
      <c r="Q3583" s="39"/>
      <c r="R3583" s="39"/>
      <c r="S3583" s="39"/>
      <c r="T3583" s="39"/>
      <c r="U3583" s="39"/>
      <c r="V3583" s="39"/>
      <c r="W3583" s="39"/>
      <c r="X3583" s="39"/>
    </row>
    <row r="3584" spans="1:24" ht="14.25" customHeight="1" x14ac:dyDescent="0.3">
      <c r="A3584" s="39"/>
      <c r="B3584" s="39" t="str">
        <f t="shared" si="37"/>
        <v>11404421601 контактна пружина</v>
      </c>
      <c r="C3584" s="39" t="str">
        <f>TEXT(Raw_Articul_Data!$D3584,"00000000000")</f>
        <v>11404421601</v>
      </c>
      <c r="D3584" s="39">
        <v>11404421601</v>
      </c>
      <c r="E3584" s="39" t="s">
        <v>3493</v>
      </c>
      <c r="F3584" s="39"/>
      <c r="G3584" s="39" t="s">
        <v>32</v>
      </c>
      <c r="H3584" s="39" t="s">
        <v>2790</v>
      </c>
      <c r="I3584" s="39" t="s">
        <v>23</v>
      </c>
      <c r="J3584" s="44" t="s">
        <v>28</v>
      </c>
      <c r="K3584" s="39" t="s">
        <v>25</v>
      </c>
      <c r="L3584" s="39"/>
      <c r="M3584" s="39"/>
      <c r="N3584" s="39"/>
      <c r="O3584" s="39"/>
      <c r="P3584" s="39"/>
      <c r="Q3584" s="39"/>
      <c r="R3584" s="39"/>
      <c r="S3584" s="39"/>
      <c r="T3584" s="39"/>
      <c r="U3584" s="39"/>
      <c r="V3584" s="39"/>
      <c r="W3584" s="39"/>
      <c r="X3584" s="39"/>
    </row>
    <row r="3585" spans="1:24" ht="14.25" customHeight="1" x14ac:dyDescent="0.3">
      <c r="A3585" s="39"/>
      <c r="B3585" s="39" t="str">
        <f t="shared" si="37"/>
        <v>11406401700 кришка ланцюгової зірочки</v>
      </c>
      <c r="C3585" s="39" t="str">
        <f>TEXT(Raw_Articul_Data!$D3585,"00000000000")</f>
        <v>11406401700</v>
      </c>
      <c r="D3585" s="39">
        <v>11406401700</v>
      </c>
      <c r="E3585" s="39" t="s">
        <v>3400</v>
      </c>
      <c r="F3585" s="39"/>
      <c r="G3585" s="39" t="s">
        <v>32</v>
      </c>
      <c r="H3585" s="39" t="s">
        <v>2790</v>
      </c>
      <c r="I3585" s="39" t="s">
        <v>23</v>
      </c>
      <c r="J3585" s="44" t="s">
        <v>55</v>
      </c>
      <c r="K3585" s="39" t="s">
        <v>25</v>
      </c>
      <c r="L3585" s="39"/>
      <c r="M3585" s="39"/>
      <c r="N3585" s="39"/>
      <c r="O3585" s="39"/>
      <c r="P3585" s="39"/>
      <c r="Q3585" s="39"/>
      <c r="R3585" s="39"/>
      <c r="S3585" s="39"/>
      <c r="T3585" s="39"/>
      <c r="U3585" s="39"/>
      <c r="V3585" s="39"/>
      <c r="W3585" s="39"/>
      <c r="X3585" s="39"/>
    </row>
    <row r="3586" spans="1:24" ht="14.25" customHeight="1" x14ac:dyDescent="0.3">
      <c r="A3586" s="39"/>
      <c r="B3586" s="39" t="str">
        <f t="shared" si="37"/>
        <v>11406401703 кришка ланцюгової зірочки</v>
      </c>
      <c r="C3586" s="39" t="str">
        <f>TEXT(Raw_Articul_Data!$D3586,"00000000000")</f>
        <v>11406401703</v>
      </c>
      <c r="D3586" s="39">
        <v>11406401703</v>
      </c>
      <c r="E3586" s="39" t="s">
        <v>3400</v>
      </c>
      <c r="F3586" s="39"/>
      <c r="G3586" s="39" t="s">
        <v>32</v>
      </c>
      <c r="H3586" s="39" t="s">
        <v>2790</v>
      </c>
      <c r="I3586" s="39" t="s">
        <v>23</v>
      </c>
      <c r="J3586" s="44" t="s">
        <v>28</v>
      </c>
      <c r="K3586" s="39" t="s">
        <v>25</v>
      </c>
      <c r="L3586" s="39"/>
      <c r="M3586" s="39"/>
      <c r="N3586" s="39"/>
      <c r="O3586" s="39"/>
      <c r="P3586" s="39"/>
      <c r="Q3586" s="39"/>
      <c r="R3586" s="39"/>
      <c r="S3586" s="39"/>
      <c r="T3586" s="39"/>
      <c r="U3586" s="39"/>
      <c r="V3586" s="39"/>
      <c r="W3586" s="39"/>
      <c r="X3586" s="39"/>
    </row>
    <row r="3587" spans="1:24" ht="14.25" customHeight="1" x14ac:dyDescent="0.3">
      <c r="A3587" s="39"/>
      <c r="B3587" s="39" t="str">
        <f t="shared" si="37"/>
        <v>11406401704 кришка ланцюгової зірочки</v>
      </c>
      <c r="C3587" s="39" t="str">
        <f>TEXT(Raw_Articul_Data!$D3587,"00000000000")</f>
        <v>11406401704</v>
      </c>
      <c r="D3587" s="39">
        <v>11406401704</v>
      </c>
      <c r="E3587" s="39" t="s">
        <v>3400</v>
      </c>
      <c r="F3587" s="39"/>
      <c r="G3587" s="39" t="s">
        <v>32</v>
      </c>
      <c r="H3587" s="39" t="s">
        <v>2790</v>
      </c>
      <c r="I3587" s="39" t="s">
        <v>23</v>
      </c>
      <c r="J3587" s="44" t="s">
        <v>28</v>
      </c>
      <c r="K3587" s="39" t="s">
        <v>25</v>
      </c>
      <c r="L3587" s="39"/>
      <c r="M3587" s="39"/>
      <c r="N3587" s="39"/>
      <c r="O3587" s="39"/>
      <c r="P3587" s="39"/>
      <c r="Q3587" s="39"/>
      <c r="R3587" s="39"/>
      <c r="S3587" s="39"/>
      <c r="T3587" s="39"/>
      <c r="U3587" s="39"/>
      <c r="V3587" s="39"/>
      <c r="W3587" s="39"/>
      <c r="X3587" s="39"/>
    </row>
    <row r="3588" spans="1:24" ht="14.25" customHeight="1" x14ac:dyDescent="0.3">
      <c r="A3588" s="39"/>
      <c r="B3588" s="39" t="str">
        <f t="shared" si="37"/>
        <v>11406402000 ланцюгова зірочка 3/8" 7зубів</v>
      </c>
      <c r="C3588" s="39" t="str">
        <f>TEXT(Raw_Articul_Data!$D3588,"00000000000")</f>
        <v>11406402000</v>
      </c>
      <c r="D3588" s="39">
        <v>11406402000</v>
      </c>
      <c r="E3588" s="39" t="s">
        <v>3547</v>
      </c>
      <c r="F3588" s="39"/>
      <c r="G3588" s="39" t="s">
        <v>32</v>
      </c>
      <c r="H3588" s="39" t="s">
        <v>2790</v>
      </c>
      <c r="I3588" s="39" t="s">
        <v>23</v>
      </c>
      <c r="J3588" s="44" t="s">
        <v>28</v>
      </c>
      <c r="K3588" s="39" t="s">
        <v>25</v>
      </c>
      <c r="L3588" s="39"/>
      <c r="M3588" s="39"/>
      <c r="N3588" s="39"/>
      <c r="O3588" s="39"/>
      <c r="P3588" s="39"/>
      <c r="Q3588" s="39"/>
      <c r="R3588" s="39"/>
      <c r="S3588" s="39"/>
      <c r="T3588" s="39"/>
      <c r="U3588" s="39"/>
      <c r="V3588" s="39"/>
      <c r="W3588" s="39"/>
      <c r="X3588" s="39"/>
    </row>
    <row r="3589" spans="1:24" ht="14.25" customHeight="1" x14ac:dyDescent="0.3">
      <c r="A3589" s="39"/>
      <c r="B3589" s="39" t="str">
        <f t="shared" si="37"/>
        <v>11406561500 захисний пристрій</v>
      </c>
      <c r="C3589" s="39" t="str">
        <f>TEXT(Raw_Articul_Data!$D3589,"00000000000")</f>
        <v>11406561500</v>
      </c>
      <c r="D3589" s="39">
        <v>11406561500</v>
      </c>
      <c r="E3589" s="39" t="s">
        <v>1443</v>
      </c>
      <c r="F3589" s="39"/>
      <c r="G3589" s="39" t="s">
        <v>32</v>
      </c>
      <c r="H3589" s="39" t="s">
        <v>2790</v>
      </c>
      <c r="I3589" s="39" t="s">
        <v>23</v>
      </c>
      <c r="J3589" s="44" t="s">
        <v>28</v>
      </c>
      <c r="K3589" s="39" t="s">
        <v>25</v>
      </c>
      <c r="L3589" s="39"/>
      <c r="M3589" s="39"/>
      <c r="N3589" s="39"/>
      <c r="O3589" s="39"/>
      <c r="P3589" s="39"/>
      <c r="Q3589" s="39"/>
      <c r="R3589" s="39"/>
      <c r="S3589" s="39"/>
      <c r="T3589" s="39"/>
      <c r="U3589" s="39"/>
      <c r="V3589" s="39"/>
      <c r="W3589" s="39"/>
      <c r="X3589" s="39"/>
    </row>
    <row r="3590" spans="1:24" ht="14.25" customHeight="1" x14ac:dyDescent="0.3">
      <c r="A3590" s="39"/>
      <c r="B3590" s="39" t="str">
        <f t="shared" si="37"/>
        <v>11407908300 антивібраційна пружина</v>
      </c>
      <c r="C3590" s="39" t="str">
        <f>TEXT(Raw_Articul_Data!$D3590,"00000000000")</f>
        <v>11407908300</v>
      </c>
      <c r="D3590" s="39">
        <v>11407908300</v>
      </c>
      <c r="E3590" s="39" t="s">
        <v>3664</v>
      </c>
      <c r="F3590" s="39"/>
      <c r="G3590" s="39" t="s">
        <v>32</v>
      </c>
      <c r="H3590" s="39" t="s">
        <v>2790</v>
      </c>
      <c r="I3590" s="39" t="s">
        <v>23</v>
      </c>
      <c r="J3590" s="44" t="s">
        <v>28</v>
      </c>
      <c r="K3590" s="39" t="s">
        <v>25</v>
      </c>
      <c r="L3590" s="39"/>
      <c r="M3590" s="39"/>
      <c r="N3590" s="39"/>
      <c r="O3590" s="39"/>
      <c r="P3590" s="39"/>
      <c r="Q3590" s="39"/>
      <c r="R3590" s="39"/>
      <c r="S3590" s="39"/>
      <c r="T3590" s="39"/>
      <c r="U3590" s="39"/>
      <c r="V3590" s="39"/>
      <c r="W3590" s="39"/>
      <c r="X3590" s="39"/>
    </row>
    <row r="3591" spans="1:24" ht="14.25" customHeight="1" x14ac:dyDescent="0.3">
      <c r="A3591" s="39"/>
      <c r="B3591" s="39" t="str">
        <f t="shared" si="37"/>
        <v>11407910600 півкожух рукоятки</v>
      </c>
      <c r="C3591" s="39" t="str">
        <f>TEXT(Raw_Articul_Data!$D3591,"00000000000")</f>
        <v>11407910600</v>
      </c>
      <c r="D3591" s="39">
        <v>11407910600</v>
      </c>
      <c r="E3591" s="39" t="s">
        <v>3410</v>
      </c>
      <c r="F3591" s="39"/>
      <c r="G3591" s="39" t="s">
        <v>32</v>
      </c>
      <c r="H3591" s="39" t="s">
        <v>2790</v>
      </c>
      <c r="I3591" s="39" t="s">
        <v>23</v>
      </c>
      <c r="J3591" s="44" t="s">
        <v>55</v>
      </c>
      <c r="K3591" s="39" t="s">
        <v>25</v>
      </c>
      <c r="L3591" s="39"/>
      <c r="M3591" s="39"/>
      <c r="N3591" s="39"/>
      <c r="O3591" s="39"/>
      <c r="P3591" s="39"/>
      <c r="Q3591" s="39"/>
      <c r="R3591" s="39"/>
      <c r="S3591" s="39"/>
      <c r="T3591" s="39"/>
      <c r="U3591" s="39"/>
      <c r="V3591" s="39"/>
      <c r="W3591" s="39"/>
      <c r="X3591" s="39"/>
    </row>
    <row r="3592" spans="1:24" ht="14.25" customHeight="1" x14ac:dyDescent="0.3">
      <c r="A3592" s="39"/>
      <c r="B3592" s="39" t="str">
        <f t="shared" si="37"/>
        <v>11407910604 півкожух рукоятки</v>
      </c>
      <c r="C3592" s="39" t="str">
        <f>TEXT(Raw_Articul_Data!$D3592,"00000000000")</f>
        <v>11407910604</v>
      </c>
      <c r="D3592" s="39">
        <v>11407910604</v>
      </c>
      <c r="E3592" s="39" t="s">
        <v>3410</v>
      </c>
      <c r="F3592" s="39"/>
      <c r="G3592" s="39" t="s">
        <v>32</v>
      </c>
      <c r="H3592" s="39" t="s">
        <v>2790</v>
      </c>
      <c r="I3592" s="39" t="s">
        <v>23</v>
      </c>
      <c r="J3592" s="44" t="s">
        <v>28</v>
      </c>
      <c r="K3592" s="39" t="s">
        <v>25</v>
      </c>
      <c r="L3592" s="39"/>
      <c r="M3592" s="39"/>
      <c r="N3592" s="39"/>
      <c r="O3592" s="39"/>
      <c r="P3592" s="39"/>
      <c r="Q3592" s="39"/>
      <c r="R3592" s="39"/>
      <c r="S3592" s="39"/>
      <c r="T3592" s="39"/>
      <c r="U3592" s="39"/>
      <c r="V3592" s="39"/>
      <c r="W3592" s="39"/>
      <c r="X3592" s="39"/>
    </row>
    <row r="3593" spans="1:24" ht="14.25" customHeight="1" x14ac:dyDescent="0.3">
      <c r="A3593" s="39"/>
      <c r="B3593" s="39" t="str">
        <f t="shared" si="37"/>
        <v>11407911703 трубчата рукоятка</v>
      </c>
      <c r="C3593" s="39" t="str">
        <f>TEXT(Raw_Articul_Data!$D3593,"00000000000")</f>
        <v>11407911703</v>
      </c>
      <c r="D3593" s="39">
        <v>11407911703</v>
      </c>
      <c r="E3593" s="39" t="s">
        <v>3350</v>
      </c>
      <c r="F3593" s="39"/>
      <c r="G3593" s="39" t="s">
        <v>32</v>
      </c>
      <c r="H3593" s="39" t="s">
        <v>2790</v>
      </c>
      <c r="I3593" s="39" t="s">
        <v>23</v>
      </c>
      <c r="J3593" s="44" t="s">
        <v>28</v>
      </c>
      <c r="K3593" s="39" t="s">
        <v>25</v>
      </c>
      <c r="L3593" s="39"/>
      <c r="M3593" s="39"/>
      <c r="N3593" s="39"/>
      <c r="O3593" s="39"/>
      <c r="P3593" s="39"/>
      <c r="Q3593" s="39"/>
      <c r="R3593" s="39"/>
      <c r="S3593" s="39"/>
      <c r="T3593" s="39"/>
      <c r="U3593" s="39"/>
      <c r="V3593" s="39"/>
      <c r="W3593" s="39"/>
      <c r="X3593" s="39"/>
    </row>
    <row r="3594" spans="1:24" ht="14.25" customHeight="1" x14ac:dyDescent="0.3">
      <c r="A3594" s="39"/>
      <c r="B3594" s="39" t="str">
        <f t="shared" si="37"/>
        <v>11407912800 упорний буфер</v>
      </c>
      <c r="C3594" s="39" t="str">
        <f>TEXT(Raw_Articul_Data!$D3594,"00000000000")</f>
        <v>11407912800</v>
      </c>
      <c r="D3594" s="39">
        <v>11407912800</v>
      </c>
      <c r="E3594" s="39" t="s">
        <v>3412</v>
      </c>
      <c r="F3594" s="39"/>
      <c r="G3594" s="39" t="s">
        <v>32</v>
      </c>
      <c r="H3594" s="39" t="s">
        <v>2790</v>
      </c>
      <c r="I3594" s="39" t="s">
        <v>23</v>
      </c>
      <c r="J3594" s="44" t="s">
        <v>28</v>
      </c>
      <c r="K3594" s="39" t="s">
        <v>25</v>
      </c>
      <c r="L3594" s="39"/>
      <c r="M3594" s="39"/>
      <c r="N3594" s="39"/>
      <c r="O3594" s="39"/>
      <c r="P3594" s="39"/>
      <c r="Q3594" s="39"/>
      <c r="R3594" s="39"/>
      <c r="S3594" s="39"/>
      <c r="T3594" s="39"/>
      <c r="U3594" s="39"/>
      <c r="V3594" s="39"/>
      <c r="W3594" s="39"/>
      <c r="X3594" s="39"/>
    </row>
    <row r="3595" spans="1:24" ht="14.25" customHeight="1" x14ac:dyDescent="0.3">
      <c r="A3595" s="39"/>
      <c r="B3595" s="39" t="str">
        <f t="shared" si="37"/>
        <v>11407912801 кільцевий буфер</v>
      </c>
      <c r="C3595" s="39" t="str">
        <f>TEXT(Raw_Articul_Data!$D3595,"00000000000")</f>
        <v>11407912801</v>
      </c>
      <c r="D3595" s="39">
        <v>11407912801</v>
      </c>
      <c r="E3595" s="39" t="s">
        <v>3288</v>
      </c>
      <c r="F3595" s="39"/>
      <c r="G3595" s="39" t="s">
        <v>32</v>
      </c>
      <c r="H3595" s="39" t="s">
        <v>2790</v>
      </c>
      <c r="I3595" s="39" t="s">
        <v>23</v>
      </c>
      <c r="J3595" s="44" t="s">
        <v>28</v>
      </c>
      <c r="K3595" s="39" t="s">
        <v>25</v>
      </c>
      <c r="L3595" s="39"/>
      <c r="M3595" s="39"/>
      <c r="N3595" s="39"/>
      <c r="O3595" s="39"/>
      <c r="P3595" s="39"/>
      <c r="Q3595" s="39"/>
      <c r="R3595" s="39"/>
      <c r="S3595" s="39"/>
      <c r="T3595" s="39"/>
      <c r="U3595" s="39"/>
      <c r="V3595" s="39"/>
      <c r="W3595" s="39"/>
      <c r="X3595" s="39"/>
    </row>
    <row r="3596" spans="1:24" ht="14.25" customHeight="1" x14ac:dyDescent="0.3">
      <c r="A3596" s="39"/>
      <c r="B3596" s="39" t="str">
        <f t="shared" si="37"/>
        <v>11407913100 пружина</v>
      </c>
      <c r="C3596" s="39" t="str">
        <f>TEXT(Raw_Articul_Data!$D3596,"00000000000")</f>
        <v>11407913100</v>
      </c>
      <c r="D3596" s="39">
        <v>11407913100</v>
      </c>
      <c r="E3596" s="39" t="s">
        <v>2817</v>
      </c>
      <c r="F3596" s="39"/>
      <c r="G3596" s="39" t="s">
        <v>32</v>
      </c>
      <c r="H3596" s="39" t="s">
        <v>2790</v>
      </c>
      <c r="I3596" s="39" t="s">
        <v>23</v>
      </c>
      <c r="J3596" s="44" t="s">
        <v>28</v>
      </c>
      <c r="K3596" s="39" t="s">
        <v>25</v>
      </c>
      <c r="L3596" s="39"/>
      <c r="M3596" s="39"/>
      <c r="N3596" s="39"/>
      <c r="O3596" s="39"/>
      <c r="P3596" s="39"/>
      <c r="Q3596" s="39"/>
      <c r="R3596" s="39"/>
      <c r="S3596" s="39"/>
      <c r="T3596" s="39"/>
      <c r="U3596" s="39"/>
      <c r="V3596" s="39"/>
      <c r="W3596" s="39"/>
      <c r="X3596" s="39"/>
    </row>
    <row r="3597" spans="1:24" ht="14.25" customHeight="1" x14ac:dyDescent="0.3">
      <c r="A3597" s="39"/>
      <c r="B3597" s="39" t="str">
        <f t="shared" ref="B3597:B3660" si="38">CONCATENATE(C3597," ", LOWER(E3597))</f>
        <v>11407913102 пружина</v>
      </c>
      <c r="C3597" s="39" t="str">
        <f>TEXT(Raw_Articul_Data!$D3597,"00000000000")</f>
        <v>11407913102</v>
      </c>
      <c r="D3597" s="39">
        <v>11407913102</v>
      </c>
      <c r="E3597" s="39" t="s">
        <v>2817</v>
      </c>
      <c r="F3597" s="39"/>
      <c r="G3597" s="39" t="s">
        <v>32</v>
      </c>
      <c r="H3597" s="39" t="s">
        <v>2790</v>
      </c>
      <c r="I3597" s="39" t="s">
        <v>23</v>
      </c>
      <c r="J3597" s="44" t="s">
        <v>28</v>
      </c>
      <c r="K3597" s="39" t="s">
        <v>25</v>
      </c>
      <c r="L3597" s="39"/>
      <c r="M3597" s="39"/>
      <c r="N3597" s="39"/>
      <c r="O3597" s="39"/>
      <c r="P3597" s="39"/>
      <c r="Q3597" s="39"/>
      <c r="R3597" s="39"/>
      <c r="S3597" s="39"/>
      <c r="T3597" s="39"/>
      <c r="U3597" s="39"/>
      <c r="V3597" s="39"/>
      <c r="W3597" s="39"/>
      <c r="X3597" s="39"/>
    </row>
    <row r="3598" spans="1:24" ht="14.25" customHeight="1" x14ac:dyDescent="0.3">
      <c r="A3598" s="39"/>
      <c r="B3598" s="39" t="str">
        <f t="shared" si="38"/>
        <v>11407915901 упорний буфер</v>
      </c>
      <c r="C3598" s="39" t="str">
        <f>TEXT(Raw_Articul_Data!$D3598,"00000000000")</f>
        <v>11407915901</v>
      </c>
      <c r="D3598" s="39">
        <v>11407915901</v>
      </c>
      <c r="E3598" s="39" t="s">
        <v>3412</v>
      </c>
      <c r="F3598" s="39"/>
      <c r="G3598" s="39" t="s">
        <v>32</v>
      </c>
      <c r="H3598" s="39" t="s">
        <v>2790</v>
      </c>
      <c r="I3598" s="39" t="s">
        <v>23</v>
      </c>
      <c r="J3598" s="44" t="s">
        <v>28</v>
      </c>
      <c r="K3598" s="39" t="s">
        <v>25</v>
      </c>
      <c r="L3598" s="39"/>
      <c r="M3598" s="39"/>
      <c r="N3598" s="39"/>
      <c r="O3598" s="39"/>
      <c r="P3598" s="39"/>
      <c r="Q3598" s="39"/>
      <c r="R3598" s="39"/>
      <c r="S3598" s="39"/>
      <c r="T3598" s="39"/>
      <c r="U3598" s="39"/>
      <c r="V3598" s="39"/>
      <c r="W3598" s="39"/>
      <c r="X3598" s="39"/>
    </row>
    <row r="3599" spans="1:24" ht="14.25" customHeight="1" x14ac:dyDescent="0.3">
      <c r="A3599" s="39"/>
      <c r="B3599" s="39" t="str">
        <f t="shared" si="38"/>
        <v>11407922900 пробка підшипника</v>
      </c>
      <c r="C3599" s="39" t="str">
        <f>TEXT(Raw_Articul_Data!$D3599,"00000000000")</f>
        <v>11407922900</v>
      </c>
      <c r="D3599" s="39">
        <v>11407922900</v>
      </c>
      <c r="E3599" s="39" t="s">
        <v>3655</v>
      </c>
      <c r="F3599" s="39"/>
      <c r="G3599" s="39" t="s">
        <v>32</v>
      </c>
      <c r="H3599" s="39" t="s">
        <v>2790</v>
      </c>
      <c r="I3599" s="39" t="s">
        <v>23</v>
      </c>
      <c r="J3599" s="44" t="s">
        <v>28</v>
      </c>
      <c r="K3599" s="39" t="s">
        <v>25</v>
      </c>
      <c r="L3599" s="39"/>
      <c r="M3599" s="39"/>
      <c r="N3599" s="39"/>
      <c r="O3599" s="39"/>
      <c r="P3599" s="39"/>
      <c r="Q3599" s="39"/>
      <c r="R3599" s="39"/>
      <c r="S3599" s="39"/>
      <c r="T3599" s="39"/>
      <c r="U3599" s="39"/>
      <c r="V3599" s="39"/>
      <c r="W3599" s="39"/>
      <c r="X3599" s="39"/>
    </row>
    <row r="3600" spans="1:24" ht="14.25" customHeight="1" x14ac:dyDescent="0.3">
      <c r="A3600" s="39"/>
      <c r="B3600" s="39" t="str">
        <f t="shared" si="38"/>
        <v>11407922903 пробка підшипника</v>
      </c>
      <c r="C3600" s="39" t="str">
        <f>TEXT(Raw_Articul_Data!$D3600,"00000000000")</f>
        <v>11407922903</v>
      </c>
      <c r="D3600" s="39">
        <v>11407922903</v>
      </c>
      <c r="E3600" s="39" t="s">
        <v>3655</v>
      </c>
      <c r="F3600" s="39"/>
      <c r="G3600" s="39" t="s">
        <v>32</v>
      </c>
      <c r="H3600" s="39" t="s">
        <v>2790</v>
      </c>
      <c r="I3600" s="39" t="s">
        <v>23</v>
      </c>
      <c r="J3600" s="44" t="s">
        <v>28</v>
      </c>
      <c r="K3600" s="39" t="s">
        <v>25</v>
      </c>
      <c r="L3600" s="39"/>
      <c r="M3600" s="39"/>
      <c r="N3600" s="39"/>
      <c r="O3600" s="39"/>
      <c r="P3600" s="39"/>
      <c r="Q3600" s="39"/>
      <c r="R3600" s="39"/>
      <c r="S3600" s="39"/>
      <c r="T3600" s="39"/>
      <c r="U3600" s="39"/>
      <c r="V3600" s="39"/>
      <c r="W3600" s="39"/>
      <c r="X3600" s="39"/>
    </row>
    <row r="3601" spans="1:24" ht="14.25" customHeight="1" x14ac:dyDescent="0.3">
      <c r="A3601" s="39"/>
      <c r="B3601" s="39" t="str">
        <f t="shared" si="38"/>
        <v>11407924902 пристрій для захисту рук</v>
      </c>
      <c r="C3601" s="39" t="str">
        <f>TEXT(Raw_Articul_Data!$D3601,"00000000000")</f>
        <v>11407924902</v>
      </c>
      <c r="D3601" s="39">
        <v>11407924902</v>
      </c>
      <c r="E3601" s="39" t="s">
        <v>1454</v>
      </c>
      <c r="F3601" s="39"/>
      <c r="G3601" s="39" t="s">
        <v>32</v>
      </c>
      <c r="H3601" s="39" t="s">
        <v>2790</v>
      </c>
      <c r="I3601" s="39" t="s">
        <v>23</v>
      </c>
      <c r="J3601" s="44" t="s">
        <v>28</v>
      </c>
      <c r="K3601" s="39" t="s">
        <v>25</v>
      </c>
      <c r="L3601" s="39"/>
      <c r="M3601" s="39"/>
      <c r="N3601" s="39"/>
      <c r="O3601" s="39"/>
      <c r="P3601" s="39"/>
      <c r="Q3601" s="39"/>
      <c r="R3601" s="39"/>
      <c r="S3601" s="39"/>
      <c r="T3601" s="39"/>
      <c r="U3601" s="39"/>
      <c r="V3601" s="39"/>
      <c r="W3601" s="39"/>
      <c r="X3601" s="39"/>
    </row>
    <row r="3602" spans="1:24" ht="14.25" customHeight="1" x14ac:dyDescent="0.3">
      <c r="A3602" s="39"/>
      <c r="B3602" s="39" t="str">
        <f t="shared" si="38"/>
        <v>11407929101 пристрій для захисту рук</v>
      </c>
      <c r="C3602" s="39" t="str">
        <f>TEXT(Raw_Articul_Data!$D3602,"00000000000")</f>
        <v>11407929101</v>
      </c>
      <c r="D3602" s="39">
        <v>11407929101</v>
      </c>
      <c r="E3602" s="39" t="s">
        <v>1454</v>
      </c>
      <c r="F3602" s="39"/>
      <c r="G3602" s="39" t="s">
        <v>32</v>
      </c>
      <c r="H3602" s="39" t="s">
        <v>2790</v>
      </c>
      <c r="I3602" s="39" t="s">
        <v>23</v>
      </c>
      <c r="J3602" s="44" t="s">
        <v>28</v>
      </c>
      <c r="K3602" s="39" t="s">
        <v>25</v>
      </c>
      <c r="L3602" s="39"/>
      <c r="M3602" s="39"/>
      <c r="N3602" s="39"/>
      <c r="O3602" s="39"/>
      <c r="P3602" s="39"/>
      <c r="Q3602" s="39"/>
      <c r="R3602" s="39"/>
      <c r="S3602" s="39"/>
      <c r="T3602" s="39"/>
      <c r="U3602" s="39"/>
      <c r="V3602" s="39"/>
      <c r="W3602" s="39"/>
      <c r="X3602" s="39"/>
    </row>
    <row r="3603" spans="1:24" ht="14.25" customHeight="1" x14ac:dyDescent="0.3">
      <c r="A3603" s="39"/>
      <c r="B3603" s="39" t="str">
        <f t="shared" si="38"/>
        <v>11410071000 набір ущільнень</v>
      </c>
      <c r="C3603" s="39" t="str">
        <f>TEXT(Raw_Articul_Data!$D3603,"00000000000")</f>
        <v>11410071000</v>
      </c>
      <c r="D3603" s="39">
        <v>11410071000</v>
      </c>
      <c r="E3603" s="39" t="s">
        <v>2793</v>
      </c>
      <c r="F3603" s="39"/>
      <c r="G3603" s="39" t="s">
        <v>32</v>
      </c>
      <c r="H3603" s="39" t="s">
        <v>2790</v>
      </c>
      <c r="I3603" s="39" t="s">
        <v>23</v>
      </c>
      <c r="J3603" s="44" t="s">
        <v>28</v>
      </c>
      <c r="K3603" s="39" t="s">
        <v>25</v>
      </c>
      <c r="L3603" s="39"/>
      <c r="M3603" s="39"/>
      <c r="N3603" s="39"/>
      <c r="O3603" s="39"/>
      <c r="P3603" s="39"/>
      <c r="Q3603" s="39"/>
      <c r="R3603" s="39"/>
      <c r="S3603" s="39"/>
      <c r="T3603" s="39"/>
      <c r="U3603" s="39"/>
      <c r="V3603" s="39"/>
      <c r="W3603" s="39"/>
      <c r="X3603" s="39"/>
    </row>
    <row r="3604" spans="1:24" ht="14.25" customHeight="1" x14ac:dyDescent="0.3">
      <c r="A3604" s="39"/>
      <c r="B3604" s="39" t="str">
        <f t="shared" si="38"/>
        <v>11410071001 комплект - кільцева ланцюгова зірочка 3/8" 7зубів</v>
      </c>
      <c r="C3604" s="39" t="str">
        <f>TEXT(Raw_Articul_Data!$D3604,"00000000000")</f>
        <v>11410071001</v>
      </c>
      <c r="D3604" s="39">
        <v>11410071001</v>
      </c>
      <c r="E3604" s="39" t="s">
        <v>3760</v>
      </c>
      <c r="F3604" s="39"/>
      <c r="G3604" s="39" t="s">
        <v>32</v>
      </c>
      <c r="H3604" s="39" t="s">
        <v>2790</v>
      </c>
      <c r="I3604" s="39" t="s">
        <v>23</v>
      </c>
      <c r="J3604" s="44" t="s">
        <v>28</v>
      </c>
      <c r="K3604" s="39" t="s">
        <v>25</v>
      </c>
      <c r="L3604" s="39"/>
      <c r="M3604" s="39"/>
      <c r="N3604" s="39"/>
      <c r="O3604" s="39"/>
      <c r="P3604" s="39"/>
      <c r="Q3604" s="39"/>
      <c r="R3604" s="39"/>
      <c r="S3604" s="39"/>
      <c r="T3604" s="39"/>
      <c r="U3604" s="39"/>
      <c r="V3604" s="39"/>
      <c r="W3604" s="39"/>
      <c r="X3604" s="39"/>
    </row>
    <row r="3605" spans="1:24" ht="14.25" customHeight="1" x14ac:dyDescent="0.3">
      <c r="A3605" s="39"/>
      <c r="B3605" s="39" t="str">
        <f t="shared" si="38"/>
        <v>11410071002 комплект - кільцева ланцюгова зірочка .325" 7зубів</v>
      </c>
      <c r="C3605" s="39" t="str">
        <f>TEXT(Raw_Articul_Data!$D3605,"00000000000")</f>
        <v>11410071002</v>
      </c>
      <c r="D3605" s="39">
        <v>11410071002</v>
      </c>
      <c r="E3605" s="39" t="s">
        <v>3761</v>
      </c>
      <c r="F3605" s="39"/>
      <c r="G3605" s="39" t="s">
        <v>32</v>
      </c>
      <c r="H3605" s="39" t="s">
        <v>2790</v>
      </c>
      <c r="I3605" s="39" t="s">
        <v>23</v>
      </c>
      <c r="J3605" s="44" t="s">
        <v>28</v>
      </c>
      <c r="K3605" s="39" t="s">
        <v>25</v>
      </c>
      <c r="L3605" s="39"/>
      <c r="M3605" s="39"/>
      <c r="N3605" s="39"/>
      <c r="O3605" s="39"/>
      <c r="P3605" s="39"/>
      <c r="Q3605" s="39"/>
      <c r="R3605" s="39"/>
      <c r="S3605" s="39"/>
      <c r="T3605" s="39"/>
      <c r="U3605" s="39"/>
      <c r="V3605" s="39"/>
      <c r="W3605" s="39"/>
      <c r="X3605" s="39"/>
    </row>
    <row r="3606" spans="1:24" ht="14.25" customHeight="1" x14ac:dyDescent="0.3">
      <c r="A3606" s="39"/>
      <c r="B3606" s="39" t="str">
        <f t="shared" si="38"/>
        <v>11410071003 комплект - кільцева ланцюгова зірочка 0,325" 8 зубів</v>
      </c>
      <c r="C3606" s="39" t="str">
        <f>TEXT(Raw_Articul_Data!$D3606,"00000000000")</f>
        <v>11410071003</v>
      </c>
      <c r="D3606" s="39">
        <v>11410071003</v>
      </c>
      <c r="E3606" s="39" t="s">
        <v>3762</v>
      </c>
      <c r="F3606" s="39"/>
      <c r="G3606" s="39" t="s">
        <v>32</v>
      </c>
      <c r="H3606" s="39" t="s">
        <v>2790</v>
      </c>
      <c r="I3606" s="39" t="s">
        <v>23</v>
      </c>
      <c r="J3606" s="44" t="s">
        <v>28</v>
      </c>
      <c r="K3606" s="39" t="s">
        <v>25</v>
      </c>
      <c r="L3606" s="39"/>
      <c r="M3606" s="39"/>
      <c r="N3606" s="39"/>
      <c r="O3606" s="39"/>
      <c r="P3606" s="39"/>
      <c r="Q3606" s="39"/>
      <c r="R3606" s="39"/>
      <c r="S3606" s="39"/>
      <c r="T3606" s="39"/>
      <c r="U3606" s="39"/>
      <c r="V3606" s="39"/>
      <c r="W3606" s="39"/>
      <c r="X3606" s="39"/>
    </row>
    <row r="3607" spans="1:24" ht="14.25" customHeight="1" x14ac:dyDescent="0.3">
      <c r="A3607" s="39"/>
      <c r="B3607" s="39" t="str">
        <f t="shared" si="38"/>
        <v>11410071004 комплект - захисна пластина</v>
      </c>
      <c r="C3607" s="39" t="str">
        <f>TEXT(Raw_Articul_Data!$D3607,"00000000000")</f>
        <v>11410071004</v>
      </c>
      <c r="D3607" s="39">
        <v>11410071004</v>
      </c>
      <c r="E3607" s="39" t="s">
        <v>3732</v>
      </c>
      <c r="F3607" s="39"/>
      <c r="G3607" s="39" t="s">
        <v>32</v>
      </c>
      <c r="H3607" s="39" t="s">
        <v>2790</v>
      </c>
      <c r="I3607" s="39" t="s">
        <v>23</v>
      </c>
      <c r="J3607" s="44" t="s">
        <v>28</v>
      </c>
      <c r="K3607" s="39" t="s">
        <v>25</v>
      </c>
      <c r="L3607" s="39"/>
      <c r="M3607" s="39"/>
      <c r="N3607" s="39"/>
      <c r="O3607" s="39"/>
      <c r="P3607" s="39"/>
      <c r="Q3607" s="39"/>
      <c r="R3607" s="39"/>
      <c r="S3607" s="39"/>
      <c r="T3607" s="39"/>
      <c r="U3607" s="39"/>
      <c r="V3607" s="39"/>
      <c r="W3607" s="39"/>
      <c r="X3607" s="39"/>
    </row>
    <row r="3608" spans="1:24" ht="14.25" customHeight="1" x14ac:dyDescent="0.3">
      <c r="A3608" s="39"/>
      <c r="B3608" s="39" t="str">
        <f t="shared" si="38"/>
        <v>11410071006 комплект - карбюраторні деталі</v>
      </c>
      <c r="C3608" s="39" t="str">
        <f>TEXT(Raw_Articul_Data!$D3608,"00000000000")</f>
        <v>11410071006</v>
      </c>
      <c r="D3608" s="39">
        <v>11410071006</v>
      </c>
      <c r="E3608" s="39" t="s">
        <v>3322</v>
      </c>
      <c r="F3608" s="39"/>
      <c r="G3608" s="39" t="s">
        <v>32</v>
      </c>
      <c r="H3608" s="39" t="s">
        <v>2790</v>
      </c>
      <c r="I3608" s="39" t="s">
        <v>23</v>
      </c>
      <c r="J3608" s="44" t="s">
        <v>34</v>
      </c>
      <c r="K3608" s="39" t="s">
        <v>25</v>
      </c>
      <c r="L3608" s="39"/>
      <c r="M3608" s="39"/>
      <c r="N3608" s="39"/>
      <c r="O3608" s="39"/>
      <c r="P3608" s="39"/>
      <c r="Q3608" s="39"/>
      <c r="R3608" s="39"/>
      <c r="S3608" s="39"/>
      <c r="T3608" s="39"/>
      <c r="U3608" s="39"/>
      <c r="V3608" s="39"/>
      <c r="W3608" s="39"/>
      <c r="X3608" s="39"/>
    </row>
    <row r="3609" spans="1:24" ht="14.25" customHeight="1" x14ac:dyDescent="0.3">
      <c r="A3609" s="39"/>
      <c r="B3609" s="39" t="str">
        <f t="shared" si="38"/>
        <v>11410071009 ущільнення в комплекті</v>
      </c>
      <c r="C3609" s="39" t="str">
        <f>TEXT(Raw_Articul_Data!$D3609,"00000000000")</f>
        <v>11410071009</v>
      </c>
      <c r="D3609" s="39">
        <v>11410071009</v>
      </c>
      <c r="E3609" s="39" t="s">
        <v>3763</v>
      </c>
      <c r="F3609" s="39"/>
      <c r="G3609" s="39" t="s">
        <v>32</v>
      </c>
      <c r="H3609" s="39" t="s">
        <v>2790</v>
      </c>
      <c r="I3609" s="39" t="s">
        <v>23</v>
      </c>
      <c r="J3609" s="44" t="s">
        <v>28</v>
      </c>
      <c r="K3609" s="39" t="s">
        <v>25</v>
      </c>
      <c r="L3609" s="39"/>
      <c r="M3609" s="39"/>
      <c r="N3609" s="39"/>
      <c r="O3609" s="39"/>
      <c r="P3609" s="39"/>
      <c r="Q3609" s="39"/>
      <c r="R3609" s="39"/>
      <c r="S3609" s="39"/>
      <c r="T3609" s="39"/>
      <c r="U3609" s="39"/>
      <c r="V3609" s="39"/>
      <c r="W3609" s="39"/>
      <c r="X3609" s="39"/>
    </row>
    <row r="3610" spans="1:24" ht="14.25" customHeight="1" x14ac:dyDescent="0.3">
      <c r="A3610" s="39"/>
      <c r="B3610" s="39" t="str">
        <f t="shared" si="38"/>
        <v>11410071010 підшипник в комплекті</v>
      </c>
      <c r="C3610" s="39" t="str">
        <f>TEXT(Raw_Articul_Data!$D3610,"00000000000")</f>
        <v>11410071010</v>
      </c>
      <c r="D3610" s="39">
        <v>11410071010</v>
      </c>
      <c r="E3610" s="39" t="s">
        <v>3764</v>
      </c>
      <c r="F3610" s="39"/>
      <c r="G3610" s="39" t="s">
        <v>32</v>
      </c>
      <c r="H3610" s="39" t="s">
        <v>2790</v>
      </c>
      <c r="I3610" s="39" t="s">
        <v>23</v>
      </c>
      <c r="J3610" s="44" t="s">
        <v>28</v>
      </c>
      <c r="K3610" s="39" t="s">
        <v>25</v>
      </c>
      <c r="L3610" s="39"/>
      <c r="M3610" s="39"/>
      <c r="N3610" s="39"/>
      <c r="O3610" s="39"/>
      <c r="P3610" s="39"/>
      <c r="Q3610" s="39"/>
      <c r="R3610" s="39"/>
      <c r="S3610" s="39"/>
      <c r="T3610" s="39"/>
      <c r="U3610" s="39"/>
      <c r="V3610" s="39"/>
      <c r="W3610" s="39"/>
      <c r="X3610" s="39"/>
    </row>
    <row r="3611" spans="1:24" ht="14.25" customHeight="1" x14ac:dyDescent="0.3">
      <c r="A3611" s="39"/>
      <c r="B3611" s="39" t="str">
        <f t="shared" si="38"/>
        <v>11410071030 комплект - карбюраторні деталі</v>
      </c>
      <c r="C3611" s="39" t="str">
        <f>TEXT(Raw_Articul_Data!$D3611,"00000000000")</f>
        <v>11410071030</v>
      </c>
      <c r="D3611" s="39">
        <v>11410071030</v>
      </c>
      <c r="E3611" s="39" t="s">
        <v>3322</v>
      </c>
      <c r="F3611" s="39"/>
      <c r="G3611" s="39" t="s">
        <v>32</v>
      </c>
      <c r="H3611" s="39" t="s">
        <v>2790</v>
      </c>
      <c r="I3611" s="39" t="s">
        <v>23</v>
      </c>
      <c r="J3611" s="44" t="s">
        <v>34</v>
      </c>
      <c r="K3611" s="39" t="s">
        <v>25</v>
      </c>
      <c r="L3611" s="39"/>
      <c r="M3611" s="39"/>
      <c r="N3611" s="39"/>
      <c r="O3611" s="39"/>
      <c r="P3611" s="39"/>
      <c r="Q3611" s="39"/>
      <c r="R3611" s="39"/>
      <c r="S3611" s="39"/>
      <c r="T3611" s="39"/>
      <c r="U3611" s="39"/>
      <c r="V3611" s="39"/>
      <c r="W3611" s="39"/>
      <c r="X3611" s="39"/>
    </row>
    <row r="3612" spans="1:24" ht="14.25" customHeight="1" x14ac:dyDescent="0.3">
      <c r="A3612" s="39"/>
      <c r="B3612" s="39" t="str">
        <f t="shared" si="38"/>
        <v>11410113071 бензопила ms271 (мотор)</v>
      </c>
      <c r="C3612" s="39" t="str">
        <f>TEXT(Raw_Articul_Data!$D3612,"00000000000")</f>
        <v>11410113071</v>
      </c>
      <c r="D3612" s="39">
        <v>11410113071</v>
      </c>
      <c r="E3612" s="39" t="s">
        <v>888</v>
      </c>
      <c r="F3612" s="39" t="s">
        <v>7264</v>
      </c>
      <c r="G3612" s="39" t="s">
        <v>843</v>
      </c>
      <c r="H3612" s="39" t="s">
        <v>889</v>
      </c>
      <c r="I3612" s="39" t="s">
        <v>23</v>
      </c>
      <c r="J3612" s="44" t="s">
        <v>28</v>
      </c>
      <c r="K3612" s="39" t="s">
        <v>25</v>
      </c>
      <c r="L3612" s="39"/>
      <c r="M3612" s="39"/>
      <c r="N3612" s="39"/>
      <c r="O3612" s="39"/>
      <c r="P3612" s="39"/>
      <c r="Q3612" s="39"/>
      <c r="R3612" s="39"/>
      <c r="S3612" s="39"/>
      <c r="T3612" s="39"/>
      <c r="U3612" s="39"/>
      <c r="V3612" s="39"/>
      <c r="W3612" s="39"/>
      <c r="X3612" s="39"/>
    </row>
    <row r="3613" spans="1:24" ht="14.25" customHeight="1" x14ac:dyDescent="0.3">
      <c r="A3613" s="39"/>
      <c r="B3613" s="39" t="str">
        <f t="shared" si="38"/>
        <v>11410113072 бензопила ms291 .325" p (мотор)</v>
      </c>
      <c r="C3613" s="39" t="str">
        <f>TEXT(Raw_Articul_Data!$D3613,"00000000000")</f>
        <v>11410113072</v>
      </c>
      <c r="D3613" s="39">
        <v>11410113072</v>
      </c>
      <c r="E3613" s="39" t="s">
        <v>890</v>
      </c>
      <c r="F3613" s="39" t="s">
        <v>7264</v>
      </c>
      <c r="G3613" s="39" t="s">
        <v>843</v>
      </c>
      <c r="H3613" s="39" t="s">
        <v>891</v>
      </c>
      <c r="I3613" s="39" t="s">
        <v>23</v>
      </c>
      <c r="J3613" s="44" t="s">
        <v>28</v>
      </c>
      <c r="K3613" s="39" t="s">
        <v>25</v>
      </c>
      <c r="L3613" s="39"/>
      <c r="M3613" s="39"/>
      <c r="N3613" s="39"/>
      <c r="O3613" s="39"/>
      <c r="P3613" s="39"/>
      <c r="Q3613" s="39"/>
      <c r="R3613" s="39"/>
      <c r="S3613" s="39"/>
      <c r="T3613" s="39"/>
      <c r="U3613" s="39"/>
      <c r="V3613" s="39"/>
      <c r="W3613" s="39"/>
      <c r="X3613" s="39"/>
    </row>
    <row r="3614" spans="1:24" ht="14.25" customHeight="1" x14ac:dyDescent="0.3">
      <c r="A3614" s="39"/>
      <c r="B3614" s="39" t="str">
        <f t="shared" si="38"/>
        <v>11410113090 бензопила ms261 c-m .325" p  (мотор)</v>
      </c>
      <c r="C3614" s="39" t="str">
        <f>TEXT(Raw_Articul_Data!$D3614,"00000000000")</f>
        <v>11410113090</v>
      </c>
      <c r="D3614" s="39">
        <v>11410113090</v>
      </c>
      <c r="E3614" s="39" t="s">
        <v>892</v>
      </c>
      <c r="F3614" s="39" t="s">
        <v>7264</v>
      </c>
      <c r="G3614" s="39" t="s">
        <v>843</v>
      </c>
      <c r="H3614" s="39" t="s">
        <v>893</v>
      </c>
      <c r="I3614" s="39" t="s">
        <v>23</v>
      </c>
      <c r="J3614" s="44" t="s">
        <v>28</v>
      </c>
      <c r="K3614" s="39" t="s">
        <v>25</v>
      </c>
      <c r="L3614" s="39"/>
      <c r="M3614" s="39"/>
      <c r="N3614" s="39"/>
      <c r="O3614" s="39"/>
      <c r="P3614" s="39"/>
      <c r="Q3614" s="39"/>
      <c r="R3614" s="39"/>
      <c r="S3614" s="39"/>
      <c r="T3614" s="39"/>
      <c r="U3614" s="39"/>
      <c r="V3614" s="39"/>
      <c r="W3614" s="39"/>
      <c r="X3614" s="39"/>
    </row>
    <row r="3615" spans="1:24" ht="14.25" customHeight="1" x14ac:dyDescent="0.3">
      <c r="A3615" s="39"/>
      <c r="B3615" s="39" t="str">
        <f t="shared" si="38"/>
        <v>11410201200 циліндр з поршнем, діам.44,7мм</v>
      </c>
      <c r="C3615" s="39" t="str">
        <f>TEXT(Raw_Articul_Data!$D3615,"00000000000")</f>
        <v>11410201200</v>
      </c>
      <c r="D3615" s="39">
        <v>11410201200</v>
      </c>
      <c r="E3615" s="39" t="s">
        <v>3765</v>
      </c>
      <c r="F3615" s="39"/>
      <c r="G3615" s="39" t="s">
        <v>32</v>
      </c>
      <c r="H3615" s="39" t="s">
        <v>2790</v>
      </c>
      <c r="I3615" s="39" t="s">
        <v>23</v>
      </c>
      <c r="J3615" s="44" t="s">
        <v>28</v>
      </c>
      <c r="K3615" s="39" t="s">
        <v>25</v>
      </c>
      <c r="L3615" s="39"/>
      <c r="M3615" s="39"/>
      <c r="N3615" s="39"/>
      <c r="O3615" s="39"/>
      <c r="P3615" s="39"/>
      <c r="Q3615" s="39"/>
      <c r="R3615" s="39"/>
      <c r="S3615" s="39"/>
      <c r="T3615" s="39"/>
      <c r="U3615" s="39"/>
      <c r="V3615" s="39"/>
      <c r="W3615" s="39"/>
      <c r="X3615" s="39"/>
    </row>
    <row r="3616" spans="1:24" ht="14.25" customHeight="1" x14ac:dyDescent="0.3">
      <c r="A3616" s="39"/>
      <c r="B3616" s="39" t="str">
        <f t="shared" si="38"/>
        <v>11410201203 циліндр з поршнем, діам.44,7мм</v>
      </c>
      <c r="C3616" s="39" t="str">
        <f>TEXT(Raw_Articul_Data!$D3616,"00000000000")</f>
        <v>11410201203</v>
      </c>
      <c r="D3616" s="39">
        <v>11410201203</v>
      </c>
      <c r="E3616" s="39" t="s">
        <v>3765</v>
      </c>
      <c r="F3616" s="39"/>
      <c r="G3616" s="39" t="s">
        <v>32</v>
      </c>
      <c r="H3616" s="39" t="s">
        <v>2790</v>
      </c>
      <c r="I3616" s="39" t="s">
        <v>23</v>
      </c>
      <c r="J3616" s="44" t="s">
        <v>28</v>
      </c>
      <c r="K3616" s="39" t="s">
        <v>25</v>
      </c>
      <c r="L3616" s="39"/>
      <c r="M3616" s="39"/>
      <c r="N3616" s="39"/>
      <c r="O3616" s="39"/>
      <c r="P3616" s="39"/>
      <c r="Q3616" s="39"/>
      <c r="R3616" s="39"/>
      <c r="S3616" s="39"/>
      <c r="T3616" s="39"/>
      <c r="U3616" s="39"/>
      <c r="V3616" s="39"/>
      <c r="W3616" s="39"/>
      <c r="X3616" s="39"/>
    </row>
    <row r="3617" spans="1:24" ht="14.25" customHeight="1" x14ac:dyDescent="0.3">
      <c r="A3617" s="39"/>
      <c r="B3617" s="39" t="str">
        <f t="shared" si="38"/>
        <v>11410201204 циліндр з поршнем, діам.44,7мм</v>
      </c>
      <c r="C3617" s="39" t="str">
        <f>TEXT(Raw_Articul_Data!$D3617,"00000000000")</f>
        <v>11410201204</v>
      </c>
      <c r="D3617" s="39">
        <v>11410201204</v>
      </c>
      <c r="E3617" s="39" t="s">
        <v>3765</v>
      </c>
      <c r="F3617" s="39"/>
      <c r="G3617" s="39" t="s">
        <v>32</v>
      </c>
      <c r="H3617" s="39" t="s">
        <v>2790</v>
      </c>
      <c r="I3617" s="39" t="s">
        <v>23</v>
      </c>
      <c r="J3617" s="44" t="s">
        <v>28</v>
      </c>
      <c r="K3617" s="39" t="s">
        <v>25</v>
      </c>
      <c r="L3617" s="39"/>
      <c r="M3617" s="39"/>
      <c r="N3617" s="39"/>
      <c r="O3617" s="39"/>
      <c r="P3617" s="39"/>
      <c r="Q3617" s="39"/>
      <c r="R3617" s="39"/>
      <c r="S3617" s="39"/>
      <c r="T3617" s="39"/>
      <c r="U3617" s="39"/>
      <c r="V3617" s="39"/>
      <c r="W3617" s="39"/>
      <c r="X3617" s="39"/>
    </row>
    <row r="3618" spans="1:24" ht="14.25" customHeight="1" x14ac:dyDescent="0.3">
      <c r="A3618" s="39"/>
      <c r="B3618" s="39" t="str">
        <f t="shared" si="38"/>
        <v>11410201206 циліндр з поршнем, діам.47мм</v>
      </c>
      <c r="C3618" s="39" t="str">
        <f>TEXT(Raw_Articul_Data!$D3618,"00000000000")</f>
        <v>11410201206</v>
      </c>
      <c r="D3618" s="39">
        <v>11410201206</v>
      </c>
      <c r="E3618" s="39" t="s">
        <v>3555</v>
      </c>
      <c r="F3618" s="39"/>
      <c r="G3618" s="39" t="s">
        <v>32</v>
      </c>
      <c r="H3618" s="39" t="s">
        <v>2790</v>
      </c>
      <c r="I3618" s="39" t="s">
        <v>23</v>
      </c>
      <c r="J3618" s="44" t="s">
        <v>28</v>
      </c>
      <c r="K3618" s="39" t="s">
        <v>25</v>
      </c>
      <c r="L3618" s="39"/>
      <c r="M3618" s="39"/>
      <c r="N3618" s="39"/>
      <c r="O3618" s="39"/>
      <c r="P3618" s="39"/>
      <c r="Q3618" s="39"/>
      <c r="R3618" s="39"/>
      <c r="S3618" s="39"/>
      <c r="T3618" s="39"/>
      <c r="U3618" s="39"/>
      <c r="V3618" s="39"/>
      <c r="W3618" s="39"/>
      <c r="X3618" s="39"/>
    </row>
    <row r="3619" spans="1:24" ht="14.25" customHeight="1" x14ac:dyDescent="0.3">
      <c r="A3619" s="39"/>
      <c r="B3619" s="39" t="str">
        <f t="shared" si="38"/>
        <v>11410201230 циліндр з поршнем, діам. 44,7</v>
      </c>
      <c r="C3619" s="39" t="str">
        <f>TEXT(Raw_Articul_Data!$D3619,"00000000000")</f>
        <v>11410201230</v>
      </c>
      <c r="D3619" s="39">
        <v>11410201230</v>
      </c>
      <c r="E3619" s="39" t="s">
        <v>3766</v>
      </c>
      <c r="F3619" s="39"/>
      <c r="G3619" s="39" t="s">
        <v>32</v>
      </c>
      <c r="H3619" s="39" t="s">
        <v>2790</v>
      </c>
      <c r="I3619" s="39" t="s">
        <v>23</v>
      </c>
      <c r="J3619" s="44" t="s">
        <v>28</v>
      </c>
      <c r="K3619" s="39" t="s">
        <v>25</v>
      </c>
      <c r="L3619" s="39"/>
      <c r="M3619" s="39"/>
      <c r="N3619" s="39"/>
      <c r="O3619" s="39"/>
      <c r="P3619" s="39"/>
      <c r="Q3619" s="39"/>
      <c r="R3619" s="39"/>
      <c r="S3619" s="39"/>
      <c r="T3619" s="39"/>
      <c r="U3619" s="39"/>
      <c r="V3619" s="39"/>
      <c r="W3619" s="39"/>
      <c r="X3619" s="39"/>
    </row>
    <row r="3620" spans="1:24" ht="14.25" customHeight="1" x14ac:dyDescent="0.3">
      <c r="A3620" s="39"/>
      <c r="B3620" s="39" t="str">
        <f t="shared" si="38"/>
        <v>11410202616 половина картера - сторона вентилятора</v>
      </c>
      <c r="C3620" s="39" t="str">
        <f>TEXT(Raw_Articul_Data!$D3620,"00000000000")</f>
        <v>11410202616</v>
      </c>
      <c r="D3620" s="39">
        <v>11410202616</v>
      </c>
      <c r="E3620" s="39" t="s">
        <v>3574</v>
      </c>
      <c r="F3620" s="39"/>
      <c r="G3620" s="39" t="s">
        <v>32</v>
      </c>
      <c r="H3620" s="39" t="s">
        <v>2790</v>
      </c>
      <c r="I3620" s="39" t="s">
        <v>23</v>
      </c>
      <c r="J3620" s="44" t="s">
        <v>28</v>
      </c>
      <c r="K3620" s="39" t="s">
        <v>25</v>
      </c>
      <c r="L3620" s="39"/>
      <c r="M3620" s="39"/>
      <c r="N3620" s="39"/>
      <c r="O3620" s="39"/>
      <c r="P3620" s="39"/>
      <c r="Q3620" s="39"/>
      <c r="R3620" s="39"/>
      <c r="S3620" s="39"/>
      <c r="T3620" s="39"/>
      <c r="U3620" s="39"/>
      <c r="V3620" s="39"/>
      <c r="W3620" s="39"/>
      <c r="X3620" s="39"/>
    </row>
    <row r="3621" spans="1:24" ht="14.25" customHeight="1" x14ac:dyDescent="0.3">
      <c r="A3621" s="39"/>
      <c r="B3621" s="39" t="str">
        <f t="shared" si="38"/>
        <v>11410202910 половина картера</v>
      </c>
      <c r="C3621" s="39" t="str">
        <f>TEXT(Raw_Articul_Data!$D3621,"00000000000")</f>
        <v>11410202910</v>
      </c>
      <c r="D3621" s="39">
        <v>11410202910</v>
      </c>
      <c r="E3621" s="39" t="s">
        <v>3507</v>
      </c>
      <c r="F3621" s="39"/>
      <c r="G3621" s="39" t="s">
        <v>32</v>
      </c>
      <c r="H3621" s="39" t="s">
        <v>2790</v>
      </c>
      <c r="I3621" s="39" t="s">
        <v>23</v>
      </c>
      <c r="J3621" s="44" t="s">
        <v>28</v>
      </c>
      <c r="K3621" s="39" t="s">
        <v>25</v>
      </c>
      <c r="L3621" s="39"/>
      <c r="M3621" s="39"/>
      <c r="N3621" s="39"/>
      <c r="O3621" s="39"/>
      <c r="P3621" s="39"/>
      <c r="Q3621" s="39"/>
      <c r="R3621" s="39"/>
      <c r="S3621" s="39"/>
      <c r="T3621" s="39"/>
      <c r="U3621" s="39"/>
      <c r="V3621" s="39"/>
      <c r="W3621" s="39"/>
      <c r="X3621" s="39"/>
    </row>
    <row r="3622" spans="1:24" ht="14.25" customHeight="1" x14ac:dyDescent="0.3">
      <c r="A3622" s="39"/>
      <c r="B3622" s="39" t="str">
        <f t="shared" si="38"/>
        <v>11410202914 половина картера</v>
      </c>
      <c r="C3622" s="39" t="str">
        <f>TEXT(Raw_Articul_Data!$D3622,"00000000000")</f>
        <v>11410202914</v>
      </c>
      <c r="D3622" s="39">
        <v>11410202914</v>
      </c>
      <c r="E3622" s="39" t="s">
        <v>3507</v>
      </c>
      <c r="F3622" s="39"/>
      <c r="G3622" s="39" t="s">
        <v>32</v>
      </c>
      <c r="H3622" s="39" t="s">
        <v>2790</v>
      </c>
      <c r="I3622" s="39" t="s">
        <v>23</v>
      </c>
      <c r="J3622" s="44" t="s">
        <v>28</v>
      </c>
      <c r="K3622" s="39" t="s">
        <v>25</v>
      </c>
      <c r="L3622" s="39"/>
      <c r="M3622" s="39"/>
      <c r="N3622" s="39"/>
      <c r="O3622" s="39"/>
      <c r="P3622" s="39"/>
      <c r="Q3622" s="39"/>
      <c r="R3622" s="39"/>
      <c r="S3622" s="39"/>
      <c r="T3622" s="39"/>
      <c r="U3622" s="39"/>
      <c r="V3622" s="39"/>
      <c r="W3622" s="39"/>
      <c r="X3622" s="39"/>
    </row>
    <row r="3623" spans="1:24" ht="14.25" customHeight="1" x14ac:dyDescent="0.3">
      <c r="A3623" s="39"/>
      <c r="B3623" s="39" t="str">
        <f t="shared" si="38"/>
        <v>11410203001 картер двигуна</v>
      </c>
      <c r="C3623" s="39" t="str">
        <f>TEXT(Raw_Articul_Data!$D3623,"00000000000")</f>
        <v>11410203001</v>
      </c>
      <c r="D3623" s="39">
        <v>11410203001</v>
      </c>
      <c r="E3623" s="39" t="s">
        <v>3462</v>
      </c>
      <c r="F3623" s="39"/>
      <c r="G3623" s="39" t="s">
        <v>32</v>
      </c>
      <c r="H3623" s="39" t="s">
        <v>2790</v>
      </c>
      <c r="I3623" s="39" t="s">
        <v>23</v>
      </c>
      <c r="J3623" s="44" t="s">
        <v>28</v>
      </c>
      <c r="K3623" s="39" t="s">
        <v>25</v>
      </c>
      <c r="L3623" s="39"/>
      <c r="M3623" s="39"/>
      <c r="N3623" s="39"/>
      <c r="O3623" s="39"/>
      <c r="P3623" s="39"/>
      <c r="Q3623" s="39"/>
      <c r="R3623" s="39"/>
      <c r="S3623" s="39"/>
      <c r="T3623" s="39"/>
      <c r="U3623" s="39"/>
      <c r="V3623" s="39"/>
      <c r="W3623" s="39"/>
      <c r="X3623" s="39"/>
    </row>
    <row r="3624" spans="1:24" ht="14.25" customHeight="1" x14ac:dyDescent="0.3">
      <c r="A3624" s="39"/>
      <c r="B3624" s="39" t="str">
        <f t="shared" si="38"/>
        <v>11410203019 картер двигуна</v>
      </c>
      <c r="C3624" s="39" t="str">
        <f>TEXT(Raw_Articul_Data!$D3624,"00000000000")</f>
        <v>11410203019</v>
      </c>
      <c r="D3624" s="39">
        <v>11410203019</v>
      </c>
      <c r="E3624" s="39" t="s">
        <v>3462</v>
      </c>
      <c r="F3624" s="39"/>
      <c r="G3624" s="39" t="s">
        <v>32</v>
      </c>
      <c r="H3624" s="39" t="s">
        <v>2790</v>
      </c>
      <c r="I3624" s="39" t="s">
        <v>23</v>
      </c>
      <c r="J3624" s="44" t="s">
        <v>55</v>
      </c>
      <c r="K3624" s="39" t="s">
        <v>25</v>
      </c>
      <c r="L3624" s="39"/>
      <c r="M3624" s="39"/>
      <c r="N3624" s="39"/>
      <c r="O3624" s="39"/>
      <c r="P3624" s="39"/>
      <c r="Q3624" s="39"/>
      <c r="R3624" s="39"/>
      <c r="S3624" s="39"/>
      <c r="T3624" s="39"/>
      <c r="U3624" s="39"/>
      <c r="V3624" s="39"/>
      <c r="W3624" s="39"/>
      <c r="X3624" s="39"/>
    </row>
    <row r="3625" spans="1:24" ht="14.25" customHeight="1" x14ac:dyDescent="0.3">
      <c r="A3625" s="39"/>
      <c r="B3625" s="39" t="str">
        <f t="shared" si="38"/>
        <v>11410209400 декомпрессійний клапан</v>
      </c>
      <c r="C3625" s="39" t="str">
        <f>TEXT(Raw_Articul_Data!$D3625,"00000000000")</f>
        <v>11410209400</v>
      </c>
      <c r="D3625" s="39">
        <v>11410209400</v>
      </c>
      <c r="E3625" s="39" t="s">
        <v>3511</v>
      </c>
      <c r="F3625" s="39"/>
      <c r="G3625" s="39" t="s">
        <v>32</v>
      </c>
      <c r="H3625" s="39" t="s">
        <v>2790</v>
      </c>
      <c r="I3625" s="39" t="s">
        <v>23</v>
      </c>
      <c r="J3625" s="44" t="s">
        <v>28</v>
      </c>
      <c r="K3625" s="39" t="s">
        <v>25</v>
      </c>
      <c r="L3625" s="39"/>
      <c r="M3625" s="39"/>
      <c r="N3625" s="39"/>
      <c r="O3625" s="39"/>
      <c r="P3625" s="39"/>
      <c r="Q3625" s="39"/>
      <c r="R3625" s="39"/>
      <c r="S3625" s="39"/>
      <c r="T3625" s="39"/>
      <c r="U3625" s="39"/>
      <c r="V3625" s="39"/>
      <c r="W3625" s="39"/>
      <c r="X3625" s="39"/>
    </row>
    <row r="3626" spans="1:24" ht="14.25" customHeight="1" x14ac:dyDescent="0.3">
      <c r="A3626" s="39"/>
      <c r="B3626" s="39" t="str">
        <f t="shared" si="38"/>
        <v>11410209430 декомпресійний клапан</v>
      </c>
      <c r="C3626" s="39" t="str">
        <f>TEXT(Raw_Articul_Data!$D3626,"00000000000")</f>
        <v>11410209430</v>
      </c>
      <c r="D3626" s="39">
        <v>11410209430</v>
      </c>
      <c r="E3626" s="39" t="s">
        <v>3510</v>
      </c>
      <c r="F3626" s="39"/>
      <c r="G3626" s="39" t="s">
        <v>32</v>
      </c>
      <c r="H3626" s="39" t="s">
        <v>2790</v>
      </c>
      <c r="I3626" s="39" t="s">
        <v>23</v>
      </c>
      <c r="J3626" s="44" t="s">
        <v>28</v>
      </c>
      <c r="K3626" s="39" t="s">
        <v>25</v>
      </c>
      <c r="L3626" s="39"/>
      <c r="M3626" s="39"/>
      <c r="N3626" s="39"/>
      <c r="O3626" s="39"/>
      <c r="P3626" s="39"/>
      <c r="Q3626" s="39"/>
      <c r="R3626" s="39"/>
      <c r="S3626" s="39"/>
      <c r="T3626" s="39"/>
      <c r="U3626" s="39"/>
      <c r="V3626" s="39"/>
      <c r="W3626" s="39"/>
      <c r="X3626" s="39"/>
    </row>
    <row r="3627" spans="1:24" ht="14.25" customHeight="1" x14ac:dyDescent="0.3">
      <c r="A3627" s="39"/>
      <c r="B3627" s="39" t="str">
        <f t="shared" si="38"/>
        <v>11410211100 кришка</v>
      </c>
      <c r="C3627" s="39" t="str">
        <f>TEXT(Raw_Articul_Data!$D3627,"00000000000")</f>
        <v>11410211100</v>
      </c>
      <c r="D3627" s="39">
        <v>11410211100</v>
      </c>
      <c r="E3627" s="39" t="s">
        <v>2801</v>
      </c>
      <c r="F3627" s="39"/>
      <c r="G3627" s="39" t="s">
        <v>32</v>
      </c>
      <c r="H3627" s="39" t="s">
        <v>2790</v>
      </c>
      <c r="I3627" s="39" t="s">
        <v>23</v>
      </c>
      <c r="J3627" s="44" t="s">
        <v>55</v>
      </c>
      <c r="K3627" s="39" t="s">
        <v>25</v>
      </c>
      <c r="L3627" s="39"/>
      <c r="M3627" s="39"/>
      <c r="N3627" s="39"/>
      <c r="O3627" s="39"/>
      <c r="P3627" s="39"/>
      <c r="Q3627" s="39"/>
      <c r="R3627" s="39"/>
      <c r="S3627" s="39"/>
      <c r="T3627" s="39"/>
      <c r="U3627" s="39"/>
      <c r="V3627" s="39"/>
      <c r="W3627" s="39"/>
      <c r="X3627" s="39"/>
    </row>
    <row r="3628" spans="1:24" ht="14.25" customHeight="1" x14ac:dyDescent="0.3">
      <c r="A3628" s="39"/>
      <c r="B3628" s="39" t="str">
        <f t="shared" si="38"/>
        <v>11410211101 кришка</v>
      </c>
      <c r="C3628" s="39" t="str">
        <f>TEXT(Raw_Articul_Data!$D3628,"00000000000")</f>
        <v>11410211101</v>
      </c>
      <c r="D3628" s="39">
        <v>11410211101</v>
      </c>
      <c r="E3628" s="39" t="s">
        <v>2801</v>
      </c>
      <c r="F3628" s="39"/>
      <c r="G3628" s="39" t="s">
        <v>32</v>
      </c>
      <c r="H3628" s="39" t="s">
        <v>2790</v>
      </c>
      <c r="I3628" s="39" t="s">
        <v>23</v>
      </c>
      <c r="J3628" s="44" t="s">
        <v>55</v>
      </c>
      <c r="K3628" s="39" t="s">
        <v>25</v>
      </c>
      <c r="L3628" s="39"/>
      <c r="M3628" s="39"/>
      <c r="N3628" s="39"/>
      <c r="O3628" s="39"/>
      <c r="P3628" s="39"/>
      <c r="Q3628" s="39"/>
      <c r="R3628" s="39"/>
      <c r="S3628" s="39"/>
      <c r="T3628" s="39"/>
      <c r="U3628" s="39"/>
      <c r="V3628" s="39"/>
      <c r="W3628" s="39"/>
      <c r="X3628" s="39"/>
    </row>
    <row r="3629" spans="1:24" ht="14.25" customHeight="1" x14ac:dyDescent="0.3">
      <c r="A3629" s="39"/>
      <c r="B3629" s="39" t="str">
        <f t="shared" si="38"/>
        <v>11410211130 кришка</v>
      </c>
      <c r="C3629" s="39" t="str">
        <f>TEXT(Raw_Articul_Data!$D3629,"00000000000")</f>
        <v>11410211130</v>
      </c>
      <c r="D3629" s="39">
        <v>11410211130</v>
      </c>
      <c r="E3629" s="39" t="s">
        <v>2801</v>
      </c>
      <c r="F3629" s="39"/>
      <c r="G3629" s="39" t="s">
        <v>32</v>
      </c>
      <c r="H3629" s="39" t="s">
        <v>2790</v>
      </c>
      <c r="I3629" s="39" t="s">
        <v>23</v>
      </c>
      <c r="J3629" s="44" t="s">
        <v>55</v>
      </c>
      <c r="K3629" s="39" t="s">
        <v>25</v>
      </c>
      <c r="L3629" s="39"/>
      <c r="M3629" s="39"/>
      <c r="N3629" s="39"/>
      <c r="O3629" s="39"/>
      <c r="P3629" s="39"/>
      <c r="Q3629" s="39"/>
      <c r="R3629" s="39"/>
      <c r="S3629" s="39"/>
      <c r="T3629" s="39"/>
      <c r="U3629" s="39"/>
      <c r="V3629" s="39"/>
      <c r="W3629" s="39"/>
      <c r="X3629" s="39"/>
    </row>
    <row r="3630" spans="1:24" ht="14.25" customHeight="1" x14ac:dyDescent="0.3">
      <c r="A3630" s="39"/>
      <c r="B3630" s="39" t="str">
        <f t="shared" si="38"/>
        <v>11410280201 гвинт з циліндричною головкою is-d6x50</v>
      </c>
      <c r="C3630" s="39" t="str">
        <f>TEXT(Raw_Articul_Data!$D3630,"00000000000")</f>
        <v>11410280201</v>
      </c>
      <c r="D3630" s="39">
        <v>11410280201</v>
      </c>
      <c r="E3630" s="39" t="s">
        <v>3767</v>
      </c>
      <c r="F3630" s="39"/>
      <c r="G3630" s="39" t="s">
        <v>32</v>
      </c>
      <c r="H3630" s="39" t="s">
        <v>2790</v>
      </c>
      <c r="I3630" s="39" t="s">
        <v>23</v>
      </c>
      <c r="J3630" s="44" t="s">
        <v>28</v>
      </c>
      <c r="K3630" s="39" t="s">
        <v>25</v>
      </c>
      <c r="L3630" s="39"/>
      <c r="M3630" s="39"/>
      <c r="N3630" s="39"/>
      <c r="O3630" s="39"/>
      <c r="P3630" s="39"/>
      <c r="Q3630" s="39"/>
      <c r="R3630" s="39"/>
      <c r="S3630" s="39"/>
      <c r="T3630" s="39"/>
      <c r="U3630" s="39"/>
      <c r="V3630" s="39"/>
      <c r="W3630" s="39"/>
      <c r="X3630" s="39"/>
    </row>
    <row r="3631" spans="1:24" ht="14.25" customHeight="1" x14ac:dyDescent="0.3">
      <c r="A3631" s="39"/>
      <c r="B3631" s="39" t="str">
        <f t="shared" si="38"/>
        <v>11410290500 ущільнення</v>
      </c>
      <c r="C3631" s="39" t="str">
        <f>TEXT(Raw_Articul_Data!$D3631,"00000000000")</f>
        <v>11410290500</v>
      </c>
      <c r="D3631" s="39">
        <v>11410290500</v>
      </c>
      <c r="E3631" s="39" t="s">
        <v>2903</v>
      </c>
      <c r="F3631" s="39"/>
      <c r="G3631" s="39" t="s">
        <v>32</v>
      </c>
      <c r="H3631" s="39" t="s">
        <v>2790</v>
      </c>
      <c r="I3631" s="39" t="s">
        <v>23</v>
      </c>
      <c r="J3631" s="44" t="s">
        <v>28</v>
      </c>
      <c r="K3631" s="39" t="s">
        <v>25</v>
      </c>
      <c r="L3631" s="39"/>
      <c r="M3631" s="39"/>
      <c r="N3631" s="39"/>
      <c r="O3631" s="39"/>
      <c r="P3631" s="39"/>
      <c r="Q3631" s="39"/>
      <c r="R3631" s="39"/>
      <c r="S3631" s="39"/>
      <c r="T3631" s="39"/>
      <c r="U3631" s="39"/>
      <c r="V3631" s="39"/>
      <c r="W3631" s="39"/>
      <c r="X3631" s="39"/>
    </row>
    <row r="3632" spans="1:24" ht="14.25" customHeight="1" x14ac:dyDescent="0.3">
      <c r="A3632" s="39"/>
      <c r="B3632" s="39" t="str">
        <f t="shared" si="38"/>
        <v>11410292302 ущільнення циліндра</v>
      </c>
      <c r="C3632" s="39" t="str">
        <f>TEXT(Raw_Articul_Data!$D3632,"00000000000")</f>
        <v>11410292302</v>
      </c>
      <c r="D3632" s="39">
        <v>11410292302</v>
      </c>
      <c r="E3632" s="39" t="s">
        <v>3266</v>
      </c>
      <c r="F3632" s="39"/>
      <c r="G3632" s="39" t="s">
        <v>32</v>
      </c>
      <c r="H3632" s="39" t="s">
        <v>2790</v>
      </c>
      <c r="I3632" s="39" t="s">
        <v>23</v>
      </c>
      <c r="J3632" s="44" t="s">
        <v>28</v>
      </c>
      <c r="K3632" s="39" t="s">
        <v>25</v>
      </c>
      <c r="L3632" s="39"/>
      <c r="M3632" s="39"/>
      <c r="N3632" s="39"/>
      <c r="O3632" s="39"/>
      <c r="P3632" s="39"/>
      <c r="Q3632" s="39"/>
      <c r="R3632" s="39"/>
      <c r="S3632" s="39"/>
      <c r="T3632" s="39"/>
      <c r="U3632" s="39"/>
      <c r="V3632" s="39"/>
      <c r="W3632" s="39"/>
      <c r="X3632" s="39"/>
    </row>
    <row r="3633" spans="1:24" ht="14.25" customHeight="1" x14ac:dyDescent="0.3">
      <c r="A3633" s="39"/>
      <c r="B3633" s="39" t="str">
        <f t="shared" si="38"/>
        <v>11410300400 колінчатий вал</v>
      </c>
      <c r="C3633" s="39" t="str">
        <f>TEXT(Raw_Articul_Data!$D3633,"00000000000")</f>
        <v>11410300400</v>
      </c>
      <c r="D3633" s="39">
        <v>11410300400</v>
      </c>
      <c r="E3633" s="39" t="s">
        <v>3037</v>
      </c>
      <c r="F3633" s="39"/>
      <c r="G3633" s="39" t="s">
        <v>32</v>
      </c>
      <c r="H3633" s="39" t="s">
        <v>2790</v>
      </c>
      <c r="I3633" s="39" t="s">
        <v>23</v>
      </c>
      <c r="J3633" s="44" t="s">
        <v>55</v>
      </c>
      <c r="K3633" s="39" t="s">
        <v>25</v>
      </c>
      <c r="L3633" s="39"/>
      <c r="M3633" s="39"/>
      <c r="N3633" s="39"/>
      <c r="O3633" s="39"/>
      <c r="P3633" s="39"/>
      <c r="Q3633" s="39"/>
      <c r="R3633" s="39"/>
      <c r="S3633" s="39"/>
      <c r="T3633" s="39"/>
      <c r="U3633" s="39"/>
      <c r="V3633" s="39"/>
      <c r="W3633" s="39"/>
      <c r="X3633" s="39"/>
    </row>
    <row r="3634" spans="1:24" ht="14.25" customHeight="1" x14ac:dyDescent="0.3">
      <c r="A3634" s="39"/>
      <c r="B3634" s="39" t="str">
        <f t="shared" si="38"/>
        <v>11410300401 колінчатий вал</v>
      </c>
      <c r="C3634" s="39" t="str">
        <f>TEXT(Raw_Articul_Data!$D3634,"00000000000")</f>
        <v>11410300401</v>
      </c>
      <c r="D3634" s="39">
        <v>11410300401</v>
      </c>
      <c r="E3634" s="39" t="s">
        <v>3037</v>
      </c>
      <c r="F3634" s="39"/>
      <c r="G3634" s="39" t="s">
        <v>32</v>
      </c>
      <c r="H3634" s="39" t="s">
        <v>2790</v>
      </c>
      <c r="I3634" s="39" t="s">
        <v>23</v>
      </c>
      <c r="J3634" s="44" t="s">
        <v>55</v>
      </c>
      <c r="K3634" s="39" t="s">
        <v>25</v>
      </c>
      <c r="L3634" s="39"/>
      <c r="M3634" s="39"/>
      <c r="N3634" s="39"/>
      <c r="O3634" s="39"/>
      <c r="P3634" s="39"/>
      <c r="Q3634" s="39"/>
      <c r="R3634" s="39"/>
      <c r="S3634" s="39"/>
      <c r="T3634" s="39"/>
      <c r="U3634" s="39"/>
      <c r="V3634" s="39"/>
      <c r="W3634" s="39"/>
      <c r="X3634" s="39"/>
    </row>
    <row r="3635" spans="1:24" ht="14.25" customHeight="1" x14ac:dyDescent="0.3">
      <c r="A3635" s="39"/>
      <c r="B3635" s="39" t="str">
        <f t="shared" si="38"/>
        <v>11410300407 колінчатий вал</v>
      </c>
      <c r="C3635" s="39" t="str">
        <f>TEXT(Raw_Articul_Data!$D3635,"00000000000")</f>
        <v>11410300407</v>
      </c>
      <c r="D3635" s="39">
        <v>11410300407</v>
      </c>
      <c r="E3635" s="39" t="s">
        <v>3037</v>
      </c>
      <c r="F3635" s="39"/>
      <c r="G3635" s="39" t="s">
        <v>32</v>
      </c>
      <c r="H3635" s="39" t="s">
        <v>2790</v>
      </c>
      <c r="I3635" s="39" t="s">
        <v>23</v>
      </c>
      <c r="J3635" s="44" t="s">
        <v>28</v>
      </c>
      <c r="K3635" s="39" t="s">
        <v>25</v>
      </c>
      <c r="L3635" s="39"/>
      <c r="M3635" s="39"/>
      <c r="N3635" s="39"/>
      <c r="O3635" s="39"/>
      <c r="P3635" s="39"/>
      <c r="Q3635" s="39"/>
      <c r="R3635" s="39"/>
      <c r="S3635" s="39"/>
      <c r="T3635" s="39"/>
      <c r="U3635" s="39"/>
      <c r="V3635" s="39"/>
      <c r="W3635" s="39"/>
      <c r="X3635" s="39"/>
    </row>
    <row r="3636" spans="1:24" ht="14.25" customHeight="1" x14ac:dyDescent="0.3">
      <c r="A3636" s="39"/>
      <c r="B3636" s="39" t="str">
        <f t="shared" si="38"/>
        <v>11410302003 поршень, діам.44,7мм</v>
      </c>
      <c r="C3636" s="39" t="str">
        <f>TEXT(Raw_Articul_Data!$D3636,"00000000000")</f>
        <v>11410302003</v>
      </c>
      <c r="D3636" s="39">
        <v>11410302003</v>
      </c>
      <c r="E3636" s="39" t="s">
        <v>3768</v>
      </c>
      <c r="F3636" s="39"/>
      <c r="G3636" s="39" t="s">
        <v>32</v>
      </c>
      <c r="H3636" s="39" t="s">
        <v>2790</v>
      </c>
      <c r="I3636" s="39" t="s">
        <v>23</v>
      </c>
      <c r="J3636" s="44" t="s">
        <v>55</v>
      </c>
      <c r="K3636" s="39" t="s">
        <v>25</v>
      </c>
      <c r="L3636" s="39"/>
      <c r="M3636" s="39"/>
      <c r="N3636" s="39"/>
      <c r="O3636" s="39"/>
      <c r="P3636" s="39"/>
      <c r="Q3636" s="39"/>
      <c r="R3636" s="39"/>
      <c r="S3636" s="39"/>
      <c r="T3636" s="39"/>
      <c r="U3636" s="39"/>
      <c r="V3636" s="39"/>
      <c r="W3636" s="39"/>
      <c r="X3636" s="39"/>
    </row>
    <row r="3637" spans="1:24" ht="14.25" customHeight="1" x14ac:dyDescent="0.3">
      <c r="A3637" s="39"/>
      <c r="B3637" s="39" t="str">
        <f t="shared" si="38"/>
        <v>11410302004 поршень, діам.47мм</v>
      </c>
      <c r="C3637" s="39" t="str">
        <f>TEXT(Raw_Articul_Data!$D3637,"00000000000")</f>
        <v>11410302004</v>
      </c>
      <c r="D3637" s="39">
        <v>11410302004</v>
      </c>
      <c r="E3637" s="39" t="s">
        <v>3743</v>
      </c>
      <c r="F3637" s="39"/>
      <c r="G3637" s="39" t="s">
        <v>32</v>
      </c>
      <c r="H3637" s="39" t="s">
        <v>2790</v>
      </c>
      <c r="I3637" s="39" t="s">
        <v>23</v>
      </c>
      <c r="J3637" s="44" t="s">
        <v>28</v>
      </c>
      <c r="K3637" s="39" t="s">
        <v>25</v>
      </c>
      <c r="L3637" s="39"/>
      <c r="M3637" s="39"/>
      <c r="N3637" s="39"/>
      <c r="O3637" s="39"/>
      <c r="P3637" s="39"/>
      <c r="Q3637" s="39"/>
      <c r="R3637" s="39"/>
      <c r="S3637" s="39"/>
      <c r="T3637" s="39"/>
      <c r="U3637" s="39"/>
      <c r="V3637" s="39"/>
      <c r="W3637" s="39"/>
      <c r="X3637" s="39"/>
    </row>
    <row r="3638" spans="1:24" ht="14.25" customHeight="1" x14ac:dyDescent="0.3">
      <c r="A3638" s="39"/>
      <c r="B3638" s="39" t="str">
        <f t="shared" si="38"/>
        <v>11410302011 поршень, діам.47мм</v>
      </c>
      <c r="C3638" s="39" t="str">
        <f>TEXT(Raw_Articul_Data!$D3638,"00000000000")</f>
        <v>11410302011</v>
      </c>
      <c r="D3638" s="39">
        <v>11410302011</v>
      </c>
      <c r="E3638" s="39" t="s">
        <v>3743</v>
      </c>
      <c r="F3638" s="39"/>
      <c r="G3638" s="39" t="s">
        <v>32</v>
      </c>
      <c r="H3638" s="39" t="s">
        <v>2790</v>
      </c>
      <c r="I3638" s="39" t="s">
        <v>23</v>
      </c>
      <c r="J3638" s="44" t="s">
        <v>28</v>
      </c>
      <c r="K3638" s="39" t="s">
        <v>25</v>
      </c>
      <c r="L3638" s="39"/>
      <c r="M3638" s="39"/>
      <c r="N3638" s="39"/>
      <c r="O3638" s="39"/>
      <c r="P3638" s="39"/>
      <c r="Q3638" s="39"/>
      <c r="R3638" s="39"/>
      <c r="S3638" s="39"/>
      <c r="T3638" s="39"/>
      <c r="U3638" s="39"/>
      <c r="V3638" s="39"/>
      <c r="W3638" s="39"/>
      <c r="X3638" s="39"/>
    </row>
    <row r="3639" spans="1:24" ht="14.25" customHeight="1" x14ac:dyDescent="0.3">
      <c r="A3639" s="39"/>
      <c r="B3639" s="39" t="str">
        <f t="shared" si="38"/>
        <v>11410302012 поршень, діам.44,7мм</v>
      </c>
      <c r="C3639" s="39" t="str">
        <f>TEXT(Raw_Articul_Data!$D3639,"00000000000")</f>
        <v>11410302012</v>
      </c>
      <c r="D3639" s="39">
        <v>11410302012</v>
      </c>
      <c r="E3639" s="39" t="s">
        <v>3768</v>
      </c>
      <c r="F3639" s="39"/>
      <c r="G3639" s="39" t="s">
        <v>32</v>
      </c>
      <c r="H3639" s="39" t="s">
        <v>2790</v>
      </c>
      <c r="I3639" s="39" t="s">
        <v>23</v>
      </c>
      <c r="J3639" s="44" t="s">
        <v>28</v>
      </c>
      <c r="K3639" s="39" t="s">
        <v>25</v>
      </c>
      <c r="L3639" s="39"/>
      <c r="M3639" s="39"/>
      <c r="N3639" s="39"/>
      <c r="O3639" s="39"/>
      <c r="P3639" s="39"/>
      <c r="Q3639" s="39"/>
      <c r="R3639" s="39"/>
      <c r="S3639" s="39"/>
      <c r="T3639" s="39"/>
      <c r="U3639" s="39"/>
      <c r="V3639" s="39"/>
      <c r="W3639" s="39"/>
      <c r="X3639" s="39"/>
    </row>
    <row r="3640" spans="1:24" ht="14.25" customHeight="1" x14ac:dyDescent="0.3">
      <c r="A3640" s="39"/>
      <c r="B3640" s="39" t="str">
        <f t="shared" si="38"/>
        <v>11410302031 поршень діам.44,7мм</v>
      </c>
      <c r="C3640" s="39" t="str">
        <f>TEXT(Raw_Articul_Data!$D3640,"00000000000")</f>
        <v>11410302031</v>
      </c>
      <c r="D3640" s="39">
        <v>11410302031</v>
      </c>
      <c r="E3640" s="39" t="s">
        <v>3769</v>
      </c>
      <c r="F3640" s="39"/>
      <c r="G3640" s="39" t="s">
        <v>32</v>
      </c>
      <c r="H3640" s="39" t="s">
        <v>2790</v>
      </c>
      <c r="I3640" s="39" t="s">
        <v>23</v>
      </c>
      <c r="J3640" s="44" t="s">
        <v>55</v>
      </c>
      <c r="K3640" s="39" t="s">
        <v>25</v>
      </c>
      <c r="L3640" s="39"/>
      <c r="M3640" s="39"/>
      <c r="N3640" s="39"/>
      <c r="O3640" s="39"/>
      <c r="P3640" s="39"/>
      <c r="Q3640" s="39"/>
      <c r="R3640" s="39"/>
      <c r="S3640" s="39"/>
      <c r="T3640" s="39"/>
      <c r="U3640" s="39"/>
      <c r="V3640" s="39"/>
      <c r="W3640" s="39"/>
      <c r="X3640" s="39"/>
    </row>
    <row r="3641" spans="1:24" ht="14.25" customHeight="1" x14ac:dyDescent="0.3">
      <c r="A3641" s="39"/>
      <c r="B3641" s="39" t="str">
        <f t="shared" si="38"/>
        <v>11410341502 поршневий палець 10х6х32</v>
      </c>
      <c r="C3641" s="39" t="str">
        <f>TEXT(Raw_Articul_Data!$D3641,"00000000000")</f>
        <v>11410341502</v>
      </c>
      <c r="D3641" s="39">
        <v>11410341502</v>
      </c>
      <c r="E3641" s="39" t="s">
        <v>3770</v>
      </c>
      <c r="F3641" s="39"/>
      <c r="G3641" s="39" t="s">
        <v>32</v>
      </c>
      <c r="H3641" s="39" t="s">
        <v>2790</v>
      </c>
      <c r="I3641" s="39" t="s">
        <v>23</v>
      </c>
      <c r="J3641" s="44" t="s">
        <v>28</v>
      </c>
      <c r="K3641" s="39" t="s">
        <v>25</v>
      </c>
      <c r="L3641" s="39"/>
      <c r="M3641" s="39"/>
      <c r="N3641" s="39"/>
      <c r="O3641" s="39"/>
      <c r="P3641" s="39"/>
      <c r="Q3641" s="39"/>
      <c r="R3641" s="39"/>
      <c r="S3641" s="39"/>
      <c r="T3641" s="39"/>
      <c r="U3641" s="39"/>
      <c r="V3641" s="39"/>
      <c r="W3641" s="39"/>
      <c r="X3641" s="39"/>
    </row>
    <row r="3642" spans="1:24" ht="14.25" customHeight="1" x14ac:dyDescent="0.3">
      <c r="A3642" s="39"/>
      <c r="B3642" s="39" t="str">
        <f t="shared" si="38"/>
        <v>11410341503 поршньовий палець</v>
      </c>
      <c r="C3642" s="39" t="str">
        <f>TEXT(Raw_Articul_Data!$D3642,"00000000000")</f>
        <v>11410341503</v>
      </c>
      <c r="D3642" s="39">
        <v>11410341503</v>
      </c>
      <c r="E3642" s="39" t="s">
        <v>3127</v>
      </c>
      <c r="F3642" s="39"/>
      <c r="G3642" s="39" t="s">
        <v>32</v>
      </c>
      <c r="H3642" s="39" t="s">
        <v>2790</v>
      </c>
      <c r="I3642" s="39" t="s">
        <v>23</v>
      </c>
      <c r="J3642" s="44" t="s">
        <v>347</v>
      </c>
      <c r="K3642" s="39" t="s">
        <v>25</v>
      </c>
      <c r="L3642" s="39"/>
      <c r="M3642" s="39"/>
      <c r="N3642" s="39"/>
      <c r="O3642" s="39"/>
      <c r="P3642" s="39"/>
      <c r="Q3642" s="39"/>
      <c r="R3642" s="39"/>
      <c r="S3642" s="39"/>
      <c r="T3642" s="39"/>
      <c r="U3642" s="39"/>
      <c r="V3642" s="39"/>
      <c r="W3642" s="39"/>
      <c r="X3642" s="39"/>
    </row>
    <row r="3643" spans="1:24" ht="14.25" customHeight="1" x14ac:dyDescent="0.3">
      <c r="A3643" s="39"/>
      <c r="B3643" s="39" t="str">
        <f t="shared" si="38"/>
        <v>11410343000 компресійне поршньове кільце, діам.44,7х1,2мм</v>
      </c>
      <c r="C3643" s="39" t="str">
        <f>TEXT(Raw_Articul_Data!$D3643,"00000000000")</f>
        <v>11410343000</v>
      </c>
      <c r="D3643" s="39">
        <v>11410343000</v>
      </c>
      <c r="E3643" s="39" t="s">
        <v>3771</v>
      </c>
      <c r="F3643" s="39"/>
      <c r="G3643" s="39" t="s">
        <v>32</v>
      </c>
      <c r="H3643" s="39" t="s">
        <v>2790</v>
      </c>
      <c r="I3643" s="39" t="s">
        <v>23</v>
      </c>
      <c r="J3643" s="44" t="s">
        <v>24</v>
      </c>
      <c r="K3643" s="39" t="s">
        <v>25</v>
      </c>
      <c r="L3643" s="39"/>
      <c r="M3643" s="39"/>
      <c r="N3643" s="39"/>
      <c r="O3643" s="39"/>
      <c r="P3643" s="39"/>
      <c r="Q3643" s="39"/>
      <c r="R3643" s="39"/>
      <c r="S3643" s="39"/>
      <c r="T3643" s="39"/>
      <c r="U3643" s="39"/>
      <c r="V3643" s="39"/>
      <c r="W3643" s="39"/>
      <c r="X3643" s="39"/>
    </row>
    <row r="3644" spans="1:24" ht="14.25" customHeight="1" x14ac:dyDescent="0.3">
      <c r="A3644" s="39"/>
      <c r="B3644" s="39" t="str">
        <f t="shared" si="38"/>
        <v>11410801600 кожух</v>
      </c>
      <c r="C3644" s="39" t="str">
        <f>TEXT(Raw_Articul_Data!$D3644,"00000000000")</f>
        <v>11410801600</v>
      </c>
      <c r="D3644" s="39">
        <v>11410801600</v>
      </c>
      <c r="E3644" s="39" t="s">
        <v>3331</v>
      </c>
      <c r="F3644" s="39"/>
      <c r="G3644" s="39" t="s">
        <v>32</v>
      </c>
      <c r="H3644" s="39" t="s">
        <v>2790</v>
      </c>
      <c r="I3644" s="39" t="s">
        <v>23</v>
      </c>
      <c r="J3644" s="44" t="s">
        <v>55</v>
      </c>
      <c r="K3644" s="39" t="s">
        <v>25</v>
      </c>
      <c r="L3644" s="39"/>
      <c r="M3644" s="39"/>
      <c r="N3644" s="39"/>
      <c r="O3644" s="39"/>
      <c r="P3644" s="39"/>
      <c r="Q3644" s="39"/>
      <c r="R3644" s="39"/>
      <c r="S3644" s="39"/>
      <c r="T3644" s="39"/>
      <c r="U3644" s="39"/>
      <c r="V3644" s="39"/>
      <c r="W3644" s="39"/>
      <c r="X3644" s="39"/>
    </row>
    <row r="3645" spans="1:24" ht="14.25" customHeight="1" x14ac:dyDescent="0.3">
      <c r="A3645" s="39"/>
      <c r="B3645" s="39" t="str">
        <f t="shared" si="38"/>
        <v>11410801601 кожух</v>
      </c>
      <c r="C3645" s="39" t="str">
        <f>TEXT(Raw_Articul_Data!$D3645,"00000000000")</f>
        <v>11410801601</v>
      </c>
      <c r="D3645" s="39">
        <v>11410801601</v>
      </c>
      <c r="E3645" s="39" t="s">
        <v>3331</v>
      </c>
      <c r="F3645" s="39"/>
      <c r="G3645" s="39" t="s">
        <v>32</v>
      </c>
      <c r="H3645" s="39" t="s">
        <v>2790</v>
      </c>
      <c r="I3645" s="39" t="s">
        <v>23</v>
      </c>
      <c r="J3645" s="44" t="s">
        <v>55</v>
      </c>
      <c r="K3645" s="39" t="s">
        <v>25</v>
      </c>
      <c r="L3645" s="39"/>
      <c r="M3645" s="39"/>
      <c r="N3645" s="39"/>
      <c r="O3645" s="39"/>
      <c r="P3645" s="39"/>
      <c r="Q3645" s="39"/>
      <c r="R3645" s="39"/>
      <c r="S3645" s="39"/>
      <c r="T3645" s="39"/>
      <c r="U3645" s="39"/>
      <c r="V3645" s="39"/>
      <c r="W3645" s="39"/>
      <c r="X3645" s="39"/>
    </row>
    <row r="3646" spans="1:24" ht="14.25" customHeight="1" x14ac:dyDescent="0.3">
      <c r="A3646" s="39"/>
      <c r="B3646" s="39" t="str">
        <f t="shared" si="38"/>
        <v>11410801632 кожух</v>
      </c>
      <c r="C3646" s="39" t="str">
        <f>TEXT(Raw_Articul_Data!$D3646,"00000000000")</f>
        <v>11410801632</v>
      </c>
      <c r="D3646" s="39">
        <v>11410801632</v>
      </c>
      <c r="E3646" s="39" t="s">
        <v>3331</v>
      </c>
      <c r="F3646" s="39"/>
      <c r="G3646" s="39" t="s">
        <v>32</v>
      </c>
      <c r="H3646" s="39" t="s">
        <v>2790</v>
      </c>
      <c r="I3646" s="39" t="s">
        <v>23</v>
      </c>
      <c r="J3646" s="44" t="s">
        <v>55</v>
      </c>
      <c r="K3646" s="39" t="s">
        <v>25</v>
      </c>
      <c r="L3646" s="39"/>
      <c r="M3646" s="39"/>
      <c r="N3646" s="39"/>
      <c r="O3646" s="39"/>
      <c r="P3646" s="39"/>
      <c r="Q3646" s="39"/>
      <c r="R3646" s="39"/>
      <c r="S3646" s="39"/>
      <c r="T3646" s="39"/>
      <c r="U3646" s="39"/>
      <c r="V3646" s="39"/>
      <c r="W3646" s="39"/>
      <c r="X3646" s="39"/>
    </row>
    <row r="3647" spans="1:24" ht="14.25" customHeight="1" x14ac:dyDescent="0.3">
      <c r="A3647" s="39"/>
      <c r="B3647" s="39" t="str">
        <f t="shared" si="38"/>
        <v>11410801644 кожух</v>
      </c>
      <c r="C3647" s="39" t="str">
        <f>TEXT(Raw_Articul_Data!$D3647,"00000000000")</f>
        <v>11410801644</v>
      </c>
      <c r="D3647" s="39">
        <v>11410801644</v>
      </c>
      <c r="E3647" s="39" t="s">
        <v>3331</v>
      </c>
      <c r="F3647" s="39"/>
      <c r="G3647" s="39" t="s">
        <v>32</v>
      </c>
      <c r="H3647" s="39" t="s">
        <v>2790</v>
      </c>
      <c r="I3647" s="39" t="s">
        <v>23</v>
      </c>
      <c r="J3647" s="44" t="s">
        <v>55</v>
      </c>
      <c r="K3647" s="39" t="s">
        <v>25</v>
      </c>
      <c r="L3647" s="39"/>
      <c r="M3647" s="39"/>
      <c r="N3647" s="39"/>
      <c r="O3647" s="39"/>
      <c r="P3647" s="39"/>
      <c r="Q3647" s="39"/>
      <c r="R3647" s="39"/>
      <c r="S3647" s="39"/>
      <c r="T3647" s="39"/>
      <c r="U3647" s="39"/>
      <c r="V3647" s="39"/>
      <c r="W3647" s="39"/>
      <c r="X3647" s="39"/>
    </row>
    <row r="3648" spans="1:24" ht="14.25" customHeight="1" x14ac:dyDescent="0.3">
      <c r="A3648" s="39"/>
      <c r="B3648" s="39" t="str">
        <f t="shared" si="38"/>
        <v>11410801801 корпус вентилятора</v>
      </c>
      <c r="C3648" s="39" t="str">
        <f>TEXT(Raw_Articul_Data!$D3648,"00000000000")</f>
        <v>11410801801</v>
      </c>
      <c r="D3648" s="39">
        <v>11410801801</v>
      </c>
      <c r="E3648" s="39" t="s">
        <v>3137</v>
      </c>
      <c r="F3648" s="39"/>
      <c r="G3648" s="39" t="s">
        <v>32</v>
      </c>
      <c r="H3648" s="39" t="s">
        <v>2790</v>
      </c>
      <c r="I3648" s="39" t="s">
        <v>23</v>
      </c>
      <c r="J3648" s="44" t="s">
        <v>55</v>
      </c>
      <c r="K3648" s="39" t="s">
        <v>25</v>
      </c>
      <c r="L3648" s="39"/>
      <c r="M3648" s="39"/>
      <c r="N3648" s="39"/>
      <c r="O3648" s="39"/>
      <c r="P3648" s="39"/>
      <c r="Q3648" s="39"/>
      <c r="R3648" s="39"/>
      <c r="S3648" s="39"/>
      <c r="T3648" s="39"/>
      <c r="U3648" s="39"/>
      <c r="V3648" s="39"/>
      <c r="W3648" s="39"/>
      <c r="X3648" s="39"/>
    </row>
    <row r="3649" spans="1:24" ht="14.25" customHeight="1" x14ac:dyDescent="0.3">
      <c r="A3649" s="39"/>
      <c r="B3649" s="39" t="str">
        <f t="shared" si="38"/>
        <v>11410801806 корпус вентилятора</v>
      </c>
      <c r="C3649" s="39" t="str">
        <f>TEXT(Raw_Articul_Data!$D3649,"00000000000")</f>
        <v>11410801806</v>
      </c>
      <c r="D3649" s="39">
        <v>11410801806</v>
      </c>
      <c r="E3649" s="39" t="s">
        <v>3137</v>
      </c>
      <c r="F3649" s="39"/>
      <c r="G3649" s="39" t="s">
        <v>32</v>
      </c>
      <c r="H3649" s="39" t="s">
        <v>2790</v>
      </c>
      <c r="I3649" s="39" t="s">
        <v>23</v>
      </c>
      <c r="J3649" s="44" t="s">
        <v>28</v>
      </c>
      <c r="K3649" s="39" t="s">
        <v>25</v>
      </c>
      <c r="L3649" s="39"/>
      <c r="M3649" s="39"/>
      <c r="N3649" s="39"/>
      <c r="O3649" s="39"/>
      <c r="P3649" s="39"/>
      <c r="Q3649" s="39"/>
      <c r="R3649" s="39"/>
      <c r="S3649" s="39"/>
      <c r="T3649" s="39"/>
      <c r="U3649" s="39"/>
      <c r="V3649" s="39"/>
      <c r="W3649" s="39"/>
      <c r="X3649" s="39"/>
    </row>
    <row r="3650" spans="1:24" ht="14.25" customHeight="1" x14ac:dyDescent="0.3">
      <c r="A3650" s="39"/>
      <c r="B3650" s="39" t="str">
        <f t="shared" si="38"/>
        <v>11410802101 корпус вентилятора з пусковим пристроєм</v>
      </c>
      <c r="C3650" s="39" t="str">
        <f>TEXT(Raw_Articul_Data!$D3650,"00000000000")</f>
        <v>11410802101</v>
      </c>
      <c r="D3650" s="39">
        <v>11410802101</v>
      </c>
      <c r="E3650" s="39" t="s">
        <v>3377</v>
      </c>
      <c r="F3650" s="39"/>
      <c r="G3650" s="39" t="s">
        <v>32</v>
      </c>
      <c r="H3650" s="39" t="s">
        <v>2790</v>
      </c>
      <c r="I3650" s="39" t="s">
        <v>23</v>
      </c>
      <c r="J3650" s="44" t="s">
        <v>55</v>
      </c>
      <c r="K3650" s="39" t="s">
        <v>25</v>
      </c>
      <c r="L3650" s="39"/>
      <c r="M3650" s="39"/>
      <c r="N3650" s="39"/>
      <c r="O3650" s="39"/>
      <c r="P3650" s="39"/>
      <c r="Q3650" s="39"/>
      <c r="R3650" s="39"/>
      <c r="S3650" s="39"/>
      <c r="T3650" s="39"/>
      <c r="U3650" s="39"/>
      <c r="V3650" s="39"/>
      <c r="W3650" s="39"/>
      <c r="X3650" s="39"/>
    </row>
    <row r="3651" spans="1:24" ht="14.25" customHeight="1" x14ac:dyDescent="0.3">
      <c r="A3651" s="39"/>
      <c r="B3651" s="39" t="str">
        <f t="shared" si="38"/>
        <v>11410802104 корпус вентилятора з пусковим пристроєм</v>
      </c>
      <c r="C3651" s="39" t="str">
        <f>TEXT(Raw_Articul_Data!$D3651,"00000000000")</f>
        <v>11410802104</v>
      </c>
      <c r="D3651" s="39">
        <v>11410802104</v>
      </c>
      <c r="E3651" s="39" t="s">
        <v>3377</v>
      </c>
      <c r="F3651" s="39"/>
      <c r="G3651" s="39" t="s">
        <v>32</v>
      </c>
      <c r="H3651" s="39" t="s">
        <v>2790</v>
      </c>
      <c r="I3651" s="39" t="s">
        <v>23</v>
      </c>
      <c r="J3651" s="44" t="s">
        <v>28</v>
      </c>
      <c r="K3651" s="39" t="s">
        <v>25</v>
      </c>
      <c r="L3651" s="39"/>
      <c r="M3651" s="39"/>
      <c r="N3651" s="39"/>
      <c r="O3651" s="39"/>
      <c r="P3651" s="39"/>
      <c r="Q3651" s="39"/>
      <c r="R3651" s="39"/>
      <c r="S3651" s="39"/>
      <c r="T3651" s="39"/>
      <c r="U3651" s="39"/>
      <c r="V3651" s="39"/>
      <c r="W3651" s="39"/>
      <c r="X3651" s="39"/>
    </row>
    <row r="3652" spans="1:24" ht="14.25" customHeight="1" x14ac:dyDescent="0.3">
      <c r="A3652" s="39"/>
      <c r="B3652" s="39" t="str">
        <f t="shared" si="38"/>
        <v>11410840700 заклепка</v>
      </c>
      <c r="C3652" s="39" t="str">
        <f>TEXT(Raw_Articul_Data!$D3652,"00000000000")</f>
        <v>11410840700</v>
      </c>
      <c r="D3652" s="39">
        <v>11410840700</v>
      </c>
      <c r="E3652" s="39" t="s">
        <v>3772</v>
      </c>
      <c r="F3652" s="39"/>
      <c r="G3652" s="39" t="s">
        <v>32</v>
      </c>
      <c r="H3652" s="39" t="s">
        <v>2790</v>
      </c>
      <c r="I3652" s="39" t="s">
        <v>23</v>
      </c>
      <c r="J3652" s="44" t="s">
        <v>28</v>
      </c>
      <c r="K3652" s="39" t="s">
        <v>25</v>
      </c>
      <c r="L3652" s="39"/>
      <c r="M3652" s="39"/>
      <c r="N3652" s="39"/>
      <c r="O3652" s="39"/>
      <c r="P3652" s="39"/>
      <c r="Q3652" s="39"/>
      <c r="R3652" s="39"/>
      <c r="S3652" s="39"/>
      <c r="T3652" s="39"/>
      <c r="U3652" s="39"/>
      <c r="V3652" s="39"/>
      <c r="W3652" s="39"/>
      <c r="X3652" s="39"/>
    </row>
    <row r="3653" spans="1:24" ht="14.25" customHeight="1" x14ac:dyDescent="0.3">
      <c r="A3653" s="39"/>
      <c r="B3653" s="39" t="str">
        <f t="shared" si="38"/>
        <v>11410844100 заслонка</v>
      </c>
      <c r="C3653" s="39" t="str">
        <f>TEXT(Raw_Articul_Data!$D3653,"00000000000")</f>
        <v>11410844100</v>
      </c>
      <c r="D3653" s="39">
        <v>11410844100</v>
      </c>
      <c r="E3653" s="39" t="s">
        <v>3748</v>
      </c>
      <c r="F3653" s="39"/>
      <c r="G3653" s="39" t="s">
        <v>32</v>
      </c>
      <c r="H3653" s="39" t="s">
        <v>2790</v>
      </c>
      <c r="I3653" s="39" t="s">
        <v>23</v>
      </c>
      <c r="J3653" s="44" t="s">
        <v>28</v>
      </c>
      <c r="K3653" s="39" t="s">
        <v>25</v>
      </c>
      <c r="L3653" s="39"/>
      <c r="M3653" s="39"/>
      <c r="N3653" s="39"/>
      <c r="O3653" s="39"/>
      <c r="P3653" s="39"/>
      <c r="Q3653" s="39"/>
      <c r="R3653" s="39"/>
      <c r="S3653" s="39"/>
      <c r="T3653" s="39"/>
      <c r="U3653" s="39"/>
      <c r="V3653" s="39"/>
      <c r="W3653" s="39"/>
      <c r="X3653" s="39"/>
    </row>
    <row r="3654" spans="1:24" ht="14.25" customHeight="1" x14ac:dyDescent="0.3">
      <c r="A3654" s="39"/>
      <c r="B3654" s="39" t="str">
        <f t="shared" si="38"/>
        <v>11410873030 кожух повітроводу</v>
      </c>
      <c r="C3654" s="39" t="str">
        <f>TEXT(Raw_Articul_Data!$D3654,"00000000000")</f>
        <v>11410873030</v>
      </c>
      <c r="D3654" s="39">
        <v>11410873030</v>
      </c>
      <c r="E3654" s="39" t="s">
        <v>3773</v>
      </c>
      <c r="F3654" s="39"/>
      <c r="G3654" s="39" t="s">
        <v>32</v>
      </c>
      <c r="H3654" s="39" t="s">
        <v>2790</v>
      </c>
      <c r="I3654" s="39" t="s">
        <v>23</v>
      </c>
      <c r="J3654" s="44" t="s">
        <v>28</v>
      </c>
      <c r="K3654" s="39" t="s">
        <v>25</v>
      </c>
      <c r="L3654" s="39"/>
      <c r="M3654" s="39"/>
      <c r="N3654" s="39"/>
      <c r="O3654" s="39"/>
      <c r="P3654" s="39"/>
      <c r="Q3654" s="39"/>
      <c r="R3654" s="39"/>
      <c r="S3654" s="39"/>
      <c r="T3654" s="39"/>
      <c r="U3654" s="39"/>
      <c r="V3654" s="39"/>
      <c r="W3654" s="39"/>
      <c r="X3654" s="39"/>
    </row>
    <row r="3655" spans="1:24" ht="14.25" customHeight="1" x14ac:dyDescent="0.3">
      <c r="A3655" s="39"/>
      <c r="B3655" s="39" t="str">
        <f t="shared" si="38"/>
        <v>11410873032 кожух повітровода</v>
      </c>
      <c r="C3655" s="39" t="str">
        <f>TEXT(Raw_Articul_Data!$D3655,"00000000000")</f>
        <v>11410873032</v>
      </c>
      <c r="D3655" s="39">
        <v>11410873032</v>
      </c>
      <c r="E3655" s="39" t="s">
        <v>3747</v>
      </c>
      <c r="F3655" s="39"/>
      <c r="G3655" s="39" t="s">
        <v>32</v>
      </c>
      <c r="H3655" s="39" t="s">
        <v>2790</v>
      </c>
      <c r="I3655" s="39" t="s">
        <v>23</v>
      </c>
      <c r="J3655" s="44" t="s">
        <v>55</v>
      </c>
      <c r="K3655" s="39" t="s">
        <v>25</v>
      </c>
      <c r="L3655" s="39"/>
      <c r="M3655" s="39"/>
      <c r="N3655" s="39"/>
      <c r="O3655" s="39"/>
      <c r="P3655" s="39"/>
      <c r="Q3655" s="39"/>
      <c r="R3655" s="39"/>
      <c r="S3655" s="39"/>
      <c r="T3655" s="39"/>
      <c r="U3655" s="39"/>
      <c r="V3655" s="39"/>
      <c r="W3655" s="39"/>
      <c r="X3655" s="39"/>
    </row>
    <row r="3656" spans="1:24" ht="14.25" customHeight="1" x14ac:dyDescent="0.3">
      <c r="A3656" s="39"/>
      <c r="B3656" s="39" t="str">
        <f t="shared" si="38"/>
        <v>11411200606 карбюратор</v>
      </c>
      <c r="C3656" s="39" t="str">
        <f>TEXT(Raw_Articul_Data!$D3656,"00000000000")</f>
        <v>11411200606</v>
      </c>
      <c r="D3656" s="39">
        <v>11411200606</v>
      </c>
      <c r="E3656" s="39" t="s">
        <v>3142</v>
      </c>
      <c r="F3656" s="39"/>
      <c r="G3656" s="39" t="s">
        <v>32</v>
      </c>
      <c r="H3656" s="39" t="s">
        <v>2790</v>
      </c>
      <c r="I3656" s="39" t="s">
        <v>23</v>
      </c>
      <c r="J3656" s="44" t="s">
        <v>34</v>
      </c>
      <c r="K3656" s="39" t="s">
        <v>25</v>
      </c>
      <c r="L3656" s="39"/>
      <c r="M3656" s="39"/>
      <c r="N3656" s="39"/>
      <c r="O3656" s="39"/>
      <c r="P3656" s="39"/>
      <c r="Q3656" s="39"/>
      <c r="R3656" s="39"/>
      <c r="S3656" s="39"/>
      <c r="T3656" s="39"/>
      <c r="U3656" s="39"/>
      <c r="V3656" s="39"/>
      <c r="W3656" s="39"/>
      <c r="X3656" s="39"/>
    </row>
    <row r="3657" spans="1:24" ht="14.25" customHeight="1" x14ac:dyDescent="0.3">
      <c r="A3657" s="39"/>
      <c r="B3657" s="39" t="str">
        <f t="shared" si="38"/>
        <v>11411200611 карбюратор c1q-s246</v>
      </c>
      <c r="C3657" s="39" t="str">
        <f>TEXT(Raw_Articul_Data!$D3657,"00000000000")</f>
        <v>11411200611</v>
      </c>
      <c r="D3657" s="39">
        <v>11411200611</v>
      </c>
      <c r="E3657" s="39" t="s">
        <v>3774</v>
      </c>
      <c r="F3657" s="39"/>
      <c r="G3657" s="39" t="s">
        <v>32</v>
      </c>
      <c r="H3657" s="39" t="s">
        <v>2790</v>
      </c>
      <c r="I3657" s="39" t="s">
        <v>23</v>
      </c>
      <c r="J3657" s="44" t="s">
        <v>1447</v>
      </c>
      <c r="K3657" s="39" t="s">
        <v>25</v>
      </c>
      <c r="L3657" s="39"/>
      <c r="M3657" s="39"/>
      <c r="N3657" s="39"/>
      <c r="O3657" s="39"/>
      <c r="P3657" s="39"/>
      <c r="Q3657" s="39"/>
      <c r="R3657" s="39"/>
      <c r="S3657" s="39"/>
      <c r="T3657" s="39"/>
      <c r="U3657" s="39"/>
      <c r="V3657" s="39"/>
      <c r="W3657" s="39"/>
      <c r="X3657" s="39"/>
    </row>
    <row r="3658" spans="1:24" ht="14.25" customHeight="1" x14ac:dyDescent="0.3">
      <c r="A3658" s="39"/>
      <c r="B3658" s="39" t="str">
        <f t="shared" si="38"/>
        <v>11411200616 карбюратор c1q-s252</v>
      </c>
      <c r="C3658" s="39" t="str">
        <f>TEXT(Raw_Articul_Data!$D3658,"00000000000")</f>
        <v>11411200616</v>
      </c>
      <c r="D3658" s="39">
        <v>11411200616</v>
      </c>
      <c r="E3658" s="39" t="s">
        <v>3775</v>
      </c>
      <c r="F3658" s="39"/>
      <c r="G3658" s="39" t="s">
        <v>32</v>
      </c>
      <c r="H3658" s="39" t="s">
        <v>2790</v>
      </c>
      <c r="I3658" s="39" t="s">
        <v>23</v>
      </c>
      <c r="J3658" s="44" t="s">
        <v>34</v>
      </c>
      <c r="K3658" s="39" t="s">
        <v>25</v>
      </c>
      <c r="L3658" s="39"/>
      <c r="M3658" s="39"/>
      <c r="N3658" s="39"/>
      <c r="O3658" s="39"/>
      <c r="P3658" s="39"/>
      <c r="Q3658" s="39"/>
      <c r="R3658" s="39"/>
      <c r="S3658" s="39"/>
      <c r="T3658" s="39"/>
      <c r="U3658" s="39"/>
      <c r="V3658" s="39"/>
      <c r="W3658" s="39"/>
      <c r="X3658" s="39"/>
    </row>
    <row r="3659" spans="1:24" ht="14.25" customHeight="1" x14ac:dyDescent="0.3">
      <c r="A3659" s="39"/>
      <c r="B3659" s="39" t="str">
        <f t="shared" si="38"/>
        <v>11411200630 карбюратор</v>
      </c>
      <c r="C3659" s="39" t="str">
        <f>TEXT(Raw_Articul_Data!$D3659,"00000000000")</f>
        <v>11411200630</v>
      </c>
      <c r="D3659" s="39">
        <v>11411200630</v>
      </c>
      <c r="E3659" s="39" t="s">
        <v>3142</v>
      </c>
      <c r="F3659" s="39"/>
      <c r="G3659" s="39" t="s">
        <v>32</v>
      </c>
      <c r="H3659" s="39" t="s">
        <v>2790</v>
      </c>
      <c r="I3659" s="39" t="s">
        <v>23</v>
      </c>
      <c r="J3659" s="44" t="s">
        <v>34</v>
      </c>
      <c r="K3659" s="39" t="s">
        <v>25</v>
      </c>
      <c r="L3659" s="39"/>
      <c r="M3659" s="39"/>
      <c r="N3659" s="39"/>
      <c r="O3659" s="39"/>
      <c r="P3659" s="39"/>
      <c r="Q3659" s="39"/>
      <c r="R3659" s="39"/>
      <c r="S3659" s="39"/>
      <c r="T3659" s="39"/>
      <c r="U3659" s="39"/>
      <c r="V3659" s="39"/>
      <c r="W3659" s="39"/>
      <c r="X3659" s="39"/>
    </row>
    <row r="3660" spans="1:24" ht="14.25" customHeight="1" x14ac:dyDescent="0.3">
      <c r="A3660" s="39"/>
      <c r="B3660" s="39" t="str">
        <f t="shared" si="38"/>
        <v>11411200640 карбюратор 1141/40</v>
      </c>
      <c r="C3660" s="39" t="str">
        <f>TEXT(Raw_Articul_Data!$D3660,"00000000000")</f>
        <v>11411200640</v>
      </c>
      <c r="D3660" s="39">
        <v>11411200640</v>
      </c>
      <c r="E3660" s="39" t="s">
        <v>3776</v>
      </c>
      <c r="F3660" s="39"/>
      <c r="G3660" s="39" t="s">
        <v>32</v>
      </c>
      <c r="H3660" s="39" t="s">
        <v>2790</v>
      </c>
      <c r="I3660" s="39" t="s">
        <v>23</v>
      </c>
      <c r="J3660" s="44" t="s">
        <v>34</v>
      </c>
      <c r="K3660" s="39" t="s">
        <v>25</v>
      </c>
      <c r="L3660" s="39"/>
      <c r="M3660" s="39"/>
      <c r="N3660" s="39"/>
      <c r="O3660" s="39"/>
      <c r="P3660" s="39"/>
      <c r="Q3660" s="39"/>
      <c r="R3660" s="39"/>
      <c r="S3660" s="39"/>
      <c r="T3660" s="39"/>
      <c r="U3660" s="39"/>
      <c r="V3660" s="39"/>
      <c r="W3660" s="39"/>
      <c r="X3660" s="39"/>
    </row>
    <row r="3661" spans="1:24" ht="14.25" customHeight="1" x14ac:dyDescent="0.3">
      <c r="A3661" s="39"/>
      <c r="B3661" s="39" t="str">
        <f t="shared" ref="B3661:B3724" si="39">CONCATENATE(C3661," ", LOWER(E3661))</f>
        <v>11411200646 карбюратор 1141/46</v>
      </c>
      <c r="C3661" s="39" t="str">
        <f>TEXT(Raw_Articul_Data!$D3661,"00000000000")</f>
        <v>11411200646</v>
      </c>
      <c r="D3661" s="39">
        <v>11411200646</v>
      </c>
      <c r="E3661" s="39" t="s">
        <v>3777</v>
      </c>
      <c r="F3661" s="39"/>
      <c r="G3661" s="39" t="s">
        <v>32</v>
      </c>
      <c r="H3661" s="39" t="s">
        <v>2790</v>
      </c>
      <c r="I3661" s="39" t="s">
        <v>23</v>
      </c>
      <c r="J3661" s="44" t="s">
        <v>34</v>
      </c>
      <c r="K3661" s="39" t="s">
        <v>25</v>
      </c>
      <c r="L3661" s="39"/>
      <c r="M3661" s="39"/>
      <c r="N3661" s="39"/>
      <c r="O3661" s="39"/>
      <c r="P3661" s="39"/>
      <c r="Q3661" s="39"/>
      <c r="R3661" s="39"/>
      <c r="S3661" s="39"/>
      <c r="T3661" s="39"/>
      <c r="U3661" s="39"/>
      <c r="V3661" s="39"/>
      <c r="W3661" s="39"/>
      <c r="X3661" s="39"/>
    </row>
    <row r="3662" spans="1:24" ht="14.25" customHeight="1" x14ac:dyDescent="0.3">
      <c r="A3662" s="39"/>
      <c r="B3662" s="39" t="str">
        <f t="shared" si="39"/>
        <v>11411200901 кронштейн карбюратора</v>
      </c>
      <c r="C3662" s="39" t="str">
        <f>TEXT(Raw_Articul_Data!$D3662,"00000000000")</f>
        <v>11411200901</v>
      </c>
      <c r="D3662" s="39">
        <v>11411200901</v>
      </c>
      <c r="E3662" s="39" t="s">
        <v>3694</v>
      </c>
      <c r="F3662" s="39"/>
      <c r="G3662" s="39" t="s">
        <v>32</v>
      </c>
      <c r="H3662" s="39" t="s">
        <v>2790</v>
      </c>
      <c r="I3662" s="39" t="s">
        <v>23</v>
      </c>
      <c r="J3662" s="44" t="s">
        <v>28</v>
      </c>
      <c r="K3662" s="39" t="s">
        <v>25</v>
      </c>
      <c r="L3662" s="39"/>
      <c r="M3662" s="39"/>
      <c r="N3662" s="39"/>
      <c r="O3662" s="39"/>
      <c r="P3662" s="39"/>
      <c r="Q3662" s="39"/>
      <c r="R3662" s="39"/>
      <c r="S3662" s="39"/>
      <c r="T3662" s="39"/>
      <c r="U3662" s="39"/>
      <c r="V3662" s="39"/>
      <c r="W3662" s="39"/>
      <c r="X3662" s="39"/>
    </row>
    <row r="3663" spans="1:24" ht="14.25" customHeight="1" x14ac:dyDescent="0.3">
      <c r="A3663" s="39"/>
      <c r="B3663" s="39" t="str">
        <f t="shared" si="39"/>
        <v>11411201600 повітряний фільтр (нетканий матеріал)</v>
      </c>
      <c r="C3663" s="39" t="str">
        <f>TEXT(Raw_Articul_Data!$D3663,"00000000000")</f>
        <v>11411201600</v>
      </c>
      <c r="D3663" s="39">
        <v>11411201600</v>
      </c>
      <c r="E3663" s="39" t="s">
        <v>3383</v>
      </c>
      <c r="F3663" s="39"/>
      <c r="G3663" s="39" t="s">
        <v>32</v>
      </c>
      <c r="H3663" s="39" t="s">
        <v>2790</v>
      </c>
      <c r="I3663" s="39" t="s">
        <v>23</v>
      </c>
      <c r="J3663" s="44" t="s">
        <v>28</v>
      </c>
      <c r="K3663" s="39" t="s">
        <v>25</v>
      </c>
      <c r="L3663" s="39"/>
      <c r="M3663" s="39"/>
      <c r="N3663" s="39"/>
      <c r="O3663" s="39"/>
      <c r="P3663" s="39"/>
      <c r="Q3663" s="39"/>
      <c r="R3663" s="39"/>
      <c r="S3663" s="39"/>
      <c r="T3663" s="39"/>
      <c r="U3663" s="39"/>
      <c r="V3663" s="39"/>
      <c r="W3663" s="39"/>
      <c r="X3663" s="39"/>
    </row>
    <row r="3664" spans="1:24" ht="14.25" customHeight="1" x14ac:dyDescent="0.3">
      <c r="A3664" s="39"/>
      <c r="B3664" s="39" t="str">
        <f t="shared" si="39"/>
        <v>11411201602 повітряний фільтр ра</v>
      </c>
      <c r="C3664" s="39" t="str">
        <f>TEXT(Raw_Articul_Data!$D3664,"00000000000")</f>
        <v>11411201602</v>
      </c>
      <c r="D3664" s="39">
        <v>11411201602</v>
      </c>
      <c r="E3664" s="39" t="s">
        <v>3759</v>
      </c>
      <c r="F3664" s="39"/>
      <c r="G3664" s="39" t="s">
        <v>32</v>
      </c>
      <c r="H3664" s="39" t="s">
        <v>2790</v>
      </c>
      <c r="I3664" s="39" t="s">
        <v>23</v>
      </c>
      <c r="J3664" s="44" t="s">
        <v>28</v>
      </c>
      <c r="K3664" s="39" t="s">
        <v>25</v>
      </c>
      <c r="L3664" s="39"/>
      <c r="M3664" s="39"/>
      <c r="N3664" s="39"/>
      <c r="O3664" s="39"/>
      <c r="P3664" s="39"/>
      <c r="Q3664" s="39"/>
      <c r="R3664" s="39"/>
      <c r="S3664" s="39"/>
      <c r="T3664" s="39"/>
      <c r="U3664" s="39"/>
      <c r="V3664" s="39"/>
      <c r="W3664" s="39"/>
      <c r="X3664" s="39"/>
    </row>
    <row r="3665" spans="1:24" ht="14.25" customHeight="1" x14ac:dyDescent="0.3">
      <c r="A3665" s="39"/>
      <c r="B3665" s="39" t="str">
        <f t="shared" si="39"/>
        <v>11411212702 ковпачок</v>
      </c>
      <c r="C3665" s="39" t="str">
        <f>TEXT(Raw_Articul_Data!$D3665,"00000000000")</f>
        <v>11411212702</v>
      </c>
      <c r="D3665" s="39">
        <v>11411212702</v>
      </c>
      <c r="E3665" s="39" t="s">
        <v>2809</v>
      </c>
      <c r="F3665" s="39"/>
      <c r="G3665" s="39" t="s">
        <v>32</v>
      </c>
      <c r="H3665" s="39" t="s">
        <v>2790</v>
      </c>
      <c r="I3665" s="39" t="s">
        <v>23</v>
      </c>
      <c r="J3665" s="44" t="s">
        <v>34</v>
      </c>
      <c r="K3665" s="39" t="s">
        <v>25</v>
      </c>
      <c r="L3665" s="39"/>
      <c r="M3665" s="39"/>
      <c r="N3665" s="39"/>
      <c r="O3665" s="39"/>
      <c r="P3665" s="39"/>
      <c r="Q3665" s="39"/>
      <c r="R3665" s="39"/>
      <c r="S3665" s="39"/>
      <c r="T3665" s="39"/>
      <c r="U3665" s="39"/>
      <c r="V3665" s="39"/>
      <c r="W3665" s="39"/>
      <c r="X3665" s="39"/>
    </row>
    <row r="3666" spans="1:24" ht="14.25" customHeight="1" x14ac:dyDescent="0.3">
      <c r="A3666" s="39"/>
      <c r="B3666" s="39" t="str">
        <f t="shared" si="39"/>
        <v>11411212703 ковпачок</v>
      </c>
      <c r="C3666" s="39" t="str">
        <f>TEXT(Raw_Articul_Data!$D3666,"00000000000")</f>
        <v>11411212703</v>
      </c>
      <c r="D3666" s="39">
        <v>11411212703</v>
      </c>
      <c r="E3666" s="39" t="s">
        <v>2809</v>
      </c>
      <c r="F3666" s="39"/>
      <c r="G3666" s="39" t="s">
        <v>32</v>
      </c>
      <c r="H3666" s="39" t="s">
        <v>2790</v>
      </c>
      <c r="I3666" s="39" t="s">
        <v>23</v>
      </c>
      <c r="J3666" s="44" t="s">
        <v>34</v>
      </c>
      <c r="K3666" s="39" t="s">
        <v>25</v>
      </c>
      <c r="L3666" s="39"/>
      <c r="M3666" s="39"/>
      <c r="N3666" s="39"/>
      <c r="O3666" s="39"/>
      <c r="P3666" s="39"/>
      <c r="Q3666" s="39"/>
      <c r="R3666" s="39"/>
      <c r="S3666" s="39"/>
      <c r="T3666" s="39"/>
      <c r="U3666" s="39"/>
      <c r="V3666" s="39"/>
      <c r="W3666" s="39"/>
      <c r="X3666" s="39"/>
    </row>
    <row r="3667" spans="1:24" ht="14.25" customHeight="1" x14ac:dyDescent="0.3">
      <c r="A3667" s="39"/>
      <c r="B3667" s="39" t="str">
        <f t="shared" si="39"/>
        <v>11411212704 ковпачок</v>
      </c>
      <c r="C3667" s="39" t="str">
        <f>TEXT(Raw_Articul_Data!$D3667,"00000000000")</f>
        <v>11411212704</v>
      </c>
      <c r="D3667" s="39">
        <v>11411212704</v>
      </c>
      <c r="E3667" s="39" t="s">
        <v>2809</v>
      </c>
      <c r="F3667" s="39"/>
      <c r="G3667" s="39" t="s">
        <v>32</v>
      </c>
      <c r="H3667" s="39" t="s">
        <v>2790</v>
      </c>
      <c r="I3667" s="39" t="s">
        <v>23</v>
      </c>
      <c r="J3667" s="44" t="s">
        <v>34</v>
      </c>
      <c r="K3667" s="39" t="s">
        <v>25</v>
      </c>
      <c r="L3667" s="39"/>
      <c r="M3667" s="39"/>
      <c r="N3667" s="39"/>
      <c r="O3667" s="39"/>
      <c r="P3667" s="39"/>
      <c r="Q3667" s="39"/>
      <c r="R3667" s="39"/>
      <c r="S3667" s="39"/>
      <c r="T3667" s="39"/>
      <c r="U3667" s="39"/>
      <c r="V3667" s="39"/>
      <c r="W3667" s="39"/>
      <c r="X3667" s="39"/>
    </row>
    <row r="3668" spans="1:24" ht="14.25" customHeight="1" x14ac:dyDescent="0.3">
      <c r="A3668" s="39"/>
      <c r="B3668" s="39" t="str">
        <f t="shared" si="39"/>
        <v>11411214700 мембрана регулятора</v>
      </c>
      <c r="C3668" s="39" t="str">
        <f>TEXT(Raw_Articul_Data!$D3668,"00000000000")</f>
        <v>11411214700</v>
      </c>
      <c r="D3668" s="39">
        <v>11411214700</v>
      </c>
      <c r="E3668" s="39" t="s">
        <v>3276</v>
      </c>
      <c r="F3668" s="39"/>
      <c r="G3668" s="39" t="s">
        <v>32</v>
      </c>
      <c r="H3668" s="39" t="s">
        <v>2790</v>
      </c>
      <c r="I3668" s="39" t="s">
        <v>23</v>
      </c>
      <c r="J3668" s="44" t="s">
        <v>34</v>
      </c>
      <c r="K3668" s="39" t="s">
        <v>25</v>
      </c>
      <c r="L3668" s="39"/>
      <c r="M3668" s="39"/>
      <c r="N3668" s="39"/>
      <c r="O3668" s="39"/>
      <c r="P3668" s="39"/>
      <c r="Q3668" s="39"/>
      <c r="R3668" s="39"/>
      <c r="S3668" s="39"/>
      <c r="T3668" s="39"/>
      <c r="U3668" s="39"/>
      <c r="V3668" s="39"/>
      <c r="W3668" s="39"/>
      <c r="X3668" s="39"/>
    </row>
    <row r="3669" spans="1:24" ht="14.25" customHeight="1" x14ac:dyDescent="0.3">
      <c r="A3669" s="39"/>
      <c r="B3669" s="39" t="str">
        <f t="shared" si="39"/>
        <v>11411214730 регулювальна мембрана</v>
      </c>
      <c r="C3669" s="39" t="str">
        <f>TEXT(Raw_Articul_Data!$D3669,"00000000000")</f>
        <v>11411214730</v>
      </c>
      <c r="D3669" s="39">
        <v>11411214730</v>
      </c>
      <c r="E3669" s="39" t="s">
        <v>3290</v>
      </c>
      <c r="F3669" s="39"/>
      <c r="G3669" s="39" t="s">
        <v>32</v>
      </c>
      <c r="H3669" s="39" t="s">
        <v>2790</v>
      </c>
      <c r="I3669" s="39" t="s">
        <v>23</v>
      </c>
      <c r="J3669" s="44" t="s">
        <v>34</v>
      </c>
      <c r="K3669" s="39" t="s">
        <v>25</v>
      </c>
      <c r="L3669" s="39"/>
      <c r="M3669" s="39"/>
      <c r="N3669" s="39"/>
      <c r="O3669" s="39"/>
      <c r="P3669" s="39"/>
      <c r="Q3669" s="39"/>
      <c r="R3669" s="39"/>
      <c r="S3669" s="39"/>
      <c r="T3669" s="39"/>
      <c r="U3669" s="39"/>
      <c r="V3669" s="39"/>
      <c r="W3669" s="39"/>
      <c r="X3669" s="39"/>
    </row>
    <row r="3670" spans="1:24" ht="14.25" customHeight="1" x14ac:dyDescent="0.3">
      <c r="A3670" s="39"/>
      <c r="B3670" s="39" t="str">
        <f t="shared" si="39"/>
        <v>11411216900 ударозахисний ковпак</v>
      </c>
      <c r="C3670" s="39" t="str">
        <f>TEXT(Raw_Articul_Data!$D3670,"00000000000")</f>
        <v>11411216900</v>
      </c>
      <c r="D3670" s="39">
        <v>11411216900</v>
      </c>
      <c r="E3670" s="39" t="s">
        <v>3696</v>
      </c>
      <c r="F3670" s="39"/>
      <c r="G3670" s="39" t="s">
        <v>32</v>
      </c>
      <c r="H3670" s="39" t="s">
        <v>2790</v>
      </c>
      <c r="I3670" s="39" t="s">
        <v>23</v>
      </c>
      <c r="J3670" s="44" t="s">
        <v>28</v>
      </c>
      <c r="K3670" s="39" t="s">
        <v>25</v>
      </c>
      <c r="L3670" s="39"/>
      <c r="M3670" s="39"/>
      <c r="N3670" s="39"/>
      <c r="O3670" s="39"/>
      <c r="P3670" s="39"/>
      <c r="Q3670" s="39"/>
      <c r="R3670" s="39"/>
      <c r="S3670" s="39"/>
      <c r="T3670" s="39"/>
      <c r="U3670" s="39"/>
      <c r="V3670" s="39"/>
      <c r="W3670" s="39"/>
      <c r="X3670" s="39"/>
    </row>
    <row r="3671" spans="1:24" ht="14.25" customHeight="1" x14ac:dyDescent="0.3">
      <c r="A3671" s="39"/>
      <c r="B3671" s="39" t="str">
        <f t="shared" si="39"/>
        <v>11411216930 ударозахисний ковпак</v>
      </c>
      <c r="C3671" s="39" t="str">
        <f>TEXT(Raw_Articul_Data!$D3671,"00000000000")</f>
        <v>11411216930</v>
      </c>
      <c r="D3671" s="39">
        <v>11411216930</v>
      </c>
      <c r="E3671" s="39" t="s">
        <v>3696</v>
      </c>
      <c r="F3671" s="39"/>
      <c r="G3671" s="39" t="s">
        <v>32</v>
      </c>
      <c r="H3671" s="39" t="s">
        <v>2790</v>
      </c>
      <c r="I3671" s="39" t="s">
        <v>23</v>
      </c>
      <c r="J3671" s="44" t="s">
        <v>28</v>
      </c>
      <c r="K3671" s="39" t="s">
        <v>25</v>
      </c>
      <c r="L3671" s="39"/>
      <c r="M3671" s="39"/>
      <c r="N3671" s="39"/>
      <c r="O3671" s="39"/>
      <c r="P3671" s="39"/>
      <c r="Q3671" s="39"/>
      <c r="R3671" s="39"/>
      <c r="S3671" s="39"/>
      <c r="T3671" s="39"/>
      <c r="U3671" s="39"/>
      <c r="V3671" s="39"/>
      <c r="W3671" s="39"/>
      <c r="X3671" s="39"/>
    </row>
    <row r="3672" spans="1:24" ht="14.25" customHeight="1" x14ac:dyDescent="0.3">
      <c r="A3672" s="39"/>
      <c r="B3672" s="39" t="str">
        <f t="shared" si="39"/>
        <v>11411218600 шайба</v>
      </c>
      <c r="C3672" s="39" t="str">
        <f>TEXT(Raw_Articul_Data!$D3672,"00000000000")</f>
        <v>11411218600</v>
      </c>
      <c r="D3672" s="39">
        <v>11411218600</v>
      </c>
      <c r="E3672" s="39" t="s">
        <v>3002</v>
      </c>
      <c r="F3672" s="39"/>
      <c r="G3672" s="39" t="s">
        <v>32</v>
      </c>
      <c r="H3672" s="39" t="s">
        <v>2790</v>
      </c>
      <c r="I3672" s="39" t="s">
        <v>23</v>
      </c>
      <c r="J3672" s="44" t="s">
        <v>28</v>
      </c>
      <c r="K3672" s="39" t="s">
        <v>25</v>
      </c>
      <c r="L3672" s="39"/>
      <c r="M3672" s="39"/>
      <c r="N3672" s="39"/>
      <c r="O3672" s="39"/>
      <c r="P3672" s="39"/>
      <c r="Q3672" s="39"/>
      <c r="R3672" s="39"/>
      <c r="S3672" s="39"/>
      <c r="T3672" s="39"/>
      <c r="U3672" s="39"/>
      <c r="V3672" s="39"/>
      <c r="W3672" s="39"/>
      <c r="X3672" s="39"/>
    </row>
    <row r="3673" spans="1:24" ht="14.25" customHeight="1" x14ac:dyDescent="0.3">
      <c r="A3673" s="39"/>
      <c r="B3673" s="39" t="str">
        <f t="shared" si="39"/>
        <v>11411219402 кільце</v>
      </c>
      <c r="C3673" s="39" t="str">
        <f>TEXT(Raw_Articul_Data!$D3673,"00000000000")</f>
        <v>11411219402</v>
      </c>
      <c r="D3673" s="39">
        <v>11411219402</v>
      </c>
      <c r="E3673" s="39" t="s">
        <v>3008</v>
      </c>
      <c r="F3673" s="39"/>
      <c r="G3673" s="39" t="s">
        <v>32</v>
      </c>
      <c r="H3673" s="39" t="s">
        <v>2790</v>
      </c>
      <c r="I3673" s="39" t="s">
        <v>23</v>
      </c>
      <c r="J3673" s="44" t="s">
        <v>34</v>
      </c>
      <c r="K3673" s="39" t="s">
        <v>25</v>
      </c>
      <c r="L3673" s="39"/>
      <c r="M3673" s="39"/>
      <c r="N3673" s="39"/>
      <c r="O3673" s="39"/>
      <c r="P3673" s="39"/>
      <c r="Q3673" s="39"/>
      <c r="R3673" s="39"/>
      <c r="S3673" s="39"/>
      <c r="T3673" s="39"/>
      <c r="U3673" s="39"/>
      <c r="V3673" s="39"/>
      <c r="W3673" s="39"/>
      <c r="X3673" s="39"/>
    </row>
    <row r="3674" spans="1:24" ht="14.25" customHeight="1" x14ac:dyDescent="0.3">
      <c r="A3674" s="39"/>
      <c r="B3674" s="39" t="str">
        <f t="shared" si="39"/>
        <v>11411223201 вита гнучка пружина</v>
      </c>
      <c r="C3674" s="39" t="str">
        <f>TEXT(Raw_Articul_Data!$D3674,"00000000000")</f>
        <v>11411223201</v>
      </c>
      <c r="D3674" s="39">
        <v>11411223201</v>
      </c>
      <c r="E3674" s="39" t="s">
        <v>3025</v>
      </c>
      <c r="F3674" s="39"/>
      <c r="G3674" s="39" t="s">
        <v>32</v>
      </c>
      <c r="H3674" s="39" t="s">
        <v>2790</v>
      </c>
      <c r="I3674" s="39" t="s">
        <v>23</v>
      </c>
      <c r="J3674" s="44" t="s">
        <v>34</v>
      </c>
      <c r="K3674" s="39" t="s">
        <v>25</v>
      </c>
      <c r="L3674" s="39"/>
      <c r="M3674" s="39"/>
      <c r="N3674" s="39"/>
      <c r="O3674" s="39"/>
      <c r="P3674" s="39"/>
      <c r="Q3674" s="39"/>
      <c r="R3674" s="39"/>
      <c r="S3674" s="39"/>
      <c r="T3674" s="39"/>
      <c r="U3674" s="39"/>
      <c r="V3674" s="39"/>
      <c r="W3674" s="39"/>
      <c r="X3674" s="39"/>
    </row>
    <row r="3675" spans="1:24" ht="14.25" customHeight="1" x14ac:dyDescent="0.3">
      <c r="A3675" s="39"/>
      <c r="B3675" s="39" t="str">
        <f t="shared" si="39"/>
        <v>11411223203 вита гнучка пружина</v>
      </c>
      <c r="C3675" s="39" t="str">
        <f>TEXT(Raw_Articul_Data!$D3675,"00000000000")</f>
        <v>11411223203</v>
      </c>
      <c r="D3675" s="39">
        <v>11411223203</v>
      </c>
      <c r="E3675" s="39" t="s">
        <v>3025</v>
      </c>
      <c r="F3675" s="39"/>
      <c r="G3675" s="39" t="s">
        <v>32</v>
      </c>
      <c r="H3675" s="39" t="s">
        <v>2790</v>
      </c>
      <c r="I3675" s="39" t="s">
        <v>23</v>
      </c>
      <c r="J3675" s="44" t="s">
        <v>34</v>
      </c>
      <c r="K3675" s="39" t="s">
        <v>25</v>
      </c>
      <c r="L3675" s="39"/>
      <c r="M3675" s="39"/>
      <c r="N3675" s="39"/>
      <c r="O3675" s="39"/>
      <c r="P3675" s="39"/>
      <c r="Q3675" s="39"/>
      <c r="R3675" s="39"/>
      <c r="S3675" s="39"/>
      <c r="T3675" s="39"/>
      <c r="U3675" s="39"/>
      <c r="V3675" s="39"/>
      <c r="W3675" s="39"/>
      <c r="X3675" s="39"/>
    </row>
    <row r="3676" spans="1:24" ht="14.25" customHeight="1" x14ac:dyDescent="0.3">
      <c r="A3676" s="39"/>
      <c r="B3676" s="39" t="str">
        <f t="shared" si="39"/>
        <v>11411226200 упорний гвинт настройки холостого ходу</v>
      </c>
      <c r="C3676" s="39" t="str">
        <f>TEXT(Raw_Articul_Data!$D3676,"00000000000")</f>
        <v>11411226200</v>
      </c>
      <c r="D3676" s="39">
        <v>11411226200</v>
      </c>
      <c r="E3676" s="39" t="s">
        <v>3778</v>
      </c>
      <c r="F3676" s="39"/>
      <c r="G3676" s="39" t="s">
        <v>32</v>
      </c>
      <c r="H3676" s="39" t="s">
        <v>2790</v>
      </c>
      <c r="I3676" s="39" t="s">
        <v>23</v>
      </c>
      <c r="J3676" s="44" t="s">
        <v>34</v>
      </c>
      <c r="K3676" s="39" t="s">
        <v>25</v>
      </c>
      <c r="L3676" s="39"/>
      <c r="M3676" s="39"/>
      <c r="N3676" s="39"/>
      <c r="O3676" s="39"/>
      <c r="P3676" s="39"/>
      <c r="Q3676" s="39"/>
      <c r="R3676" s="39"/>
      <c r="S3676" s="39"/>
      <c r="T3676" s="39"/>
      <c r="U3676" s="39"/>
      <c r="V3676" s="39"/>
      <c r="W3676" s="39"/>
      <c r="X3676" s="39"/>
    </row>
    <row r="3677" spans="1:24" ht="14.25" customHeight="1" x14ac:dyDescent="0.3">
      <c r="A3677" s="39"/>
      <c r="B3677" s="39" t="str">
        <f t="shared" si="39"/>
        <v>11411229902 буфер</v>
      </c>
      <c r="C3677" s="39" t="str">
        <f>TEXT(Raw_Articul_Data!$D3677,"00000000000")</f>
        <v>11411229902</v>
      </c>
      <c r="D3677" s="39">
        <v>11411229902</v>
      </c>
      <c r="E3677" s="39" t="s">
        <v>3697</v>
      </c>
      <c r="F3677" s="39"/>
      <c r="G3677" s="39" t="s">
        <v>32</v>
      </c>
      <c r="H3677" s="39" t="s">
        <v>2790</v>
      </c>
      <c r="I3677" s="39" t="s">
        <v>23</v>
      </c>
      <c r="J3677" s="44" t="s">
        <v>28</v>
      </c>
      <c r="K3677" s="39" t="s">
        <v>25</v>
      </c>
      <c r="L3677" s="39"/>
      <c r="M3677" s="39"/>
      <c r="N3677" s="39"/>
      <c r="O3677" s="39"/>
      <c r="P3677" s="39"/>
      <c r="Q3677" s="39"/>
      <c r="R3677" s="39"/>
      <c r="S3677" s="39"/>
      <c r="T3677" s="39"/>
      <c r="U3677" s="39"/>
      <c r="V3677" s="39"/>
      <c r="W3677" s="39"/>
      <c r="X3677" s="39"/>
    </row>
    <row r="3678" spans="1:24" ht="14.25" customHeight="1" x14ac:dyDescent="0.3">
      <c r="A3678" s="39"/>
      <c r="B3678" s="39" t="str">
        <f t="shared" si="39"/>
        <v>11411229903 буфер</v>
      </c>
      <c r="C3678" s="39" t="str">
        <f>TEXT(Raw_Articul_Data!$D3678,"00000000000")</f>
        <v>11411229903</v>
      </c>
      <c r="D3678" s="39">
        <v>11411229903</v>
      </c>
      <c r="E3678" s="39" t="s">
        <v>3697</v>
      </c>
      <c r="F3678" s="39"/>
      <c r="G3678" s="39" t="s">
        <v>32</v>
      </c>
      <c r="H3678" s="39" t="s">
        <v>2790</v>
      </c>
      <c r="I3678" s="39" t="s">
        <v>23</v>
      </c>
      <c r="J3678" s="44" t="s">
        <v>28</v>
      </c>
      <c r="K3678" s="39" t="s">
        <v>25</v>
      </c>
      <c r="L3678" s="39"/>
      <c r="M3678" s="39"/>
      <c r="N3678" s="39"/>
      <c r="O3678" s="39"/>
      <c r="P3678" s="39"/>
      <c r="Q3678" s="39"/>
      <c r="R3678" s="39"/>
      <c r="S3678" s="39"/>
      <c r="T3678" s="39"/>
      <c r="U3678" s="39"/>
      <c r="V3678" s="39"/>
      <c r="W3678" s="39"/>
      <c r="X3678" s="39"/>
    </row>
    <row r="3679" spans="1:24" ht="14.25" customHeight="1" x14ac:dyDescent="0.3">
      <c r="A3679" s="39"/>
      <c r="B3679" s="39" t="str">
        <f t="shared" si="39"/>
        <v>11411290900 ущільнення</v>
      </c>
      <c r="C3679" s="39" t="str">
        <f>TEXT(Raw_Articul_Data!$D3679,"00000000000")</f>
        <v>11411290900</v>
      </c>
      <c r="D3679" s="39">
        <v>11411290900</v>
      </c>
      <c r="E3679" s="39" t="s">
        <v>2903</v>
      </c>
      <c r="F3679" s="39"/>
      <c r="G3679" s="39" t="s">
        <v>32</v>
      </c>
      <c r="H3679" s="39" t="s">
        <v>2790</v>
      </c>
      <c r="I3679" s="39" t="s">
        <v>23</v>
      </c>
      <c r="J3679" s="44" t="s">
        <v>34</v>
      </c>
      <c r="K3679" s="39" t="s">
        <v>25</v>
      </c>
      <c r="L3679" s="39"/>
      <c r="M3679" s="39"/>
      <c r="N3679" s="39"/>
      <c r="O3679" s="39"/>
      <c r="P3679" s="39"/>
      <c r="Q3679" s="39"/>
      <c r="R3679" s="39"/>
      <c r="S3679" s="39"/>
      <c r="T3679" s="39"/>
      <c r="U3679" s="39"/>
      <c r="V3679" s="39"/>
      <c r="W3679" s="39"/>
      <c r="X3679" s="39"/>
    </row>
    <row r="3680" spans="1:24" ht="14.25" customHeight="1" x14ac:dyDescent="0.3">
      <c r="A3680" s="39"/>
      <c r="B3680" s="39" t="str">
        <f t="shared" si="39"/>
        <v>11411400608 шумоглушник</v>
      </c>
      <c r="C3680" s="39" t="str">
        <f>TEXT(Raw_Articul_Data!$D3680,"00000000000")</f>
        <v>11411400608</v>
      </c>
      <c r="D3680" s="39">
        <v>11411400608</v>
      </c>
      <c r="E3680" s="39" t="s">
        <v>3072</v>
      </c>
      <c r="F3680" s="39"/>
      <c r="G3680" s="39" t="s">
        <v>32</v>
      </c>
      <c r="H3680" s="39" t="s">
        <v>2790</v>
      </c>
      <c r="I3680" s="39" t="s">
        <v>23</v>
      </c>
      <c r="J3680" s="44" t="s">
        <v>55</v>
      </c>
      <c r="K3680" s="39" t="s">
        <v>25</v>
      </c>
      <c r="L3680" s="39"/>
      <c r="M3680" s="39"/>
      <c r="N3680" s="39"/>
      <c r="O3680" s="39"/>
      <c r="P3680" s="39"/>
      <c r="Q3680" s="39"/>
      <c r="R3680" s="39"/>
      <c r="S3680" s="39"/>
      <c r="T3680" s="39"/>
      <c r="U3680" s="39"/>
      <c r="V3680" s="39"/>
      <c r="W3680" s="39"/>
      <c r="X3680" s="39"/>
    </row>
    <row r="3681" spans="1:24" ht="14.25" customHeight="1" x14ac:dyDescent="0.3">
      <c r="A3681" s="39"/>
      <c r="B3681" s="39" t="str">
        <f t="shared" si="39"/>
        <v>11411400611 шумоглушник</v>
      </c>
      <c r="C3681" s="39" t="str">
        <f>TEXT(Raw_Articul_Data!$D3681,"00000000000")</f>
        <v>11411400611</v>
      </c>
      <c r="D3681" s="39">
        <v>11411400611</v>
      </c>
      <c r="E3681" s="39" t="s">
        <v>3072</v>
      </c>
      <c r="F3681" s="39"/>
      <c r="G3681" s="39" t="s">
        <v>32</v>
      </c>
      <c r="H3681" s="39" t="s">
        <v>2790</v>
      </c>
      <c r="I3681" s="39" t="s">
        <v>23</v>
      </c>
      <c r="J3681" s="44" t="s">
        <v>55</v>
      </c>
      <c r="K3681" s="39" t="s">
        <v>25</v>
      </c>
      <c r="L3681" s="39"/>
      <c r="M3681" s="39"/>
      <c r="N3681" s="39"/>
      <c r="O3681" s="39"/>
      <c r="P3681" s="39"/>
      <c r="Q3681" s="39"/>
      <c r="R3681" s="39"/>
      <c r="S3681" s="39"/>
      <c r="T3681" s="39"/>
      <c r="U3681" s="39"/>
      <c r="V3681" s="39"/>
      <c r="W3681" s="39"/>
      <c r="X3681" s="39"/>
    </row>
    <row r="3682" spans="1:24" ht="14.25" customHeight="1" x14ac:dyDescent="0.3">
      <c r="A3682" s="39"/>
      <c r="B3682" s="39" t="str">
        <f t="shared" si="39"/>
        <v>11411400631 шумоглушник</v>
      </c>
      <c r="C3682" s="39" t="str">
        <f>TEXT(Raw_Articul_Data!$D3682,"00000000000")</f>
        <v>11411400631</v>
      </c>
      <c r="D3682" s="39">
        <v>11411400631</v>
      </c>
      <c r="E3682" s="39" t="s">
        <v>3072</v>
      </c>
      <c r="F3682" s="39"/>
      <c r="G3682" s="39" t="s">
        <v>32</v>
      </c>
      <c r="H3682" s="39" t="s">
        <v>2790</v>
      </c>
      <c r="I3682" s="39" t="s">
        <v>23</v>
      </c>
      <c r="J3682" s="44" t="s">
        <v>55</v>
      </c>
      <c r="K3682" s="39" t="s">
        <v>25</v>
      </c>
      <c r="L3682" s="39"/>
      <c r="M3682" s="39"/>
      <c r="N3682" s="39"/>
      <c r="O3682" s="39"/>
      <c r="P3682" s="39"/>
      <c r="Q3682" s="39"/>
      <c r="R3682" s="39"/>
      <c r="S3682" s="39"/>
      <c r="T3682" s="39"/>
      <c r="U3682" s="39"/>
      <c r="V3682" s="39"/>
      <c r="W3682" s="39"/>
      <c r="X3682" s="39"/>
    </row>
    <row r="3683" spans="1:24" ht="14.25" customHeight="1" x14ac:dyDescent="0.3">
      <c r="A3683" s="39"/>
      <c r="B3683" s="39" t="str">
        <f t="shared" si="39"/>
        <v>11411402530 коліно</v>
      </c>
      <c r="C3683" s="39" t="str">
        <f>TEXT(Raw_Articul_Data!$D3683,"00000000000")</f>
        <v>11411402530</v>
      </c>
      <c r="D3683" s="39">
        <v>11411402530</v>
      </c>
      <c r="E3683" s="39" t="s">
        <v>3315</v>
      </c>
      <c r="F3683" s="39"/>
      <c r="G3683" s="39" t="s">
        <v>32</v>
      </c>
      <c r="H3683" s="39" t="s">
        <v>2790</v>
      </c>
      <c r="I3683" s="39" t="s">
        <v>23</v>
      </c>
      <c r="J3683" s="44" t="s">
        <v>24</v>
      </c>
      <c r="K3683" s="39" t="s">
        <v>25</v>
      </c>
      <c r="L3683" s="39"/>
      <c r="M3683" s="39"/>
      <c r="N3683" s="39"/>
      <c r="O3683" s="39"/>
      <c r="P3683" s="39"/>
      <c r="Q3683" s="39"/>
      <c r="R3683" s="39"/>
      <c r="S3683" s="39"/>
      <c r="T3683" s="39"/>
      <c r="U3683" s="39"/>
      <c r="V3683" s="39"/>
      <c r="W3683" s="39"/>
      <c r="X3683" s="39"/>
    </row>
    <row r="3684" spans="1:24" ht="14.25" customHeight="1" x14ac:dyDescent="0.3">
      <c r="A3684" s="39"/>
      <c r="B3684" s="39" t="str">
        <f t="shared" si="39"/>
        <v>11411404400 повітряний фільтр hd2</v>
      </c>
      <c r="C3684" s="39" t="str">
        <f>TEXT(Raw_Articul_Data!$D3684,"00000000000")</f>
        <v>11411404400</v>
      </c>
      <c r="D3684" s="39">
        <v>11411404400</v>
      </c>
      <c r="E3684" s="39" t="s">
        <v>2814</v>
      </c>
      <c r="F3684" s="39"/>
      <c r="G3684" s="39" t="s">
        <v>32</v>
      </c>
      <c r="H3684" s="39" t="s">
        <v>2790</v>
      </c>
      <c r="I3684" s="39" t="s">
        <v>23</v>
      </c>
      <c r="J3684" s="44" t="s">
        <v>28</v>
      </c>
      <c r="K3684" s="39" t="s">
        <v>25</v>
      </c>
      <c r="L3684" s="39"/>
      <c r="M3684" s="39"/>
      <c r="N3684" s="39"/>
      <c r="O3684" s="39"/>
      <c r="P3684" s="39"/>
      <c r="Q3684" s="39"/>
      <c r="R3684" s="39"/>
      <c r="S3684" s="39"/>
      <c r="T3684" s="39"/>
      <c r="U3684" s="39"/>
      <c r="V3684" s="39"/>
      <c r="W3684" s="39"/>
      <c r="X3684" s="39"/>
    </row>
    <row r="3685" spans="1:24" ht="14.25" customHeight="1" x14ac:dyDescent="0.3">
      <c r="A3685" s="39"/>
      <c r="B3685" s="39" t="str">
        <f t="shared" si="39"/>
        <v>11411410904 дно фільтра</v>
      </c>
      <c r="C3685" s="39" t="str">
        <f>TEXT(Raw_Articul_Data!$D3685,"00000000000")</f>
        <v>11411410904</v>
      </c>
      <c r="D3685" s="39">
        <v>11411410904</v>
      </c>
      <c r="E3685" s="39" t="s">
        <v>3428</v>
      </c>
      <c r="F3685" s="39"/>
      <c r="G3685" s="39" t="s">
        <v>32</v>
      </c>
      <c r="H3685" s="39" t="s">
        <v>2790</v>
      </c>
      <c r="I3685" s="39" t="s">
        <v>23</v>
      </c>
      <c r="J3685" s="44" t="s">
        <v>28</v>
      </c>
      <c r="K3685" s="39" t="s">
        <v>25</v>
      </c>
      <c r="L3685" s="39"/>
      <c r="M3685" s="39"/>
      <c r="N3685" s="39"/>
      <c r="O3685" s="39"/>
      <c r="P3685" s="39"/>
      <c r="Q3685" s="39"/>
      <c r="R3685" s="39"/>
      <c r="S3685" s="39"/>
      <c r="T3685" s="39"/>
      <c r="U3685" s="39"/>
      <c r="V3685" s="39"/>
      <c r="W3685" s="39"/>
      <c r="X3685" s="39"/>
    </row>
    <row r="3686" spans="1:24" ht="14.25" customHeight="1" x14ac:dyDescent="0.3">
      <c r="A3686" s="39"/>
      <c r="B3686" s="39" t="str">
        <f t="shared" si="39"/>
        <v>11411410920 дно фільтра</v>
      </c>
      <c r="C3686" s="39" t="str">
        <f>TEXT(Raw_Articul_Data!$D3686,"00000000000")</f>
        <v>11411410920</v>
      </c>
      <c r="D3686" s="39">
        <v>11411410920</v>
      </c>
      <c r="E3686" s="39" t="s">
        <v>3428</v>
      </c>
      <c r="F3686" s="39"/>
      <c r="G3686" s="39" t="s">
        <v>32</v>
      </c>
      <c r="H3686" s="39" t="s">
        <v>2790</v>
      </c>
      <c r="I3686" s="39" t="s">
        <v>23</v>
      </c>
      <c r="J3686" s="44" t="s">
        <v>28</v>
      </c>
      <c r="K3686" s="39" t="s">
        <v>25</v>
      </c>
      <c r="L3686" s="39"/>
      <c r="M3686" s="39"/>
      <c r="N3686" s="39"/>
      <c r="O3686" s="39"/>
      <c r="P3686" s="39"/>
      <c r="Q3686" s="39"/>
      <c r="R3686" s="39"/>
      <c r="S3686" s="39"/>
      <c r="T3686" s="39"/>
      <c r="U3686" s="39"/>
      <c r="V3686" s="39"/>
      <c r="W3686" s="39"/>
      <c r="X3686" s="39"/>
    </row>
    <row r="3687" spans="1:24" ht="14.25" customHeight="1" x14ac:dyDescent="0.3">
      <c r="A3687" s="39"/>
      <c r="B3687" s="39" t="str">
        <f t="shared" si="39"/>
        <v>11411412201 коліно</v>
      </c>
      <c r="C3687" s="39" t="str">
        <f>TEXT(Raw_Articul_Data!$D3687,"00000000000")</f>
        <v>11411412201</v>
      </c>
      <c r="D3687" s="39">
        <v>11411412201</v>
      </c>
      <c r="E3687" s="39" t="s">
        <v>3315</v>
      </c>
      <c r="F3687" s="39"/>
      <c r="G3687" s="39" t="s">
        <v>32</v>
      </c>
      <c r="H3687" s="39" t="s">
        <v>2790</v>
      </c>
      <c r="I3687" s="39" t="s">
        <v>23</v>
      </c>
      <c r="J3687" s="44" t="s">
        <v>28</v>
      </c>
      <c r="K3687" s="39" t="s">
        <v>25</v>
      </c>
      <c r="L3687" s="39"/>
      <c r="M3687" s="39"/>
      <c r="N3687" s="39"/>
      <c r="O3687" s="39"/>
      <c r="P3687" s="39"/>
      <c r="Q3687" s="39"/>
      <c r="R3687" s="39"/>
      <c r="S3687" s="39"/>
      <c r="T3687" s="39"/>
      <c r="U3687" s="39"/>
      <c r="V3687" s="39"/>
      <c r="W3687" s="39"/>
      <c r="X3687" s="39"/>
    </row>
    <row r="3688" spans="1:24" ht="14.25" customHeight="1" x14ac:dyDescent="0.3">
      <c r="A3688" s="39"/>
      <c r="B3688" s="39" t="str">
        <f t="shared" si="39"/>
        <v>11411413201 охолоджуючий лист</v>
      </c>
      <c r="C3688" s="39" t="str">
        <f>TEXT(Raw_Articul_Data!$D3688,"00000000000")</f>
        <v>11411413201</v>
      </c>
      <c r="D3688" s="39">
        <v>11411413201</v>
      </c>
      <c r="E3688" s="39" t="s">
        <v>2816</v>
      </c>
      <c r="F3688" s="39"/>
      <c r="G3688" s="39" t="s">
        <v>32</v>
      </c>
      <c r="H3688" s="39" t="s">
        <v>2790</v>
      </c>
      <c r="I3688" s="39" t="s">
        <v>23</v>
      </c>
      <c r="J3688" s="44" t="s">
        <v>28</v>
      </c>
      <c r="K3688" s="39" t="s">
        <v>25</v>
      </c>
      <c r="L3688" s="39"/>
      <c r="M3688" s="39"/>
      <c r="N3688" s="39"/>
      <c r="O3688" s="39"/>
      <c r="P3688" s="39"/>
      <c r="Q3688" s="39"/>
      <c r="R3688" s="39"/>
      <c r="S3688" s="39"/>
      <c r="T3688" s="39"/>
      <c r="U3688" s="39"/>
      <c r="V3688" s="39"/>
      <c r="W3688" s="39"/>
      <c r="X3688" s="39"/>
    </row>
    <row r="3689" spans="1:24" ht="14.25" customHeight="1" x14ac:dyDescent="0.3">
      <c r="A3689" s="39"/>
      <c r="B3689" s="39" t="str">
        <f t="shared" si="39"/>
        <v>11411417520 попередній сепаратор</v>
      </c>
      <c r="C3689" s="39" t="str">
        <f>TEXT(Raw_Articul_Data!$D3689,"00000000000")</f>
        <v>11411417520</v>
      </c>
      <c r="D3689" s="39">
        <v>11411417520</v>
      </c>
      <c r="E3689" s="39" t="s">
        <v>3779</v>
      </c>
      <c r="F3689" s="39"/>
      <c r="G3689" s="39" t="s">
        <v>32</v>
      </c>
      <c r="H3689" s="39" t="s">
        <v>2790</v>
      </c>
      <c r="I3689" s="39" t="s">
        <v>23</v>
      </c>
      <c r="J3689" s="44" t="s">
        <v>55</v>
      </c>
      <c r="K3689" s="39" t="s">
        <v>25</v>
      </c>
      <c r="L3689" s="39"/>
      <c r="M3689" s="39"/>
      <c r="N3689" s="39"/>
      <c r="O3689" s="39"/>
      <c r="P3689" s="39"/>
      <c r="Q3689" s="39"/>
      <c r="R3689" s="39"/>
      <c r="S3689" s="39"/>
      <c r="T3689" s="39"/>
      <c r="U3689" s="39"/>
      <c r="V3689" s="39"/>
      <c r="W3689" s="39"/>
      <c r="X3689" s="39"/>
    </row>
    <row r="3690" spans="1:24" ht="14.25" customHeight="1" x14ac:dyDescent="0.3">
      <c r="A3690" s="39"/>
      <c r="B3690" s="39" t="str">
        <f t="shared" si="39"/>
        <v>11411459002 пробка</v>
      </c>
      <c r="C3690" s="39" t="str">
        <f>TEXT(Raw_Articul_Data!$D3690,"00000000000")</f>
        <v>11411459002</v>
      </c>
      <c r="D3690" s="39">
        <v>11411459002</v>
      </c>
      <c r="E3690" s="39" t="s">
        <v>3012</v>
      </c>
      <c r="F3690" s="39"/>
      <c r="G3690" s="39" t="s">
        <v>32</v>
      </c>
      <c r="H3690" s="39" t="s">
        <v>2790</v>
      </c>
      <c r="I3690" s="39" t="s">
        <v>23</v>
      </c>
      <c r="J3690" s="44" t="s">
        <v>55</v>
      </c>
      <c r="K3690" s="39" t="s">
        <v>25</v>
      </c>
      <c r="L3690" s="39"/>
      <c r="M3690" s="39"/>
      <c r="N3690" s="39"/>
      <c r="O3690" s="39"/>
      <c r="P3690" s="39"/>
      <c r="Q3690" s="39"/>
      <c r="R3690" s="39"/>
      <c r="S3690" s="39"/>
      <c r="T3690" s="39"/>
      <c r="U3690" s="39"/>
      <c r="V3690" s="39"/>
      <c r="W3690" s="39"/>
      <c r="X3690" s="39"/>
    </row>
    <row r="3691" spans="1:24" ht="14.25" customHeight="1" x14ac:dyDescent="0.3">
      <c r="A3691" s="39"/>
      <c r="B3691" s="39" t="str">
        <f t="shared" si="39"/>
        <v>11411490600 ущільнення глушника</v>
      </c>
      <c r="C3691" s="39" t="str">
        <f>TEXT(Raw_Articul_Data!$D3691,"00000000000")</f>
        <v>11411490600</v>
      </c>
      <c r="D3691" s="39">
        <v>11411490600</v>
      </c>
      <c r="E3691" s="39" t="s">
        <v>3074</v>
      </c>
      <c r="F3691" s="39"/>
      <c r="G3691" s="39" t="s">
        <v>32</v>
      </c>
      <c r="H3691" s="39" t="s">
        <v>2790</v>
      </c>
      <c r="I3691" s="39" t="s">
        <v>23</v>
      </c>
      <c r="J3691" s="44" t="s">
        <v>28</v>
      </c>
      <c r="K3691" s="39" t="s">
        <v>25</v>
      </c>
      <c r="L3691" s="39"/>
      <c r="M3691" s="39"/>
      <c r="N3691" s="39"/>
      <c r="O3691" s="39"/>
      <c r="P3691" s="39"/>
      <c r="Q3691" s="39"/>
      <c r="R3691" s="39"/>
      <c r="S3691" s="39"/>
      <c r="T3691" s="39"/>
      <c r="U3691" s="39"/>
      <c r="V3691" s="39"/>
      <c r="W3691" s="39"/>
      <c r="X3691" s="39"/>
    </row>
    <row r="3692" spans="1:24" ht="14.25" customHeight="1" x14ac:dyDescent="0.3">
      <c r="A3692" s="39"/>
      <c r="B3692" s="39" t="str">
        <f t="shared" si="39"/>
        <v>11411602502 гальмівна тяга</v>
      </c>
      <c r="C3692" s="39" t="str">
        <f>TEXT(Raw_Articul_Data!$D3692,"00000000000")</f>
        <v>11411602502</v>
      </c>
      <c r="D3692" s="39">
        <v>11411602502</v>
      </c>
      <c r="E3692" s="39" t="s">
        <v>3707</v>
      </c>
      <c r="F3692" s="39"/>
      <c r="G3692" s="39" t="s">
        <v>32</v>
      </c>
      <c r="H3692" s="39" t="s">
        <v>2790</v>
      </c>
      <c r="I3692" s="39" t="s">
        <v>23</v>
      </c>
      <c r="J3692" s="44" t="s">
        <v>256</v>
      </c>
      <c r="K3692" s="39" t="s">
        <v>25</v>
      </c>
      <c r="L3692" s="39"/>
      <c r="M3692" s="39"/>
      <c r="N3692" s="39"/>
      <c r="O3692" s="39"/>
      <c r="P3692" s="39"/>
      <c r="Q3692" s="39"/>
      <c r="R3692" s="39"/>
      <c r="S3692" s="39"/>
      <c r="T3692" s="39"/>
      <c r="U3692" s="39"/>
      <c r="V3692" s="39"/>
      <c r="W3692" s="39"/>
      <c r="X3692" s="39"/>
    </row>
    <row r="3693" spans="1:24" ht="14.25" customHeight="1" x14ac:dyDescent="0.3">
      <c r="A3693" s="39"/>
      <c r="B3693" s="39" t="str">
        <f t="shared" si="39"/>
        <v>11411605400 гальмівна стрічка</v>
      </c>
      <c r="C3693" s="39" t="str">
        <f>TEXT(Raw_Articul_Data!$D3693,"00000000000")</f>
        <v>11411605400</v>
      </c>
      <c r="D3693" s="39">
        <v>11411605400</v>
      </c>
      <c r="E3693" s="39" t="s">
        <v>3394</v>
      </c>
      <c r="F3693" s="39"/>
      <c r="G3693" s="39" t="s">
        <v>32</v>
      </c>
      <c r="H3693" s="39" t="s">
        <v>2790</v>
      </c>
      <c r="I3693" s="39" t="s">
        <v>23</v>
      </c>
      <c r="J3693" s="44" t="s">
        <v>28</v>
      </c>
      <c r="K3693" s="39" t="s">
        <v>25</v>
      </c>
      <c r="L3693" s="39"/>
      <c r="M3693" s="39"/>
      <c r="N3693" s="39"/>
      <c r="O3693" s="39"/>
      <c r="P3693" s="39"/>
      <c r="Q3693" s="39"/>
      <c r="R3693" s="39"/>
      <c r="S3693" s="39"/>
      <c r="T3693" s="39"/>
      <c r="U3693" s="39"/>
      <c r="V3693" s="39"/>
      <c r="W3693" s="39"/>
      <c r="X3693" s="39"/>
    </row>
    <row r="3694" spans="1:24" ht="14.25" customHeight="1" x14ac:dyDescent="0.3">
      <c r="A3694" s="39"/>
      <c r="B3694" s="39" t="str">
        <f t="shared" si="39"/>
        <v>11411605420 гальмівна стрічка</v>
      </c>
      <c r="C3694" s="39" t="str">
        <f>TEXT(Raw_Articul_Data!$D3694,"00000000000")</f>
        <v>11411605420</v>
      </c>
      <c r="D3694" s="39">
        <v>11411605420</v>
      </c>
      <c r="E3694" s="39" t="s">
        <v>3394</v>
      </c>
      <c r="F3694" s="39"/>
      <c r="G3694" s="39" t="s">
        <v>32</v>
      </c>
      <c r="H3694" s="39" t="s">
        <v>2790</v>
      </c>
      <c r="I3694" s="39" t="s">
        <v>23</v>
      </c>
      <c r="J3694" s="44" t="s">
        <v>28</v>
      </c>
      <c r="K3694" s="39" t="s">
        <v>25</v>
      </c>
      <c r="L3694" s="39"/>
      <c r="M3694" s="39"/>
      <c r="N3694" s="39"/>
      <c r="O3694" s="39"/>
      <c r="P3694" s="39"/>
      <c r="Q3694" s="39"/>
      <c r="R3694" s="39"/>
      <c r="S3694" s="39"/>
      <c r="T3694" s="39"/>
      <c r="U3694" s="39"/>
      <c r="V3694" s="39"/>
      <c r="W3694" s="39"/>
      <c r="X3694" s="39"/>
    </row>
    <row r="3695" spans="1:24" ht="14.25" customHeight="1" x14ac:dyDescent="0.3">
      <c r="A3695" s="39"/>
      <c r="B3695" s="39" t="str">
        <f t="shared" si="39"/>
        <v>11411605500 пружина розтягнення</v>
      </c>
      <c r="C3695" s="39" t="str">
        <f>TEXT(Raw_Articul_Data!$D3695,"00000000000")</f>
        <v>11411605500</v>
      </c>
      <c r="D3695" s="39">
        <v>11411605500</v>
      </c>
      <c r="E3695" s="39" t="s">
        <v>3022</v>
      </c>
      <c r="F3695" s="39"/>
      <c r="G3695" s="39" t="s">
        <v>32</v>
      </c>
      <c r="H3695" s="39" t="s">
        <v>2790</v>
      </c>
      <c r="I3695" s="39" t="s">
        <v>23</v>
      </c>
      <c r="J3695" s="44" t="s">
        <v>28</v>
      </c>
      <c r="K3695" s="39" t="s">
        <v>25</v>
      </c>
      <c r="L3695" s="39"/>
      <c r="M3695" s="39"/>
      <c r="N3695" s="39"/>
      <c r="O3695" s="39"/>
      <c r="P3695" s="39"/>
      <c r="Q3695" s="39"/>
      <c r="R3695" s="39"/>
      <c r="S3695" s="39"/>
      <c r="T3695" s="39"/>
      <c r="U3695" s="39"/>
      <c r="V3695" s="39"/>
      <c r="W3695" s="39"/>
      <c r="X3695" s="39"/>
    </row>
    <row r="3696" spans="1:24" ht="14.25" customHeight="1" x14ac:dyDescent="0.3">
      <c r="A3696" s="39"/>
      <c r="B3696" s="39" t="str">
        <f t="shared" si="39"/>
        <v>11411605502 пружина розтягнення</v>
      </c>
      <c r="C3696" s="39" t="str">
        <f>TEXT(Raw_Articul_Data!$D3696,"00000000000")</f>
        <v>11411605502</v>
      </c>
      <c r="D3696" s="39">
        <v>11411605502</v>
      </c>
      <c r="E3696" s="39" t="s">
        <v>3022</v>
      </c>
      <c r="F3696" s="39"/>
      <c r="G3696" s="39" t="s">
        <v>32</v>
      </c>
      <c r="H3696" s="39" t="s">
        <v>2790</v>
      </c>
      <c r="I3696" s="39" t="s">
        <v>23</v>
      </c>
      <c r="J3696" s="44" t="s">
        <v>28</v>
      </c>
      <c r="K3696" s="39" t="s">
        <v>25</v>
      </c>
      <c r="L3696" s="39"/>
      <c r="M3696" s="39"/>
      <c r="N3696" s="39"/>
      <c r="O3696" s="39"/>
      <c r="P3696" s="39"/>
      <c r="Q3696" s="39"/>
      <c r="R3696" s="39"/>
      <c r="S3696" s="39"/>
      <c r="T3696" s="39"/>
      <c r="U3696" s="39"/>
      <c r="V3696" s="39"/>
      <c r="W3696" s="39"/>
      <c r="X3696" s="39"/>
    </row>
    <row r="3697" spans="1:24" ht="14.25" customHeight="1" x14ac:dyDescent="0.3">
      <c r="A3697" s="39"/>
      <c r="B3697" s="39" t="str">
        <f t="shared" si="39"/>
        <v>11411801400 важіль</v>
      </c>
      <c r="C3697" s="39" t="str">
        <f>TEXT(Raw_Articul_Data!$D3697,"00000000000")</f>
        <v>11411801400</v>
      </c>
      <c r="D3697" s="39">
        <v>11411801400</v>
      </c>
      <c r="E3697" s="39" t="s">
        <v>3043</v>
      </c>
      <c r="F3697" s="39"/>
      <c r="G3697" s="39" t="s">
        <v>32</v>
      </c>
      <c r="H3697" s="39" t="s">
        <v>2790</v>
      </c>
      <c r="I3697" s="39" t="s">
        <v>23</v>
      </c>
      <c r="J3697" s="44" t="s">
        <v>28</v>
      </c>
      <c r="K3697" s="39" t="s">
        <v>25</v>
      </c>
      <c r="L3697" s="39"/>
      <c r="M3697" s="39"/>
      <c r="N3697" s="39"/>
      <c r="O3697" s="39"/>
      <c r="P3697" s="39"/>
      <c r="Q3697" s="39"/>
      <c r="R3697" s="39"/>
      <c r="S3697" s="39"/>
      <c r="T3697" s="39"/>
      <c r="U3697" s="39"/>
      <c r="V3697" s="39"/>
      <c r="W3697" s="39"/>
      <c r="X3697" s="39"/>
    </row>
    <row r="3698" spans="1:24" ht="14.25" customHeight="1" x14ac:dyDescent="0.3">
      <c r="A3698" s="39"/>
      <c r="B3698" s="39" t="str">
        <f t="shared" si="39"/>
        <v>11411801500 важіль управління дросельною заслонкою</v>
      </c>
      <c r="C3698" s="39" t="str">
        <f>TEXT(Raw_Articul_Data!$D3698,"00000000000")</f>
        <v>11411801500</v>
      </c>
      <c r="D3698" s="39">
        <v>11411801500</v>
      </c>
      <c r="E3698" s="39" t="s">
        <v>3318</v>
      </c>
      <c r="F3698" s="39"/>
      <c r="G3698" s="39" t="s">
        <v>32</v>
      </c>
      <c r="H3698" s="39" t="s">
        <v>2790</v>
      </c>
      <c r="I3698" s="39" t="s">
        <v>23</v>
      </c>
      <c r="J3698" s="44" t="s">
        <v>28</v>
      </c>
      <c r="K3698" s="39" t="s">
        <v>25</v>
      </c>
      <c r="L3698" s="39"/>
      <c r="M3698" s="39"/>
      <c r="N3698" s="39"/>
      <c r="O3698" s="39"/>
      <c r="P3698" s="39"/>
      <c r="Q3698" s="39"/>
      <c r="R3698" s="39"/>
      <c r="S3698" s="39"/>
      <c r="T3698" s="39"/>
      <c r="U3698" s="39"/>
      <c r="V3698" s="39"/>
      <c r="W3698" s="39"/>
      <c r="X3698" s="39"/>
    </row>
    <row r="3699" spans="1:24" ht="14.25" customHeight="1" x14ac:dyDescent="0.3">
      <c r="A3699" s="39"/>
      <c r="B3699" s="39" t="str">
        <f t="shared" si="39"/>
        <v>11411820800 стопорний важіль</v>
      </c>
      <c r="C3699" s="39" t="str">
        <f>TEXT(Raw_Articul_Data!$D3699,"00000000000")</f>
        <v>11411820800</v>
      </c>
      <c r="D3699" s="39">
        <v>11411820800</v>
      </c>
      <c r="E3699" s="39" t="s">
        <v>3306</v>
      </c>
      <c r="F3699" s="39"/>
      <c r="G3699" s="39" t="s">
        <v>32</v>
      </c>
      <c r="H3699" s="39" t="s">
        <v>2790</v>
      </c>
      <c r="I3699" s="39" t="s">
        <v>23</v>
      </c>
      <c r="J3699" s="44" t="s">
        <v>55</v>
      </c>
      <c r="K3699" s="39" t="s">
        <v>25</v>
      </c>
      <c r="L3699" s="39"/>
      <c r="M3699" s="39"/>
      <c r="N3699" s="39"/>
      <c r="O3699" s="39"/>
      <c r="P3699" s="39"/>
      <c r="Q3699" s="39"/>
      <c r="R3699" s="39"/>
      <c r="S3699" s="39"/>
      <c r="T3699" s="39"/>
      <c r="U3699" s="39"/>
      <c r="V3699" s="39"/>
      <c r="W3699" s="39"/>
      <c r="X3699" s="39"/>
    </row>
    <row r="3700" spans="1:24" ht="14.25" customHeight="1" x14ac:dyDescent="0.3">
      <c r="A3700" s="39"/>
      <c r="B3700" s="39" t="str">
        <f t="shared" si="39"/>
        <v>11411820900 вал управління перемиканням</v>
      </c>
      <c r="C3700" s="39" t="str">
        <f>TEXT(Raw_Articul_Data!$D3700,"00000000000")</f>
        <v>11411820900</v>
      </c>
      <c r="D3700" s="39">
        <v>11411820900</v>
      </c>
      <c r="E3700" s="39" t="s">
        <v>3317</v>
      </c>
      <c r="F3700" s="39"/>
      <c r="G3700" s="39" t="s">
        <v>32</v>
      </c>
      <c r="H3700" s="39" t="s">
        <v>2790</v>
      </c>
      <c r="I3700" s="39" t="s">
        <v>23</v>
      </c>
      <c r="J3700" s="44" t="s">
        <v>28</v>
      </c>
      <c r="K3700" s="39" t="s">
        <v>25</v>
      </c>
      <c r="L3700" s="39"/>
      <c r="M3700" s="39"/>
      <c r="N3700" s="39"/>
      <c r="O3700" s="39"/>
      <c r="P3700" s="39"/>
      <c r="Q3700" s="39"/>
      <c r="R3700" s="39"/>
      <c r="S3700" s="39"/>
      <c r="T3700" s="39"/>
      <c r="U3700" s="39"/>
      <c r="V3700" s="39"/>
      <c r="W3700" s="39"/>
      <c r="X3700" s="39"/>
    </row>
    <row r="3701" spans="1:24" ht="14.25" customHeight="1" x14ac:dyDescent="0.3">
      <c r="A3701" s="39"/>
      <c r="B3701" s="39" t="str">
        <f t="shared" si="39"/>
        <v>11411820920 вал управління перемиканням</v>
      </c>
      <c r="C3701" s="39" t="str">
        <f>TEXT(Raw_Articul_Data!$D3701,"00000000000")</f>
        <v>11411820920</v>
      </c>
      <c r="D3701" s="39">
        <v>11411820920</v>
      </c>
      <c r="E3701" s="39" t="s">
        <v>3317</v>
      </c>
      <c r="F3701" s="39"/>
      <c r="G3701" s="39" t="s">
        <v>32</v>
      </c>
      <c r="H3701" s="39" t="s">
        <v>2790</v>
      </c>
      <c r="I3701" s="39" t="s">
        <v>23</v>
      </c>
      <c r="J3701" s="44" t="s">
        <v>28</v>
      </c>
      <c r="K3701" s="39" t="s">
        <v>25</v>
      </c>
      <c r="L3701" s="39"/>
      <c r="M3701" s="39"/>
      <c r="N3701" s="39"/>
      <c r="O3701" s="39"/>
      <c r="P3701" s="39"/>
      <c r="Q3701" s="39"/>
      <c r="R3701" s="39"/>
      <c r="S3701" s="39"/>
      <c r="T3701" s="39"/>
      <c r="U3701" s="39"/>
      <c r="V3701" s="39"/>
      <c r="W3701" s="39"/>
      <c r="X3701" s="39"/>
    </row>
    <row r="3702" spans="1:24" ht="14.25" customHeight="1" x14ac:dyDescent="0.3">
      <c r="A3702" s="39"/>
      <c r="B3702" s="39" t="str">
        <f t="shared" si="39"/>
        <v>11411821000 важіль управління дросельною заслонкою</v>
      </c>
      <c r="C3702" s="39" t="str">
        <f>TEXT(Raw_Articul_Data!$D3702,"00000000000")</f>
        <v>11411821000</v>
      </c>
      <c r="D3702" s="39">
        <v>11411821000</v>
      </c>
      <c r="E3702" s="39" t="s">
        <v>3318</v>
      </c>
      <c r="F3702" s="39"/>
      <c r="G3702" s="39" t="s">
        <v>32</v>
      </c>
      <c r="H3702" s="39" t="s">
        <v>2790</v>
      </c>
      <c r="I3702" s="39" t="s">
        <v>23</v>
      </c>
      <c r="J3702" s="44" t="s">
        <v>55</v>
      </c>
      <c r="K3702" s="39" t="s">
        <v>25</v>
      </c>
      <c r="L3702" s="39"/>
      <c r="M3702" s="39"/>
      <c r="N3702" s="39"/>
      <c r="O3702" s="39"/>
      <c r="P3702" s="39"/>
      <c r="Q3702" s="39"/>
      <c r="R3702" s="39"/>
      <c r="S3702" s="39"/>
      <c r="T3702" s="39"/>
      <c r="U3702" s="39"/>
      <c r="V3702" s="39"/>
      <c r="W3702" s="39"/>
      <c r="X3702" s="39"/>
    </row>
    <row r="3703" spans="1:24" ht="14.25" customHeight="1" x14ac:dyDescent="0.3">
      <c r="A3703" s="39"/>
      <c r="B3703" s="39" t="str">
        <f t="shared" si="39"/>
        <v>11411821500 важільно-тяговий механізм дросельної заслонки</v>
      </c>
      <c r="C3703" s="39" t="str">
        <f>TEXT(Raw_Articul_Data!$D3703,"00000000000")</f>
        <v>11411821500</v>
      </c>
      <c r="D3703" s="39">
        <v>11411821500</v>
      </c>
      <c r="E3703" s="39" t="s">
        <v>3397</v>
      </c>
      <c r="F3703" s="39"/>
      <c r="G3703" s="39" t="s">
        <v>32</v>
      </c>
      <c r="H3703" s="39" t="s">
        <v>2790</v>
      </c>
      <c r="I3703" s="39" t="s">
        <v>23</v>
      </c>
      <c r="J3703" s="44" t="s">
        <v>28</v>
      </c>
      <c r="K3703" s="39" t="s">
        <v>25</v>
      </c>
      <c r="L3703" s="39"/>
      <c r="M3703" s="39"/>
      <c r="N3703" s="39"/>
      <c r="O3703" s="39"/>
      <c r="P3703" s="39"/>
      <c r="Q3703" s="39"/>
      <c r="R3703" s="39"/>
      <c r="S3703" s="39"/>
      <c r="T3703" s="39"/>
      <c r="U3703" s="39"/>
      <c r="V3703" s="39"/>
      <c r="W3703" s="39"/>
      <c r="X3703" s="39"/>
    </row>
    <row r="3704" spans="1:24" ht="14.25" customHeight="1" x14ac:dyDescent="0.3">
      <c r="A3704" s="39"/>
      <c r="B3704" s="39" t="str">
        <f t="shared" si="39"/>
        <v>11411824500 вита гнучка пружина</v>
      </c>
      <c r="C3704" s="39" t="str">
        <f>TEXT(Raw_Articul_Data!$D3704,"00000000000")</f>
        <v>11411824500</v>
      </c>
      <c r="D3704" s="39">
        <v>11411824500</v>
      </c>
      <c r="E3704" s="39" t="s">
        <v>3025</v>
      </c>
      <c r="F3704" s="39"/>
      <c r="G3704" s="39" t="s">
        <v>32</v>
      </c>
      <c r="H3704" s="39" t="s">
        <v>2790</v>
      </c>
      <c r="I3704" s="39" t="s">
        <v>23</v>
      </c>
      <c r="J3704" s="44" t="s">
        <v>28</v>
      </c>
      <c r="K3704" s="39" t="s">
        <v>25</v>
      </c>
      <c r="L3704" s="39"/>
      <c r="M3704" s="39"/>
      <c r="N3704" s="39"/>
      <c r="O3704" s="39"/>
      <c r="P3704" s="39"/>
      <c r="Q3704" s="39"/>
      <c r="R3704" s="39"/>
      <c r="S3704" s="39"/>
      <c r="T3704" s="39"/>
      <c r="U3704" s="39"/>
      <c r="V3704" s="39"/>
      <c r="W3704" s="39"/>
      <c r="X3704" s="39"/>
    </row>
    <row r="3705" spans="1:24" ht="14.25" customHeight="1" x14ac:dyDescent="0.3">
      <c r="A3705" s="39"/>
      <c r="B3705" s="39" t="str">
        <f t="shared" si="39"/>
        <v>11411851900 важільно-тягова система пускового пристрою</v>
      </c>
      <c r="C3705" s="39" t="str">
        <f>TEXT(Raw_Articul_Data!$D3705,"00000000000")</f>
        <v>11411851900</v>
      </c>
      <c r="D3705" s="39">
        <v>11411851900</v>
      </c>
      <c r="E3705" s="39" t="s">
        <v>3489</v>
      </c>
      <c r="F3705" s="39"/>
      <c r="G3705" s="39" t="s">
        <v>32</v>
      </c>
      <c r="H3705" s="39" t="s">
        <v>2790</v>
      </c>
      <c r="I3705" s="39" t="s">
        <v>23</v>
      </c>
      <c r="J3705" s="44" t="s">
        <v>28</v>
      </c>
      <c r="K3705" s="39" t="s">
        <v>25</v>
      </c>
      <c r="L3705" s="39"/>
      <c r="M3705" s="39"/>
      <c r="N3705" s="39"/>
      <c r="O3705" s="39"/>
      <c r="P3705" s="39"/>
      <c r="Q3705" s="39"/>
      <c r="R3705" s="39"/>
      <c r="S3705" s="39"/>
      <c r="T3705" s="39"/>
      <c r="U3705" s="39"/>
      <c r="V3705" s="39"/>
      <c r="W3705" s="39"/>
      <c r="X3705" s="39"/>
    </row>
    <row r="3706" spans="1:24" ht="14.25" customHeight="1" x14ac:dyDescent="0.3">
      <c r="A3706" s="39"/>
      <c r="B3706" s="39" t="str">
        <f t="shared" si="39"/>
        <v>11411950400 тросиковий шків</v>
      </c>
      <c r="C3706" s="39" t="str">
        <f>TEXT(Raw_Articul_Data!$D3706,"00000000000")</f>
        <v>11411950400</v>
      </c>
      <c r="D3706" s="39">
        <v>11411950400</v>
      </c>
      <c r="E3706" s="39" t="s">
        <v>3307</v>
      </c>
      <c r="F3706" s="39"/>
      <c r="G3706" s="39" t="s">
        <v>32</v>
      </c>
      <c r="H3706" s="39" t="s">
        <v>2790</v>
      </c>
      <c r="I3706" s="39" t="s">
        <v>23</v>
      </c>
      <c r="J3706" s="44" t="s">
        <v>28</v>
      </c>
      <c r="K3706" s="39" t="s">
        <v>25</v>
      </c>
      <c r="L3706" s="39"/>
      <c r="M3706" s="39"/>
      <c r="N3706" s="39"/>
      <c r="O3706" s="39"/>
      <c r="P3706" s="39"/>
      <c r="Q3706" s="39"/>
      <c r="R3706" s="39"/>
      <c r="S3706" s="39"/>
      <c r="T3706" s="39"/>
      <c r="U3706" s="39"/>
      <c r="V3706" s="39"/>
      <c r="W3706" s="39"/>
      <c r="X3706" s="39"/>
    </row>
    <row r="3707" spans="1:24" ht="14.25" customHeight="1" x14ac:dyDescent="0.3">
      <c r="A3707" s="39"/>
      <c r="B3707" s="39" t="str">
        <f t="shared" si="39"/>
        <v>11411952000 поводок</v>
      </c>
      <c r="C3707" s="39" t="str">
        <f>TEXT(Raw_Articul_Data!$D3707,"00000000000")</f>
        <v>11411952000</v>
      </c>
      <c r="D3707" s="39">
        <v>11411952000</v>
      </c>
      <c r="E3707" s="39" t="s">
        <v>3064</v>
      </c>
      <c r="F3707" s="39"/>
      <c r="G3707" s="39" t="s">
        <v>32</v>
      </c>
      <c r="H3707" s="39" t="s">
        <v>2790</v>
      </c>
      <c r="I3707" s="39" t="s">
        <v>23</v>
      </c>
      <c r="J3707" s="44" t="s">
        <v>28</v>
      </c>
      <c r="K3707" s="39" t="s">
        <v>25</v>
      </c>
      <c r="L3707" s="39"/>
      <c r="M3707" s="39"/>
      <c r="N3707" s="39"/>
      <c r="O3707" s="39"/>
      <c r="P3707" s="39"/>
      <c r="Q3707" s="39"/>
      <c r="R3707" s="39"/>
      <c r="S3707" s="39"/>
      <c r="T3707" s="39"/>
      <c r="U3707" s="39"/>
      <c r="V3707" s="39"/>
      <c r="W3707" s="39"/>
      <c r="X3707" s="39"/>
    </row>
    <row r="3708" spans="1:24" ht="14.25" customHeight="1" x14ac:dyDescent="0.3">
      <c r="A3708" s="39"/>
      <c r="B3708" s="39" t="str">
        <f t="shared" si="39"/>
        <v>11413500824 корпус паливного бака</v>
      </c>
      <c r="C3708" s="39" t="str">
        <f>TEXT(Raw_Articul_Data!$D3708,"00000000000")</f>
        <v>11413500824</v>
      </c>
      <c r="D3708" s="39">
        <v>11413500824</v>
      </c>
      <c r="E3708" s="39" t="s">
        <v>3346</v>
      </c>
      <c r="F3708" s="39"/>
      <c r="G3708" s="39" t="s">
        <v>32</v>
      </c>
      <c r="H3708" s="39" t="s">
        <v>2790</v>
      </c>
      <c r="I3708" s="39" t="s">
        <v>23</v>
      </c>
      <c r="J3708" s="44" t="s">
        <v>28</v>
      </c>
      <c r="K3708" s="39" t="s">
        <v>25</v>
      </c>
      <c r="L3708" s="39"/>
      <c r="M3708" s="39"/>
      <c r="N3708" s="39"/>
      <c r="O3708" s="39"/>
      <c r="P3708" s="39"/>
      <c r="Q3708" s="39"/>
      <c r="R3708" s="39"/>
      <c r="S3708" s="39"/>
      <c r="T3708" s="39"/>
      <c r="U3708" s="39"/>
      <c r="V3708" s="39"/>
      <c r="W3708" s="39"/>
      <c r="X3708" s="39"/>
    </row>
    <row r="3709" spans="1:24" ht="14.25" customHeight="1" x14ac:dyDescent="0.3">
      <c r="A3709" s="39"/>
      <c r="B3709" s="39" t="str">
        <f t="shared" si="39"/>
        <v>11413500828 корпус паливного баку</v>
      </c>
      <c r="C3709" s="39" t="str">
        <f>TEXT(Raw_Articul_Data!$D3709,"00000000000")</f>
        <v>11413500828</v>
      </c>
      <c r="D3709" s="39">
        <v>11413500828</v>
      </c>
      <c r="E3709" s="39" t="s">
        <v>3780</v>
      </c>
      <c r="F3709" s="39"/>
      <c r="G3709" s="39" t="s">
        <v>32</v>
      </c>
      <c r="H3709" s="39" t="s">
        <v>2790</v>
      </c>
      <c r="I3709" s="39" t="s">
        <v>23</v>
      </c>
      <c r="J3709" s="44" t="s">
        <v>28</v>
      </c>
      <c r="K3709" s="39" t="s">
        <v>25</v>
      </c>
      <c r="L3709" s="39"/>
      <c r="M3709" s="39"/>
      <c r="N3709" s="39"/>
      <c r="O3709" s="39"/>
      <c r="P3709" s="39"/>
      <c r="Q3709" s="39"/>
      <c r="R3709" s="39"/>
      <c r="S3709" s="39"/>
      <c r="T3709" s="39"/>
      <c r="U3709" s="39"/>
      <c r="V3709" s="39"/>
      <c r="W3709" s="39"/>
      <c r="X3709" s="39"/>
    </row>
    <row r="3710" spans="1:24" ht="14.25" customHeight="1" x14ac:dyDescent="0.3">
      <c r="A3710" s="39"/>
      <c r="B3710" s="39" t="str">
        <f t="shared" si="39"/>
        <v>11413587708 шланг</v>
      </c>
      <c r="C3710" s="39" t="str">
        <f>TEXT(Raw_Articul_Data!$D3710,"00000000000")</f>
        <v>11413587708</v>
      </c>
      <c r="D3710" s="39">
        <v>11413587708</v>
      </c>
      <c r="E3710" s="39" t="s">
        <v>1791</v>
      </c>
      <c r="F3710" s="39"/>
      <c r="G3710" s="39" t="s">
        <v>32</v>
      </c>
      <c r="H3710" s="39" t="s">
        <v>2790</v>
      </c>
      <c r="I3710" s="39" t="s">
        <v>23</v>
      </c>
      <c r="J3710" s="44" t="s">
        <v>34</v>
      </c>
      <c r="K3710" s="39" t="s">
        <v>25</v>
      </c>
      <c r="L3710" s="39"/>
      <c r="M3710" s="39"/>
      <c r="N3710" s="39"/>
      <c r="O3710" s="39"/>
      <c r="P3710" s="39"/>
      <c r="Q3710" s="39"/>
      <c r="R3710" s="39"/>
      <c r="S3710" s="39"/>
      <c r="T3710" s="39"/>
      <c r="U3710" s="39"/>
      <c r="V3710" s="39"/>
      <c r="W3710" s="39"/>
      <c r="X3710" s="39"/>
    </row>
    <row r="3711" spans="1:24" ht="14.25" customHeight="1" x14ac:dyDescent="0.3">
      <c r="A3711" s="39"/>
      <c r="B3711" s="39" t="str">
        <f t="shared" si="39"/>
        <v>11413587710 шланг</v>
      </c>
      <c r="C3711" s="39" t="str">
        <f>TEXT(Raw_Articul_Data!$D3711,"00000000000")</f>
        <v>11413587710</v>
      </c>
      <c r="D3711" s="39">
        <v>11413587710</v>
      </c>
      <c r="E3711" s="39" t="s">
        <v>1791</v>
      </c>
      <c r="F3711" s="39"/>
      <c r="G3711" s="39" t="s">
        <v>32</v>
      </c>
      <c r="H3711" s="39" t="s">
        <v>2790</v>
      </c>
      <c r="I3711" s="39" t="s">
        <v>23</v>
      </c>
      <c r="J3711" s="44" t="s">
        <v>45</v>
      </c>
      <c r="K3711" s="39" t="s">
        <v>25</v>
      </c>
      <c r="L3711" s="39"/>
      <c r="M3711" s="39"/>
      <c r="N3711" s="39"/>
      <c r="O3711" s="39"/>
      <c r="P3711" s="39"/>
      <c r="Q3711" s="39"/>
      <c r="R3711" s="39"/>
      <c r="S3711" s="39"/>
      <c r="T3711" s="39"/>
      <c r="U3711" s="39"/>
      <c r="V3711" s="39"/>
      <c r="W3711" s="39"/>
      <c r="X3711" s="39"/>
    </row>
    <row r="3712" spans="1:24" ht="14.25" customHeight="1" x14ac:dyDescent="0.3">
      <c r="A3712" s="39"/>
      <c r="B3712" s="39" t="str">
        <f t="shared" si="39"/>
        <v>11414001200 маховик</v>
      </c>
      <c r="C3712" s="39" t="str">
        <f>TEXT(Raw_Articul_Data!$D3712,"00000000000")</f>
        <v>11414001200</v>
      </c>
      <c r="D3712" s="39">
        <v>11414001200</v>
      </c>
      <c r="E3712" s="39" t="s">
        <v>3088</v>
      </c>
      <c r="F3712" s="39"/>
      <c r="G3712" s="39" t="s">
        <v>32</v>
      </c>
      <c r="H3712" s="39" t="s">
        <v>2790</v>
      </c>
      <c r="I3712" s="39" t="s">
        <v>23</v>
      </c>
      <c r="J3712" s="44" t="s">
        <v>1447</v>
      </c>
      <c r="K3712" s="39" t="s">
        <v>25</v>
      </c>
      <c r="L3712" s="39"/>
      <c r="M3712" s="39"/>
      <c r="N3712" s="39"/>
      <c r="O3712" s="39"/>
      <c r="P3712" s="39"/>
      <c r="Q3712" s="39"/>
      <c r="R3712" s="39"/>
      <c r="S3712" s="39"/>
      <c r="T3712" s="39"/>
      <c r="U3712" s="39"/>
      <c r="V3712" s="39"/>
      <c r="W3712" s="39"/>
      <c r="X3712" s="39"/>
    </row>
    <row r="3713" spans="1:24" ht="14.25" customHeight="1" x14ac:dyDescent="0.3">
      <c r="A3713" s="39"/>
      <c r="B3713" s="39" t="str">
        <f t="shared" si="39"/>
        <v>11414001230 маховик</v>
      </c>
      <c r="C3713" s="39" t="str">
        <f>TEXT(Raw_Articul_Data!$D3713,"00000000000")</f>
        <v>11414001230</v>
      </c>
      <c r="D3713" s="39">
        <v>11414001230</v>
      </c>
      <c r="E3713" s="39" t="s">
        <v>3088</v>
      </c>
      <c r="F3713" s="39"/>
      <c r="G3713" s="39" t="s">
        <v>32</v>
      </c>
      <c r="H3713" s="39" t="s">
        <v>2790</v>
      </c>
      <c r="I3713" s="39" t="s">
        <v>23</v>
      </c>
      <c r="J3713" s="44" t="s">
        <v>1447</v>
      </c>
      <c r="K3713" s="39" t="s">
        <v>25</v>
      </c>
      <c r="L3713" s="39"/>
      <c r="M3713" s="39"/>
      <c r="N3713" s="39"/>
      <c r="O3713" s="39"/>
      <c r="P3713" s="39"/>
      <c r="Q3713" s="39"/>
      <c r="R3713" s="39"/>
      <c r="S3713" s="39"/>
      <c r="T3713" s="39"/>
      <c r="U3713" s="39"/>
      <c r="V3713" s="39"/>
      <c r="W3713" s="39"/>
      <c r="X3713" s="39"/>
    </row>
    <row r="3714" spans="1:24" ht="14.25" customHeight="1" x14ac:dyDescent="0.3">
      <c r="A3714" s="39"/>
      <c r="B3714" s="39" t="str">
        <f t="shared" si="39"/>
        <v>11414001303 модуль запалювання</v>
      </c>
      <c r="C3714" s="39" t="str">
        <f>TEXT(Raw_Articul_Data!$D3714,"00000000000")</f>
        <v>11414001303</v>
      </c>
      <c r="D3714" s="39">
        <v>11414001303</v>
      </c>
      <c r="E3714" s="39" t="s">
        <v>2855</v>
      </c>
      <c r="F3714" s="39"/>
      <c r="G3714" s="39" t="s">
        <v>32</v>
      </c>
      <c r="H3714" s="39" t="s">
        <v>2790</v>
      </c>
      <c r="I3714" s="39" t="s">
        <v>23</v>
      </c>
      <c r="J3714" s="44" t="s">
        <v>28</v>
      </c>
      <c r="K3714" s="39" t="s">
        <v>25</v>
      </c>
      <c r="L3714" s="39"/>
      <c r="M3714" s="39"/>
      <c r="N3714" s="39"/>
      <c r="O3714" s="39"/>
      <c r="P3714" s="39"/>
      <c r="Q3714" s="39"/>
      <c r="R3714" s="39"/>
      <c r="S3714" s="39"/>
      <c r="T3714" s="39"/>
      <c r="U3714" s="39"/>
      <c r="V3714" s="39"/>
      <c r="W3714" s="39"/>
      <c r="X3714" s="39"/>
    </row>
    <row r="3715" spans="1:24" ht="14.25" customHeight="1" x14ac:dyDescent="0.3">
      <c r="A3715" s="39"/>
      <c r="B3715" s="39" t="str">
        <f t="shared" si="39"/>
        <v>11414001307 модуль запалювання</v>
      </c>
      <c r="C3715" s="39" t="str">
        <f>TEXT(Raw_Articul_Data!$D3715,"00000000000")</f>
        <v>11414001307</v>
      </c>
      <c r="D3715" s="39">
        <v>11414001307</v>
      </c>
      <c r="E3715" s="39" t="s">
        <v>2855</v>
      </c>
      <c r="F3715" s="39"/>
      <c r="G3715" s="39" t="s">
        <v>32</v>
      </c>
      <c r="H3715" s="39" t="s">
        <v>2790</v>
      </c>
      <c r="I3715" s="39" t="s">
        <v>23</v>
      </c>
      <c r="J3715" s="44" t="s">
        <v>28</v>
      </c>
      <c r="K3715" s="39" t="s">
        <v>25</v>
      </c>
      <c r="L3715" s="39"/>
      <c r="M3715" s="39"/>
      <c r="N3715" s="39"/>
      <c r="O3715" s="39"/>
      <c r="P3715" s="39"/>
      <c r="Q3715" s="39"/>
      <c r="R3715" s="39"/>
      <c r="S3715" s="39"/>
      <c r="T3715" s="39"/>
      <c r="U3715" s="39"/>
      <c r="V3715" s="39"/>
      <c r="W3715" s="39"/>
      <c r="X3715" s="39"/>
    </row>
    <row r="3716" spans="1:24" ht="14.25" customHeight="1" x14ac:dyDescent="0.3">
      <c r="A3716" s="39"/>
      <c r="B3716" s="39" t="str">
        <f t="shared" si="39"/>
        <v>11414001331 модуль запалювання</v>
      </c>
      <c r="C3716" s="39" t="str">
        <f>TEXT(Raw_Articul_Data!$D3716,"00000000000")</f>
        <v>11414001331</v>
      </c>
      <c r="D3716" s="39">
        <v>11414001331</v>
      </c>
      <c r="E3716" s="39" t="s">
        <v>2855</v>
      </c>
      <c r="F3716" s="39"/>
      <c r="G3716" s="39" t="s">
        <v>32</v>
      </c>
      <c r="H3716" s="39" t="s">
        <v>2790</v>
      </c>
      <c r="I3716" s="39" t="s">
        <v>23</v>
      </c>
      <c r="J3716" s="44" t="s">
        <v>28</v>
      </c>
      <c r="K3716" s="39" t="s">
        <v>25</v>
      </c>
      <c r="L3716" s="39"/>
      <c r="M3716" s="39"/>
      <c r="N3716" s="39"/>
      <c r="O3716" s="39"/>
      <c r="P3716" s="39"/>
      <c r="Q3716" s="39"/>
      <c r="R3716" s="39"/>
      <c r="S3716" s="39"/>
      <c r="T3716" s="39"/>
      <c r="U3716" s="39"/>
      <c r="V3716" s="39"/>
      <c r="W3716" s="39"/>
      <c r="X3716" s="39"/>
    </row>
    <row r="3717" spans="1:24" ht="14.25" customHeight="1" x14ac:dyDescent="0.3">
      <c r="A3717" s="39"/>
      <c r="B3717" s="39" t="str">
        <f t="shared" si="39"/>
        <v>11414004732 пристрій управління</v>
      </c>
      <c r="C3717" s="39" t="str">
        <f>TEXT(Raw_Articul_Data!$D3717,"00000000000")</f>
        <v>11414004732</v>
      </c>
      <c r="D3717" s="39">
        <v>11414004732</v>
      </c>
      <c r="E3717" s="39" t="s">
        <v>3709</v>
      </c>
      <c r="F3717" s="39"/>
      <c r="G3717" s="39" t="s">
        <v>32</v>
      </c>
      <c r="H3717" s="39" t="s">
        <v>2790</v>
      </c>
      <c r="I3717" s="39" t="s">
        <v>23</v>
      </c>
      <c r="J3717" s="44" t="s">
        <v>28</v>
      </c>
      <c r="K3717" s="39" t="s">
        <v>25</v>
      </c>
      <c r="L3717" s="39"/>
      <c r="M3717" s="39"/>
      <c r="N3717" s="39"/>
      <c r="O3717" s="39"/>
      <c r="P3717" s="39"/>
      <c r="Q3717" s="39"/>
      <c r="R3717" s="39"/>
      <c r="S3717" s="39"/>
      <c r="T3717" s="39"/>
      <c r="U3717" s="39"/>
      <c r="V3717" s="39"/>
      <c r="W3717" s="39"/>
      <c r="X3717" s="39"/>
    </row>
    <row r="3718" spans="1:24" ht="14.25" customHeight="1" x14ac:dyDescent="0.3">
      <c r="A3718" s="39"/>
      <c r="B3718" s="39" t="str">
        <f t="shared" si="39"/>
        <v>11414004738 пристрій управління</v>
      </c>
      <c r="C3718" s="39" t="str">
        <f>TEXT(Raw_Articul_Data!$D3718,"00000000000")</f>
        <v>11414004738</v>
      </c>
      <c r="D3718" s="39">
        <v>11414004738</v>
      </c>
      <c r="E3718" s="39" t="s">
        <v>3709</v>
      </c>
      <c r="F3718" s="39"/>
      <c r="G3718" s="39" t="s">
        <v>32</v>
      </c>
      <c r="H3718" s="39" t="s">
        <v>2790</v>
      </c>
      <c r="I3718" s="39" t="s">
        <v>23</v>
      </c>
      <c r="J3718" s="44" t="s">
        <v>28</v>
      </c>
      <c r="K3718" s="39" t="s">
        <v>25</v>
      </c>
      <c r="L3718" s="39"/>
      <c r="M3718" s="39"/>
      <c r="N3718" s="39"/>
      <c r="O3718" s="39"/>
      <c r="P3718" s="39"/>
      <c r="Q3718" s="39"/>
      <c r="R3718" s="39"/>
      <c r="S3718" s="39"/>
      <c r="T3718" s="39"/>
      <c r="U3718" s="39"/>
      <c r="V3718" s="39"/>
      <c r="W3718" s="39"/>
      <c r="X3718" s="39"/>
    </row>
    <row r="3719" spans="1:24" ht="14.25" customHeight="1" x14ac:dyDescent="0.3">
      <c r="A3719" s="39"/>
      <c r="B3719" s="39" t="str">
        <f t="shared" si="39"/>
        <v>11414301028 пристрій перемикання</v>
      </c>
      <c r="C3719" s="39" t="str">
        <f>TEXT(Raw_Articul_Data!$D3719,"00000000000")</f>
        <v>11414301028</v>
      </c>
      <c r="D3719" s="39">
        <v>11414301028</v>
      </c>
      <c r="E3719" s="39" t="s">
        <v>3710</v>
      </c>
      <c r="F3719" s="39"/>
      <c r="G3719" s="39" t="s">
        <v>32</v>
      </c>
      <c r="H3719" s="39" t="s">
        <v>2790</v>
      </c>
      <c r="I3719" s="39" t="s">
        <v>23</v>
      </c>
      <c r="J3719" s="44" t="s">
        <v>28</v>
      </c>
      <c r="K3719" s="39" t="s">
        <v>25</v>
      </c>
      <c r="L3719" s="39"/>
      <c r="M3719" s="39"/>
      <c r="N3719" s="39"/>
      <c r="O3719" s="39"/>
      <c r="P3719" s="39"/>
      <c r="Q3719" s="39"/>
      <c r="R3719" s="39"/>
      <c r="S3719" s="39"/>
      <c r="T3719" s="39"/>
      <c r="U3719" s="39"/>
      <c r="V3719" s="39"/>
      <c r="W3719" s="39"/>
      <c r="X3719" s="39"/>
    </row>
    <row r="3720" spans="1:24" ht="14.25" customHeight="1" x14ac:dyDescent="0.3">
      <c r="A3720" s="39"/>
      <c r="B3720" s="39" t="str">
        <f t="shared" si="39"/>
        <v>11414403000 кабельний жгут</v>
      </c>
      <c r="C3720" s="39" t="str">
        <f>TEXT(Raw_Articul_Data!$D3720,"00000000000")</f>
        <v>11414403000</v>
      </c>
      <c r="D3720" s="39">
        <v>11414403000</v>
      </c>
      <c r="E3720" s="39" t="s">
        <v>3399</v>
      </c>
      <c r="F3720" s="39"/>
      <c r="G3720" s="39" t="s">
        <v>32</v>
      </c>
      <c r="H3720" s="39" t="s">
        <v>2790</v>
      </c>
      <c r="I3720" s="39" t="s">
        <v>23</v>
      </c>
      <c r="J3720" s="44" t="s">
        <v>50</v>
      </c>
      <c r="K3720" s="39" t="s">
        <v>25</v>
      </c>
      <c r="L3720" s="39"/>
      <c r="M3720" s="39"/>
      <c r="N3720" s="39"/>
      <c r="O3720" s="39"/>
      <c r="P3720" s="39"/>
      <c r="Q3720" s="39"/>
      <c r="R3720" s="39"/>
      <c r="S3720" s="39"/>
      <c r="T3720" s="39"/>
      <c r="U3720" s="39"/>
      <c r="V3720" s="39"/>
      <c r="W3720" s="39"/>
      <c r="X3720" s="39"/>
    </row>
    <row r="3721" spans="1:24" ht="14.25" customHeight="1" x14ac:dyDescent="0.3">
      <c r="A3721" s="39"/>
      <c r="B3721" s="39" t="str">
        <f t="shared" si="39"/>
        <v>11414403003 кабельний жгут</v>
      </c>
      <c r="C3721" s="39" t="str">
        <f>TEXT(Raw_Articul_Data!$D3721,"00000000000")</f>
        <v>11414403003</v>
      </c>
      <c r="D3721" s="39">
        <v>11414403003</v>
      </c>
      <c r="E3721" s="39" t="s">
        <v>3399</v>
      </c>
      <c r="F3721" s="39"/>
      <c r="G3721" s="39" t="s">
        <v>32</v>
      </c>
      <c r="H3721" s="39" t="s">
        <v>2790</v>
      </c>
      <c r="I3721" s="39" t="s">
        <v>23</v>
      </c>
      <c r="J3721" s="44" t="s">
        <v>3550</v>
      </c>
      <c r="K3721" s="39" t="s">
        <v>25</v>
      </c>
      <c r="L3721" s="39"/>
      <c r="M3721" s="39"/>
      <c r="N3721" s="39"/>
      <c r="O3721" s="39"/>
      <c r="P3721" s="39"/>
      <c r="Q3721" s="39"/>
      <c r="R3721" s="39"/>
      <c r="S3721" s="39"/>
      <c r="T3721" s="39"/>
      <c r="U3721" s="39"/>
      <c r="V3721" s="39"/>
      <c r="W3721" s="39"/>
      <c r="X3721" s="39"/>
    </row>
    <row r="3722" spans="1:24" ht="15" customHeight="1" x14ac:dyDescent="0.3">
      <c r="B3722" s="39" t="str">
        <f t="shared" si="39"/>
        <v>11414403020 кабельний жгут</v>
      </c>
      <c r="C3722" s="39" t="str">
        <f>TEXT(Raw_Articul_Data!$D3722,"00000000000")</f>
        <v>11414403020</v>
      </c>
      <c r="D3722" s="41">
        <v>11414403020</v>
      </c>
      <c r="E3722" s="41" t="s">
        <v>3399</v>
      </c>
      <c r="G3722" s="41" t="s">
        <v>32</v>
      </c>
      <c r="H3722" s="41" t="s">
        <v>2790</v>
      </c>
      <c r="I3722" s="41" t="s">
        <v>23</v>
      </c>
      <c r="J3722" s="41" t="s">
        <v>3550</v>
      </c>
      <c r="K3722" s="41" t="s">
        <v>25</v>
      </c>
    </row>
    <row r="3723" spans="1:24" ht="15" customHeight="1" x14ac:dyDescent="0.3">
      <c r="B3723" s="39" t="str">
        <f t="shared" si="39"/>
        <v>11414421600 контактна пружина</v>
      </c>
      <c r="C3723" s="39" t="str">
        <f>TEXT(Raw_Articul_Data!$D3723,"00000000000")</f>
        <v>11414421600</v>
      </c>
      <c r="D3723" s="41">
        <v>11414421600</v>
      </c>
      <c r="E3723" s="41" t="s">
        <v>3493</v>
      </c>
      <c r="G3723" s="41" t="s">
        <v>32</v>
      </c>
      <c r="H3723" s="41" t="s">
        <v>2790</v>
      </c>
      <c r="I3723" s="41" t="s">
        <v>23</v>
      </c>
      <c r="J3723" s="41" t="s">
        <v>28</v>
      </c>
      <c r="K3723" s="41" t="s">
        <v>25</v>
      </c>
    </row>
    <row r="3724" spans="1:24" ht="15" customHeight="1" x14ac:dyDescent="0.3">
      <c r="B3724" s="39" t="str">
        <f t="shared" si="39"/>
        <v>11414421620 контактна пружина</v>
      </c>
      <c r="C3724" s="39" t="str">
        <f>TEXT(Raw_Articul_Data!$D3724,"00000000000")</f>
        <v>11414421620</v>
      </c>
      <c r="D3724" s="41">
        <v>11414421620</v>
      </c>
      <c r="E3724" s="41" t="s">
        <v>3493</v>
      </c>
      <c r="G3724" s="41" t="s">
        <v>32</v>
      </c>
      <c r="H3724" s="41" t="s">
        <v>2790</v>
      </c>
      <c r="I3724" s="41" t="s">
        <v>23</v>
      </c>
      <c r="J3724" s="41" t="s">
        <v>28</v>
      </c>
      <c r="K3724" s="41" t="s">
        <v>25</v>
      </c>
    </row>
    <row r="3725" spans="1:24" ht="15" customHeight="1" x14ac:dyDescent="0.3">
      <c r="B3725" s="39" t="str">
        <f t="shared" ref="B3725:B3788" si="40">CONCATENATE(C3725," ", LOWER(E3725))</f>
        <v>11416401700 кришка ланцюгової зірочки</v>
      </c>
      <c r="C3725" s="39" t="str">
        <f>TEXT(Raw_Articul_Data!$D3725,"00000000000")</f>
        <v>11416401700</v>
      </c>
      <c r="D3725" s="41">
        <v>11416401700</v>
      </c>
      <c r="E3725" s="41" t="s">
        <v>3400</v>
      </c>
      <c r="G3725" s="41" t="s">
        <v>32</v>
      </c>
      <c r="H3725" s="41" t="s">
        <v>2790</v>
      </c>
      <c r="I3725" s="41" t="s">
        <v>23</v>
      </c>
      <c r="J3725" s="41" t="s">
        <v>28</v>
      </c>
      <c r="K3725" s="41" t="s">
        <v>25</v>
      </c>
    </row>
    <row r="3726" spans="1:24" ht="15" customHeight="1" x14ac:dyDescent="0.3">
      <c r="B3726" s="39" t="str">
        <f t="shared" si="40"/>
        <v>11416402001 ланцюгова зірочка 0,325"  7зубів</v>
      </c>
      <c r="C3726" s="39" t="str">
        <f>TEXT(Raw_Articul_Data!$D3726,"00000000000")</f>
        <v>11416402001</v>
      </c>
      <c r="D3726" s="41">
        <v>11416402001</v>
      </c>
      <c r="E3726" s="41" t="s">
        <v>3781</v>
      </c>
      <c r="G3726" s="41" t="s">
        <v>32</v>
      </c>
      <c r="H3726" s="41" t="s">
        <v>2790</v>
      </c>
      <c r="I3726" s="41" t="s">
        <v>23</v>
      </c>
      <c r="J3726" s="41" t="s">
        <v>55</v>
      </c>
      <c r="K3726" s="41" t="s">
        <v>25</v>
      </c>
    </row>
    <row r="3727" spans="1:24" ht="15" customHeight="1" x14ac:dyDescent="0.3">
      <c r="B3727" s="39" t="str">
        <f t="shared" si="40"/>
        <v>11416402003 ланцюгова зірочка 3/8" 7 зубів</v>
      </c>
      <c r="C3727" s="39" t="str">
        <f>TEXT(Raw_Articul_Data!$D3727,"00000000000")</f>
        <v>11416402003</v>
      </c>
      <c r="D3727" s="41">
        <v>11416402003</v>
      </c>
      <c r="E3727" s="41" t="s">
        <v>3348</v>
      </c>
      <c r="G3727" s="41" t="s">
        <v>32</v>
      </c>
      <c r="H3727" s="41" t="s">
        <v>2790</v>
      </c>
      <c r="I3727" s="41" t="s">
        <v>23</v>
      </c>
      <c r="J3727" s="41" t="s">
        <v>28</v>
      </c>
      <c r="K3727" s="41" t="s">
        <v>25</v>
      </c>
    </row>
    <row r="3728" spans="1:24" ht="15" customHeight="1" x14ac:dyDescent="0.3">
      <c r="B3728" s="39" t="str">
        <f t="shared" si="40"/>
        <v>11416403200 масляний насос</v>
      </c>
      <c r="C3728" s="39" t="str">
        <f>TEXT(Raw_Articul_Data!$D3728,"00000000000")</f>
        <v>11416403200</v>
      </c>
      <c r="D3728" s="41">
        <v>11416403200</v>
      </c>
      <c r="E3728" s="41" t="s">
        <v>3160</v>
      </c>
      <c r="G3728" s="41" t="s">
        <v>32</v>
      </c>
      <c r="H3728" s="41" t="s">
        <v>2790</v>
      </c>
      <c r="I3728" s="41" t="s">
        <v>23</v>
      </c>
      <c r="J3728" s="41" t="s">
        <v>1447</v>
      </c>
      <c r="K3728" s="41" t="s">
        <v>25</v>
      </c>
    </row>
    <row r="3729" spans="2:11" ht="15" customHeight="1" x14ac:dyDescent="0.3">
      <c r="B3729" s="39" t="str">
        <f t="shared" si="40"/>
        <v>11416403203 масляний насос</v>
      </c>
      <c r="C3729" s="39" t="str">
        <f>TEXT(Raw_Articul_Data!$D3729,"00000000000")</f>
        <v>11416403203</v>
      </c>
      <c r="D3729" s="41">
        <v>11416403203</v>
      </c>
      <c r="E3729" s="41" t="s">
        <v>3160</v>
      </c>
      <c r="G3729" s="41" t="s">
        <v>32</v>
      </c>
      <c r="H3729" s="41" t="s">
        <v>2790</v>
      </c>
      <c r="I3729" s="41" t="s">
        <v>23</v>
      </c>
      <c r="J3729" s="41" t="s">
        <v>28</v>
      </c>
      <c r="K3729" s="41" t="s">
        <v>25</v>
      </c>
    </row>
    <row r="3730" spans="2:11" ht="15" customHeight="1" x14ac:dyDescent="0.3">
      <c r="B3730" s="39" t="str">
        <f t="shared" si="40"/>
        <v>11416479400 шланг</v>
      </c>
      <c r="C3730" s="39" t="str">
        <f>TEXT(Raw_Articul_Data!$D3730,"00000000000")</f>
        <v>11416479400</v>
      </c>
      <c r="D3730" s="41">
        <v>11416479400</v>
      </c>
      <c r="E3730" s="41" t="s">
        <v>1791</v>
      </c>
      <c r="G3730" s="41" t="s">
        <v>32</v>
      </c>
      <c r="H3730" s="41" t="s">
        <v>2790</v>
      </c>
      <c r="I3730" s="41" t="s">
        <v>23</v>
      </c>
      <c r="J3730" s="41" t="s">
        <v>133</v>
      </c>
      <c r="K3730" s="41" t="s">
        <v>25</v>
      </c>
    </row>
    <row r="3731" spans="2:11" ht="15" customHeight="1" x14ac:dyDescent="0.3">
      <c r="B3731" s="39" t="str">
        <f t="shared" si="40"/>
        <v>11416479401 шланг</v>
      </c>
      <c r="C3731" s="39" t="str">
        <f>TEXT(Raw_Articul_Data!$D3731,"00000000000")</f>
        <v>11416479401</v>
      </c>
      <c r="D3731" s="41">
        <v>11416479401</v>
      </c>
      <c r="E3731" s="41" t="s">
        <v>1791</v>
      </c>
      <c r="G3731" s="41" t="s">
        <v>32</v>
      </c>
      <c r="H3731" s="41" t="s">
        <v>2790</v>
      </c>
      <c r="I3731" s="41" t="s">
        <v>23</v>
      </c>
      <c r="J3731" s="41" t="s">
        <v>133</v>
      </c>
      <c r="K3731" s="41" t="s">
        <v>25</v>
      </c>
    </row>
    <row r="3732" spans="2:11" ht="15" customHeight="1" x14ac:dyDescent="0.3">
      <c r="B3732" s="39" t="str">
        <f t="shared" si="40"/>
        <v>11416561501 захисний пристрій</v>
      </c>
      <c r="C3732" s="39" t="str">
        <f>TEXT(Raw_Articul_Data!$D3732,"00000000000")</f>
        <v>11416561501</v>
      </c>
      <c r="D3732" s="41">
        <v>11416561501</v>
      </c>
      <c r="E3732" s="41" t="s">
        <v>1443</v>
      </c>
      <c r="G3732" s="41" t="s">
        <v>32</v>
      </c>
      <c r="H3732" s="41" t="s">
        <v>2790</v>
      </c>
      <c r="I3732" s="41" t="s">
        <v>23</v>
      </c>
      <c r="J3732" s="41" t="s">
        <v>28</v>
      </c>
      <c r="K3732" s="41" t="s">
        <v>25</v>
      </c>
    </row>
    <row r="3733" spans="2:11" ht="15" customHeight="1" x14ac:dyDescent="0.3">
      <c r="B3733" s="39" t="str">
        <f t="shared" si="40"/>
        <v>11416567700 уловлювач ланцюга</v>
      </c>
      <c r="C3733" s="39" t="str">
        <f>TEXT(Raw_Articul_Data!$D3733,"00000000000")</f>
        <v>11416567700</v>
      </c>
      <c r="D3733" s="41">
        <v>11416567700</v>
      </c>
      <c r="E3733" s="41" t="s">
        <v>2891</v>
      </c>
      <c r="G3733" s="41" t="s">
        <v>32</v>
      </c>
      <c r="H3733" s="41" t="s">
        <v>2790</v>
      </c>
      <c r="I3733" s="41" t="s">
        <v>23</v>
      </c>
      <c r="J3733" s="41" t="s">
        <v>28</v>
      </c>
      <c r="K3733" s="41" t="s">
        <v>25</v>
      </c>
    </row>
    <row r="3734" spans="2:11" ht="15" customHeight="1" x14ac:dyDescent="0.3">
      <c r="B3734" s="39" t="str">
        <f t="shared" si="40"/>
        <v>11416640501 зубчатий упор</v>
      </c>
      <c r="C3734" s="39" t="str">
        <f>TEXT(Raw_Articul_Data!$D3734,"00000000000")</f>
        <v>11416640501</v>
      </c>
      <c r="D3734" s="41">
        <v>11416640501</v>
      </c>
      <c r="E3734" s="41" t="s">
        <v>2892</v>
      </c>
      <c r="G3734" s="41" t="s">
        <v>32</v>
      </c>
      <c r="H3734" s="41" t="s">
        <v>2790</v>
      </c>
      <c r="I3734" s="41" t="s">
        <v>23</v>
      </c>
      <c r="J3734" s="41" t="s">
        <v>55</v>
      </c>
      <c r="K3734" s="41" t="s">
        <v>25</v>
      </c>
    </row>
    <row r="3735" spans="2:11" ht="15" customHeight="1" x14ac:dyDescent="0.3">
      <c r="B3735" s="39" t="str">
        <f t="shared" si="40"/>
        <v>11416640502 зубчатий упор</v>
      </c>
      <c r="C3735" s="39" t="str">
        <f>TEXT(Raw_Articul_Data!$D3735,"00000000000")</f>
        <v>11416640502</v>
      </c>
      <c r="D3735" s="41">
        <v>11416640502</v>
      </c>
      <c r="E3735" s="41" t="s">
        <v>2892</v>
      </c>
      <c r="G3735" s="41" t="s">
        <v>32</v>
      </c>
      <c r="H3735" s="41" t="s">
        <v>2790</v>
      </c>
      <c r="I3735" s="41" t="s">
        <v>23</v>
      </c>
      <c r="J3735" s="41" t="s">
        <v>55</v>
      </c>
      <c r="K3735" s="41" t="s">
        <v>25</v>
      </c>
    </row>
    <row r="3736" spans="2:11" ht="15" customHeight="1" x14ac:dyDescent="0.3">
      <c r="B3736" s="39" t="str">
        <f t="shared" si="40"/>
        <v>11416641002 боковий лист</v>
      </c>
      <c r="C3736" s="39" t="str">
        <f>TEXT(Raw_Articul_Data!$D3736,"00000000000")</f>
        <v>11416641002</v>
      </c>
      <c r="D3736" s="41">
        <v>11416641002</v>
      </c>
      <c r="E3736" s="41" t="s">
        <v>3593</v>
      </c>
    </row>
    <row r="3737" spans="2:11" ht="15" customHeight="1" x14ac:dyDescent="0.3">
      <c r="B3737" s="39" t="str">
        <f t="shared" si="40"/>
        <v>11416641030 боковий лист</v>
      </c>
      <c r="C3737" s="39" t="str">
        <f>TEXT(Raw_Articul_Data!$D3737,"00000000000")</f>
        <v>11416641030</v>
      </c>
      <c r="D3737" s="41">
        <v>11416641030</v>
      </c>
      <c r="E3737" s="41" t="s">
        <v>3593</v>
      </c>
      <c r="G3737" s="41" t="s">
        <v>32</v>
      </c>
      <c r="H3737" s="41" t="s">
        <v>2790</v>
      </c>
      <c r="I3737" s="41" t="s">
        <v>23</v>
      </c>
      <c r="J3737" s="41" t="s">
        <v>28</v>
      </c>
      <c r="K3737" s="41" t="s">
        <v>25</v>
      </c>
    </row>
    <row r="3738" spans="2:11" ht="15" customHeight="1" x14ac:dyDescent="0.3">
      <c r="B3738" s="39" t="str">
        <f t="shared" si="40"/>
        <v>11417903800 фіксатор пружини</v>
      </c>
      <c r="C3738" s="39" t="str">
        <f>TEXT(Raw_Articul_Data!$D3738,"00000000000")</f>
        <v>11417903800</v>
      </c>
      <c r="D3738" s="41">
        <v>11417903800</v>
      </c>
      <c r="E3738" s="41" t="s">
        <v>3782</v>
      </c>
      <c r="G3738" s="41" t="s">
        <v>32</v>
      </c>
      <c r="H3738" s="41" t="s">
        <v>2790</v>
      </c>
      <c r="I3738" s="41" t="s">
        <v>23</v>
      </c>
      <c r="J3738" s="41" t="s">
        <v>28</v>
      </c>
      <c r="K3738" s="41" t="s">
        <v>25</v>
      </c>
    </row>
    <row r="3739" spans="2:11" ht="15" customHeight="1" x14ac:dyDescent="0.3">
      <c r="B3739" s="39" t="str">
        <f t="shared" si="40"/>
        <v>11417906100 комбінований гвинт м5</v>
      </c>
      <c r="C3739" s="39" t="str">
        <f>TEXT(Raw_Articul_Data!$D3739,"00000000000")</f>
        <v>11417906100</v>
      </c>
      <c r="D3739" s="41">
        <v>11417906100</v>
      </c>
      <c r="E3739" s="41" t="s">
        <v>3783</v>
      </c>
      <c r="G3739" s="41" t="s">
        <v>32</v>
      </c>
      <c r="H3739" s="41" t="s">
        <v>2790</v>
      </c>
      <c r="I3739" s="41" t="s">
        <v>23</v>
      </c>
      <c r="J3739" s="41" t="s">
        <v>28</v>
      </c>
      <c r="K3739" s="41" t="s">
        <v>25</v>
      </c>
    </row>
    <row r="3740" spans="2:11" ht="15" customHeight="1" x14ac:dyDescent="0.3">
      <c r="B3740" s="39" t="str">
        <f t="shared" si="40"/>
        <v>11417906101 комбінований гвинт</v>
      </c>
      <c r="C3740" s="39" t="str">
        <f>TEXT(Raw_Articul_Data!$D3740,"00000000000")</f>
        <v>11417906101</v>
      </c>
      <c r="D3740" s="41">
        <v>11417906101</v>
      </c>
      <c r="E3740" s="41" t="s">
        <v>3784</v>
      </c>
      <c r="G3740" s="41" t="s">
        <v>32</v>
      </c>
      <c r="H3740" s="41" t="s">
        <v>2790</v>
      </c>
      <c r="I3740" s="41" t="s">
        <v>23</v>
      </c>
      <c r="J3740" s="41" t="s">
        <v>28</v>
      </c>
      <c r="K3740" s="41" t="s">
        <v>25</v>
      </c>
    </row>
    <row r="3741" spans="2:11" ht="15" customHeight="1" x14ac:dyDescent="0.3">
      <c r="B3741" s="39" t="str">
        <f t="shared" si="40"/>
        <v>11417908304 антивібраційна пружина</v>
      </c>
      <c r="C3741" s="39" t="str">
        <f>TEXT(Raw_Articul_Data!$D3741,"00000000000")</f>
        <v>11417908304</v>
      </c>
      <c r="D3741" s="41">
        <v>11417908304</v>
      </c>
      <c r="E3741" s="41" t="s">
        <v>3664</v>
      </c>
      <c r="G3741" s="41" t="s">
        <v>32</v>
      </c>
      <c r="H3741" s="41" t="s">
        <v>2790</v>
      </c>
      <c r="I3741" s="41" t="s">
        <v>23</v>
      </c>
      <c r="J3741" s="41" t="s">
        <v>28</v>
      </c>
      <c r="K3741" s="41" t="s">
        <v>25</v>
      </c>
    </row>
    <row r="3742" spans="2:11" ht="15" customHeight="1" x14ac:dyDescent="0.3">
      <c r="B3742" s="39" t="str">
        <f t="shared" si="40"/>
        <v>11417910600 півкожух рукоятки</v>
      </c>
      <c r="C3742" s="39" t="str">
        <f>TEXT(Raw_Articul_Data!$D3742,"00000000000")</f>
        <v>11417910600</v>
      </c>
      <c r="D3742" s="41">
        <v>11417910600</v>
      </c>
      <c r="E3742" s="41" t="s">
        <v>3410</v>
      </c>
      <c r="G3742" s="41" t="s">
        <v>32</v>
      </c>
      <c r="H3742" s="41" t="s">
        <v>2790</v>
      </c>
      <c r="I3742" s="41" t="s">
        <v>23</v>
      </c>
      <c r="J3742" s="41" t="s">
        <v>28</v>
      </c>
      <c r="K3742" s="41" t="s">
        <v>25</v>
      </c>
    </row>
    <row r="3743" spans="2:11" ht="15" customHeight="1" x14ac:dyDescent="0.3">
      <c r="B3743" s="39" t="str">
        <f t="shared" si="40"/>
        <v>11417910601 півкожух рукоятки</v>
      </c>
      <c r="C3743" s="39" t="str">
        <f>TEXT(Raw_Articul_Data!$D3743,"00000000000")</f>
        <v>11417910601</v>
      </c>
      <c r="D3743" s="41">
        <v>11417910601</v>
      </c>
      <c r="E3743" s="41" t="s">
        <v>3410</v>
      </c>
      <c r="G3743" s="41" t="s">
        <v>32</v>
      </c>
      <c r="H3743" s="41" t="s">
        <v>2790</v>
      </c>
      <c r="I3743" s="41" t="s">
        <v>23</v>
      </c>
      <c r="J3743" s="41" t="s">
        <v>28</v>
      </c>
      <c r="K3743" s="41" t="s">
        <v>25</v>
      </c>
    </row>
    <row r="3744" spans="2:11" ht="15" customHeight="1" x14ac:dyDescent="0.3">
      <c r="B3744" s="39" t="str">
        <f t="shared" si="40"/>
        <v>11417910602 півкожух рукоятки</v>
      </c>
      <c r="C3744" s="39" t="str">
        <f>TEXT(Raw_Articul_Data!$D3744,"00000000000")</f>
        <v>11417910602</v>
      </c>
      <c r="D3744" s="41">
        <v>11417910602</v>
      </c>
      <c r="E3744" s="41" t="s">
        <v>3410</v>
      </c>
      <c r="G3744" s="41" t="s">
        <v>32</v>
      </c>
      <c r="H3744" s="41" t="s">
        <v>2790</v>
      </c>
      <c r="I3744" s="41" t="s">
        <v>23</v>
      </c>
      <c r="J3744" s="41" t="s">
        <v>28</v>
      </c>
      <c r="K3744" s="41" t="s">
        <v>25</v>
      </c>
    </row>
    <row r="3745" spans="2:11" ht="15" customHeight="1" x14ac:dyDescent="0.3">
      <c r="B3745" s="39" t="str">
        <f t="shared" si="40"/>
        <v>11417911706 трубчата рукоятка</v>
      </c>
      <c r="C3745" s="39" t="str">
        <f>TEXT(Raw_Articul_Data!$D3745,"00000000000")</f>
        <v>11417911706</v>
      </c>
      <c r="D3745" s="41">
        <v>11417911706</v>
      </c>
      <c r="E3745" s="41" t="s">
        <v>3350</v>
      </c>
      <c r="G3745" s="41" t="s">
        <v>32</v>
      </c>
      <c r="H3745" s="41" t="s">
        <v>2790</v>
      </c>
      <c r="I3745" s="41" t="s">
        <v>23</v>
      </c>
      <c r="J3745" s="41" t="s">
        <v>28</v>
      </c>
      <c r="K3745" s="41" t="s">
        <v>25</v>
      </c>
    </row>
    <row r="3746" spans="2:11" ht="15" customHeight="1" x14ac:dyDescent="0.3">
      <c r="B3746" s="39" t="str">
        <f t="shared" si="40"/>
        <v>11417912802 кільцевий буфер</v>
      </c>
      <c r="C3746" s="39" t="str">
        <f>TEXT(Raw_Articul_Data!$D3746,"00000000000")</f>
        <v>11417912802</v>
      </c>
      <c r="D3746" s="41">
        <v>11417912802</v>
      </c>
      <c r="E3746" s="41" t="s">
        <v>3288</v>
      </c>
      <c r="G3746" s="41" t="s">
        <v>32</v>
      </c>
      <c r="H3746" s="41" t="s">
        <v>2790</v>
      </c>
      <c r="I3746" s="41" t="s">
        <v>23</v>
      </c>
      <c r="J3746" s="41" t="s">
        <v>28</v>
      </c>
      <c r="K3746" s="41" t="s">
        <v>25</v>
      </c>
    </row>
    <row r="3747" spans="2:11" ht="15" customHeight="1" x14ac:dyDescent="0.3">
      <c r="B3747" s="39" t="str">
        <f t="shared" si="40"/>
        <v>11417913102 пружина</v>
      </c>
      <c r="C3747" s="39" t="str">
        <f>TEXT(Raw_Articul_Data!$D3747,"00000000000")</f>
        <v>11417913102</v>
      </c>
      <c r="D3747" s="41">
        <v>11417913102</v>
      </c>
      <c r="E3747" s="41" t="s">
        <v>2817</v>
      </c>
      <c r="G3747" s="41" t="s">
        <v>32</v>
      </c>
      <c r="H3747" s="41" t="s">
        <v>2790</v>
      </c>
      <c r="I3747" s="41" t="s">
        <v>23</v>
      </c>
      <c r="J3747" s="41" t="s">
        <v>28</v>
      </c>
      <c r="K3747" s="41" t="s">
        <v>25</v>
      </c>
    </row>
    <row r="3748" spans="2:11" ht="15" customHeight="1" x14ac:dyDescent="0.3">
      <c r="B3748" s="39" t="str">
        <f t="shared" si="40"/>
        <v>11417913112 пружина</v>
      </c>
      <c r="C3748" s="39" t="str">
        <f>TEXT(Raw_Articul_Data!$D3748,"00000000000")</f>
        <v>11417913112</v>
      </c>
      <c r="D3748" s="41">
        <v>11417913112</v>
      </c>
      <c r="E3748" s="41" t="s">
        <v>2817</v>
      </c>
      <c r="G3748" s="41" t="s">
        <v>32</v>
      </c>
      <c r="H3748" s="41" t="s">
        <v>2790</v>
      </c>
      <c r="I3748" s="41" t="s">
        <v>23</v>
      </c>
      <c r="J3748" s="41" t="s">
        <v>28</v>
      </c>
      <c r="K3748" s="41" t="s">
        <v>25</v>
      </c>
    </row>
    <row r="3749" spans="2:11" ht="15" customHeight="1" x14ac:dyDescent="0.3">
      <c r="B3749" s="39" t="str">
        <f t="shared" si="40"/>
        <v>11417915400 тримач лазера</v>
      </c>
      <c r="C3749" s="39" t="str">
        <f>TEXT(Raw_Articul_Data!$D3749,"00000000000")</f>
        <v>11417915400</v>
      </c>
      <c r="D3749" s="41">
        <v>11417915400</v>
      </c>
      <c r="E3749" s="41" t="s">
        <v>847</v>
      </c>
      <c r="G3749" s="41" t="s">
        <v>21</v>
      </c>
      <c r="H3749" s="41" t="s">
        <v>894</v>
      </c>
      <c r="I3749" s="41" t="s">
        <v>23</v>
      </c>
      <c r="J3749" s="41" t="s">
        <v>28</v>
      </c>
      <c r="K3749" s="41" t="s">
        <v>25</v>
      </c>
    </row>
    <row r="3750" spans="2:11" ht="15" customHeight="1" x14ac:dyDescent="0.3">
      <c r="B3750" s="39" t="str">
        <f t="shared" si="40"/>
        <v>11417915902 упорний буфер</v>
      </c>
      <c r="C3750" s="39" t="str">
        <f>TEXT(Raw_Articul_Data!$D3750,"00000000000")</f>
        <v>11417915902</v>
      </c>
      <c r="D3750" s="41">
        <v>11417915902</v>
      </c>
      <c r="E3750" s="41" t="s">
        <v>3412</v>
      </c>
      <c r="G3750" s="41" t="s">
        <v>32</v>
      </c>
      <c r="H3750" s="41" t="s">
        <v>2790</v>
      </c>
      <c r="I3750" s="41" t="s">
        <v>23</v>
      </c>
      <c r="J3750" s="41" t="s">
        <v>28</v>
      </c>
      <c r="K3750" s="41" t="s">
        <v>25</v>
      </c>
    </row>
    <row r="3751" spans="2:11" ht="15" customHeight="1" x14ac:dyDescent="0.3">
      <c r="B3751" s="39" t="str">
        <f t="shared" si="40"/>
        <v>11417915903 упорний буфер</v>
      </c>
      <c r="C3751" s="39" t="str">
        <f>TEXT(Raw_Articul_Data!$D3751,"00000000000")</f>
        <v>11417915903</v>
      </c>
      <c r="D3751" s="41">
        <v>11417915903</v>
      </c>
      <c r="E3751" s="41" t="s">
        <v>3412</v>
      </c>
      <c r="G3751" s="41" t="s">
        <v>32</v>
      </c>
      <c r="H3751" s="41" t="s">
        <v>2790</v>
      </c>
      <c r="I3751" s="41" t="s">
        <v>23</v>
      </c>
      <c r="J3751" s="41" t="s">
        <v>28</v>
      </c>
      <c r="K3751" s="41" t="s">
        <v>25</v>
      </c>
    </row>
    <row r="3752" spans="2:11" ht="15" customHeight="1" x14ac:dyDescent="0.3">
      <c r="B3752" s="39" t="str">
        <f t="shared" si="40"/>
        <v>11417915908 упорний буфер</v>
      </c>
      <c r="C3752" s="39" t="str">
        <f>TEXT(Raw_Articul_Data!$D3752,"00000000000")</f>
        <v>11417915908</v>
      </c>
      <c r="D3752" s="41">
        <v>11417915908</v>
      </c>
      <c r="E3752" s="41" t="s">
        <v>3412</v>
      </c>
      <c r="G3752" s="41" t="s">
        <v>32</v>
      </c>
      <c r="H3752" s="41" t="s">
        <v>2790</v>
      </c>
      <c r="I3752" s="41" t="s">
        <v>23</v>
      </c>
      <c r="J3752" s="41" t="s">
        <v>28</v>
      </c>
      <c r="K3752" s="41" t="s">
        <v>25</v>
      </c>
    </row>
    <row r="3753" spans="2:11" ht="15" customHeight="1" x14ac:dyDescent="0.3">
      <c r="B3753" s="39" t="str">
        <f t="shared" si="40"/>
        <v>11417916100 шпилька</v>
      </c>
      <c r="C3753" s="39" t="str">
        <f>TEXT(Raw_Articul_Data!$D3753,"00000000000")</f>
        <v>11417916100</v>
      </c>
      <c r="D3753" s="41">
        <v>11417916100</v>
      </c>
      <c r="E3753" s="41" t="s">
        <v>2994</v>
      </c>
      <c r="G3753" s="41" t="s">
        <v>32</v>
      </c>
      <c r="H3753" s="41" t="s">
        <v>2790</v>
      </c>
      <c r="I3753" s="41" t="s">
        <v>23</v>
      </c>
      <c r="J3753" s="41" t="s">
        <v>28</v>
      </c>
      <c r="K3753" s="41" t="s">
        <v>25</v>
      </c>
    </row>
    <row r="3754" spans="2:11" ht="15" customHeight="1" x14ac:dyDescent="0.3">
      <c r="B3754" s="39" t="str">
        <f t="shared" si="40"/>
        <v>11417922900 пробка підшипника</v>
      </c>
      <c r="C3754" s="39" t="str">
        <f>TEXT(Raw_Articul_Data!$D3754,"00000000000")</f>
        <v>11417922900</v>
      </c>
      <c r="D3754" s="41">
        <v>11417922900</v>
      </c>
      <c r="E3754" s="41" t="s">
        <v>3655</v>
      </c>
      <c r="G3754" s="41" t="s">
        <v>32</v>
      </c>
      <c r="H3754" s="41" t="s">
        <v>2790</v>
      </c>
      <c r="I3754" s="41" t="s">
        <v>23</v>
      </c>
      <c r="J3754" s="41" t="s">
        <v>55</v>
      </c>
      <c r="K3754" s="41" t="s">
        <v>25</v>
      </c>
    </row>
    <row r="3755" spans="2:11" ht="15" customHeight="1" x14ac:dyDescent="0.3">
      <c r="B3755" s="39" t="str">
        <f t="shared" si="40"/>
        <v>11417922902 пробка підшипника</v>
      </c>
      <c r="C3755" s="39" t="str">
        <f>TEXT(Raw_Articul_Data!$D3755,"00000000000")</f>
        <v>11417922902</v>
      </c>
      <c r="D3755" s="41">
        <v>11417922902</v>
      </c>
      <c r="E3755" s="41" t="s">
        <v>3655</v>
      </c>
      <c r="G3755" s="41" t="s">
        <v>32</v>
      </c>
      <c r="H3755" s="41" t="s">
        <v>2790</v>
      </c>
      <c r="I3755" s="41" t="s">
        <v>23</v>
      </c>
      <c r="J3755" s="41" t="s">
        <v>28</v>
      </c>
      <c r="K3755" s="41" t="s">
        <v>25</v>
      </c>
    </row>
    <row r="3756" spans="2:11" ht="15" customHeight="1" x14ac:dyDescent="0.3">
      <c r="B3756" s="39" t="str">
        <f t="shared" si="40"/>
        <v>11417922910 пробка підшипника</v>
      </c>
      <c r="C3756" s="39" t="str">
        <f>TEXT(Raw_Articul_Data!$D3756,"00000000000")</f>
        <v>11417922910</v>
      </c>
      <c r="D3756" s="41">
        <v>11417922910</v>
      </c>
      <c r="E3756" s="41" t="s">
        <v>3655</v>
      </c>
      <c r="G3756" s="41" t="s">
        <v>32</v>
      </c>
      <c r="H3756" s="41" t="s">
        <v>2790</v>
      </c>
      <c r="I3756" s="41" t="s">
        <v>23</v>
      </c>
      <c r="J3756" s="41" t="s">
        <v>34</v>
      </c>
      <c r="K3756" s="41" t="s">
        <v>25</v>
      </c>
    </row>
    <row r="3757" spans="2:11" ht="15" customHeight="1" x14ac:dyDescent="0.3">
      <c r="B3757" s="39" t="str">
        <f t="shared" si="40"/>
        <v>11417922930 фіксатор пружини</v>
      </c>
      <c r="C3757" s="39" t="str">
        <f>TEXT(Raw_Articul_Data!$D3757,"00000000000")</f>
        <v>11417922930</v>
      </c>
      <c r="D3757" s="41">
        <v>11417922930</v>
      </c>
      <c r="E3757" s="41" t="s">
        <v>3782</v>
      </c>
      <c r="G3757" s="41" t="s">
        <v>32</v>
      </c>
      <c r="H3757" s="41" t="s">
        <v>2790</v>
      </c>
      <c r="I3757" s="41" t="s">
        <v>23</v>
      </c>
      <c r="J3757" s="41" t="s">
        <v>34</v>
      </c>
      <c r="K3757" s="41" t="s">
        <v>25</v>
      </c>
    </row>
    <row r="3758" spans="2:11" ht="15" customHeight="1" x14ac:dyDescent="0.3">
      <c r="B3758" s="39" t="str">
        <f t="shared" si="40"/>
        <v>11417929100 пристрій для захисту рук</v>
      </c>
      <c r="C3758" s="39" t="str">
        <f>TEXT(Raw_Articul_Data!$D3758,"00000000000")</f>
        <v>11417929100</v>
      </c>
      <c r="D3758" s="41">
        <v>11417929100</v>
      </c>
      <c r="E3758" s="41" t="s">
        <v>1454</v>
      </c>
      <c r="G3758" s="41" t="s">
        <v>32</v>
      </c>
      <c r="H3758" s="41" t="s">
        <v>2790</v>
      </c>
      <c r="I3758" s="41" t="s">
        <v>23</v>
      </c>
      <c r="J3758" s="41" t="s">
        <v>28</v>
      </c>
      <c r="K3758" s="41" t="s">
        <v>25</v>
      </c>
    </row>
    <row r="3759" spans="2:11" ht="15" customHeight="1" x14ac:dyDescent="0.3">
      <c r="B3759" s="39" t="str">
        <f t="shared" si="40"/>
        <v>11417929101 пристрій для захисту рук</v>
      </c>
      <c r="C3759" s="39" t="str">
        <f>TEXT(Raw_Articul_Data!$D3759,"00000000000")</f>
        <v>11417929101</v>
      </c>
      <c r="D3759" s="41">
        <v>11417929101</v>
      </c>
      <c r="E3759" s="41" t="s">
        <v>1454</v>
      </c>
      <c r="G3759" s="41" t="s">
        <v>32</v>
      </c>
      <c r="H3759" s="41" t="s">
        <v>2790</v>
      </c>
      <c r="I3759" s="41" t="s">
        <v>23</v>
      </c>
      <c r="J3759" s="41" t="s">
        <v>28</v>
      </c>
      <c r="K3759" s="41" t="s">
        <v>25</v>
      </c>
    </row>
    <row r="3760" spans="2:11" ht="15" customHeight="1" x14ac:dyDescent="0.3">
      <c r="B3760" s="39" t="str">
        <f t="shared" si="40"/>
        <v>11419890600 наконечник</v>
      </c>
      <c r="C3760" s="39" t="str">
        <f>TEXT(Raw_Articul_Data!$D3760,"00000000000")</f>
        <v>11419890600</v>
      </c>
      <c r="D3760" s="41">
        <v>11419890600</v>
      </c>
      <c r="E3760" s="41" t="s">
        <v>3014</v>
      </c>
      <c r="G3760" s="41" t="s">
        <v>32</v>
      </c>
      <c r="H3760" s="41" t="s">
        <v>2790</v>
      </c>
      <c r="I3760" s="41" t="s">
        <v>23</v>
      </c>
      <c r="J3760" s="41" t="s">
        <v>28</v>
      </c>
      <c r="K3760" s="41" t="s">
        <v>25</v>
      </c>
    </row>
    <row r="3761" spans="2:11" ht="15" customHeight="1" x14ac:dyDescent="0.3">
      <c r="B3761" s="39" t="str">
        <f t="shared" si="40"/>
        <v>11420071001 комплект радіальний підшипник</v>
      </c>
      <c r="C3761" s="39" t="str">
        <f>TEXT(Raw_Articul_Data!$D3761,"00000000000")</f>
        <v>11420071001</v>
      </c>
      <c r="D3761" s="41">
        <v>11420071001</v>
      </c>
      <c r="E3761" s="41" t="s">
        <v>3785</v>
      </c>
      <c r="G3761" s="41" t="s">
        <v>32</v>
      </c>
      <c r="H3761" s="41" t="s">
        <v>2790</v>
      </c>
      <c r="I3761" s="41" t="s">
        <v>23</v>
      </c>
      <c r="J3761" s="41" t="s">
        <v>218</v>
      </c>
      <c r="K3761" s="41" t="s">
        <v>25</v>
      </c>
    </row>
    <row r="3762" spans="2:11" ht="15" customHeight="1" x14ac:dyDescent="0.3">
      <c r="B3762" s="39" t="str">
        <f t="shared" si="40"/>
        <v>11420071002 комплект радіальний підшипник</v>
      </c>
      <c r="C3762" s="39" t="str">
        <f>TEXT(Raw_Articul_Data!$D3762,"00000000000")</f>
        <v>11420071002</v>
      </c>
      <c r="D3762" s="41">
        <v>11420071002</v>
      </c>
      <c r="E3762" s="41" t="s">
        <v>3785</v>
      </c>
      <c r="G3762" s="41" t="s">
        <v>32</v>
      </c>
      <c r="H3762" s="41" t="s">
        <v>2790</v>
      </c>
      <c r="I3762" s="41" t="s">
        <v>23</v>
      </c>
      <c r="J3762" s="41" t="s">
        <v>218</v>
      </c>
      <c r="K3762" s="41" t="s">
        <v>25</v>
      </c>
    </row>
    <row r="3763" spans="2:11" ht="15" customHeight="1" x14ac:dyDescent="0.3">
      <c r="B3763" s="39" t="str">
        <f t="shared" si="40"/>
        <v>11420071601 комплект ущільнень</v>
      </c>
      <c r="C3763" s="39" t="str">
        <f>TEXT(Raw_Articul_Data!$D3763,"00000000000")</f>
        <v>11420071601</v>
      </c>
      <c r="D3763" s="41">
        <v>11420071601</v>
      </c>
      <c r="E3763" s="41" t="s">
        <v>3102</v>
      </c>
      <c r="G3763" s="41" t="s">
        <v>32</v>
      </c>
      <c r="H3763" s="41" t="s">
        <v>2790</v>
      </c>
      <c r="I3763" s="41" t="s">
        <v>23</v>
      </c>
      <c r="J3763" s="41" t="s">
        <v>28</v>
      </c>
      <c r="K3763" s="41" t="s">
        <v>25</v>
      </c>
    </row>
    <row r="3764" spans="2:11" ht="15" customHeight="1" x14ac:dyDescent="0.3">
      <c r="B3764" s="39" t="str">
        <f t="shared" si="40"/>
        <v>11420071700 комплект - карбюраторні деталі</v>
      </c>
      <c r="C3764" s="39" t="str">
        <f>TEXT(Raw_Articul_Data!$D3764,"00000000000")</f>
        <v>11420071700</v>
      </c>
      <c r="D3764" s="41">
        <v>11420071700</v>
      </c>
      <c r="E3764" s="41" t="s">
        <v>3298</v>
      </c>
      <c r="G3764" s="41" t="s">
        <v>32</v>
      </c>
      <c r="H3764" s="41" t="s">
        <v>2790</v>
      </c>
      <c r="I3764" s="41" t="s">
        <v>23</v>
      </c>
      <c r="J3764" s="41" t="s">
        <v>34</v>
      </c>
      <c r="K3764" s="41" t="s">
        <v>25</v>
      </c>
    </row>
    <row r="3765" spans="2:11" ht="15" customHeight="1" x14ac:dyDescent="0.3">
      <c r="B3765" s="39" t="str">
        <f t="shared" si="40"/>
        <v>11420113000 бензопила ms462 3/8" r (мотор)</v>
      </c>
      <c r="C3765" s="39" t="str">
        <f>TEXT(Raw_Articul_Data!$D3765,"00000000000")</f>
        <v>11420113000</v>
      </c>
      <c r="D3765" s="41">
        <v>11420113000</v>
      </c>
      <c r="E3765" s="41" t="s">
        <v>895</v>
      </c>
      <c r="F3765" s="41" t="s">
        <v>7264</v>
      </c>
      <c r="G3765" s="41" t="s">
        <v>843</v>
      </c>
      <c r="H3765" s="41" t="s">
        <v>896</v>
      </c>
      <c r="I3765" s="41" t="s">
        <v>23</v>
      </c>
      <c r="J3765" s="41" t="s">
        <v>28</v>
      </c>
      <c r="K3765" s="41" t="s">
        <v>25</v>
      </c>
    </row>
    <row r="3766" spans="2:11" ht="15" customHeight="1" x14ac:dyDescent="0.3">
      <c r="B3766" s="39" t="str">
        <f t="shared" si="40"/>
        <v>11420113001 бензопила ms462 c-m 3/8" r (мотор)</v>
      </c>
      <c r="C3766" s="39" t="str">
        <f>TEXT(Raw_Articul_Data!$D3766,"00000000000")</f>
        <v>11420113001</v>
      </c>
      <c r="D3766" s="41">
        <v>11420113001</v>
      </c>
      <c r="E3766" s="41" t="s">
        <v>897</v>
      </c>
      <c r="F3766" s="41" t="s">
        <v>7264</v>
      </c>
      <c r="G3766" s="41" t="s">
        <v>843</v>
      </c>
      <c r="H3766" s="41" t="s">
        <v>896</v>
      </c>
      <c r="I3766" s="41" t="s">
        <v>23</v>
      </c>
      <c r="J3766" s="41" t="s">
        <v>28</v>
      </c>
      <c r="K3766" s="41" t="s">
        <v>25</v>
      </c>
    </row>
    <row r="3767" spans="2:11" ht="15" customHeight="1" x14ac:dyDescent="0.3">
      <c r="B3767" s="39" t="str">
        <f t="shared" si="40"/>
        <v>11420113003 бензопила ms462 c-m r 3/8" r (мотор)</v>
      </c>
      <c r="C3767" s="39" t="str">
        <f>TEXT(Raw_Articul_Data!$D3767,"00000000000")</f>
        <v>11420113003</v>
      </c>
      <c r="D3767" s="41">
        <v>11420113003</v>
      </c>
      <c r="E3767" s="41" t="s">
        <v>898</v>
      </c>
      <c r="F3767" s="41" t="s">
        <v>7264</v>
      </c>
      <c r="G3767" s="41" t="s">
        <v>843</v>
      </c>
      <c r="H3767" s="41" t="s">
        <v>899</v>
      </c>
      <c r="I3767" s="41" t="s">
        <v>23</v>
      </c>
      <c r="J3767" s="41" t="s">
        <v>28</v>
      </c>
      <c r="K3767" s="41" t="s">
        <v>25</v>
      </c>
    </row>
    <row r="3768" spans="2:11" ht="15" customHeight="1" x14ac:dyDescent="0.3">
      <c r="B3768" s="39" t="str">
        <f t="shared" si="40"/>
        <v>11420201201 циліндр з поршнем діам. 52мм</v>
      </c>
      <c r="C3768" s="39" t="str">
        <f>TEXT(Raw_Articul_Data!$D3768,"00000000000")</f>
        <v>11420201201</v>
      </c>
      <c r="D3768" s="41">
        <v>11420201201</v>
      </c>
      <c r="E3768" s="41" t="s">
        <v>3786</v>
      </c>
      <c r="G3768" s="41" t="s">
        <v>32</v>
      </c>
      <c r="H3768" s="41" t="s">
        <v>2790</v>
      </c>
      <c r="I3768" s="41" t="s">
        <v>23</v>
      </c>
      <c r="J3768" s="41" t="s">
        <v>28</v>
      </c>
      <c r="K3768" s="41" t="s">
        <v>25</v>
      </c>
    </row>
    <row r="3769" spans="2:11" ht="15" customHeight="1" x14ac:dyDescent="0.3">
      <c r="B3769" s="39" t="str">
        <f t="shared" si="40"/>
        <v>11420201202 циліндр з поршнем діам. 52мм</v>
      </c>
      <c r="C3769" s="39" t="str">
        <f>TEXT(Raw_Articul_Data!$D3769,"00000000000")</f>
        <v>11420201202</v>
      </c>
      <c r="D3769" s="41">
        <v>11420201202</v>
      </c>
      <c r="E3769" s="41" t="s">
        <v>3786</v>
      </c>
      <c r="G3769" s="41" t="s">
        <v>32</v>
      </c>
      <c r="H3769" s="41" t="s">
        <v>2790</v>
      </c>
      <c r="I3769" s="41" t="s">
        <v>23</v>
      </c>
      <c r="J3769" s="41" t="s">
        <v>28</v>
      </c>
      <c r="K3769" s="41" t="s">
        <v>25</v>
      </c>
    </row>
    <row r="3770" spans="2:11" ht="15" customHeight="1" x14ac:dyDescent="0.3">
      <c r="B3770" s="39" t="str">
        <f t="shared" si="40"/>
        <v>11420202601 половина картера - сторона вентилятора</v>
      </c>
      <c r="C3770" s="39" t="str">
        <f>TEXT(Raw_Articul_Data!$D3770,"00000000000")</f>
        <v>11420202601</v>
      </c>
      <c r="D3770" s="41">
        <v>11420202601</v>
      </c>
      <c r="E3770" s="41" t="s">
        <v>3574</v>
      </c>
      <c r="G3770" s="41" t="s">
        <v>32</v>
      </c>
      <c r="H3770" s="41" t="s">
        <v>2790</v>
      </c>
      <c r="I3770" s="41" t="s">
        <v>23</v>
      </c>
      <c r="J3770" s="41" t="s">
        <v>28</v>
      </c>
      <c r="K3770" s="41" t="s">
        <v>25</v>
      </c>
    </row>
    <row r="3771" spans="2:11" ht="15" customHeight="1" x14ac:dyDescent="0.3">
      <c r="B3771" s="39" t="str">
        <f t="shared" si="40"/>
        <v>11420202603 половина картера - сторона вентилятора</v>
      </c>
      <c r="C3771" s="39" t="str">
        <f>TEXT(Raw_Articul_Data!$D3771,"00000000000")</f>
        <v>11420202603</v>
      </c>
      <c r="D3771" s="41">
        <v>11420202603</v>
      </c>
      <c r="E3771" s="41" t="s">
        <v>3574</v>
      </c>
      <c r="G3771" s="41" t="s">
        <v>32</v>
      </c>
      <c r="H3771" s="41" t="s">
        <v>2790</v>
      </c>
      <c r="I3771" s="41" t="s">
        <v>23</v>
      </c>
      <c r="J3771" s="41" t="s">
        <v>28</v>
      </c>
      <c r="K3771" s="41" t="s">
        <v>25</v>
      </c>
    </row>
    <row r="3772" spans="2:11" ht="15" customHeight="1" x14ac:dyDescent="0.3">
      <c r="B3772" s="39" t="str">
        <f t="shared" si="40"/>
        <v>11420202903 половина картера - сторона муфти</v>
      </c>
      <c r="C3772" s="39" t="str">
        <f>TEXT(Raw_Articul_Data!$D3772,"00000000000")</f>
        <v>11420202903</v>
      </c>
      <c r="D3772" s="41">
        <v>11420202903</v>
      </c>
      <c r="E3772" s="41" t="s">
        <v>3509</v>
      </c>
      <c r="G3772" s="41" t="s">
        <v>32</v>
      </c>
      <c r="H3772" s="41" t="s">
        <v>2790</v>
      </c>
      <c r="I3772" s="41" t="s">
        <v>23</v>
      </c>
      <c r="J3772" s="41" t="s">
        <v>28</v>
      </c>
      <c r="K3772" s="41" t="s">
        <v>25</v>
      </c>
    </row>
    <row r="3773" spans="2:11" ht="15" customHeight="1" x14ac:dyDescent="0.3">
      <c r="B3773" s="39" t="str">
        <f t="shared" si="40"/>
        <v>11420202908 половина картера - сторона муфти</v>
      </c>
      <c r="C3773" s="39" t="str">
        <f>TEXT(Raw_Articul_Data!$D3773,"00000000000")</f>
        <v>11420202908</v>
      </c>
      <c r="D3773" s="41">
        <v>11420202908</v>
      </c>
      <c r="E3773" s="41" t="s">
        <v>3509</v>
      </c>
      <c r="G3773" s="41" t="s">
        <v>32</v>
      </c>
      <c r="H3773" s="41" t="s">
        <v>2790</v>
      </c>
      <c r="I3773" s="41" t="s">
        <v>23</v>
      </c>
      <c r="J3773" s="41" t="s">
        <v>28</v>
      </c>
      <c r="K3773" s="41" t="s">
        <v>25</v>
      </c>
    </row>
    <row r="3774" spans="2:11" ht="15" customHeight="1" x14ac:dyDescent="0.3">
      <c r="B3774" s="39" t="str">
        <f t="shared" si="40"/>
        <v>11420209400 декомпресійний клапан</v>
      </c>
      <c r="C3774" s="39" t="str">
        <f>TEXT(Raw_Articul_Data!$D3774,"00000000000")</f>
        <v>11420209400</v>
      </c>
      <c r="D3774" s="41">
        <v>11420209400</v>
      </c>
      <c r="E3774" s="41" t="s">
        <v>3510</v>
      </c>
      <c r="G3774" s="41" t="s">
        <v>32</v>
      </c>
      <c r="H3774" s="41" t="s">
        <v>2790</v>
      </c>
      <c r="I3774" s="41" t="s">
        <v>23</v>
      </c>
      <c r="J3774" s="41" t="s">
        <v>28</v>
      </c>
      <c r="K3774" s="41" t="s">
        <v>25</v>
      </c>
    </row>
    <row r="3775" spans="2:11" ht="15" customHeight="1" x14ac:dyDescent="0.3">
      <c r="B3775" s="39" t="str">
        <f t="shared" si="40"/>
        <v>11420209700 ущільнення</v>
      </c>
      <c r="C3775" s="39" t="str">
        <f>TEXT(Raw_Articul_Data!$D3775,"00000000000")</f>
        <v>11420209700</v>
      </c>
      <c r="D3775" s="41">
        <v>11420209700</v>
      </c>
      <c r="E3775" s="41" t="s">
        <v>2903</v>
      </c>
      <c r="G3775" s="41" t="s">
        <v>32</v>
      </c>
      <c r="H3775" s="41" t="s">
        <v>2790</v>
      </c>
      <c r="I3775" s="41" t="s">
        <v>23</v>
      </c>
      <c r="J3775" s="41" t="s">
        <v>28</v>
      </c>
      <c r="K3775" s="41" t="s">
        <v>25</v>
      </c>
    </row>
    <row r="3776" spans="2:11" ht="15" customHeight="1" x14ac:dyDescent="0.3">
      <c r="B3776" s="39" t="str">
        <f t="shared" si="40"/>
        <v>11420211101 фланець</v>
      </c>
      <c r="C3776" s="39" t="str">
        <f>TEXT(Raw_Articul_Data!$D3776,"00000000000")</f>
        <v>11420211101</v>
      </c>
      <c r="D3776" s="41">
        <v>11420211101</v>
      </c>
      <c r="E3776" s="41" t="s">
        <v>3283</v>
      </c>
      <c r="G3776" s="41" t="s">
        <v>32</v>
      </c>
      <c r="H3776" s="41" t="s">
        <v>2790</v>
      </c>
      <c r="I3776" s="41" t="s">
        <v>23</v>
      </c>
      <c r="J3776" s="41" t="s">
        <v>28</v>
      </c>
      <c r="K3776" s="41" t="s">
        <v>25</v>
      </c>
    </row>
    <row r="3777" spans="2:11" ht="15" customHeight="1" x14ac:dyDescent="0.3">
      <c r="B3777" s="39" t="str">
        <f t="shared" si="40"/>
        <v>11420211103 кришка</v>
      </c>
      <c r="C3777" s="39" t="str">
        <f>TEXT(Raw_Articul_Data!$D3777,"00000000000")</f>
        <v>11420211103</v>
      </c>
      <c r="D3777" s="41">
        <v>11420211103</v>
      </c>
      <c r="E3777" s="41" t="s">
        <v>2801</v>
      </c>
      <c r="G3777" s="41" t="s">
        <v>32</v>
      </c>
      <c r="H3777" s="41" t="s">
        <v>2790</v>
      </c>
      <c r="I3777" s="41" t="s">
        <v>23</v>
      </c>
      <c r="J3777" s="41" t="s">
        <v>28</v>
      </c>
      <c r="K3777" s="41" t="s">
        <v>25</v>
      </c>
    </row>
    <row r="3778" spans="2:11" ht="15" customHeight="1" x14ac:dyDescent="0.3">
      <c r="B3778" s="39" t="str">
        <f t="shared" si="40"/>
        <v>11420292300 ущільнення циліндра</v>
      </c>
      <c r="C3778" s="39" t="str">
        <f>TEXT(Raw_Articul_Data!$D3778,"00000000000")</f>
        <v>11420292300</v>
      </c>
      <c r="D3778" s="41">
        <v>11420292300</v>
      </c>
      <c r="E3778" s="41" t="s">
        <v>3266</v>
      </c>
      <c r="G3778" s="41" t="s">
        <v>32</v>
      </c>
      <c r="H3778" s="41" t="s">
        <v>2790</v>
      </c>
      <c r="I3778" s="41" t="s">
        <v>23</v>
      </c>
      <c r="J3778" s="41" t="s">
        <v>28</v>
      </c>
      <c r="K3778" s="41" t="s">
        <v>25</v>
      </c>
    </row>
    <row r="3779" spans="2:11" ht="15" customHeight="1" x14ac:dyDescent="0.3">
      <c r="B3779" s="39" t="str">
        <f t="shared" si="40"/>
        <v>11420300402 колінчатий вал</v>
      </c>
      <c r="C3779" s="39" t="str">
        <f>TEXT(Raw_Articul_Data!$D3779,"00000000000")</f>
        <v>11420300402</v>
      </c>
      <c r="D3779" s="41">
        <v>11420300402</v>
      </c>
      <c r="E3779" s="41" t="s">
        <v>3037</v>
      </c>
      <c r="G3779" s="41" t="s">
        <v>32</v>
      </c>
      <c r="H3779" s="41" t="s">
        <v>2790</v>
      </c>
      <c r="I3779" s="41" t="s">
        <v>23</v>
      </c>
      <c r="J3779" s="41" t="s">
        <v>28</v>
      </c>
      <c r="K3779" s="41" t="s">
        <v>25</v>
      </c>
    </row>
    <row r="3780" spans="2:11" ht="15" customHeight="1" x14ac:dyDescent="0.3">
      <c r="B3780" s="39" t="str">
        <f t="shared" si="40"/>
        <v>11420302006 поршень діам.52мм</v>
      </c>
      <c r="C3780" s="39" t="str">
        <f>TEXT(Raw_Articul_Data!$D3780,"00000000000")</f>
        <v>11420302006</v>
      </c>
      <c r="D3780" s="41">
        <v>11420302006</v>
      </c>
      <c r="E3780" s="41" t="s">
        <v>3787</v>
      </c>
      <c r="G3780" s="41" t="s">
        <v>32</v>
      </c>
      <c r="H3780" s="41" t="s">
        <v>2790</v>
      </c>
      <c r="I3780" s="41" t="s">
        <v>23</v>
      </c>
      <c r="J3780" s="41" t="s">
        <v>28</v>
      </c>
      <c r="K3780" s="41" t="s">
        <v>25</v>
      </c>
    </row>
    <row r="3781" spans="2:11" ht="15" customHeight="1" x14ac:dyDescent="0.3">
      <c r="B3781" s="39" t="str">
        <f t="shared" si="40"/>
        <v>11420302009 поршень діам.52мм</v>
      </c>
      <c r="C3781" s="39" t="str">
        <f>TEXT(Raw_Articul_Data!$D3781,"00000000000")</f>
        <v>11420302009</v>
      </c>
      <c r="D3781" s="41">
        <v>11420302009</v>
      </c>
      <c r="E3781" s="41" t="s">
        <v>3787</v>
      </c>
      <c r="G3781" s="41" t="s">
        <v>32</v>
      </c>
      <c r="H3781" s="41" t="s">
        <v>2790</v>
      </c>
      <c r="I3781" s="41" t="s">
        <v>23</v>
      </c>
      <c r="J3781" s="41" t="s">
        <v>28</v>
      </c>
      <c r="K3781" s="41" t="s">
        <v>25</v>
      </c>
    </row>
    <row r="3782" spans="2:11" ht="15" customHeight="1" x14ac:dyDescent="0.3">
      <c r="B3782" s="39" t="str">
        <f t="shared" si="40"/>
        <v>11420341500 поршневий палець</v>
      </c>
      <c r="C3782" s="39" t="str">
        <f>TEXT(Raw_Articul_Data!$D3782,"00000000000")</f>
        <v>11420341500</v>
      </c>
      <c r="D3782" s="41">
        <v>11420341500</v>
      </c>
      <c r="E3782" s="41" t="s">
        <v>3128</v>
      </c>
      <c r="G3782" s="41" t="s">
        <v>32</v>
      </c>
      <c r="H3782" s="41" t="s">
        <v>2790</v>
      </c>
      <c r="I3782" s="41" t="s">
        <v>23</v>
      </c>
      <c r="J3782" s="41" t="s">
        <v>28</v>
      </c>
      <c r="K3782" s="41" t="s">
        <v>25</v>
      </c>
    </row>
    <row r="3783" spans="2:11" ht="15" customHeight="1" x14ac:dyDescent="0.3">
      <c r="B3783" s="39" t="str">
        <f t="shared" si="40"/>
        <v>11420343004 компресійне поршньове кільце, діам. 52 х 1,2мм</v>
      </c>
      <c r="C3783" s="39" t="str">
        <f>TEXT(Raw_Articul_Data!$D3783,"00000000000")</f>
        <v>11420343004</v>
      </c>
      <c r="D3783" s="41">
        <v>11420343004</v>
      </c>
      <c r="E3783" s="41" t="s">
        <v>3788</v>
      </c>
      <c r="G3783" s="41" t="s">
        <v>32</v>
      </c>
      <c r="H3783" s="41" t="s">
        <v>2790</v>
      </c>
      <c r="I3783" s="41" t="s">
        <v>23</v>
      </c>
      <c r="J3783" s="41" t="s">
        <v>28</v>
      </c>
      <c r="K3783" s="41" t="s">
        <v>25</v>
      </c>
    </row>
    <row r="3784" spans="2:11" ht="15" customHeight="1" x14ac:dyDescent="0.3">
      <c r="B3784" s="39" t="str">
        <f t="shared" si="40"/>
        <v>11420800901 кожух повітропроводу</v>
      </c>
      <c r="C3784" s="39" t="str">
        <f>TEXT(Raw_Articul_Data!$D3784,"00000000000")</f>
        <v>11420800901</v>
      </c>
      <c r="D3784" s="41">
        <v>11420800901</v>
      </c>
      <c r="E3784" s="41" t="s">
        <v>3789</v>
      </c>
      <c r="G3784" s="41" t="s">
        <v>32</v>
      </c>
      <c r="H3784" s="41" t="s">
        <v>2790</v>
      </c>
      <c r="I3784" s="41" t="s">
        <v>23</v>
      </c>
      <c r="J3784" s="41" t="s">
        <v>28</v>
      </c>
      <c r="K3784" s="41" t="s">
        <v>25</v>
      </c>
    </row>
    <row r="3785" spans="2:11" ht="15" customHeight="1" x14ac:dyDescent="0.3">
      <c r="B3785" s="39" t="str">
        <f t="shared" si="40"/>
        <v>11420800904 кожух повітроводу</v>
      </c>
      <c r="C3785" s="39" t="str">
        <f>TEXT(Raw_Articul_Data!$D3785,"00000000000")</f>
        <v>11420800904</v>
      </c>
      <c r="D3785" s="41">
        <v>11420800904</v>
      </c>
      <c r="E3785" s="41" t="s">
        <v>3773</v>
      </c>
      <c r="G3785" s="41" t="s">
        <v>32</v>
      </c>
      <c r="H3785" s="41" t="s">
        <v>2790</v>
      </c>
      <c r="I3785" s="41" t="s">
        <v>23</v>
      </c>
      <c r="J3785" s="41" t="s">
        <v>28</v>
      </c>
      <c r="K3785" s="41" t="s">
        <v>25</v>
      </c>
    </row>
    <row r="3786" spans="2:11" ht="15" customHeight="1" x14ac:dyDescent="0.3">
      <c r="B3786" s="39" t="str">
        <f t="shared" si="40"/>
        <v>11420801600 кожух</v>
      </c>
      <c r="C3786" s="39" t="str">
        <f>TEXT(Raw_Articul_Data!$D3786,"00000000000")</f>
        <v>11420801600</v>
      </c>
      <c r="D3786" s="41">
        <v>11420801600</v>
      </c>
      <c r="E3786" s="41" t="s">
        <v>3331</v>
      </c>
      <c r="G3786" s="41" t="s">
        <v>32</v>
      </c>
      <c r="H3786" s="41" t="s">
        <v>2790</v>
      </c>
      <c r="I3786" s="41" t="s">
        <v>23</v>
      </c>
      <c r="J3786" s="41" t="s">
        <v>28</v>
      </c>
      <c r="K3786" s="41" t="s">
        <v>25</v>
      </c>
    </row>
    <row r="3787" spans="2:11" ht="15" customHeight="1" x14ac:dyDescent="0.3">
      <c r="B3787" s="39" t="str">
        <f t="shared" si="40"/>
        <v>11420801601 кожух</v>
      </c>
      <c r="C3787" s="39" t="str">
        <f>TEXT(Raw_Articul_Data!$D3787,"00000000000")</f>
        <v>11420801601</v>
      </c>
      <c r="D3787" s="41">
        <v>11420801601</v>
      </c>
      <c r="E3787" s="41" t="s">
        <v>3331</v>
      </c>
      <c r="G3787" s="41" t="s">
        <v>32</v>
      </c>
      <c r="H3787" s="41" t="s">
        <v>2790</v>
      </c>
      <c r="I3787" s="41" t="s">
        <v>23</v>
      </c>
      <c r="J3787" s="41" t="s">
        <v>28</v>
      </c>
      <c r="K3787" s="41" t="s">
        <v>25</v>
      </c>
    </row>
    <row r="3788" spans="2:11" ht="15" customHeight="1" x14ac:dyDescent="0.3">
      <c r="B3788" s="39" t="str">
        <f t="shared" si="40"/>
        <v>11420801800 корпус вентилятора</v>
      </c>
      <c r="C3788" s="39" t="str">
        <f>TEXT(Raw_Articul_Data!$D3788,"00000000000")</f>
        <v>11420801800</v>
      </c>
      <c r="D3788" s="41">
        <v>11420801800</v>
      </c>
      <c r="E3788" s="41" t="s">
        <v>3137</v>
      </c>
      <c r="G3788" s="41" t="s">
        <v>32</v>
      </c>
      <c r="H3788" s="41" t="s">
        <v>2790</v>
      </c>
      <c r="I3788" s="41" t="s">
        <v>23</v>
      </c>
      <c r="J3788" s="41" t="s">
        <v>28</v>
      </c>
      <c r="K3788" s="41" t="s">
        <v>25</v>
      </c>
    </row>
    <row r="3789" spans="2:11" ht="15" customHeight="1" x14ac:dyDescent="0.3">
      <c r="B3789" s="39" t="str">
        <f t="shared" ref="B3789:B3852" si="41">CONCATENATE(C3789," ", LOWER(E3789))</f>
        <v>11420802102 корпус вентилятора з пусковим пристроєм</v>
      </c>
      <c r="C3789" s="39" t="str">
        <f>TEXT(Raw_Articul_Data!$D3789,"00000000000")</f>
        <v>11420802102</v>
      </c>
      <c r="D3789" s="41">
        <v>11420802102</v>
      </c>
      <c r="E3789" s="41" t="s">
        <v>3377</v>
      </c>
      <c r="G3789" s="41" t="s">
        <v>32</v>
      </c>
      <c r="H3789" s="41" t="s">
        <v>2790</v>
      </c>
      <c r="I3789" s="41" t="s">
        <v>23</v>
      </c>
      <c r="J3789" s="41" t="s">
        <v>28</v>
      </c>
      <c r="K3789" s="41" t="s">
        <v>25</v>
      </c>
    </row>
    <row r="3790" spans="2:11" ht="15" customHeight="1" x14ac:dyDescent="0.3">
      <c r="B3790" s="39" t="str">
        <f t="shared" si="41"/>
        <v>11420802103 корпус вентилятора з пусковим пристроєм</v>
      </c>
      <c r="C3790" s="39" t="str">
        <f>TEXT(Raw_Articul_Data!$D3790,"00000000000")</f>
        <v>11420802103</v>
      </c>
      <c r="D3790" s="41">
        <v>11420802103</v>
      </c>
      <c r="E3790" s="41" t="s">
        <v>3377</v>
      </c>
      <c r="G3790" s="41" t="s">
        <v>32</v>
      </c>
      <c r="H3790" s="41" t="s">
        <v>2790</v>
      </c>
      <c r="I3790" s="41" t="s">
        <v>23</v>
      </c>
      <c r="J3790" s="41" t="s">
        <v>28</v>
      </c>
      <c r="K3790" s="41" t="s">
        <v>25</v>
      </c>
    </row>
    <row r="3791" spans="2:11" ht="15" customHeight="1" x14ac:dyDescent="0.3">
      <c r="B3791" s="39" t="str">
        <f t="shared" si="41"/>
        <v>11420807500 захисна пластина</v>
      </c>
      <c r="C3791" s="39" t="str">
        <f>TEXT(Raw_Articul_Data!$D3791,"00000000000")</f>
        <v>11420807500</v>
      </c>
      <c r="D3791" s="41">
        <v>11420807500</v>
      </c>
      <c r="E3791" s="41" t="s">
        <v>3380</v>
      </c>
      <c r="G3791" s="41" t="s">
        <v>32</v>
      </c>
      <c r="H3791" s="41" t="s">
        <v>2790</v>
      </c>
      <c r="I3791" s="41" t="s">
        <v>23</v>
      </c>
      <c r="J3791" s="41" t="s">
        <v>28</v>
      </c>
      <c r="K3791" s="41" t="s">
        <v>25</v>
      </c>
    </row>
    <row r="3792" spans="2:11" ht="15" customHeight="1" x14ac:dyDescent="0.3">
      <c r="B3792" s="39" t="str">
        <f t="shared" si="41"/>
        <v>11420841600 захисне прикриття</v>
      </c>
      <c r="C3792" s="39" t="str">
        <f>TEXT(Raw_Articul_Data!$D3792,"00000000000")</f>
        <v>11420841600</v>
      </c>
      <c r="D3792" s="41">
        <v>11420841600</v>
      </c>
      <c r="E3792" s="41" t="s">
        <v>3390</v>
      </c>
      <c r="G3792" s="41" t="s">
        <v>32</v>
      </c>
      <c r="H3792" s="41" t="s">
        <v>2790</v>
      </c>
      <c r="I3792" s="41" t="s">
        <v>23</v>
      </c>
      <c r="J3792" s="41" t="s">
        <v>28</v>
      </c>
      <c r="K3792" s="41" t="s">
        <v>25</v>
      </c>
    </row>
    <row r="3793" spans="2:11" ht="15" customHeight="1" x14ac:dyDescent="0.3">
      <c r="B3793" s="39" t="str">
        <f t="shared" si="41"/>
        <v>11421200600 карбюратор1142/00</v>
      </c>
      <c r="C3793" s="39" t="str">
        <f>TEXT(Raw_Articul_Data!$D3793,"00000000000")</f>
        <v>11421200600</v>
      </c>
      <c r="D3793" s="41">
        <v>11421200600</v>
      </c>
      <c r="E3793" s="41" t="s">
        <v>3790</v>
      </c>
      <c r="G3793" s="41" t="s">
        <v>32</v>
      </c>
      <c r="H3793" s="41" t="s">
        <v>2790</v>
      </c>
      <c r="I3793" s="41" t="s">
        <v>23</v>
      </c>
      <c r="J3793" s="41" t="s">
        <v>34</v>
      </c>
      <c r="K3793" s="41" t="s">
        <v>25</v>
      </c>
    </row>
    <row r="3794" spans="2:11" ht="15" customHeight="1" x14ac:dyDescent="0.3">
      <c r="B3794" s="39" t="str">
        <f t="shared" si="41"/>
        <v>11421200603 карбюратор 1142/03</v>
      </c>
      <c r="C3794" s="39" t="str">
        <f>TEXT(Raw_Articul_Data!$D3794,"00000000000")</f>
        <v>11421200603</v>
      </c>
      <c r="D3794" s="41">
        <v>11421200603</v>
      </c>
      <c r="E3794" s="41" t="s">
        <v>3791</v>
      </c>
      <c r="G3794" s="41" t="s">
        <v>32</v>
      </c>
      <c r="H3794" s="41" t="s">
        <v>2790</v>
      </c>
      <c r="I3794" s="41" t="s">
        <v>23</v>
      </c>
      <c r="J3794" s="41" t="s">
        <v>34</v>
      </c>
      <c r="K3794" s="41" t="s">
        <v>25</v>
      </c>
    </row>
    <row r="3795" spans="2:11" ht="15" customHeight="1" x14ac:dyDescent="0.3">
      <c r="B3795" s="39" t="str">
        <f t="shared" si="41"/>
        <v>11421200900 кронштейн карбюратора</v>
      </c>
      <c r="C3795" s="39" t="str">
        <f>TEXT(Raw_Articul_Data!$D3795,"00000000000")</f>
        <v>11421200900</v>
      </c>
      <c r="D3795" s="41">
        <v>11421200900</v>
      </c>
      <c r="E3795" s="41" t="s">
        <v>3694</v>
      </c>
      <c r="G3795" s="41" t="s">
        <v>32</v>
      </c>
      <c r="H3795" s="41" t="s">
        <v>2790</v>
      </c>
      <c r="I3795" s="41" t="s">
        <v>23</v>
      </c>
      <c r="J3795" s="41" t="s">
        <v>28</v>
      </c>
      <c r="K3795" s="41" t="s">
        <v>25</v>
      </c>
    </row>
    <row r="3796" spans="2:11" ht="15" customHeight="1" x14ac:dyDescent="0.3">
      <c r="B3796" s="39" t="str">
        <f t="shared" si="41"/>
        <v>11421209700 комплект - поршень насоса</v>
      </c>
      <c r="C3796" s="39" t="str">
        <f>TEXT(Raw_Articul_Data!$D3796,"00000000000")</f>
        <v>11421209700</v>
      </c>
      <c r="D3796" s="41">
        <v>11421209700</v>
      </c>
      <c r="E3796" s="41" t="s">
        <v>3597</v>
      </c>
      <c r="G3796" s="41" t="s">
        <v>32</v>
      </c>
      <c r="H3796" s="41" t="s">
        <v>2790</v>
      </c>
      <c r="I3796" s="41" t="s">
        <v>23</v>
      </c>
      <c r="J3796" s="41" t="s">
        <v>34</v>
      </c>
      <c r="K3796" s="41" t="s">
        <v>25</v>
      </c>
    </row>
    <row r="3797" spans="2:11" ht="15" customHeight="1" x14ac:dyDescent="0.3">
      <c r="B3797" s="39" t="str">
        <f t="shared" si="41"/>
        <v>11421214700 регулювальна мембрана</v>
      </c>
      <c r="C3797" s="39" t="str">
        <f>TEXT(Raw_Articul_Data!$D3797,"00000000000")</f>
        <v>11421214700</v>
      </c>
      <c r="D3797" s="41">
        <v>11421214700</v>
      </c>
      <c r="E3797" s="41" t="s">
        <v>3290</v>
      </c>
      <c r="G3797" s="41" t="s">
        <v>32</v>
      </c>
      <c r="H3797" s="41" t="s">
        <v>2790</v>
      </c>
      <c r="I3797" s="41" t="s">
        <v>23</v>
      </c>
      <c r="J3797" s="41" t="s">
        <v>34</v>
      </c>
      <c r="K3797" s="41" t="s">
        <v>25</v>
      </c>
    </row>
    <row r="3798" spans="2:11" ht="15" customHeight="1" x14ac:dyDescent="0.3">
      <c r="B3798" s="39" t="str">
        <f t="shared" si="41"/>
        <v>11421214800 діафрагма насоса</v>
      </c>
      <c r="C3798" s="39" t="str">
        <f>TEXT(Raw_Articul_Data!$D3798,"00000000000")</f>
        <v>11421214800</v>
      </c>
      <c r="D3798" s="41">
        <v>11421214800</v>
      </c>
      <c r="E3798" s="41" t="s">
        <v>3258</v>
      </c>
      <c r="G3798" s="41" t="s">
        <v>32</v>
      </c>
      <c r="H3798" s="41" t="s">
        <v>2790</v>
      </c>
      <c r="I3798" s="41" t="s">
        <v>23</v>
      </c>
      <c r="J3798" s="41" t="s">
        <v>34</v>
      </c>
      <c r="K3798" s="41" t="s">
        <v>25</v>
      </c>
    </row>
    <row r="3799" spans="2:11" ht="15" customHeight="1" x14ac:dyDescent="0.3">
      <c r="B3799" s="39" t="str">
        <f t="shared" si="41"/>
        <v>11421216900 ударнозахисний ковпак</v>
      </c>
      <c r="C3799" s="39" t="str">
        <f>TEXT(Raw_Articul_Data!$D3799,"00000000000")</f>
        <v>11421216900</v>
      </c>
      <c r="D3799" s="41">
        <v>11421216900</v>
      </c>
      <c r="E3799" s="41" t="s">
        <v>3430</v>
      </c>
      <c r="G3799" s="41" t="s">
        <v>32</v>
      </c>
      <c r="H3799" s="41" t="s">
        <v>2790</v>
      </c>
      <c r="I3799" s="41" t="s">
        <v>23</v>
      </c>
      <c r="J3799" s="41" t="s">
        <v>28</v>
      </c>
      <c r="K3799" s="41" t="s">
        <v>25</v>
      </c>
    </row>
    <row r="3800" spans="2:11" ht="15" customHeight="1" x14ac:dyDescent="0.3">
      <c r="B3800" s="39" t="str">
        <f t="shared" si="41"/>
        <v>11421219400 кільце</v>
      </c>
      <c r="C3800" s="39" t="str">
        <f>TEXT(Raw_Articul_Data!$D3800,"00000000000")</f>
        <v>11421219400</v>
      </c>
      <c r="D3800" s="41">
        <v>11421219400</v>
      </c>
      <c r="E3800" s="41" t="s">
        <v>3008</v>
      </c>
      <c r="G3800" s="41" t="s">
        <v>32</v>
      </c>
      <c r="H3800" s="41" t="s">
        <v>2790</v>
      </c>
      <c r="I3800" s="41" t="s">
        <v>23</v>
      </c>
      <c r="J3800" s="41" t="s">
        <v>34</v>
      </c>
      <c r="K3800" s="41" t="s">
        <v>25</v>
      </c>
    </row>
    <row r="3801" spans="2:11" ht="15" customHeight="1" x14ac:dyDescent="0.3">
      <c r="B3801" s="39" t="str">
        <f t="shared" si="41"/>
        <v>11421223201 вита гнучка пружина</v>
      </c>
      <c r="C3801" s="39" t="str">
        <f>TEXT(Raw_Articul_Data!$D3801,"00000000000")</f>
        <v>11421223201</v>
      </c>
      <c r="D3801" s="41">
        <v>11421223201</v>
      </c>
      <c r="E3801" s="41" t="s">
        <v>3025</v>
      </c>
      <c r="G3801" s="41" t="s">
        <v>32</v>
      </c>
      <c r="H3801" s="41" t="s">
        <v>2790</v>
      </c>
      <c r="I3801" s="41" t="s">
        <v>23</v>
      </c>
      <c r="J3801" s="41" t="s">
        <v>34</v>
      </c>
      <c r="K3801" s="41" t="s">
        <v>25</v>
      </c>
    </row>
    <row r="3802" spans="2:11" ht="15" customHeight="1" x14ac:dyDescent="0.3">
      <c r="B3802" s="39" t="str">
        <f t="shared" si="41"/>
        <v>11421290900 ущільнення</v>
      </c>
      <c r="C3802" s="39" t="str">
        <f>TEXT(Raw_Articul_Data!$D3802,"00000000000")</f>
        <v>11421290900</v>
      </c>
      <c r="D3802" s="41">
        <v>11421290900</v>
      </c>
      <c r="E3802" s="41" t="s">
        <v>2903</v>
      </c>
      <c r="G3802" s="41" t="s">
        <v>32</v>
      </c>
      <c r="H3802" s="41" t="s">
        <v>2790</v>
      </c>
      <c r="I3802" s="41" t="s">
        <v>23</v>
      </c>
      <c r="J3802" s="41" t="s">
        <v>34</v>
      </c>
      <c r="K3802" s="41" t="s">
        <v>25</v>
      </c>
    </row>
    <row r="3803" spans="2:11" ht="15" customHeight="1" x14ac:dyDescent="0.3">
      <c r="B3803" s="39" t="str">
        <f t="shared" si="41"/>
        <v>11421400600 шумоглушник</v>
      </c>
      <c r="C3803" s="39" t="str">
        <f>TEXT(Raw_Articul_Data!$D3803,"00000000000")</f>
        <v>11421400600</v>
      </c>
      <c r="D3803" s="41">
        <v>11421400600</v>
      </c>
      <c r="E3803" s="41" t="s">
        <v>3072</v>
      </c>
      <c r="G3803" s="41" t="s">
        <v>32</v>
      </c>
      <c r="H3803" s="41" t="s">
        <v>2790</v>
      </c>
      <c r="I3803" s="41" t="s">
        <v>23</v>
      </c>
      <c r="J3803" s="41" t="s">
        <v>55</v>
      </c>
      <c r="K3803" s="41" t="s">
        <v>25</v>
      </c>
    </row>
    <row r="3804" spans="2:11" ht="15" customHeight="1" x14ac:dyDescent="0.3">
      <c r="B3804" s="39" t="str">
        <f t="shared" si="41"/>
        <v>11421400800 верхній напівкожух</v>
      </c>
      <c r="C3804" s="39" t="str">
        <f>TEXT(Raw_Articul_Data!$D3804,"00000000000")</f>
        <v>11421400800</v>
      </c>
      <c r="D3804" s="41">
        <v>11421400800</v>
      </c>
      <c r="E3804" s="41" t="s">
        <v>3792</v>
      </c>
      <c r="G3804" s="41" t="s">
        <v>32</v>
      </c>
      <c r="H3804" s="41" t="s">
        <v>2790</v>
      </c>
      <c r="I3804" s="41" t="s">
        <v>23</v>
      </c>
      <c r="J3804" s="41" t="s">
        <v>55</v>
      </c>
      <c r="K3804" s="41" t="s">
        <v>25</v>
      </c>
    </row>
    <row r="3805" spans="2:11" ht="15" customHeight="1" x14ac:dyDescent="0.3">
      <c r="B3805" s="39" t="str">
        <f t="shared" si="41"/>
        <v>11421404401 повітряний фільтр pa</v>
      </c>
      <c r="C3805" s="39" t="str">
        <f>TEXT(Raw_Articul_Data!$D3805,"00000000000")</f>
        <v>11421404401</v>
      </c>
      <c r="D3805" s="41">
        <v>11421404401</v>
      </c>
      <c r="E3805" s="41" t="s">
        <v>3793</v>
      </c>
      <c r="G3805" s="41" t="s">
        <v>32</v>
      </c>
      <c r="H3805" s="41" t="s">
        <v>2790</v>
      </c>
      <c r="I3805" s="41" t="s">
        <v>23</v>
      </c>
      <c r="J3805" s="41" t="s">
        <v>28</v>
      </c>
      <c r="K3805" s="41" t="s">
        <v>25</v>
      </c>
    </row>
    <row r="3806" spans="2:11" ht="15" customHeight="1" x14ac:dyDescent="0.3">
      <c r="B3806" s="39" t="str">
        <f t="shared" si="41"/>
        <v>11421404402 повітряний фільтр hd2</v>
      </c>
      <c r="C3806" s="39" t="str">
        <f>TEXT(Raw_Articul_Data!$D3806,"00000000000")</f>
        <v>11421404402</v>
      </c>
      <c r="D3806" s="41">
        <v>11421404402</v>
      </c>
      <c r="E3806" s="41" t="s">
        <v>2814</v>
      </c>
      <c r="G3806" s="41" t="s">
        <v>32</v>
      </c>
      <c r="H3806" s="41" t="s">
        <v>2790</v>
      </c>
      <c r="I3806" s="41" t="s">
        <v>23</v>
      </c>
      <c r="J3806" s="41" t="s">
        <v>28</v>
      </c>
      <c r="K3806" s="41" t="s">
        <v>25</v>
      </c>
    </row>
    <row r="3807" spans="2:11" ht="15" customHeight="1" x14ac:dyDescent="0.3">
      <c r="B3807" s="39" t="str">
        <f t="shared" si="41"/>
        <v>11421410900 дно фільтра</v>
      </c>
      <c r="C3807" s="39" t="str">
        <f>TEXT(Raw_Articul_Data!$D3807,"00000000000")</f>
        <v>11421410900</v>
      </c>
      <c r="D3807" s="41">
        <v>11421410900</v>
      </c>
      <c r="E3807" s="41" t="s">
        <v>3428</v>
      </c>
      <c r="G3807" s="41" t="s">
        <v>32</v>
      </c>
      <c r="H3807" s="41" t="s">
        <v>2790</v>
      </c>
      <c r="I3807" s="41" t="s">
        <v>23</v>
      </c>
      <c r="J3807" s="41" t="s">
        <v>28</v>
      </c>
      <c r="K3807" s="41" t="s">
        <v>25</v>
      </c>
    </row>
    <row r="3808" spans="2:11" ht="15" customHeight="1" x14ac:dyDescent="0.3">
      <c r="B3808" s="39" t="str">
        <f t="shared" si="41"/>
        <v>11421412200 коліно</v>
      </c>
      <c r="C3808" s="39" t="str">
        <f>TEXT(Raw_Articul_Data!$D3808,"00000000000")</f>
        <v>11421412200</v>
      </c>
      <c r="D3808" s="41">
        <v>11421412200</v>
      </c>
      <c r="E3808" s="41" t="s">
        <v>3315</v>
      </c>
      <c r="G3808" s="41" t="s">
        <v>32</v>
      </c>
      <c r="H3808" s="41" t="s">
        <v>2790</v>
      </c>
      <c r="I3808" s="41" t="s">
        <v>23</v>
      </c>
      <c r="J3808" s="41" t="s">
        <v>45</v>
      </c>
      <c r="K3808" s="41" t="s">
        <v>25</v>
      </c>
    </row>
    <row r="3809" spans="2:11" ht="15" customHeight="1" x14ac:dyDescent="0.3">
      <c r="B3809" s="39" t="str">
        <f t="shared" si="41"/>
        <v>11421413200 охолоджуючий лист</v>
      </c>
      <c r="C3809" s="39" t="str">
        <f>TEXT(Raw_Articul_Data!$D3809,"00000000000")</f>
        <v>11421413200</v>
      </c>
      <c r="D3809" s="41">
        <v>11421413200</v>
      </c>
      <c r="E3809" s="41" t="s">
        <v>2816</v>
      </c>
      <c r="G3809" s="41" t="s">
        <v>32</v>
      </c>
      <c r="H3809" s="41" t="s">
        <v>2790</v>
      </c>
      <c r="I3809" s="41" t="s">
        <v>23</v>
      </c>
      <c r="J3809" s="41" t="s">
        <v>28</v>
      </c>
      <c r="K3809" s="41" t="s">
        <v>25</v>
      </c>
    </row>
    <row r="3810" spans="2:11" ht="15" customHeight="1" x14ac:dyDescent="0.3">
      <c r="B3810" s="39" t="str">
        <f t="shared" si="41"/>
        <v>11421417500 попередній сепаратор</v>
      </c>
      <c r="C3810" s="39" t="str">
        <f>TEXT(Raw_Articul_Data!$D3810,"00000000000")</f>
        <v>11421417500</v>
      </c>
      <c r="D3810" s="41">
        <v>11421417500</v>
      </c>
      <c r="E3810" s="41" t="s">
        <v>3779</v>
      </c>
      <c r="G3810" s="41" t="s">
        <v>32</v>
      </c>
      <c r="H3810" s="41" t="s">
        <v>2790</v>
      </c>
      <c r="I3810" s="41" t="s">
        <v>23</v>
      </c>
      <c r="J3810" s="41" t="s">
        <v>28</v>
      </c>
      <c r="K3810" s="41" t="s">
        <v>25</v>
      </c>
    </row>
    <row r="3811" spans="2:11" ht="15" customHeight="1" x14ac:dyDescent="0.3">
      <c r="B3811" s="39" t="str">
        <f t="shared" si="41"/>
        <v>11421418600 шланг</v>
      </c>
      <c r="C3811" s="39" t="str">
        <f>TEXT(Raw_Articul_Data!$D3811,"00000000000")</f>
        <v>11421418600</v>
      </c>
      <c r="D3811" s="41">
        <v>11421418600</v>
      </c>
      <c r="E3811" s="41" t="s">
        <v>1791</v>
      </c>
      <c r="G3811" s="41" t="s">
        <v>32</v>
      </c>
      <c r="H3811" s="41" t="s">
        <v>2790</v>
      </c>
      <c r="I3811" s="41" t="s">
        <v>23</v>
      </c>
      <c r="J3811" s="41" t="s">
        <v>45</v>
      </c>
      <c r="K3811" s="41" t="s">
        <v>25</v>
      </c>
    </row>
    <row r="3812" spans="2:11" ht="15" customHeight="1" x14ac:dyDescent="0.3">
      <c r="B3812" s="39" t="str">
        <f t="shared" si="41"/>
        <v>11421490600 ущільнення глушника</v>
      </c>
      <c r="C3812" s="39" t="str">
        <f>TEXT(Raw_Articul_Data!$D3812,"00000000000")</f>
        <v>11421490600</v>
      </c>
      <c r="D3812" s="41">
        <v>11421490600</v>
      </c>
      <c r="E3812" s="41" t="s">
        <v>3074</v>
      </c>
      <c r="G3812" s="41" t="s">
        <v>32</v>
      </c>
      <c r="H3812" s="41" t="s">
        <v>2790</v>
      </c>
      <c r="I3812" s="41" t="s">
        <v>23</v>
      </c>
      <c r="J3812" s="41" t="s">
        <v>28</v>
      </c>
      <c r="K3812" s="41" t="s">
        <v>25</v>
      </c>
    </row>
    <row r="3813" spans="2:11" ht="15" customHeight="1" x14ac:dyDescent="0.3">
      <c r="B3813" s="39" t="str">
        <f t="shared" si="41"/>
        <v>11421602000 муфта</v>
      </c>
      <c r="C3813" s="39" t="str">
        <f>TEXT(Raw_Articul_Data!$D3813,"00000000000")</f>
        <v>11421602000</v>
      </c>
      <c r="D3813" s="41">
        <v>11421602000</v>
      </c>
      <c r="E3813" s="41" t="s">
        <v>3286</v>
      </c>
      <c r="G3813" s="41" t="s">
        <v>32</v>
      </c>
      <c r="H3813" s="41" t="s">
        <v>2790</v>
      </c>
      <c r="I3813" s="41" t="s">
        <v>23</v>
      </c>
      <c r="J3813" s="41" t="s">
        <v>28</v>
      </c>
      <c r="K3813" s="41" t="s">
        <v>25</v>
      </c>
    </row>
    <row r="3814" spans="2:11" ht="15" customHeight="1" x14ac:dyDescent="0.3">
      <c r="B3814" s="39" t="str">
        <f t="shared" si="41"/>
        <v>11421605400 гальмівна стрічка</v>
      </c>
      <c r="C3814" s="39" t="str">
        <f>TEXT(Raw_Articul_Data!$D3814,"00000000000")</f>
        <v>11421605400</v>
      </c>
      <c r="D3814" s="41">
        <v>11421605400</v>
      </c>
      <c r="E3814" s="41" t="s">
        <v>3394</v>
      </c>
      <c r="G3814" s="41" t="s">
        <v>32</v>
      </c>
      <c r="H3814" s="41" t="s">
        <v>2790</v>
      </c>
      <c r="I3814" s="41" t="s">
        <v>23</v>
      </c>
      <c r="J3814" s="41" t="s">
        <v>28</v>
      </c>
      <c r="K3814" s="41" t="s">
        <v>25</v>
      </c>
    </row>
    <row r="3815" spans="2:11" ht="15" customHeight="1" x14ac:dyDescent="0.3">
      <c r="B3815" s="39" t="str">
        <f t="shared" si="41"/>
        <v>11421605500 пружина розтягнення</v>
      </c>
      <c r="C3815" s="39" t="str">
        <f>TEXT(Raw_Articul_Data!$D3815,"00000000000")</f>
        <v>11421605500</v>
      </c>
      <c r="D3815" s="41">
        <v>11421605500</v>
      </c>
      <c r="E3815" s="41" t="s">
        <v>3022</v>
      </c>
      <c r="G3815" s="41" t="s">
        <v>32</v>
      </c>
      <c r="H3815" s="41" t="s">
        <v>2790</v>
      </c>
      <c r="I3815" s="41" t="s">
        <v>23</v>
      </c>
      <c r="J3815" s="41" t="s">
        <v>28</v>
      </c>
      <c r="K3815" s="41" t="s">
        <v>25</v>
      </c>
    </row>
    <row r="3816" spans="2:11" ht="15" customHeight="1" x14ac:dyDescent="0.3">
      <c r="B3816" s="39" t="str">
        <f t="shared" si="41"/>
        <v>11421800900 вал управління перемиканням</v>
      </c>
      <c r="C3816" s="39" t="str">
        <f>TEXT(Raw_Articul_Data!$D3816,"00000000000")</f>
        <v>11421800900</v>
      </c>
      <c r="D3816" s="41">
        <v>11421800900</v>
      </c>
      <c r="E3816" s="41" t="s">
        <v>3317</v>
      </c>
      <c r="G3816" s="41" t="s">
        <v>32</v>
      </c>
      <c r="H3816" s="41" t="s">
        <v>2790</v>
      </c>
      <c r="I3816" s="41" t="s">
        <v>23</v>
      </c>
      <c r="J3816" s="41" t="s">
        <v>28</v>
      </c>
      <c r="K3816" s="41" t="s">
        <v>25</v>
      </c>
    </row>
    <row r="3817" spans="2:11" ht="15" customHeight="1" x14ac:dyDescent="0.3">
      <c r="B3817" s="39" t="str">
        <f t="shared" si="41"/>
        <v>11421800901 вал управління перемиканням</v>
      </c>
      <c r="C3817" s="39" t="str">
        <f>TEXT(Raw_Articul_Data!$D3817,"00000000000")</f>
        <v>11421800901</v>
      </c>
      <c r="D3817" s="41">
        <v>11421800901</v>
      </c>
      <c r="E3817" s="41" t="s">
        <v>3317</v>
      </c>
      <c r="G3817" s="41" t="s">
        <v>32</v>
      </c>
      <c r="H3817" s="41" t="s">
        <v>2790</v>
      </c>
      <c r="I3817" s="41" t="s">
        <v>23</v>
      </c>
      <c r="J3817" s="41" t="s">
        <v>28</v>
      </c>
      <c r="K3817" s="41" t="s">
        <v>25</v>
      </c>
    </row>
    <row r="3818" spans="2:11" ht="15" customHeight="1" x14ac:dyDescent="0.3">
      <c r="B3818" s="39" t="str">
        <f t="shared" si="41"/>
        <v>11421820800 стопорний важіль</v>
      </c>
      <c r="C3818" s="39" t="str">
        <f>TEXT(Raw_Articul_Data!$D3818,"00000000000")</f>
        <v>11421820800</v>
      </c>
      <c r="D3818" s="41">
        <v>11421820800</v>
      </c>
      <c r="E3818" s="41" t="s">
        <v>3306</v>
      </c>
      <c r="G3818" s="41" t="s">
        <v>32</v>
      </c>
      <c r="H3818" s="41" t="s">
        <v>2790</v>
      </c>
      <c r="I3818" s="41" t="s">
        <v>23</v>
      </c>
      <c r="J3818" s="41" t="s">
        <v>28</v>
      </c>
      <c r="K3818" s="41" t="s">
        <v>25</v>
      </c>
    </row>
    <row r="3819" spans="2:11" ht="15" customHeight="1" x14ac:dyDescent="0.3">
      <c r="B3819" s="39" t="str">
        <f t="shared" si="41"/>
        <v>11421821000 важіль управління дросельною заслонкою</v>
      </c>
      <c r="C3819" s="39" t="str">
        <f>TEXT(Raw_Articul_Data!$D3819,"00000000000")</f>
        <v>11421821000</v>
      </c>
      <c r="D3819" s="41">
        <v>11421821000</v>
      </c>
      <c r="E3819" s="41" t="s">
        <v>3318</v>
      </c>
      <c r="G3819" s="41" t="s">
        <v>32</v>
      </c>
      <c r="H3819" s="41" t="s">
        <v>2790</v>
      </c>
      <c r="I3819" s="41" t="s">
        <v>23</v>
      </c>
      <c r="J3819" s="41" t="s">
        <v>28</v>
      </c>
      <c r="K3819" s="41" t="s">
        <v>25</v>
      </c>
    </row>
    <row r="3820" spans="2:11" ht="15" customHeight="1" x14ac:dyDescent="0.3">
      <c r="B3820" s="39" t="str">
        <f t="shared" si="41"/>
        <v>11421821500 важільна система управління подачею палива</v>
      </c>
      <c r="C3820" s="39" t="str">
        <f>TEXT(Raw_Articul_Data!$D3820,"00000000000")</f>
        <v>11421821500</v>
      </c>
      <c r="D3820" s="41">
        <v>11421821500</v>
      </c>
      <c r="E3820" s="41" t="s">
        <v>3653</v>
      </c>
      <c r="G3820" s="41" t="s">
        <v>32</v>
      </c>
      <c r="H3820" s="41" t="s">
        <v>2790</v>
      </c>
      <c r="I3820" s="41" t="s">
        <v>23</v>
      </c>
      <c r="J3820" s="41" t="s">
        <v>28</v>
      </c>
      <c r="K3820" s="41" t="s">
        <v>25</v>
      </c>
    </row>
    <row r="3821" spans="2:11" ht="15" customHeight="1" x14ac:dyDescent="0.3">
      <c r="B3821" s="39" t="str">
        <f t="shared" si="41"/>
        <v>11421822800 важіль</v>
      </c>
      <c r="C3821" s="39" t="str">
        <f>TEXT(Raw_Articul_Data!$D3821,"00000000000")</f>
        <v>11421822800</v>
      </c>
      <c r="D3821" s="41">
        <v>11421822800</v>
      </c>
      <c r="E3821" s="41" t="s">
        <v>3043</v>
      </c>
      <c r="G3821" s="41" t="s">
        <v>32</v>
      </c>
      <c r="H3821" s="41" t="s">
        <v>2790</v>
      </c>
      <c r="I3821" s="41" t="s">
        <v>23</v>
      </c>
      <c r="J3821" s="41" t="s">
        <v>28</v>
      </c>
      <c r="K3821" s="41" t="s">
        <v>25</v>
      </c>
    </row>
    <row r="3822" spans="2:11" ht="15" customHeight="1" x14ac:dyDescent="0.3">
      <c r="B3822" s="39" t="str">
        <f t="shared" si="41"/>
        <v>11421851900 важільно-тягова система пускового пристрою</v>
      </c>
      <c r="C3822" s="39" t="str">
        <f>TEXT(Raw_Articul_Data!$D3822,"00000000000")</f>
        <v>11421851900</v>
      </c>
      <c r="D3822" s="41">
        <v>11421851900</v>
      </c>
      <c r="E3822" s="41" t="s">
        <v>3489</v>
      </c>
      <c r="G3822" s="41" t="s">
        <v>32</v>
      </c>
      <c r="H3822" s="41" t="s">
        <v>2790</v>
      </c>
      <c r="I3822" s="41" t="s">
        <v>23</v>
      </c>
      <c r="J3822" s="41" t="s">
        <v>28</v>
      </c>
      <c r="K3822" s="41" t="s">
        <v>25</v>
      </c>
    </row>
    <row r="3823" spans="2:11" ht="15" customHeight="1" x14ac:dyDescent="0.3">
      <c r="B3823" s="39" t="str">
        <f t="shared" si="41"/>
        <v>11421851901 важільно-тягова система пускового пристрою</v>
      </c>
      <c r="C3823" s="39" t="str">
        <f>TEXT(Raw_Articul_Data!$D3823,"00000000000")</f>
        <v>11421851901</v>
      </c>
      <c r="D3823" s="41">
        <v>11421851901</v>
      </c>
      <c r="E3823" s="41" t="s">
        <v>3489</v>
      </c>
      <c r="G3823" s="41" t="s">
        <v>32</v>
      </c>
      <c r="H3823" s="41" t="s">
        <v>2790</v>
      </c>
      <c r="I3823" s="41" t="s">
        <v>23</v>
      </c>
      <c r="J3823" s="41" t="s">
        <v>28</v>
      </c>
      <c r="K3823" s="41" t="s">
        <v>25</v>
      </c>
    </row>
    <row r="3824" spans="2:11" ht="15" customHeight="1" x14ac:dyDescent="0.3">
      <c r="B3824" s="39" t="str">
        <f t="shared" si="41"/>
        <v>11423500804 корпус паливного бака</v>
      </c>
      <c r="C3824" s="39" t="str">
        <f>TEXT(Raw_Articul_Data!$D3824,"00000000000")</f>
        <v>11423500804</v>
      </c>
      <c r="D3824" s="41">
        <v>11423500804</v>
      </c>
      <c r="E3824" s="41" t="s">
        <v>3346</v>
      </c>
      <c r="G3824" s="41" t="s">
        <v>32</v>
      </c>
      <c r="H3824" s="41" t="s">
        <v>2790</v>
      </c>
      <c r="I3824" s="41" t="s">
        <v>23</v>
      </c>
      <c r="J3824" s="41" t="s">
        <v>28</v>
      </c>
      <c r="K3824" s="41" t="s">
        <v>25</v>
      </c>
    </row>
    <row r="3825" spans="2:11" ht="15" customHeight="1" x14ac:dyDescent="0.3">
      <c r="B3825" s="39" t="str">
        <f t="shared" si="41"/>
        <v>11423587700 шланг</v>
      </c>
      <c r="C3825" s="39" t="str">
        <f>TEXT(Raw_Articul_Data!$D3825,"00000000000")</f>
        <v>11423587700</v>
      </c>
      <c r="D3825" s="41">
        <v>11423587700</v>
      </c>
      <c r="E3825" s="41" t="s">
        <v>1791</v>
      </c>
      <c r="G3825" s="41" t="s">
        <v>32</v>
      </c>
      <c r="H3825" s="41" t="s">
        <v>2790</v>
      </c>
      <c r="I3825" s="41" t="s">
        <v>23</v>
      </c>
      <c r="J3825" s="41" t="s">
        <v>45</v>
      </c>
      <c r="K3825" s="41" t="s">
        <v>25</v>
      </c>
    </row>
    <row r="3826" spans="2:11" ht="15" customHeight="1" x14ac:dyDescent="0.3">
      <c r="B3826" s="39" t="str">
        <f t="shared" si="41"/>
        <v>11424001200 маховик</v>
      </c>
      <c r="C3826" s="39" t="str">
        <f>TEXT(Raw_Articul_Data!$D3826,"00000000000")</f>
        <v>11424001200</v>
      </c>
      <c r="D3826" s="41">
        <v>11424001200</v>
      </c>
      <c r="E3826" s="41" t="s">
        <v>3088</v>
      </c>
      <c r="G3826" s="41" t="s">
        <v>32</v>
      </c>
      <c r="H3826" s="41" t="s">
        <v>2790</v>
      </c>
      <c r="I3826" s="41" t="s">
        <v>23</v>
      </c>
      <c r="J3826" s="41" t="s">
        <v>1447</v>
      </c>
      <c r="K3826" s="41" t="s">
        <v>25</v>
      </c>
    </row>
    <row r="3827" spans="2:11" ht="15" customHeight="1" x14ac:dyDescent="0.3">
      <c r="B3827" s="39" t="str">
        <f t="shared" si="41"/>
        <v>11424001202 маховик</v>
      </c>
      <c r="C3827" s="39" t="str">
        <f>TEXT(Raw_Articul_Data!$D3827,"00000000000")</f>
        <v>11424001202</v>
      </c>
      <c r="D3827" s="41">
        <v>11424001202</v>
      </c>
      <c r="E3827" s="41" t="s">
        <v>3088</v>
      </c>
      <c r="G3827" s="41" t="s">
        <v>32</v>
      </c>
      <c r="H3827" s="41" t="s">
        <v>2790</v>
      </c>
      <c r="I3827" s="41" t="s">
        <v>23</v>
      </c>
      <c r="J3827" s="41" t="s">
        <v>1447</v>
      </c>
      <c r="K3827" s="41" t="s">
        <v>25</v>
      </c>
    </row>
    <row r="3828" spans="2:11" ht="15" customHeight="1" x14ac:dyDescent="0.3">
      <c r="B3828" s="39" t="str">
        <f t="shared" si="41"/>
        <v>11424001302 модуль запалювання</v>
      </c>
      <c r="C3828" s="39" t="str">
        <f>TEXT(Raw_Articul_Data!$D3828,"00000000000")</f>
        <v>11424001302</v>
      </c>
      <c r="D3828" s="41">
        <v>11424001302</v>
      </c>
      <c r="E3828" s="41" t="s">
        <v>2855</v>
      </c>
      <c r="G3828" s="41" t="s">
        <v>32</v>
      </c>
      <c r="H3828" s="41" t="s">
        <v>2790</v>
      </c>
      <c r="I3828" s="41" t="s">
        <v>23</v>
      </c>
      <c r="J3828" s="41" t="s">
        <v>28</v>
      </c>
      <c r="K3828" s="41" t="s">
        <v>25</v>
      </c>
    </row>
    <row r="3829" spans="2:11" ht="15" customHeight="1" x14ac:dyDescent="0.3">
      <c r="B3829" s="39" t="str">
        <f t="shared" si="41"/>
        <v>11424004705 пристрій управління</v>
      </c>
      <c r="C3829" s="39" t="str">
        <f>TEXT(Raw_Articul_Data!$D3829,"00000000000")</f>
        <v>11424004705</v>
      </c>
      <c r="D3829" s="41">
        <v>11424004705</v>
      </c>
      <c r="E3829" s="41" t="s">
        <v>3709</v>
      </c>
      <c r="G3829" s="41" t="s">
        <v>32</v>
      </c>
      <c r="H3829" s="41" t="s">
        <v>2790</v>
      </c>
      <c r="I3829" s="41" t="s">
        <v>23</v>
      </c>
      <c r="J3829" s="41" t="s">
        <v>28</v>
      </c>
      <c r="K3829" s="41" t="s">
        <v>25</v>
      </c>
    </row>
    <row r="3830" spans="2:11" ht="15" customHeight="1" x14ac:dyDescent="0.3">
      <c r="B3830" s="39" t="str">
        <f t="shared" si="41"/>
        <v>11424301021 пристрій перемикання</v>
      </c>
      <c r="C3830" s="39" t="str">
        <f>TEXT(Raw_Articul_Data!$D3830,"00000000000")</f>
        <v>11424301021</v>
      </c>
      <c r="D3830" s="41">
        <v>11424301021</v>
      </c>
      <c r="E3830" s="41" t="s">
        <v>3710</v>
      </c>
      <c r="G3830" s="41" t="s">
        <v>32</v>
      </c>
      <c r="H3830" s="41" t="s">
        <v>2790</v>
      </c>
      <c r="I3830" s="41" t="s">
        <v>23</v>
      </c>
      <c r="J3830" s="41" t="s">
        <v>28</v>
      </c>
      <c r="K3830" s="41" t="s">
        <v>25</v>
      </c>
    </row>
    <row r="3831" spans="2:11" ht="15" customHeight="1" x14ac:dyDescent="0.3">
      <c r="B3831" s="39" t="str">
        <f t="shared" si="41"/>
        <v>11424403001 кабельний джгут</v>
      </c>
      <c r="C3831" s="39" t="str">
        <f>TEXT(Raw_Articul_Data!$D3831,"00000000000")</f>
        <v>11424403001</v>
      </c>
      <c r="D3831" s="41">
        <v>11424403001</v>
      </c>
      <c r="E3831" s="41" t="s">
        <v>3730</v>
      </c>
      <c r="G3831" s="41" t="s">
        <v>32</v>
      </c>
      <c r="H3831" s="41" t="s">
        <v>2790</v>
      </c>
      <c r="I3831" s="41" t="s">
        <v>23</v>
      </c>
      <c r="J3831" s="41" t="s">
        <v>1908</v>
      </c>
      <c r="K3831" s="41" t="s">
        <v>25</v>
      </c>
    </row>
    <row r="3832" spans="2:11" ht="15" customHeight="1" x14ac:dyDescent="0.3">
      <c r="B3832" s="39" t="str">
        <f t="shared" si="41"/>
        <v>11424403003 кабельний джгут</v>
      </c>
      <c r="C3832" s="39" t="str">
        <f>TEXT(Raw_Articul_Data!$D3832,"00000000000")</f>
        <v>11424403003</v>
      </c>
      <c r="D3832" s="41">
        <v>11424403003</v>
      </c>
      <c r="E3832" s="41" t="s">
        <v>3730</v>
      </c>
      <c r="G3832" s="41" t="s">
        <v>32</v>
      </c>
      <c r="H3832" s="41" t="s">
        <v>2790</v>
      </c>
      <c r="I3832" s="41" t="s">
        <v>23</v>
      </c>
      <c r="J3832" s="41" t="s">
        <v>3550</v>
      </c>
      <c r="K3832" s="41" t="s">
        <v>25</v>
      </c>
    </row>
    <row r="3833" spans="2:11" ht="15" customHeight="1" x14ac:dyDescent="0.3">
      <c r="B3833" s="39" t="str">
        <f t="shared" si="41"/>
        <v>11424421603 контактна пружина</v>
      </c>
      <c r="C3833" s="39" t="str">
        <f>TEXT(Raw_Articul_Data!$D3833,"00000000000")</f>
        <v>11424421603</v>
      </c>
      <c r="D3833" s="41">
        <v>11424421603</v>
      </c>
      <c r="E3833" s="41" t="s">
        <v>3493</v>
      </c>
      <c r="G3833" s="41" t="s">
        <v>32</v>
      </c>
      <c r="H3833" s="41" t="s">
        <v>2790</v>
      </c>
      <c r="I3833" s="41" t="s">
        <v>23</v>
      </c>
      <c r="J3833" s="41" t="s">
        <v>28</v>
      </c>
      <c r="K3833" s="41" t="s">
        <v>25</v>
      </c>
    </row>
    <row r="3834" spans="2:11" ht="15" customHeight="1" x14ac:dyDescent="0.3">
      <c r="B3834" s="39" t="str">
        <f t="shared" si="41"/>
        <v>11424421606 пружина контакту</v>
      </c>
      <c r="C3834" s="39" t="str">
        <f>TEXT(Raw_Articul_Data!$D3834,"00000000000")</f>
        <v>11424421606</v>
      </c>
      <c r="D3834" s="41">
        <v>11424421606</v>
      </c>
      <c r="E3834" s="41" t="s">
        <v>3794</v>
      </c>
      <c r="G3834" s="41" t="s">
        <v>32</v>
      </c>
      <c r="H3834" s="41" t="s">
        <v>2790</v>
      </c>
      <c r="I3834" s="41" t="s">
        <v>23</v>
      </c>
      <c r="J3834" s="41" t="s">
        <v>28</v>
      </c>
      <c r="K3834" s="41" t="s">
        <v>25</v>
      </c>
    </row>
    <row r="3835" spans="2:11" ht="15" customHeight="1" x14ac:dyDescent="0.3">
      <c r="B3835" s="39" t="str">
        <f t="shared" si="41"/>
        <v>11426401701 кришка ланцюгової зірочки</v>
      </c>
      <c r="C3835" s="39" t="str">
        <f>TEXT(Raw_Articul_Data!$D3835,"00000000000")</f>
        <v>11426401701</v>
      </c>
      <c r="D3835" s="41">
        <v>11426401701</v>
      </c>
      <c r="E3835" s="41" t="s">
        <v>3400</v>
      </c>
      <c r="G3835" s="41" t="s">
        <v>32</v>
      </c>
      <c r="H3835" s="41" t="s">
        <v>2790</v>
      </c>
      <c r="I3835" s="41" t="s">
        <v>23</v>
      </c>
      <c r="J3835" s="41" t="s">
        <v>28</v>
      </c>
      <c r="K3835" s="41" t="s">
        <v>25</v>
      </c>
    </row>
    <row r="3836" spans="2:11" ht="15" customHeight="1" x14ac:dyDescent="0.3">
      <c r="B3836" s="39" t="str">
        <f t="shared" si="41"/>
        <v>11426401702 кришка ланцюгової зірочки</v>
      </c>
      <c r="C3836" s="39" t="str">
        <f>TEXT(Raw_Articul_Data!$D3836,"00000000000")</f>
        <v>11426401702</v>
      </c>
      <c r="D3836" s="41">
        <v>11426401702</v>
      </c>
      <c r="E3836" s="41" t="s">
        <v>3400</v>
      </c>
      <c r="G3836" s="41" t="s">
        <v>32</v>
      </c>
      <c r="H3836" s="41" t="s">
        <v>2790</v>
      </c>
      <c r="I3836" s="41" t="s">
        <v>23</v>
      </c>
      <c r="J3836" s="41" t="s">
        <v>28</v>
      </c>
      <c r="K3836" s="41" t="s">
        <v>25</v>
      </c>
    </row>
    <row r="3837" spans="2:11" ht="15" customHeight="1" x14ac:dyDescent="0.3">
      <c r="B3837" s="39" t="str">
        <f t="shared" si="41"/>
        <v>11426401705 кришка ланцюгової зірочки</v>
      </c>
      <c r="C3837" s="39" t="str">
        <f>TEXT(Raw_Articul_Data!$D3837,"00000000000")</f>
        <v>11426401705</v>
      </c>
      <c r="D3837" s="41">
        <v>11426401705</v>
      </c>
      <c r="E3837" s="41" t="s">
        <v>3400</v>
      </c>
      <c r="G3837" s="41" t="s">
        <v>32</v>
      </c>
      <c r="H3837" s="41" t="s">
        <v>2790</v>
      </c>
      <c r="I3837" s="41" t="s">
        <v>23</v>
      </c>
      <c r="J3837" s="41" t="s">
        <v>28</v>
      </c>
      <c r="K3837" s="41" t="s">
        <v>25</v>
      </c>
    </row>
    <row r="3838" spans="2:11" ht="15" customHeight="1" x14ac:dyDescent="0.3">
      <c r="B3838" s="39" t="str">
        <f t="shared" si="41"/>
        <v>11426401706 кришка ланцюгової зірочки</v>
      </c>
      <c r="C3838" s="39" t="str">
        <f>TEXT(Raw_Articul_Data!$D3838,"00000000000")</f>
        <v>11426401706</v>
      </c>
      <c r="D3838" s="41">
        <v>11426401706</v>
      </c>
      <c r="E3838" s="41" t="s">
        <v>3400</v>
      </c>
      <c r="G3838" s="41" t="s">
        <v>32</v>
      </c>
      <c r="H3838" s="41" t="s">
        <v>2790</v>
      </c>
      <c r="I3838" s="41" t="s">
        <v>23</v>
      </c>
      <c r="J3838" s="41" t="s">
        <v>28</v>
      </c>
      <c r="K3838" s="41" t="s">
        <v>25</v>
      </c>
    </row>
    <row r="3839" spans="2:11" ht="15" customHeight="1" x14ac:dyDescent="0.3">
      <c r="B3839" s="39" t="str">
        <f t="shared" si="41"/>
        <v>11426403200 масляний насос</v>
      </c>
      <c r="C3839" s="39" t="str">
        <f>TEXT(Raw_Articul_Data!$D3839,"00000000000")</f>
        <v>11426403200</v>
      </c>
      <c r="D3839" s="41">
        <v>11426403200</v>
      </c>
      <c r="E3839" s="41" t="s">
        <v>3160</v>
      </c>
      <c r="G3839" s="41" t="s">
        <v>32</v>
      </c>
      <c r="H3839" s="41" t="s">
        <v>2790</v>
      </c>
      <c r="I3839" s="41" t="s">
        <v>23</v>
      </c>
      <c r="J3839" s="41" t="s">
        <v>1447</v>
      </c>
      <c r="K3839" s="41" t="s">
        <v>25</v>
      </c>
    </row>
    <row r="3840" spans="2:11" ht="15" customHeight="1" x14ac:dyDescent="0.3">
      <c r="B3840" s="39" t="str">
        <f t="shared" si="41"/>
        <v>11426561500 захисний пристрій</v>
      </c>
      <c r="C3840" s="39" t="str">
        <f>TEXT(Raw_Articul_Data!$D3840,"00000000000")</f>
        <v>11426561500</v>
      </c>
      <c r="D3840" s="41">
        <v>11426561500</v>
      </c>
      <c r="E3840" s="41" t="s">
        <v>1443</v>
      </c>
      <c r="G3840" s="41" t="s">
        <v>32</v>
      </c>
      <c r="H3840" s="41" t="s">
        <v>2790</v>
      </c>
      <c r="I3840" s="41" t="s">
        <v>23</v>
      </c>
      <c r="J3840" s="41" t="s">
        <v>45</v>
      </c>
      <c r="K3840" s="41" t="s">
        <v>25</v>
      </c>
    </row>
    <row r="3841" spans="2:11" ht="15" customHeight="1" x14ac:dyDescent="0.3">
      <c r="B3841" s="39" t="str">
        <f t="shared" si="41"/>
        <v>11426561502 захисний пристрій</v>
      </c>
      <c r="C3841" s="39" t="str">
        <f>TEXT(Raw_Articul_Data!$D3841,"00000000000")</f>
        <v>11426561502</v>
      </c>
      <c r="D3841" s="41">
        <v>11426561502</v>
      </c>
      <c r="E3841" s="41" t="s">
        <v>1443</v>
      </c>
      <c r="G3841" s="41" t="s">
        <v>32</v>
      </c>
      <c r="H3841" s="41" t="s">
        <v>2790</v>
      </c>
      <c r="I3841" s="41" t="s">
        <v>23</v>
      </c>
      <c r="J3841" s="41" t="s">
        <v>45</v>
      </c>
      <c r="K3841" s="41" t="s">
        <v>25</v>
      </c>
    </row>
    <row r="3842" spans="2:11" ht="15" customHeight="1" x14ac:dyDescent="0.3">
      <c r="B3842" s="39" t="str">
        <f t="shared" si="41"/>
        <v>11426567700 уловлювач ланцюга</v>
      </c>
      <c r="C3842" s="39" t="str">
        <f>TEXT(Raw_Articul_Data!$D3842,"00000000000")</f>
        <v>11426567700</v>
      </c>
      <c r="D3842" s="41">
        <v>11426567700</v>
      </c>
      <c r="E3842" s="41" t="s">
        <v>2891</v>
      </c>
      <c r="G3842" s="41" t="s">
        <v>32</v>
      </c>
      <c r="H3842" s="41" t="s">
        <v>2790</v>
      </c>
      <c r="I3842" s="41" t="s">
        <v>23</v>
      </c>
      <c r="J3842" s="41" t="s">
        <v>28</v>
      </c>
      <c r="K3842" s="41" t="s">
        <v>25</v>
      </c>
    </row>
    <row r="3843" spans="2:11" ht="15" customHeight="1" x14ac:dyDescent="0.3">
      <c r="B3843" s="39" t="str">
        <f t="shared" si="41"/>
        <v>11426640500 зубчатий упор</v>
      </c>
      <c r="C3843" s="39" t="str">
        <f>TEXT(Raw_Articul_Data!$D3843,"00000000000")</f>
        <v>11426640500</v>
      </c>
      <c r="D3843" s="41">
        <v>11426640500</v>
      </c>
      <c r="E3843" s="41" t="s">
        <v>2892</v>
      </c>
      <c r="G3843" s="41" t="s">
        <v>32</v>
      </c>
      <c r="H3843" s="41" t="s">
        <v>2790</v>
      </c>
      <c r="I3843" s="41" t="s">
        <v>23</v>
      </c>
      <c r="J3843" s="41" t="s">
        <v>55</v>
      </c>
      <c r="K3843" s="41" t="s">
        <v>25</v>
      </c>
    </row>
    <row r="3844" spans="2:11" ht="15" customHeight="1" x14ac:dyDescent="0.3">
      <c r="B3844" s="39" t="str">
        <f t="shared" si="41"/>
        <v>11426640501 зубчатий упор</v>
      </c>
      <c r="C3844" s="39" t="str">
        <f>TEXT(Raw_Articul_Data!$D3844,"00000000000")</f>
        <v>11426640501</v>
      </c>
      <c r="D3844" s="41">
        <v>11426640501</v>
      </c>
      <c r="E3844" s="41" t="s">
        <v>2892</v>
      </c>
      <c r="G3844" s="41" t="s">
        <v>32</v>
      </c>
      <c r="H3844" s="41" t="s">
        <v>2790</v>
      </c>
      <c r="I3844" s="41" t="s">
        <v>23</v>
      </c>
      <c r="J3844" s="41" t="s">
        <v>55</v>
      </c>
      <c r="K3844" s="41" t="s">
        <v>25</v>
      </c>
    </row>
    <row r="3845" spans="2:11" ht="15" customHeight="1" x14ac:dyDescent="0.3">
      <c r="B3845" s="39" t="str">
        <f t="shared" si="41"/>
        <v>11426642200 захисне прикриття</v>
      </c>
      <c r="C3845" s="39" t="str">
        <f>TEXT(Raw_Articul_Data!$D3845,"00000000000")</f>
        <v>11426642200</v>
      </c>
      <c r="D3845" s="41">
        <v>11426642200</v>
      </c>
      <c r="E3845" s="41" t="s">
        <v>3390</v>
      </c>
      <c r="G3845" s="41" t="s">
        <v>32</v>
      </c>
      <c r="H3845" s="41" t="s">
        <v>2790</v>
      </c>
      <c r="I3845" s="41" t="s">
        <v>23</v>
      </c>
      <c r="J3845" s="41" t="s">
        <v>28</v>
      </c>
      <c r="K3845" s="41" t="s">
        <v>25</v>
      </c>
    </row>
    <row r="3846" spans="2:11" ht="15" customHeight="1" x14ac:dyDescent="0.3">
      <c r="B3846" s="39" t="str">
        <f t="shared" si="41"/>
        <v>11427901700 трубчата рукоятка</v>
      </c>
      <c r="C3846" s="39" t="str">
        <f>TEXT(Raw_Articul_Data!$D3846,"00000000000")</f>
        <v>11427901700</v>
      </c>
      <c r="D3846" s="41">
        <v>11427901700</v>
      </c>
      <c r="E3846" s="41" t="s">
        <v>3350</v>
      </c>
      <c r="G3846" s="41" t="s">
        <v>32</v>
      </c>
      <c r="H3846" s="41" t="s">
        <v>2790</v>
      </c>
      <c r="I3846" s="41" t="s">
        <v>23</v>
      </c>
      <c r="J3846" s="41" t="s">
        <v>28</v>
      </c>
      <c r="K3846" s="41" t="s">
        <v>25</v>
      </c>
    </row>
    <row r="3847" spans="2:11" ht="15" customHeight="1" x14ac:dyDescent="0.3">
      <c r="B3847" s="39" t="str">
        <f t="shared" si="41"/>
        <v>11427903700 кругова трубчата рукоятка</v>
      </c>
      <c r="C3847" s="39" t="str">
        <f>TEXT(Raw_Articul_Data!$D3847,"00000000000")</f>
        <v>11427903700</v>
      </c>
      <c r="D3847" s="41">
        <v>11427903700</v>
      </c>
      <c r="E3847" s="41" t="s">
        <v>3594</v>
      </c>
      <c r="G3847" s="41" t="s">
        <v>32</v>
      </c>
      <c r="H3847" s="41" t="s">
        <v>2790</v>
      </c>
      <c r="I3847" s="41" t="s">
        <v>23</v>
      </c>
      <c r="J3847" s="41" t="s">
        <v>28</v>
      </c>
      <c r="K3847" s="41" t="s">
        <v>25</v>
      </c>
    </row>
    <row r="3848" spans="2:11" ht="15" customHeight="1" x14ac:dyDescent="0.3">
      <c r="B3848" s="39" t="str">
        <f t="shared" si="41"/>
        <v>11427908101 запобіжник</v>
      </c>
      <c r="C3848" s="39" t="str">
        <f>TEXT(Raw_Articul_Data!$D3848,"00000000000")</f>
        <v>11427908101</v>
      </c>
      <c r="D3848" s="41">
        <v>11427908101</v>
      </c>
      <c r="E3848" s="41" t="s">
        <v>2842</v>
      </c>
      <c r="G3848" s="41" t="s">
        <v>32</v>
      </c>
      <c r="H3848" s="41" t="s">
        <v>2790</v>
      </c>
      <c r="I3848" s="41" t="s">
        <v>23</v>
      </c>
      <c r="J3848" s="41" t="s">
        <v>28</v>
      </c>
      <c r="K3848" s="41" t="s">
        <v>25</v>
      </c>
    </row>
    <row r="3849" spans="2:11" ht="15" customHeight="1" x14ac:dyDescent="0.3">
      <c r="B3849" s="39" t="str">
        <f t="shared" si="41"/>
        <v>11427908300 антивібраційна пружина</v>
      </c>
      <c r="C3849" s="39" t="str">
        <f>TEXT(Raw_Articul_Data!$D3849,"00000000000")</f>
        <v>11427908300</v>
      </c>
      <c r="D3849" s="41">
        <v>11427908300</v>
      </c>
      <c r="E3849" s="41" t="s">
        <v>3664</v>
      </c>
      <c r="G3849" s="41" t="s">
        <v>32</v>
      </c>
      <c r="H3849" s="41" t="s">
        <v>2790</v>
      </c>
      <c r="I3849" s="41" t="s">
        <v>23</v>
      </c>
      <c r="J3849" s="41" t="s">
        <v>28</v>
      </c>
      <c r="K3849" s="41" t="s">
        <v>25</v>
      </c>
    </row>
    <row r="3850" spans="2:11" ht="15" customHeight="1" x14ac:dyDescent="0.3">
      <c r="B3850" s="39" t="str">
        <f t="shared" si="41"/>
        <v>11427908301 антивібраційна пружина</v>
      </c>
      <c r="C3850" s="39" t="str">
        <f>TEXT(Raw_Articul_Data!$D3850,"00000000000")</f>
        <v>11427908301</v>
      </c>
      <c r="D3850" s="41">
        <v>11427908301</v>
      </c>
      <c r="E3850" s="41" t="s">
        <v>3664</v>
      </c>
      <c r="G3850" s="41" t="s">
        <v>32</v>
      </c>
      <c r="H3850" s="41" t="s">
        <v>2790</v>
      </c>
      <c r="I3850" s="41" t="s">
        <v>23</v>
      </c>
      <c r="J3850" s="41" t="s">
        <v>28</v>
      </c>
      <c r="K3850" s="41" t="s">
        <v>25</v>
      </c>
    </row>
    <row r="3851" spans="2:11" ht="15" customHeight="1" x14ac:dyDescent="0.3">
      <c r="B3851" s="39" t="str">
        <f t="shared" si="41"/>
        <v>11427909101 пристрій для захисту рук</v>
      </c>
      <c r="C3851" s="39" t="str">
        <f>TEXT(Raw_Articul_Data!$D3851,"00000000000")</f>
        <v>11427909101</v>
      </c>
      <c r="D3851" s="41">
        <v>11427909101</v>
      </c>
      <c r="E3851" s="41" t="s">
        <v>1454</v>
      </c>
      <c r="G3851" s="41" t="s">
        <v>32</v>
      </c>
      <c r="H3851" s="41" t="s">
        <v>2790</v>
      </c>
      <c r="I3851" s="41" t="s">
        <v>23</v>
      </c>
      <c r="J3851" s="41" t="s">
        <v>28</v>
      </c>
      <c r="K3851" s="41" t="s">
        <v>25</v>
      </c>
    </row>
    <row r="3852" spans="2:11" ht="15" customHeight="1" x14ac:dyDescent="0.3">
      <c r="B3852" s="39" t="str">
        <f t="shared" si="41"/>
        <v>11427910601 півкожух рукоятки</v>
      </c>
      <c r="C3852" s="39" t="str">
        <f>TEXT(Raw_Articul_Data!$D3852,"00000000000")</f>
        <v>11427910601</v>
      </c>
      <c r="D3852" s="41">
        <v>11427910601</v>
      </c>
      <c r="E3852" s="41" t="s">
        <v>3410</v>
      </c>
      <c r="G3852" s="41" t="s">
        <v>32</v>
      </c>
      <c r="H3852" s="41" t="s">
        <v>2790</v>
      </c>
      <c r="I3852" s="41" t="s">
        <v>23</v>
      </c>
      <c r="J3852" s="41" t="s">
        <v>28</v>
      </c>
      <c r="K3852" s="41" t="s">
        <v>25</v>
      </c>
    </row>
    <row r="3853" spans="2:11" ht="15" customHeight="1" x14ac:dyDescent="0.3">
      <c r="B3853" s="39" t="str">
        <f t="shared" ref="B3853:B3916" si="42">CONCATENATE(C3853," ", LOWER(E3853))</f>
        <v>11427911900 тримач трубчатої рукоятки</v>
      </c>
      <c r="C3853" s="39" t="str">
        <f>TEXT(Raw_Articul_Data!$D3853,"00000000000")</f>
        <v>11427911900</v>
      </c>
      <c r="D3853" s="41">
        <v>11427911900</v>
      </c>
      <c r="E3853" s="41" t="s">
        <v>3795</v>
      </c>
      <c r="G3853" s="41" t="s">
        <v>32</v>
      </c>
      <c r="H3853" s="41" t="s">
        <v>2790</v>
      </c>
      <c r="I3853" s="41" t="s">
        <v>23</v>
      </c>
      <c r="J3853" s="41" t="s">
        <v>28</v>
      </c>
      <c r="K3853" s="41" t="s">
        <v>25</v>
      </c>
    </row>
    <row r="3854" spans="2:11" ht="15" customHeight="1" x14ac:dyDescent="0.3">
      <c r="B3854" s="39" t="str">
        <f t="shared" si="42"/>
        <v>11427922902 фіксатор пружини</v>
      </c>
      <c r="C3854" s="39" t="str">
        <f>TEXT(Raw_Articul_Data!$D3854,"00000000000")</f>
        <v>11427922902</v>
      </c>
      <c r="D3854" s="41">
        <v>11427922902</v>
      </c>
      <c r="E3854" s="41" t="s">
        <v>3782</v>
      </c>
      <c r="G3854" s="41" t="s">
        <v>32</v>
      </c>
      <c r="H3854" s="41" t="s">
        <v>2790</v>
      </c>
      <c r="I3854" s="41" t="s">
        <v>23</v>
      </c>
      <c r="J3854" s="41" t="s">
        <v>28</v>
      </c>
      <c r="K3854" s="41" t="s">
        <v>25</v>
      </c>
    </row>
    <row r="3855" spans="2:11" ht="15" customHeight="1" x14ac:dyDescent="0.3">
      <c r="B3855" s="39" t="str">
        <f t="shared" si="42"/>
        <v>11428903400 комбінований ключ</v>
      </c>
      <c r="C3855" s="39" t="str">
        <f>TEXT(Raw_Articul_Data!$D3855,"00000000000")</f>
        <v>11428903400</v>
      </c>
      <c r="D3855" s="41">
        <v>11428903400</v>
      </c>
      <c r="E3855" s="41" t="s">
        <v>862</v>
      </c>
      <c r="G3855" s="41" t="s">
        <v>32</v>
      </c>
      <c r="H3855" s="41" t="s">
        <v>900</v>
      </c>
      <c r="I3855" s="41" t="s">
        <v>23</v>
      </c>
      <c r="J3855" s="41" t="s">
        <v>864</v>
      </c>
      <c r="K3855" s="41" t="s">
        <v>25</v>
      </c>
    </row>
    <row r="3856" spans="2:11" ht="15" customHeight="1" x14ac:dyDescent="0.3">
      <c r="B3856" s="39" t="str">
        <f t="shared" si="42"/>
        <v>11430071002 комплект - кільцева ланцюгова зірочка  3/8" р 7 зубів</v>
      </c>
      <c r="C3856" s="39" t="str">
        <f>TEXT(Raw_Articul_Data!$D3856,"00000000000")</f>
        <v>11430071002</v>
      </c>
      <c r="D3856" s="41">
        <v>11430071002</v>
      </c>
      <c r="E3856" s="41" t="s">
        <v>3796</v>
      </c>
      <c r="G3856" s="41" t="s">
        <v>32</v>
      </c>
      <c r="H3856" s="41" t="s">
        <v>2790</v>
      </c>
      <c r="I3856" s="41" t="s">
        <v>23</v>
      </c>
      <c r="J3856" s="41" t="s">
        <v>28</v>
      </c>
      <c r="K3856" s="41" t="s">
        <v>25</v>
      </c>
    </row>
    <row r="3857" spans="2:11" ht="15" customHeight="1" x14ac:dyDescent="0.3">
      <c r="B3857" s="39" t="str">
        <f t="shared" si="42"/>
        <v>11430071003 комплект- кільцева ланцюгова зірочка</v>
      </c>
      <c r="C3857" s="39" t="str">
        <f>TEXT(Raw_Articul_Data!$D3857,"00000000000")</f>
        <v>11430071003</v>
      </c>
      <c r="D3857" s="41">
        <v>11430071003</v>
      </c>
      <c r="E3857" s="41" t="s">
        <v>3797</v>
      </c>
      <c r="G3857" s="41" t="s">
        <v>32</v>
      </c>
      <c r="H3857" s="41" t="s">
        <v>2790</v>
      </c>
      <c r="I3857" s="41" t="s">
        <v>23</v>
      </c>
      <c r="J3857" s="41" t="s">
        <v>28</v>
      </c>
      <c r="K3857" s="41" t="s">
        <v>25</v>
      </c>
    </row>
    <row r="3858" spans="2:11" ht="15" customHeight="1" x14ac:dyDescent="0.3">
      <c r="B3858" s="39" t="str">
        <f t="shared" si="42"/>
        <v>11430071004 комплект - кільцева ланцюгова зірочка .325" 8 зубів</v>
      </c>
      <c r="C3858" s="39" t="str">
        <f>TEXT(Raw_Articul_Data!$D3858,"00000000000")</f>
        <v>11430071004</v>
      </c>
      <c r="D3858" s="41">
        <v>11430071004</v>
      </c>
      <c r="E3858" s="41" t="s">
        <v>3798</v>
      </c>
      <c r="G3858" s="41" t="s">
        <v>32</v>
      </c>
      <c r="H3858" s="41" t="s">
        <v>2790</v>
      </c>
      <c r="I3858" s="41" t="s">
        <v>23</v>
      </c>
      <c r="J3858" s="41" t="s">
        <v>28</v>
      </c>
      <c r="K3858" s="41" t="s">
        <v>25</v>
      </c>
    </row>
    <row r="3859" spans="2:11" ht="15" customHeight="1" x14ac:dyDescent="0.3">
      <c r="B3859" s="39" t="str">
        <f t="shared" si="42"/>
        <v>11430071005 комплект - пристрій швидкого натягування ланцюга</v>
      </c>
      <c r="C3859" s="39" t="str">
        <f>TEXT(Raw_Articul_Data!$D3859,"00000000000")</f>
        <v>11430071005</v>
      </c>
      <c r="D3859" s="41">
        <v>11430071005</v>
      </c>
      <c r="E3859" s="41" t="s">
        <v>3799</v>
      </c>
      <c r="G3859" s="41" t="s">
        <v>32</v>
      </c>
      <c r="H3859" s="41" t="s">
        <v>2790</v>
      </c>
      <c r="I3859" s="41" t="s">
        <v>23</v>
      </c>
      <c r="J3859" s="41" t="s">
        <v>28</v>
      </c>
      <c r="K3859" s="41" t="s">
        <v>25</v>
      </c>
    </row>
    <row r="3860" spans="2:11" ht="15" customHeight="1" x14ac:dyDescent="0.3">
      <c r="B3860" s="39" t="str">
        <f t="shared" si="42"/>
        <v>11430071600 набір ущільнень</v>
      </c>
      <c r="C3860" s="39" t="str">
        <f>TEXT(Raw_Articul_Data!$D3860,"00000000000")</f>
        <v>11430071600</v>
      </c>
      <c r="D3860" s="41">
        <v>11430071600</v>
      </c>
      <c r="E3860" s="41" t="s">
        <v>2793</v>
      </c>
      <c r="G3860" s="41" t="s">
        <v>32</v>
      </c>
      <c r="H3860" s="41" t="s">
        <v>2790</v>
      </c>
      <c r="I3860" s="41" t="s">
        <v>23</v>
      </c>
      <c r="J3860" s="41" t="s">
        <v>28</v>
      </c>
      <c r="K3860" s="41" t="s">
        <v>25</v>
      </c>
    </row>
    <row r="3861" spans="2:11" ht="15" customHeight="1" x14ac:dyDescent="0.3">
      <c r="B3861" s="39" t="str">
        <f t="shared" si="42"/>
        <v>11430071700 комплект - карбюраторні деталі</v>
      </c>
      <c r="C3861" s="39" t="str">
        <f>TEXT(Raw_Articul_Data!$D3861,"00000000000")</f>
        <v>11430071700</v>
      </c>
      <c r="D3861" s="41">
        <v>11430071700</v>
      </c>
      <c r="E3861" s="41" t="s">
        <v>3322</v>
      </c>
      <c r="G3861" s="41" t="s">
        <v>32</v>
      </c>
      <c r="H3861" s="41" t="s">
        <v>2790</v>
      </c>
      <c r="I3861" s="41" t="s">
        <v>23</v>
      </c>
      <c r="J3861" s="41" t="s">
        <v>55</v>
      </c>
      <c r="K3861" s="41" t="s">
        <v>25</v>
      </c>
    </row>
    <row r="3862" spans="2:11" ht="15" customHeight="1" x14ac:dyDescent="0.3">
      <c r="B3862" s="39" t="str">
        <f t="shared" si="42"/>
        <v>11430071703 комплект - карбюраторні деталі</v>
      </c>
      <c r="C3862" s="39" t="str">
        <f>TEXT(Raw_Articul_Data!$D3862,"00000000000")</f>
        <v>11430071703</v>
      </c>
      <c r="D3862" s="41">
        <v>11430071703</v>
      </c>
      <c r="E3862" s="41" t="s">
        <v>3298</v>
      </c>
      <c r="G3862" s="41" t="s">
        <v>32</v>
      </c>
      <c r="H3862" s="41" t="s">
        <v>2790</v>
      </c>
      <c r="I3862" s="41" t="s">
        <v>23</v>
      </c>
      <c r="J3862" s="41" t="s">
        <v>34</v>
      </c>
      <c r="K3862" s="41" t="s">
        <v>25</v>
      </c>
    </row>
    <row r="3863" spans="2:11" ht="15" customHeight="1" x14ac:dyDescent="0.3">
      <c r="B3863" s="39" t="str">
        <f t="shared" si="42"/>
        <v>11430123011 бензопила ms231 3/8"p p(мотор)</v>
      </c>
      <c r="C3863" s="39" t="str">
        <f>TEXT(Raw_Articul_Data!$D3863,"00000000000")</f>
        <v>11430123011</v>
      </c>
      <c r="D3863" s="41">
        <v>11430123011</v>
      </c>
      <c r="E3863" s="41" t="s">
        <v>901</v>
      </c>
      <c r="F3863" s="41" t="s">
        <v>7264</v>
      </c>
      <c r="G3863" s="41" t="s">
        <v>843</v>
      </c>
      <c r="H3863" s="41" t="s">
        <v>902</v>
      </c>
      <c r="I3863" s="41" t="s">
        <v>23</v>
      </c>
      <c r="J3863" s="41" t="s">
        <v>34</v>
      </c>
      <c r="K3863" s="41" t="s">
        <v>25</v>
      </c>
    </row>
    <row r="3864" spans="2:11" ht="15" customHeight="1" x14ac:dyDescent="0.3">
      <c r="B3864" s="39" t="str">
        <f t="shared" si="42"/>
        <v>11430123014 бензопила ms251 3/8"p p(мотор)</v>
      </c>
      <c r="C3864" s="39" t="str">
        <f>TEXT(Raw_Articul_Data!$D3864,"00000000000")</f>
        <v>11430123014</v>
      </c>
      <c r="D3864" s="41">
        <v>11430123014</v>
      </c>
      <c r="E3864" s="41" t="s">
        <v>903</v>
      </c>
      <c r="F3864" s="41" t="s">
        <v>7264</v>
      </c>
      <c r="G3864" s="41" t="s">
        <v>843</v>
      </c>
      <c r="H3864" s="41" t="s">
        <v>904</v>
      </c>
      <c r="I3864" s="41" t="s">
        <v>23</v>
      </c>
      <c r="J3864" s="41" t="s">
        <v>34</v>
      </c>
      <c r="K3864" s="41" t="s">
        <v>25</v>
      </c>
    </row>
    <row r="3865" spans="2:11" ht="15" customHeight="1" x14ac:dyDescent="0.3">
      <c r="B3865" s="39" t="str">
        <f t="shared" si="42"/>
        <v>11430201200 циліндр з поршнем діам.42,5мм</v>
      </c>
      <c r="C3865" s="39" t="str">
        <f>TEXT(Raw_Articul_Data!$D3865,"00000000000")</f>
        <v>11430201200</v>
      </c>
      <c r="D3865" s="41">
        <v>11430201200</v>
      </c>
      <c r="E3865" s="41" t="s">
        <v>3800</v>
      </c>
      <c r="G3865" s="41" t="s">
        <v>32</v>
      </c>
      <c r="H3865" s="41" t="s">
        <v>2790</v>
      </c>
      <c r="I3865" s="41" t="s">
        <v>23</v>
      </c>
      <c r="J3865" s="41" t="s">
        <v>28</v>
      </c>
      <c r="K3865" s="41" t="s">
        <v>25</v>
      </c>
    </row>
    <row r="3866" spans="2:11" ht="15" customHeight="1" x14ac:dyDescent="0.3">
      <c r="B3866" s="39" t="str">
        <f t="shared" si="42"/>
        <v>11430201203 циліндр з пошнем, діам. 44мм</v>
      </c>
      <c r="C3866" s="39" t="str">
        <f>TEXT(Raw_Articul_Data!$D3866,"00000000000")</f>
        <v>11430201203</v>
      </c>
      <c r="D3866" s="41">
        <v>11430201203</v>
      </c>
      <c r="E3866" s="41" t="s">
        <v>3801</v>
      </c>
      <c r="G3866" s="41" t="s">
        <v>32</v>
      </c>
      <c r="H3866" s="41" t="s">
        <v>2790</v>
      </c>
      <c r="I3866" s="41" t="s">
        <v>23</v>
      </c>
      <c r="J3866" s="41" t="s">
        <v>28</v>
      </c>
      <c r="K3866" s="41" t="s">
        <v>25</v>
      </c>
    </row>
    <row r="3867" spans="2:11" ht="15" customHeight="1" x14ac:dyDescent="0.3">
      <c r="B3867" s="39" t="str">
        <f t="shared" si="42"/>
        <v>11430201205 циліндр з поршнем, діам. 42,5мм</v>
      </c>
      <c r="C3867" s="39" t="str">
        <f>TEXT(Raw_Articul_Data!$D3867,"00000000000")</f>
        <v>11430201205</v>
      </c>
      <c r="D3867" s="41">
        <v>11430201205</v>
      </c>
      <c r="E3867" s="41" t="s">
        <v>3802</v>
      </c>
      <c r="G3867" s="41" t="s">
        <v>32</v>
      </c>
      <c r="H3867" s="41" t="s">
        <v>2790</v>
      </c>
      <c r="I3867" s="41" t="s">
        <v>23</v>
      </c>
      <c r="J3867" s="41" t="s">
        <v>28</v>
      </c>
      <c r="K3867" s="41" t="s">
        <v>25</v>
      </c>
    </row>
    <row r="3868" spans="2:11" ht="15" customHeight="1" x14ac:dyDescent="0.3">
      <c r="B3868" s="39" t="str">
        <f t="shared" si="42"/>
        <v>11430201207 циліндр з поршнем, діам. 44 мм</v>
      </c>
      <c r="C3868" s="39" t="str">
        <f>TEXT(Raw_Articul_Data!$D3868,"00000000000")</f>
        <v>11430201207</v>
      </c>
      <c r="D3868" s="41">
        <v>11430201207</v>
      </c>
      <c r="E3868" s="41" t="s">
        <v>3644</v>
      </c>
      <c r="G3868" s="41" t="s">
        <v>32</v>
      </c>
      <c r="H3868" s="41" t="s">
        <v>2790</v>
      </c>
      <c r="I3868" s="41" t="s">
        <v>23</v>
      </c>
      <c r="J3868" s="41" t="s">
        <v>28</v>
      </c>
      <c r="K3868" s="41" t="s">
        <v>25</v>
      </c>
    </row>
    <row r="3869" spans="2:11" ht="15" customHeight="1" x14ac:dyDescent="0.3">
      <c r="B3869" s="39" t="str">
        <f t="shared" si="42"/>
        <v>11430202902 половина картера</v>
      </c>
      <c r="C3869" s="39" t="str">
        <f>TEXT(Raw_Articul_Data!$D3869,"00000000000")</f>
        <v>11430202902</v>
      </c>
      <c r="D3869" s="41">
        <v>11430202902</v>
      </c>
      <c r="E3869" s="41" t="s">
        <v>3507</v>
      </c>
      <c r="G3869" s="41" t="s">
        <v>32</v>
      </c>
      <c r="H3869" s="41" t="s">
        <v>2790</v>
      </c>
      <c r="I3869" s="41" t="s">
        <v>23</v>
      </c>
      <c r="J3869" s="41" t="s">
        <v>28</v>
      </c>
      <c r="K3869" s="41" t="s">
        <v>25</v>
      </c>
    </row>
    <row r="3870" spans="2:11" ht="15" customHeight="1" x14ac:dyDescent="0.3">
      <c r="B3870" s="39" t="str">
        <f t="shared" si="42"/>
        <v>11430203023 картер двигуна</v>
      </c>
      <c r="C3870" s="39" t="str">
        <f>TEXT(Raw_Articul_Data!$D3870,"00000000000")</f>
        <v>11430203023</v>
      </c>
      <c r="D3870" s="41">
        <v>11430203023</v>
      </c>
      <c r="E3870" s="41" t="s">
        <v>3462</v>
      </c>
      <c r="G3870" s="41" t="s">
        <v>32</v>
      </c>
      <c r="H3870" s="41" t="s">
        <v>2790</v>
      </c>
      <c r="I3870" s="41" t="s">
        <v>23</v>
      </c>
      <c r="J3870" s="41" t="s">
        <v>28</v>
      </c>
      <c r="K3870" s="41" t="s">
        <v>25</v>
      </c>
    </row>
    <row r="3871" spans="2:11" ht="15" customHeight="1" x14ac:dyDescent="0.3">
      <c r="B3871" s="39" t="str">
        <f t="shared" si="42"/>
        <v>11430209400 декомпрессійний клапан</v>
      </c>
      <c r="C3871" s="39" t="str">
        <f>TEXT(Raw_Articul_Data!$D3871,"00000000000")</f>
        <v>11430209400</v>
      </c>
      <c r="D3871" s="41">
        <v>11430209400</v>
      </c>
      <c r="E3871" s="41" t="s">
        <v>3511</v>
      </c>
      <c r="G3871" s="41" t="s">
        <v>32</v>
      </c>
      <c r="H3871" s="41" t="s">
        <v>2790</v>
      </c>
      <c r="I3871" s="41" t="s">
        <v>23</v>
      </c>
      <c r="J3871" s="41" t="s">
        <v>28</v>
      </c>
      <c r="K3871" s="41" t="s">
        <v>25</v>
      </c>
    </row>
    <row r="3872" spans="2:11" ht="15" customHeight="1" x14ac:dyDescent="0.3">
      <c r="B3872" s="39" t="str">
        <f t="shared" si="42"/>
        <v>11430211100 кришка</v>
      </c>
      <c r="C3872" s="39" t="str">
        <f>TEXT(Raw_Articul_Data!$D3872,"00000000000")</f>
        <v>11430211100</v>
      </c>
      <c r="D3872" s="41">
        <v>11430211100</v>
      </c>
      <c r="E3872" s="41" t="s">
        <v>2801</v>
      </c>
      <c r="G3872" s="41" t="s">
        <v>32</v>
      </c>
      <c r="H3872" s="41" t="s">
        <v>2790</v>
      </c>
      <c r="I3872" s="41" t="s">
        <v>23</v>
      </c>
      <c r="J3872" s="41" t="s">
        <v>28</v>
      </c>
      <c r="K3872" s="41" t="s">
        <v>25</v>
      </c>
    </row>
    <row r="3873" spans="2:11" ht="15" customHeight="1" x14ac:dyDescent="0.3">
      <c r="B3873" s="39" t="str">
        <f t="shared" si="42"/>
        <v>11430211101 кришка</v>
      </c>
      <c r="C3873" s="39" t="str">
        <f>TEXT(Raw_Articul_Data!$D3873,"00000000000")</f>
        <v>11430211101</v>
      </c>
      <c r="D3873" s="41">
        <v>11430211101</v>
      </c>
      <c r="E3873" s="41" t="s">
        <v>2801</v>
      </c>
      <c r="G3873" s="41" t="s">
        <v>32</v>
      </c>
      <c r="H3873" s="41" t="s">
        <v>2790</v>
      </c>
      <c r="I3873" s="41" t="s">
        <v>23</v>
      </c>
      <c r="J3873" s="41" t="s">
        <v>28</v>
      </c>
      <c r="K3873" s="41" t="s">
        <v>25</v>
      </c>
    </row>
    <row r="3874" spans="2:11" ht="15" customHeight="1" x14ac:dyDescent="0.3">
      <c r="B3874" s="39" t="str">
        <f t="shared" si="42"/>
        <v>11430212502 піддон картера</v>
      </c>
      <c r="C3874" s="39" t="str">
        <f>TEXT(Raw_Articul_Data!$D3874,"00000000000")</f>
        <v>11430212502</v>
      </c>
      <c r="D3874" s="41">
        <v>11430212502</v>
      </c>
      <c r="E3874" s="41" t="s">
        <v>3105</v>
      </c>
      <c r="G3874" s="41" t="s">
        <v>32</v>
      </c>
      <c r="H3874" s="41" t="s">
        <v>2790</v>
      </c>
      <c r="I3874" s="41" t="s">
        <v>23</v>
      </c>
      <c r="J3874" s="41" t="s">
        <v>28</v>
      </c>
      <c r="K3874" s="41" t="s">
        <v>25</v>
      </c>
    </row>
    <row r="3875" spans="2:11" ht="15" customHeight="1" x14ac:dyDescent="0.3">
      <c r="B3875" s="39" t="str">
        <f t="shared" si="42"/>
        <v>11430292300 ущільнення циліндра</v>
      </c>
      <c r="C3875" s="39" t="str">
        <f>TEXT(Raw_Articul_Data!$D3875,"00000000000")</f>
        <v>11430292300</v>
      </c>
      <c r="D3875" s="41">
        <v>11430292300</v>
      </c>
      <c r="E3875" s="41" t="s">
        <v>3266</v>
      </c>
      <c r="G3875" s="41" t="s">
        <v>32</v>
      </c>
      <c r="H3875" s="41" t="s">
        <v>2790</v>
      </c>
      <c r="I3875" s="41" t="s">
        <v>23</v>
      </c>
      <c r="J3875" s="41" t="s">
        <v>28</v>
      </c>
      <c r="K3875" s="41" t="s">
        <v>25</v>
      </c>
    </row>
    <row r="3876" spans="2:11" ht="15" customHeight="1" x14ac:dyDescent="0.3">
      <c r="B3876" s="39" t="str">
        <f t="shared" si="42"/>
        <v>11430300400 колінчатий вал</v>
      </c>
      <c r="C3876" s="39" t="str">
        <f>TEXT(Raw_Articul_Data!$D3876,"00000000000")</f>
        <v>11430300400</v>
      </c>
      <c r="D3876" s="41">
        <v>11430300400</v>
      </c>
      <c r="E3876" s="41" t="s">
        <v>3037</v>
      </c>
      <c r="G3876" s="41" t="s">
        <v>32</v>
      </c>
      <c r="H3876" s="41" t="s">
        <v>2790</v>
      </c>
      <c r="I3876" s="41" t="s">
        <v>23</v>
      </c>
      <c r="J3876" s="41" t="s">
        <v>28</v>
      </c>
      <c r="K3876" s="41" t="s">
        <v>25</v>
      </c>
    </row>
    <row r="3877" spans="2:11" ht="15" customHeight="1" x14ac:dyDescent="0.3">
      <c r="B3877" s="39" t="str">
        <f t="shared" si="42"/>
        <v>11430300401 колінчатий вал</v>
      </c>
      <c r="C3877" s="39" t="str">
        <f>TEXT(Raw_Articul_Data!$D3877,"00000000000")</f>
        <v>11430300401</v>
      </c>
      <c r="D3877" s="41">
        <v>11430300401</v>
      </c>
      <c r="E3877" s="41" t="s">
        <v>3037</v>
      </c>
      <c r="G3877" s="41" t="s">
        <v>32</v>
      </c>
      <c r="H3877" s="41" t="s">
        <v>2790</v>
      </c>
      <c r="I3877" s="41" t="s">
        <v>23</v>
      </c>
      <c r="J3877" s="41" t="s">
        <v>55</v>
      </c>
      <c r="K3877" s="41" t="s">
        <v>25</v>
      </c>
    </row>
    <row r="3878" spans="2:11" ht="15" customHeight="1" x14ac:dyDescent="0.3">
      <c r="B3878" s="39" t="str">
        <f t="shared" si="42"/>
        <v>11430302004 поршень діам.42,5мм</v>
      </c>
      <c r="C3878" s="39" t="str">
        <f>TEXT(Raw_Articul_Data!$D3878,"00000000000")</f>
        <v>11430302004</v>
      </c>
      <c r="D3878" s="41">
        <v>11430302004</v>
      </c>
      <c r="E3878" s="41" t="s">
        <v>3803</v>
      </c>
      <c r="G3878" s="41" t="s">
        <v>32</v>
      </c>
      <c r="H3878" s="41" t="s">
        <v>2790</v>
      </c>
      <c r="I3878" s="41" t="s">
        <v>23</v>
      </c>
      <c r="J3878" s="41" t="s">
        <v>28</v>
      </c>
      <c r="K3878" s="41" t="s">
        <v>25</v>
      </c>
    </row>
    <row r="3879" spans="2:11" ht="15" customHeight="1" x14ac:dyDescent="0.3">
      <c r="B3879" s="39" t="str">
        <f t="shared" si="42"/>
        <v>11430302005 поршень діам.41,5мм</v>
      </c>
      <c r="C3879" s="39" t="str">
        <f>TEXT(Raw_Articul_Data!$D3879,"00000000000")</f>
        <v>11430302005</v>
      </c>
      <c r="D3879" s="41">
        <v>11430302005</v>
      </c>
      <c r="E3879" s="41" t="s">
        <v>3804</v>
      </c>
      <c r="G3879" s="41" t="s">
        <v>32</v>
      </c>
      <c r="H3879" s="41" t="s">
        <v>2790</v>
      </c>
      <c r="I3879" s="41" t="s">
        <v>23</v>
      </c>
      <c r="J3879" s="41" t="s">
        <v>28</v>
      </c>
      <c r="K3879" s="41" t="s">
        <v>25</v>
      </c>
    </row>
    <row r="3880" spans="2:11" ht="15" customHeight="1" x14ac:dyDescent="0.3">
      <c r="B3880" s="39" t="str">
        <f t="shared" si="42"/>
        <v>11430302007 поршень діам.44мм</v>
      </c>
      <c r="C3880" s="39" t="str">
        <f>TEXT(Raw_Articul_Data!$D3880,"00000000000")</f>
        <v>11430302007</v>
      </c>
      <c r="D3880" s="41">
        <v>11430302007</v>
      </c>
      <c r="E3880" s="41" t="s">
        <v>3805</v>
      </c>
      <c r="G3880" s="41" t="s">
        <v>32</v>
      </c>
      <c r="H3880" s="41" t="s">
        <v>2790</v>
      </c>
      <c r="I3880" s="41" t="s">
        <v>23</v>
      </c>
      <c r="J3880" s="41" t="s">
        <v>28</v>
      </c>
      <c r="K3880" s="41" t="s">
        <v>25</v>
      </c>
    </row>
    <row r="3881" spans="2:11" ht="15" customHeight="1" x14ac:dyDescent="0.3">
      <c r="B3881" s="39" t="str">
        <f t="shared" si="42"/>
        <v>11430302013 поршень діам.42,5мм</v>
      </c>
      <c r="C3881" s="39" t="str">
        <f>TEXT(Raw_Articul_Data!$D3881,"00000000000")</f>
        <v>11430302013</v>
      </c>
      <c r="D3881" s="41">
        <v>11430302013</v>
      </c>
      <c r="E3881" s="41" t="s">
        <v>3803</v>
      </c>
      <c r="G3881" s="41" t="s">
        <v>32</v>
      </c>
      <c r="H3881" s="41" t="s">
        <v>2790</v>
      </c>
      <c r="I3881" s="41" t="s">
        <v>23</v>
      </c>
      <c r="J3881" s="41" t="s">
        <v>55</v>
      </c>
      <c r="K3881" s="41" t="s">
        <v>25</v>
      </c>
    </row>
    <row r="3882" spans="2:11" ht="15" customHeight="1" x14ac:dyDescent="0.3">
      <c r="B3882" s="39" t="str">
        <f t="shared" si="42"/>
        <v>11430343000 компресійне поршньове кільце, діам.42,5х1,2мм</v>
      </c>
      <c r="C3882" s="39" t="str">
        <f>TEXT(Raw_Articul_Data!$D3882,"00000000000")</f>
        <v>11430343000</v>
      </c>
      <c r="D3882" s="41">
        <v>11430343000</v>
      </c>
      <c r="E3882" s="41" t="s">
        <v>3806</v>
      </c>
      <c r="G3882" s="41" t="s">
        <v>32</v>
      </c>
      <c r="H3882" s="41" t="s">
        <v>2790</v>
      </c>
      <c r="I3882" s="41" t="s">
        <v>23</v>
      </c>
      <c r="J3882" s="41" t="s">
        <v>24</v>
      </c>
      <c r="K3882" s="41" t="s">
        <v>25</v>
      </c>
    </row>
    <row r="3883" spans="2:11" ht="15" customHeight="1" x14ac:dyDescent="0.3">
      <c r="B3883" s="39" t="str">
        <f t="shared" si="42"/>
        <v>11430343005 компресійне поршньове кільце, діам. 41,5 х 1,2 мм</v>
      </c>
      <c r="C3883" s="39" t="str">
        <f>TEXT(Raw_Articul_Data!$D3883,"00000000000")</f>
        <v>11430343005</v>
      </c>
      <c r="D3883" s="41">
        <v>11430343005</v>
      </c>
      <c r="E3883" s="41" t="s">
        <v>3807</v>
      </c>
      <c r="G3883" s="41" t="s">
        <v>32</v>
      </c>
      <c r="H3883" s="41" t="s">
        <v>2790</v>
      </c>
      <c r="I3883" s="41" t="s">
        <v>23</v>
      </c>
      <c r="J3883" s="41" t="s">
        <v>34</v>
      </c>
      <c r="K3883" s="41" t="s">
        <v>25</v>
      </c>
    </row>
    <row r="3884" spans="2:11" ht="15" customHeight="1" x14ac:dyDescent="0.3">
      <c r="B3884" s="39" t="str">
        <f t="shared" si="42"/>
        <v>11430343007 компресійне поршневе кільце, діам. 44х1,2 мм</v>
      </c>
      <c r="C3884" s="39" t="str">
        <f>TEXT(Raw_Articul_Data!$D3884,"00000000000")</f>
        <v>11430343007</v>
      </c>
      <c r="D3884" s="41">
        <v>11430343007</v>
      </c>
      <c r="E3884" s="41" t="s">
        <v>3808</v>
      </c>
      <c r="G3884" s="41" t="s">
        <v>32</v>
      </c>
      <c r="H3884" s="41" t="s">
        <v>2790</v>
      </c>
      <c r="I3884" s="41" t="s">
        <v>23</v>
      </c>
      <c r="J3884" s="41" t="s">
        <v>34</v>
      </c>
      <c r="K3884" s="41" t="s">
        <v>25</v>
      </c>
    </row>
    <row r="3885" spans="2:11" ht="15" customHeight="1" x14ac:dyDescent="0.3">
      <c r="B3885" s="39" t="str">
        <f t="shared" si="42"/>
        <v>11430343009 компрессійне поршньове кільце діам.42,5мм*1,2мм</v>
      </c>
      <c r="C3885" s="39" t="str">
        <f>TEXT(Raw_Articul_Data!$D3885,"00000000000")</f>
        <v>11430343009</v>
      </c>
      <c r="D3885" s="41">
        <v>11430343009</v>
      </c>
      <c r="E3885" s="41" t="s">
        <v>3809</v>
      </c>
      <c r="G3885" s="41" t="s">
        <v>32</v>
      </c>
      <c r="H3885" s="41" t="s">
        <v>2790</v>
      </c>
      <c r="I3885" s="41" t="s">
        <v>23</v>
      </c>
      <c r="J3885" s="41" t="s">
        <v>55</v>
      </c>
      <c r="K3885" s="41" t="s">
        <v>25</v>
      </c>
    </row>
    <row r="3886" spans="2:11" ht="15" customHeight="1" x14ac:dyDescent="0.3">
      <c r="B3886" s="39" t="str">
        <f t="shared" si="42"/>
        <v>11430801601 кожух</v>
      </c>
      <c r="C3886" s="39" t="str">
        <f>TEXT(Raw_Articul_Data!$D3886,"00000000000")</f>
        <v>11430801601</v>
      </c>
      <c r="D3886" s="41">
        <v>11430801601</v>
      </c>
      <c r="E3886" s="41" t="s">
        <v>3331</v>
      </c>
      <c r="G3886" s="41" t="s">
        <v>32</v>
      </c>
      <c r="H3886" s="41" t="s">
        <v>2790</v>
      </c>
      <c r="I3886" s="41" t="s">
        <v>23</v>
      </c>
      <c r="J3886" s="41" t="s">
        <v>55</v>
      </c>
      <c r="K3886" s="41" t="s">
        <v>25</v>
      </c>
    </row>
    <row r="3887" spans="2:11" ht="15" customHeight="1" x14ac:dyDescent="0.3">
      <c r="B3887" s="39" t="str">
        <f t="shared" si="42"/>
        <v>11430801618 кожух</v>
      </c>
      <c r="C3887" s="39" t="str">
        <f>TEXT(Raw_Articul_Data!$D3887,"00000000000")</f>
        <v>11430801618</v>
      </c>
      <c r="D3887" s="41">
        <v>11430801618</v>
      </c>
      <c r="E3887" s="41" t="s">
        <v>3331</v>
      </c>
      <c r="G3887" s="41" t="s">
        <v>32</v>
      </c>
      <c r="H3887" s="41" t="s">
        <v>2790</v>
      </c>
      <c r="I3887" s="41" t="s">
        <v>23</v>
      </c>
      <c r="J3887" s="41" t="s">
        <v>28</v>
      </c>
      <c r="K3887" s="41" t="s">
        <v>25</v>
      </c>
    </row>
    <row r="3888" spans="2:11" ht="15" customHeight="1" x14ac:dyDescent="0.3">
      <c r="B3888" s="39" t="str">
        <f t="shared" si="42"/>
        <v>11430801803 корпус вентилятора</v>
      </c>
      <c r="C3888" s="39" t="str">
        <f>TEXT(Raw_Articul_Data!$D3888,"00000000000")</f>
        <v>11430801803</v>
      </c>
      <c r="D3888" s="41">
        <v>11430801803</v>
      </c>
      <c r="E3888" s="41" t="s">
        <v>3137</v>
      </c>
      <c r="G3888" s="41" t="s">
        <v>32</v>
      </c>
      <c r="H3888" s="41" t="s">
        <v>2790</v>
      </c>
      <c r="I3888" s="41" t="s">
        <v>23</v>
      </c>
      <c r="J3888" s="41" t="s">
        <v>28</v>
      </c>
      <c r="K3888" s="41" t="s">
        <v>25</v>
      </c>
    </row>
    <row r="3889" spans="2:11" ht="15" customHeight="1" x14ac:dyDescent="0.3">
      <c r="B3889" s="39" t="str">
        <f t="shared" si="42"/>
        <v>11430802103 корпус вентилятора</v>
      </c>
      <c r="C3889" s="39" t="str">
        <f>TEXT(Raw_Articul_Data!$D3889,"00000000000")</f>
        <v>11430802103</v>
      </c>
      <c r="D3889" s="41">
        <v>11430802103</v>
      </c>
      <c r="E3889" s="41" t="s">
        <v>3137</v>
      </c>
      <c r="G3889" s="41" t="s">
        <v>32</v>
      </c>
      <c r="H3889" s="41" t="s">
        <v>2790</v>
      </c>
      <c r="I3889" s="41" t="s">
        <v>23</v>
      </c>
      <c r="J3889" s="41" t="s">
        <v>28</v>
      </c>
      <c r="K3889" s="41" t="s">
        <v>25</v>
      </c>
    </row>
    <row r="3890" spans="2:11" ht="15" customHeight="1" x14ac:dyDescent="0.3">
      <c r="B3890" s="39" t="str">
        <f t="shared" si="42"/>
        <v>11430802107 корпус вентилятора з пусковим пристроєм</v>
      </c>
      <c r="C3890" s="39" t="str">
        <f>TEXT(Raw_Articul_Data!$D3890,"00000000000")</f>
        <v>11430802107</v>
      </c>
      <c r="D3890" s="41">
        <v>11430802107</v>
      </c>
      <c r="E3890" s="41" t="s">
        <v>3377</v>
      </c>
      <c r="G3890" s="41" t="s">
        <v>32</v>
      </c>
      <c r="H3890" s="41" t="s">
        <v>2790</v>
      </c>
      <c r="I3890" s="41" t="s">
        <v>23</v>
      </c>
      <c r="J3890" s="41" t="s">
        <v>28</v>
      </c>
      <c r="K3890" s="41" t="s">
        <v>25</v>
      </c>
    </row>
    <row r="3891" spans="2:11" ht="15" customHeight="1" x14ac:dyDescent="0.3">
      <c r="B3891" s="39" t="str">
        <f t="shared" si="42"/>
        <v>11430844100 заслонка</v>
      </c>
      <c r="C3891" s="39" t="str">
        <f>TEXT(Raw_Articul_Data!$D3891,"00000000000")</f>
        <v>11430844100</v>
      </c>
      <c r="D3891" s="41">
        <v>11430844100</v>
      </c>
      <c r="E3891" s="41" t="s">
        <v>3748</v>
      </c>
      <c r="G3891" s="41" t="s">
        <v>32</v>
      </c>
      <c r="H3891" s="41" t="s">
        <v>2790</v>
      </c>
      <c r="I3891" s="41" t="s">
        <v>23</v>
      </c>
      <c r="J3891" s="41" t="s">
        <v>28</v>
      </c>
      <c r="K3891" s="41" t="s">
        <v>25</v>
      </c>
    </row>
    <row r="3892" spans="2:11" ht="15" customHeight="1" x14ac:dyDescent="0.3">
      <c r="B3892" s="39" t="str">
        <f t="shared" si="42"/>
        <v>11431200600 карбюратор wtf-1a</v>
      </c>
      <c r="C3892" s="39" t="str">
        <f>TEXT(Raw_Articul_Data!$D3892,"00000000000")</f>
        <v>11431200600</v>
      </c>
      <c r="D3892" s="41">
        <v>11431200600</v>
      </c>
      <c r="E3892" s="41" t="s">
        <v>3810</v>
      </c>
      <c r="G3892" s="41" t="s">
        <v>32</v>
      </c>
      <c r="H3892" s="41" t="s">
        <v>2790</v>
      </c>
      <c r="I3892" s="41" t="s">
        <v>23</v>
      </c>
      <c r="J3892" s="41" t="s">
        <v>499</v>
      </c>
      <c r="K3892" s="41" t="s">
        <v>25</v>
      </c>
    </row>
    <row r="3893" spans="2:11" ht="15" customHeight="1" x14ac:dyDescent="0.3">
      <c r="B3893" s="39" t="str">
        <f t="shared" si="42"/>
        <v xml:space="preserve">11431200601 карбюратор wtf-2a </v>
      </c>
      <c r="C3893" s="39" t="str">
        <f>TEXT(Raw_Articul_Data!$D3893,"00000000000")</f>
        <v>11431200601</v>
      </c>
      <c r="D3893" s="41">
        <v>11431200601</v>
      </c>
      <c r="E3893" s="41" t="s">
        <v>3811</v>
      </c>
      <c r="G3893" s="41" t="s">
        <v>32</v>
      </c>
      <c r="H3893" s="41" t="s">
        <v>2790</v>
      </c>
      <c r="I3893" s="41" t="s">
        <v>23</v>
      </c>
      <c r="J3893" s="41" t="s">
        <v>499</v>
      </c>
      <c r="K3893" s="41" t="s">
        <v>25</v>
      </c>
    </row>
    <row r="3894" spans="2:11" ht="15" customHeight="1" x14ac:dyDescent="0.3">
      <c r="B3894" s="39" t="str">
        <f t="shared" si="42"/>
        <v>11431200611 карбюратор c1q-s295a</v>
      </c>
      <c r="C3894" s="39" t="str">
        <f>TEXT(Raw_Articul_Data!$D3894,"00000000000")</f>
        <v>11431200611</v>
      </c>
      <c r="D3894" s="41">
        <v>11431200611</v>
      </c>
      <c r="E3894" s="41" t="s">
        <v>3812</v>
      </c>
      <c r="G3894" s="41" t="s">
        <v>32</v>
      </c>
      <c r="H3894" s="41" t="s">
        <v>2790</v>
      </c>
      <c r="I3894" s="41" t="s">
        <v>23</v>
      </c>
      <c r="J3894" s="41" t="s">
        <v>34</v>
      </c>
      <c r="K3894" s="41" t="s">
        <v>25</v>
      </c>
    </row>
    <row r="3895" spans="2:11" ht="15" customHeight="1" x14ac:dyDescent="0.3">
      <c r="B3895" s="39" t="str">
        <f t="shared" si="42"/>
        <v>11431200901 кронштейн карбюратора</v>
      </c>
      <c r="C3895" s="39" t="str">
        <f>TEXT(Raw_Articul_Data!$D3895,"00000000000")</f>
        <v>11431200901</v>
      </c>
      <c r="D3895" s="41">
        <v>11431200901</v>
      </c>
      <c r="E3895" s="41" t="s">
        <v>3694</v>
      </c>
      <c r="G3895" s="41" t="s">
        <v>32</v>
      </c>
      <c r="H3895" s="41" t="s">
        <v>2790</v>
      </c>
      <c r="I3895" s="41" t="s">
        <v>23</v>
      </c>
      <c r="J3895" s="41" t="s">
        <v>28</v>
      </c>
      <c r="K3895" s="41" t="s">
        <v>25</v>
      </c>
    </row>
    <row r="3896" spans="2:11" ht="15" customHeight="1" x14ac:dyDescent="0.3">
      <c r="B3896" s="39" t="str">
        <f t="shared" si="42"/>
        <v>11431209701 комплект - поршень насоса</v>
      </c>
      <c r="C3896" s="39" t="str">
        <f>TEXT(Raw_Articul_Data!$D3896,"00000000000")</f>
        <v>11431209701</v>
      </c>
      <c r="D3896" s="41">
        <v>11431209701</v>
      </c>
      <c r="E3896" s="41" t="s">
        <v>3597</v>
      </c>
      <c r="G3896" s="41" t="s">
        <v>32</v>
      </c>
      <c r="H3896" s="41" t="s">
        <v>2790</v>
      </c>
      <c r="I3896" s="41" t="s">
        <v>23</v>
      </c>
      <c r="J3896" s="41" t="s">
        <v>34</v>
      </c>
      <c r="K3896" s="41" t="s">
        <v>25</v>
      </c>
    </row>
    <row r="3897" spans="2:11" ht="15" customHeight="1" x14ac:dyDescent="0.3">
      <c r="B3897" s="39" t="str">
        <f t="shared" si="42"/>
        <v>11431214700 мембрана регулятора</v>
      </c>
      <c r="C3897" s="39" t="str">
        <f>TEXT(Raw_Articul_Data!$D3897,"00000000000")</f>
        <v>11431214700</v>
      </c>
      <c r="D3897" s="41">
        <v>11431214700</v>
      </c>
      <c r="E3897" s="41" t="s">
        <v>3276</v>
      </c>
      <c r="G3897" s="41" t="s">
        <v>32</v>
      </c>
      <c r="H3897" s="41" t="s">
        <v>2790</v>
      </c>
      <c r="I3897" s="41" t="s">
        <v>23</v>
      </c>
      <c r="J3897" s="41" t="s">
        <v>499</v>
      </c>
      <c r="K3897" s="41" t="s">
        <v>25</v>
      </c>
    </row>
    <row r="3898" spans="2:11" ht="15" customHeight="1" x14ac:dyDescent="0.3">
      <c r="B3898" s="39" t="str">
        <f t="shared" si="42"/>
        <v>11431214702 регулювальна мембрана</v>
      </c>
      <c r="C3898" s="39" t="str">
        <f>TEXT(Raw_Articul_Data!$D3898,"00000000000")</f>
        <v>11431214702</v>
      </c>
      <c r="D3898" s="41">
        <v>11431214702</v>
      </c>
      <c r="E3898" s="41" t="s">
        <v>3290</v>
      </c>
      <c r="G3898" s="41" t="s">
        <v>32</v>
      </c>
      <c r="H3898" s="41" t="s">
        <v>2790</v>
      </c>
      <c r="I3898" s="41" t="s">
        <v>23</v>
      </c>
      <c r="J3898" s="41" t="s">
        <v>34</v>
      </c>
      <c r="K3898" s="41" t="s">
        <v>25</v>
      </c>
    </row>
    <row r="3899" spans="2:11" ht="15" customHeight="1" x14ac:dyDescent="0.3">
      <c r="B3899" s="39" t="str">
        <f t="shared" si="42"/>
        <v>11431216900 ударозахисний ковпак</v>
      </c>
      <c r="C3899" s="39" t="str">
        <f>TEXT(Raw_Articul_Data!$D3899,"00000000000")</f>
        <v>11431216900</v>
      </c>
      <c r="D3899" s="41">
        <v>11431216900</v>
      </c>
      <c r="E3899" s="41" t="s">
        <v>3696</v>
      </c>
      <c r="G3899" s="41" t="s">
        <v>32</v>
      </c>
      <c r="H3899" s="41" t="s">
        <v>2790</v>
      </c>
      <c r="I3899" s="41" t="s">
        <v>23</v>
      </c>
      <c r="J3899" s="41" t="s">
        <v>55</v>
      </c>
      <c r="K3899" s="41" t="s">
        <v>25</v>
      </c>
    </row>
    <row r="3900" spans="2:11" ht="15" customHeight="1" x14ac:dyDescent="0.3">
      <c r="B3900" s="39" t="str">
        <f t="shared" si="42"/>
        <v>11431226203 упорний гвинт настройки холостого ходу</v>
      </c>
      <c r="C3900" s="39" t="str">
        <f>TEXT(Raw_Articul_Data!$D3900,"00000000000")</f>
        <v>11431226203</v>
      </c>
      <c r="D3900" s="41">
        <v>11431226203</v>
      </c>
      <c r="E3900" s="41" t="s">
        <v>3778</v>
      </c>
      <c r="G3900" s="41" t="s">
        <v>32</v>
      </c>
      <c r="H3900" s="41" t="s">
        <v>2790</v>
      </c>
      <c r="I3900" s="41" t="s">
        <v>23</v>
      </c>
      <c r="J3900" s="41" t="s">
        <v>34</v>
      </c>
      <c r="K3900" s="41" t="s">
        <v>25</v>
      </c>
    </row>
    <row r="3901" spans="2:11" ht="15" customHeight="1" x14ac:dyDescent="0.3">
      <c r="B3901" s="39" t="str">
        <f t="shared" si="42"/>
        <v>11431290900 ущільнення</v>
      </c>
      <c r="C3901" s="39" t="str">
        <f>TEXT(Raw_Articul_Data!$D3901,"00000000000")</f>
        <v>11431290900</v>
      </c>
      <c r="D3901" s="41">
        <v>11431290900</v>
      </c>
      <c r="E3901" s="41" t="s">
        <v>2903</v>
      </c>
      <c r="G3901" s="41" t="s">
        <v>32</v>
      </c>
      <c r="H3901" s="41" t="s">
        <v>2790</v>
      </c>
      <c r="I3901" s="41" t="s">
        <v>23</v>
      </c>
      <c r="J3901" s="41" t="s">
        <v>55</v>
      </c>
      <c r="K3901" s="41" t="s">
        <v>25</v>
      </c>
    </row>
    <row r="3902" spans="2:11" ht="15" customHeight="1" x14ac:dyDescent="0.3">
      <c r="B3902" s="39" t="str">
        <f t="shared" si="42"/>
        <v>11431400401 охолоджуючий лист</v>
      </c>
      <c r="C3902" s="39" t="str">
        <f>TEXT(Raw_Articul_Data!$D3902,"00000000000")</f>
        <v>11431400401</v>
      </c>
      <c r="D3902" s="41">
        <v>11431400401</v>
      </c>
      <c r="E3902" s="41" t="s">
        <v>2816</v>
      </c>
      <c r="G3902" s="41" t="s">
        <v>32</v>
      </c>
      <c r="H3902" s="41" t="s">
        <v>2790</v>
      </c>
      <c r="I3902" s="41" t="s">
        <v>23</v>
      </c>
      <c r="J3902" s="41" t="s">
        <v>28</v>
      </c>
      <c r="K3902" s="41" t="s">
        <v>25</v>
      </c>
    </row>
    <row r="3903" spans="2:11" ht="15" customHeight="1" x14ac:dyDescent="0.3">
      <c r="B3903" s="39" t="str">
        <f t="shared" si="42"/>
        <v>11431400650 шумоглушник</v>
      </c>
      <c r="C3903" s="39" t="str">
        <f>TEXT(Raw_Articul_Data!$D3903,"00000000000")</f>
        <v>11431400650</v>
      </c>
      <c r="D3903" s="41">
        <v>11431400650</v>
      </c>
      <c r="E3903" s="41" t="s">
        <v>3072</v>
      </c>
      <c r="G3903" s="41" t="s">
        <v>32</v>
      </c>
      <c r="H3903" s="41" t="s">
        <v>2790</v>
      </c>
      <c r="I3903" s="41" t="s">
        <v>23</v>
      </c>
      <c r="J3903" s="41" t="s">
        <v>55</v>
      </c>
      <c r="K3903" s="41" t="s">
        <v>25</v>
      </c>
    </row>
    <row r="3904" spans="2:11" ht="15" customHeight="1" x14ac:dyDescent="0.3">
      <c r="B3904" s="39" t="str">
        <f t="shared" si="42"/>
        <v>11431400651 шумоглушник</v>
      </c>
      <c r="C3904" s="39" t="str">
        <f>TEXT(Raw_Articul_Data!$D3904,"00000000000")</f>
        <v>11431400651</v>
      </c>
      <c r="D3904" s="41">
        <v>11431400651</v>
      </c>
      <c r="E3904" s="41" t="s">
        <v>3072</v>
      </c>
      <c r="G3904" s="41" t="s">
        <v>32</v>
      </c>
      <c r="H3904" s="41" t="s">
        <v>2790</v>
      </c>
      <c r="I3904" s="41" t="s">
        <v>23</v>
      </c>
      <c r="J3904" s="41" t="s">
        <v>55</v>
      </c>
      <c r="K3904" s="41" t="s">
        <v>25</v>
      </c>
    </row>
    <row r="3905" spans="2:11" ht="15" customHeight="1" x14ac:dyDescent="0.3">
      <c r="B3905" s="39" t="str">
        <f t="shared" si="42"/>
        <v>11431400665 шумоглушник</v>
      </c>
      <c r="C3905" s="39" t="str">
        <f>TEXT(Raw_Articul_Data!$D3905,"00000000000")</f>
        <v>11431400665</v>
      </c>
      <c r="D3905" s="41">
        <v>11431400665</v>
      </c>
      <c r="E3905" s="41" t="s">
        <v>3072</v>
      </c>
      <c r="G3905" s="41" t="s">
        <v>32</v>
      </c>
      <c r="H3905" s="41" t="s">
        <v>2790</v>
      </c>
      <c r="I3905" s="41" t="s">
        <v>23</v>
      </c>
      <c r="J3905" s="41" t="s">
        <v>55</v>
      </c>
      <c r="K3905" s="41" t="s">
        <v>25</v>
      </c>
    </row>
    <row r="3906" spans="2:11" ht="15" customHeight="1" x14ac:dyDescent="0.3">
      <c r="B3906" s="39" t="str">
        <f t="shared" si="42"/>
        <v>11431400667 шумоглушник</v>
      </c>
      <c r="C3906" s="39" t="str">
        <f>TEXT(Raw_Articul_Data!$D3906,"00000000000")</f>
        <v>11431400667</v>
      </c>
      <c r="D3906" s="41">
        <v>11431400667</v>
      </c>
      <c r="E3906" s="41" t="s">
        <v>3072</v>
      </c>
      <c r="G3906" s="41" t="s">
        <v>32</v>
      </c>
      <c r="H3906" s="41" t="s">
        <v>2790</v>
      </c>
      <c r="I3906" s="41" t="s">
        <v>23</v>
      </c>
      <c r="J3906" s="41" t="s">
        <v>55</v>
      </c>
      <c r="K3906" s="41" t="s">
        <v>25</v>
      </c>
    </row>
    <row r="3907" spans="2:11" ht="15" customHeight="1" x14ac:dyDescent="0.3">
      <c r="B3907" s="39" t="str">
        <f t="shared" si="42"/>
        <v>11431402500 коліно</v>
      </c>
      <c r="C3907" s="39" t="str">
        <f>TEXT(Raw_Articul_Data!$D3907,"00000000000")</f>
        <v>11431402500</v>
      </c>
      <c r="D3907" s="41">
        <v>11431402500</v>
      </c>
      <c r="E3907" s="41" t="s">
        <v>3315</v>
      </c>
      <c r="G3907" s="41" t="s">
        <v>32</v>
      </c>
      <c r="H3907" s="41" t="s">
        <v>2790</v>
      </c>
      <c r="I3907" s="41" t="s">
        <v>23</v>
      </c>
      <c r="J3907" s="41" t="s">
        <v>259</v>
      </c>
      <c r="K3907" s="41" t="s">
        <v>25</v>
      </c>
    </row>
    <row r="3908" spans="2:11" ht="15" customHeight="1" x14ac:dyDescent="0.3">
      <c r="B3908" s="39" t="str">
        <f t="shared" si="42"/>
        <v>11431402501 коліно</v>
      </c>
      <c r="C3908" s="39" t="str">
        <f>TEXT(Raw_Articul_Data!$D3908,"00000000000")</f>
        <v>11431402501</v>
      </c>
      <c r="D3908" s="41">
        <v>11431402501</v>
      </c>
      <c r="E3908" s="41" t="s">
        <v>3315</v>
      </c>
      <c r="G3908" s="41" t="s">
        <v>32</v>
      </c>
      <c r="H3908" s="41" t="s">
        <v>2790</v>
      </c>
      <c r="I3908" s="41" t="s">
        <v>23</v>
      </c>
      <c r="J3908" s="41" t="s">
        <v>24</v>
      </c>
      <c r="K3908" s="41" t="s">
        <v>25</v>
      </c>
    </row>
    <row r="3909" spans="2:11" ht="15" customHeight="1" x14ac:dyDescent="0.3">
      <c r="B3909" s="39" t="str">
        <f t="shared" si="42"/>
        <v>11431407800 предфільтр</v>
      </c>
      <c r="C3909" s="39" t="str">
        <f>TEXT(Raw_Articul_Data!$D3909,"00000000000")</f>
        <v>11431407800</v>
      </c>
      <c r="D3909" s="41">
        <v>11431407800</v>
      </c>
      <c r="E3909" s="41" t="s">
        <v>3702</v>
      </c>
      <c r="G3909" s="41" t="s">
        <v>32</v>
      </c>
      <c r="H3909" s="41" t="s">
        <v>2790</v>
      </c>
      <c r="I3909" s="41" t="s">
        <v>23</v>
      </c>
      <c r="J3909" s="41" t="s">
        <v>28</v>
      </c>
      <c r="K3909" s="41" t="s">
        <v>25</v>
      </c>
    </row>
    <row r="3910" spans="2:11" ht="15" customHeight="1" x14ac:dyDescent="0.3">
      <c r="B3910" s="39" t="str">
        <f t="shared" si="42"/>
        <v>11431410903 дно фільтра</v>
      </c>
      <c r="C3910" s="39" t="str">
        <f>TEXT(Raw_Articul_Data!$D3910,"00000000000")</f>
        <v>11431410903</v>
      </c>
      <c r="D3910" s="41">
        <v>11431410903</v>
      </c>
      <c r="E3910" s="41" t="s">
        <v>3428</v>
      </c>
      <c r="G3910" s="41" t="s">
        <v>32</v>
      </c>
      <c r="H3910" s="41" t="s">
        <v>2790</v>
      </c>
      <c r="I3910" s="41" t="s">
        <v>23</v>
      </c>
      <c r="J3910" s="41" t="s">
        <v>28</v>
      </c>
      <c r="K3910" s="41" t="s">
        <v>25</v>
      </c>
    </row>
    <row r="3911" spans="2:11" ht="15" customHeight="1" x14ac:dyDescent="0.3">
      <c r="B3911" s="39" t="str">
        <f t="shared" si="42"/>
        <v>11431459000 пробка</v>
      </c>
      <c r="C3911" s="39" t="str">
        <f>TEXT(Raw_Articul_Data!$D3911,"00000000000")</f>
        <v>11431459000</v>
      </c>
      <c r="D3911" s="41">
        <v>11431459000</v>
      </c>
      <c r="E3911" s="41" t="s">
        <v>3012</v>
      </c>
      <c r="G3911" s="41" t="s">
        <v>32</v>
      </c>
      <c r="H3911" s="41" t="s">
        <v>2790</v>
      </c>
      <c r="I3911" s="41" t="s">
        <v>23</v>
      </c>
      <c r="J3911" s="41" t="s">
        <v>55</v>
      </c>
      <c r="K3911" s="41" t="s">
        <v>25</v>
      </c>
    </row>
    <row r="3912" spans="2:11" ht="15" customHeight="1" x14ac:dyDescent="0.3">
      <c r="B3912" s="39" t="str">
        <f t="shared" si="42"/>
        <v>11431490601 ущільнення глушника</v>
      </c>
      <c r="C3912" s="39" t="str">
        <f>TEXT(Raw_Articul_Data!$D3912,"00000000000")</f>
        <v>11431490601</v>
      </c>
      <c r="D3912" s="41">
        <v>11431490601</v>
      </c>
      <c r="E3912" s="41" t="s">
        <v>3074</v>
      </c>
      <c r="G3912" s="41" t="s">
        <v>32</v>
      </c>
      <c r="H3912" s="41" t="s">
        <v>2790</v>
      </c>
      <c r="I3912" s="41" t="s">
        <v>23</v>
      </c>
      <c r="J3912" s="41" t="s">
        <v>28</v>
      </c>
      <c r="K3912" s="41" t="s">
        <v>25</v>
      </c>
    </row>
    <row r="3913" spans="2:11" ht="15" customHeight="1" x14ac:dyDescent="0.3">
      <c r="B3913" s="39" t="str">
        <f t="shared" si="42"/>
        <v>11431490603 ущільнення глушника</v>
      </c>
      <c r="C3913" s="39" t="str">
        <f>TEXT(Raw_Articul_Data!$D3913,"00000000000")</f>
        <v>11431490603</v>
      </c>
      <c r="D3913" s="41">
        <v>11431490603</v>
      </c>
      <c r="E3913" s="41" t="s">
        <v>3074</v>
      </c>
      <c r="G3913" s="41" t="s">
        <v>32</v>
      </c>
      <c r="H3913" s="41" t="s">
        <v>2790</v>
      </c>
      <c r="I3913" s="41" t="s">
        <v>23</v>
      </c>
      <c r="J3913" s="41" t="s">
        <v>28</v>
      </c>
      <c r="K3913" s="41" t="s">
        <v>25</v>
      </c>
    </row>
    <row r="3914" spans="2:11" ht="15" customHeight="1" x14ac:dyDescent="0.3">
      <c r="B3914" s="39" t="str">
        <f t="shared" si="42"/>
        <v>11431605401 гальмівна стрічка</v>
      </c>
      <c r="C3914" s="39" t="str">
        <f>TEXT(Raw_Articul_Data!$D3914,"00000000000")</f>
        <v>11431605401</v>
      </c>
      <c r="D3914" s="41">
        <v>11431605401</v>
      </c>
      <c r="E3914" s="41" t="s">
        <v>3394</v>
      </c>
      <c r="G3914" s="41" t="s">
        <v>32</v>
      </c>
      <c r="H3914" s="41" t="s">
        <v>2790</v>
      </c>
      <c r="I3914" s="41" t="s">
        <v>23</v>
      </c>
      <c r="J3914" s="41" t="s">
        <v>28</v>
      </c>
      <c r="K3914" s="41" t="s">
        <v>25</v>
      </c>
    </row>
    <row r="3915" spans="2:11" ht="15" customHeight="1" x14ac:dyDescent="0.3">
      <c r="B3915" s="39" t="str">
        <f t="shared" si="42"/>
        <v>11431605403 гальмівна стрічка 0.325" 7 зубів</v>
      </c>
      <c r="C3915" s="39" t="str">
        <f>TEXT(Raw_Articul_Data!$D3915,"00000000000")</f>
        <v>11431605403</v>
      </c>
      <c r="D3915" s="41">
        <v>11431605403</v>
      </c>
      <c r="E3915" s="41" t="s">
        <v>3813</v>
      </c>
      <c r="G3915" s="41" t="s">
        <v>32</v>
      </c>
      <c r="H3915" s="41" t="s">
        <v>2790</v>
      </c>
      <c r="I3915" s="41" t="s">
        <v>23</v>
      </c>
      <c r="J3915" s="41" t="s">
        <v>28</v>
      </c>
      <c r="K3915" s="41" t="s">
        <v>25</v>
      </c>
    </row>
    <row r="3916" spans="2:11" ht="15" customHeight="1" x14ac:dyDescent="0.3">
      <c r="B3916" s="39" t="str">
        <f t="shared" si="42"/>
        <v>11431605500 пружина розтягнення</v>
      </c>
      <c r="C3916" s="39" t="str">
        <f>TEXT(Raw_Articul_Data!$D3916,"00000000000")</f>
        <v>11431605500</v>
      </c>
      <c r="D3916" s="41">
        <v>11431605500</v>
      </c>
      <c r="E3916" s="41" t="s">
        <v>3022</v>
      </c>
      <c r="G3916" s="41" t="s">
        <v>32</v>
      </c>
      <c r="H3916" s="41" t="s">
        <v>2790</v>
      </c>
      <c r="I3916" s="41" t="s">
        <v>23</v>
      </c>
      <c r="J3916" s="41" t="s">
        <v>28</v>
      </c>
      <c r="K3916" s="41" t="s">
        <v>25</v>
      </c>
    </row>
    <row r="3917" spans="2:11" ht="15" customHeight="1" x14ac:dyDescent="0.3">
      <c r="B3917" s="39" t="str">
        <f t="shared" ref="B3917:B3980" si="43">CONCATENATE(C3917," ", LOWER(E3917))</f>
        <v>11431625802 накладка</v>
      </c>
      <c r="C3917" s="39" t="str">
        <f>TEXT(Raw_Articul_Data!$D3917,"00000000000")</f>
        <v>11431625802</v>
      </c>
      <c r="D3917" s="41">
        <v>11431625802</v>
      </c>
      <c r="E3917" s="41" t="s">
        <v>3487</v>
      </c>
      <c r="G3917" s="41" t="s">
        <v>32</v>
      </c>
      <c r="H3917" s="41" t="s">
        <v>2790</v>
      </c>
      <c r="I3917" s="41" t="s">
        <v>23</v>
      </c>
      <c r="J3917" s="41" t="s">
        <v>28</v>
      </c>
      <c r="K3917" s="41" t="s">
        <v>25</v>
      </c>
    </row>
    <row r="3918" spans="2:11" ht="15" customHeight="1" x14ac:dyDescent="0.3">
      <c r="B3918" s="39" t="str">
        <f t="shared" si="43"/>
        <v>11431627901 пружина розтягнення</v>
      </c>
      <c r="C3918" s="39" t="str">
        <f>TEXT(Raw_Articul_Data!$D3918,"00000000000")</f>
        <v>11431627901</v>
      </c>
      <c r="D3918" s="41">
        <v>11431627901</v>
      </c>
      <c r="E3918" s="41" t="s">
        <v>3022</v>
      </c>
      <c r="G3918" s="41" t="s">
        <v>32</v>
      </c>
      <c r="H3918" s="41" t="s">
        <v>2790</v>
      </c>
      <c r="I3918" s="41" t="s">
        <v>23</v>
      </c>
      <c r="J3918" s="41" t="s">
        <v>28</v>
      </c>
      <c r="K3918" s="41" t="s">
        <v>25</v>
      </c>
    </row>
    <row r="3919" spans="2:11" ht="15" customHeight="1" x14ac:dyDescent="0.3">
      <c r="B3919" s="39" t="str">
        <f t="shared" si="43"/>
        <v>11431627914 пружина розтягнення</v>
      </c>
      <c r="C3919" s="39" t="str">
        <f>TEXT(Raw_Articul_Data!$D3919,"00000000000")</f>
        <v>11431627914</v>
      </c>
      <c r="D3919" s="41">
        <v>11431627914</v>
      </c>
      <c r="E3919" s="41" t="s">
        <v>3022</v>
      </c>
      <c r="G3919" s="41" t="s">
        <v>32</v>
      </c>
      <c r="H3919" s="41" t="s">
        <v>2790</v>
      </c>
      <c r="I3919" s="41" t="s">
        <v>23</v>
      </c>
      <c r="J3919" s="41" t="s">
        <v>28</v>
      </c>
      <c r="K3919" s="41" t="s">
        <v>25</v>
      </c>
    </row>
    <row r="3920" spans="2:11" ht="15" customHeight="1" x14ac:dyDescent="0.3">
      <c r="B3920" s="39" t="str">
        <f t="shared" si="43"/>
        <v>11431801510 важіль управління дросельною заслонкою</v>
      </c>
      <c r="C3920" s="39" t="str">
        <f>TEXT(Raw_Articul_Data!$D3920,"00000000000")</f>
        <v>11431801510</v>
      </c>
      <c r="D3920" s="41">
        <v>11431801510</v>
      </c>
      <c r="E3920" s="41" t="s">
        <v>3318</v>
      </c>
      <c r="G3920" s="41" t="s">
        <v>32</v>
      </c>
      <c r="H3920" s="41" t="s">
        <v>2790</v>
      </c>
      <c r="I3920" s="41" t="s">
        <v>23</v>
      </c>
      <c r="J3920" s="41" t="s">
        <v>28</v>
      </c>
      <c r="K3920" s="41" t="s">
        <v>25</v>
      </c>
    </row>
    <row r="3921" spans="2:11" ht="15" customHeight="1" x14ac:dyDescent="0.3">
      <c r="B3921" s="39" t="str">
        <f t="shared" si="43"/>
        <v>11431820800 стопорний важіль</v>
      </c>
      <c r="C3921" s="39" t="str">
        <f>TEXT(Raw_Articul_Data!$D3921,"00000000000")</f>
        <v>11431820800</v>
      </c>
      <c r="D3921" s="41">
        <v>11431820800</v>
      </c>
      <c r="E3921" s="41" t="s">
        <v>3306</v>
      </c>
      <c r="G3921" s="41" t="s">
        <v>32</v>
      </c>
      <c r="H3921" s="41" t="s">
        <v>2790</v>
      </c>
      <c r="I3921" s="41" t="s">
        <v>23</v>
      </c>
      <c r="J3921" s="41" t="s">
        <v>28</v>
      </c>
      <c r="K3921" s="41" t="s">
        <v>25</v>
      </c>
    </row>
    <row r="3922" spans="2:11" ht="15" customHeight="1" x14ac:dyDescent="0.3">
      <c r="B3922" s="39" t="str">
        <f t="shared" si="43"/>
        <v>11431820900 вал управління перемиканням</v>
      </c>
      <c r="C3922" s="39" t="str">
        <f>TEXT(Raw_Articul_Data!$D3922,"00000000000")</f>
        <v>11431820900</v>
      </c>
      <c r="D3922" s="41">
        <v>11431820900</v>
      </c>
      <c r="E3922" s="41" t="s">
        <v>3317</v>
      </c>
      <c r="G3922" s="41" t="s">
        <v>32</v>
      </c>
      <c r="H3922" s="41" t="s">
        <v>2790</v>
      </c>
      <c r="I3922" s="41" t="s">
        <v>23</v>
      </c>
      <c r="J3922" s="41" t="s">
        <v>28</v>
      </c>
      <c r="K3922" s="41" t="s">
        <v>25</v>
      </c>
    </row>
    <row r="3923" spans="2:11" ht="15" customHeight="1" x14ac:dyDescent="0.3">
      <c r="B3923" s="39" t="str">
        <f t="shared" si="43"/>
        <v>11431821000 важіль управління дросельною заслонкою</v>
      </c>
      <c r="C3923" s="39" t="str">
        <f>TEXT(Raw_Articul_Data!$D3923,"00000000000")</f>
        <v>11431821000</v>
      </c>
      <c r="D3923" s="41">
        <v>11431821000</v>
      </c>
      <c r="E3923" s="41" t="s">
        <v>3318</v>
      </c>
      <c r="G3923" s="41" t="s">
        <v>32</v>
      </c>
      <c r="H3923" s="41" t="s">
        <v>2790</v>
      </c>
      <c r="I3923" s="41" t="s">
        <v>23</v>
      </c>
      <c r="J3923" s="41" t="s">
        <v>28</v>
      </c>
      <c r="K3923" s="41" t="s">
        <v>25</v>
      </c>
    </row>
    <row r="3924" spans="2:11" ht="15" customHeight="1" x14ac:dyDescent="0.3">
      <c r="B3924" s="39" t="str">
        <f t="shared" si="43"/>
        <v>11431821500 важільна система управління подачею палива</v>
      </c>
      <c r="C3924" s="39" t="str">
        <f>TEXT(Raw_Articul_Data!$D3924,"00000000000")</f>
        <v>11431821500</v>
      </c>
      <c r="D3924" s="41">
        <v>11431821500</v>
      </c>
      <c r="E3924" s="41" t="s">
        <v>3653</v>
      </c>
      <c r="G3924" s="41" t="s">
        <v>32</v>
      </c>
      <c r="H3924" s="41" t="s">
        <v>2790</v>
      </c>
      <c r="I3924" s="41" t="s">
        <v>23</v>
      </c>
      <c r="J3924" s="41" t="s">
        <v>28</v>
      </c>
      <c r="K3924" s="41" t="s">
        <v>25</v>
      </c>
    </row>
    <row r="3925" spans="2:11" ht="15" customHeight="1" x14ac:dyDescent="0.3">
      <c r="B3925" s="39" t="str">
        <f t="shared" si="43"/>
        <v>11431824500 вита гнучка пружина</v>
      </c>
      <c r="C3925" s="39" t="str">
        <f>TEXT(Raw_Articul_Data!$D3925,"00000000000")</f>
        <v>11431824500</v>
      </c>
      <c r="D3925" s="41">
        <v>11431824500</v>
      </c>
      <c r="E3925" s="41" t="s">
        <v>3025</v>
      </c>
      <c r="G3925" s="41" t="s">
        <v>32</v>
      </c>
      <c r="H3925" s="41" t="s">
        <v>2790</v>
      </c>
      <c r="I3925" s="41" t="s">
        <v>23</v>
      </c>
      <c r="J3925" s="41" t="s">
        <v>28</v>
      </c>
      <c r="K3925" s="41" t="s">
        <v>25</v>
      </c>
    </row>
    <row r="3926" spans="2:11" ht="15" customHeight="1" x14ac:dyDescent="0.3">
      <c r="B3926" s="39" t="str">
        <f t="shared" si="43"/>
        <v>11431851902 важільно-тягова система пускового пристрою</v>
      </c>
      <c r="C3926" s="39" t="str">
        <f>TEXT(Raw_Articul_Data!$D3926,"00000000000")</f>
        <v>11431851902</v>
      </c>
      <c r="D3926" s="41">
        <v>11431851902</v>
      </c>
      <c r="E3926" s="41" t="s">
        <v>3489</v>
      </c>
      <c r="G3926" s="41" t="s">
        <v>32</v>
      </c>
      <c r="H3926" s="41" t="s">
        <v>2790</v>
      </c>
      <c r="I3926" s="41" t="s">
        <v>23</v>
      </c>
      <c r="J3926" s="41" t="s">
        <v>28</v>
      </c>
      <c r="K3926" s="41" t="s">
        <v>25</v>
      </c>
    </row>
    <row r="3927" spans="2:11" ht="15" customHeight="1" x14ac:dyDescent="0.3">
      <c r="B3927" s="39" t="str">
        <f t="shared" si="43"/>
        <v>11431851903 важільно-тягова система пускового пристрою</v>
      </c>
      <c r="C3927" s="39" t="str">
        <f>TEXT(Raw_Articul_Data!$D3927,"00000000000")</f>
        <v>11431851903</v>
      </c>
      <c r="D3927" s="41">
        <v>11431851903</v>
      </c>
      <c r="E3927" s="41" t="s">
        <v>3489</v>
      </c>
      <c r="G3927" s="41" t="s">
        <v>32</v>
      </c>
      <c r="H3927" s="41" t="s">
        <v>2790</v>
      </c>
      <c r="I3927" s="41" t="s">
        <v>23</v>
      </c>
      <c r="J3927" s="41" t="s">
        <v>28</v>
      </c>
      <c r="K3927" s="41" t="s">
        <v>25</v>
      </c>
    </row>
    <row r="3928" spans="2:11" ht="15" customHeight="1" x14ac:dyDescent="0.3">
      <c r="B3928" s="39" t="str">
        <f t="shared" si="43"/>
        <v>11431851905 важільно-тягова система пускового пристрою</v>
      </c>
      <c r="C3928" s="39" t="str">
        <f>TEXT(Raw_Articul_Data!$D3928,"00000000000")</f>
        <v>11431851905</v>
      </c>
      <c r="D3928" s="41">
        <v>11431851905</v>
      </c>
      <c r="E3928" s="41" t="s">
        <v>3489</v>
      </c>
      <c r="G3928" s="41" t="s">
        <v>32</v>
      </c>
      <c r="H3928" s="41" t="s">
        <v>2790</v>
      </c>
      <c r="I3928" s="41" t="s">
        <v>23</v>
      </c>
      <c r="J3928" s="41" t="s">
        <v>28</v>
      </c>
      <c r="K3928" s="41" t="s">
        <v>25</v>
      </c>
    </row>
    <row r="3929" spans="2:11" ht="15" customHeight="1" x14ac:dyDescent="0.3">
      <c r="B3929" s="39" t="str">
        <f t="shared" si="43"/>
        <v>11431900600 зворотня пружина</v>
      </c>
      <c r="C3929" s="39" t="str">
        <f>TEXT(Raw_Articul_Data!$D3929,"00000000000")</f>
        <v>11431900600</v>
      </c>
      <c r="D3929" s="41">
        <v>11431900600</v>
      </c>
      <c r="E3929" s="41" t="s">
        <v>3297</v>
      </c>
      <c r="G3929" s="41" t="s">
        <v>32</v>
      </c>
      <c r="H3929" s="41" t="s">
        <v>2790</v>
      </c>
      <c r="I3929" s="41" t="s">
        <v>23</v>
      </c>
      <c r="J3929" s="41" t="s">
        <v>24</v>
      </c>
      <c r="K3929" s="41" t="s">
        <v>25</v>
      </c>
    </row>
    <row r="3930" spans="2:11" ht="15" customHeight="1" x14ac:dyDescent="0.3">
      <c r="B3930" s="39" t="str">
        <f t="shared" si="43"/>
        <v>11431900731 корпус пружини</v>
      </c>
      <c r="C3930" s="39" t="str">
        <f>TEXT(Raw_Articul_Data!$D3930,"00000000000")</f>
        <v>11431900731</v>
      </c>
      <c r="D3930" s="41">
        <v>11431900731</v>
      </c>
      <c r="E3930" s="41" t="s">
        <v>3308</v>
      </c>
      <c r="G3930" s="41" t="s">
        <v>32</v>
      </c>
      <c r="H3930" s="41" t="s">
        <v>2790</v>
      </c>
      <c r="I3930" s="41" t="s">
        <v>23</v>
      </c>
      <c r="J3930" s="41" t="s">
        <v>28</v>
      </c>
      <c r="K3930" s="41" t="s">
        <v>25</v>
      </c>
    </row>
    <row r="3931" spans="2:11" ht="15" customHeight="1" x14ac:dyDescent="0.3">
      <c r="B3931" s="39" t="str">
        <f t="shared" si="43"/>
        <v>11431950400 тросиковий шків</v>
      </c>
      <c r="C3931" s="39" t="str">
        <f>TEXT(Raw_Articul_Data!$D3931,"00000000000")</f>
        <v>11431950400</v>
      </c>
      <c r="D3931" s="41">
        <v>11431950400</v>
      </c>
      <c r="E3931" s="41" t="s">
        <v>3307</v>
      </c>
      <c r="G3931" s="41" t="s">
        <v>32</v>
      </c>
      <c r="H3931" s="41" t="s">
        <v>2790</v>
      </c>
      <c r="I3931" s="41" t="s">
        <v>23</v>
      </c>
      <c r="J3931" s="41" t="s">
        <v>28</v>
      </c>
      <c r="K3931" s="41" t="s">
        <v>25</v>
      </c>
    </row>
    <row r="3932" spans="2:11" ht="15" customHeight="1" x14ac:dyDescent="0.3">
      <c r="B3932" s="39" t="str">
        <f t="shared" si="43"/>
        <v>11431952030 поводок</v>
      </c>
      <c r="C3932" s="39" t="str">
        <f>TEXT(Raw_Articul_Data!$D3932,"00000000000")</f>
        <v>11431952030</v>
      </c>
      <c r="D3932" s="41">
        <v>11431952030</v>
      </c>
      <c r="E3932" s="41" t="s">
        <v>3064</v>
      </c>
      <c r="G3932" s="41" t="s">
        <v>32</v>
      </c>
      <c r="H3932" s="41" t="s">
        <v>2790</v>
      </c>
      <c r="I3932" s="41" t="s">
        <v>23</v>
      </c>
      <c r="J3932" s="41" t="s">
        <v>28</v>
      </c>
      <c r="K3932" s="41" t="s">
        <v>25</v>
      </c>
    </row>
    <row r="3933" spans="2:11" ht="15" customHeight="1" x14ac:dyDescent="0.3">
      <c r="B3933" s="39" t="str">
        <f t="shared" si="43"/>
        <v>11433500807 корпус паливного бака</v>
      </c>
      <c r="C3933" s="39" t="str">
        <f>TEXT(Raw_Articul_Data!$D3933,"00000000000")</f>
        <v>11433500807</v>
      </c>
      <c r="D3933" s="41">
        <v>11433500807</v>
      </c>
      <c r="E3933" s="41" t="s">
        <v>3346</v>
      </c>
      <c r="G3933" s="41" t="s">
        <v>32</v>
      </c>
      <c r="H3933" s="41" t="s">
        <v>2790</v>
      </c>
      <c r="I3933" s="41" t="s">
        <v>23</v>
      </c>
      <c r="J3933" s="41" t="s">
        <v>28</v>
      </c>
      <c r="K3933" s="41" t="s">
        <v>25</v>
      </c>
    </row>
    <row r="3934" spans="2:11" ht="15" customHeight="1" x14ac:dyDescent="0.3">
      <c r="B3934" s="39" t="str">
        <f t="shared" si="43"/>
        <v>11433587700 шланг</v>
      </c>
      <c r="C3934" s="39" t="str">
        <f>TEXT(Raw_Articul_Data!$D3934,"00000000000")</f>
        <v>11433587700</v>
      </c>
      <c r="D3934" s="41">
        <v>11433587700</v>
      </c>
      <c r="E3934" s="41" t="s">
        <v>1791</v>
      </c>
      <c r="G3934" s="41" t="s">
        <v>32</v>
      </c>
      <c r="H3934" s="41" t="s">
        <v>2790</v>
      </c>
      <c r="I3934" s="41" t="s">
        <v>23</v>
      </c>
      <c r="J3934" s="41" t="s">
        <v>34</v>
      </c>
      <c r="K3934" s="41" t="s">
        <v>25</v>
      </c>
    </row>
    <row r="3935" spans="2:11" ht="15" customHeight="1" x14ac:dyDescent="0.3">
      <c r="B3935" s="39" t="str">
        <f t="shared" si="43"/>
        <v>11433587702 шланг</v>
      </c>
      <c r="C3935" s="39" t="str">
        <f>TEXT(Raw_Articul_Data!$D3935,"00000000000")</f>
        <v>11433587702</v>
      </c>
      <c r="D3935" s="41">
        <v>11433587702</v>
      </c>
      <c r="E3935" s="41" t="s">
        <v>1791</v>
      </c>
      <c r="G3935" s="41" t="s">
        <v>32</v>
      </c>
      <c r="H3935" s="41" t="s">
        <v>2790</v>
      </c>
      <c r="I3935" s="41" t="s">
        <v>23</v>
      </c>
      <c r="J3935" s="41" t="s">
        <v>28</v>
      </c>
      <c r="K3935" s="41" t="s">
        <v>25</v>
      </c>
    </row>
    <row r="3936" spans="2:11" ht="15" customHeight="1" x14ac:dyDescent="0.3">
      <c r="B3936" s="39" t="str">
        <f t="shared" si="43"/>
        <v>11434001200 маховик</v>
      </c>
      <c r="C3936" s="39" t="str">
        <f>TEXT(Raw_Articul_Data!$D3936,"00000000000")</f>
        <v>11434001200</v>
      </c>
      <c r="D3936" s="41">
        <v>11434001200</v>
      </c>
      <c r="E3936" s="41" t="s">
        <v>3088</v>
      </c>
      <c r="G3936" s="41" t="s">
        <v>32</v>
      </c>
      <c r="H3936" s="41" t="s">
        <v>2790</v>
      </c>
      <c r="I3936" s="41" t="s">
        <v>23</v>
      </c>
      <c r="J3936" s="41" t="s">
        <v>1447</v>
      </c>
      <c r="K3936" s="41" t="s">
        <v>25</v>
      </c>
    </row>
    <row r="3937" spans="2:11" ht="15" customHeight="1" x14ac:dyDescent="0.3">
      <c r="B3937" s="39" t="str">
        <f t="shared" si="43"/>
        <v>11434001203 маховик</v>
      </c>
      <c r="C3937" s="39" t="str">
        <f>TEXT(Raw_Articul_Data!$D3937,"00000000000")</f>
        <v>11434001203</v>
      </c>
      <c r="D3937" s="41">
        <v>11434001203</v>
      </c>
      <c r="E3937" s="41" t="s">
        <v>3088</v>
      </c>
      <c r="G3937" s="41" t="s">
        <v>32</v>
      </c>
      <c r="H3937" s="41" t="s">
        <v>2790</v>
      </c>
      <c r="I3937" s="41" t="s">
        <v>23</v>
      </c>
      <c r="J3937" s="41" t="s">
        <v>218</v>
      </c>
      <c r="K3937" s="41" t="s">
        <v>25</v>
      </c>
    </row>
    <row r="3938" spans="2:11" ht="15" customHeight="1" x14ac:dyDescent="0.3">
      <c r="B3938" s="39" t="str">
        <f t="shared" si="43"/>
        <v>11434001315 модуль запалювання</v>
      </c>
      <c r="C3938" s="39" t="str">
        <f>TEXT(Raw_Articul_Data!$D3938,"00000000000")</f>
        <v>11434001315</v>
      </c>
      <c r="D3938" s="41">
        <v>11434001315</v>
      </c>
      <c r="E3938" s="41" t="s">
        <v>2855</v>
      </c>
      <c r="G3938" s="41" t="s">
        <v>32</v>
      </c>
      <c r="H3938" s="41" t="s">
        <v>2790</v>
      </c>
      <c r="I3938" s="41" t="s">
        <v>23</v>
      </c>
      <c r="J3938" s="41" t="s">
        <v>28</v>
      </c>
      <c r="K3938" s="41" t="s">
        <v>25</v>
      </c>
    </row>
    <row r="3939" spans="2:11" ht="15" customHeight="1" x14ac:dyDescent="0.3">
      <c r="B3939" s="39" t="str">
        <f t="shared" si="43"/>
        <v>11434004703 пристрій управління</v>
      </c>
      <c r="C3939" s="39" t="str">
        <f>TEXT(Raw_Articul_Data!$D3939,"00000000000")</f>
        <v>11434004703</v>
      </c>
      <c r="D3939" s="41">
        <v>11434004703</v>
      </c>
      <c r="E3939" s="41" t="s">
        <v>3709</v>
      </c>
      <c r="G3939" s="41" t="s">
        <v>32</v>
      </c>
      <c r="H3939" s="41" t="s">
        <v>2790</v>
      </c>
      <c r="I3939" s="41" t="s">
        <v>23</v>
      </c>
      <c r="J3939" s="41" t="s">
        <v>28</v>
      </c>
      <c r="K3939" s="41" t="s">
        <v>25</v>
      </c>
    </row>
    <row r="3940" spans="2:11" ht="15" customHeight="1" x14ac:dyDescent="0.3">
      <c r="B3940" s="39" t="str">
        <f t="shared" si="43"/>
        <v>11434004707 пристрій управління</v>
      </c>
      <c r="C3940" s="39" t="str">
        <f>TEXT(Raw_Articul_Data!$D3940,"00000000000")</f>
        <v>11434004707</v>
      </c>
      <c r="D3940" s="41">
        <v>11434004707</v>
      </c>
      <c r="E3940" s="41" t="s">
        <v>3709</v>
      </c>
      <c r="G3940" s="41" t="s">
        <v>32</v>
      </c>
      <c r="H3940" s="41" t="s">
        <v>2790</v>
      </c>
      <c r="I3940" s="41" t="s">
        <v>23</v>
      </c>
      <c r="J3940" s="41" t="s">
        <v>28</v>
      </c>
      <c r="K3940" s="41" t="s">
        <v>25</v>
      </c>
    </row>
    <row r="3941" spans="2:11" ht="15" customHeight="1" x14ac:dyDescent="0.3">
      <c r="B3941" s="39" t="str">
        <f t="shared" si="43"/>
        <v>11434301000 перемикаючий пристрій</v>
      </c>
      <c r="C3941" s="39" t="str">
        <f>TEXT(Raw_Articul_Data!$D3941,"00000000000")</f>
        <v>11434301000</v>
      </c>
      <c r="D3941" s="41">
        <v>11434301000</v>
      </c>
      <c r="E3941" s="41" t="s">
        <v>3814</v>
      </c>
      <c r="G3941" s="41" t="s">
        <v>32</v>
      </c>
      <c r="H3941" s="41" t="s">
        <v>2790</v>
      </c>
      <c r="I3941" s="41" t="s">
        <v>23</v>
      </c>
      <c r="J3941" s="41" t="s">
        <v>28</v>
      </c>
      <c r="K3941" s="41" t="s">
        <v>25</v>
      </c>
    </row>
    <row r="3942" spans="2:11" ht="15" customHeight="1" x14ac:dyDescent="0.3">
      <c r="B3942" s="39" t="str">
        <f t="shared" si="43"/>
        <v>11434403000 кабельний жгут</v>
      </c>
      <c r="C3942" s="39" t="str">
        <f>TEXT(Raw_Articul_Data!$D3942,"00000000000")</f>
        <v>11434403000</v>
      </c>
      <c r="D3942" s="41">
        <v>11434403000</v>
      </c>
      <c r="E3942" s="41" t="s">
        <v>3399</v>
      </c>
      <c r="G3942" s="41" t="s">
        <v>32</v>
      </c>
      <c r="H3942" s="41" t="s">
        <v>2790</v>
      </c>
      <c r="I3942" s="41" t="s">
        <v>23</v>
      </c>
      <c r="J3942" s="41" t="s">
        <v>3550</v>
      </c>
      <c r="K3942" s="41" t="s">
        <v>25</v>
      </c>
    </row>
    <row r="3943" spans="2:11" ht="15" customHeight="1" x14ac:dyDescent="0.3">
      <c r="B3943" s="39" t="str">
        <f t="shared" si="43"/>
        <v>11434403008 кабельний жгут</v>
      </c>
      <c r="C3943" s="39" t="str">
        <f>TEXT(Raw_Articul_Data!$D3943,"00000000000")</f>
        <v>11434403008</v>
      </c>
      <c r="D3943" s="41">
        <v>11434403008</v>
      </c>
      <c r="E3943" s="41" t="s">
        <v>3399</v>
      </c>
      <c r="G3943" s="41" t="s">
        <v>32</v>
      </c>
      <c r="H3943" s="41" t="s">
        <v>2790</v>
      </c>
      <c r="I3943" s="41" t="s">
        <v>23</v>
      </c>
      <c r="J3943" s="41" t="s">
        <v>28</v>
      </c>
      <c r="K3943" s="41" t="s">
        <v>25</v>
      </c>
    </row>
    <row r="3944" spans="2:11" ht="15" customHeight="1" x14ac:dyDescent="0.3">
      <c r="B3944" s="39" t="str">
        <f t="shared" si="43"/>
        <v>11434403012 кабельний джгут</v>
      </c>
      <c r="C3944" s="39" t="str">
        <f>TEXT(Raw_Articul_Data!$D3944,"00000000000")</f>
        <v>11434403012</v>
      </c>
      <c r="D3944" s="41">
        <v>11434403012</v>
      </c>
      <c r="E3944" s="41" t="s">
        <v>3730</v>
      </c>
      <c r="G3944" s="41" t="s">
        <v>32</v>
      </c>
      <c r="H3944" s="41" t="s">
        <v>2790</v>
      </c>
      <c r="I3944" s="41" t="s">
        <v>23</v>
      </c>
      <c r="J3944" s="41" t="s">
        <v>3550</v>
      </c>
      <c r="K3944" s="41" t="s">
        <v>25</v>
      </c>
    </row>
    <row r="3945" spans="2:11" ht="15" customHeight="1" x14ac:dyDescent="0.3">
      <c r="B3945" s="39" t="str">
        <f t="shared" si="43"/>
        <v>11434403013 кабельний джгут</v>
      </c>
      <c r="C3945" s="39" t="str">
        <f>TEXT(Raw_Articul_Data!$D3945,"00000000000")</f>
        <v>11434403013</v>
      </c>
      <c r="D3945" s="41">
        <v>11434403013</v>
      </c>
      <c r="E3945" s="41" t="s">
        <v>3730</v>
      </c>
      <c r="G3945" s="41" t="s">
        <v>32</v>
      </c>
      <c r="H3945" s="41" t="s">
        <v>2790</v>
      </c>
      <c r="I3945" s="41" t="s">
        <v>23</v>
      </c>
      <c r="J3945" s="41" t="s">
        <v>1447</v>
      </c>
      <c r="K3945" s="41" t="s">
        <v>25</v>
      </c>
    </row>
    <row r="3946" spans="2:11" ht="15" customHeight="1" x14ac:dyDescent="0.3">
      <c r="B3946" s="39" t="str">
        <f t="shared" si="43"/>
        <v>11434403503 кабелетримач</v>
      </c>
      <c r="C3946" s="39" t="str">
        <f>TEXT(Raw_Articul_Data!$D3946,"00000000000")</f>
        <v>11434403503</v>
      </c>
      <c r="D3946" s="41">
        <v>11434403503</v>
      </c>
      <c r="E3946" s="41" t="s">
        <v>2868</v>
      </c>
      <c r="G3946" s="41" t="s">
        <v>32</v>
      </c>
      <c r="H3946" s="41" t="s">
        <v>2790</v>
      </c>
      <c r="I3946" s="41" t="s">
        <v>23</v>
      </c>
      <c r="J3946" s="41" t="s">
        <v>28</v>
      </c>
      <c r="K3946" s="41" t="s">
        <v>25</v>
      </c>
    </row>
    <row r="3947" spans="2:11" ht="15" customHeight="1" x14ac:dyDescent="0.3">
      <c r="B3947" s="39" t="str">
        <f t="shared" si="43"/>
        <v>11434421600 контактна пружина</v>
      </c>
      <c r="C3947" s="39" t="str">
        <f>TEXT(Raw_Articul_Data!$D3947,"00000000000")</f>
        <v>11434421600</v>
      </c>
      <c r="D3947" s="41">
        <v>11434421600</v>
      </c>
      <c r="E3947" s="41" t="s">
        <v>3493</v>
      </c>
      <c r="G3947" s="41" t="s">
        <v>32</v>
      </c>
      <c r="H3947" s="41" t="s">
        <v>2790</v>
      </c>
      <c r="I3947" s="41" t="s">
        <v>23</v>
      </c>
      <c r="J3947" s="41" t="s">
        <v>28</v>
      </c>
      <c r="K3947" s="41" t="s">
        <v>25</v>
      </c>
    </row>
    <row r="3948" spans="2:11" ht="15" customHeight="1" x14ac:dyDescent="0.3">
      <c r="B3948" s="39" t="str">
        <f t="shared" si="43"/>
        <v>11436401700 кришка ланцюгової зірочки</v>
      </c>
      <c r="C3948" s="39" t="str">
        <f>TEXT(Raw_Articul_Data!$D3948,"00000000000")</f>
        <v>11436401700</v>
      </c>
      <c r="D3948" s="41">
        <v>11436401700</v>
      </c>
      <c r="E3948" s="41" t="s">
        <v>3400</v>
      </c>
      <c r="G3948" s="41" t="s">
        <v>32</v>
      </c>
      <c r="H3948" s="41" t="s">
        <v>2790</v>
      </c>
      <c r="I3948" s="41" t="s">
        <v>23</v>
      </c>
      <c r="J3948" s="41" t="s">
        <v>28</v>
      </c>
      <c r="K3948" s="41" t="s">
        <v>25</v>
      </c>
    </row>
    <row r="3949" spans="2:11" ht="15" customHeight="1" x14ac:dyDescent="0.3">
      <c r="B3949" s="39" t="str">
        <f t="shared" si="43"/>
        <v>11436401701 кришка лацюгової зірочки</v>
      </c>
      <c r="C3949" s="39" t="str">
        <f>TEXT(Raw_Articul_Data!$D3949,"00000000000")</f>
        <v>11436401701</v>
      </c>
      <c r="D3949" s="41">
        <v>11436401701</v>
      </c>
      <c r="E3949" s="41" t="s">
        <v>3815</v>
      </c>
      <c r="G3949" s="41" t="s">
        <v>32</v>
      </c>
      <c r="H3949" s="41" t="s">
        <v>2790</v>
      </c>
      <c r="I3949" s="41" t="s">
        <v>23</v>
      </c>
      <c r="J3949" s="41" t="s">
        <v>28</v>
      </c>
      <c r="K3949" s="41" t="s">
        <v>25</v>
      </c>
    </row>
    <row r="3950" spans="2:11" ht="15" customHeight="1" x14ac:dyDescent="0.3">
      <c r="B3950" s="39" t="str">
        <f t="shared" si="43"/>
        <v>11436401731 кришка ланцюгової зірочки</v>
      </c>
      <c r="C3950" s="39" t="str">
        <f>TEXT(Raw_Articul_Data!$D3950,"00000000000")</f>
        <v>11436401731</v>
      </c>
      <c r="D3950" s="41">
        <v>11436401731</v>
      </c>
      <c r="E3950" s="41" t="s">
        <v>3400</v>
      </c>
      <c r="G3950" s="41" t="s">
        <v>32</v>
      </c>
      <c r="H3950" s="41" t="s">
        <v>2790</v>
      </c>
      <c r="I3950" s="41" t="s">
        <v>23</v>
      </c>
      <c r="J3950" s="41" t="s">
        <v>28</v>
      </c>
      <c r="K3950" s="41" t="s">
        <v>25</v>
      </c>
    </row>
    <row r="3951" spans="2:11" ht="15" customHeight="1" x14ac:dyDescent="0.3">
      <c r="B3951" s="39" t="str">
        <f t="shared" si="43"/>
        <v>11436402000 ланцюгова зірочка 3/8" p 6зуб.</v>
      </c>
      <c r="C3951" s="39" t="str">
        <f>TEXT(Raw_Articul_Data!$D3951,"00000000000")</f>
        <v>11436402000</v>
      </c>
      <c r="D3951" s="41">
        <v>11436402000</v>
      </c>
      <c r="E3951" s="41" t="s">
        <v>3816</v>
      </c>
      <c r="G3951" s="41" t="s">
        <v>32</v>
      </c>
      <c r="H3951" s="41" t="s">
        <v>2790</v>
      </c>
      <c r="I3951" s="41" t="s">
        <v>23</v>
      </c>
      <c r="J3951" s="41" t="s">
        <v>28</v>
      </c>
      <c r="K3951" s="41" t="s">
        <v>25</v>
      </c>
    </row>
    <row r="3952" spans="2:11" ht="15" customHeight="1" x14ac:dyDescent="0.3">
      <c r="B3952" s="39" t="str">
        <f t="shared" si="43"/>
        <v>11436402002 ланцюгова зірочка 0.325" 7зуб.</v>
      </c>
      <c r="C3952" s="39" t="str">
        <f>TEXT(Raw_Articul_Data!$D3952,"00000000000")</f>
        <v>11436402002</v>
      </c>
      <c r="D3952" s="41">
        <v>11436402002</v>
      </c>
      <c r="E3952" s="41" t="s">
        <v>3817</v>
      </c>
      <c r="G3952" s="41" t="s">
        <v>32</v>
      </c>
      <c r="H3952" s="41" t="s">
        <v>2790</v>
      </c>
      <c r="I3952" s="41" t="s">
        <v>23</v>
      </c>
      <c r="J3952" s="41" t="s">
        <v>28</v>
      </c>
      <c r="K3952" s="41" t="s">
        <v>25</v>
      </c>
    </row>
    <row r="3953" spans="2:11" ht="15" customHeight="1" x14ac:dyDescent="0.3">
      <c r="B3953" s="39" t="str">
        <f t="shared" si="43"/>
        <v>11436403200 масляний насос</v>
      </c>
      <c r="C3953" s="39" t="str">
        <f>TEXT(Raw_Articul_Data!$D3953,"00000000000")</f>
        <v>11436403200</v>
      </c>
      <c r="D3953" s="41">
        <v>11436403200</v>
      </c>
      <c r="E3953" s="41" t="s">
        <v>3160</v>
      </c>
      <c r="G3953" s="41" t="s">
        <v>32</v>
      </c>
      <c r="H3953" s="41" t="s">
        <v>2790</v>
      </c>
      <c r="I3953" s="41" t="s">
        <v>23</v>
      </c>
      <c r="J3953" s="41" t="s">
        <v>34</v>
      </c>
      <c r="K3953" s="41" t="s">
        <v>25</v>
      </c>
    </row>
    <row r="3954" spans="2:11" ht="15" customHeight="1" x14ac:dyDescent="0.3">
      <c r="B3954" s="39" t="str">
        <f t="shared" si="43"/>
        <v>11436403201 масляний насос</v>
      </c>
      <c r="C3954" s="39" t="str">
        <f>TEXT(Raw_Articul_Data!$D3954,"00000000000")</f>
        <v>11436403201</v>
      </c>
      <c r="D3954" s="41">
        <v>11436403201</v>
      </c>
      <c r="E3954" s="41" t="s">
        <v>3160</v>
      </c>
      <c r="G3954" s="41" t="s">
        <v>32</v>
      </c>
      <c r="H3954" s="41" t="s">
        <v>2790</v>
      </c>
      <c r="I3954" s="41" t="s">
        <v>23</v>
      </c>
      <c r="J3954" s="41" t="s">
        <v>28</v>
      </c>
      <c r="K3954" s="41" t="s">
        <v>25</v>
      </c>
    </row>
    <row r="3955" spans="2:11" ht="15" customHeight="1" x14ac:dyDescent="0.3">
      <c r="B3955" s="39" t="str">
        <f t="shared" si="43"/>
        <v>11436479400 шланг</v>
      </c>
      <c r="C3955" s="39" t="str">
        <f>TEXT(Raw_Articul_Data!$D3955,"00000000000")</f>
        <v>11436479400</v>
      </c>
      <c r="D3955" s="41">
        <v>11436479400</v>
      </c>
      <c r="E3955" s="41" t="s">
        <v>1791</v>
      </c>
      <c r="G3955" s="41" t="s">
        <v>32</v>
      </c>
      <c r="H3955" s="41" t="s">
        <v>2790</v>
      </c>
      <c r="I3955" s="41" t="s">
        <v>23</v>
      </c>
      <c r="J3955" s="41" t="s">
        <v>45</v>
      </c>
      <c r="K3955" s="41" t="s">
        <v>25</v>
      </c>
    </row>
    <row r="3956" spans="2:11" ht="15" customHeight="1" x14ac:dyDescent="0.3">
      <c r="B3956" s="39" t="str">
        <f t="shared" si="43"/>
        <v>11436479401 шланг</v>
      </c>
      <c r="C3956" s="39" t="str">
        <f>TEXT(Raw_Articul_Data!$D3956,"00000000000")</f>
        <v>11436479401</v>
      </c>
      <c r="D3956" s="41">
        <v>11436479401</v>
      </c>
      <c r="E3956" s="41" t="s">
        <v>1791</v>
      </c>
      <c r="G3956" s="41" t="s">
        <v>32</v>
      </c>
      <c r="H3956" s="41" t="s">
        <v>2790</v>
      </c>
      <c r="I3956" s="41" t="s">
        <v>23</v>
      </c>
      <c r="J3956" s="41" t="s">
        <v>133</v>
      </c>
      <c r="K3956" s="41" t="s">
        <v>25</v>
      </c>
    </row>
    <row r="3957" spans="2:11" ht="15" customHeight="1" x14ac:dyDescent="0.3">
      <c r="B3957" s="39" t="str">
        <f t="shared" si="43"/>
        <v>11436479403 шланг</v>
      </c>
      <c r="C3957" s="39" t="str">
        <f>TEXT(Raw_Articul_Data!$D3957,"00000000000")</f>
        <v>11436479403</v>
      </c>
      <c r="D3957" s="41">
        <v>11436479403</v>
      </c>
      <c r="E3957" s="41" t="s">
        <v>1791</v>
      </c>
      <c r="G3957" s="41" t="s">
        <v>32</v>
      </c>
      <c r="H3957" s="41" t="s">
        <v>2790</v>
      </c>
      <c r="I3957" s="41" t="s">
        <v>23</v>
      </c>
      <c r="J3957" s="41" t="s">
        <v>133</v>
      </c>
      <c r="K3957" s="41" t="s">
        <v>25</v>
      </c>
    </row>
    <row r="3958" spans="2:11" ht="15" customHeight="1" x14ac:dyDescent="0.3">
      <c r="B3958" s="39" t="str">
        <f t="shared" si="43"/>
        <v>11436640500 зубчатий упор</v>
      </c>
      <c r="C3958" s="39" t="str">
        <f>TEXT(Raw_Articul_Data!$D3958,"00000000000")</f>
        <v>11436640500</v>
      </c>
      <c r="D3958" s="41">
        <v>11436640500</v>
      </c>
      <c r="E3958" s="41" t="s">
        <v>2892</v>
      </c>
      <c r="G3958" s="41" t="s">
        <v>32</v>
      </c>
      <c r="H3958" s="41" t="s">
        <v>2790</v>
      </c>
      <c r="I3958" s="41" t="s">
        <v>23</v>
      </c>
      <c r="J3958" s="41" t="s">
        <v>864</v>
      </c>
      <c r="K3958" s="41" t="s">
        <v>25</v>
      </c>
    </row>
    <row r="3959" spans="2:11" ht="15" customHeight="1" x14ac:dyDescent="0.3">
      <c r="B3959" s="39" t="str">
        <f t="shared" si="43"/>
        <v>11436641030 боковий лист внутрішній</v>
      </c>
      <c r="C3959" s="39" t="str">
        <f>TEXT(Raw_Articul_Data!$D3959,"00000000000")</f>
        <v>11436641030</v>
      </c>
      <c r="D3959" s="41">
        <v>11436641030</v>
      </c>
      <c r="E3959" s="41" t="s">
        <v>3409</v>
      </c>
      <c r="G3959" s="41" t="s">
        <v>32</v>
      </c>
      <c r="H3959" s="41" t="s">
        <v>2790</v>
      </c>
      <c r="I3959" s="41" t="s">
        <v>23</v>
      </c>
      <c r="J3959" s="41" t="s">
        <v>28</v>
      </c>
      <c r="K3959" s="41" t="s">
        <v>25</v>
      </c>
    </row>
    <row r="3960" spans="2:11" ht="15" customHeight="1" x14ac:dyDescent="0.3">
      <c r="B3960" s="39" t="str">
        <f t="shared" si="43"/>
        <v>11436642400 гвинт з буртиком м8</v>
      </c>
      <c r="C3960" s="39" t="str">
        <f>TEXT(Raw_Articul_Data!$D3960,"00000000000")</f>
        <v>11436642400</v>
      </c>
      <c r="D3960" s="41">
        <v>11436642400</v>
      </c>
      <c r="E3960" s="41" t="s">
        <v>2895</v>
      </c>
      <c r="G3960" s="41" t="s">
        <v>32</v>
      </c>
      <c r="H3960" s="41" t="s">
        <v>2790</v>
      </c>
      <c r="I3960" s="41" t="s">
        <v>23</v>
      </c>
      <c r="J3960" s="41" t="s">
        <v>1906</v>
      </c>
      <c r="K3960" s="41" t="s">
        <v>25</v>
      </c>
    </row>
    <row r="3961" spans="2:11" ht="15" customHeight="1" x14ac:dyDescent="0.3">
      <c r="B3961" s="39" t="str">
        <f t="shared" si="43"/>
        <v>11436642401 шпилька</v>
      </c>
      <c r="C3961" s="39" t="str">
        <f>TEXT(Raw_Articul_Data!$D3961,"00000000000")</f>
        <v>11436642401</v>
      </c>
      <c r="D3961" s="41">
        <v>11436642401</v>
      </c>
      <c r="E3961" s="41" t="s">
        <v>2994</v>
      </c>
      <c r="G3961" s="41" t="s">
        <v>32</v>
      </c>
      <c r="H3961" s="41" t="s">
        <v>2790</v>
      </c>
      <c r="I3961" s="41" t="s">
        <v>23</v>
      </c>
      <c r="J3961" s="41" t="s">
        <v>28</v>
      </c>
      <c r="K3961" s="41" t="s">
        <v>25</v>
      </c>
    </row>
    <row r="3962" spans="2:11" ht="15" customHeight="1" x14ac:dyDescent="0.3">
      <c r="B3962" s="39" t="str">
        <f t="shared" si="43"/>
        <v>11437908104 запобіжник</v>
      </c>
      <c r="C3962" s="39" t="str">
        <f>TEXT(Raw_Articul_Data!$D3962,"00000000000")</f>
        <v>11437908104</v>
      </c>
      <c r="D3962" s="41">
        <v>11437908104</v>
      </c>
      <c r="E3962" s="41" t="s">
        <v>2842</v>
      </c>
      <c r="G3962" s="41" t="s">
        <v>32</v>
      </c>
      <c r="H3962" s="41" t="s">
        <v>2790</v>
      </c>
      <c r="I3962" s="41" t="s">
        <v>23</v>
      </c>
      <c r="J3962" s="41" t="s">
        <v>28</v>
      </c>
      <c r="K3962" s="41" t="s">
        <v>25</v>
      </c>
    </row>
    <row r="3963" spans="2:11" ht="15" customHeight="1" x14ac:dyDescent="0.3">
      <c r="B3963" s="39" t="str">
        <f t="shared" si="43"/>
        <v>11437908300 антивібраційна пружина</v>
      </c>
      <c r="C3963" s="39" t="str">
        <f>TEXT(Raw_Articul_Data!$D3963,"00000000000")</f>
        <v>11437908300</v>
      </c>
      <c r="D3963" s="41">
        <v>11437908300</v>
      </c>
      <c r="E3963" s="41" t="s">
        <v>3664</v>
      </c>
      <c r="G3963" s="41" t="s">
        <v>32</v>
      </c>
      <c r="H3963" s="41" t="s">
        <v>2790</v>
      </c>
      <c r="I3963" s="41" t="s">
        <v>23</v>
      </c>
      <c r="J3963" s="41" t="s">
        <v>28</v>
      </c>
      <c r="K3963" s="41" t="s">
        <v>25</v>
      </c>
    </row>
    <row r="3964" spans="2:11" ht="15" customHeight="1" x14ac:dyDescent="0.3">
      <c r="B3964" s="39" t="str">
        <f t="shared" si="43"/>
        <v>11437908301 антивібраційна система</v>
      </c>
      <c r="C3964" s="39" t="str">
        <f>TEXT(Raw_Articul_Data!$D3964,"00000000000")</f>
        <v>11437908301</v>
      </c>
      <c r="D3964" s="41">
        <v>11437908301</v>
      </c>
      <c r="E3964" s="41" t="s">
        <v>3818</v>
      </c>
      <c r="G3964" s="41" t="s">
        <v>32</v>
      </c>
      <c r="H3964" s="41" t="s">
        <v>2790</v>
      </c>
      <c r="I3964" s="41" t="s">
        <v>23</v>
      </c>
      <c r="J3964" s="41" t="s">
        <v>28</v>
      </c>
      <c r="K3964" s="41" t="s">
        <v>25</v>
      </c>
    </row>
    <row r="3965" spans="2:11" ht="15" customHeight="1" x14ac:dyDescent="0.3">
      <c r="B3965" s="39" t="str">
        <f t="shared" si="43"/>
        <v>11437908302 антивібраційна пружина</v>
      </c>
      <c r="C3965" s="39" t="str">
        <f>TEXT(Raw_Articul_Data!$D3965,"00000000000")</f>
        <v>11437908302</v>
      </c>
      <c r="D3965" s="41">
        <v>11437908302</v>
      </c>
      <c r="E3965" s="41" t="s">
        <v>3664</v>
      </c>
      <c r="G3965" s="41" t="s">
        <v>32</v>
      </c>
      <c r="H3965" s="41" t="s">
        <v>2790</v>
      </c>
      <c r="I3965" s="41" t="s">
        <v>23</v>
      </c>
      <c r="J3965" s="41" t="s">
        <v>28</v>
      </c>
      <c r="K3965" s="41" t="s">
        <v>25</v>
      </c>
    </row>
    <row r="3966" spans="2:11" ht="15" customHeight="1" x14ac:dyDescent="0.3">
      <c r="B3966" s="39" t="str">
        <f t="shared" si="43"/>
        <v>11437910600 півкожух рукоятки</v>
      </c>
      <c r="C3966" s="39" t="str">
        <f>TEXT(Raw_Articul_Data!$D3966,"00000000000")</f>
        <v>11437910600</v>
      </c>
      <c r="D3966" s="41">
        <v>11437910600</v>
      </c>
      <c r="E3966" s="41" t="s">
        <v>3410</v>
      </c>
      <c r="G3966" s="41" t="s">
        <v>32</v>
      </c>
      <c r="H3966" s="41" t="s">
        <v>2790</v>
      </c>
      <c r="I3966" s="41" t="s">
        <v>23</v>
      </c>
      <c r="J3966" s="41" t="s">
        <v>28</v>
      </c>
      <c r="K3966" s="41" t="s">
        <v>25</v>
      </c>
    </row>
    <row r="3967" spans="2:11" ht="15" customHeight="1" x14ac:dyDescent="0.3">
      <c r="B3967" s="39" t="str">
        <f t="shared" si="43"/>
        <v>11437910601 півкожух рукоятки</v>
      </c>
      <c r="C3967" s="39" t="str">
        <f>TEXT(Raw_Articul_Data!$D3967,"00000000000")</f>
        <v>11437910601</v>
      </c>
      <c r="D3967" s="41">
        <v>11437910601</v>
      </c>
      <c r="E3967" s="41" t="s">
        <v>3410</v>
      </c>
      <c r="G3967" s="41" t="s">
        <v>32</v>
      </c>
      <c r="H3967" s="41" t="s">
        <v>2790</v>
      </c>
      <c r="I3967" s="41" t="s">
        <v>23</v>
      </c>
      <c r="J3967" s="41" t="s">
        <v>28</v>
      </c>
      <c r="K3967" s="41" t="s">
        <v>25</v>
      </c>
    </row>
    <row r="3968" spans="2:11" ht="15" customHeight="1" x14ac:dyDescent="0.3">
      <c r="B3968" s="39" t="str">
        <f t="shared" si="43"/>
        <v>11437911706 трубчата рукоятка</v>
      </c>
      <c r="C3968" s="39" t="str">
        <f>TEXT(Raw_Articul_Data!$D3968,"00000000000")</f>
        <v>11437911706</v>
      </c>
      <c r="D3968" s="41">
        <v>11437911706</v>
      </c>
      <c r="E3968" s="41" t="s">
        <v>3350</v>
      </c>
      <c r="G3968" s="41" t="s">
        <v>32</v>
      </c>
      <c r="H3968" s="41" t="s">
        <v>2790</v>
      </c>
      <c r="I3968" s="41" t="s">
        <v>23</v>
      </c>
      <c r="J3968" s="41" t="s">
        <v>28</v>
      </c>
      <c r="K3968" s="41" t="s">
        <v>25</v>
      </c>
    </row>
    <row r="3969" spans="2:11" ht="15" customHeight="1" x14ac:dyDescent="0.3">
      <c r="B3969" s="39" t="str">
        <f t="shared" si="43"/>
        <v>11437913103 пружина</v>
      </c>
      <c r="C3969" s="39" t="str">
        <f>TEXT(Raw_Articul_Data!$D3969,"00000000000")</f>
        <v>11437913103</v>
      </c>
      <c r="D3969" s="41">
        <v>11437913103</v>
      </c>
      <c r="E3969" s="41" t="s">
        <v>2817</v>
      </c>
      <c r="G3969" s="41" t="s">
        <v>32</v>
      </c>
      <c r="H3969" s="41" t="s">
        <v>2790</v>
      </c>
      <c r="I3969" s="41" t="s">
        <v>23</v>
      </c>
      <c r="J3969" s="41" t="s">
        <v>34</v>
      </c>
      <c r="K3969" s="41" t="s">
        <v>25</v>
      </c>
    </row>
    <row r="3970" spans="2:11" ht="15" customHeight="1" x14ac:dyDescent="0.3">
      <c r="B3970" s="39" t="str">
        <f t="shared" si="43"/>
        <v>11437915400 тримач лазера</v>
      </c>
      <c r="C3970" s="39" t="str">
        <f>TEXT(Raw_Articul_Data!$D3970,"00000000000")</f>
        <v>11437915400</v>
      </c>
      <c r="D3970" s="41">
        <v>11437915400</v>
      </c>
      <c r="E3970" s="41" t="s">
        <v>847</v>
      </c>
      <c r="G3970" s="41" t="s">
        <v>21</v>
      </c>
      <c r="H3970" s="41" t="s">
        <v>905</v>
      </c>
      <c r="I3970" s="41" t="s">
        <v>23</v>
      </c>
      <c r="J3970" s="41" t="s">
        <v>28</v>
      </c>
      <c r="K3970" s="41" t="s">
        <v>25</v>
      </c>
    </row>
    <row r="3971" spans="2:11" ht="15" customHeight="1" x14ac:dyDescent="0.3">
      <c r="B3971" s="39" t="str">
        <f t="shared" si="43"/>
        <v>11437915900 упорний буфер</v>
      </c>
      <c r="C3971" s="39" t="str">
        <f>TEXT(Raw_Articul_Data!$D3971,"00000000000")</f>
        <v>11437915900</v>
      </c>
      <c r="D3971" s="41">
        <v>11437915900</v>
      </c>
      <c r="E3971" s="41" t="s">
        <v>3412</v>
      </c>
      <c r="G3971" s="41" t="s">
        <v>32</v>
      </c>
      <c r="H3971" s="41" t="s">
        <v>2790</v>
      </c>
      <c r="I3971" s="41" t="s">
        <v>23</v>
      </c>
      <c r="J3971" s="41" t="s">
        <v>45</v>
      </c>
      <c r="K3971" s="41" t="s">
        <v>25</v>
      </c>
    </row>
    <row r="3972" spans="2:11" ht="15" customHeight="1" x14ac:dyDescent="0.3">
      <c r="B3972" s="39" t="str">
        <f t="shared" si="43"/>
        <v>11437922902 пробка підшипника</v>
      </c>
      <c r="C3972" s="39" t="str">
        <f>TEXT(Raw_Articul_Data!$D3972,"00000000000")</f>
        <v>11437922902</v>
      </c>
      <c r="D3972" s="41">
        <v>11437922902</v>
      </c>
      <c r="E3972" s="41" t="s">
        <v>3655</v>
      </c>
      <c r="G3972" s="41" t="s">
        <v>32</v>
      </c>
      <c r="H3972" s="41" t="s">
        <v>2790</v>
      </c>
      <c r="I3972" s="41" t="s">
        <v>23</v>
      </c>
      <c r="J3972" s="41" t="s">
        <v>28</v>
      </c>
      <c r="K3972" s="41" t="s">
        <v>25</v>
      </c>
    </row>
    <row r="3973" spans="2:11" ht="15" customHeight="1" x14ac:dyDescent="0.3">
      <c r="B3973" s="39" t="str">
        <f t="shared" si="43"/>
        <v>11437929100 пристрій для захисту рук</v>
      </c>
      <c r="C3973" s="39" t="str">
        <f>TEXT(Raw_Articul_Data!$D3973,"00000000000")</f>
        <v>11437929100</v>
      </c>
      <c r="D3973" s="41">
        <v>11437929100</v>
      </c>
      <c r="E3973" s="41" t="s">
        <v>1454</v>
      </c>
      <c r="G3973" s="41" t="s">
        <v>32</v>
      </c>
      <c r="H3973" s="41" t="s">
        <v>2790</v>
      </c>
      <c r="I3973" s="41" t="s">
        <v>23</v>
      </c>
      <c r="J3973" s="41" t="s">
        <v>28</v>
      </c>
      <c r="K3973" s="41" t="s">
        <v>25</v>
      </c>
    </row>
    <row r="3974" spans="2:11" ht="15" customHeight="1" x14ac:dyDescent="0.3">
      <c r="B3974" s="39" t="str">
        <f t="shared" si="43"/>
        <v>11437929103 пристрій для захисту рук</v>
      </c>
      <c r="C3974" s="39" t="str">
        <f>TEXT(Raw_Articul_Data!$D3974,"00000000000")</f>
        <v>11437929103</v>
      </c>
      <c r="D3974" s="41">
        <v>11437929103</v>
      </c>
      <c r="E3974" s="41" t="s">
        <v>1454</v>
      </c>
      <c r="G3974" s="41" t="s">
        <v>32</v>
      </c>
      <c r="H3974" s="41" t="s">
        <v>2790</v>
      </c>
      <c r="I3974" s="41" t="s">
        <v>23</v>
      </c>
      <c r="J3974" s="41" t="s">
        <v>28</v>
      </c>
      <c r="K3974" s="41" t="s">
        <v>25</v>
      </c>
    </row>
    <row r="3975" spans="2:11" ht="15" customHeight="1" x14ac:dyDescent="0.3">
      <c r="B3975" s="39" t="str">
        <f t="shared" si="43"/>
        <v>11438901400 комплект - інструмент</v>
      </c>
      <c r="C3975" s="39" t="str">
        <f>TEXT(Raw_Articul_Data!$D3975,"00000000000")</f>
        <v>11438901400</v>
      </c>
      <c r="D3975" s="41">
        <v>11438901400</v>
      </c>
      <c r="E3975" s="41" t="s">
        <v>3414</v>
      </c>
      <c r="G3975" s="41" t="s">
        <v>32</v>
      </c>
      <c r="H3975" s="41" t="s">
        <v>2790</v>
      </c>
      <c r="I3975" s="41" t="s">
        <v>23</v>
      </c>
      <c r="J3975" s="41" t="s">
        <v>28</v>
      </c>
      <c r="K3975" s="41" t="s">
        <v>25</v>
      </c>
    </row>
    <row r="3976" spans="2:11" ht="15" customHeight="1" x14ac:dyDescent="0.3">
      <c r="B3976" s="39" t="str">
        <f t="shared" si="43"/>
        <v>11440071601 набір ущільнень</v>
      </c>
      <c r="C3976" s="39" t="str">
        <f>TEXT(Raw_Articul_Data!$D3976,"00000000000")</f>
        <v>11440071601</v>
      </c>
      <c r="D3976" s="41">
        <v>11440071601</v>
      </c>
      <c r="E3976" s="41" t="s">
        <v>2793</v>
      </c>
      <c r="G3976" s="41" t="s">
        <v>32</v>
      </c>
      <c r="H3976" s="41" t="s">
        <v>2790</v>
      </c>
      <c r="I3976" s="41" t="s">
        <v>23</v>
      </c>
      <c r="J3976" s="41" t="s">
        <v>28</v>
      </c>
      <c r="K3976" s="41" t="s">
        <v>25</v>
      </c>
    </row>
    <row r="3977" spans="2:11" ht="15" customHeight="1" x14ac:dyDescent="0.3">
      <c r="B3977" s="39" t="str">
        <f t="shared" si="43"/>
        <v>11440071606 набір ущільнень</v>
      </c>
      <c r="C3977" s="39" t="str">
        <f>TEXT(Raw_Articul_Data!$D3977,"00000000000")</f>
        <v>11440071606</v>
      </c>
      <c r="D3977" s="41">
        <v>11440071606</v>
      </c>
      <c r="E3977" s="41" t="s">
        <v>2793</v>
      </c>
      <c r="G3977" s="41" t="s">
        <v>32</v>
      </c>
      <c r="H3977" s="41" t="s">
        <v>2790</v>
      </c>
      <c r="I3977" s="41" t="s">
        <v>23</v>
      </c>
      <c r="J3977" s="41" t="s">
        <v>28</v>
      </c>
      <c r="K3977" s="41" t="s">
        <v>25</v>
      </c>
    </row>
    <row r="3978" spans="2:11" ht="15" customHeight="1" x14ac:dyDescent="0.3">
      <c r="B3978" s="39" t="str">
        <f t="shared" si="43"/>
        <v>11440071700 комплект - карбюраторні деталі</v>
      </c>
      <c r="C3978" s="39" t="str">
        <f>TEXT(Raw_Articul_Data!$D3978,"00000000000")</f>
        <v>11440071700</v>
      </c>
      <c r="D3978" s="41">
        <v>11440071700</v>
      </c>
      <c r="E3978" s="41" t="s">
        <v>3322</v>
      </c>
      <c r="G3978" s="41" t="s">
        <v>32</v>
      </c>
      <c r="H3978" s="41" t="s">
        <v>2790</v>
      </c>
      <c r="I3978" s="41" t="s">
        <v>23</v>
      </c>
      <c r="J3978" s="41" t="s">
        <v>55</v>
      </c>
      <c r="K3978" s="41" t="s">
        <v>25</v>
      </c>
    </row>
    <row r="3979" spans="2:11" ht="15" customHeight="1" x14ac:dyDescent="0.3">
      <c r="B3979" s="39" t="str">
        <f t="shared" si="43"/>
        <v>11440071701 комплект - карбюраторні деталі</v>
      </c>
      <c r="C3979" s="39" t="str">
        <f>TEXT(Raw_Articul_Data!$D3979,"00000000000")</f>
        <v>11440071701</v>
      </c>
      <c r="D3979" s="41">
        <v>11440071701</v>
      </c>
      <c r="E3979" s="41" t="s">
        <v>3322</v>
      </c>
      <c r="G3979" s="41" t="s">
        <v>32</v>
      </c>
      <c r="H3979" s="41" t="s">
        <v>2790</v>
      </c>
      <c r="I3979" s="41" t="s">
        <v>23</v>
      </c>
      <c r="J3979" s="41" t="s">
        <v>34</v>
      </c>
      <c r="K3979" s="41" t="s">
        <v>25</v>
      </c>
    </row>
    <row r="3980" spans="2:11" ht="15" customHeight="1" x14ac:dyDescent="0.3">
      <c r="B3980" s="39" t="str">
        <f t="shared" si="43"/>
        <v>11440113051 бензопила ms661 c-m 3/8"r (мотор)</v>
      </c>
      <c r="C3980" s="39" t="str">
        <f>TEXT(Raw_Articul_Data!$D3980,"00000000000")</f>
        <v>11440113051</v>
      </c>
      <c r="D3980" s="41">
        <v>11440113051</v>
      </c>
      <c r="E3980" s="41" t="s">
        <v>906</v>
      </c>
      <c r="F3980" s="41" t="s">
        <v>7264</v>
      </c>
      <c r="G3980" s="41" t="s">
        <v>843</v>
      </c>
      <c r="H3980" s="41" t="s">
        <v>907</v>
      </c>
      <c r="I3980" s="41" t="s">
        <v>23</v>
      </c>
      <c r="J3980" s="41" t="s">
        <v>28</v>
      </c>
      <c r="K3980" s="41" t="s">
        <v>25</v>
      </c>
    </row>
    <row r="3981" spans="2:11" ht="15" customHeight="1" x14ac:dyDescent="0.3">
      <c r="B3981" s="39" t="str">
        <f t="shared" ref="B3981:B4044" si="44">CONCATENATE(C3981," ", LOWER(E3981))</f>
        <v>11440113090 бензопила ms651 3/8" r (мотор)</v>
      </c>
      <c r="C3981" s="39" t="str">
        <f>TEXT(Raw_Articul_Data!$D3981,"00000000000")</f>
        <v>11440113090</v>
      </c>
      <c r="D3981" s="41">
        <v>11440113090</v>
      </c>
      <c r="E3981" s="41" t="s">
        <v>908</v>
      </c>
      <c r="F3981" s="41" t="s">
        <v>7264</v>
      </c>
      <c r="G3981" s="41" t="s">
        <v>843</v>
      </c>
      <c r="H3981" s="41" t="s">
        <v>909</v>
      </c>
      <c r="I3981" s="41" t="s">
        <v>23</v>
      </c>
      <c r="J3981" s="41" t="s">
        <v>28</v>
      </c>
      <c r="K3981" s="41" t="s">
        <v>25</v>
      </c>
    </row>
    <row r="3982" spans="2:11" ht="15" customHeight="1" x14ac:dyDescent="0.3">
      <c r="B3982" s="39" t="str">
        <f t="shared" si="44"/>
        <v>11440201201 циліндр з поршнем, діам.56мм</v>
      </c>
      <c r="C3982" s="39" t="str">
        <f>TEXT(Raw_Articul_Data!$D3982,"00000000000")</f>
        <v>11440201201</v>
      </c>
      <c r="D3982" s="41">
        <v>11440201201</v>
      </c>
      <c r="E3982" s="41" t="s">
        <v>3819</v>
      </c>
      <c r="G3982" s="41" t="s">
        <v>32</v>
      </c>
      <c r="H3982" s="41" t="s">
        <v>2790</v>
      </c>
      <c r="I3982" s="41" t="s">
        <v>23</v>
      </c>
      <c r="J3982" s="41" t="s">
        <v>28</v>
      </c>
      <c r="K3982" s="41" t="s">
        <v>25</v>
      </c>
    </row>
    <row r="3983" spans="2:11" ht="15" customHeight="1" x14ac:dyDescent="0.3">
      <c r="B3983" s="39" t="str">
        <f t="shared" si="44"/>
        <v>11440201202 циліндр з поршнем, діам.56мм</v>
      </c>
      <c r="C3983" s="39" t="str">
        <f>TEXT(Raw_Articul_Data!$D3983,"00000000000")</f>
        <v>11440201202</v>
      </c>
      <c r="D3983" s="41">
        <v>11440201202</v>
      </c>
      <c r="E3983" s="41" t="s">
        <v>3819</v>
      </c>
      <c r="G3983" s="41" t="s">
        <v>32</v>
      </c>
      <c r="H3983" s="41" t="s">
        <v>2790</v>
      </c>
      <c r="I3983" s="41" t="s">
        <v>23</v>
      </c>
      <c r="J3983" s="41" t="s">
        <v>28</v>
      </c>
      <c r="K3983" s="41" t="s">
        <v>25</v>
      </c>
    </row>
    <row r="3984" spans="2:11" ht="15" customHeight="1" x14ac:dyDescent="0.3">
      <c r="B3984" s="39" t="str">
        <f t="shared" si="44"/>
        <v>11440202604 половина картера - сторона вентилятора</v>
      </c>
      <c r="C3984" s="39" t="str">
        <f>TEXT(Raw_Articul_Data!$D3984,"00000000000")</f>
        <v>11440202604</v>
      </c>
      <c r="D3984" s="41">
        <v>11440202604</v>
      </c>
      <c r="E3984" s="41" t="s">
        <v>3741</v>
      </c>
      <c r="G3984" s="41" t="s">
        <v>32</v>
      </c>
      <c r="H3984" s="41" t="s">
        <v>2790</v>
      </c>
      <c r="I3984" s="41" t="s">
        <v>23</v>
      </c>
      <c r="J3984" s="41" t="s">
        <v>28</v>
      </c>
      <c r="K3984" s="41" t="s">
        <v>25</v>
      </c>
    </row>
    <row r="3985" spans="2:11" ht="15" customHeight="1" x14ac:dyDescent="0.3">
      <c r="B3985" s="39" t="str">
        <f t="shared" si="44"/>
        <v>11440202607 половина картера - сторона вентилятора</v>
      </c>
      <c r="C3985" s="39" t="str">
        <f>TEXT(Raw_Articul_Data!$D3985,"00000000000")</f>
        <v>11440202607</v>
      </c>
      <c r="D3985" s="41">
        <v>11440202607</v>
      </c>
      <c r="E3985" s="41" t="s">
        <v>3741</v>
      </c>
      <c r="G3985" s="41" t="s">
        <v>32</v>
      </c>
      <c r="H3985" s="41" t="s">
        <v>2790</v>
      </c>
      <c r="I3985" s="41" t="s">
        <v>23</v>
      </c>
      <c r="J3985" s="41" t="s">
        <v>28</v>
      </c>
      <c r="K3985" s="41" t="s">
        <v>25</v>
      </c>
    </row>
    <row r="3986" spans="2:11" ht="15" customHeight="1" x14ac:dyDescent="0.3">
      <c r="B3986" s="39" t="str">
        <f t="shared" si="44"/>
        <v>11440202610 половина картера - сторона вентилятора</v>
      </c>
      <c r="C3986" s="39" t="str">
        <f>TEXT(Raw_Articul_Data!$D3986,"00000000000")</f>
        <v>11440202610</v>
      </c>
      <c r="D3986" s="41">
        <v>11440202610</v>
      </c>
      <c r="E3986" s="41" t="s">
        <v>3741</v>
      </c>
      <c r="G3986" s="41" t="s">
        <v>32</v>
      </c>
      <c r="H3986" s="41" t="s">
        <v>2790</v>
      </c>
      <c r="I3986" s="41" t="s">
        <v>23</v>
      </c>
      <c r="J3986" s="41" t="s">
        <v>28</v>
      </c>
      <c r="K3986" s="41" t="s">
        <v>25</v>
      </c>
    </row>
    <row r="3987" spans="2:11" ht="15" customHeight="1" x14ac:dyDescent="0.3">
      <c r="B3987" s="39" t="str">
        <f t="shared" si="44"/>
        <v>11440202911 половина картера</v>
      </c>
      <c r="C3987" s="39" t="str">
        <f>TEXT(Raw_Articul_Data!$D3987,"00000000000")</f>
        <v>11440202911</v>
      </c>
      <c r="D3987" s="41">
        <v>11440202911</v>
      </c>
      <c r="E3987" s="41" t="s">
        <v>3507</v>
      </c>
      <c r="G3987" s="41" t="s">
        <v>32</v>
      </c>
      <c r="H3987" s="41" t="s">
        <v>2790</v>
      </c>
      <c r="I3987" s="41" t="s">
        <v>23</v>
      </c>
      <c r="J3987" s="41" t="s">
        <v>28</v>
      </c>
      <c r="K3987" s="41" t="s">
        <v>25</v>
      </c>
    </row>
    <row r="3988" spans="2:11" ht="15" customHeight="1" x14ac:dyDescent="0.3">
      <c r="B3988" s="39" t="str">
        <f t="shared" si="44"/>
        <v>11440202924 картер</v>
      </c>
      <c r="C3988" s="39" t="str">
        <f>TEXT(Raw_Articul_Data!$D3988,"00000000000")</f>
        <v>11440202924</v>
      </c>
      <c r="D3988" s="41">
        <v>11440202924</v>
      </c>
      <c r="E3988" s="41" t="s">
        <v>3107</v>
      </c>
      <c r="G3988" s="41" t="s">
        <v>32</v>
      </c>
      <c r="H3988" s="41" t="s">
        <v>2790</v>
      </c>
      <c r="I3988" s="41" t="s">
        <v>23</v>
      </c>
      <c r="J3988" s="41" t="s">
        <v>28</v>
      </c>
      <c r="K3988" s="41" t="s">
        <v>25</v>
      </c>
    </row>
    <row r="3989" spans="2:11" ht="15" customHeight="1" x14ac:dyDescent="0.3">
      <c r="B3989" s="39" t="str">
        <f t="shared" si="44"/>
        <v>11440202928 картер</v>
      </c>
      <c r="C3989" s="39" t="str">
        <f>TEXT(Raw_Articul_Data!$D3989,"00000000000")</f>
        <v>11440202928</v>
      </c>
      <c r="D3989" s="41">
        <v>11440202928</v>
      </c>
      <c r="E3989" s="41" t="s">
        <v>3107</v>
      </c>
      <c r="G3989" s="41" t="s">
        <v>32</v>
      </c>
      <c r="H3989" s="41" t="s">
        <v>2790</v>
      </c>
      <c r="I3989" s="41" t="s">
        <v>23</v>
      </c>
      <c r="J3989" s="41" t="s">
        <v>28</v>
      </c>
      <c r="K3989" s="41" t="s">
        <v>25</v>
      </c>
    </row>
    <row r="3990" spans="2:11" ht="15" customHeight="1" x14ac:dyDescent="0.3">
      <c r="B3990" s="39" t="str">
        <f t="shared" si="44"/>
        <v>11440211100 кришка</v>
      </c>
      <c r="C3990" s="39" t="str">
        <f>TEXT(Raw_Articul_Data!$D3990,"00000000000")</f>
        <v>11440211100</v>
      </c>
      <c r="D3990" s="41">
        <v>11440211100</v>
      </c>
      <c r="E3990" s="41" t="s">
        <v>2801</v>
      </c>
      <c r="G3990" s="41" t="s">
        <v>32</v>
      </c>
      <c r="H3990" s="41" t="s">
        <v>2790</v>
      </c>
      <c r="I3990" s="41" t="s">
        <v>23</v>
      </c>
      <c r="J3990" s="41" t="s">
        <v>28</v>
      </c>
      <c r="K3990" s="41" t="s">
        <v>25</v>
      </c>
    </row>
    <row r="3991" spans="2:11" ht="15" customHeight="1" x14ac:dyDescent="0.3">
      <c r="B3991" s="39" t="str">
        <f t="shared" si="44"/>
        <v>11440218101 фланець</v>
      </c>
      <c r="C3991" s="39" t="str">
        <f>TEXT(Raw_Articul_Data!$D3991,"00000000000")</f>
        <v>11440218101</v>
      </c>
      <c r="D3991" s="41">
        <v>11440218101</v>
      </c>
      <c r="E3991" s="41" t="s">
        <v>3283</v>
      </c>
      <c r="G3991" s="41" t="s">
        <v>32</v>
      </c>
      <c r="H3991" s="41" t="s">
        <v>2790</v>
      </c>
      <c r="I3991" s="41" t="s">
        <v>23</v>
      </c>
      <c r="J3991" s="41" t="s">
        <v>28</v>
      </c>
      <c r="K3991" s="41" t="s">
        <v>25</v>
      </c>
    </row>
    <row r="3992" spans="2:11" ht="15" customHeight="1" x14ac:dyDescent="0.3">
      <c r="B3992" s="39" t="str">
        <f t="shared" si="44"/>
        <v>11440290500 ущільнення</v>
      </c>
      <c r="C3992" s="39" t="str">
        <f>TEXT(Raw_Articul_Data!$D3992,"00000000000")</f>
        <v>11440290500</v>
      </c>
      <c r="D3992" s="41">
        <v>11440290500</v>
      </c>
      <c r="E3992" s="41" t="s">
        <v>2903</v>
      </c>
      <c r="G3992" s="41" t="s">
        <v>32</v>
      </c>
      <c r="H3992" s="41" t="s">
        <v>2790</v>
      </c>
      <c r="I3992" s="41" t="s">
        <v>23</v>
      </c>
      <c r="J3992" s="41" t="s">
        <v>28</v>
      </c>
      <c r="K3992" s="41" t="s">
        <v>25</v>
      </c>
    </row>
    <row r="3993" spans="2:11" ht="15" customHeight="1" x14ac:dyDescent="0.3">
      <c r="B3993" s="39" t="str">
        <f t="shared" si="44"/>
        <v>11440290506 ущільнення</v>
      </c>
      <c r="C3993" s="39" t="str">
        <f>TEXT(Raw_Articul_Data!$D3993,"00000000000")</f>
        <v>11440290506</v>
      </c>
      <c r="D3993" s="41">
        <v>11440290506</v>
      </c>
      <c r="E3993" s="41" t="s">
        <v>2903</v>
      </c>
      <c r="G3993" s="41" t="s">
        <v>32</v>
      </c>
      <c r="H3993" s="41" t="s">
        <v>2790</v>
      </c>
      <c r="I3993" s="41" t="s">
        <v>23</v>
      </c>
      <c r="J3993" s="41" t="s">
        <v>28</v>
      </c>
      <c r="K3993" s="41" t="s">
        <v>25</v>
      </c>
    </row>
    <row r="3994" spans="2:11" ht="15" customHeight="1" x14ac:dyDescent="0.3">
      <c r="B3994" s="39" t="str">
        <f t="shared" si="44"/>
        <v>11440292300 ущільнення циліндра</v>
      </c>
      <c r="C3994" s="39" t="str">
        <f>TEXT(Raw_Articul_Data!$D3994,"00000000000")</f>
        <v>11440292300</v>
      </c>
      <c r="D3994" s="41">
        <v>11440292300</v>
      </c>
      <c r="E3994" s="41" t="s">
        <v>3266</v>
      </c>
      <c r="G3994" s="41" t="s">
        <v>32</v>
      </c>
      <c r="H3994" s="41" t="s">
        <v>2790</v>
      </c>
      <c r="I3994" s="41" t="s">
        <v>23</v>
      </c>
      <c r="J3994" s="41" t="s">
        <v>28</v>
      </c>
      <c r="K3994" s="41" t="s">
        <v>25</v>
      </c>
    </row>
    <row r="3995" spans="2:11" ht="15" customHeight="1" x14ac:dyDescent="0.3">
      <c r="B3995" s="39" t="str">
        <f t="shared" si="44"/>
        <v>11440292305 ущільнення циліндра</v>
      </c>
      <c r="C3995" s="39" t="str">
        <f>TEXT(Raw_Articul_Data!$D3995,"00000000000")</f>
        <v>11440292305</v>
      </c>
      <c r="D3995" s="41">
        <v>11440292305</v>
      </c>
      <c r="E3995" s="41" t="s">
        <v>3266</v>
      </c>
      <c r="G3995" s="41" t="s">
        <v>32</v>
      </c>
      <c r="H3995" s="41" t="s">
        <v>2790</v>
      </c>
      <c r="I3995" s="41" t="s">
        <v>23</v>
      </c>
      <c r="J3995" s="41" t="s">
        <v>28</v>
      </c>
      <c r="K3995" s="41" t="s">
        <v>25</v>
      </c>
    </row>
    <row r="3996" spans="2:11" ht="15" customHeight="1" x14ac:dyDescent="0.3">
      <c r="B3996" s="39" t="str">
        <f t="shared" si="44"/>
        <v>11440300402 колінчатий вал</v>
      </c>
      <c r="C3996" s="39" t="str">
        <f>TEXT(Raw_Articul_Data!$D3996,"00000000000")</f>
        <v>11440300402</v>
      </c>
      <c r="D3996" s="41">
        <v>11440300402</v>
      </c>
      <c r="E3996" s="41" t="s">
        <v>3037</v>
      </c>
      <c r="G3996" s="41" t="s">
        <v>32</v>
      </c>
      <c r="H3996" s="41" t="s">
        <v>2790</v>
      </c>
      <c r="I3996" s="41" t="s">
        <v>23</v>
      </c>
      <c r="J3996" s="41" t="s">
        <v>28</v>
      </c>
      <c r="K3996" s="41" t="s">
        <v>25</v>
      </c>
    </row>
    <row r="3997" spans="2:11" ht="15" customHeight="1" x14ac:dyDescent="0.3">
      <c r="B3997" s="39" t="str">
        <f t="shared" si="44"/>
        <v>11440302001 поршень, діам.56мм</v>
      </c>
      <c r="C3997" s="39" t="str">
        <f>TEXT(Raw_Articul_Data!$D3997,"00000000000")</f>
        <v>11440302001</v>
      </c>
      <c r="D3997" s="41">
        <v>11440302001</v>
      </c>
      <c r="E3997" s="41" t="s">
        <v>3820</v>
      </c>
      <c r="G3997" s="41" t="s">
        <v>32</v>
      </c>
      <c r="H3997" s="41" t="s">
        <v>2790</v>
      </c>
      <c r="I3997" s="41" t="s">
        <v>23</v>
      </c>
      <c r="J3997" s="41" t="s">
        <v>28</v>
      </c>
      <c r="K3997" s="41" t="s">
        <v>25</v>
      </c>
    </row>
    <row r="3998" spans="2:11" ht="15" customHeight="1" x14ac:dyDescent="0.3">
      <c r="B3998" s="39" t="str">
        <f t="shared" si="44"/>
        <v>11440341500 поршньовий палець 12х8х35</v>
      </c>
      <c r="C3998" s="39" t="str">
        <f>TEXT(Raw_Articul_Data!$D3998,"00000000000")</f>
        <v>11440341500</v>
      </c>
      <c r="D3998" s="41">
        <v>11440341500</v>
      </c>
      <c r="E3998" s="41" t="s">
        <v>3821</v>
      </c>
      <c r="G3998" s="41" t="s">
        <v>32</v>
      </c>
      <c r="H3998" s="41" t="s">
        <v>2790</v>
      </c>
      <c r="I3998" s="41" t="s">
        <v>23</v>
      </c>
      <c r="J3998" s="41" t="s">
        <v>28</v>
      </c>
      <c r="K3998" s="41" t="s">
        <v>25</v>
      </c>
    </row>
    <row r="3999" spans="2:11" ht="15" customHeight="1" x14ac:dyDescent="0.3">
      <c r="B3999" s="39" t="str">
        <f t="shared" si="44"/>
        <v>11440343002 компресійне поршньове кільце, діам. 56 х 1,2 мм</v>
      </c>
      <c r="C3999" s="39" t="str">
        <f>TEXT(Raw_Articul_Data!$D3999,"00000000000")</f>
        <v>11440343002</v>
      </c>
      <c r="D3999" s="41">
        <v>11440343002</v>
      </c>
      <c r="E3999" s="41" t="s">
        <v>3822</v>
      </c>
      <c r="G3999" s="41" t="s">
        <v>32</v>
      </c>
      <c r="H3999" s="41" t="s">
        <v>2790</v>
      </c>
      <c r="I3999" s="41" t="s">
        <v>23</v>
      </c>
      <c r="J3999" s="41" t="s">
        <v>24</v>
      </c>
      <c r="K3999" s="41" t="s">
        <v>25</v>
      </c>
    </row>
    <row r="4000" spans="2:11" ht="15" customHeight="1" x14ac:dyDescent="0.3">
      <c r="B4000" s="39" t="str">
        <f t="shared" si="44"/>
        <v>11440801600 кожух</v>
      </c>
      <c r="C4000" s="39" t="str">
        <f>TEXT(Raw_Articul_Data!$D4000,"00000000000")</f>
        <v>11440801600</v>
      </c>
      <c r="D4000" s="41">
        <v>11440801600</v>
      </c>
      <c r="E4000" s="41" t="s">
        <v>3331</v>
      </c>
      <c r="G4000" s="41" t="s">
        <v>32</v>
      </c>
      <c r="H4000" s="41" t="s">
        <v>2790</v>
      </c>
      <c r="I4000" s="41" t="s">
        <v>23</v>
      </c>
      <c r="J4000" s="41" t="s">
        <v>28</v>
      </c>
      <c r="K4000" s="41" t="s">
        <v>25</v>
      </c>
    </row>
    <row r="4001" spans="2:11" ht="15" customHeight="1" x14ac:dyDescent="0.3">
      <c r="B4001" s="39" t="str">
        <f t="shared" si="44"/>
        <v>11440801700 наконечник</v>
      </c>
      <c r="C4001" s="39" t="str">
        <f>TEXT(Raw_Articul_Data!$D4001,"00000000000")</f>
        <v>11440801700</v>
      </c>
      <c r="D4001" s="41">
        <v>11440801700</v>
      </c>
      <c r="E4001" s="41" t="s">
        <v>3014</v>
      </c>
      <c r="G4001" s="41" t="s">
        <v>32</v>
      </c>
      <c r="H4001" s="41" t="s">
        <v>2790</v>
      </c>
      <c r="I4001" s="41" t="s">
        <v>23</v>
      </c>
      <c r="J4001" s="41" t="s">
        <v>45</v>
      </c>
      <c r="K4001" s="41" t="s">
        <v>25</v>
      </c>
    </row>
    <row r="4002" spans="2:11" ht="15" customHeight="1" x14ac:dyDescent="0.3">
      <c r="B4002" s="39" t="str">
        <f t="shared" si="44"/>
        <v>11440801801 корпус вентилятора</v>
      </c>
      <c r="C4002" s="39" t="str">
        <f>TEXT(Raw_Articul_Data!$D4002,"00000000000")</f>
        <v>11440801801</v>
      </c>
      <c r="D4002" s="41">
        <v>11440801801</v>
      </c>
      <c r="E4002" s="41" t="s">
        <v>3137</v>
      </c>
      <c r="G4002" s="41" t="s">
        <v>32</v>
      </c>
      <c r="H4002" s="41" t="s">
        <v>2790</v>
      </c>
      <c r="I4002" s="41" t="s">
        <v>23</v>
      </c>
      <c r="J4002" s="41" t="s">
        <v>28</v>
      </c>
      <c r="K4002" s="41" t="s">
        <v>25</v>
      </c>
    </row>
    <row r="4003" spans="2:11" ht="15" customHeight="1" x14ac:dyDescent="0.3">
      <c r="B4003" s="39" t="str">
        <f t="shared" si="44"/>
        <v>11440802102 корпус вентилятора з пусковим пристроєм</v>
      </c>
      <c r="C4003" s="39" t="str">
        <f>TEXT(Raw_Articul_Data!$D4003,"00000000000")</f>
        <v>11440802102</v>
      </c>
      <c r="D4003" s="41">
        <v>11440802102</v>
      </c>
      <c r="E4003" s="41" t="s">
        <v>3377</v>
      </c>
      <c r="G4003" s="41" t="s">
        <v>32</v>
      </c>
      <c r="H4003" s="41" t="s">
        <v>2790</v>
      </c>
      <c r="I4003" s="41" t="s">
        <v>23</v>
      </c>
      <c r="J4003" s="41" t="s">
        <v>28</v>
      </c>
      <c r="K4003" s="41" t="s">
        <v>25</v>
      </c>
    </row>
    <row r="4004" spans="2:11" ht="15" customHeight="1" x14ac:dyDescent="0.3">
      <c r="B4004" s="39" t="str">
        <f t="shared" si="44"/>
        <v>11440807500 захисна пластина</v>
      </c>
      <c r="C4004" s="39" t="str">
        <f>TEXT(Raw_Articul_Data!$D4004,"00000000000")</f>
        <v>11440807500</v>
      </c>
      <c r="D4004" s="41">
        <v>11440807500</v>
      </c>
      <c r="E4004" s="41" t="s">
        <v>3380</v>
      </c>
      <c r="G4004" s="41" t="s">
        <v>32</v>
      </c>
      <c r="H4004" s="41" t="s">
        <v>2790</v>
      </c>
      <c r="I4004" s="41" t="s">
        <v>23</v>
      </c>
      <c r="J4004" s="41" t="s">
        <v>28</v>
      </c>
      <c r="K4004" s="41" t="s">
        <v>25</v>
      </c>
    </row>
    <row r="4005" spans="2:11" ht="15" customHeight="1" x14ac:dyDescent="0.3">
      <c r="B4005" s="39" t="str">
        <f t="shared" si="44"/>
        <v>11440847800 сегмент</v>
      </c>
      <c r="C4005" s="39" t="str">
        <f>TEXT(Raw_Articul_Data!$D4005,"00000000000")</f>
        <v>11440847800</v>
      </c>
      <c r="D4005" s="41">
        <v>11440847800</v>
      </c>
      <c r="E4005" s="41" t="s">
        <v>3332</v>
      </c>
      <c r="G4005" s="41" t="s">
        <v>32</v>
      </c>
      <c r="H4005" s="41" t="s">
        <v>2790</v>
      </c>
      <c r="I4005" s="41" t="s">
        <v>23</v>
      </c>
      <c r="J4005" s="41" t="s">
        <v>28</v>
      </c>
      <c r="K4005" s="41" t="s">
        <v>25</v>
      </c>
    </row>
    <row r="4006" spans="2:11" ht="15" customHeight="1" x14ac:dyDescent="0.3">
      <c r="B4006" s="39" t="str">
        <f t="shared" si="44"/>
        <v>11441200602 карбюратор 1144/02</v>
      </c>
      <c r="C4006" s="39" t="str">
        <f>TEXT(Raw_Articul_Data!$D4006,"00000000000")</f>
        <v>11441200602</v>
      </c>
      <c r="D4006" s="41">
        <v>11441200602</v>
      </c>
      <c r="E4006" s="41" t="s">
        <v>3823</v>
      </c>
      <c r="G4006" s="41" t="s">
        <v>32</v>
      </c>
      <c r="H4006" s="41" t="s">
        <v>2790</v>
      </c>
      <c r="I4006" s="41" t="s">
        <v>23</v>
      </c>
      <c r="J4006" s="41" t="s">
        <v>34</v>
      </c>
      <c r="K4006" s="41" t="s">
        <v>25</v>
      </c>
    </row>
    <row r="4007" spans="2:11" ht="15" customHeight="1" x14ac:dyDescent="0.3">
      <c r="B4007" s="39" t="str">
        <f t="shared" si="44"/>
        <v>11441200605 карбюратор</v>
      </c>
      <c r="C4007" s="39" t="str">
        <f>TEXT(Raw_Articul_Data!$D4007,"00000000000")</f>
        <v>11441200605</v>
      </c>
      <c r="D4007" s="41">
        <v>11441200605</v>
      </c>
      <c r="E4007" s="41" t="s">
        <v>3142</v>
      </c>
      <c r="G4007" s="41" t="s">
        <v>32</v>
      </c>
      <c r="H4007" s="41" t="s">
        <v>2790</v>
      </c>
      <c r="I4007" s="41" t="s">
        <v>23</v>
      </c>
      <c r="J4007" s="41" t="s">
        <v>34</v>
      </c>
      <c r="K4007" s="41" t="s">
        <v>25</v>
      </c>
    </row>
    <row r="4008" spans="2:11" ht="15" customHeight="1" x14ac:dyDescent="0.3">
      <c r="B4008" s="39" t="str">
        <f t="shared" si="44"/>
        <v>11441200612 карбюратор wj-140a</v>
      </c>
      <c r="C4008" s="39" t="str">
        <f>TEXT(Raw_Articul_Data!$D4008,"00000000000")</f>
        <v>11441200612</v>
      </c>
      <c r="D4008" s="41">
        <v>11441200612</v>
      </c>
      <c r="E4008" s="41" t="s">
        <v>3824</v>
      </c>
      <c r="G4008" s="41" t="s">
        <v>32</v>
      </c>
      <c r="H4008" s="41" t="s">
        <v>2790</v>
      </c>
      <c r="I4008" s="41" t="s">
        <v>23</v>
      </c>
      <c r="J4008" s="41" t="s">
        <v>218</v>
      </c>
      <c r="K4008" s="41" t="s">
        <v>25</v>
      </c>
    </row>
    <row r="4009" spans="2:11" ht="15" customHeight="1" x14ac:dyDescent="0.3">
      <c r="B4009" s="39" t="str">
        <f t="shared" si="44"/>
        <v>11441207202 пусковий вал з важелем</v>
      </c>
      <c r="C4009" s="39" t="str">
        <f>TEXT(Raw_Articul_Data!$D4009,"00000000000")</f>
        <v>11441207202</v>
      </c>
      <c r="D4009" s="41">
        <v>11441207202</v>
      </c>
      <c r="E4009" s="41" t="s">
        <v>3478</v>
      </c>
      <c r="G4009" s="41" t="s">
        <v>32</v>
      </c>
      <c r="H4009" s="41" t="s">
        <v>2790</v>
      </c>
      <c r="I4009" s="41" t="s">
        <v>23</v>
      </c>
      <c r="J4009" s="41" t="s">
        <v>34</v>
      </c>
      <c r="K4009" s="41" t="s">
        <v>25</v>
      </c>
    </row>
    <row r="4010" spans="2:11" ht="15" customHeight="1" x14ac:dyDescent="0.3">
      <c r="B4010" s="39" t="str">
        <f t="shared" si="44"/>
        <v>11441212901 повітряна заслонка</v>
      </c>
      <c r="C4010" s="39" t="str">
        <f>TEXT(Raw_Articul_Data!$D4010,"00000000000")</f>
        <v>11441212901</v>
      </c>
      <c r="D4010" s="41">
        <v>11441212901</v>
      </c>
      <c r="E4010" s="41" t="s">
        <v>3313</v>
      </c>
      <c r="G4010" s="41" t="s">
        <v>32</v>
      </c>
      <c r="H4010" s="41" t="s">
        <v>2790</v>
      </c>
      <c r="I4010" s="41" t="s">
        <v>23</v>
      </c>
      <c r="J4010" s="41" t="s">
        <v>34</v>
      </c>
      <c r="K4010" s="41" t="s">
        <v>25</v>
      </c>
    </row>
    <row r="4011" spans="2:11" ht="15" customHeight="1" x14ac:dyDescent="0.3">
      <c r="B4011" s="39" t="str">
        <f t="shared" si="44"/>
        <v>11441213500 дросельний важіль</v>
      </c>
      <c r="C4011" s="39" t="str">
        <f>TEXT(Raw_Articul_Data!$D4011,"00000000000")</f>
        <v>11441213500</v>
      </c>
      <c r="D4011" s="41">
        <v>11441213500</v>
      </c>
      <c r="E4011" s="41" t="s">
        <v>3728</v>
      </c>
      <c r="G4011" s="41" t="s">
        <v>32</v>
      </c>
      <c r="H4011" s="41" t="s">
        <v>2790</v>
      </c>
      <c r="I4011" s="41" t="s">
        <v>23</v>
      </c>
      <c r="J4011" s="41" t="s">
        <v>218</v>
      </c>
      <c r="K4011" s="41" t="s">
        <v>25</v>
      </c>
    </row>
    <row r="4012" spans="2:11" ht="15" customHeight="1" x14ac:dyDescent="0.3">
      <c r="B4012" s="39" t="str">
        <f t="shared" si="44"/>
        <v>11441213502 дросельний важіль</v>
      </c>
      <c r="C4012" s="39" t="str">
        <f>TEXT(Raw_Articul_Data!$D4012,"00000000000")</f>
        <v>11441213502</v>
      </c>
      <c r="D4012" s="41">
        <v>11441213502</v>
      </c>
      <c r="E4012" s="41" t="s">
        <v>3728</v>
      </c>
      <c r="G4012" s="41" t="s">
        <v>32</v>
      </c>
      <c r="H4012" s="41" t="s">
        <v>2790</v>
      </c>
      <c r="I4012" s="41" t="s">
        <v>23</v>
      </c>
      <c r="J4012" s="41" t="s">
        <v>34</v>
      </c>
      <c r="K4012" s="41" t="s">
        <v>25</v>
      </c>
    </row>
    <row r="4013" spans="2:11" ht="15" customHeight="1" x14ac:dyDescent="0.3">
      <c r="B4013" s="39" t="str">
        <f t="shared" si="44"/>
        <v>11441214700 регулювальна мембрана</v>
      </c>
      <c r="C4013" s="39" t="str">
        <f>TEXT(Raw_Articul_Data!$D4013,"00000000000")</f>
        <v>11441214700</v>
      </c>
      <c r="D4013" s="41">
        <v>11441214700</v>
      </c>
      <c r="E4013" s="41" t="s">
        <v>3290</v>
      </c>
      <c r="G4013" s="41" t="s">
        <v>32</v>
      </c>
      <c r="H4013" s="41" t="s">
        <v>2790</v>
      </c>
      <c r="I4013" s="41" t="s">
        <v>23</v>
      </c>
      <c r="J4013" s="41" t="s">
        <v>218</v>
      </c>
      <c r="K4013" s="41" t="s">
        <v>25</v>
      </c>
    </row>
    <row r="4014" spans="2:11" ht="15" customHeight="1" x14ac:dyDescent="0.3">
      <c r="B4014" s="39" t="str">
        <f t="shared" si="44"/>
        <v>11441214701 регулювальна мембрана</v>
      </c>
      <c r="C4014" s="39" t="str">
        <f>TEXT(Raw_Articul_Data!$D4014,"00000000000")</f>
        <v>11441214701</v>
      </c>
      <c r="D4014" s="41">
        <v>11441214701</v>
      </c>
      <c r="E4014" s="41" t="s">
        <v>3290</v>
      </c>
      <c r="G4014" s="41" t="s">
        <v>32</v>
      </c>
      <c r="H4014" s="41" t="s">
        <v>2790</v>
      </c>
      <c r="I4014" s="41" t="s">
        <v>23</v>
      </c>
      <c r="J4014" s="41" t="s">
        <v>34</v>
      </c>
      <c r="K4014" s="41" t="s">
        <v>25</v>
      </c>
    </row>
    <row r="4015" spans="2:11" ht="15" customHeight="1" x14ac:dyDescent="0.3">
      <c r="B4015" s="39" t="str">
        <f t="shared" si="44"/>
        <v>11441214801 діафрагма насоса</v>
      </c>
      <c r="C4015" s="39" t="str">
        <f>TEXT(Raw_Articul_Data!$D4015,"00000000000")</f>
        <v>11441214801</v>
      </c>
      <c r="D4015" s="41">
        <v>11441214801</v>
      </c>
      <c r="E4015" s="41" t="s">
        <v>3258</v>
      </c>
      <c r="G4015" s="41" t="s">
        <v>32</v>
      </c>
      <c r="H4015" s="41" t="s">
        <v>2790</v>
      </c>
      <c r="I4015" s="41" t="s">
        <v>23</v>
      </c>
      <c r="J4015" s="41" t="s">
        <v>34</v>
      </c>
      <c r="K4015" s="41" t="s">
        <v>25</v>
      </c>
    </row>
    <row r="4016" spans="2:11" ht="15" customHeight="1" x14ac:dyDescent="0.3">
      <c r="B4016" s="39" t="str">
        <f t="shared" si="44"/>
        <v>11441216600 важіль</v>
      </c>
      <c r="C4016" s="39" t="str">
        <f>TEXT(Raw_Articul_Data!$D4016,"00000000000")</f>
        <v>11441216600</v>
      </c>
      <c r="D4016" s="41">
        <v>11441216600</v>
      </c>
      <c r="E4016" s="41" t="s">
        <v>3043</v>
      </c>
      <c r="G4016" s="41" t="s">
        <v>32</v>
      </c>
      <c r="H4016" s="41" t="s">
        <v>2790</v>
      </c>
      <c r="I4016" s="41" t="s">
        <v>23</v>
      </c>
      <c r="J4016" s="41" t="s">
        <v>218</v>
      </c>
      <c r="K4016" s="41" t="s">
        <v>25</v>
      </c>
    </row>
    <row r="4017" spans="2:11" ht="15" customHeight="1" x14ac:dyDescent="0.3">
      <c r="B4017" s="39" t="str">
        <f t="shared" si="44"/>
        <v>11441216900 ударнозахисний ковпак</v>
      </c>
      <c r="C4017" s="39" t="str">
        <f>TEXT(Raw_Articul_Data!$D4017,"00000000000")</f>
        <v>11441216900</v>
      </c>
      <c r="D4017" s="41">
        <v>11441216900</v>
      </c>
      <c r="E4017" s="41" t="s">
        <v>3430</v>
      </c>
      <c r="G4017" s="41" t="s">
        <v>32</v>
      </c>
      <c r="H4017" s="41" t="s">
        <v>2790</v>
      </c>
      <c r="I4017" s="41" t="s">
        <v>23</v>
      </c>
      <c r="J4017" s="41" t="s">
        <v>28</v>
      </c>
      <c r="K4017" s="41" t="s">
        <v>25</v>
      </c>
    </row>
    <row r="4018" spans="2:11" ht="15" customHeight="1" x14ac:dyDescent="0.3">
      <c r="B4018" s="39" t="str">
        <f t="shared" si="44"/>
        <v>11441223001 пружина</v>
      </c>
      <c r="C4018" s="39" t="str">
        <f>TEXT(Raw_Articul_Data!$D4018,"00000000000")</f>
        <v>11441223001</v>
      </c>
      <c r="D4018" s="41">
        <v>11441223001</v>
      </c>
      <c r="E4018" s="41" t="s">
        <v>2817</v>
      </c>
      <c r="G4018" s="41" t="s">
        <v>32</v>
      </c>
      <c r="H4018" s="41" t="s">
        <v>2790</v>
      </c>
      <c r="I4018" s="41" t="s">
        <v>23</v>
      </c>
      <c r="J4018" s="41" t="s">
        <v>34</v>
      </c>
      <c r="K4018" s="41" t="s">
        <v>25</v>
      </c>
    </row>
    <row r="4019" spans="2:11" ht="15" customHeight="1" x14ac:dyDescent="0.3">
      <c r="B4019" s="39" t="str">
        <f t="shared" si="44"/>
        <v>11441223202 вита гручка пружина</v>
      </c>
      <c r="C4019" s="39" t="str">
        <f>TEXT(Raw_Articul_Data!$D4019,"00000000000")</f>
        <v>11441223202</v>
      </c>
      <c r="D4019" s="41">
        <v>11441223202</v>
      </c>
      <c r="E4019" s="41" t="s">
        <v>3825</v>
      </c>
      <c r="G4019" s="41" t="s">
        <v>32</v>
      </c>
      <c r="H4019" s="41" t="s">
        <v>2790</v>
      </c>
      <c r="I4019" s="41" t="s">
        <v>23</v>
      </c>
      <c r="J4019" s="41" t="s">
        <v>34</v>
      </c>
      <c r="K4019" s="41" t="s">
        <v>25</v>
      </c>
    </row>
    <row r="4020" spans="2:11" ht="15" customHeight="1" x14ac:dyDescent="0.3">
      <c r="B4020" s="39" t="str">
        <f t="shared" si="44"/>
        <v>11441226700 головний регулювальний гвинт</v>
      </c>
      <c r="C4020" s="39" t="str">
        <f>TEXT(Raw_Articul_Data!$D4020,"00000000000")</f>
        <v>11441226700</v>
      </c>
      <c r="D4020" s="41">
        <v>11441226700</v>
      </c>
      <c r="E4020" s="41" t="s">
        <v>3314</v>
      </c>
      <c r="G4020" s="41" t="s">
        <v>32</v>
      </c>
      <c r="H4020" s="41" t="s">
        <v>2790</v>
      </c>
      <c r="I4020" s="41" t="s">
        <v>23</v>
      </c>
      <c r="J4020" s="41" t="s">
        <v>499</v>
      </c>
      <c r="K4020" s="41" t="s">
        <v>25</v>
      </c>
    </row>
    <row r="4021" spans="2:11" ht="15" customHeight="1" x14ac:dyDescent="0.3">
      <c r="B4021" s="39" t="str">
        <f t="shared" si="44"/>
        <v>11441226701 головний регулювальний гвинт</v>
      </c>
      <c r="C4021" s="39" t="str">
        <f>TEXT(Raw_Articul_Data!$D4021,"00000000000")</f>
        <v>11441226701</v>
      </c>
      <c r="D4021" s="41">
        <v>11441226701</v>
      </c>
      <c r="E4021" s="41" t="s">
        <v>3314</v>
      </c>
      <c r="G4021" s="41" t="s">
        <v>32</v>
      </c>
      <c r="H4021" s="41" t="s">
        <v>2790</v>
      </c>
      <c r="I4021" s="41" t="s">
        <v>23</v>
      </c>
      <c r="J4021" s="41" t="s">
        <v>34</v>
      </c>
      <c r="K4021" s="41" t="s">
        <v>25</v>
      </c>
    </row>
    <row r="4022" spans="2:11" ht="15" customHeight="1" x14ac:dyDescent="0.3">
      <c r="B4022" s="39" t="str">
        <f t="shared" si="44"/>
        <v>11441226800 регулювальний гвинт частоти обертання</v>
      </c>
      <c r="C4022" s="39" t="str">
        <f>TEXT(Raw_Articul_Data!$D4022,"00000000000")</f>
        <v>11441226800</v>
      </c>
      <c r="D4022" s="41">
        <v>11441226800</v>
      </c>
      <c r="E4022" s="41" t="s">
        <v>3757</v>
      </c>
      <c r="G4022" s="41" t="s">
        <v>32</v>
      </c>
      <c r="H4022" s="41" t="s">
        <v>2790</v>
      </c>
      <c r="I4022" s="41" t="s">
        <v>23</v>
      </c>
      <c r="J4022" s="41" t="s">
        <v>34</v>
      </c>
      <c r="K4022" s="41" t="s">
        <v>25</v>
      </c>
    </row>
    <row r="4023" spans="2:11" ht="15" customHeight="1" x14ac:dyDescent="0.3">
      <c r="B4023" s="39" t="str">
        <f t="shared" si="44"/>
        <v>11441237500 наконечник</v>
      </c>
      <c r="C4023" s="39" t="str">
        <f>TEXT(Raw_Articul_Data!$D4023,"00000000000")</f>
        <v>11441237500</v>
      </c>
      <c r="D4023" s="41">
        <v>11441237500</v>
      </c>
      <c r="E4023" s="41" t="s">
        <v>3014</v>
      </c>
      <c r="G4023" s="41" t="s">
        <v>32</v>
      </c>
      <c r="H4023" s="41" t="s">
        <v>2790</v>
      </c>
      <c r="I4023" s="41" t="s">
        <v>23</v>
      </c>
      <c r="J4023" s="41" t="s">
        <v>28</v>
      </c>
      <c r="K4023" s="41" t="s">
        <v>25</v>
      </c>
    </row>
    <row r="4024" spans="2:11" ht="15" customHeight="1" x14ac:dyDescent="0.3">
      <c r="B4024" s="39" t="str">
        <f t="shared" si="44"/>
        <v>11441290901 ущільнення</v>
      </c>
      <c r="C4024" s="39" t="str">
        <f>TEXT(Raw_Articul_Data!$D4024,"00000000000")</f>
        <v>11441290901</v>
      </c>
      <c r="D4024" s="41">
        <v>11441290901</v>
      </c>
      <c r="E4024" s="41" t="s">
        <v>2903</v>
      </c>
      <c r="G4024" s="41" t="s">
        <v>32</v>
      </c>
      <c r="H4024" s="41" t="s">
        <v>2790</v>
      </c>
      <c r="I4024" s="41" t="s">
        <v>23</v>
      </c>
      <c r="J4024" s="41" t="s">
        <v>34</v>
      </c>
      <c r="K4024" s="41" t="s">
        <v>25</v>
      </c>
    </row>
    <row r="4025" spans="2:11" ht="15" customHeight="1" x14ac:dyDescent="0.3">
      <c r="B4025" s="39" t="str">
        <f t="shared" si="44"/>
        <v>11441290902 ущільнення</v>
      </c>
      <c r="C4025" s="39" t="str">
        <f>TEXT(Raw_Articul_Data!$D4025,"00000000000")</f>
        <v>11441290902</v>
      </c>
      <c r="D4025" s="41">
        <v>11441290902</v>
      </c>
      <c r="E4025" s="41" t="s">
        <v>2903</v>
      </c>
      <c r="G4025" s="41" t="s">
        <v>32</v>
      </c>
      <c r="H4025" s="41" t="s">
        <v>2790</v>
      </c>
      <c r="I4025" s="41" t="s">
        <v>23</v>
      </c>
      <c r="J4025" s="41" t="s">
        <v>34</v>
      </c>
      <c r="K4025" s="41" t="s">
        <v>25</v>
      </c>
    </row>
    <row r="4026" spans="2:11" ht="15" customHeight="1" x14ac:dyDescent="0.3">
      <c r="B4026" s="39" t="str">
        <f t="shared" si="44"/>
        <v>11441400600 шумоглушник</v>
      </c>
      <c r="C4026" s="39" t="str">
        <f>TEXT(Raw_Articul_Data!$D4026,"00000000000")</f>
        <v>11441400600</v>
      </c>
      <c r="D4026" s="41">
        <v>11441400600</v>
      </c>
      <c r="E4026" s="41" t="s">
        <v>3072</v>
      </c>
      <c r="G4026" s="41" t="s">
        <v>32</v>
      </c>
      <c r="H4026" s="41" t="s">
        <v>2790</v>
      </c>
      <c r="I4026" s="41" t="s">
        <v>23</v>
      </c>
      <c r="J4026" s="41" t="s">
        <v>55</v>
      </c>
      <c r="K4026" s="41" t="s">
        <v>25</v>
      </c>
    </row>
    <row r="4027" spans="2:11" ht="15" customHeight="1" x14ac:dyDescent="0.3">
      <c r="B4027" s="39" t="str">
        <f t="shared" si="44"/>
        <v>11441400605 шумоглушник</v>
      </c>
      <c r="C4027" s="39" t="str">
        <f>TEXT(Raw_Articul_Data!$D4027,"00000000000")</f>
        <v>11441400605</v>
      </c>
      <c r="D4027" s="41">
        <v>11441400605</v>
      </c>
      <c r="E4027" s="41" t="s">
        <v>3072</v>
      </c>
      <c r="G4027" s="41" t="s">
        <v>32</v>
      </c>
      <c r="H4027" s="41" t="s">
        <v>2790</v>
      </c>
      <c r="I4027" s="41" t="s">
        <v>23</v>
      </c>
      <c r="J4027" s="41" t="s">
        <v>55</v>
      </c>
      <c r="K4027" s="41" t="s">
        <v>25</v>
      </c>
    </row>
    <row r="4028" spans="2:11" ht="15" customHeight="1" x14ac:dyDescent="0.3">
      <c r="B4028" s="39" t="str">
        <f t="shared" si="44"/>
        <v>11441401000 кришка фільтра</v>
      </c>
      <c r="C4028" s="39" t="str">
        <f>TEXT(Raw_Articul_Data!$D4028,"00000000000")</f>
        <v>11441401000</v>
      </c>
      <c r="D4028" s="41">
        <v>11441401000</v>
      </c>
      <c r="E4028" s="41" t="s">
        <v>3153</v>
      </c>
      <c r="G4028" s="41" t="s">
        <v>32</v>
      </c>
      <c r="H4028" s="41" t="s">
        <v>2790</v>
      </c>
      <c r="I4028" s="41" t="s">
        <v>23</v>
      </c>
      <c r="J4028" s="41" t="s">
        <v>28</v>
      </c>
      <c r="K4028" s="41" t="s">
        <v>25</v>
      </c>
    </row>
    <row r="4029" spans="2:11" ht="15" customHeight="1" x14ac:dyDescent="0.3">
      <c r="B4029" s="39" t="str">
        <f t="shared" si="44"/>
        <v>11441401010 кришка фільтра</v>
      </c>
      <c r="C4029" s="39" t="str">
        <f>TEXT(Raw_Articul_Data!$D4029,"00000000000")</f>
        <v>11441401010</v>
      </c>
      <c r="D4029" s="41">
        <v>11441401010</v>
      </c>
      <c r="E4029" s="41" t="s">
        <v>3153</v>
      </c>
      <c r="G4029" s="41" t="s">
        <v>32</v>
      </c>
      <c r="H4029" s="41" t="s">
        <v>2790</v>
      </c>
      <c r="I4029" s="41" t="s">
        <v>23</v>
      </c>
      <c r="J4029" s="41" t="s">
        <v>28</v>
      </c>
      <c r="K4029" s="41" t="s">
        <v>25</v>
      </c>
    </row>
    <row r="4030" spans="2:11" ht="15" customHeight="1" x14ac:dyDescent="0.3">
      <c r="B4030" s="39" t="str">
        <f t="shared" si="44"/>
        <v>11441401200 дно фільтра</v>
      </c>
      <c r="C4030" s="39" t="str">
        <f>TEXT(Raw_Articul_Data!$D4030,"00000000000")</f>
        <v>11441401200</v>
      </c>
      <c r="D4030" s="41">
        <v>11441401200</v>
      </c>
      <c r="E4030" s="41" t="s">
        <v>3428</v>
      </c>
      <c r="G4030" s="41" t="s">
        <v>32</v>
      </c>
      <c r="H4030" s="41" t="s">
        <v>2790</v>
      </c>
      <c r="I4030" s="41" t="s">
        <v>23</v>
      </c>
      <c r="J4030" s="41" t="s">
        <v>28</v>
      </c>
      <c r="K4030" s="41" t="s">
        <v>25</v>
      </c>
    </row>
    <row r="4031" spans="2:11" ht="15" customHeight="1" x14ac:dyDescent="0.3">
      <c r="B4031" s="39" t="str">
        <f t="shared" si="44"/>
        <v>11441404402 повітряний фільтр</v>
      </c>
      <c r="C4031" s="39" t="str">
        <f>TEXT(Raw_Articul_Data!$D4031,"00000000000")</f>
        <v>11441404402</v>
      </c>
      <c r="D4031" s="41">
        <v>11441404402</v>
      </c>
      <c r="E4031" s="41" t="s">
        <v>3041</v>
      </c>
      <c r="G4031" s="41" t="s">
        <v>32</v>
      </c>
      <c r="H4031" s="41" t="s">
        <v>2790</v>
      </c>
      <c r="I4031" s="41" t="s">
        <v>23</v>
      </c>
      <c r="J4031" s="41" t="s">
        <v>28</v>
      </c>
      <c r="K4031" s="41" t="s">
        <v>25</v>
      </c>
    </row>
    <row r="4032" spans="2:11" ht="15" customHeight="1" x14ac:dyDescent="0.3">
      <c r="B4032" s="39" t="str">
        <f t="shared" si="44"/>
        <v>11441412202 коліно</v>
      </c>
      <c r="C4032" s="39" t="str">
        <f>TEXT(Raw_Articul_Data!$D4032,"00000000000")</f>
        <v>11441412202</v>
      </c>
      <c r="D4032" s="41">
        <v>11441412202</v>
      </c>
      <c r="E4032" s="41" t="s">
        <v>3315</v>
      </c>
      <c r="G4032" s="41" t="s">
        <v>32</v>
      </c>
      <c r="H4032" s="41" t="s">
        <v>2790</v>
      </c>
      <c r="I4032" s="41" t="s">
        <v>23</v>
      </c>
      <c r="J4032" s="41" t="s">
        <v>133</v>
      </c>
      <c r="K4032" s="41" t="s">
        <v>25</v>
      </c>
    </row>
    <row r="4033" spans="2:11" ht="15" customHeight="1" x14ac:dyDescent="0.3">
      <c r="B4033" s="39" t="str">
        <f t="shared" si="44"/>
        <v>11441412205 коліно</v>
      </c>
      <c r="C4033" s="39" t="str">
        <f>TEXT(Raw_Articul_Data!$D4033,"00000000000")</f>
        <v>11441412205</v>
      </c>
      <c r="D4033" s="41">
        <v>11441412205</v>
      </c>
      <c r="E4033" s="41" t="s">
        <v>3315</v>
      </c>
      <c r="G4033" s="41" t="s">
        <v>32</v>
      </c>
      <c r="H4033" s="41" t="s">
        <v>2790</v>
      </c>
      <c r="I4033" s="41" t="s">
        <v>23</v>
      </c>
      <c r="J4033" s="41" t="s">
        <v>45</v>
      </c>
      <c r="K4033" s="41" t="s">
        <v>25</v>
      </c>
    </row>
    <row r="4034" spans="2:11" ht="15" customHeight="1" x14ac:dyDescent="0.3">
      <c r="B4034" s="39" t="str">
        <f t="shared" si="44"/>
        <v>11441412300 запорний пристрій</v>
      </c>
      <c r="C4034" s="39" t="str">
        <f>TEXT(Raw_Articul_Data!$D4034,"00000000000")</f>
        <v>11441412300</v>
      </c>
      <c r="D4034" s="41">
        <v>11441412300</v>
      </c>
      <c r="E4034" s="41" t="s">
        <v>3826</v>
      </c>
      <c r="G4034" s="41" t="s">
        <v>32</v>
      </c>
      <c r="H4034" s="41" t="s">
        <v>2790</v>
      </c>
      <c r="I4034" s="41" t="s">
        <v>23</v>
      </c>
      <c r="J4034" s="41" t="s">
        <v>28</v>
      </c>
      <c r="K4034" s="41" t="s">
        <v>25</v>
      </c>
    </row>
    <row r="4035" spans="2:11" ht="15" customHeight="1" x14ac:dyDescent="0.3">
      <c r="B4035" s="39" t="str">
        <f t="shared" si="44"/>
        <v>11441413200 охолоджуючий лист</v>
      </c>
      <c r="C4035" s="39" t="str">
        <f>TEXT(Raw_Articul_Data!$D4035,"00000000000")</f>
        <v>11441413200</v>
      </c>
      <c r="D4035" s="41">
        <v>11441413200</v>
      </c>
      <c r="E4035" s="41" t="s">
        <v>2816</v>
      </c>
      <c r="G4035" s="41" t="s">
        <v>32</v>
      </c>
      <c r="H4035" s="41" t="s">
        <v>2790</v>
      </c>
      <c r="I4035" s="41" t="s">
        <v>23</v>
      </c>
      <c r="J4035" s="41" t="s">
        <v>28</v>
      </c>
      <c r="K4035" s="41" t="s">
        <v>25</v>
      </c>
    </row>
    <row r="4036" spans="2:11" ht="15" customHeight="1" x14ac:dyDescent="0.3">
      <c r="B4036" s="39" t="str">
        <f t="shared" si="44"/>
        <v>11441414000 заслонка</v>
      </c>
      <c r="C4036" s="39" t="str">
        <f>TEXT(Raw_Articul_Data!$D4036,"00000000000")</f>
        <v>11441414000</v>
      </c>
      <c r="D4036" s="41">
        <v>11441414000</v>
      </c>
      <c r="E4036" s="41" t="s">
        <v>3748</v>
      </c>
      <c r="G4036" s="41" t="s">
        <v>32</v>
      </c>
      <c r="H4036" s="41" t="s">
        <v>2790</v>
      </c>
      <c r="I4036" s="41" t="s">
        <v>23</v>
      </c>
      <c r="J4036" s="41" t="s">
        <v>28</v>
      </c>
      <c r="K4036" s="41" t="s">
        <v>25</v>
      </c>
    </row>
    <row r="4037" spans="2:11" ht="15" customHeight="1" x14ac:dyDescent="0.3">
      <c r="B4037" s="39" t="str">
        <f t="shared" si="44"/>
        <v>11441416300 повітропровід</v>
      </c>
      <c r="C4037" s="39" t="str">
        <f>TEXT(Raw_Articul_Data!$D4037,"00000000000")</f>
        <v>11441416300</v>
      </c>
      <c r="D4037" s="41">
        <v>11441416300</v>
      </c>
      <c r="E4037" s="41" t="s">
        <v>3433</v>
      </c>
      <c r="G4037" s="41" t="s">
        <v>32</v>
      </c>
      <c r="H4037" s="41" t="s">
        <v>2790</v>
      </c>
      <c r="I4037" s="41" t="s">
        <v>23</v>
      </c>
      <c r="J4037" s="41" t="s">
        <v>28</v>
      </c>
      <c r="K4037" s="41" t="s">
        <v>25</v>
      </c>
    </row>
    <row r="4038" spans="2:11" ht="15" customHeight="1" x14ac:dyDescent="0.3">
      <c r="B4038" s="39" t="str">
        <f t="shared" si="44"/>
        <v>11441418600 імпульсний шланг</v>
      </c>
      <c r="C4038" s="39" t="str">
        <f>TEXT(Raw_Articul_Data!$D4038,"00000000000")</f>
        <v>11441418600</v>
      </c>
      <c r="D4038" s="41">
        <v>11441418600</v>
      </c>
      <c r="E4038" s="41" t="s">
        <v>2818</v>
      </c>
      <c r="G4038" s="41" t="s">
        <v>32</v>
      </c>
      <c r="H4038" s="41" t="s">
        <v>2790</v>
      </c>
      <c r="I4038" s="41" t="s">
        <v>23</v>
      </c>
      <c r="J4038" s="41" t="s">
        <v>45</v>
      </c>
      <c r="K4038" s="41" t="s">
        <v>25</v>
      </c>
    </row>
    <row r="4039" spans="2:11" ht="15" customHeight="1" x14ac:dyDescent="0.3">
      <c r="B4039" s="39" t="str">
        <f t="shared" si="44"/>
        <v>11441450800 верхній півкожух</v>
      </c>
      <c r="C4039" s="39" t="str">
        <f>TEXT(Raw_Articul_Data!$D4039,"00000000000")</f>
        <v>11441450800</v>
      </c>
      <c r="D4039" s="41">
        <v>11441450800</v>
      </c>
      <c r="E4039" s="41" t="s">
        <v>3392</v>
      </c>
      <c r="G4039" s="41" t="s">
        <v>32</v>
      </c>
      <c r="H4039" s="41" t="s">
        <v>2790</v>
      </c>
      <c r="I4039" s="41" t="s">
        <v>23</v>
      </c>
      <c r="J4039" s="41" t="s">
        <v>55</v>
      </c>
      <c r="K4039" s="41" t="s">
        <v>25</v>
      </c>
    </row>
    <row r="4040" spans="2:11" ht="15" customHeight="1" x14ac:dyDescent="0.3">
      <c r="B4040" s="39" t="str">
        <f t="shared" si="44"/>
        <v>11441490500 ущільнення</v>
      </c>
      <c r="C4040" s="39" t="str">
        <f>TEXT(Raw_Articul_Data!$D4040,"00000000000")</f>
        <v>11441490500</v>
      </c>
      <c r="D4040" s="41">
        <v>11441490500</v>
      </c>
      <c r="E4040" s="41" t="s">
        <v>2903</v>
      </c>
      <c r="G4040" s="41" t="s">
        <v>32</v>
      </c>
      <c r="H4040" s="41" t="s">
        <v>2790</v>
      </c>
      <c r="I4040" s="41" t="s">
        <v>23</v>
      </c>
      <c r="J4040" s="41" t="s">
        <v>28</v>
      </c>
      <c r="K4040" s="41" t="s">
        <v>25</v>
      </c>
    </row>
    <row r="4041" spans="2:11" ht="15" customHeight="1" x14ac:dyDescent="0.3">
      <c r="B4041" s="39" t="str">
        <f t="shared" si="44"/>
        <v>11441490600 ущільнення глушника</v>
      </c>
      <c r="C4041" s="39" t="str">
        <f>TEXT(Raw_Articul_Data!$D4041,"00000000000")</f>
        <v>11441490600</v>
      </c>
      <c r="D4041" s="41">
        <v>11441490600</v>
      </c>
      <c r="E4041" s="41" t="s">
        <v>3074</v>
      </c>
      <c r="G4041" s="41" t="s">
        <v>32</v>
      </c>
      <c r="H4041" s="41" t="s">
        <v>2790</v>
      </c>
      <c r="I4041" s="41" t="s">
        <v>23</v>
      </c>
      <c r="J4041" s="41" t="s">
        <v>28</v>
      </c>
      <c r="K4041" s="41" t="s">
        <v>25</v>
      </c>
    </row>
    <row r="4042" spans="2:11" ht="15" customHeight="1" x14ac:dyDescent="0.3">
      <c r="B4042" s="39" t="str">
        <f t="shared" si="44"/>
        <v>11441602001 муфта</v>
      </c>
      <c r="C4042" s="39" t="str">
        <f>TEXT(Raw_Articul_Data!$D4042,"00000000000")</f>
        <v>11441602001</v>
      </c>
      <c r="D4042" s="41">
        <v>11441602001</v>
      </c>
      <c r="E4042" s="41" t="s">
        <v>3286</v>
      </c>
      <c r="G4042" s="41" t="s">
        <v>32</v>
      </c>
      <c r="H4042" s="41" t="s">
        <v>2790</v>
      </c>
      <c r="I4042" s="41" t="s">
        <v>23</v>
      </c>
      <c r="J4042" s="41" t="s">
        <v>28</v>
      </c>
      <c r="K4042" s="41" t="s">
        <v>25</v>
      </c>
    </row>
    <row r="4043" spans="2:11" ht="15" customHeight="1" x14ac:dyDescent="0.3">
      <c r="B4043" s="39" t="str">
        <f t="shared" si="44"/>
        <v>11441605400 гальмівна стрічка</v>
      </c>
      <c r="C4043" s="39" t="str">
        <f>TEXT(Raw_Articul_Data!$D4043,"00000000000")</f>
        <v>11441605400</v>
      </c>
      <c r="D4043" s="41">
        <v>11441605400</v>
      </c>
      <c r="E4043" s="41" t="s">
        <v>3394</v>
      </c>
      <c r="G4043" s="41" t="s">
        <v>32</v>
      </c>
      <c r="H4043" s="41" t="s">
        <v>2790</v>
      </c>
      <c r="I4043" s="41" t="s">
        <v>23</v>
      </c>
      <c r="J4043" s="41" t="s">
        <v>28</v>
      </c>
      <c r="K4043" s="41" t="s">
        <v>25</v>
      </c>
    </row>
    <row r="4044" spans="2:11" ht="15" customHeight="1" x14ac:dyDescent="0.3">
      <c r="B4044" s="39" t="str">
        <f t="shared" si="44"/>
        <v>11441605500 пружина розтягнення</v>
      </c>
      <c r="C4044" s="39" t="str">
        <f>TEXT(Raw_Articul_Data!$D4044,"00000000000")</f>
        <v>11441605500</v>
      </c>
      <c r="D4044" s="41">
        <v>11441605500</v>
      </c>
      <c r="E4044" s="41" t="s">
        <v>3022</v>
      </c>
      <c r="G4044" s="41" t="s">
        <v>32</v>
      </c>
      <c r="H4044" s="41" t="s">
        <v>2790</v>
      </c>
      <c r="I4044" s="41" t="s">
        <v>23</v>
      </c>
      <c r="J4044" s="41" t="s">
        <v>28</v>
      </c>
      <c r="K4044" s="41" t="s">
        <v>25</v>
      </c>
    </row>
    <row r="4045" spans="2:11" ht="15" customHeight="1" x14ac:dyDescent="0.3">
      <c r="B4045" s="39" t="str">
        <f t="shared" ref="B4045:B4108" si="45">CONCATENATE(C4045," ", LOWER(E4045))</f>
        <v>11441621000 захисний диск</v>
      </c>
      <c r="C4045" s="39" t="str">
        <f>TEXT(Raw_Articul_Data!$D4045,"00000000000")</f>
        <v>11441621000</v>
      </c>
      <c r="D4045" s="41">
        <v>11441621000</v>
      </c>
      <c r="E4045" s="41" t="s">
        <v>3395</v>
      </c>
      <c r="G4045" s="41" t="s">
        <v>32</v>
      </c>
      <c r="H4045" s="41" t="s">
        <v>2790</v>
      </c>
      <c r="I4045" s="41" t="s">
        <v>23</v>
      </c>
      <c r="J4045" s="41" t="s">
        <v>28</v>
      </c>
      <c r="K4045" s="41" t="s">
        <v>25</v>
      </c>
    </row>
    <row r="4046" spans="2:11" ht="15" customHeight="1" x14ac:dyDescent="0.3">
      <c r="B4046" s="39" t="str">
        <f t="shared" si="45"/>
        <v>11441801501 важіль управління дросельною заслонкою</v>
      </c>
      <c r="C4046" s="39" t="str">
        <f>TEXT(Raw_Articul_Data!$D4046,"00000000000")</f>
        <v>11441801501</v>
      </c>
      <c r="D4046" s="41">
        <v>11441801501</v>
      </c>
      <c r="E4046" s="41" t="s">
        <v>3318</v>
      </c>
      <c r="G4046" s="41" t="s">
        <v>32</v>
      </c>
      <c r="H4046" s="41" t="s">
        <v>2790</v>
      </c>
      <c r="I4046" s="41" t="s">
        <v>23</v>
      </c>
      <c r="J4046" s="41" t="s">
        <v>28</v>
      </c>
      <c r="K4046" s="41" t="s">
        <v>25</v>
      </c>
    </row>
    <row r="4047" spans="2:11" ht="15" customHeight="1" x14ac:dyDescent="0.3">
      <c r="B4047" s="39" t="str">
        <f t="shared" si="45"/>
        <v>11441820700 наконечник</v>
      </c>
      <c r="C4047" s="39" t="str">
        <f>TEXT(Raw_Articul_Data!$D4047,"00000000000")</f>
        <v>11441820700</v>
      </c>
      <c r="D4047" s="41">
        <v>11441820700</v>
      </c>
      <c r="E4047" s="41" t="s">
        <v>3014</v>
      </c>
      <c r="G4047" s="41" t="s">
        <v>32</v>
      </c>
      <c r="H4047" s="41" t="s">
        <v>2790</v>
      </c>
      <c r="I4047" s="41" t="s">
        <v>23</v>
      </c>
      <c r="J4047" s="41" t="s">
        <v>45</v>
      </c>
      <c r="K4047" s="41" t="s">
        <v>25</v>
      </c>
    </row>
    <row r="4048" spans="2:11" ht="15" customHeight="1" x14ac:dyDescent="0.3">
      <c r="B4048" s="39" t="str">
        <f t="shared" si="45"/>
        <v>11441820900 вал управління перемиканням</v>
      </c>
      <c r="C4048" s="39" t="str">
        <f>TEXT(Raw_Articul_Data!$D4048,"00000000000")</f>
        <v>11441820900</v>
      </c>
      <c r="D4048" s="41">
        <v>11441820900</v>
      </c>
      <c r="E4048" s="41" t="s">
        <v>3317</v>
      </c>
      <c r="G4048" s="41" t="s">
        <v>32</v>
      </c>
      <c r="H4048" s="41" t="s">
        <v>2790</v>
      </c>
      <c r="I4048" s="41" t="s">
        <v>23</v>
      </c>
      <c r="J4048" s="41" t="s">
        <v>28</v>
      </c>
      <c r="K4048" s="41" t="s">
        <v>25</v>
      </c>
    </row>
    <row r="4049" spans="2:11" ht="15" customHeight="1" x14ac:dyDescent="0.3">
      <c r="B4049" s="39" t="str">
        <f t="shared" si="45"/>
        <v>11441820910 вал управління перемиканням</v>
      </c>
      <c r="C4049" s="39" t="str">
        <f>TEXT(Raw_Articul_Data!$D4049,"00000000000")</f>
        <v>11441820910</v>
      </c>
      <c r="D4049" s="41">
        <v>11441820910</v>
      </c>
      <c r="E4049" s="41" t="s">
        <v>3317</v>
      </c>
      <c r="G4049" s="41" t="s">
        <v>32</v>
      </c>
      <c r="H4049" s="41" t="s">
        <v>2790</v>
      </c>
      <c r="I4049" s="41" t="s">
        <v>23</v>
      </c>
      <c r="J4049" s="41" t="s">
        <v>28</v>
      </c>
      <c r="K4049" s="41" t="s">
        <v>25</v>
      </c>
    </row>
    <row r="4050" spans="2:11" ht="15" customHeight="1" x14ac:dyDescent="0.3">
      <c r="B4050" s="39" t="str">
        <f t="shared" si="45"/>
        <v>11441821000 важіль управління дросельною заслонкою</v>
      </c>
      <c r="C4050" s="39" t="str">
        <f>TEXT(Raw_Articul_Data!$D4050,"00000000000")</f>
        <v>11441821000</v>
      </c>
      <c r="D4050" s="41">
        <v>11441821000</v>
      </c>
      <c r="E4050" s="41" t="s">
        <v>3318</v>
      </c>
      <c r="G4050" s="41" t="s">
        <v>32</v>
      </c>
      <c r="H4050" s="41" t="s">
        <v>2790</v>
      </c>
      <c r="I4050" s="41" t="s">
        <v>23</v>
      </c>
      <c r="J4050" s="41" t="s">
        <v>28</v>
      </c>
      <c r="K4050" s="41" t="s">
        <v>25</v>
      </c>
    </row>
    <row r="4051" spans="2:11" ht="15" customHeight="1" x14ac:dyDescent="0.3">
      <c r="B4051" s="39" t="str">
        <f t="shared" si="45"/>
        <v>11441821500 важільно-тяговий механізм дросельної заслонки</v>
      </c>
      <c r="C4051" s="39" t="str">
        <f>TEXT(Raw_Articul_Data!$D4051,"00000000000")</f>
        <v>11441821500</v>
      </c>
      <c r="D4051" s="41">
        <v>11441821500</v>
      </c>
      <c r="E4051" s="41" t="s">
        <v>3397</v>
      </c>
      <c r="G4051" s="41" t="s">
        <v>32</v>
      </c>
      <c r="H4051" s="41" t="s">
        <v>2790</v>
      </c>
      <c r="I4051" s="41" t="s">
        <v>23</v>
      </c>
      <c r="J4051" s="41" t="s">
        <v>28</v>
      </c>
      <c r="K4051" s="41" t="s">
        <v>25</v>
      </c>
    </row>
    <row r="4052" spans="2:11" ht="15" customHeight="1" x14ac:dyDescent="0.3">
      <c r="B4052" s="39" t="str">
        <f t="shared" si="45"/>
        <v>11441822100 тримач</v>
      </c>
      <c r="C4052" s="39" t="str">
        <f>TEXT(Raw_Articul_Data!$D4052,"00000000000")</f>
        <v>11441822100</v>
      </c>
      <c r="D4052" s="41">
        <v>11441822100</v>
      </c>
      <c r="E4052" s="41" t="s">
        <v>2820</v>
      </c>
      <c r="G4052" s="41" t="s">
        <v>32</v>
      </c>
      <c r="H4052" s="41" t="s">
        <v>2790</v>
      </c>
      <c r="I4052" s="41" t="s">
        <v>23</v>
      </c>
      <c r="J4052" s="41" t="s">
        <v>28</v>
      </c>
      <c r="K4052" s="41" t="s">
        <v>25</v>
      </c>
    </row>
    <row r="4053" spans="2:11" ht="15" customHeight="1" x14ac:dyDescent="0.3">
      <c r="B4053" s="39" t="str">
        <f t="shared" si="45"/>
        <v>11441822110 тримач</v>
      </c>
      <c r="C4053" s="39" t="str">
        <f>TEXT(Raw_Articul_Data!$D4053,"00000000000")</f>
        <v>11441822110</v>
      </c>
      <c r="D4053" s="41">
        <v>11441822110</v>
      </c>
      <c r="E4053" s="41" t="s">
        <v>2820</v>
      </c>
      <c r="G4053" s="41" t="s">
        <v>32</v>
      </c>
      <c r="H4053" s="41" t="s">
        <v>2790</v>
      </c>
      <c r="I4053" s="41" t="s">
        <v>23</v>
      </c>
      <c r="J4053" s="41" t="s">
        <v>28</v>
      </c>
      <c r="K4053" s="41" t="s">
        <v>25</v>
      </c>
    </row>
    <row r="4054" spans="2:11" ht="15" customHeight="1" x14ac:dyDescent="0.3">
      <c r="B4054" s="39" t="str">
        <f t="shared" si="45"/>
        <v>11441851900 важільно-тягова система пускового пристрою</v>
      </c>
      <c r="C4054" s="39" t="str">
        <f>TEXT(Raw_Articul_Data!$D4054,"00000000000")</f>
        <v>11441851900</v>
      </c>
      <c r="D4054" s="41">
        <v>11441851900</v>
      </c>
      <c r="E4054" s="41" t="s">
        <v>3489</v>
      </c>
      <c r="G4054" s="41" t="s">
        <v>32</v>
      </c>
      <c r="H4054" s="41" t="s">
        <v>2790</v>
      </c>
      <c r="I4054" s="41" t="s">
        <v>23</v>
      </c>
      <c r="J4054" s="41" t="s">
        <v>28</v>
      </c>
      <c r="K4054" s="41" t="s">
        <v>25</v>
      </c>
    </row>
    <row r="4055" spans="2:11" ht="15" customHeight="1" x14ac:dyDescent="0.3">
      <c r="B4055" s="39" t="str">
        <f t="shared" si="45"/>
        <v>11443500801 корпус паливного бака</v>
      </c>
      <c r="C4055" s="39" t="str">
        <f>TEXT(Raw_Articul_Data!$D4055,"00000000000")</f>
        <v>11443500801</v>
      </c>
      <c r="D4055" s="41">
        <v>11443500801</v>
      </c>
      <c r="E4055" s="41" t="s">
        <v>3346</v>
      </c>
      <c r="G4055" s="41" t="s">
        <v>32</v>
      </c>
      <c r="H4055" s="41" t="s">
        <v>2790</v>
      </c>
      <c r="I4055" s="41" t="s">
        <v>23</v>
      </c>
      <c r="J4055" s="41" t="s">
        <v>28</v>
      </c>
      <c r="K4055" s="41" t="s">
        <v>25</v>
      </c>
    </row>
    <row r="4056" spans="2:11" ht="15" customHeight="1" x14ac:dyDescent="0.3">
      <c r="B4056" s="39" t="str">
        <f t="shared" si="45"/>
        <v>11443500806 корпус паливного бака</v>
      </c>
      <c r="C4056" s="39" t="str">
        <f>TEXT(Raw_Articul_Data!$D4056,"00000000000")</f>
        <v>11443500806</v>
      </c>
      <c r="D4056" s="41">
        <v>11443500806</v>
      </c>
      <c r="E4056" s="41" t="s">
        <v>3346</v>
      </c>
      <c r="G4056" s="41" t="s">
        <v>32</v>
      </c>
      <c r="H4056" s="41" t="s">
        <v>2790</v>
      </c>
      <c r="I4056" s="41" t="s">
        <v>23</v>
      </c>
      <c r="J4056" s="41" t="s">
        <v>28</v>
      </c>
      <c r="K4056" s="41" t="s">
        <v>25</v>
      </c>
    </row>
    <row r="4057" spans="2:11" ht="15" customHeight="1" x14ac:dyDescent="0.3">
      <c r="B4057" s="39" t="str">
        <f t="shared" si="45"/>
        <v>11443500811 корпус паливного бака</v>
      </c>
      <c r="C4057" s="39" t="str">
        <f>TEXT(Raw_Articul_Data!$D4057,"00000000000")</f>
        <v>11443500811</v>
      </c>
      <c r="D4057" s="41">
        <v>11443500811</v>
      </c>
      <c r="E4057" s="41" t="s">
        <v>3346</v>
      </c>
      <c r="G4057" s="41" t="s">
        <v>32</v>
      </c>
      <c r="H4057" s="41" t="s">
        <v>2790</v>
      </c>
      <c r="I4057" s="41" t="s">
        <v>23</v>
      </c>
      <c r="J4057" s="41" t="s">
        <v>28</v>
      </c>
      <c r="K4057" s="41" t="s">
        <v>25</v>
      </c>
    </row>
    <row r="4058" spans="2:11" ht="15" customHeight="1" x14ac:dyDescent="0.3">
      <c r="B4058" s="39" t="str">
        <f t="shared" si="45"/>
        <v>11443510900 захисний пристрій</v>
      </c>
      <c r="C4058" s="39" t="str">
        <f>TEXT(Raw_Articul_Data!$D4058,"00000000000")</f>
        <v>11443510900</v>
      </c>
      <c r="D4058" s="41">
        <v>11443510900</v>
      </c>
      <c r="E4058" s="41" t="s">
        <v>1443</v>
      </c>
      <c r="G4058" s="41" t="s">
        <v>32</v>
      </c>
      <c r="H4058" s="41" t="s">
        <v>2790</v>
      </c>
      <c r="I4058" s="41" t="s">
        <v>23</v>
      </c>
      <c r="J4058" s="41" t="s">
        <v>28</v>
      </c>
      <c r="K4058" s="41" t="s">
        <v>25</v>
      </c>
    </row>
    <row r="4059" spans="2:11" ht="15" customHeight="1" x14ac:dyDescent="0.3">
      <c r="B4059" s="39" t="str">
        <f t="shared" si="45"/>
        <v>11444001200 маховик</v>
      </c>
      <c r="C4059" s="39" t="str">
        <f>TEXT(Raw_Articul_Data!$D4059,"00000000000")</f>
        <v>11444001200</v>
      </c>
      <c r="D4059" s="41">
        <v>11444001200</v>
      </c>
      <c r="E4059" s="41" t="s">
        <v>3088</v>
      </c>
      <c r="G4059" s="41" t="s">
        <v>32</v>
      </c>
      <c r="H4059" s="41" t="s">
        <v>2790</v>
      </c>
      <c r="I4059" s="41" t="s">
        <v>23</v>
      </c>
      <c r="J4059" s="41" t="s">
        <v>218</v>
      </c>
      <c r="K4059" s="41" t="s">
        <v>25</v>
      </c>
    </row>
    <row r="4060" spans="2:11" ht="15" customHeight="1" x14ac:dyDescent="0.3">
      <c r="B4060" s="39" t="str">
        <f t="shared" si="45"/>
        <v>11444001205 маховик</v>
      </c>
      <c r="C4060" s="39" t="str">
        <f>TEXT(Raw_Articul_Data!$D4060,"00000000000")</f>
        <v>11444001205</v>
      </c>
      <c r="D4060" s="41">
        <v>11444001205</v>
      </c>
      <c r="E4060" s="41" t="s">
        <v>3088</v>
      </c>
      <c r="G4060" s="41" t="s">
        <v>32</v>
      </c>
      <c r="H4060" s="41" t="s">
        <v>2790</v>
      </c>
      <c r="I4060" s="41" t="s">
        <v>23</v>
      </c>
      <c r="J4060" s="41" t="s">
        <v>1447</v>
      </c>
      <c r="K4060" s="41" t="s">
        <v>25</v>
      </c>
    </row>
    <row r="4061" spans="2:11" ht="15" customHeight="1" x14ac:dyDescent="0.3">
      <c r="B4061" s="39" t="str">
        <f t="shared" si="45"/>
        <v>11444001304 модуль запалювання</v>
      </c>
      <c r="C4061" s="39" t="str">
        <f>TEXT(Raw_Articul_Data!$D4061,"00000000000")</f>
        <v>11444001304</v>
      </c>
      <c r="D4061" s="41">
        <v>11444001304</v>
      </c>
      <c r="E4061" s="41" t="s">
        <v>2855</v>
      </c>
      <c r="G4061" s="41" t="s">
        <v>32</v>
      </c>
      <c r="H4061" s="41" t="s">
        <v>2790</v>
      </c>
      <c r="I4061" s="41" t="s">
        <v>23</v>
      </c>
      <c r="J4061" s="41" t="s">
        <v>28</v>
      </c>
      <c r="K4061" s="41" t="s">
        <v>25</v>
      </c>
    </row>
    <row r="4062" spans="2:11" ht="15" customHeight="1" x14ac:dyDescent="0.3">
      <c r="B4062" s="39" t="str">
        <f t="shared" si="45"/>
        <v>11444001306 модуль запалювання</v>
      </c>
      <c r="C4062" s="39" t="str">
        <f>TEXT(Raw_Articul_Data!$D4062,"00000000000")</f>
        <v>11444001306</v>
      </c>
      <c r="D4062" s="41">
        <v>11444001306</v>
      </c>
      <c r="E4062" s="41" t="s">
        <v>2855</v>
      </c>
      <c r="G4062" s="41" t="s">
        <v>32</v>
      </c>
      <c r="H4062" s="41" t="s">
        <v>2790</v>
      </c>
      <c r="I4062" s="41" t="s">
        <v>23</v>
      </c>
      <c r="J4062" s="41" t="s">
        <v>28</v>
      </c>
      <c r="K4062" s="41" t="s">
        <v>25</v>
      </c>
    </row>
    <row r="4063" spans="2:11" ht="15" customHeight="1" x14ac:dyDescent="0.3">
      <c r="B4063" s="39" t="str">
        <f t="shared" si="45"/>
        <v>11444001309 модуль запалювання</v>
      </c>
      <c r="C4063" s="39" t="str">
        <f>TEXT(Raw_Articul_Data!$D4063,"00000000000")</f>
        <v>11444001309</v>
      </c>
      <c r="D4063" s="41">
        <v>11444001309</v>
      </c>
      <c r="E4063" s="41" t="s">
        <v>2855</v>
      </c>
      <c r="G4063" s="41" t="s">
        <v>32</v>
      </c>
      <c r="H4063" s="41" t="s">
        <v>2790</v>
      </c>
      <c r="I4063" s="41" t="s">
        <v>23</v>
      </c>
      <c r="J4063" s="41" t="s">
        <v>28</v>
      </c>
      <c r="K4063" s="41" t="s">
        <v>25</v>
      </c>
    </row>
    <row r="4064" spans="2:11" ht="15" customHeight="1" x14ac:dyDescent="0.3">
      <c r="B4064" s="39" t="str">
        <f t="shared" si="45"/>
        <v>11444004704 пристрій управління</v>
      </c>
      <c r="C4064" s="39" t="str">
        <f>TEXT(Raw_Articul_Data!$D4064,"00000000000")</f>
        <v>11444004704</v>
      </c>
      <c r="D4064" s="41">
        <v>11444004704</v>
      </c>
      <c r="E4064" s="41" t="s">
        <v>3709</v>
      </c>
      <c r="G4064" s="41" t="s">
        <v>32</v>
      </c>
      <c r="H4064" s="41" t="s">
        <v>2790</v>
      </c>
      <c r="I4064" s="41" t="s">
        <v>23</v>
      </c>
      <c r="J4064" s="41" t="s">
        <v>28</v>
      </c>
      <c r="K4064" s="41" t="s">
        <v>25</v>
      </c>
    </row>
    <row r="4065" spans="2:11" ht="15" customHeight="1" x14ac:dyDescent="0.3">
      <c r="B4065" s="39" t="str">
        <f t="shared" si="45"/>
        <v>11444004705 пристрій управління</v>
      </c>
      <c r="C4065" s="39" t="str">
        <f>TEXT(Raw_Articul_Data!$D4065,"00000000000")</f>
        <v>11444004705</v>
      </c>
      <c r="D4065" s="41">
        <v>11444004705</v>
      </c>
      <c r="E4065" s="41" t="s">
        <v>3709</v>
      </c>
      <c r="G4065" s="41" t="s">
        <v>32</v>
      </c>
      <c r="H4065" s="41" t="s">
        <v>2790</v>
      </c>
      <c r="I4065" s="41" t="s">
        <v>23</v>
      </c>
      <c r="J4065" s="41" t="s">
        <v>28</v>
      </c>
      <c r="K4065" s="41" t="s">
        <v>25</v>
      </c>
    </row>
    <row r="4066" spans="2:11" ht="15" customHeight="1" x14ac:dyDescent="0.3">
      <c r="B4066" s="39" t="str">
        <f t="shared" si="45"/>
        <v>11444301010 перемикаючий пристрій</v>
      </c>
      <c r="C4066" s="39" t="str">
        <f>TEXT(Raw_Articul_Data!$D4066,"00000000000")</f>
        <v>11444301010</v>
      </c>
      <c r="D4066" s="41">
        <v>11444301010</v>
      </c>
      <c r="E4066" s="41" t="s">
        <v>3814</v>
      </c>
      <c r="G4066" s="41" t="s">
        <v>32</v>
      </c>
      <c r="H4066" s="41" t="s">
        <v>2790</v>
      </c>
      <c r="I4066" s="41" t="s">
        <v>23</v>
      </c>
      <c r="J4066" s="41" t="s">
        <v>50</v>
      </c>
      <c r="K4066" s="41" t="s">
        <v>25</v>
      </c>
    </row>
    <row r="4067" spans="2:11" ht="15" customHeight="1" x14ac:dyDescent="0.3">
      <c r="B4067" s="39" t="str">
        <f t="shared" si="45"/>
        <v>11444403000 кабельний жгут</v>
      </c>
      <c r="C4067" s="39" t="str">
        <f>TEXT(Raw_Articul_Data!$D4067,"00000000000")</f>
        <v>11444403000</v>
      </c>
      <c r="D4067" s="41">
        <v>11444403000</v>
      </c>
      <c r="E4067" s="41" t="s">
        <v>3399</v>
      </c>
      <c r="G4067" s="41" t="s">
        <v>32</v>
      </c>
      <c r="H4067" s="41" t="s">
        <v>2790</v>
      </c>
      <c r="I4067" s="41" t="s">
        <v>23</v>
      </c>
      <c r="J4067" s="41" t="s">
        <v>3550</v>
      </c>
      <c r="K4067" s="41" t="s">
        <v>25</v>
      </c>
    </row>
    <row r="4068" spans="2:11" ht="15" customHeight="1" x14ac:dyDescent="0.3">
      <c r="B4068" s="39" t="str">
        <f t="shared" si="45"/>
        <v>11444403003 кабельний джгут</v>
      </c>
      <c r="C4068" s="39" t="str">
        <f>TEXT(Raw_Articul_Data!$D4068,"00000000000")</f>
        <v>11444403003</v>
      </c>
      <c r="D4068" s="41">
        <v>11444403003</v>
      </c>
      <c r="E4068" s="41" t="s">
        <v>3730</v>
      </c>
      <c r="G4068" s="41" t="s">
        <v>32</v>
      </c>
      <c r="H4068" s="41" t="s">
        <v>2790</v>
      </c>
      <c r="K4068" s="41" t="s">
        <v>25</v>
      </c>
    </row>
    <row r="4069" spans="2:11" ht="15" customHeight="1" x14ac:dyDescent="0.3">
      <c r="B4069" s="39" t="str">
        <f t="shared" si="45"/>
        <v>11444403012 кабельний джгут</v>
      </c>
      <c r="C4069" s="39" t="str">
        <f>TEXT(Raw_Articul_Data!$D4069,"00000000000")</f>
        <v>11444403012</v>
      </c>
      <c r="D4069" s="41">
        <v>11444403012</v>
      </c>
      <c r="E4069" s="41" t="s">
        <v>3730</v>
      </c>
      <c r="G4069" s="41" t="s">
        <v>32</v>
      </c>
      <c r="H4069" s="41" t="s">
        <v>2790</v>
      </c>
      <c r="I4069" s="41" t="s">
        <v>23</v>
      </c>
      <c r="J4069" s="41" t="s">
        <v>3550</v>
      </c>
      <c r="K4069" s="41" t="s">
        <v>25</v>
      </c>
    </row>
    <row r="4070" spans="2:11" ht="15" customHeight="1" x14ac:dyDescent="0.3">
      <c r="B4070" s="39" t="str">
        <f t="shared" si="45"/>
        <v>11444421600 контактна пружина</v>
      </c>
      <c r="C4070" s="39" t="str">
        <f>TEXT(Raw_Articul_Data!$D4070,"00000000000")</f>
        <v>11444421600</v>
      </c>
      <c r="D4070" s="41">
        <v>11444421600</v>
      </c>
      <c r="E4070" s="41" t="s">
        <v>3493</v>
      </c>
      <c r="G4070" s="41" t="s">
        <v>32</v>
      </c>
      <c r="H4070" s="41" t="s">
        <v>2790</v>
      </c>
      <c r="I4070" s="41" t="s">
        <v>23</v>
      </c>
      <c r="J4070" s="41" t="s">
        <v>28</v>
      </c>
      <c r="K4070" s="41" t="s">
        <v>25</v>
      </c>
    </row>
    <row r="4071" spans="2:11" ht="15" customHeight="1" x14ac:dyDescent="0.3">
      <c r="B4071" s="39" t="str">
        <f t="shared" si="45"/>
        <v>11446401700 кришка ланцюгової зірочки</v>
      </c>
      <c r="C4071" s="39" t="str">
        <f>TEXT(Raw_Articul_Data!$D4071,"00000000000")</f>
        <v>11446401700</v>
      </c>
      <c r="D4071" s="41">
        <v>11446401700</v>
      </c>
      <c r="E4071" s="41" t="s">
        <v>3400</v>
      </c>
      <c r="G4071" s="41" t="s">
        <v>32</v>
      </c>
      <c r="H4071" s="41" t="s">
        <v>2790</v>
      </c>
      <c r="I4071" s="41" t="s">
        <v>23</v>
      </c>
      <c r="J4071" s="41" t="s">
        <v>28</v>
      </c>
      <c r="K4071" s="41" t="s">
        <v>25</v>
      </c>
    </row>
    <row r="4072" spans="2:11" ht="15" customHeight="1" x14ac:dyDescent="0.3">
      <c r="B4072" s="39" t="str">
        <f t="shared" si="45"/>
        <v>11446401705 кришка ланцюгової зірочки</v>
      </c>
      <c r="C4072" s="39" t="str">
        <f>TEXT(Raw_Articul_Data!$D4072,"00000000000")</f>
        <v>11446401705</v>
      </c>
      <c r="D4072" s="41">
        <v>11446401705</v>
      </c>
      <c r="E4072" s="41" t="s">
        <v>3400</v>
      </c>
      <c r="G4072" s="41" t="s">
        <v>32</v>
      </c>
      <c r="H4072" s="41" t="s">
        <v>2790</v>
      </c>
      <c r="I4072" s="41" t="s">
        <v>23</v>
      </c>
      <c r="J4072" s="41" t="s">
        <v>28</v>
      </c>
      <c r="K4072" s="41" t="s">
        <v>25</v>
      </c>
    </row>
    <row r="4073" spans="2:11" ht="15" customHeight="1" x14ac:dyDescent="0.3">
      <c r="B4073" s="39" t="str">
        <f t="shared" si="45"/>
        <v>11446401710 кришка ланцюгової зірочки</v>
      </c>
      <c r="C4073" s="39" t="str">
        <f>TEXT(Raw_Articul_Data!$D4073,"00000000000")</f>
        <v>11446401710</v>
      </c>
      <c r="D4073" s="41">
        <v>11446401710</v>
      </c>
      <c r="E4073" s="41" t="s">
        <v>3400</v>
      </c>
      <c r="G4073" s="41" t="s">
        <v>32</v>
      </c>
      <c r="H4073" s="41" t="s">
        <v>2790</v>
      </c>
      <c r="I4073" s="41" t="s">
        <v>23</v>
      </c>
      <c r="J4073" s="41" t="s">
        <v>28</v>
      </c>
      <c r="K4073" s="41" t="s">
        <v>25</v>
      </c>
    </row>
    <row r="4074" spans="2:11" ht="15" customHeight="1" x14ac:dyDescent="0.3">
      <c r="B4074" s="39" t="str">
        <f t="shared" si="45"/>
        <v>11446403200 масляний насос</v>
      </c>
      <c r="C4074" s="39" t="str">
        <f>TEXT(Raw_Articul_Data!$D4074,"00000000000")</f>
        <v>11446403200</v>
      </c>
      <c r="D4074" s="41">
        <v>11446403200</v>
      </c>
      <c r="E4074" s="41" t="s">
        <v>3160</v>
      </c>
      <c r="G4074" s="41" t="s">
        <v>32</v>
      </c>
      <c r="H4074" s="41" t="s">
        <v>2790</v>
      </c>
      <c r="I4074" s="41" t="s">
        <v>23</v>
      </c>
      <c r="J4074" s="41" t="s">
        <v>1447</v>
      </c>
      <c r="K4074" s="41" t="s">
        <v>25</v>
      </c>
    </row>
    <row r="4075" spans="2:11" ht="15" customHeight="1" x14ac:dyDescent="0.3">
      <c r="B4075" s="39" t="str">
        <f t="shared" si="45"/>
        <v>11446407101 черв'як</v>
      </c>
      <c r="C4075" s="39" t="str">
        <f>TEXT(Raw_Articul_Data!$D4075,"00000000000")</f>
        <v>11446407101</v>
      </c>
      <c r="D4075" s="41">
        <v>11446407101</v>
      </c>
      <c r="E4075" s="41" t="s">
        <v>3349</v>
      </c>
      <c r="G4075" s="41" t="s">
        <v>32</v>
      </c>
      <c r="H4075" s="41" t="s">
        <v>2790</v>
      </c>
      <c r="I4075" s="41" t="s">
        <v>23</v>
      </c>
      <c r="J4075" s="41" t="s">
        <v>28</v>
      </c>
      <c r="K4075" s="41" t="s">
        <v>25</v>
      </c>
    </row>
    <row r="4076" spans="2:11" ht="15" customHeight="1" x14ac:dyDescent="0.3">
      <c r="B4076" s="39" t="str">
        <f t="shared" si="45"/>
        <v>11446419400 втулка підшипника</v>
      </c>
      <c r="C4076" s="39" t="str">
        <f>TEXT(Raw_Articul_Data!$D4076,"00000000000")</f>
        <v>11446419400</v>
      </c>
      <c r="D4076" s="41">
        <v>11446419400</v>
      </c>
      <c r="E4076" s="41" t="s">
        <v>3405</v>
      </c>
      <c r="G4076" s="41" t="s">
        <v>32</v>
      </c>
      <c r="H4076" s="41" t="s">
        <v>2790</v>
      </c>
      <c r="I4076" s="41" t="s">
        <v>23</v>
      </c>
      <c r="J4076" s="41" t="s">
        <v>28</v>
      </c>
      <c r="K4076" s="41" t="s">
        <v>25</v>
      </c>
    </row>
    <row r="4077" spans="2:11" ht="15" customHeight="1" x14ac:dyDescent="0.3">
      <c r="B4077" s="39" t="str">
        <f t="shared" si="45"/>
        <v>11446470600 поршень насоса</v>
      </c>
      <c r="C4077" s="39" t="str">
        <f>TEXT(Raw_Articul_Data!$D4077,"00000000000")</f>
        <v>11446470600</v>
      </c>
      <c r="D4077" s="41">
        <v>11446470600</v>
      </c>
      <c r="E4077" s="41" t="s">
        <v>3355</v>
      </c>
      <c r="G4077" s="41" t="s">
        <v>32</v>
      </c>
      <c r="H4077" s="41" t="s">
        <v>2790</v>
      </c>
      <c r="I4077" s="41" t="s">
        <v>23</v>
      </c>
      <c r="J4077" s="41" t="s">
        <v>28</v>
      </c>
      <c r="K4077" s="41" t="s">
        <v>25</v>
      </c>
    </row>
    <row r="4078" spans="2:11" ht="15" customHeight="1" x14ac:dyDescent="0.3">
      <c r="B4078" s="39" t="str">
        <f t="shared" si="45"/>
        <v>11446600800 зубчатий упор</v>
      </c>
      <c r="C4078" s="39" t="str">
        <f>TEXT(Raw_Articul_Data!$D4078,"00000000000")</f>
        <v>11446600800</v>
      </c>
      <c r="D4078" s="41">
        <v>11446600800</v>
      </c>
      <c r="E4078" s="41" t="s">
        <v>2892</v>
      </c>
      <c r="G4078" s="41" t="s">
        <v>32</v>
      </c>
      <c r="H4078" s="41" t="s">
        <v>2790</v>
      </c>
      <c r="I4078" s="41" t="s">
        <v>23</v>
      </c>
      <c r="J4078" s="41" t="s">
        <v>55</v>
      </c>
      <c r="K4078" s="41" t="s">
        <v>25</v>
      </c>
    </row>
    <row r="4079" spans="2:11" ht="15" customHeight="1" x14ac:dyDescent="0.3">
      <c r="B4079" s="39" t="str">
        <f t="shared" si="45"/>
        <v>11447901702 трубчата рукоятка</v>
      </c>
      <c r="C4079" s="39" t="str">
        <f>TEXT(Raw_Articul_Data!$D4079,"00000000000")</f>
        <v>11447901702</v>
      </c>
      <c r="D4079" s="41">
        <v>11447901702</v>
      </c>
      <c r="E4079" s="41" t="s">
        <v>3350</v>
      </c>
      <c r="G4079" s="41" t="s">
        <v>32</v>
      </c>
      <c r="H4079" s="41" t="s">
        <v>2790</v>
      </c>
      <c r="I4079" s="41" t="s">
        <v>23</v>
      </c>
      <c r="J4079" s="41" t="s">
        <v>28</v>
      </c>
      <c r="K4079" s="41" t="s">
        <v>25</v>
      </c>
    </row>
    <row r="4080" spans="2:11" ht="15" customHeight="1" x14ac:dyDescent="0.3">
      <c r="B4080" s="39" t="str">
        <f t="shared" si="45"/>
        <v>11447908100 запобіжник</v>
      </c>
      <c r="C4080" s="39" t="str">
        <f>TEXT(Raw_Articul_Data!$D4080,"00000000000")</f>
        <v>11447908100</v>
      </c>
      <c r="D4080" s="41">
        <v>11447908100</v>
      </c>
      <c r="E4080" s="41" t="s">
        <v>2842</v>
      </c>
      <c r="G4080" s="41" t="s">
        <v>32</v>
      </c>
      <c r="H4080" s="41" t="s">
        <v>2790</v>
      </c>
      <c r="I4080" s="41" t="s">
        <v>23</v>
      </c>
      <c r="J4080" s="41" t="s">
        <v>28</v>
      </c>
      <c r="K4080" s="41" t="s">
        <v>25</v>
      </c>
    </row>
    <row r="4081" spans="2:11" ht="15" customHeight="1" x14ac:dyDescent="0.3">
      <c r="B4081" s="39" t="str">
        <f t="shared" si="45"/>
        <v>11447908301 антивібраційна пружина</v>
      </c>
      <c r="C4081" s="39" t="str">
        <f>TEXT(Raw_Articul_Data!$D4081,"00000000000")</f>
        <v>11447908301</v>
      </c>
      <c r="D4081" s="41">
        <v>11447908301</v>
      </c>
      <c r="E4081" s="41" t="s">
        <v>3664</v>
      </c>
      <c r="G4081" s="41" t="s">
        <v>32</v>
      </c>
      <c r="H4081" s="41" t="s">
        <v>2790</v>
      </c>
      <c r="I4081" s="41" t="s">
        <v>23</v>
      </c>
      <c r="J4081" s="41" t="s">
        <v>28</v>
      </c>
      <c r="K4081" s="41" t="s">
        <v>25</v>
      </c>
    </row>
    <row r="4082" spans="2:11" ht="15" customHeight="1" x14ac:dyDescent="0.3">
      <c r="B4082" s="39" t="str">
        <f t="shared" si="45"/>
        <v>11447909100 пристрій для захисту рук</v>
      </c>
      <c r="C4082" s="39" t="str">
        <f>TEXT(Raw_Articul_Data!$D4082,"00000000000")</f>
        <v>11447909100</v>
      </c>
      <c r="D4082" s="41">
        <v>11447909100</v>
      </c>
      <c r="E4082" s="41" t="s">
        <v>1454</v>
      </c>
      <c r="G4082" s="41" t="s">
        <v>32</v>
      </c>
      <c r="H4082" s="41" t="s">
        <v>2790</v>
      </c>
      <c r="I4082" s="41" t="s">
        <v>23</v>
      </c>
      <c r="J4082" s="41" t="s">
        <v>28</v>
      </c>
      <c r="K4082" s="41" t="s">
        <v>25</v>
      </c>
    </row>
    <row r="4083" spans="2:11" ht="15" customHeight="1" x14ac:dyDescent="0.3">
      <c r="B4083" s="39" t="str">
        <f t="shared" si="45"/>
        <v>11447910600 півкожух рукоятки</v>
      </c>
      <c r="C4083" s="39" t="str">
        <f>TEXT(Raw_Articul_Data!$D4083,"00000000000")</f>
        <v>11447910600</v>
      </c>
      <c r="D4083" s="41">
        <v>11447910600</v>
      </c>
      <c r="E4083" s="41" t="s">
        <v>3410</v>
      </c>
      <c r="G4083" s="41" t="s">
        <v>32</v>
      </c>
      <c r="H4083" s="41" t="s">
        <v>2790</v>
      </c>
      <c r="I4083" s="41" t="s">
        <v>23</v>
      </c>
      <c r="J4083" s="41" t="s">
        <v>28</v>
      </c>
      <c r="K4083" s="41" t="s">
        <v>25</v>
      </c>
    </row>
    <row r="4084" spans="2:11" ht="15" customHeight="1" x14ac:dyDescent="0.3">
      <c r="B4084" s="39" t="str">
        <f t="shared" si="45"/>
        <v>11447911900 тримач трубчатої рукоятки</v>
      </c>
      <c r="C4084" s="39" t="str">
        <f>TEXT(Raw_Articul_Data!$D4084,"00000000000")</f>
        <v>11447911900</v>
      </c>
      <c r="D4084" s="41">
        <v>11447911900</v>
      </c>
      <c r="E4084" s="41" t="s">
        <v>3795</v>
      </c>
      <c r="G4084" s="41" t="s">
        <v>32</v>
      </c>
      <c r="H4084" s="41" t="s">
        <v>2790</v>
      </c>
      <c r="I4084" s="41" t="s">
        <v>23</v>
      </c>
      <c r="J4084" s="41" t="s">
        <v>28</v>
      </c>
      <c r="K4084" s="41" t="s">
        <v>25</v>
      </c>
    </row>
    <row r="4085" spans="2:11" ht="15" customHeight="1" x14ac:dyDescent="0.3">
      <c r="B4085" s="39" t="str">
        <f t="shared" si="45"/>
        <v>11447913100 пружина</v>
      </c>
      <c r="C4085" s="39" t="str">
        <f>TEXT(Raw_Articul_Data!$D4085,"00000000000")</f>
        <v>11447913100</v>
      </c>
      <c r="D4085" s="41">
        <v>11447913100</v>
      </c>
      <c r="E4085" s="41" t="s">
        <v>2817</v>
      </c>
      <c r="G4085" s="41" t="s">
        <v>32</v>
      </c>
      <c r="H4085" s="41" t="s">
        <v>2790</v>
      </c>
      <c r="I4085" s="41" t="s">
        <v>23</v>
      </c>
      <c r="J4085" s="41" t="s">
        <v>28</v>
      </c>
      <c r="K4085" s="41" t="s">
        <v>25</v>
      </c>
    </row>
    <row r="4086" spans="2:11" ht="15" customHeight="1" x14ac:dyDescent="0.3">
      <c r="B4086" s="39" t="str">
        <f t="shared" si="45"/>
        <v>11447913102 пружина</v>
      </c>
      <c r="C4086" s="39" t="str">
        <f>TEXT(Raw_Articul_Data!$D4086,"00000000000")</f>
        <v>11447913102</v>
      </c>
      <c r="D4086" s="41">
        <v>11447913102</v>
      </c>
      <c r="E4086" s="41" t="s">
        <v>2817</v>
      </c>
      <c r="G4086" s="41" t="s">
        <v>32</v>
      </c>
      <c r="H4086" s="41" t="s">
        <v>2790</v>
      </c>
      <c r="I4086" s="41" t="s">
        <v>23</v>
      </c>
      <c r="J4086" s="41" t="s">
        <v>28</v>
      </c>
      <c r="K4086" s="41" t="s">
        <v>25</v>
      </c>
    </row>
    <row r="4087" spans="2:11" ht="15" customHeight="1" x14ac:dyDescent="0.3">
      <c r="B4087" s="39" t="str">
        <f t="shared" si="45"/>
        <v>11447913103 пружина</v>
      </c>
      <c r="C4087" s="39" t="str">
        <f>TEXT(Raw_Articul_Data!$D4087,"00000000000")</f>
        <v>11447913103</v>
      </c>
      <c r="D4087" s="41">
        <v>11447913103</v>
      </c>
      <c r="E4087" s="41" t="s">
        <v>2817</v>
      </c>
      <c r="G4087" s="41" t="s">
        <v>32</v>
      </c>
      <c r="H4087" s="41" t="s">
        <v>2790</v>
      </c>
      <c r="I4087" s="41" t="s">
        <v>23</v>
      </c>
      <c r="J4087" s="41" t="s">
        <v>28</v>
      </c>
      <c r="K4087" s="41" t="s">
        <v>25</v>
      </c>
    </row>
    <row r="4088" spans="2:11" ht="15" customHeight="1" x14ac:dyDescent="0.3">
      <c r="B4088" s="39" t="str">
        <f t="shared" si="45"/>
        <v>11447915400 тримач лазера</v>
      </c>
      <c r="C4088" s="39" t="str">
        <f>TEXT(Raw_Articul_Data!$D4088,"00000000000")</f>
        <v>11447915400</v>
      </c>
      <c r="D4088" s="41">
        <v>11447915400</v>
      </c>
      <c r="E4088" s="41" t="s">
        <v>847</v>
      </c>
      <c r="G4088" s="41" t="s">
        <v>21</v>
      </c>
      <c r="H4088" s="41" t="s">
        <v>910</v>
      </c>
      <c r="I4088" s="41" t="s">
        <v>23</v>
      </c>
      <c r="J4088" s="41" t="s">
        <v>28</v>
      </c>
      <c r="K4088" s="41" t="s">
        <v>25</v>
      </c>
    </row>
    <row r="4089" spans="2:11" ht="15" customHeight="1" x14ac:dyDescent="0.3">
      <c r="B4089" s="39" t="str">
        <f t="shared" si="45"/>
        <v>11447915500 кутовий елемент</v>
      </c>
      <c r="C4089" s="39" t="str">
        <f>TEXT(Raw_Articul_Data!$D4089,"00000000000")</f>
        <v>11447915500</v>
      </c>
      <c r="D4089" s="41">
        <v>11447915500</v>
      </c>
      <c r="E4089" s="41" t="s">
        <v>3569</v>
      </c>
      <c r="G4089" s="41" t="s">
        <v>32</v>
      </c>
      <c r="H4089" s="41" t="s">
        <v>2790</v>
      </c>
      <c r="I4089" s="41" t="s">
        <v>23</v>
      </c>
      <c r="J4089" s="41" t="s">
        <v>28</v>
      </c>
      <c r="K4089" s="41" t="s">
        <v>25</v>
      </c>
    </row>
    <row r="4090" spans="2:11" ht="15" customHeight="1" x14ac:dyDescent="0.3">
      <c r="B4090" s="39" t="str">
        <f t="shared" si="45"/>
        <v>11447917500 захисне прикриття</v>
      </c>
      <c r="C4090" s="39" t="str">
        <f>TEXT(Raw_Articul_Data!$D4090,"00000000000")</f>
        <v>11447917500</v>
      </c>
      <c r="D4090" s="41">
        <v>11447917500</v>
      </c>
      <c r="E4090" s="41" t="s">
        <v>3390</v>
      </c>
      <c r="G4090" s="41" t="s">
        <v>32</v>
      </c>
      <c r="H4090" s="41" t="s">
        <v>2790</v>
      </c>
      <c r="I4090" s="41" t="s">
        <v>23</v>
      </c>
      <c r="J4090" s="41" t="s">
        <v>28</v>
      </c>
      <c r="K4090" s="41" t="s">
        <v>25</v>
      </c>
    </row>
    <row r="4091" spans="2:11" ht="15" customHeight="1" x14ac:dyDescent="0.3">
      <c r="B4091" s="39" t="str">
        <f t="shared" si="45"/>
        <v>11447922901 пробка підшипника</v>
      </c>
      <c r="C4091" s="39" t="str">
        <f>TEXT(Raw_Articul_Data!$D4091,"00000000000")</f>
        <v>11447922901</v>
      </c>
      <c r="D4091" s="41">
        <v>11447922901</v>
      </c>
      <c r="E4091" s="41" t="s">
        <v>3655</v>
      </c>
      <c r="G4091" s="41" t="s">
        <v>32</v>
      </c>
      <c r="H4091" s="41" t="s">
        <v>2790</v>
      </c>
      <c r="I4091" s="41" t="s">
        <v>23</v>
      </c>
      <c r="J4091" s="41" t="s">
        <v>28</v>
      </c>
      <c r="K4091" s="41" t="s">
        <v>25</v>
      </c>
    </row>
    <row r="4092" spans="2:11" ht="15" customHeight="1" x14ac:dyDescent="0.3">
      <c r="B4092" s="39" t="str">
        <f t="shared" si="45"/>
        <v>11447922904 пробка підшипника</v>
      </c>
      <c r="C4092" s="39" t="str">
        <f>TEXT(Raw_Articul_Data!$D4092,"00000000000")</f>
        <v>11447922904</v>
      </c>
      <c r="D4092" s="41">
        <v>11447922904</v>
      </c>
      <c r="E4092" s="41" t="s">
        <v>3655</v>
      </c>
      <c r="G4092" s="41" t="s">
        <v>32</v>
      </c>
      <c r="H4092" s="41" t="s">
        <v>2790</v>
      </c>
      <c r="I4092" s="41" t="s">
        <v>23</v>
      </c>
      <c r="J4092" s="41" t="s">
        <v>28</v>
      </c>
      <c r="K4092" s="41" t="s">
        <v>25</v>
      </c>
    </row>
    <row r="4093" spans="2:11" ht="15" customHeight="1" x14ac:dyDescent="0.3">
      <c r="B4093" s="39" t="str">
        <f t="shared" si="45"/>
        <v>11447922906 фіксатор пружини</v>
      </c>
      <c r="C4093" s="39" t="str">
        <f>TEXT(Raw_Articul_Data!$D4093,"00000000000")</f>
        <v>11447922906</v>
      </c>
      <c r="D4093" s="41">
        <v>11447922906</v>
      </c>
      <c r="E4093" s="41" t="s">
        <v>3782</v>
      </c>
      <c r="G4093" s="41" t="s">
        <v>32</v>
      </c>
      <c r="H4093" s="41" t="s">
        <v>2790</v>
      </c>
      <c r="I4093" s="41" t="s">
        <v>23</v>
      </c>
      <c r="J4093" s="41" t="s">
        <v>28</v>
      </c>
      <c r="K4093" s="41" t="s">
        <v>25</v>
      </c>
    </row>
    <row r="4094" spans="2:11" ht="15" customHeight="1" x14ac:dyDescent="0.3">
      <c r="B4094" s="39" t="str">
        <f t="shared" si="45"/>
        <v>11448932400 запресовочна втулка</v>
      </c>
      <c r="C4094" s="39" t="str">
        <f>TEXT(Raw_Articul_Data!$D4094,"00000000000")</f>
        <v>11448932400</v>
      </c>
      <c r="D4094" s="41">
        <v>11448932400</v>
      </c>
      <c r="E4094" s="41" t="s">
        <v>3827</v>
      </c>
      <c r="G4094" s="41" t="s">
        <v>32</v>
      </c>
      <c r="H4094" s="41" t="s">
        <v>2790</v>
      </c>
      <c r="I4094" s="41" t="s">
        <v>23</v>
      </c>
      <c r="J4094" s="41" t="s">
        <v>28</v>
      </c>
      <c r="K4094" s="41" t="s">
        <v>25</v>
      </c>
    </row>
    <row r="4095" spans="2:11" ht="15" customHeight="1" x14ac:dyDescent="0.3">
      <c r="B4095" s="39" t="str">
        <f t="shared" si="45"/>
        <v>11450071601 набір ущільнень</v>
      </c>
      <c r="C4095" s="39" t="str">
        <f>TEXT(Raw_Articul_Data!$D4095,"00000000000")</f>
        <v>11450071601</v>
      </c>
      <c r="D4095" s="41">
        <v>11450071601</v>
      </c>
      <c r="E4095" s="41" t="s">
        <v>2793</v>
      </c>
      <c r="G4095" s="41" t="s">
        <v>32</v>
      </c>
      <c r="H4095" s="41" t="s">
        <v>2790</v>
      </c>
      <c r="I4095" s="41" t="s">
        <v>23</v>
      </c>
      <c r="J4095" s="41" t="s">
        <v>28</v>
      </c>
      <c r="K4095" s="41" t="s">
        <v>25</v>
      </c>
    </row>
    <row r="4096" spans="2:11" ht="15" customHeight="1" x14ac:dyDescent="0.3">
      <c r="B4096" s="39" t="str">
        <f t="shared" si="45"/>
        <v>11450071700 комплект - карбюраторні деталі</v>
      </c>
      <c r="C4096" s="39" t="str">
        <f>TEXT(Raw_Articul_Data!$D4096,"00000000000")</f>
        <v>11450071700</v>
      </c>
      <c r="D4096" s="41">
        <v>11450071700</v>
      </c>
      <c r="E4096" s="41" t="s">
        <v>3322</v>
      </c>
      <c r="G4096" s="41" t="s">
        <v>32</v>
      </c>
      <c r="H4096" s="41" t="s">
        <v>2790</v>
      </c>
      <c r="I4096" s="41" t="s">
        <v>23</v>
      </c>
      <c r="J4096" s="41" t="s">
        <v>34</v>
      </c>
      <c r="K4096" s="41" t="s">
        <v>25</v>
      </c>
    </row>
    <row r="4097" spans="2:11" ht="15" customHeight="1" x14ac:dyDescent="0.3">
      <c r="B4097" s="39" t="str">
        <f t="shared" si="45"/>
        <v>11450113027 бензопила ms201tc-m 3/8"p p (мотор)</v>
      </c>
      <c r="C4097" s="39" t="str">
        <f>TEXT(Raw_Articul_Data!$D4097,"00000000000")</f>
        <v>11450113027</v>
      </c>
      <c r="D4097" s="41">
        <v>11450113027</v>
      </c>
      <c r="E4097" s="41" t="s">
        <v>911</v>
      </c>
      <c r="F4097" s="41" t="s">
        <v>7264</v>
      </c>
      <c r="G4097" s="41" t="s">
        <v>843</v>
      </c>
      <c r="H4097" s="41" t="s">
        <v>912</v>
      </c>
      <c r="I4097" s="41" t="s">
        <v>23</v>
      </c>
      <c r="J4097" s="41" t="s">
        <v>28</v>
      </c>
      <c r="K4097" s="41" t="s">
        <v>25</v>
      </c>
    </row>
    <row r="4098" spans="2:11" ht="15" customHeight="1" x14ac:dyDescent="0.3">
      <c r="B4098" s="39" t="str">
        <f t="shared" si="45"/>
        <v>11450201200 циліндр з поршнем, діам.40мм</v>
      </c>
      <c r="C4098" s="39" t="str">
        <f>TEXT(Raw_Articul_Data!$D4098,"00000000000")</f>
        <v>11450201200</v>
      </c>
      <c r="D4098" s="41">
        <v>11450201200</v>
      </c>
      <c r="E4098" s="41" t="s">
        <v>3828</v>
      </c>
      <c r="G4098" s="41" t="s">
        <v>32</v>
      </c>
      <c r="H4098" s="41" t="s">
        <v>2790</v>
      </c>
      <c r="I4098" s="41" t="s">
        <v>23</v>
      </c>
      <c r="J4098" s="41" t="s">
        <v>28</v>
      </c>
      <c r="K4098" s="41" t="s">
        <v>25</v>
      </c>
    </row>
    <row r="4099" spans="2:11" ht="15" customHeight="1" x14ac:dyDescent="0.3">
      <c r="B4099" s="39" t="str">
        <f t="shared" si="45"/>
        <v>11450201202 циліндр з поршнем діам. 40мм</v>
      </c>
      <c r="C4099" s="39" t="str">
        <f>TEXT(Raw_Articul_Data!$D4099,"00000000000")</f>
        <v>11450201202</v>
      </c>
      <c r="D4099" s="41">
        <v>11450201202</v>
      </c>
      <c r="E4099" s="41" t="s">
        <v>3713</v>
      </c>
      <c r="G4099" s="41" t="s">
        <v>32</v>
      </c>
      <c r="H4099" s="41" t="s">
        <v>2790</v>
      </c>
      <c r="I4099" s="41" t="s">
        <v>23</v>
      </c>
      <c r="J4099" s="41" t="s">
        <v>28</v>
      </c>
      <c r="K4099" s="41" t="s">
        <v>25</v>
      </c>
    </row>
    <row r="4100" spans="2:11" ht="15" customHeight="1" x14ac:dyDescent="0.3">
      <c r="B4100" s="39" t="str">
        <f t="shared" si="45"/>
        <v>11450202602 половина картера - сторона вентилятора</v>
      </c>
      <c r="C4100" s="39" t="str">
        <f>TEXT(Raw_Articul_Data!$D4100,"00000000000")</f>
        <v>11450202602</v>
      </c>
      <c r="D4100" s="41">
        <v>11450202602</v>
      </c>
      <c r="E4100" s="41" t="s">
        <v>3741</v>
      </c>
      <c r="G4100" s="41" t="s">
        <v>32</v>
      </c>
      <c r="H4100" s="41" t="s">
        <v>2790</v>
      </c>
      <c r="I4100" s="41" t="s">
        <v>23</v>
      </c>
      <c r="J4100" s="41" t="s">
        <v>28</v>
      </c>
      <c r="K4100" s="41" t="s">
        <v>25</v>
      </c>
    </row>
    <row r="4101" spans="2:11" ht="15" customHeight="1" x14ac:dyDescent="0.3">
      <c r="B4101" s="39" t="str">
        <f t="shared" si="45"/>
        <v>11450202603 половина картера - сторона вентилятора</v>
      </c>
      <c r="C4101" s="39" t="str">
        <f>TEXT(Raw_Articul_Data!$D4101,"00000000000")</f>
        <v>11450202603</v>
      </c>
      <c r="D4101" s="41">
        <v>11450202603</v>
      </c>
      <c r="E4101" s="41" t="s">
        <v>3741</v>
      </c>
      <c r="G4101" s="41" t="s">
        <v>32</v>
      </c>
      <c r="H4101" s="41" t="s">
        <v>2790</v>
      </c>
      <c r="I4101" s="41" t="s">
        <v>23</v>
      </c>
      <c r="J4101" s="41" t="s">
        <v>28</v>
      </c>
      <c r="K4101" s="41" t="s">
        <v>25</v>
      </c>
    </row>
    <row r="4102" spans="2:11" ht="15" customHeight="1" x14ac:dyDescent="0.3">
      <c r="B4102" s="39" t="str">
        <f t="shared" si="45"/>
        <v>11450202902 половина картера</v>
      </c>
      <c r="C4102" s="39" t="str">
        <f>TEXT(Raw_Articul_Data!$D4102,"00000000000")</f>
        <v>11450202902</v>
      </c>
      <c r="D4102" s="41">
        <v>11450202902</v>
      </c>
      <c r="E4102" s="41" t="s">
        <v>3507</v>
      </c>
      <c r="G4102" s="41" t="s">
        <v>32</v>
      </c>
      <c r="H4102" s="41" t="s">
        <v>2790</v>
      </c>
      <c r="I4102" s="41" t="s">
        <v>23</v>
      </c>
      <c r="J4102" s="41" t="s">
        <v>28</v>
      </c>
      <c r="K4102" s="41" t="s">
        <v>25</v>
      </c>
    </row>
    <row r="4103" spans="2:11" ht="15" customHeight="1" x14ac:dyDescent="0.3">
      <c r="B4103" s="39" t="str">
        <f t="shared" si="45"/>
        <v>11450211100 кришка</v>
      </c>
      <c r="C4103" s="39" t="str">
        <f>TEXT(Raw_Articul_Data!$D4103,"00000000000")</f>
        <v>11450211100</v>
      </c>
      <c r="D4103" s="41">
        <v>11450211100</v>
      </c>
      <c r="E4103" s="41" t="s">
        <v>2801</v>
      </c>
      <c r="G4103" s="41" t="s">
        <v>32</v>
      </c>
      <c r="H4103" s="41" t="s">
        <v>2790</v>
      </c>
      <c r="I4103" s="41" t="s">
        <v>23</v>
      </c>
      <c r="J4103" s="41" t="s">
        <v>28</v>
      </c>
      <c r="K4103" s="41" t="s">
        <v>25</v>
      </c>
    </row>
    <row r="4104" spans="2:11" ht="15" customHeight="1" x14ac:dyDescent="0.3">
      <c r="B4104" s="39" t="str">
        <f t="shared" si="45"/>
        <v>11450211102 кришка</v>
      </c>
      <c r="C4104" s="39" t="str">
        <f>TEXT(Raw_Articul_Data!$D4104,"00000000000")</f>
        <v>11450211102</v>
      </c>
      <c r="D4104" s="41">
        <v>11450211102</v>
      </c>
      <c r="E4104" s="41" t="s">
        <v>2801</v>
      </c>
      <c r="G4104" s="41" t="s">
        <v>32</v>
      </c>
      <c r="H4104" s="41" t="s">
        <v>2790</v>
      </c>
      <c r="I4104" s="41" t="s">
        <v>23</v>
      </c>
      <c r="J4104" s="41" t="s">
        <v>28</v>
      </c>
      <c r="K4104" s="41" t="s">
        <v>25</v>
      </c>
    </row>
    <row r="4105" spans="2:11" ht="15" customHeight="1" x14ac:dyDescent="0.3">
      <c r="B4105" s="39" t="str">
        <f t="shared" si="45"/>
        <v>11450211701 захисне прикриття</v>
      </c>
      <c r="C4105" s="39" t="str">
        <f>TEXT(Raw_Articul_Data!$D4105,"00000000000")</f>
        <v>11450211701</v>
      </c>
      <c r="D4105" s="41">
        <v>11450211701</v>
      </c>
      <c r="E4105" s="41" t="s">
        <v>3390</v>
      </c>
      <c r="G4105" s="41" t="s">
        <v>32</v>
      </c>
      <c r="H4105" s="41" t="s">
        <v>2790</v>
      </c>
      <c r="I4105" s="41" t="s">
        <v>23</v>
      </c>
      <c r="J4105" s="41" t="s">
        <v>28</v>
      </c>
      <c r="K4105" s="41" t="s">
        <v>25</v>
      </c>
    </row>
    <row r="4106" spans="2:11" ht="15" customHeight="1" x14ac:dyDescent="0.3">
      <c r="B4106" s="39" t="str">
        <f t="shared" si="45"/>
        <v>11450290500 ущільнення</v>
      </c>
      <c r="C4106" s="39" t="str">
        <f>TEXT(Raw_Articul_Data!$D4106,"00000000000")</f>
        <v>11450290500</v>
      </c>
      <c r="D4106" s="41">
        <v>11450290500</v>
      </c>
      <c r="E4106" s="41" t="s">
        <v>2903</v>
      </c>
      <c r="G4106" s="41" t="s">
        <v>32</v>
      </c>
      <c r="H4106" s="41" t="s">
        <v>2790</v>
      </c>
      <c r="I4106" s="41" t="s">
        <v>23</v>
      </c>
      <c r="J4106" s="41" t="s">
        <v>28</v>
      </c>
      <c r="K4106" s="41" t="s">
        <v>25</v>
      </c>
    </row>
    <row r="4107" spans="2:11" ht="15" customHeight="1" x14ac:dyDescent="0.3">
      <c r="B4107" s="39" t="str">
        <f t="shared" si="45"/>
        <v>11450292302 ущільнення циліндра</v>
      </c>
      <c r="C4107" s="39" t="str">
        <f>TEXT(Raw_Articul_Data!$D4107,"00000000000")</f>
        <v>11450292302</v>
      </c>
      <c r="D4107" s="41">
        <v>11450292302</v>
      </c>
      <c r="E4107" s="41" t="s">
        <v>3266</v>
      </c>
      <c r="G4107" s="41" t="s">
        <v>32</v>
      </c>
      <c r="H4107" s="41" t="s">
        <v>2790</v>
      </c>
      <c r="I4107" s="41" t="s">
        <v>23</v>
      </c>
      <c r="J4107" s="41" t="s">
        <v>28</v>
      </c>
      <c r="K4107" s="41" t="s">
        <v>25</v>
      </c>
    </row>
    <row r="4108" spans="2:11" ht="15" customHeight="1" x14ac:dyDescent="0.3">
      <c r="B4108" s="39" t="str">
        <f t="shared" si="45"/>
        <v>11450300400 колінчатий вал</v>
      </c>
      <c r="C4108" s="39" t="str">
        <f>TEXT(Raw_Articul_Data!$D4108,"00000000000")</f>
        <v>11450300400</v>
      </c>
      <c r="D4108" s="41">
        <v>11450300400</v>
      </c>
      <c r="E4108" s="41" t="s">
        <v>3037</v>
      </c>
      <c r="G4108" s="41" t="s">
        <v>32</v>
      </c>
      <c r="H4108" s="41" t="s">
        <v>2790</v>
      </c>
      <c r="I4108" s="41" t="s">
        <v>23</v>
      </c>
      <c r="J4108" s="41" t="s">
        <v>28</v>
      </c>
      <c r="K4108" s="41" t="s">
        <v>25</v>
      </c>
    </row>
    <row r="4109" spans="2:11" ht="15" customHeight="1" x14ac:dyDescent="0.3">
      <c r="B4109" s="39" t="str">
        <f t="shared" ref="B4109:B4172" si="46">CONCATENATE(C4109," ", LOWER(E4109))</f>
        <v>11450302001 поршень діам.40мм</v>
      </c>
      <c r="C4109" s="39" t="str">
        <f>TEXT(Raw_Articul_Data!$D4109,"00000000000")</f>
        <v>11450302001</v>
      </c>
      <c r="D4109" s="41">
        <v>11450302001</v>
      </c>
      <c r="E4109" s="41" t="s">
        <v>3829</v>
      </c>
      <c r="G4109" s="41" t="s">
        <v>32</v>
      </c>
      <c r="H4109" s="41" t="s">
        <v>2790</v>
      </c>
      <c r="I4109" s="41" t="s">
        <v>23</v>
      </c>
      <c r="J4109" s="41" t="s">
        <v>28</v>
      </c>
      <c r="K4109" s="41" t="s">
        <v>25</v>
      </c>
    </row>
    <row r="4110" spans="2:11" ht="15" customHeight="1" x14ac:dyDescent="0.3">
      <c r="B4110" s="39" t="str">
        <f t="shared" si="46"/>
        <v>11450302005 поршень, діам.40мм</v>
      </c>
      <c r="C4110" s="39" t="str">
        <f>TEXT(Raw_Articul_Data!$D4110,"00000000000")</f>
        <v>11450302005</v>
      </c>
      <c r="D4110" s="41">
        <v>11450302005</v>
      </c>
      <c r="E4110" s="41" t="s">
        <v>3715</v>
      </c>
      <c r="G4110" s="41" t="s">
        <v>32</v>
      </c>
      <c r="H4110" s="41" t="s">
        <v>2790</v>
      </c>
      <c r="I4110" s="41" t="s">
        <v>23</v>
      </c>
      <c r="J4110" s="41" t="s">
        <v>28</v>
      </c>
      <c r="K4110" s="41" t="s">
        <v>25</v>
      </c>
    </row>
    <row r="4111" spans="2:11" ht="15" customHeight="1" x14ac:dyDescent="0.3">
      <c r="B4111" s="39" t="str">
        <f t="shared" si="46"/>
        <v>11450341501 поршньовий палець 9x5,6x23</v>
      </c>
      <c r="C4111" s="39" t="str">
        <f>TEXT(Raw_Articul_Data!$D4111,"00000000000")</f>
        <v>11450341501</v>
      </c>
      <c r="D4111" s="41">
        <v>11450341501</v>
      </c>
      <c r="E4111" s="41" t="s">
        <v>3830</v>
      </c>
      <c r="G4111" s="41" t="s">
        <v>32</v>
      </c>
      <c r="H4111" s="41" t="s">
        <v>2790</v>
      </c>
      <c r="I4111" s="41" t="s">
        <v>23</v>
      </c>
      <c r="K4111" s="41" t="s">
        <v>25</v>
      </c>
    </row>
    <row r="4112" spans="2:11" ht="15" customHeight="1" x14ac:dyDescent="0.3">
      <c r="B4112" s="39" t="str">
        <f t="shared" si="46"/>
        <v xml:space="preserve">11450343000 компресійне поршньове кільце, діам. 40 х 1,2 мм </v>
      </c>
      <c r="C4112" s="39" t="str">
        <f>TEXT(Raw_Articul_Data!$D4112,"00000000000")</f>
        <v>11450343000</v>
      </c>
      <c r="D4112" s="41">
        <v>11450343000</v>
      </c>
      <c r="E4112" s="41" t="s">
        <v>3831</v>
      </c>
      <c r="G4112" s="41" t="s">
        <v>32</v>
      </c>
      <c r="H4112" s="41" t="s">
        <v>2790</v>
      </c>
      <c r="I4112" s="41" t="s">
        <v>23</v>
      </c>
      <c r="J4112" s="41" t="s">
        <v>24</v>
      </c>
      <c r="K4112" s="41" t="s">
        <v>25</v>
      </c>
    </row>
    <row r="4113" spans="2:11" ht="15" customHeight="1" x14ac:dyDescent="0.3">
      <c r="B4113" s="39" t="str">
        <f t="shared" si="46"/>
        <v>11450343001 компресійне поршньове кільце діам. 40мм х 1,2 мм</v>
      </c>
      <c r="C4113" s="39" t="str">
        <f>TEXT(Raw_Articul_Data!$D4113,"00000000000")</f>
        <v>11450343001</v>
      </c>
      <c r="D4113" s="41">
        <v>11450343001</v>
      </c>
      <c r="E4113" s="41" t="s">
        <v>3832</v>
      </c>
      <c r="G4113" s="41" t="s">
        <v>32</v>
      </c>
      <c r="H4113" s="41" t="s">
        <v>2790</v>
      </c>
      <c r="I4113" s="41" t="s">
        <v>23</v>
      </c>
      <c r="J4113" s="41" t="s">
        <v>24</v>
      </c>
      <c r="K4113" s="41" t="s">
        <v>25</v>
      </c>
    </row>
    <row r="4114" spans="2:11" ht="15" customHeight="1" x14ac:dyDescent="0.3">
      <c r="B4114" s="39" t="str">
        <f t="shared" si="46"/>
        <v>11450801800 корпус вентилятора</v>
      </c>
      <c r="C4114" s="39" t="str">
        <f>TEXT(Raw_Articul_Data!$D4114,"00000000000")</f>
        <v>11450801800</v>
      </c>
      <c r="D4114" s="41">
        <v>11450801800</v>
      </c>
      <c r="E4114" s="41" t="s">
        <v>3137</v>
      </c>
      <c r="G4114" s="41" t="s">
        <v>32</v>
      </c>
      <c r="H4114" s="41" t="s">
        <v>2790</v>
      </c>
      <c r="I4114" s="41" t="s">
        <v>23</v>
      </c>
      <c r="J4114" s="41" t="s">
        <v>28</v>
      </c>
      <c r="K4114" s="41" t="s">
        <v>25</v>
      </c>
    </row>
    <row r="4115" spans="2:11" ht="15" customHeight="1" x14ac:dyDescent="0.3">
      <c r="B4115" s="39" t="str">
        <f t="shared" si="46"/>
        <v>11450802100 корпус вентилятора з пусковим пристроєм</v>
      </c>
      <c r="C4115" s="39" t="str">
        <f>TEXT(Raw_Articul_Data!$D4115,"00000000000")</f>
        <v>11450802100</v>
      </c>
      <c r="D4115" s="41">
        <v>11450802100</v>
      </c>
      <c r="E4115" s="41" t="s">
        <v>3377</v>
      </c>
      <c r="G4115" s="41" t="s">
        <v>32</v>
      </c>
      <c r="H4115" s="41" t="s">
        <v>2790</v>
      </c>
      <c r="I4115" s="41" t="s">
        <v>23</v>
      </c>
      <c r="J4115" s="41" t="s">
        <v>28</v>
      </c>
      <c r="K4115" s="41" t="s">
        <v>25</v>
      </c>
    </row>
    <row r="4116" spans="2:11" ht="15" customHeight="1" x14ac:dyDescent="0.3">
      <c r="B4116" s="39" t="str">
        <f t="shared" si="46"/>
        <v>11450847800 сегмент</v>
      </c>
      <c r="C4116" s="39" t="str">
        <f>TEXT(Raw_Articul_Data!$D4116,"00000000000")</f>
        <v>11450847800</v>
      </c>
      <c r="D4116" s="41">
        <v>11450847800</v>
      </c>
      <c r="E4116" s="41" t="s">
        <v>3332</v>
      </c>
      <c r="G4116" s="41" t="s">
        <v>32</v>
      </c>
      <c r="H4116" s="41" t="s">
        <v>2790</v>
      </c>
      <c r="I4116" s="41" t="s">
        <v>23</v>
      </c>
      <c r="J4116" s="41" t="s">
        <v>28</v>
      </c>
      <c r="K4116" s="41" t="s">
        <v>25</v>
      </c>
    </row>
    <row r="4117" spans="2:11" ht="15" customHeight="1" x14ac:dyDescent="0.3">
      <c r="B4117" s="39" t="str">
        <f t="shared" si="46"/>
        <v>11451200617 карбюратор c1q-s280</v>
      </c>
      <c r="C4117" s="39" t="str">
        <f>TEXT(Raw_Articul_Data!$D4117,"00000000000")</f>
        <v>11451200617</v>
      </c>
      <c r="D4117" s="41">
        <v>11451200617</v>
      </c>
      <c r="E4117" s="41" t="s">
        <v>3833</v>
      </c>
      <c r="G4117" s="41" t="s">
        <v>32</v>
      </c>
      <c r="H4117" s="41" t="s">
        <v>2790</v>
      </c>
      <c r="I4117" s="41" t="s">
        <v>23</v>
      </c>
      <c r="J4117" s="41" t="s">
        <v>34</v>
      </c>
      <c r="K4117" s="41" t="s">
        <v>25</v>
      </c>
    </row>
    <row r="4118" spans="2:11" ht="15" customHeight="1" x14ac:dyDescent="0.3">
      <c r="B4118" s="39" t="str">
        <f t="shared" si="46"/>
        <v>11451200622 карбюратор 1145/22</v>
      </c>
      <c r="C4118" s="39" t="str">
        <f>TEXT(Raw_Articul_Data!$D4118,"00000000000")</f>
        <v>11451200622</v>
      </c>
      <c r="D4118" s="41">
        <v>11451200622</v>
      </c>
      <c r="E4118" s="41" t="s">
        <v>3834</v>
      </c>
      <c r="G4118" s="41" t="s">
        <v>32</v>
      </c>
      <c r="H4118" s="41" t="s">
        <v>2790</v>
      </c>
      <c r="I4118" s="41" t="s">
        <v>23</v>
      </c>
      <c r="J4118" s="41" t="s">
        <v>34</v>
      </c>
      <c r="K4118" s="41" t="s">
        <v>25</v>
      </c>
    </row>
    <row r="4119" spans="2:11" ht="15" customHeight="1" x14ac:dyDescent="0.3">
      <c r="B4119" s="39" t="str">
        <f t="shared" si="46"/>
        <v>11451200627 карбюратор 1145/27</v>
      </c>
      <c r="C4119" s="39" t="str">
        <f>TEXT(Raw_Articul_Data!$D4119,"00000000000")</f>
        <v>11451200627</v>
      </c>
      <c r="D4119" s="41">
        <v>11451200627</v>
      </c>
      <c r="E4119" s="41" t="s">
        <v>3835</v>
      </c>
      <c r="G4119" s="41" t="s">
        <v>32</v>
      </c>
      <c r="H4119" s="41" t="s">
        <v>2790</v>
      </c>
      <c r="I4119" s="41" t="s">
        <v>23</v>
      </c>
      <c r="J4119" s="41" t="s">
        <v>34</v>
      </c>
      <c r="K4119" s="41" t="s">
        <v>25</v>
      </c>
    </row>
    <row r="4120" spans="2:11" ht="15" customHeight="1" x14ac:dyDescent="0.3">
      <c r="B4120" s="39" t="str">
        <f t="shared" si="46"/>
        <v>11451204100 ударно-захисний ковпак</v>
      </c>
      <c r="C4120" s="39" t="str">
        <f>TEXT(Raw_Articul_Data!$D4120,"00000000000")</f>
        <v>11451204100</v>
      </c>
      <c r="D4120" s="41">
        <v>11451204100</v>
      </c>
      <c r="E4120" s="41" t="s">
        <v>3836</v>
      </c>
      <c r="G4120" s="41" t="s">
        <v>32</v>
      </c>
      <c r="H4120" s="41" t="s">
        <v>2790</v>
      </c>
      <c r="I4120" s="41" t="s">
        <v>23</v>
      </c>
      <c r="J4120" s="41" t="s">
        <v>28</v>
      </c>
      <c r="K4120" s="41" t="s">
        <v>25</v>
      </c>
    </row>
    <row r="4121" spans="2:11" ht="15" customHeight="1" x14ac:dyDescent="0.3">
      <c r="B4121" s="39" t="str">
        <f t="shared" si="46"/>
        <v>11451204105 ударно-захисний ковпак</v>
      </c>
      <c r="C4121" s="39" t="str">
        <f>TEXT(Raw_Articul_Data!$D4121,"00000000000")</f>
        <v>11451204105</v>
      </c>
      <c r="D4121" s="41">
        <v>11451204105</v>
      </c>
      <c r="E4121" s="41" t="s">
        <v>3836</v>
      </c>
      <c r="G4121" s="41" t="s">
        <v>32</v>
      </c>
      <c r="H4121" s="41" t="s">
        <v>2790</v>
      </c>
      <c r="I4121" s="41" t="s">
        <v>23</v>
      </c>
      <c r="J4121" s="41" t="s">
        <v>28</v>
      </c>
      <c r="K4121" s="41" t="s">
        <v>25</v>
      </c>
    </row>
    <row r="4122" spans="2:11" ht="15" customHeight="1" x14ac:dyDescent="0.3">
      <c r="B4122" s="39" t="str">
        <f t="shared" si="46"/>
        <v>11451214700 регулювальна мембрана</v>
      </c>
      <c r="C4122" s="39" t="str">
        <f>TEXT(Raw_Articul_Data!$D4122,"00000000000")</f>
        <v>11451214700</v>
      </c>
      <c r="D4122" s="41">
        <v>11451214700</v>
      </c>
      <c r="E4122" s="41" t="s">
        <v>3290</v>
      </c>
      <c r="G4122" s="41" t="s">
        <v>32</v>
      </c>
      <c r="H4122" s="41" t="s">
        <v>2790</v>
      </c>
      <c r="I4122" s="41" t="s">
        <v>23</v>
      </c>
      <c r="J4122" s="41" t="s">
        <v>34</v>
      </c>
      <c r="K4122" s="41" t="s">
        <v>25</v>
      </c>
    </row>
    <row r="4123" spans="2:11" ht="15" customHeight="1" x14ac:dyDescent="0.3">
      <c r="B4123" s="39" t="str">
        <f t="shared" si="46"/>
        <v>11451223900 кутовий патрубок</v>
      </c>
      <c r="C4123" s="39" t="str">
        <f>TEXT(Raw_Articul_Data!$D4123,"00000000000")</f>
        <v>11451223900</v>
      </c>
      <c r="D4123" s="41">
        <v>11451223900</v>
      </c>
      <c r="E4123" s="41" t="s">
        <v>3435</v>
      </c>
      <c r="G4123" s="41" t="s">
        <v>32</v>
      </c>
      <c r="H4123" s="41" t="s">
        <v>2790</v>
      </c>
      <c r="I4123" s="41" t="s">
        <v>23</v>
      </c>
      <c r="J4123" s="41" t="s">
        <v>28</v>
      </c>
      <c r="K4123" s="41" t="s">
        <v>25</v>
      </c>
    </row>
    <row r="4124" spans="2:11" ht="15" customHeight="1" x14ac:dyDescent="0.3">
      <c r="B4124" s="39" t="str">
        <f t="shared" si="46"/>
        <v>11451290900 ущільнення</v>
      </c>
      <c r="C4124" s="39" t="str">
        <f>TEXT(Raw_Articul_Data!$D4124,"00000000000")</f>
        <v>11451290900</v>
      </c>
      <c r="D4124" s="41">
        <v>11451290900</v>
      </c>
      <c r="E4124" s="41" t="s">
        <v>2903</v>
      </c>
      <c r="G4124" s="41" t="s">
        <v>32</v>
      </c>
      <c r="H4124" s="41" t="s">
        <v>2790</v>
      </c>
      <c r="I4124" s="41" t="s">
        <v>23</v>
      </c>
      <c r="J4124" s="41" t="s">
        <v>34</v>
      </c>
      <c r="K4124" s="41" t="s">
        <v>25</v>
      </c>
    </row>
    <row r="4125" spans="2:11" ht="15" customHeight="1" x14ac:dyDescent="0.3">
      <c r="B4125" s="39" t="str">
        <f t="shared" si="46"/>
        <v>11451400601 шумоглушник</v>
      </c>
      <c r="C4125" s="39" t="str">
        <f>TEXT(Raw_Articul_Data!$D4125,"00000000000")</f>
        <v>11451400601</v>
      </c>
      <c r="D4125" s="41">
        <v>11451400601</v>
      </c>
      <c r="E4125" s="41" t="s">
        <v>3072</v>
      </c>
      <c r="G4125" s="41" t="s">
        <v>32</v>
      </c>
      <c r="H4125" s="41" t="s">
        <v>2790</v>
      </c>
      <c r="I4125" s="41" t="s">
        <v>23</v>
      </c>
      <c r="J4125" s="41" t="s">
        <v>55</v>
      </c>
      <c r="K4125" s="41" t="s">
        <v>25</v>
      </c>
    </row>
    <row r="4126" spans="2:11" ht="15" customHeight="1" x14ac:dyDescent="0.3">
      <c r="B4126" s="39" t="str">
        <f t="shared" si="46"/>
        <v>11451400603 шумоглушник</v>
      </c>
      <c r="C4126" s="39" t="str">
        <f>TEXT(Raw_Articul_Data!$D4126,"00000000000")</f>
        <v>11451400603</v>
      </c>
      <c r="D4126" s="41">
        <v>11451400603</v>
      </c>
      <c r="E4126" s="41" t="s">
        <v>3072</v>
      </c>
      <c r="G4126" s="41" t="s">
        <v>32</v>
      </c>
      <c r="H4126" s="41" t="s">
        <v>2790</v>
      </c>
      <c r="I4126" s="41" t="s">
        <v>23</v>
      </c>
      <c r="J4126" s="41" t="s">
        <v>55</v>
      </c>
      <c r="K4126" s="41" t="s">
        <v>25</v>
      </c>
    </row>
    <row r="4127" spans="2:11" ht="15" customHeight="1" x14ac:dyDescent="0.3">
      <c r="B4127" s="39" t="str">
        <f t="shared" si="46"/>
        <v>11451401900 кришка коробки карбюратора</v>
      </c>
      <c r="C4127" s="39" t="str">
        <f>TEXT(Raw_Articul_Data!$D4127,"00000000000")</f>
        <v>11451401900</v>
      </c>
      <c r="D4127" s="41">
        <v>11451401900</v>
      </c>
      <c r="E4127" s="41" t="s">
        <v>3341</v>
      </c>
      <c r="G4127" s="41" t="s">
        <v>32</v>
      </c>
      <c r="H4127" s="41" t="s">
        <v>2790</v>
      </c>
      <c r="I4127" s="41" t="s">
        <v>23</v>
      </c>
      <c r="J4127" s="41" t="s">
        <v>28</v>
      </c>
      <c r="K4127" s="41" t="s">
        <v>25</v>
      </c>
    </row>
    <row r="4128" spans="2:11" ht="15" customHeight="1" x14ac:dyDescent="0.3">
      <c r="B4128" s="39" t="str">
        <f t="shared" si="46"/>
        <v>11451401904 кришка коробки карбюратора</v>
      </c>
      <c r="C4128" s="39" t="str">
        <f>TEXT(Raw_Articul_Data!$D4128,"00000000000")</f>
        <v>11451401904</v>
      </c>
      <c r="D4128" s="41">
        <v>11451401904</v>
      </c>
      <c r="E4128" s="41" t="s">
        <v>3341</v>
      </c>
      <c r="G4128" s="41" t="s">
        <v>32</v>
      </c>
      <c r="H4128" s="41" t="s">
        <v>2790</v>
      </c>
      <c r="I4128" s="41" t="s">
        <v>23</v>
      </c>
      <c r="J4128" s="41" t="s">
        <v>28</v>
      </c>
      <c r="K4128" s="41" t="s">
        <v>25</v>
      </c>
    </row>
    <row r="4129" spans="2:11" ht="15" customHeight="1" x14ac:dyDescent="0.3">
      <c r="B4129" s="39" t="str">
        <f t="shared" si="46"/>
        <v>11451402502 коліно</v>
      </c>
      <c r="C4129" s="39" t="str">
        <f>TEXT(Raw_Articul_Data!$D4129,"00000000000")</f>
        <v>11451402502</v>
      </c>
      <c r="D4129" s="41">
        <v>11451402502</v>
      </c>
      <c r="E4129" s="41" t="s">
        <v>3315</v>
      </c>
      <c r="G4129" s="41" t="s">
        <v>32</v>
      </c>
      <c r="H4129" s="41" t="s">
        <v>2790</v>
      </c>
      <c r="I4129" s="41" t="s">
        <v>23</v>
      </c>
      <c r="J4129" s="41" t="s">
        <v>45</v>
      </c>
      <c r="K4129" s="41" t="s">
        <v>25</v>
      </c>
    </row>
    <row r="4130" spans="2:11" ht="15" customHeight="1" x14ac:dyDescent="0.3">
      <c r="B4130" s="39" t="str">
        <f t="shared" si="46"/>
        <v>11451404400 повітряний фільтр (нетканий матеріал)</v>
      </c>
      <c r="C4130" s="39" t="str">
        <f>TEXT(Raw_Articul_Data!$D4130,"00000000000")</f>
        <v>11451404400</v>
      </c>
      <c r="D4130" s="41">
        <v>11451404400</v>
      </c>
      <c r="E4130" s="41" t="s">
        <v>3383</v>
      </c>
      <c r="G4130" s="41" t="s">
        <v>32</v>
      </c>
      <c r="H4130" s="41" t="s">
        <v>2790</v>
      </c>
      <c r="I4130" s="41" t="s">
        <v>23</v>
      </c>
      <c r="J4130" s="41" t="s">
        <v>28</v>
      </c>
      <c r="K4130" s="41" t="s">
        <v>25</v>
      </c>
    </row>
    <row r="4131" spans="2:11" ht="15" customHeight="1" x14ac:dyDescent="0.3">
      <c r="B4131" s="39" t="str">
        <f t="shared" si="46"/>
        <v>11451404402 повітряний фільтр</v>
      </c>
      <c r="C4131" s="39" t="str">
        <f>TEXT(Raw_Articul_Data!$D4131,"00000000000")</f>
        <v>11451404402</v>
      </c>
      <c r="D4131" s="41">
        <v>11451404402</v>
      </c>
      <c r="E4131" s="41" t="s">
        <v>3041</v>
      </c>
      <c r="G4131" s="41" t="s">
        <v>32</v>
      </c>
      <c r="H4131" s="41" t="s">
        <v>2790</v>
      </c>
      <c r="I4131" s="41" t="s">
        <v>23</v>
      </c>
      <c r="J4131" s="41" t="s">
        <v>28</v>
      </c>
      <c r="K4131" s="41" t="s">
        <v>25</v>
      </c>
    </row>
    <row r="4132" spans="2:11" ht="15" customHeight="1" x14ac:dyDescent="0.3">
      <c r="B4132" s="39" t="str">
        <f t="shared" si="46"/>
        <v>11451404403 повітряний фільтр</v>
      </c>
      <c r="C4132" s="39" t="str">
        <f>TEXT(Raw_Articul_Data!$D4132,"00000000000")</f>
        <v>11451404403</v>
      </c>
      <c r="D4132" s="41">
        <v>11451404403</v>
      </c>
      <c r="E4132" s="41" t="s">
        <v>3041</v>
      </c>
      <c r="G4132" s="41" t="s">
        <v>32</v>
      </c>
      <c r="H4132" s="41" t="s">
        <v>2790</v>
      </c>
      <c r="I4132" s="41" t="s">
        <v>23</v>
      </c>
      <c r="J4132" s="41" t="s">
        <v>28</v>
      </c>
      <c r="K4132" s="41" t="s">
        <v>25</v>
      </c>
    </row>
    <row r="4133" spans="2:11" ht="15" customHeight="1" x14ac:dyDescent="0.3">
      <c r="B4133" s="39" t="str">
        <f t="shared" si="46"/>
        <v>11451404404 повітряний фільтр флісовий</v>
      </c>
      <c r="C4133" s="39" t="str">
        <f>TEXT(Raw_Articul_Data!$D4133,"00000000000")</f>
        <v>11451404404</v>
      </c>
      <c r="D4133" s="41">
        <v>11451404404</v>
      </c>
      <c r="E4133" s="41" t="s">
        <v>3333</v>
      </c>
      <c r="G4133" s="41" t="s">
        <v>32</v>
      </c>
      <c r="H4133" s="41" t="s">
        <v>2790</v>
      </c>
      <c r="I4133" s="41" t="s">
        <v>23</v>
      </c>
      <c r="J4133" s="41" t="s">
        <v>28</v>
      </c>
      <c r="K4133" s="41" t="s">
        <v>25</v>
      </c>
    </row>
    <row r="4134" spans="2:11" ht="15" customHeight="1" x14ac:dyDescent="0.3">
      <c r="B4134" s="39" t="str">
        <f t="shared" si="46"/>
        <v>11451404406 повітряний фільтр нейлоновий</v>
      </c>
      <c r="C4134" s="39" t="str">
        <f>TEXT(Raw_Articul_Data!$D4134,"00000000000")</f>
        <v>11451404406</v>
      </c>
      <c r="D4134" s="41">
        <v>11451404406</v>
      </c>
      <c r="E4134" s="41" t="s">
        <v>3837</v>
      </c>
      <c r="G4134" s="41" t="s">
        <v>32</v>
      </c>
      <c r="H4134" s="41" t="s">
        <v>2790</v>
      </c>
      <c r="I4134" s="41" t="s">
        <v>23</v>
      </c>
      <c r="J4134" s="41" t="s">
        <v>28</v>
      </c>
      <c r="K4134" s="41" t="s">
        <v>25</v>
      </c>
    </row>
    <row r="4135" spans="2:11" ht="15" customHeight="1" x14ac:dyDescent="0.3">
      <c r="B4135" s="39" t="str">
        <f t="shared" si="46"/>
        <v>11451410900 дно фільтра</v>
      </c>
      <c r="C4135" s="39" t="str">
        <f>TEXT(Raw_Articul_Data!$D4135,"00000000000")</f>
        <v>11451410900</v>
      </c>
      <c r="D4135" s="41">
        <v>11451410900</v>
      </c>
      <c r="E4135" s="41" t="s">
        <v>3428</v>
      </c>
      <c r="G4135" s="41" t="s">
        <v>32</v>
      </c>
      <c r="H4135" s="41" t="s">
        <v>2790</v>
      </c>
      <c r="I4135" s="41" t="s">
        <v>23</v>
      </c>
      <c r="J4135" s="41" t="s">
        <v>28</v>
      </c>
      <c r="K4135" s="41" t="s">
        <v>25</v>
      </c>
    </row>
    <row r="4136" spans="2:11" ht="15" customHeight="1" x14ac:dyDescent="0.3">
      <c r="B4136" s="39" t="str">
        <f t="shared" si="46"/>
        <v>11451410902 дно фільтра</v>
      </c>
      <c r="C4136" s="39" t="str">
        <f>TEXT(Raw_Articul_Data!$D4136,"00000000000")</f>
        <v>11451410902</v>
      </c>
      <c r="D4136" s="41">
        <v>11451410902</v>
      </c>
      <c r="E4136" s="41" t="s">
        <v>3428</v>
      </c>
      <c r="G4136" s="41" t="s">
        <v>32</v>
      </c>
      <c r="H4136" s="41" t="s">
        <v>2790</v>
      </c>
      <c r="I4136" s="41" t="s">
        <v>23</v>
      </c>
      <c r="J4136" s="41" t="s">
        <v>28</v>
      </c>
      <c r="K4136" s="41" t="s">
        <v>25</v>
      </c>
    </row>
    <row r="4137" spans="2:11" ht="15" customHeight="1" x14ac:dyDescent="0.3">
      <c r="B4137" s="39" t="str">
        <f t="shared" si="46"/>
        <v>11451418600 шланг</v>
      </c>
      <c r="C4137" s="39" t="str">
        <f>TEXT(Raw_Articul_Data!$D4137,"00000000000")</f>
        <v>11451418600</v>
      </c>
      <c r="D4137" s="41">
        <v>11451418600</v>
      </c>
      <c r="E4137" s="41" t="s">
        <v>1791</v>
      </c>
      <c r="G4137" s="41" t="s">
        <v>32</v>
      </c>
      <c r="H4137" s="41" t="s">
        <v>2790</v>
      </c>
      <c r="I4137" s="41" t="s">
        <v>23</v>
      </c>
      <c r="J4137" s="41" t="s">
        <v>45</v>
      </c>
      <c r="K4137" s="41" t="s">
        <v>25</v>
      </c>
    </row>
    <row r="4138" spans="2:11" ht="15" customHeight="1" x14ac:dyDescent="0.3">
      <c r="B4138" s="39" t="str">
        <f t="shared" si="46"/>
        <v>11451605400 гальмівна стрічка</v>
      </c>
      <c r="C4138" s="39" t="str">
        <f>TEXT(Raw_Articul_Data!$D4138,"00000000000")</f>
        <v>11451605400</v>
      </c>
      <c r="D4138" s="41">
        <v>11451605400</v>
      </c>
      <c r="E4138" s="41" t="s">
        <v>3394</v>
      </c>
      <c r="G4138" s="41" t="s">
        <v>32</v>
      </c>
      <c r="H4138" s="41" t="s">
        <v>2790</v>
      </c>
      <c r="I4138" s="41" t="s">
        <v>23</v>
      </c>
      <c r="J4138" s="41" t="s">
        <v>28</v>
      </c>
      <c r="K4138" s="41" t="s">
        <v>25</v>
      </c>
    </row>
    <row r="4139" spans="2:11" ht="15" customHeight="1" x14ac:dyDescent="0.3">
      <c r="B4139" s="39" t="str">
        <f t="shared" si="46"/>
        <v>11451627900 пружина розтягнення</v>
      </c>
      <c r="C4139" s="39" t="str">
        <f>TEXT(Raw_Articul_Data!$D4139,"00000000000")</f>
        <v>11451627900</v>
      </c>
      <c r="D4139" s="41">
        <v>11451627900</v>
      </c>
      <c r="E4139" s="41" t="s">
        <v>3022</v>
      </c>
      <c r="G4139" s="41" t="s">
        <v>32</v>
      </c>
      <c r="H4139" s="41" t="s">
        <v>2790</v>
      </c>
      <c r="I4139" s="41" t="s">
        <v>23</v>
      </c>
      <c r="J4139" s="41" t="s">
        <v>28</v>
      </c>
      <c r="K4139" s="41" t="s">
        <v>25</v>
      </c>
    </row>
    <row r="4140" spans="2:11" ht="15" customHeight="1" x14ac:dyDescent="0.3">
      <c r="B4140" s="39" t="str">
        <f t="shared" si="46"/>
        <v>11451800900 вал управління перемиканням</v>
      </c>
      <c r="C4140" s="39" t="str">
        <f>TEXT(Raw_Articul_Data!$D4140,"00000000000")</f>
        <v>11451800900</v>
      </c>
      <c r="D4140" s="41">
        <v>11451800900</v>
      </c>
      <c r="E4140" s="41" t="s">
        <v>3317</v>
      </c>
      <c r="G4140" s="41" t="s">
        <v>32</v>
      </c>
      <c r="H4140" s="41" t="s">
        <v>2790</v>
      </c>
      <c r="I4140" s="41" t="s">
        <v>23</v>
      </c>
      <c r="J4140" s="41" t="s">
        <v>28</v>
      </c>
      <c r="K4140" s="41" t="s">
        <v>25</v>
      </c>
    </row>
    <row r="4141" spans="2:11" ht="15" customHeight="1" x14ac:dyDescent="0.3">
      <c r="B4141" s="39" t="str">
        <f t="shared" si="46"/>
        <v>11451800902 вал управління перемиканням</v>
      </c>
      <c r="C4141" s="39" t="str">
        <f>TEXT(Raw_Articul_Data!$D4141,"00000000000")</f>
        <v>11451800902</v>
      </c>
      <c r="D4141" s="41">
        <v>11451800902</v>
      </c>
      <c r="E4141" s="41" t="s">
        <v>3317</v>
      </c>
      <c r="G4141" s="41" t="s">
        <v>32</v>
      </c>
      <c r="H4141" s="41" t="s">
        <v>2790</v>
      </c>
      <c r="I4141" s="41" t="s">
        <v>23</v>
      </c>
      <c r="J4141" s="41" t="s">
        <v>28</v>
      </c>
      <c r="K4141" s="41" t="s">
        <v>25</v>
      </c>
    </row>
    <row r="4142" spans="2:11" ht="15" customHeight="1" x14ac:dyDescent="0.3">
      <c r="B4142" s="39" t="str">
        <f t="shared" si="46"/>
        <v>11451820402 двоплічний важіль</v>
      </c>
      <c r="C4142" s="39" t="str">
        <f>TEXT(Raw_Articul_Data!$D4142,"00000000000")</f>
        <v>11451820402</v>
      </c>
      <c r="D4142" s="41">
        <v>11451820402</v>
      </c>
      <c r="E4142" s="41" t="s">
        <v>3601</v>
      </c>
      <c r="G4142" s="41" t="s">
        <v>32</v>
      </c>
      <c r="H4142" s="41" t="s">
        <v>2790</v>
      </c>
      <c r="I4142" s="41" t="s">
        <v>23</v>
      </c>
      <c r="J4142" s="41" t="s">
        <v>28</v>
      </c>
      <c r="K4142" s="41" t="s">
        <v>25</v>
      </c>
    </row>
    <row r="4143" spans="2:11" ht="15" customHeight="1" x14ac:dyDescent="0.3">
      <c r="B4143" s="39" t="str">
        <f t="shared" si="46"/>
        <v>11451820901 вал управління перемиканням</v>
      </c>
      <c r="C4143" s="39" t="str">
        <f>TEXT(Raw_Articul_Data!$D4143,"00000000000")</f>
        <v>11451820901</v>
      </c>
      <c r="D4143" s="41">
        <v>11451820901</v>
      </c>
      <c r="E4143" s="41" t="s">
        <v>3317</v>
      </c>
      <c r="G4143" s="41" t="s">
        <v>32</v>
      </c>
      <c r="H4143" s="41" t="s">
        <v>2790</v>
      </c>
      <c r="I4143" s="41" t="s">
        <v>23</v>
      </c>
      <c r="J4143" s="41" t="s">
        <v>28</v>
      </c>
      <c r="K4143" s="41" t="s">
        <v>25</v>
      </c>
    </row>
    <row r="4144" spans="2:11" ht="15" customHeight="1" x14ac:dyDescent="0.3">
      <c r="B4144" s="39" t="str">
        <f t="shared" si="46"/>
        <v>11451821000 важіль управління дросельною заслонкою</v>
      </c>
      <c r="C4144" s="39" t="str">
        <f>TEXT(Raw_Articul_Data!$D4144,"00000000000")</f>
        <v>11451821000</v>
      </c>
      <c r="D4144" s="41">
        <v>11451821000</v>
      </c>
      <c r="E4144" s="41" t="s">
        <v>3318</v>
      </c>
      <c r="G4144" s="41" t="s">
        <v>32</v>
      </c>
      <c r="H4144" s="41" t="s">
        <v>2790</v>
      </c>
      <c r="I4144" s="41" t="s">
        <v>23</v>
      </c>
      <c r="J4144" s="41" t="s">
        <v>28</v>
      </c>
      <c r="K4144" s="41" t="s">
        <v>25</v>
      </c>
    </row>
    <row r="4145" spans="2:11" ht="15" customHeight="1" x14ac:dyDescent="0.3">
      <c r="B4145" s="39" t="str">
        <f t="shared" si="46"/>
        <v>11451821504 важільно-тяговий механізм дросельної заслонки</v>
      </c>
      <c r="C4145" s="39" t="str">
        <f>TEXT(Raw_Articul_Data!$D4145,"00000000000")</f>
        <v>11451821504</v>
      </c>
      <c r="D4145" s="41">
        <v>11451821504</v>
      </c>
      <c r="E4145" s="41" t="s">
        <v>3397</v>
      </c>
      <c r="G4145" s="41" t="s">
        <v>32</v>
      </c>
      <c r="H4145" s="41" t="s">
        <v>2790</v>
      </c>
      <c r="I4145" s="41" t="s">
        <v>23</v>
      </c>
      <c r="J4145" s="41" t="s">
        <v>28</v>
      </c>
      <c r="K4145" s="41" t="s">
        <v>25</v>
      </c>
    </row>
    <row r="4146" spans="2:11" ht="15" customHeight="1" x14ac:dyDescent="0.3">
      <c r="B4146" s="39" t="str">
        <f t="shared" si="46"/>
        <v>11451851902 важільно-тягова система пускового пристрою</v>
      </c>
      <c r="C4146" s="39" t="str">
        <f>TEXT(Raw_Articul_Data!$D4146,"00000000000")</f>
        <v>11451851902</v>
      </c>
      <c r="D4146" s="41">
        <v>11451851902</v>
      </c>
      <c r="E4146" s="41" t="s">
        <v>3489</v>
      </c>
      <c r="G4146" s="41" t="s">
        <v>32</v>
      </c>
      <c r="H4146" s="41" t="s">
        <v>2790</v>
      </c>
      <c r="I4146" s="41" t="s">
        <v>23</v>
      </c>
      <c r="J4146" s="41" t="s">
        <v>28</v>
      </c>
      <c r="K4146" s="41" t="s">
        <v>25</v>
      </c>
    </row>
    <row r="4147" spans="2:11" ht="15" customHeight="1" x14ac:dyDescent="0.3">
      <c r="B4147" s="39" t="str">
        <f t="shared" si="46"/>
        <v>11453500811 корпус паливного бака</v>
      </c>
      <c r="C4147" s="39" t="str">
        <f>TEXT(Raw_Articul_Data!$D4147,"00000000000")</f>
        <v>11453500811</v>
      </c>
      <c r="D4147" s="41">
        <v>11453500811</v>
      </c>
      <c r="E4147" s="41" t="s">
        <v>3346</v>
      </c>
      <c r="G4147" s="41" t="s">
        <v>32</v>
      </c>
      <c r="H4147" s="41" t="s">
        <v>2790</v>
      </c>
      <c r="I4147" s="41" t="s">
        <v>23</v>
      </c>
      <c r="J4147" s="41" t="s">
        <v>28</v>
      </c>
      <c r="K4147" s="41" t="s">
        <v>25</v>
      </c>
    </row>
    <row r="4148" spans="2:11" ht="15" customHeight="1" x14ac:dyDescent="0.3">
      <c r="B4148" s="39" t="str">
        <f t="shared" si="46"/>
        <v>11453587704 шланг</v>
      </c>
      <c r="C4148" s="39" t="str">
        <f>TEXT(Raw_Articul_Data!$D4148,"00000000000")</f>
        <v>11453587704</v>
      </c>
      <c r="D4148" s="41">
        <v>11453587704</v>
      </c>
      <c r="E4148" s="41" t="s">
        <v>1791</v>
      </c>
      <c r="G4148" s="41" t="s">
        <v>32</v>
      </c>
      <c r="H4148" s="41" t="s">
        <v>2790</v>
      </c>
      <c r="I4148" s="41" t="s">
        <v>23</v>
      </c>
      <c r="J4148" s="41" t="s">
        <v>45</v>
      </c>
      <c r="K4148" s="41" t="s">
        <v>25</v>
      </c>
    </row>
    <row r="4149" spans="2:11" ht="15" customHeight="1" x14ac:dyDescent="0.3">
      <c r="B4149" s="39" t="str">
        <f t="shared" si="46"/>
        <v>11453587706 шланг</v>
      </c>
      <c r="C4149" s="39" t="str">
        <f>TEXT(Raw_Articul_Data!$D4149,"00000000000")</f>
        <v>11453587706</v>
      </c>
      <c r="D4149" s="41">
        <v>11453587706</v>
      </c>
      <c r="E4149" s="41" t="s">
        <v>1791</v>
      </c>
      <c r="G4149" s="41" t="s">
        <v>32</v>
      </c>
      <c r="H4149" s="41" t="s">
        <v>2790</v>
      </c>
      <c r="I4149" s="41" t="s">
        <v>23</v>
      </c>
      <c r="J4149" s="41" t="s">
        <v>45</v>
      </c>
      <c r="K4149" s="41" t="s">
        <v>25</v>
      </c>
    </row>
    <row r="4150" spans="2:11" ht="15" customHeight="1" x14ac:dyDescent="0.3">
      <c r="B4150" s="39" t="str">
        <f t="shared" si="46"/>
        <v>11454001201 маховик</v>
      </c>
      <c r="C4150" s="39" t="str">
        <f>TEXT(Raw_Articul_Data!$D4150,"00000000000")</f>
        <v>11454001201</v>
      </c>
      <c r="D4150" s="41">
        <v>11454001201</v>
      </c>
      <c r="E4150" s="41" t="s">
        <v>3088</v>
      </c>
      <c r="G4150" s="41" t="s">
        <v>32</v>
      </c>
      <c r="H4150" s="41" t="s">
        <v>2790</v>
      </c>
      <c r="I4150" s="41" t="s">
        <v>23</v>
      </c>
      <c r="J4150" s="41" t="s">
        <v>218</v>
      </c>
      <c r="K4150" s="41" t="s">
        <v>25</v>
      </c>
    </row>
    <row r="4151" spans="2:11" ht="15" customHeight="1" x14ac:dyDescent="0.3">
      <c r="B4151" s="39" t="str">
        <f t="shared" si="46"/>
        <v>11454001202 маховик</v>
      </c>
      <c r="C4151" s="39" t="str">
        <f>TEXT(Raw_Articul_Data!$D4151,"00000000000")</f>
        <v>11454001202</v>
      </c>
      <c r="D4151" s="41">
        <v>11454001202</v>
      </c>
      <c r="E4151" s="41" t="s">
        <v>3088</v>
      </c>
      <c r="G4151" s="41" t="s">
        <v>32</v>
      </c>
      <c r="H4151" s="41" t="s">
        <v>2790</v>
      </c>
      <c r="I4151" s="41" t="s">
        <v>23</v>
      </c>
      <c r="J4151" s="41" t="s">
        <v>1447</v>
      </c>
      <c r="K4151" s="41" t="s">
        <v>25</v>
      </c>
    </row>
    <row r="4152" spans="2:11" ht="15" customHeight="1" x14ac:dyDescent="0.3">
      <c r="B4152" s="39" t="str">
        <f t="shared" si="46"/>
        <v>11454001303 модуль запалювання</v>
      </c>
      <c r="C4152" s="39" t="str">
        <f>TEXT(Raw_Articul_Data!$D4152,"00000000000")</f>
        <v>11454001303</v>
      </c>
      <c r="D4152" s="41">
        <v>11454001303</v>
      </c>
      <c r="E4152" s="41" t="s">
        <v>2855</v>
      </c>
      <c r="G4152" s="41" t="s">
        <v>32</v>
      </c>
      <c r="H4152" s="41" t="s">
        <v>2790</v>
      </c>
      <c r="I4152" s="41" t="s">
        <v>23</v>
      </c>
      <c r="J4152" s="41" t="s">
        <v>28</v>
      </c>
      <c r="K4152" s="41" t="s">
        <v>25</v>
      </c>
    </row>
    <row r="4153" spans="2:11" ht="15" customHeight="1" x14ac:dyDescent="0.3">
      <c r="B4153" s="39" t="str">
        <f t="shared" si="46"/>
        <v>11454004702 пристрій управління</v>
      </c>
      <c r="C4153" s="39" t="str">
        <f>TEXT(Raw_Articul_Data!$D4153,"00000000000")</f>
        <v>11454004702</v>
      </c>
      <c r="D4153" s="41">
        <v>11454004702</v>
      </c>
      <c r="E4153" s="41" t="s">
        <v>3709</v>
      </c>
      <c r="G4153" s="41" t="s">
        <v>32</v>
      </c>
      <c r="H4153" s="41" t="s">
        <v>2790</v>
      </c>
      <c r="I4153" s="41" t="s">
        <v>23</v>
      </c>
      <c r="J4153" s="41" t="s">
        <v>28</v>
      </c>
      <c r="K4153" s="41" t="s">
        <v>25</v>
      </c>
    </row>
    <row r="4154" spans="2:11" ht="15" customHeight="1" x14ac:dyDescent="0.3">
      <c r="B4154" s="39" t="str">
        <f t="shared" si="46"/>
        <v>11454004713 пристрій управління</v>
      </c>
      <c r="C4154" s="39" t="str">
        <f>TEXT(Raw_Articul_Data!$D4154,"00000000000")</f>
        <v>11454004713</v>
      </c>
      <c r="D4154" s="41">
        <v>11454004713</v>
      </c>
      <c r="E4154" s="41" t="s">
        <v>3709</v>
      </c>
      <c r="G4154" s="41" t="s">
        <v>32</v>
      </c>
      <c r="H4154" s="41" t="s">
        <v>2790</v>
      </c>
      <c r="I4154" s="41" t="s">
        <v>23</v>
      </c>
      <c r="J4154" s="41" t="s">
        <v>28</v>
      </c>
      <c r="K4154" s="41" t="s">
        <v>25</v>
      </c>
    </row>
    <row r="4155" spans="2:11" ht="15" customHeight="1" x14ac:dyDescent="0.3">
      <c r="B4155" s="39" t="str">
        <f t="shared" si="46"/>
        <v>11454301000 пристрій перемикання</v>
      </c>
      <c r="C4155" s="39" t="str">
        <f>TEXT(Raw_Articul_Data!$D4155,"00000000000")</f>
        <v>11454301000</v>
      </c>
      <c r="D4155" s="41">
        <v>11454301000</v>
      </c>
      <c r="E4155" s="41" t="s">
        <v>3710</v>
      </c>
      <c r="G4155" s="41" t="s">
        <v>32</v>
      </c>
      <c r="H4155" s="41" t="s">
        <v>2790</v>
      </c>
      <c r="I4155" s="41" t="s">
        <v>23</v>
      </c>
      <c r="J4155" s="41" t="s">
        <v>3550</v>
      </c>
      <c r="K4155" s="41" t="s">
        <v>25</v>
      </c>
    </row>
    <row r="4156" spans="2:11" ht="15" customHeight="1" x14ac:dyDescent="0.3">
      <c r="B4156" s="39" t="str">
        <f t="shared" si="46"/>
        <v>11454403000 кабельний жгут</v>
      </c>
      <c r="C4156" s="39" t="str">
        <f>TEXT(Raw_Articul_Data!$D4156,"00000000000")</f>
        <v>11454403000</v>
      </c>
      <c r="D4156" s="41">
        <v>11454403000</v>
      </c>
      <c r="E4156" s="41" t="s">
        <v>3399</v>
      </c>
      <c r="G4156" s="41" t="s">
        <v>32</v>
      </c>
      <c r="H4156" s="41" t="s">
        <v>2790</v>
      </c>
      <c r="I4156" s="41" t="s">
        <v>23</v>
      </c>
      <c r="J4156" s="41" t="s">
        <v>28</v>
      </c>
      <c r="K4156" s="41" t="s">
        <v>25</v>
      </c>
    </row>
    <row r="4157" spans="2:11" ht="15" customHeight="1" x14ac:dyDescent="0.3">
      <c r="B4157" s="39" t="str">
        <f t="shared" si="46"/>
        <v>11454403002 кабельний джгут</v>
      </c>
      <c r="C4157" s="39" t="str">
        <f>TEXT(Raw_Articul_Data!$D4157,"00000000000")</f>
        <v>11454403002</v>
      </c>
      <c r="D4157" s="41">
        <v>11454403002</v>
      </c>
      <c r="E4157" s="41" t="s">
        <v>3730</v>
      </c>
      <c r="G4157" s="41" t="s">
        <v>32</v>
      </c>
      <c r="H4157" s="41" t="s">
        <v>2790</v>
      </c>
      <c r="I4157" s="41" t="s">
        <v>23</v>
      </c>
      <c r="J4157" s="41" t="s">
        <v>3550</v>
      </c>
      <c r="K4157" s="41" t="s">
        <v>25</v>
      </c>
    </row>
    <row r="4158" spans="2:11" ht="15" customHeight="1" x14ac:dyDescent="0.3">
      <c r="B4158" s="39" t="str">
        <f t="shared" si="46"/>
        <v>11454403006 кабельний джгут</v>
      </c>
      <c r="C4158" s="39" t="str">
        <f>TEXT(Raw_Articul_Data!$D4158,"00000000000")</f>
        <v>11454403006</v>
      </c>
      <c r="D4158" s="41">
        <v>11454403006</v>
      </c>
      <c r="E4158" s="41" t="s">
        <v>3730</v>
      </c>
      <c r="G4158" s="41" t="s">
        <v>32</v>
      </c>
      <c r="H4158" s="41" t="s">
        <v>2790</v>
      </c>
      <c r="I4158" s="41" t="s">
        <v>23</v>
      </c>
      <c r="J4158" s="41" t="s">
        <v>3550</v>
      </c>
      <c r="K4158" s="41" t="s">
        <v>25</v>
      </c>
    </row>
    <row r="4159" spans="2:11" ht="15" customHeight="1" x14ac:dyDescent="0.3">
      <c r="B4159" s="39" t="str">
        <f t="shared" si="46"/>
        <v>11456401700 кришка ланцюгової зірочки</v>
      </c>
      <c r="C4159" s="39" t="str">
        <f>TEXT(Raw_Articul_Data!$D4159,"00000000000")</f>
        <v>11456401700</v>
      </c>
      <c r="D4159" s="41">
        <v>11456401700</v>
      </c>
      <c r="E4159" s="41" t="s">
        <v>3400</v>
      </c>
      <c r="G4159" s="41" t="s">
        <v>32</v>
      </c>
      <c r="H4159" s="41" t="s">
        <v>2790</v>
      </c>
      <c r="I4159" s="41" t="s">
        <v>23</v>
      </c>
      <c r="J4159" s="41" t="s">
        <v>28</v>
      </c>
      <c r="K4159" s="41" t="s">
        <v>25</v>
      </c>
    </row>
    <row r="4160" spans="2:11" ht="15" customHeight="1" x14ac:dyDescent="0.3">
      <c r="B4160" s="39" t="str">
        <f t="shared" si="46"/>
        <v>11456401704 кришка ланцюгової зірочки</v>
      </c>
      <c r="C4160" s="39" t="str">
        <f>TEXT(Raw_Articul_Data!$D4160,"00000000000")</f>
        <v>11456401704</v>
      </c>
      <c r="D4160" s="41">
        <v>11456401704</v>
      </c>
      <c r="E4160" s="41" t="s">
        <v>3400</v>
      </c>
      <c r="G4160" s="41" t="s">
        <v>32</v>
      </c>
      <c r="H4160" s="41" t="s">
        <v>2790</v>
      </c>
      <c r="I4160" s="41" t="s">
        <v>23</v>
      </c>
      <c r="J4160" s="41" t="s">
        <v>28</v>
      </c>
      <c r="K4160" s="41" t="s">
        <v>25</v>
      </c>
    </row>
    <row r="4161" spans="2:11" ht="15" customHeight="1" x14ac:dyDescent="0.3">
      <c r="B4161" s="39" t="str">
        <f t="shared" si="46"/>
        <v>11456402010 ланцюгова зірочка 3/8'' picco 6 зубів</v>
      </c>
      <c r="C4161" s="39" t="str">
        <f>TEXT(Raw_Articul_Data!$D4161,"00000000000")</f>
        <v>11456402010</v>
      </c>
      <c r="D4161" s="41">
        <v>11456402010</v>
      </c>
      <c r="E4161" s="41" t="s">
        <v>3838</v>
      </c>
      <c r="G4161" s="41" t="s">
        <v>32</v>
      </c>
      <c r="H4161" s="41" t="s">
        <v>2790</v>
      </c>
      <c r="I4161" s="41" t="s">
        <v>23</v>
      </c>
      <c r="J4161" s="41" t="s">
        <v>28</v>
      </c>
      <c r="K4161" s="41" t="s">
        <v>25</v>
      </c>
    </row>
    <row r="4162" spans="2:11" ht="15" customHeight="1" x14ac:dyDescent="0.3">
      <c r="B4162" s="39" t="str">
        <f t="shared" si="46"/>
        <v>11456402011 ланцюгова зірочка 1/4" 8зубів</v>
      </c>
      <c r="C4162" s="39" t="str">
        <f>TEXT(Raw_Articul_Data!$D4162,"00000000000")</f>
        <v>11456402011</v>
      </c>
      <c r="D4162" s="41">
        <v>11456402011</v>
      </c>
      <c r="E4162" s="41" t="s">
        <v>3497</v>
      </c>
      <c r="G4162" s="41" t="s">
        <v>32</v>
      </c>
      <c r="H4162" s="41" t="s">
        <v>2790</v>
      </c>
      <c r="I4162" s="41" t="s">
        <v>23</v>
      </c>
      <c r="J4162" s="41" t="s">
        <v>28</v>
      </c>
      <c r="K4162" s="41" t="s">
        <v>25</v>
      </c>
    </row>
    <row r="4163" spans="2:11" ht="15" customHeight="1" x14ac:dyDescent="0.3">
      <c r="B4163" s="39" t="str">
        <f t="shared" si="46"/>
        <v>11456402050 комплект - ланцюгова зірочка/черв'як 3/8" ріссо 7зубів</v>
      </c>
      <c r="C4163" s="39" t="str">
        <f>TEXT(Raw_Articul_Data!$D4163,"00000000000")</f>
        <v>11456402050</v>
      </c>
      <c r="D4163" s="41">
        <v>11456402050</v>
      </c>
      <c r="E4163" s="41" t="s">
        <v>3839</v>
      </c>
      <c r="G4163" s="41" t="s">
        <v>32</v>
      </c>
      <c r="H4163" s="41" t="s">
        <v>2790</v>
      </c>
      <c r="I4163" s="41" t="s">
        <v>23</v>
      </c>
      <c r="J4163" s="41" t="s">
        <v>28</v>
      </c>
      <c r="K4163" s="41" t="s">
        <v>25</v>
      </c>
    </row>
    <row r="4164" spans="2:11" ht="15" customHeight="1" x14ac:dyDescent="0.3">
      <c r="B4164" s="39" t="str">
        <f t="shared" si="46"/>
        <v>11456403200 масляний насос</v>
      </c>
      <c r="C4164" s="39" t="str">
        <f>TEXT(Raw_Articul_Data!$D4164,"00000000000")</f>
        <v>11456403200</v>
      </c>
      <c r="D4164" s="41">
        <v>11456403200</v>
      </c>
      <c r="E4164" s="41" t="s">
        <v>3160</v>
      </c>
      <c r="G4164" s="41" t="s">
        <v>32</v>
      </c>
      <c r="H4164" s="41" t="s">
        <v>2790</v>
      </c>
      <c r="I4164" s="41" t="s">
        <v>23</v>
      </c>
      <c r="J4164" s="41" t="s">
        <v>1447</v>
      </c>
      <c r="K4164" s="41" t="s">
        <v>25</v>
      </c>
    </row>
    <row r="4165" spans="2:11" ht="15" customHeight="1" x14ac:dyDescent="0.3">
      <c r="B4165" s="39" t="str">
        <f t="shared" si="46"/>
        <v>11456479102 наконечник</v>
      </c>
      <c r="C4165" s="39" t="str">
        <f>TEXT(Raw_Articul_Data!$D4165,"00000000000")</f>
        <v>11456479102</v>
      </c>
      <c r="D4165" s="41">
        <v>11456479102</v>
      </c>
      <c r="E4165" s="41" t="s">
        <v>3014</v>
      </c>
      <c r="G4165" s="41" t="s">
        <v>32</v>
      </c>
      <c r="H4165" s="41" t="s">
        <v>2790</v>
      </c>
      <c r="I4165" s="41" t="s">
        <v>23</v>
      </c>
      <c r="J4165" s="41" t="s">
        <v>28</v>
      </c>
      <c r="K4165" s="41" t="s">
        <v>25</v>
      </c>
    </row>
    <row r="4166" spans="2:11" ht="15" customHeight="1" x14ac:dyDescent="0.3">
      <c r="B4166" s="39" t="str">
        <f t="shared" si="46"/>
        <v>11456487700 кришка</v>
      </c>
      <c r="C4166" s="39" t="str">
        <f>TEXT(Raw_Articul_Data!$D4166,"00000000000")</f>
        <v>11456487700</v>
      </c>
      <c r="D4166" s="41">
        <v>11456487700</v>
      </c>
      <c r="E4166" s="41" t="s">
        <v>2801</v>
      </c>
      <c r="G4166" s="41" t="s">
        <v>32</v>
      </c>
      <c r="H4166" s="41" t="s">
        <v>2790</v>
      </c>
      <c r="I4166" s="41" t="s">
        <v>23</v>
      </c>
      <c r="J4166" s="41" t="s">
        <v>28</v>
      </c>
      <c r="K4166" s="41" t="s">
        <v>25</v>
      </c>
    </row>
    <row r="4167" spans="2:11" ht="15" customHeight="1" x14ac:dyDescent="0.3">
      <c r="B4167" s="39" t="str">
        <f t="shared" si="46"/>
        <v>11456567700 уловлювач ланцюга</v>
      </c>
      <c r="C4167" s="39" t="str">
        <f>TEXT(Raw_Articul_Data!$D4167,"00000000000")</f>
        <v>11456567700</v>
      </c>
      <c r="D4167" s="41">
        <v>11456567700</v>
      </c>
      <c r="E4167" s="41" t="s">
        <v>2891</v>
      </c>
      <c r="G4167" s="41" t="s">
        <v>32</v>
      </c>
      <c r="H4167" s="41" t="s">
        <v>2790</v>
      </c>
      <c r="I4167" s="41" t="s">
        <v>23</v>
      </c>
      <c r="J4167" s="41" t="s">
        <v>28</v>
      </c>
      <c r="K4167" s="41" t="s">
        <v>25</v>
      </c>
    </row>
    <row r="4168" spans="2:11" ht="15" customHeight="1" x14ac:dyDescent="0.3">
      <c r="B4168" s="39" t="str">
        <f t="shared" si="46"/>
        <v>11457901006 корпус рукоятки</v>
      </c>
      <c r="C4168" s="39" t="str">
        <f>TEXT(Raw_Articul_Data!$D4168,"00000000000")</f>
        <v>11457901006</v>
      </c>
      <c r="D4168" s="41">
        <v>11457901006</v>
      </c>
      <c r="E4168" s="41" t="s">
        <v>3502</v>
      </c>
      <c r="G4168" s="41" t="s">
        <v>32</v>
      </c>
      <c r="H4168" s="41" t="s">
        <v>2790</v>
      </c>
      <c r="I4168" s="41" t="s">
        <v>23</v>
      </c>
      <c r="J4168" s="41" t="s">
        <v>28</v>
      </c>
      <c r="K4168" s="41" t="s">
        <v>25</v>
      </c>
    </row>
    <row r="4169" spans="2:11" ht="15" customHeight="1" x14ac:dyDescent="0.3">
      <c r="B4169" s="39" t="str">
        <f t="shared" si="46"/>
        <v>11457901008 корпус рукоятки в зборі</v>
      </c>
      <c r="C4169" s="39" t="str">
        <f>TEXT(Raw_Articul_Data!$D4169,"00000000000")</f>
        <v>11457901008</v>
      </c>
      <c r="D4169" s="41">
        <v>11457901008</v>
      </c>
      <c r="E4169" s="41" t="s">
        <v>3840</v>
      </c>
      <c r="G4169" s="41" t="s">
        <v>32</v>
      </c>
      <c r="H4169" s="41" t="s">
        <v>2790</v>
      </c>
      <c r="I4169" s="41" t="s">
        <v>23</v>
      </c>
      <c r="J4169" s="41" t="s">
        <v>28</v>
      </c>
      <c r="K4169" s="41" t="s">
        <v>25</v>
      </c>
    </row>
    <row r="4170" spans="2:11" ht="15" customHeight="1" x14ac:dyDescent="0.3">
      <c r="B4170" s="39" t="str">
        <f t="shared" si="46"/>
        <v>11457901014 корпус рукоятки</v>
      </c>
      <c r="C4170" s="39" t="str">
        <f>TEXT(Raw_Articul_Data!$D4170,"00000000000")</f>
        <v>11457901014</v>
      </c>
      <c r="D4170" s="41">
        <v>11457901014</v>
      </c>
      <c r="E4170" s="41" t="s">
        <v>3502</v>
      </c>
      <c r="G4170" s="41" t="s">
        <v>32</v>
      </c>
      <c r="H4170" s="41" t="s">
        <v>2790</v>
      </c>
      <c r="I4170" s="41" t="s">
        <v>23</v>
      </c>
      <c r="J4170" s="41" t="s">
        <v>28</v>
      </c>
      <c r="K4170" s="41" t="s">
        <v>25</v>
      </c>
    </row>
    <row r="4171" spans="2:11" ht="15" customHeight="1" x14ac:dyDescent="0.3">
      <c r="B4171" s="39" t="str">
        <f t="shared" si="46"/>
        <v>11457901016 корпус рукоятки</v>
      </c>
      <c r="C4171" s="39" t="str">
        <f>TEXT(Raw_Articul_Data!$D4171,"00000000000")</f>
        <v>11457901016</v>
      </c>
      <c r="D4171" s="41">
        <v>11457901016</v>
      </c>
      <c r="E4171" s="41" t="s">
        <v>3502</v>
      </c>
      <c r="G4171" s="41" t="s">
        <v>32</v>
      </c>
      <c r="H4171" s="41" t="s">
        <v>2790</v>
      </c>
      <c r="I4171" s="41" t="s">
        <v>23</v>
      </c>
      <c r="J4171" s="41" t="s">
        <v>28</v>
      </c>
      <c r="K4171" s="41" t="s">
        <v>25</v>
      </c>
    </row>
    <row r="4172" spans="2:11" ht="15" customHeight="1" x14ac:dyDescent="0.3">
      <c r="B4172" s="39" t="str">
        <f t="shared" si="46"/>
        <v>11457903800 пробка підшипника</v>
      </c>
      <c r="C4172" s="39" t="str">
        <f>TEXT(Raw_Articul_Data!$D4172,"00000000000")</f>
        <v>11457903800</v>
      </c>
      <c r="D4172" s="41">
        <v>11457903800</v>
      </c>
      <c r="E4172" s="41" t="s">
        <v>3655</v>
      </c>
      <c r="G4172" s="41" t="s">
        <v>32</v>
      </c>
      <c r="H4172" s="41" t="s">
        <v>2790</v>
      </c>
      <c r="I4172" s="41" t="s">
        <v>23</v>
      </c>
      <c r="J4172" s="41" t="s">
        <v>28</v>
      </c>
      <c r="K4172" s="41" t="s">
        <v>25</v>
      </c>
    </row>
    <row r="4173" spans="2:11" ht="15" customHeight="1" x14ac:dyDescent="0.3">
      <c r="B4173" s="39" t="str">
        <f t="shared" ref="B4173:B4236" si="47">CONCATENATE(C4173," ", LOWER(E4173))</f>
        <v>11457908302 антивібраційна пружина</v>
      </c>
      <c r="C4173" s="39" t="str">
        <f>TEXT(Raw_Articul_Data!$D4173,"00000000000")</f>
        <v>11457908302</v>
      </c>
      <c r="D4173" s="41">
        <v>11457908302</v>
      </c>
      <c r="E4173" s="41" t="s">
        <v>3664</v>
      </c>
      <c r="G4173" s="41" t="s">
        <v>32</v>
      </c>
      <c r="H4173" s="41" t="s">
        <v>2790</v>
      </c>
      <c r="I4173" s="41" t="s">
        <v>23</v>
      </c>
      <c r="J4173" s="41" t="s">
        <v>28</v>
      </c>
      <c r="K4173" s="41" t="s">
        <v>25</v>
      </c>
    </row>
    <row r="4174" spans="2:11" ht="15" customHeight="1" x14ac:dyDescent="0.3">
      <c r="B4174" s="39" t="str">
        <f t="shared" si="47"/>
        <v>11457909100 пристрій для захисту рук</v>
      </c>
      <c r="C4174" s="39" t="str">
        <f>TEXT(Raw_Articul_Data!$D4174,"00000000000")</f>
        <v>11457909100</v>
      </c>
      <c r="D4174" s="41">
        <v>11457909100</v>
      </c>
      <c r="E4174" s="41" t="s">
        <v>1454</v>
      </c>
      <c r="G4174" s="41" t="s">
        <v>32</v>
      </c>
      <c r="H4174" s="41" t="s">
        <v>2790</v>
      </c>
      <c r="I4174" s="41" t="s">
        <v>23</v>
      </c>
      <c r="J4174" s="41" t="s">
        <v>28</v>
      </c>
      <c r="K4174" s="41" t="s">
        <v>25</v>
      </c>
    </row>
    <row r="4175" spans="2:11" ht="15" customHeight="1" x14ac:dyDescent="0.3">
      <c r="B4175" s="39" t="str">
        <f t="shared" si="47"/>
        <v>11457909901 кільцевий буфер</v>
      </c>
      <c r="C4175" s="39" t="str">
        <f>TEXT(Raw_Articul_Data!$D4175,"00000000000")</f>
        <v>11457909901</v>
      </c>
      <c r="D4175" s="41">
        <v>11457909901</v>
      </c>
      <c r="E4175" s="41" t="s">
        <v>3288</v>
      </c>
      <c r="G4175" s="41" t="s">
        <v>32</v>
      </c>
      <c r="H4175" s="41" t="s">
        <v>2790</v>
      </c>
      <c r="I4175" s="41" t="s">
        <v>23</v>
      </c>
      <c r="J4175" s="41" t="s">
        <v>24</v>
      </c>
      <c r="K4175" s="41" t="s">
        <v>25</v>
      </c>
    </row>
    <row r="4176" spans="2:11" ht="15" customHeight="1" x14ac:dyDescent="0.3">
      <c r="B4176" s="39" t="str">
        <f t="shared" si="47"/>
        <v>11457909903 кільцевий буфер</v>
      </c>
      <c r="C4176" s="39" t="str">
        <f>TEXT(Raw_Articul_Data!$D4176,"00000000000")</f>
        <v>11457909903</v>
      </c>
      <c r="D4176" s="41">
        <v>11457909903</v>
      </c>
      <c r="E4176" s="41" t="s">
        <v>3288</v>
      </c>
      <c r="G4176" s="41" t="s">
        <v>32</v>
      </c>
      <c r="H4176" s="41" t="s">
        <v>2790</v>
      </c>
      <c r="I4176" s="41" t="s">
        <v>23</v>
      </c>
      <c r="J4176" s="41" t="s">
        <v>24</v>
      </c>
      <c r="K4176" s="41" t="s">
        <v>25</v>
      </c>
    </row>
    <row r="4177" spans="2:11" ht="15" customHeight="1" x14ac:dyDescent="0.3">
      <c r="B4177" s="39" t="str">
        <f t="shared" si="47"/>
        <v>11457910600 півкожух рукоятки</v>
      </c>
      <c r="C4177" s="39" t="str">
        <f>TEXT(Raw_Articul_Data!$D4177,"00000000000")</f>
        <v>11457910600</v>
      </c>
      <c r="D4177" s="41">
        <v>11457910600</v>
      </c>
      <c r="E4177" s="41" t="s">
        <v>3410</v>
      </c>
      <c r="G4177" s="41" t="s">
        <v>32</v>
      </c>
      <c r="H4177" s="41" t="s">
        <v>2790</v>
      </c>
      <c r="I4177" s="41" t="s">
        <v>23</v>
      </c>
      <c r="J4177" s="41" t="s">
        <v>28</v>
      </c>
      <c r="K4177" s="41" t="s">
        <v>25</v>
      </c>
    </row>
    <row r="4178" spans="2:11" ht="15" customHeight="1" x14ac:dyDescent="0.3">
      <c r="B4178" s="39" t="str">
        <f t="shared" si="47"/>
        <v>11457910602 півкожух рукоятки</v>
      </c>
      <c r="C4178" s="39" t="str">
        <f>TEXT(Raw_Articul_Data!$D4178,"00000000000")</f>
        <v>11457910602</v>
      </c>
      <c r="D4178" s="41">
        <v>11457910602</v>
      </c>
      <c r="E4178" s="41" t="s">
        <v>3410</v>
      </c>
      <c r="G4178" s="41" t="s">
        <v>32</v>
      </c>
      <c r="H4178" s="41" t="s">
        <v>2790</v>
      </c>
      <c r="I4178" s="41" t="s">
        <v>23</v>
      </c>
      <c r="J4178" s="41" t="s">
        <v>28</v>
      </c>
      <c r="K4178" s="41" t="s">
        <v>25</v>
      </c>
    </row>
    <row r="4179" spans="2:11" ht="15" customHeight="1" x14ac:dyDescent="0.3">
      <c r="B4179" s="39" t="str">
        <f t="shared" si="47"/>
        <v>11457911700 трубчата рукоятка</v>
      </c>
      <c r="C4179" s="39" t="str">
        <f>TEXT(Raw_Articul_Data!$D4179,"00000000000")</f>
        <v>11457911700</v>
      </c>
      <c r="D4179" s="41">
        <v>11457911700</v>
      </c>
      <c r="E4179" s="41" t="s">
        <v>3350</v>
      </c>
      <c r="G4179" s="41" t="s">
        <v>32</v>
      </c>
      <c r="H4179" s="41" t="s">
        <v>2790</v>
      </c>
      <c r="I4179" s="41" t="s">
        <v>23</v>
      </c>
      <c r="J4179" s="41" t="s">
        <v>28</v>
      </c>
      <c r="K4179" s="41" t="s">
        <v>25</v>
      </c>
    </row>
    <row r="4180" spans="2:11" ht="15" customHeight="1" x14ac:dyDescent="0.3">
      <c r="B4180" s="39" t="str">
        <f t="shared" si="47"/>
        <v>11457933000 золотник</v>
      </c>
      <c r="C4180" s="39" t="str">
        <f>TEXT(Raw_Articul_Data!$D4180,"00000000000")</f>
        <v>11457933000</v>
      </c>
      <c r="D4180" s="41">
        <v>11457933000</v>
      </c>
      <c r="E4180" s="41" t="s">
        <v>3432</v>
      </c>
      <c r="G4180" s="41" t="s">
        <v>32</v>
      </c>
      <c r="H4180" s="41" t="s">
        <v>2790</v>
      </c>
      <c r="I4180" s="41" t="s">
        <v>23</v>
      </c>
      <c r="J4180" s="41" t="s">
        <v>28</v>
      </c>
      <c r="K4180" s="41" t="s">
        <v>25</v>
      </c>
    </row>
    <row r="4181" spans="2:11" ht="15" customHeight="1" x14ac:dyDescent="0.3">
      <c r="B4181" s="39" t="str">
        <f t="shared" si="47"/>
        <v>11457933002 золотник</v>
      </c>
      <c r="C4181" s="39" t="str">
        <f>TEXT(Raw_Articul_Data!$D4181,"00000000000")</f>
        <v>11457933002</v>
      </c>
      <c r="D4181" s="41">
        <v>11457933002</v>
      </c>
      <c r="E4181" s="41" t="s">
        <v>3432</v>
      </c>
      <c r="G4181" s="41" t="s">
        <v>32</v>
      </c>
      <c r="H4181" s="41" t="s">
        <v>2790</v>
      </c>
      <c r="I4181" s="41" t="s">
        <v>23</v>
      </c>
      <c r="J4181" s="41" t="s">
        <v>28</v>
      </c>
      <c r="K4181" s="41" t="s">
        <v>25</v>
      </c>
    </row>
    <row r="4182" spans="2:11" ht="15" customHeight="1" x14ac:dyDescent="0.3">
      <c r="B4182" s="39" t="str">
        <f t="shared" si="47"/>
        <v>11458935900 упорна планка</v>
      </c>
      <c r="C4182" s="39" t="str">
        <f>TEXT(Raw_Articul_Data!$D4182,"00000000000")</f>
        <v>11458935900</v>
      </c>
      <c r="D4182" s="41">
        <v>11458935900</v>
      </c>
      <c r="E4182" s="41" t="s">
        <v>2968</v>
      </c>
      <c r="G4182" s="41" t="s">
        <v>32</v>
      </c>
      <c r="H4182" s="41" t="s">
        <v>2790</v>
      </c>
      <c r="I4182" s="41" t="s">
        <v>23</v>
      </c>
      <c r="J4182" s="41" t="s">
        <v>28</v>
      </c>
      <c r="K4182" s="41" t="s">
        <v>25</v>
      </c>
    </row>
    <row r="4183" spans="2:11" ht="15" customHeight="1" x14ac:dyDescent="0.3">
      <c r="B4183" s="39" t="str">
        <f t="shared" si="47"/>
        <v>11460071000 комплект-карбюраторні деталі</v>
      </c>
      <c r="C4183" s="39" t="str">
        <f>TEXT(Raw_Articul_Data!$D4183,"00000000000")</f>
        <v>11460071000</v>
      </c>
      <c r="D4183" s="41">
        <v>11460071000</v>
      </c>
      <c r="E4183" s="41" t="s">
        <v>3841</v>
      </c>
      <c r="G4183" s="41" t="s">
        <v>32</v>
      </c>
      <c r="H4183" s="41" t="s">
        <v>2790</v>
      </c>
      <c r="I4183" s="41" t="s">
        <v>23</v>
      </c>
      <c r="J4183" s="41" t="s">
        <v>34</v>
      </c>
      <c r="K4183" s="41" t="s">
        <v>25</v>
      </c>
    </row>
    <row r="4184" spans="2:11" ht="15" customHeight="1" x14ac:dyDescent="0.3">
      <c r="B4184" s="39" t="str">
        <f t="shared" si="47"/>
        <v>11460201200 циліндр з поршнем, діам.34мм</v>
      </c>
      <c r="C4184" s="39" t="str">
        <f>TEXT(Raw_Articul_Data!$D4184,"00000000000")</f>
        <v>11460201200</v>
      </c>
      <c r="D4184" s="41">
        <v>11460201200</v>
      </c>
      <c r="E4184" s="41" t="s">
        <v>3842</v>
      </c>
      <c r="G4184" s="41" t="s">
        <v>32</v>
      </c>
      <c r="H4184" s="41" t="s">
        <v>2790</v>
      </c>
      <c r="I4184" s="41" t="s">
        <v>23</v>
      </c>
      <c r="J4184" s="41" t="s">
        <v>28</v>
      </c>
      <c r="K4184" s="41" t="s">
        <v>25</v>
      </c>
    </row>
    <row r="4185" spans="2:11" ht="15" customHeight="1" x14ac:dyDescent="0.3">
      <c r="B4185" s="39" t="str">
        <f t="shared" si="47"/>
        <v>11460202100 картер</v>
      </c>
      <c r="C4185" s="39" t="str">
        <f>TEXT(Raw_Articul_Data!$D4185,"00000000000")</f>
        <v>11460202100</v>
      </c>
      <c r="D4185" s="41">
        <v>11460202100</v>
      </c>
      <c r="E4185" s="41" t="s">
        <v>3107</v>
      </c>
      <c r="G4185" s="41" t="s">
        <v>32</v>
      </c>
      <c r="H4185" s="41" t="s">
        <v>2790</v>
      </c>
      <c r="I4185" s="41" t="s">
        <v>23</v>
      </c>
      <c r="J4185" s="41" t="s">
        <v>28</v>
      </c>
      <c r="K4185" s="41" t="s">
        <v>25</v>
      </c>
    </row>
    <row r="4186" spans="2:11" ht="15" customHeight="1" x14ac:dyDescent="0.3">
      <c r="B4186" s="39" t="str">
        <f t="shared" si="47"/>
        <v>11460203006 картер двигуна</v>
      </c>
      <c r="C4186" s="39" t="str">
        <f>TEXT(Raw_Articul_Data!$D4186,"00000000000")</f>
        <v>11460203006</v>
      </c>
      <c r="D4186" s="41">
        <v>11460203006</v>
      </c>
      <c r="E4186" s="41" t="s">
        <v>3462</v>
      </c>
      <c r="G4186" s="41" t="s">
        <v>32</v>
      </c>
      <c r="H4186" s="41" t="s">
        <v>2790</v>
      </c>
      <c r="I4186" s="41" t="s">
        <v>23</v>
      </c>
      <c r="J4186" s="41" t="s">
        <v>28</v>
      </c>
      <c r="K4186" s="41" t="s">
        <v>25</v>
      </c>
    </row>
    <row r="4187" spans="2:11" ht="15" customHeight="1" x14ac:dyDescent="0.3">
      <c r="B4187" s="39" t="str">
        <f t="shared" si="47"/>
        <v>11460292300 ущільнення циліндра</v>
      </c>
      <c r="C4187" s="39" t="str">
        <f>TEXT(Raw_Articul_Data!$D4187,"00000000000")</f>
        <v>11460292300</v>
      </c>
      <c r="D4187" s="41">
        <v>11460292300</v>
      </c>
      <c r="E4187" s="41" t="s">
        <v>3266</v>
      </c>
      <c r="G4187" s="41" t="s">
        <v>32</v>
      </c>
      <c r="H4187" s="41" t="s">
        <v>2790</v>
      </c>
      <c r="I4187" s="41" t="s">
        <v>23</v>
      </c>
      <c r="J4187" s="41" t="s">
        <v>28</v>
      </c>
      <c r="K4187" s="41" t="s">
        <v>25</v>
      </c>
    </row>
    <row r="4188" spans="2:11" ht="15" customHeight="1" x14ac:dyDescent="0.3">
      <c r="B4188" s="39" t="str">
        <f t="shared" si="47"/>
        <v>11460300400 колінчатий вал</v>
      </c>
      <c r="C4188" s="39" t="str">
        <f>TEXT(Raw_Articul_Data!$D4188,"00000000000")</f>
        <v>11460300400</v>
      </c>
      <c r="D4188" s="41">
        <v>11460300400</v>
      </c>
      <c r="E4188" s="41" t="s">
        <v>3037</v>
      </c>
      <c r="G4188" s="41" t="s">
        <v>32</v>
      </c>
      <c r="H4188" s="41" t="s">
        <v>2790</v>
      </c>
      <c r="I4188" s="41" t="s">
        <v>23</v>
      </c>
      <c r="J4188" s="41" t="s">
        <v>28</v>
      </c>
      <c r="K4188" s="41" t="s">
        <v>25</v>
      </c>
    </row>
    <row r="4189" spans="2:11" ht="15" customHeight="1" x14ac:dyDescent="0.3">
      <c r="B4189" s="39" t="str">
        <f t="shared" si="47"/>
        <v>11460302002 поршень, діам.34мм</v>
      </c>
      <c r="C4189" s="39" t="str">
        <f>TEXT(Raw_Articul_Data!$D4189,"00000000000")</f>
        <v>11460302002</v>
      </c>
      <c r="D4189" s="41">
        <v>11460302002</v>
      </c>
      <c r="E4189" s="41" t="s">
        <v>3843</v>
      </c>
      <c r="G4189" s="41" t="s">
        <v>32</v>
      </c>
      <c r="H4189" s="41" t="s">
        <v>2790</v>
      </c>
      <c r="I4189" s="41" t="s">
        <v>23</v>
      </c>
      <c r="J4189" s="41" t="s">
        <v>28</v>
      </c>
      <c r="K4189" s="41" t="s">
        <v>25</v>
      </c>
    </row>
    <row r="4190" spans="2:11" ht="15" customHeight="1" x14ac:dyDescent="0.3">
      <c r="B4190" s="39" t="str">
        <f t="shared" si="47"/>
        <v>11460802102 корпус вентилятора з пусковим пристроєм</v>
      </c>
      <c r="C4190" s="39" t="str">
        <f>TEXT(Raw_Articul_Data!$D4190,"00000000000")</f>
        <v>11460802102</v>
      </c>
      <c r="D4190" s="41">
        <v>11460802102</v>
      </c>
      <c r="E4190" s="41" t="s">
        <v>3377</v>
      </c>
      <c r="G4190" s="41" t="s">
        <v>32</v>
      </c>
      <c r="H4190" s="41" t="s">
        <v>2790</v>
      </c>
      <c r="I4190" s="41" t="s">
        <v>23</v>
      </c>
      <c r="J4190" s="41" t="s">
        <v>28</v>
      </c>
      <c r="K4190" s="41" t="s">
        <v>25</v>
      </c>
    </row>
    <row r="4191" spans="2:11" ht="15" customHeight="1" x14ac:dyDescent="0.3">
      <c r="B4191" s="39" t="str">
        <f t="shared" si="47"/>
        <v>11461200604 карбюратор c1q-s262в</v>
      </c>
      <c r="C4191" s="39" t="str">
        <f>TEXT(Raw_Articul_Data!$D4191,"00000000000")</f>
        <v>11461200604</v>
      </c>
      <c r="D4191" s="41">
        <v>11461200604</v>
      </c>
      <c r="E4191" s="41" t="s">
        <v>3844</v>
      </c>
      <c r="G4191" s="41" t="s">
        <v>32</v>
      </c>
      <c r="H4191" s="41" t="s">
        <v>2790</v>
      </c>
      <c r="I4191" s="41" t="s">
        <v>23</v>
      </c>
      <c r="J4191" s="41" t="s">
        <v>34</v>
      </c>
      <c r="K4191" s="41" t="s">
        <v>25</v>
      </c>
    </row>
    <row r="4192" spans="2:11" ht="15" customHeight="1" x14ac:dyDescent="0.3">
      <c r="B4192" s="39" t="str">
        <f t="shared" si="47"/>
        <v>11461214700 регулювальна мембрана</v>
      </c>
      <c r="C4192" s="39" t="str">
        <f>TEXT(Raw_Articul_Data!$D4192,"00000000000")</f>
        <v>11461214700</v>
      </c>
      <c r="D4192" s="41">
        <v>11461214700</v>
      </c>
      <c r="E4192" s="41" t="s">
        <v>3290</v>
      </c>
      <c r="G4192" s="41" t="s">
        <v>32</v>
      </c>
      <c r="H4192" s="41" t="s">
        <v>2790</v>
      </c>
      <c r="I4192" s="41" t="s">
        <v>23</v>
      </c>
      <c r="J4192" s="41" t="s">
        <v>34</v>
      </c>
      <c r="K4192" s="41" t="s">
        <v>25</v>
      </c>
    </row>
    <row r="4193" spans="2:11" ht="15" customHeight="1" x14ac:dyDescent="0.3">
      <c r="B4193" s="39" t="str">
        <f t="shared" si="47"/>
        <v>11461401201 дно фільтра</v>
      </c>
      <c r="C4193" s="39" t="str">
        <f>TEXT(Raw_Articul_Data!$D4193,"00000000000")</f>
        <v>11461401201</v>
      </c>
      <c r="D4193" s="41">
        <v>11461401201</v>
      </c>
      <c r="E4193" s="41" t="s">
        <v>3428</v>
      </c>
      <c r="G4193" s="41" t="s">
        <v>32</v>
      </c>
      <c r="H4193" s="41" t="s">
        <v>2790</v>
      </c>
      <c r="I4193" s="41" t="s">
        <v>23</v>
      </c>
      <c r="K4193" s="41" t="s">
        <v>25</v>
      </c>
    </row>
    <row r="4194" spans="2:11" ht="15" customHeight="1" x14ac:dyDescent="0.3">
      <c r="B4194" s="39" t="str">
        <f t="shared" si="47"/>
        <v>11461401900 кришка коробки карбюратора</v>
      </c>
      <c r="C4194" s="39" t="str">
        <f>TEXT(Raw_Articul_Data!$D4194,"00000000000")</f>
        <v>11461401900</v>
      </c>
      <c r="D4194" s="41">
        <v>11461401900</v>
      </c>
      <c r="E4194" s="41" t="s">
        <v>3341</v>
      </c>
      <c r="G4194" s="41" t="s">
        <v>32</v>
      </c>
      <c r="H4194" s="41" t="s">
        <v>2790</v>
      </c>
      <c r="I4194" s="41" t="s">
        <v>23</v>
      </c>
      <c r="J4194" s="41" t="s">
        <v>28</v>
      </c>
      <c r="K4194" s="41" t="s">
        <v>25</v>
      </c>
    </row>
    <row r="4195" spans="2:11" ht="15" customHeight="1" x14ac:dyDescent="0.3">
      <c r="B4195" s="39" t="str">
        <f t="shared" si="47"/>
        <v>11461401901 кришка коробки карбюратора</v>
      </c>
      <c r="C4195" s="39" t="str">
        <f>TEXT(Raw_Articul_Data!$D4195,"00000000000")</f>
        <v>11461401901</v>
      </c>
      <c r="D4195" s="41">
        <v>11461401901</v>
      </c>
      <c r="E4195" s="41" t="s">
        <v>3341</v>
      </c>
      <c r="G4195" s="41" t="s">
        <v>32</v>
      </c>
      <c r="H4195" s="41" t="s">
        <v>2790</v>
      </c>
      <c r="I4195" s="41" t="s">
        <v>23</v>
      </c>
      <c r="J4195" s="41" t="s">
        <v>28</v>
      </c>
      <c r="K4195" s="41" t="s">
        <v>25</v>
      </c>
    </row>
    <row r="4196" spans="2:11" ht="15" customHeight="1" x14ac:dyDescent="0.3">
      <c r="B4196" s="39" t="str">
        <f t="shared" si="47"/>
        <v>11461402500 коліно</v>
      </c>
      <c r="C4196" s="39" t="str">
        <f>TEXT(Raw_Articul_Data!$D4196,"00000000000")</f>
        <v>11461402500</v>
      </c>
      <c r="D4196" s="41">
        <v>11461402500</v>
      </c>
      <c r="E4196" s="41" t="s">
        <v>3315</v>
      </c>
      <c r="G4196" s="41" t="s">
        <v>32</v>
      </c>
      <c r="H4196" s="41" t="s">
        <v>2790</v>
      </c>
      <c r="I4196" s="41" t="s">
        <v>23</v>
      </c>
      <c r="J4196" s="41" t="s">
        <v>45</v>
      </c>
      <c r="K4196" s="41" t="s">
        <v>25</v>
      </c>
    </row>
    <row r="4197" spans="2:11" ht="15" customHeight="1" x14ac:dyDescent="0.3">
      <c r="B4197" s="39" t="str">
        <f t="shared" si="47"/>
        <v>11461404400 повітряний фільтр</v>
      </c>
      <c r="C4197" s="39" t="str">
        <f>TEXT(Raw_Articul_Data!$D4197,"00000000000")</f>
        <v>11461404400</v>
      </c>
      <c r="D4197" s="41">
        <v>11461404400</v>
      </c>
      <c r="E4197" s="41" t="s">
        <v>3041</v>
      </c>
      <c r="G4197" s="41" t="s">
        <v>32</v>
      </c>
      <c r="H4197" s="41" t="s">
        <v>2790</v>
      </c>
      <c r="I4197" s="41" t="s">
        <v>23</v>
      </c>
      <c r="J4197" s="41" t="s">
        <v>28</v>
      </c>
      <c r="K4197" s="41" t="s">
        <v>25</v>
      </c>
    </row>
    <row r="4198" spans="2:11" ht="15" customHeight="1" x14ac:dyDescent="0.3">
      <c r="B4198" s="39" t="str">
        <f t="shared" si="47"/>
        <v>11461404401 повітряний фільтр</v>
      </c>
      <c r="C4198" s="39" t="str">
        <f>TEXT(Raw_Articul_Data!$D4198,"00000000000")</f>
        <v>11461404401</v>
      </c>
      <c r="D4198" s="41">
        <v>11461404401</v>
      </c>
      <c r="E4198" s="41" t="s">
        <v>3041</v>
      </c>
      <c r="G4198" s="41" t="s">
        <v>32</v>
      </c>
      <c r="H4198" s="41" t="s">
        <v>2790</v>
      </c>
      <c r="I4198" s="41" t="s">
        <v>23</v>
      </c>
      <c r="J4198" s="41" t="s">
        <v>28</v>
      </c>
      <c r="K4198" s="41" t="s">
        <v>25</v>
      </c>
    </row>
    <row r="4199" spans="2:11" ht="15" customHeight="1" x14ac:dyDescent="0.3">
      <c r="B4199" s="39" t="str">
        <f t="shared" si="47"/>
        <v>11461404403 повітряний фільтр (нетканий матеріал)</v>
      </c>
      <c r="C4199" s="39" t="str">
        <f>TEXT(Raw_Articul_Data!$D4199,"00000000000")</f>
        <v>11461404403</v>
      </c>
      <c r="D4199" s="41">
        <v>11461404403</v>
      </c>
      <c r="E4199" s="41" t="s">
        <v>3383</v>
      </c>
      <c r="G4199" s="41" t="s">
        <v>32</v>
      </c>
      <c r="H4199" s="41" t="s">
        <v>2790</v>
      </c>
      <c r="I4199" s="41" t="s">
        <v>23</v>
      </c>
      <c r="J4199" s="41" t="s">
        <v>28</v>
      </c>
      <c r="K4199" s="41" t="s">
        <v>25</v>
      </c>
    </row>
    <row r="4200" spans="2:11" ht="15" customHeight="1" x14ac:dyDescent="0.3">
      <c r="B4200" s="39" t="str">
        <f t="shared" si="47"/>
        <v>11461602000 муфта</v>
      </c>
      <c r="C4200" s="39" t="str">
        <f>TEXT(Raw_Articul_Data!$D4200,"00000000000")</f>
        <v>11461602000</v>
      </c>
      <c r="D4200" s="41">
        <v>11461602000</v>
      </c>
      <c r="E4200" s="41" t="s">
        <v>3286</v>
      </c>
      <c r="G4200" s="41" t="s">
        <v>32</v>
      </c>
      <c r="H4200" s="41" t="s">
        <v>2790</v>
      </c>
      <c r="I4200" s="41" t="s">
        <v>23</v>
      </c>
      <c r="J4200" s="41" t="s">
        <v>28</v>
      </c>
      <c r="K4200" s="41" t="s">
        <v>25</v>
      </c>
    </row>
    <row r="4201" spans="2:11" ht="15" customHeight="1" x14ac:dyDescent="0.3">
      <c r="B4201" s="39" t="str">
        <f t="shared" si="47"/>
        <v>11461605400 гальмівна стрічка</v>
      </c>
      <c r="C4201" s="39" t="str">
        <f>TEXT(Raw_Articul_Data!$D4201,"00000000000")</f>
        <v>11461605400</v>
      </c>
      <c r="D4201" s="41">
        <v>11461605400</v>
      </c>
      <c r="E4201" s="41" t="s">
        <v>3394</v>
      </c>
      <c r="G4201" s="41" t="s">
        <v>32</v>
      </c>
      <c r="H4201" s="41" t="s">
        <v>2790</v>
      </c>
      <c r="I4201" s="41" t="s">
        <v>23</v>
      </c>
      <c r="J4201" s="41" t="s">
        <v>28</v>
      </c>
      <c r="K4201" s="41" t="s">
        <v>25</v>
      </c>
    </row>
    <row r="4202" spans="2:11" ht="15" customHeight="1" x14ac:dyDescent="0.3">
      <c r="B4202" s="39" t="str">
        <f t="shared" si="47"/>
        <v>11461800900 вал управління перемиканням</v>
      </c>
      <c r="C4202" s="39" t="str">
        <f>TEXT(Raw_Articul_Data!$D4202,"00000000000")</f>
        <v>11461800900</v>
      </c>
      <c r="D4202" s="41">
        <v>11461800900</v>
      </c>
      <c r="E4202" s="41" t="s">
        <v>3317</v>
      </c>
      <c r="G4202" s="41" t="s">
        <v>32</v>
      </c>
      <c r="H4202" s="41" t="s">
        <v>2790</v>
      </c>
      <c r="I4202" s="41" t="s">
        <v>23</v>
      </c>
      <c r="J4202" s="41" t="s">
        <v>28</v>
      </c>
      <c r="K4202" s="41" t="s">
        <v>25</v>
      </c>
    </row>
    <row r="4203" spans="2:11" ht="15" customHeight="1" x14ac:dyDescent="0.3">
      <c r="B4203" s="39" t="str">
        <f t="shared" si="47"/>
        <v>11461952000 поводок</v>
      </c>
      <c r="C4203" s="39" t="str">
        <f>TEXT(Raw_Articul_Data!$D4203,"00000000000")</f>
        <v>11461952000</v>
      </c>
      <c r="D4203" s="41">
        <v>11461952000</v>
      </c>
      <c r="E4203" s="41" t="s">
        <v>3064</v>
      </c>
      <c r="G4203" s="41" t="s">
        <v>32</v>
      </c>
      <c r="H4203" s="41" t="s">
        <v>2790</v>
      </c>
      <c r="I4203" s="41" t="s">
        <v>23</v>
      </c>
      <c r="J4203" s="41" t="s">
        <v>28</v>
      </c>
      <c r="K4203" s="41" t="s">
        <v>25</v>
      </c>
    </row>
    <row r="4204" spans="2:11" ht="15" customHeight="1" x14ac:dyDescent="0.3">
      <c r="B4204" s="39" t="str">
        <f t="shared" si="47"/>
        <v>11463525000 проушина</v>
      </c>
      <c r="C4204" s="39" t="str">
        <f>TEXT(Raw_Articul_Data!$D4204,"00000000000")</f>
        <v>11463525000</v>
      </c>
      <c r="D4204" s="41">
        <v>11463525000</v>
      </c>
      <c r="E4204" s="41" t="s">
        <v>3603</v>
      </c>
      <c r="G4204" s="41" t="s">
        <v>32</v>
      </c>
      <c r="H4204" s="41" t="s">
        <v>2790</v>
      </c>
      <c r="I4204" s="41" t="s">
        <v>23</v>
      </c>
      <c r="J4204" s="41" t="s">
        <v>28</v>
      </c>
      <c r="K4204" s="41" t="s">
        <v>25</v>
      </c>
    </row>
    <row r="4205" spans="2:11" ht="15" customHeight="1" x14ac:dyDescent="0.3">
      <c r="B4205" s="39" t="str">
        <f t="shared" si="47"/>
        <v>11464001205 маховик</v>
      </c>
      <c r="C4205" s="39" t="str">
        <f>TEXT(Raw_Articul_Data!$D4205,"00000000000")</f>
        <v>11464001205</v>
      </c>
      <c r="D4205" s="41">
        <v>11464001205</v>
      </c>
      <c r="E4205" s="41" t="s">
        <v>3088</v>
      </c>
      <c r="G4205" s="41" t="s">
        <v>32</v>
      </c>
      <c r="H4205" s="41" t="s">
        <v>2790</v>
      </c>
      <c r="I4205" s="41" t="s">
        <v>23</v>
      </c>
      <c r="J4205" s="41" t="s">
        <v>28</v>
      </c>
      <c r="K4205" s="41" t="s">
        <v>25</v>
      </c>
    </row>
    <row r="4206" spans="2:11" ht="15" customHeight="1" x14ac:dyDescent="0.3">
      <c r="B4206" s="39" t="str">
        <f t="shared" si="47"/>
        <v>11464001304 модуль запалювання</v>
      </c>
      <c r="C4206" s="39" t="str">
        <f>TEXT(Raw_Articul_Data!$D4206,"00000000000")</f>
        <v>11464001304</v>
      </c>
      <c r="D4206" s="41">
        <v>11464001304</v>
      </c>
      <c r="E4206" s="41" t="s">
        <v>2855</v>
      </c>
      <c r="G4206" s="41" t="s">
        <v>32</v>
      </c>
      <c r="H4206" s="41" t="s">
        <v>2790</v>
      </c>
      <c r="I4206" s="41" t="s">
        <v>23</v>
      </c>
      <c r="J4206" s="41" t="s">
        <v>218</v>
      </c>
      <c r="K4206" s="41" t="s">
        <v>25</v>
      </c>
    </row>
    <row r="4207" spans="2:11" ht="15" customHeight="1" x14ac:dyDescent="0.3">
      <c r="B4207" s="39" t="str">
        <f t="shared" si="47"/>
        <v>11466401704 кришка ланцюгової зірочки</v>
      </c>
      <c r="C4207" s="39" t="str">
        <f>TEXT(Raw_Articul_Data!$D4207,"00000000000")</f>
        <v>11466401704</v>
      </c>
      <c r="D4207" s="41">
        <v>11466401704</v>
      </c>
      <c r="E4207" s="41" t="s">
        <v>3400</v>
      </c>
      <c r="G4207" s="41" t="s">
        <v>32</v>
      </c>
      <c r="H4207" s="41" t="s">
        <v>2790</v>
      </c>
      <c r="I4207" s="41" t="s">
        <v>23</v>
      </c>
      <c r="J4207" s="41" t="s">
        <v>28</v>
      </c>
      <c r="K4207" s="41" t="s">
        <v>25</v>
      </c>
    </row>
    <row r="4208" spans="2:11" ht="15" customHeight="1" x14ac:dyDescent="0.3">
      <c r="B4208" s="39" t="str">
        <f t="shared" si="47"/>
        <v>11466402004 ланцюгова зірочка 1/4"p 8зубів</v>
      </c>
      <c r="C4208" s="39" t="str">
        <f>TEXT(Raw_Articul_Data!$D4208,"00000000000")</f>
        <v>11466402004</v>
      </c>
      <c r="D4208" s="41">
        <v>11466402004</v>
      </c>
      <c r="E4208" s="41" t="s">
        <v>3845</v>
      </c>
      <c r="G4208" s="41" t="s">
        <v>32</v>
      </c>
      <c r="H4208" s="41" t="s">
        <v>2790</v>
      </c>
      <c r="I4208" s="41" t="s">
        <v>23</v>
      </c>
      <c r="J4208" s="41" t="s">
        <v>28</v>
      </c>
      <c r="K4208" s="41" t="s">
        <v>25</v>
      </c>
    </row>
    <row r="4209" spans="2:11" ht="15" customHeight="1" x14ac:dyDescent="0.3">
      <c r="B4209" s="39" t="str">
        <f t="shared" si="47"/>
        <v>11466402006 ланцюгова зірочка 3/8" picco 6зубів</v>
      </c>
      <c r="C4209" s="39" t="str">
        <f>TEXT(Raw_Articul_Data!$D4209,"00000000000")</f>
        <v>11466402006</v>
      </c>
      <c r="D4209" s="41">
        <v>11466402006</v>
      </c>
      <c r="E4209" s="41" t="s">
        <v>3846</v>
      </c>
      <c r="G4209" s="41" t="s">
        <v>32</v>
      </c>
      <c r="H4209" s="41" t="s">
        <v>2790</v>
      </c>
      <c r="I4209" s="41" t="s">
        <v>23</v>
      </c>
      <c r="J4209" s="41" t="s">
        <v>28</v>
      </c>
      <c r="K4209" s="41" t="s">
        <v>25</v>
      </c>
    </row>
    <row r="4210" spans="2:11" ht="15" customHeight="1" x14ac:dyDescent="0.3">
      <c r="B4210" s="39" t="str">
        <f t="shared" si="47"/>
        <v>11466403206 масляний насос</v>
      </c>
      <c r="C4210" s="39" t="str">
        <f>TEXT(Raw_Articul_Data!$D4210,"00000000000")</f>
        <v>11466403206</v>
      </c>
      <c r="D4210" s="41">
        <v>11466403206</v>
      </c>
      <c r="E4210" s="41" t="s">
        <v>3160</v>
      </c>
      <c r="G4210" s="41" t="s">
        <v>32</v>
      </c>
      <c r="H4210" s="41" t="s">
        <v>2790</v>
      </c>
      <c r="I4210" s="41" t="s">
        <v>23</v>
      </c>
      <c r="J4210" s="41" t="s">
        <v>28</v>
      </c>
      <c r="K4210" s="41" t="s">
        <v>25</v>
      </c>
    </row>
    <row r="4211" spans="2:11" ht="15" customHeight="1" x14ac:dyDescent="0.3">
      <c r="B4211" s="39" t="str">
        <f t="shared" si="47"/>
        <v>11466407102 черв'як</v>
      </c>
      <c r="C4211" s="39" t="str">
        <f>TEXT(Raw_Articul_Data!$D4211,"00000000000")</f>
        <v>11466407102</v>
      </c>
      <c r="D4211" s="41">
        <v>11466407102</v>
      </c>
      <c r="E4211" s="41" t="s">
        <v>3349</v>
      </c>
      <c r="G4211" s="41" t="s">
        <v>32</v>
      </c>
      <c r="H4211" s="41" t="s">
        <v>2790</v>
      </c>
      <c r="I4211" s="41" t="s">
        <v>23</v>
      </c>
      <c r="J4211" s="41" t="s">
        <v>28</v>
      </c>
      <c r="K4211" s="41" t="s">
        <v>25</v>
      </c>
    </row>
    <row r="4212" spans="2:11" ht="15" customHeight="1" x14ac:dyDescent="0.3">
      <c r="B4212" s="39" t="str">
        <f t="shared" si="47"/>
        <v>11467901002 корпус рукоятки</v>
      </c>
      <c r="C4212" s="39" t="str">
        <f>TEXT(Raw_Articul_Data!$D4212,"00000000000")</f>
        <v>11467901002</v>
      </c>
      <c r="D4212" s="41">
        <v>11467901002</v>
      </c>
      <c r="E4212" s="41" t="s">
        <v>3502</v>
      </c>
      <c r="G4212" s="41" t="s">
        <v>32</v>
      </c>
      <c r="H4212" s="41" t="s">
        <v>2790</v>
      </c>
      <c r="I4212" s="41" t="s">
        <v>23</v>
      </c>
      <c r="J4212" s="41" t="s">
        <v>28</v>
      </c>
      <c r="K4212" s="41" t="s">
        <v>25</v>
      </c>
    </row>
    <row r="4213" spans="2:11" ht="15" customHeight="1" x14ac:dyDescent="0.3">
      <c r="B4213" s="39" t="str">
        <f t="shared" si="47"/>
        <v>11467908300 антивібраційна пружина</v>
      </c>
      <c r="C4213" s="39" t="str">
        <f>TEXT(Raw_Articul_Data!$D4213,"00000000000")</f>
        <v>11467908300</v>
      </c>
      <c r="D4213" s="41">
        <v>11467908300</v>
      </c>
      <c r="E4213" s="41" t="s">
        <v>3664</v>
      </c>
      <c r="G4213" s="41" t="s">
        <v>32</v>
      </c>
      <c r="H4213" s="41" t="s">
        <v>2790</v>
      </c>
      <c r="I4213" s="41" t="s">
        <v>23</v>
      </c>
      <c r="J4213" s="41" t="s">
        <v>28</v>
      </c>
      <c r="K4213" s="41" t="s">
        <v>25</v>
      </c>
    </row>
    <row r="4214" spans="2:11" ht="15" customHeight="1" x14ac:dyDescent="0.3">
      <c r="B4214" s="39" t="str">
        <f t="shared" si="47"/>
        <v>11467909900 кільцевий буфер</v>
      </c>
      <c r="C4214" s="39" t="str">
        <f>TEXT(Raw_Articul_Data!$D4214,"00000000000")</f>
        <v>11467909900</v>
      </c>
      <c r="D4214" s="41">
        <v>11467909900</v>
      </c>
      <c r="E4214" s="41" t="s">
        <v>3288</v>
      </c>
      <c r="G4214" s="41" t="s">
        <v>32</v>
      </c>
      <c r="H4214" s="41" t="s">
        <v>2790</v>
      </c>
      <c r="I4214" s="41" t="s">
        <v>23</v>
      </c>
      <c r="J4214" s="41" t="s">
        <v>24</v>
      </c>
      <c r="K4214" s="41" t="s">
        <v>25</v>
      </c>
    </row>
    <row r="4215" spans="2:11" ht="15" customHeight="1" x14ac:dyDescent="0.3">
      <c r="B4215" s="39" t="str">
        <f t="shared" si="47"/>
        <v>11467909901 кільцевий буфер</v>
      </c>
      <c r="C4215" s="39" t="str">
        <f>TEXT(Raw_Articul_Data!$D4215,"00000000000")</f>
        <v>11467909901</v>
      </c>
      <c r="D4215" s="41">
        <v>11467909901</v>
      </c>
      <c r="E4215" s="41" t="s">
        <v>3288</v>
      </c>
      <c r="G4215" s="41" t="s">
        <v>32</v>
      </c>
      <c r="H4215" s="41" t="s">
        <v>2790</v>
      </c>
      <c r="I4215" s="41" t="s">
        <v>23</v>
      </c>
      <c r="J4215" s="41" t="s">
        <v>24</v>
      </c>
      <c r="K4215" s="41" t="s">
        <v>25</v>
      </c>
    </row>
    <row r="4216" spans="2:11" ht="15" customHeight="1" x14ac:dyDescent="0.3">
      <c r="B4216" s="39" t="str">
        <f t="shared" si="47"/>
        <v>11467911701 трубчата рукоятка</v>
      </c>
      <c r="C4216" s="39" t="str">
        <f>TEXT(Raw_Articul_Data!$D4216,"00000000000")</f>
        <v>11467911701</v>
      </c>
      <c r="D4216" s="41">
        <v>11467911701</v>
      </c>
      <c r="E4216" s="41" t="s">
        <v>3350</v>
      </c>
      <c r="G4216" s="41" t="s">
        <v>32</v>
      </c>
      <c r="H4216" s="41" t="s">
        <v>2790</v>
      </c>
      <c r="I4216" s="41" t="s">
        <v>23</v>
      </c>
      <c r="J4216" s="41" t="s">
        <v>28</v>
      </c>
      <c r="K4216" s="41" t="s">
        <v>25</v>
      </c>
    </row>
    <row r="4217" spans="2:11" ht="15" customHeight="1" x14ac:dyDescent="0.3">
      <c r="B4217" s="39" t="str">
        <f t="shared" si="47"/>
        <v>11468934600 монтажна втулка</v>
      </c>
      <c r="C4217" s="39" t="str">
        <f>TEXT(Raw_Articul_Data!$D4217,"00000000000")</f>
        <v>11468934600</v>
      </c>
      <c r="D4217" s="41">
        <v>11468934600</v>
      </c>
      <c r="E4217" s="41" t="s">
        <v>3847</v>
      </c>
      <c r="G4217" s="41" t="s">
        <v>32</v>
      </c>
      <c r="H4217" s="41" t="s">
        <v>2790</v>
      </c>
      <c r="I4217" s="41" t="s">
        <v>23</v>
      </c>
      <c r="J4217" s="41" t="s">
        <v>28</v>
      </c>
      <c r="K4217" s="41" t="s">
        <v>25</v>
      </c>
    </row>
    <row r="4218" spans="2:11" ht="15" customHeight="1" x14ac:dyDescent="0.3">
      <c r="B4218" s="39" t="str">
        <f t="shared" si="47"/>
        <v>11470071001 комплект ущільнюючих кілець</v>
      </c>
      <c r="C4218" s="39" t="str">
        <f>TEXT(Raw_Articul_Data!$D4218,"00000000000")</f>
        <v>11470071001</v>
      </c>
      <c r="D4218" s="41">
        <v>11470071001</v>
      </c>
      <c r="E4218" s="41" t="s">
        <v>3848</v>
      </c>
      <c r="G4218" s="41" t="s">
        <v>32</v>
      </c>
      <c r="H4218" s="41" t="s">
        <v>2790</v>
      </c>
      <c r="I4218" s="41" t="s">
        <v>23</v>
      </c>
      <c r="J4218" s="41" t="s">
        <v>28</v>
      </c>
      <c r="K4218" s="41" t="s">
        <v>25</v>
      </c>
    </row>
    <row r="4219" spans="2:11" ht="15" customHeight="1" x14ac:dyDescent="0.3">
      <c r="B4219" s="39" t="str">
        <f t="shared" si="47"/>
        <v>11470071600 комплект ущільнень</v>
      </c>
      <c r="C4219" s="39" t="str">
        <f>TEXT(Raw_Articul_Data!$D4219,"00000000000")</f>
        <v>11470071600</v>
      </c>
      <c r="D4219" s="41">
        <v>11470071600</v>
      </c>
      <c r="E4219" s="41" t="s">
        <v>3102</v>
      </c>
      <c r="G4219" s="41" t="s">
        <v>32</v>
      </c>
      <c r="H4219" s="41" t="s">
        <v>2790</v>
      </c>
      <c r="I4219" s="41" t="s">
        <v>23</v>
      </c>
      <c r="J4219" s="41" t="s">
        <v>28</v>
      </c>
      <c r="K4219" s="41" t="s">
        <v>25</v>
      </c>
    </row>
    <row r="4220" spans="2:11" ht="15" customHeight="1" x14ac:dyDescent="0.3">
      <c r="B4220" s="39" t="str">
        <f t="shared" si="47"/>
        <v>11470072000 комплект - шланги</v>
      </c>
      <c r="C4220" s="39" t="str">
        <f>TEXT(Raw_Articul_Data!$D4220,"00000000000")</f>
        <v>11470072000</v>
      </c>
      <c r="D4220" s="41">
        <v>11470072000</v>
      </c>
      <c r="E4220" s="41" t="s">
        <v>3849</v>
      </c>
      <c r="G4220" s="41" t="s">
        <v>32</v>
      </c>
      <c r="H4220" s="41" t="s">
        <v>2790</v>
      </c>
      <c r="I4220" s="41" t="s">
        <v>23</v>
      </c>
      <c r="J4220" s="41" t="s">
        <v>45</v>
      </c>
      <c r="K4220" s="41" t="s">
        <v>25</v>
      </c>
    </row>
    <row r="4221" spans="2:11" ht="15" customHeight="1" x14ac:dyDescent="0.3">
      <c r="B4221" s="39" t="str">
        <f t="shared" si="47"/>
        <v>11470113000 бензопила ms500i 3/8" r (мотор)</v>
      </c>
      <c r="C4221" s="39" t="str">
        <f>TEXT(Raw_Articul_Data!$D4221,"00000000000")</f>
        <v>11470113000</v>
      </c>
      <c r="D4221" s="41">
        <v>11470113000</v>
      </c>
      <c r="E4221" s="41" t="s">
        <v>913</v>
      </c>
      <c r="F4221" s="41" t="s">
        <v>7264</v>
      </c>
      <c r="G4221" s="41" t="s">
        <v>843</v>
      </c>
      <c r="H4221" s="41" t="s">
        <v>914</v>
      </c>
      <c r="I4221" s="41" t="s">
        <v>23</v>
      </c>
      <c r="J4221" s="41" t="s">
        <v>28</v>
      </c>
      <c r="K4221" s="41" t="s">
        <v>25</v>
      </c>
    </row>
    <row r="4222" spans="2:11" ht="15" customHeight="1" x14ac:dyDescent="0.3">
      <c r="B4222" s="39" t="str">
        <f t="shared" si="47"/>
        <v>11470201200 циліндр з поршнем, діам. 54мм</v>
      </c>
      <c r="C4222" s="39" t="str">
        <f>TEXT(Raw_Articul_Data!$D4222,"00000000000")</f>
        <v>11470201200</v>
      </c>
      <c r="D4222" s="41">
        <v>11470201200</v>
      </c>
      <c r="E4222" s="41" t="s">
        <v>3850</v>
      </c>
      <c r="G4222" s="41" t="s">
        <v>32</v>
      </c>
      <c r="H4222" s="41" t="s">
        <v>2790</v>
      </c>
      <c r="I4222" s="41" t="s">
        <v>23</v>
      </c>
      <c r="J4222" s="41" t="s">
        <v>28</v>
      </c>
      <c r="K4222" s="41" t="s">
        <v>25</v>
      </c>
    </row>
    <row r="4223" spans="2:11" ht="15" customHeight="1" x14ac:dyDescent="0.3">
      <c r="B4223" s="39" t="str">
        <f t="shared" si="47"/>
        <v>11470202601 половина картера - сторона вентилятора</v>
      </c>
      <c r="C4223" s="39" t="str">
        <f>TEXT(Raw_Articul_Data!$D4223,"00000000000")</f>
        <v>11470202601</v>
      </c>
      <c r="D4223" s="41">
        <v>11470202601</v>
      </c>
      <c r="E4223" s="41" t="s">
        <v>3574</v>
      </c>
      <c r="G4223" s="41" t="s">
        <v>32</v>
      </c>
      <c r="H4223" s="41" t="s">
        <v>2790</v>
      </c>
      <c r="I4223" s="41" t="s">
        <v>23</v>
      </c>
      <c r="J4223" s="41" t="s">
        <v>28</v>
      </c>
      <c r="K4223" s="41" t="s">
        <v>25</v>
      </c>
    </row>
    <row r="4224" spans="2:11" ht="15" customHeight="1" x14ac:dyDescent="0.3">
      <c r="B4224" s="39" t="str">
        <f t="shared" si="47"/>
        <v>11470202905 картер</v>
      </c>
      <c r="C4224" s="39" t="str">
        <f>TEXT(Raw_Articul_Data!$D4224,"00000000000")</f>
        <v>11470202905</v>
      </c>
      <c r="D4224" s="41">
        <v>11470202905</v>
      </c>
      <c r="E4224" s="41" t="s">
        <v>3107</v>
      </c>
      <c r="G4224" s="41" t="s">
        <v>32</v>
      </c>
      <c r="H4224" s="41" t="s">
        <v>2790</v>
      </c>
      <c r="I4224" s="41" t="s">
        <v>23</v>
      </c>
      <c r="J4224" s="41" t="s">
        <v>28</v>
      </c>
      <c r="K4224" s="41" t="s">
        <v>25</v>
      </c>
    </row>
    <row r="4225" spans="2:11" ht="15" customHeight="1" x14ac:dyDescent="0.3">
      <c r="B4225" s="39" t="str">
        <f t="shared" si="47"/>
        <v>11470209700 ущільнення</v>
      </c>
      <c r="C4225" s="39" t="str">
        <f>TEXT(Raw_Articul_Data!$D4225,"00000000000")</f>
        <v>11470209700</v>
      </c>
      <c r="D4225" s="41">
        <v>11470209700</v>
      </c>
      <c r="E4225" s="41" t="s">
        <v>2903</v>
      </c>
      <c r="G4225" s="41" t="s">
        <v>32</v>
      </c>
      <c r="H4225" s="41" t="s">
        <v>2790</v>
      </c>
      <c r="I4225" s="41" t="s">
        <v>23</v>
      </c>
      <c r="J4225" s="41" t="s">
        <v>28</v>
      </c>
      <c r="K4225" s="41" t="s">
        <v>25</v>
      </c>
    </row>
    <row r="4226" spans="2:11" ht="15" customHeight="1" x14ac:dyDescent="0.3">
      <c r="B4226" s="39" t="str">
        <f t="shared" si="47"/>
        <v>11470211100 кришка</v>
      </c>
      <c r="C4226" s="39" t="str">
        <f>TEXT(Raw_Articul_Data!$D4226,"00000000000")</f>
        <v>11470211100</v>
      </c>
      <c r="D4226" s="41">
        <v>11470211100</v>
      </c>
      <c r="E4226" s="41" t="s">
        <v>2801</v>
      </c>
      <c r="G4226" s="41" t="s">
        <v>32</v>
      </c>
      <c r="H4226" s="41" t="s">
        <v>2790</v>
      </c>
      <c r="I4226" s="41" t="s">
        <v>23</v>
      </c>
      <c r="J4226" s="41" t="s">
        <v>28</v>
      </c>
      <c r="K4226" s="41" t="s">
        <v>25</v>
      </c>
    </row>
    <row r="4227" spans="2:11" ht="15" customHeight="1" x14ac:dyDescent="0.3">
      <c r="B4227" s="39" t="str">
        <f t="shared" si="47"/>
        <v>11470211101 кришка</v>
      </c>
      <c r="C4227" s="39" t="str">
        <f>TEXT(Raw_Articul_Data!$D4227,"00000000000")</f>
        <v>11470211101</v>
      </c>
      <c r="D4227" s="41">
        <v>11470211101</v>
      </c>
      <c r="E4227" s="41" t="s">
        <v>2801</v>
      </c>
      <c r="G4227" s="41" t="s">
        <v>32</v>
      </c>
      <c r="H4227" s="41" t="s">
        <v>2790</v>
      </c>
      <c r="I4227" s="41" t="s">
        <v>23</v>
      </c>
      <c r="J4227" s="41" t="s">
        <v>28</v>
      </c>
      <c r="K4227" s="41" t="s">
        <v>25</v>
      </c>
    </row>
    <row r="4228" spans="2:11" ht="15" customHeight="1" x14ac:dyDescent="0.3">
      <c r="B4228" s="39" t="str">
        <f t="shared" si="47"/>
        <v>11470292300 ущільнення циліндра</v>
      </c>
      <c r="C4228" s="39" t="str">
        <f>TEXT(Raw_Articul_Data!$D4228,"00000000000")</f>
        <v>11470292300</v>
      </c>
      <c r="D4228" s="41">
        <v>11470292300</v>
      </c>
      <c r="E4228" s="41" t="s">
        <v>3266</v>
      </c>
      <c r="G4228" s="41" t="s">
        <v>32</v>
      </c>
      <c r="H4228" s="41" t="s">
        <v>2790</v>
      </c>
      <c r="I4228" s="41" t="s">
        <v>23</v>
      </c>
      <c r="J4228" s="41" t="s">
        <v>28</v>
      </c>
      <c r="K4228" s="41" t="s">
        <v>25</v>
      </c>
    </row>
    <row r="4229" spans="2:11" ht="15" customHeight="1" x14ac:dyDescent="0.3">
      <c r="B4229" s="39" t="str">
        <f t="shared" si="47"/>
        <v>11470300405 колінчатий вал</v>
      </c>
      <c r="C4229" s="39" t="str">
        <f>TEXT(Raw_Articul_Data!$D4229,"00000000000")</f>
        <v>11470300405</v>
      </c>
      <c r="D4229" s="41">
        <v>11470300405</v>
      </c>
      <c r="E4229" s="41" t="s">
        <v>3037</v>
      </c>
      <c r="G4229" s="41" t="s">
        <v>32</v>
      </c>
      <c r="H4229" s="41" t="s">
        <v>2790</v>
      </c>
      <c r="I4229" s="41" t="s">
        <v>23</v>
      </c>
      <c r="J4229" s="41" t="s">
        <v>28</v>
      </c>
      <c r="K4229" s="41" t="s">
        <v>25</v>
      </c>
    </row>
    <row r="4230" spans="2:11" ht="15" customHeight="1" x14ac:dyDescent="0.3">
      <c r="B4230" s="39" t="str">
        <f t="shared" si="47"/>
        <v>11470302003 поршень, діам. 54мм</v>
      </c>
      <c r="C4230" s="39" t="str">
        <f>TEXT(Raw_Articul_Data!$D4230,"00000000000")</f>
        <v>11470302003</v>
      </c>
      <c r="D4230" s="41">
        <v>11470302003</v>
      </c>
      <c r="E4230" s="41" t="s">
        <v>3851</v>
      </c>
      <c r="G4230" s="41" t="s">
        <v>32</v>
      </c>
      <c r="H4230" s="41" t="s">
        <v>2790</v>
      </c>
      <c r="I4230" s="41" t="s">
        <v>23</v>
      </c>
      <c r="J4230" s="41" t="s">
        <v>28</v>
      </c>
      <c r="K4230" s="41" t="s">
        <v>25</v>
      </c>
    </row>
    <row r="4231" spans="2:11" ht="15" customHeight="1" x14ac:dyDescent="0.3">
      <c r="B4231" s="39" t="str">
        <f t="shared" si="47"/>
        <v>11470343001 компресійне поршньове кільце, діам.54х1,2мм</v>
      </c>
      <c r="C4231" s="39" t="str">
        <f>TEXT(Raw_Articul_Data!$D4231,"00000000000")</f>
        <v>11470343001</v>
      </c>
      <c r="D4231" s="41">
        <v>11470343001</v>
      </c>
      <c r="E4231" s="41" t="s">
        <v>3852</v>
      </c>
      <c r="G4231" s="41" t="s">
        <v>32</v>
      </c>
      <c r="H4231" s="41" t="s">
        <v>2790</v>
      </c>
      <c r="I4231" s="41" t="s">
        <v>23</v>
      </c>
      <c r="J4231" s="41" t="s">
        <v>24</v>
      </c>
      <c r="K4231" s="41" t="s">
        <v>25</v>
      </c>
    </row>
    <row r="4232" spans="2:11" ht="15" customHeight="1" x14ac:dyDescent="0.3">
      <c r="B4232" s="39" t="str">
        <f t="shared" si="47"/>
        <v>11470801501 защіпка кришки</v>
      </c>
      <c r="C4232" s="39" t="str">
        <f>TEXT(Raw_Articul_Data!$D4232,"00000000000")</f>
        <v>11470801501</v>
      </c>
      <c r="D4232" s="41">
        <v>11470801501</v>
      </c>
      <c r="E4232" s="41" t="s">
        <v>3853</v>
      </c>
      <c r="G4232" s="41" t="s">
        <v>32</v>
      </c>
      <c r="H4232" s="41" t="s">
        <v>2790</v>
      </c>
      <c r="I4232" s="41" t="s">
        <v>23</v>
      </c>
      <c r="J4232" s="41" t="s">
        <v>347</v>
      </c>
      <c r="K4232" s="41" t="s">
        <v>25</v>
      </c>
    </row>
    <row r="4233" spans="2:11" ht="15" customHeight="1" x14ac:dyDescent="0.3">
      <c r="B4233" s="39" t="str">
        <f t="shared" si="47"/>
        <v>11470801602 кожух</v>
      </c>
      <c r="C4233" s="39" t="str">
        <f>TEXT(Raw_Articul_Data!$D4233,"00000000000")</f>
        <v>11470801602</v>
      </c>
      <c r="D4233" s="41">
        <v>11470801602</v>
      </c>
      <c r="E4233" s="41" t="s">
        <v>3331</v>
      </c>
      <c r="G4233" s="41" t="s">
        <v>32</v>
      </c>
      <c r="H4233" s="41" t="s">
        <v>2790</v>
      </c>
      <c r="I4233" s="41" t="s">
        <v>23</v>
      </c>
      <c r="J4233" s="41" t="s">
        <v>28</v>
      </c>
      <c r="K4233" s="41" t="s">
        <v>25</v>
      </c>
    </row>
    <row r="4234" spans="2:11" ht="15" customHeight="1" x14ac:dyDescent="0.3">
      <c r="B4234" s="39" t="str">
        <f t="shared" si="47"/>
        <v>11470801700 втулка</v>
      </c>
      <c r="C4234" s="39" t="str">
        <f>TEXT(Raw_Articul_Data!$D4234,"00000000000")</f>
        <v>11470801700</v>
      </c>
      <c r="D4234" s="41">
        <v>11470801700</v>
      </c>
      <c r="E4234" s="41" t="s">
        <v>2153</v>
      </c>
    </row>
    <row r="4235" spans="2:11" ht="15" customHeight="1" x14ac:dyDescent="0.3">
      <c r="B4235" s="39" t="str">
        <f t="shared" si="47"/>
        <v>11470801701 втулка</v>
      </c>
      <c r="C4235" s="39" t="str">
        <f>TEXT(Raw_Articul_Data!$D4235,"00000000000")</f>
        <v>11470801701</v>
      </c>
      <c r="D4235" s="41">
        <v>11470801701</v>
      </c>
      <c r="E4235" s="41" t="s">
        <v>2153</v>
      </c>
    </row>
    <row r="4236" spans="2:11" ht="15" customHeight="1" x14ac:dyDescent="0.3">
      <c r="B4236" s="39" t="str">
        <f t="shared" si="47"/>
        <v>11470801800 корпус вентилятора</v>
      </c>
      <c r="C4236" s="39" t="str">
        <f>TEXT(Raw_Articul_Data!$D4236,"00000000000")</f>
        <v>11470801800</v>
      </c>
      <c r="D4236" s="41">
        <v>11470801800</v>
      </c>
      <c r="E4236" s="41" t="s">
        <v>3137</v>
      </c>
      <c r="G4236" s="41" t="s">
        <v>32</v>
      </c>
      <c r="H4236" s="41" t="s">
        <v>2790</v>
      </c>
      <c r="I4236" s="41" t="s">
        <v>23</v>
      </c>
      <c r="J4236" s="41" t="s">
        <v>28</v>
      </c>
      <c r="K4236" s="41" t="s">
        <v>25</v>
      </c>
    </row>
    <row r="4237" spans="2:11" ht="15" customHeight="1" x14ac:dyDescent="0.3">
      <c r="B4237" s="39" t="str">
        <f t="shared" ref="B4237:B4300" si="48">CONCATENATE(C4237," ", LOWER(E4237))</f>
        <v>11470802101 корпус вентилятора з пусковим пристроєм</v>
      </c>
      <c r="C4237" s="39" t="str">
        <f>TEXT(Raw_Articul_Data!$D4237,"00000000000")</f>
        <v>11470802101</v>
      </c>
      <c r="D4237" s="41">
        <v>11470802101</v>
      </c>
      <c r="E4237" s="41" t="s">
        <v>3377</v>
      </c>
      <c r="G4237" s="41" t="s">
        <v>32</v>
      </c>
      <c r="H4237" s="41" t="s">
        <v>2790</v>
      </c>
      <c r="I4237" s="41" t="s">
        <v>23</v>
      </c>
      <c r="J4237" s="41" t="s">
        <v>28</v>
      </c>
      <c r="K4237" s="41" t="s">
        <v>25</v>
      </c>
    </row>
    <row r="4238" spans="2:11" ht="15" customHeight="1" x14ac:dyDescent="0.3">
      <c r="B4238" s="39" t="str">
        <f t="shared" si="48"/>
        <v>11470807490 направляюча</v>
      </c>
      <c r="C4238" s="39" t="str">
        <f>TEXT(Raw_Articul_Data!$D4238,"00000000000")</f>
        <v>11470807490</v>
      </c>
      <c r="D4238" s="41">
        <v>11470807490</v>
      </c>
      <c r="E4238" s="41" t="s">
        <v>3854</v>
      </c>
      <c r="G4238" s="41" t="s">
        <v>32</v>
      </c>
      <c r="H4238" s="41" t="s">
        <v>2790</v>
      </c>
      <c r="I4238" s="41" t="s">
        <v>23</v>
      </c>
      <c r="J4238" s="41" t="s">
        <v>28</v>
      </c>
      <c r="K4238" s="41" t="s">
        <v>25</v>
      </c>
    </row>
    <row r="4239" spans="2:11" ht="15" customHeight="1" x14ac:dyDescent="0.3">
      <c r="B4239" s="39" t="str">
        <f t="shared" si="48"/>
        <v>11471206901 корпус дросельного клапана</v>
      </c>
      <c r="C4239" s="39" t="str">
        <f>TEXT(Raw_Articul_Data!$D4239,"00000000000")</f>
        <v>11471206901</v>
      </c>
      <c r="D4239" s="41">
        <v>11471206901</v>
      </c>
      <c r="E4239" s="41" t="s">
        <v>3855</v>
      </c>
      <c r="G4239" s="41" t="s">
        <v>32</v>
      </c>
      <c r="H4239" s="41" t="s">
        <v>2790</v>
      </c>
      <c r="I4239" s="41" t="s">
        <v>23</v>
      </c>
      <c r="J4239" s="41" t="s">
        <v>28</v>
      </c>
      <c r="K4239" s="41" t="s">
        <v>25</v>
      </c>
    </row>
    <row r="4240" spans="2:11" ht="15" customHeight="1" x14ac:dyDescent="0.3">
      <c r="B4240" s="39" t="str">
        <f t="shared" si="48"/>
        <v>11471300102 модуль впорскування</v>
      </c>
      <c r="C4240" s="39" t="str">
        <f>TEXT(Raw_Articul_Data!$D4240,"00000000000")</f>
        <v>11471300102</v>
      </c>
      <c r="D4240" s="41">
        <v>11471300102</v>
      </c>
      <c r="E4240" s="41" t="s">
        <v>3856</v>
      </c>
      <c r="G4240" s="41" t="s">
        <v>32</v>
      </c>
      <c r="H4240" s="41" t="s">
        <v>2790</v>
      </c>
      <c r="I4240" s="41" t="s">
        <v>23</v>
      </c>
      <c r="J4240" s="41" t="s">
        <v>28</v>
      </c>
      <c r="K4240" s="41" t="s">
        <v>25</v>
      </c>
    </row>
    <row r="4241" spans="2:11" ht="15" customHeight="1" x14ac:dyDescent="0.3">
      <c r="B4241" s="39" t="str">
        <f t="shared" si="48"/>
        <v>11471300302 насос для підкачки палива</v>
      </c>
      <c r="C4241" s="39" t="str">
        <f>TEXT(Raw_Articul_Data!$D4241,"00000000000")</f>
        <v>11471300302</v>
      </c>
      <c r="D4241" s="41">
        <v>11471300302</v>
      </c>
      <c r="E4241" s="41" t="s">
        <v>3857</v>
      </c>
      <c r="G4241" s="41" t="s">
        <v>32</v>
      </c>
      <c r="H4241" s="41" t="s">
        <v>2790</v>
      </c>
      <c r="I4241" s="41" t="s">
        <v>23</v>
      </c>
      <c r="J4241" s="41" t="s">
        <v>28</v>
      </c>
      <c r="K4241" s="41" t="s">
        <v>25</v>
      </c>
    </row>
    <row r="4242" spans="2:11" ht="15" customHeight="1" x14ac:dyDescent="0.3">
      <c r="B4242" s="39" t="str">
        <f t="shared" si="48"/>
        <v>11471304504 корпус модуль впорскування</v>
      </c>
      <c r="C4242" s="39" t="str">
        <f>TEXT(Raw_Articul_Data!$D4242,"00000000000")</f>
        <v>11471304504</v>
      </c>
      <c r="D4242" s="41">
        <v>11471304504</v>
      </c>
      <c r="E4242" s="41" t="s">
        <v>3858</v>
      </c>
      <c r="G4242" s="41" t="s">
        <v>32</v>
      </c>
      <c r="H4242" s="41" t="s">
        <v>2790</v>
      </c>
      <c r="I4242" s="41" t="s">
        <v>23</v>
      </c>
      <c r="J4242" s="41" t="s">
        <v>28</v>
      </c>
      <c r="K4242" s="41" t="s">
        <v>25</v>
      </c>
    </row>
    <row r="4243" spans="2:11" ht="15" customHeight="1" x14ac:dyDescent="0.3">
      <c r="B4243" s="39" t="str">
        <f t="shared" si="48"/>
        <v>11471390100 ущільнення</v>
      </c>
      <c r="C4243" s="39" t="str">
        <f>TEXT(Raw_Articul_Data!$D4243,"00000000000")</f>
        <v>11471390100</v>
      </c>
      <c r="D4243" s="41">
        <v>11471390100</v>
      </c>
      <c r="E4243" s="41" t="s">
        <v>2903</v>
      </c>
      <c r="G4243" s="41" t="s">
        <v>32</v>
      </c>
      <c r="H4243" s="41" t="s">
        <v>2790</v>
      </c>
      <c r="I4243" s="41" t="s">
        <v>23</v>
      </c>
      <c r="J4243" s="41" t="s">
        <v>45</v>
      </c>
      <c r="K4243" s="41" t="s">
        <v>25</v>
      </c>
    </row>
    <row r="4244" spans="2:11" ht="15" customHeight="1" x14ac:dyDescent="0.3">
      <c r="B4244" s="39" t="str">
        <f t="shared" si="48"/>
        <v>11471400604 шумоглушник</v>
      </c>
      <c r="C4244" s="39" t="str">
        <f>TEXT(Raw_Articul_Data!$D4244,"00000000000")</f>
        <v>11471400604</v>
      </c>
      <c r="D4244" s="41">
        <v>11471400604</v>
      </c>
      <c r="E4244" s="41" t="s">
        <v>3072</v>
      </c>
      <c r="G4244" s="41" t="s">
        <v>32</v>
      </c>
      <c r="H4244" s="41" t="s">
        <v>2790</v>
      </c>
      <c r="I4244" s="41" t="s">
        <v>23</v>
      </c>
      <c r="J4244" s="41" t="s">
        <v>55</v>
      </c>
      <c r="K4244" s="41" t="s">
        <v>25</v>
      </c>
    </row>
    <row r="4245" spans="2:11" ht="15" customHeight="1" x14ac:dyDescent="0.3">
      <c r="B4245" s="39" t="str">
        <f t="shared" si="48"/>
        <v>11471401000 кришка фільтра</v>
      </c>
      <c r="C4245" s="39" t="str">
        <f>TEXT(Raw_Articul_Data!$D4245,"00000000000")</f>
        <v>11471401000</v>
      </c>
      <c r="D4245" s="41">
        <v>11471401000</v>
      </c>
      <c r="E4245" s="41" t="s">
        <v>3153</v>
      </c>
      <c r="G4245" s="41" t="s">
        <v>32</v>
      </c>
      <c r="H4245" s="41" t="s">
        <v>2790</v>
      </c>
      <c r="I4245" s="41" t="s">
        <v>23</v>
      </c>
      <c r="J4245" s="41" t="s">
        <v>28</v>
      </c>
      <c r="K4245" s="41" t="s">
        <v>25</v>
      </c>
    </row>
    <row r="4246" spans="2:11" ht="15" customHeight="1" x14ac:dyDescent="0.3">
      <c r="B4246" s="39" t="str">
        <f t="shared" si="48"/>
        <v>11471401202 дно фільтра</v>
      </c>
      <c r="C4246" s="39" t="str">
        <f>TEXT(Raw_Articul_Data!$D4246,"00000000000")</f>
        <v>11471401202</v>
      </c>
      <c r="D4246" s="41">
        <v>11471401202</v>
      </c>
      <c r="E4246" s="41" t="s">
        <v>3428</v>
      </c>
      <c r="G4246" s="41" t="s">
        <v>32</v>
      </c>
      <c r="H4246" s="41" t="s">
        <v>2790</v>
      </c>
      <c r="I4246" s="41" t="s">
        <v>23</v>
      </c>
      <c r="J4246" s="41" t="s">
        <v>28</v>
      </c>
      <c r="K4246" s="41" t="s">
        <v>25</v>
      </c>
    </row>
    <row r="4247" spans="2:11" ht="15" customHeight="1" x14ac:dyDescent="0.3">
      <c r="B4247" s="39" t="str">
        <f t="shared" si="48"/>
        <v>11471403290 заслонка</v>
      </c>
      <c r="C4247" s="39" t="str">
        <f>TEXT(Raw_Articul_Data!$D4247,"00000000000")</f>
        <v>11471403290</v>
      </c>
      <c r="D4247" s="41">
        <v>11471403290</v>
      </c>
      <c r="E4247" s="41" t="s">
        <v>3748</v>
      </c>
      <c r="G4247" s="41" t="s">
        <v>32</v>
      </c>
      <c r="H4247" s="41" t="s">
        <v>2790</v>
      </c>
      <c r="I4247" s="41" t="s">
        <v>23</v>
      </c>
      <c r="J4247" s="41" t="s">
        <v>28</v>
      </c>
      <c r="K4247" s="41" t="s">
        <v>25</v>
      </c>
    </row>
    <row r="4248" spans="2:11" ht="15" customHeight="1" x14ac:dyDescent="0.3">
      <c r="B4248" s="39" t="str">
        <f t="shared" si="48"/>
        <v>11471412200 коліно</v>
      </c>
      <c r="C4248" s="39" t="str">
        <f>TEXT(Raw_Articul_Data!$D4248,"00000000000")</f>
        <v>11471412200</v>
      </c>
      <c r="D4248" s="41">
        <v>11471412200</v>
      </c>
      <c r="E4248" s="41" t="s">
        <v>3315</v>
      </c>
      <c r="G4248" s="41" t="s">
        <v>32</v>
      </c>
      <c r="H4248" s="41" t="s">
        <v>2790</v>
      </c>
      <c r="I4248" s="41" t="s">
        <v>23</v>
      </c>
      <c r="J4248" s="41" t="s">
        <v>3550</v>
      </c>
      <c r="K4248" s="41" t="s">
        <v>25</v>
      </c>
    </row>
    <row r="4249" spans="2:11" ht="15" customHeight="1" x14ac:dyDescent="0.3">
      <c r="B4249" s="39" t="str">
        <f t="shared" si="48"/>
        <v>11471413200 охолоджуючий лист</v>
      </c>
      <c r="C4249" s="39" t="str">
        <f>TEXT(Raw_Articul_Data!$D4249,"00000000000")</f>
        <v>11471413200</v>
      </c>
      <c r="D4249" s="41">
        <v>11471413200</v>
      </c>
      <c r="E4249" s="41" t="s">
        <v>2816</v>
      </c>
      <c r="G4249" s="41" t="s">
        <v>32</v>
      </c>
      <c r="H4249" s="41" t="s">
        <v>2790</v>
      </c>
      <c r="I4249" s="41" t="s">
        <v>23</v>
      </c>
      <c r="J4249" s="41" t="s">
        <v>28</v>
      </c>
      <c r="K4249" s="41" t="s">
        <v>25</v>
      </c>
    </row>
    <row r="4250" spans="2:11" ht="15" customHeight="1" x14ac:dyDescent="0.3">
      <c r="B4250" s="39" t="str">
        <f t="shared" si="48"/>
        <v>11471418600 шланг</v>
      </c>
      <c r="C4250" s="39" t="str">
        <f>TEXT(Raw_Articul_Data!$D4250,"00000000000")</f>
        <v>11471418600</v>
      </c>
      <c r="D4250" s="41">
        <v>11471418600</v>
      </c>
      <c r="E4250" s="41" t="s">
        <v>1791</v>
      </c>
      <c r="G4250" s="41" t="s">
        <v>32</v>
      </c>
      <c r="H4250" s="41" t="s">
        <v>2790</v>
      </c>
      <c r="I4250" s="41" t="s">
        <v>23</v>
      </c>
      <c r="J4250" s="41" t="s">
        <v>45</v>
      </c>
      <c r="K4250" s="41" t="s">
        <v>25</v>
      </c>
    </row>
    <row r="4251" spans="2:11" ht="15" customHeight="1" x14ac:dyDescent="0.3">
      <c r="B4251" s="39" t="str">
        <f t="shared" si="48"/>
        <v>11471490500 ущільнення</v>
      </c>
      <c r="C4251" s="39" t="str">
        <f>TEXT(Raw_Articul_Data!$D4251,"00000000000")</f>
        <v>11471490500</v>
      </c>
      <c r="D4251" s="41">
        <v>11471490500</v>
      </c>
      <c r="E4251" s="41" t="s">
        <v>2903</v>
      </c>
      <c r="G4251" s="41" t="s">
        <v>32</v>
      </c>
      <c r="H4251" s="41" t="s">
        <v>2790</v>
      </c>
      <c r="I4251" s="41" t="s">
        <v>23</v>
      </c>
      <c r="J4251" s="41" t="s">
        <v>28</v>
      </c>
      <c r="K4251" s="41" t="s">
        <v>25</v>
      </c>
    </row>
    <row r="4252" spans="2:11" ht="15" customHeight="1" x14ac:dyDescent="0.3">
      <c r="B4252" s="39" t="str">
        <f t="shared" si="48"/>
        <v>11471490600 ущільнення глушника</v>
      </c>
      <c r="C4252" s="39" t="str">
        <f>TEXT(Raw_Articul_Data!$D4252,"00000000000")</f>
        <v>11471490600</v>
      </c>
      <c r="D4252" s="41">
        <v>11471490600</v>
      </c>
      <c r="E4252" s="41" t="s">
        <v>3074</v>
      </c>
      <c r="G4252" s="41" t="s">
        <v>32</v>
      </c>
      <c r="H4252" s="41" t="s">
        <v>2790</v>
      </c>
      <c r="I4252" s="41" t="s">
        <v>23</v>
      </c>
      <c r="J4252" s="41" t="s">
        <v>28</v>
      </c>
      <c r="K4252" s="41" t="s">
        <v>25</v>
      </c>
    </row>
    <row r="4253" spans="2:11" ht="15" customHeight="1" x14ac:dyDescent="0.3">
      <c r="B4253" s="39" t="str">
        <f t="shared" si="48"/>
        <v>11471602000 муфта</v>
      </c>
      <c r="C4253" s="39" t="str">
        <f>TEXT(Raw_Articul_Data!$D4253,"00000000000")</f>
        <v>11471602000</v>
      </c>
      <c r="D4253" s="41">
        <v>11471602000</v>
      </c>
      <c r="E4253" s="41" t="s">
        <v>3286</v>
      </c>
      <c r="G4253" s="41" t="s">
        <v>32</v>
      </c>
      <c r="H4253" s="41" t="s">
        <v>2790</v>
      </c>
      <c r="I4253" s="41" t="s">
        <v>23</v>
      </c>
      <c r="J4253" s="41" t="s">
        <v>28</v>
      </c>
      <c r="K4253" s="41" t="s">
        <v>25</v>
      </c>
    </row>
    <row r="4254" spans="2:11" ht="15" customHeight="1" x14ac:dyDescent="0.3">
      <c r="B4254" s="39" t="str">
        <f t="shared" si="48"/>
        <v>11471602002 муфта зчеплення</v>
      </c>
      <c r="C4254" s="39" t="str">
        <f>TEXT(Raw_Articul_Data!$D4254,"00000000000")</f>
        <v>11471602002</v>
      </c>
      <c r="D4254" s="41">
        <v>11471602002</v>
      </c>
      <c r="E4254" s="41" t="s">
        <v>3859</v>
      </c>
      <c r="G4254" s="41" t="s">
        <v>32</v>
      </c>
      <c r="H4254" s="41" t="s">
        <v>2790</v>
      </c>
      <c r="I4254" s="41" t="s">
        <v>23</v>
      </c>
      <c r="J4254" s="41" t="s">
        <v>28</v>
      </c>
      <c r="K4254" s="41" t="s">
        <v>25</v>
      </c>
    </row>
    <row r="4255" spans="2:11" ht="15" customHeight="1" x14ac:dyDescent="0.3">
      <c r="B4255" s="39" t="str">
        <f t="shared" si="48"/>
        <v>11471605400 гальмівна стрічка</v>
      </c>
      <c r="C4255" s="39" t="str">
        <f>TEXT(Raw_Articul_Data!$D4255,"00000000000")</f>
        <v>11471605400</v>
      </c>
      <c r="D4255" s="41">
        <v>11471605400</v>
      </c>
      <c r="E4255" s="41" t="s">
        <v>3394</v>
      </c>
      <c r="G4255" s="41" t="s">
        <v>32</v>
      </c>
      <c r="H4255" s="41" t="s">
        <v>2790</v>
      </c>
      <c r="I4255" s="41" t="s">
        <v>23</v>
      </c>
      <c r="J4255" s="41" t="s">
        <v>28</v>
      </c>
      <c r="K4255" s="41" t="s">
        <v>25</v>
      </c>
    </row>
    <row r="4256" spans="2:11" ht="15" customHeight="1" x14ac:dyDescent="0.3">
      <c r="B4256" s="39" t="str">
        <f t="shared" si="48"/>
        <v>11473500801 корпус паливного баку</v>
      </c>
      <c r="C4256" s="39" t="str">
        <f>TEXT(Raw_Articul_Data!$D4256,"00000000000")</f>
        <v>11473500801</v>
      </c>
      <c r="D4256" s="41">
        <v>11473500801</v>
      </c>
      <c r="E4256" s="41" t="s">
        <v>3780</v>
      </c>
      <c r="G4256" s="41" t="s">
        <v>32</v>
      </c>
      <c r="H4256" s="41" t="s">
        <v>2790</v>
      </c>
      <c r="I4256" s="41" t="s">
        <v>23</v>
      </c>
      <c r="J4256" s="41" t="s">
        <v>28</v>
      </c>
      <c r="K4256" s="41" t="s">
        <v>25</v>
      </c>
    </row>
    <row r="4257" spans="2:11" ht="15" customHeight="1" x14ac:dyDescent="0.3">
      <c r="B4257" s="39" t="str">
        <f t="shared" si="48"/>
        <v>11474001201 маховик</v>
      </c>
      <c r="C4257" s="39" t="str">
        <f>TEXT(Raw_Articul_Data!$D4257,"00000000000")</f>
        <v>11474001201</v>
      </c>
      <c r="D4257" s="41">
        <v>11474001201</v>
      </c>
      <c r="E4257" s="41" t="s">
        <v>3088</v>
      </c>
      <c r="G4257" s="41" t="s">
        <v>32</v>
      </c>
      <c r="H4257" s="41" t="s">
        <v>2790</v>
      </c>
      <c r="I4257" s="41" t="s">
        <v>23</v>
      </c>
      <c r="J4257" s="41" t="s">
        <v>28</v>
      </c>
      <c r="K4257" s="41" t="s">
        <v>25</v>
      </c>
    </row>
    <row r="4258" spans="2:11" ht="15" customHeight="1" x14ac:dyDescent="0.3">
      <c r="B4258" s="39" t="str">
        <f t="shared" si="48"/>
        <v>11474004000 генератор</v>
      </c>
      <c r="C4258" s="39" t="str">
        <f>TEXT(Raw_Articul_Data!$D4258,"00000000000")</f>
        <v>11474004000</v>
      </c>
      <c r="D4258" s="41">
        <v>11474004000</v>
      </c>
      <c r="E4258" s="41" t="s">
        <v>3191</v>
      </c>
      <c r="G4258" s="41" t="s">
        <v>32</v>
      </c>
      <c r="H4258" s="41" t="s">
        <v>2790</v>
      </c>
      <c r="I4258" s="41" t="s">
        <v>23</v>
      </c>
      <c r="J4258" s="41" t="s">
        <v>1447</v>
      </c>
      <c r="K4258" s="41" t="s">
        <v>25</v>
      </c>
    </row>
    <row r="4259" spans="2:11" ht="15" customHeight="1" x14ac:dyDescent="0.3">
      <c r="B4259" s="39" t="str">
        <f t="shared" si="48"/>
        <v>11474004702 пристрій управління</v>
      </c>
      <c r="C4259" s="39" t="str">
        <f>TEXT(Raw_Articul_Data!$D4259,"00000000000")</f>
        <v>11474004702</v>
      </c>
      <c r="D4259" s="41">
        <v>11474004702</v>
      </c>
      <c r="E4259" s="41" t="s">
        <v>3709</v>
      </c>
      <c r="G4259" s="41" t="s">
        <v>32</v>
      </c>
      <c r="H4259" s="41" t="s">
        <v>2790</v>
      </c>
      <c r="I4259" s="41" t="s">
        <v>23</v>
      </c>
      <c r="J4259" s="41" t="s">
        <v>28</v>
      </c>
      <c r="K4259" s="41" t="s">
        <v>25</v>
      </c>
    </row>
    <row r="4260" spans="2:11" ht="15" customHeight="1" x14ac:dyDescent="0.3">
      <c r="B4260" s="39" t="str">
        <f t="shared" si="48"/>
        <v>11474004703 блок управління</v>
      </c>
      <c r="C4260" s="39" t="str">
        <f>TEXT(Raw_Articul_Data!$D4260,"00000000000")</f>
        <v>11474004703</v>
      </c>
      <c r="D4260" s="41">
        <v>11474004703</v>
      </c>
      <c r="E4260" s="41" t="s">
        <v>3860</v>
      </c>
      <c r="G4260" s="41" t="s">
        <v>32</v>
      </c>
      <c r="H4260" s="41" t="s">
        <v>2790</v>
      </c>
      <c r="I4260" s="41" t="s">
        <v>23</v>
      </c>
      <c r="J4260" s="41" t="s">
        <v>28</v>
      </c>
      <c r="K4260" s="41" t="s">
        <v>25</v>
      </c>
    </row>
    <row r="4261" spans="2:11" ht="15" customHeight="1" x14ac:dyDescent="0.3">
      <c r="B4261" s="39" t="str">
        <f t="shared" si="48"/>
        <v>11474005801 сенсор</v>
      </c>
      <c r="C4261" s="39" t="str">
        <f>TEXT(Raw_Articul_Data!$D4261,"00000000000")</f>
        <v>11474005801</v>
      </c>
      <c r="D4261" s="41">
        <v>11474005801</v>
      </c>
      <c r="E4261" s="41" t="s">
        <v>3861</v>
      </c>
      <c r="G4261" s="41" t="s">
        <v>32</v>
      </c>
      <c r="H4261" s="41" t="s">
        <v>2790</v>
      </c>
      <c r="I4261" s="41" t="s">
        <v>23</v>
      </c>
      <c r="J4261" s="41" t="s">
        <v>28</v>
      </c>
      <c r="K4261" s="41" t="s">
        <v>25</v>
      </c>
    </row>
    <row r="4262" spans="2:11" ht="15" customHeight="1" x14ac:dyDescent="0.3">
      <c r="B4262" s="39" t="str">
        <f t="shared" si="48"/>
        <v>11474051000 штекер провода системи запалювання</v>
      </c>
      <c r="C4262" s="39" t="str">
        <f>TEXT(Raw_Articul_Data!$D4262,"00000000000")</f>
        <v>11474051000</v>
      </c>
      <c r="D4262" s="41">
        <v>11474051000</v>
      </c>
      <c r="E4262" s="41" t="s">
        <v>2863</v>
      </c>
      <c r="G4262" s="41" t="s">
        <v>32</v>
      </c>
      <c r="H4262" s="41" t="s">
        <v>2790</v>
      </c>
      <c r="I4262" s="41" t="s">
        <v>23</v>
      </c>
      <c r="J4262" s="41" t="s">
        <v>45</v>
      </c>
      <c r="K4262" s="41" t="s">
        <v>25</v>
      </c>
    </row>
    <row r="4263" spans="2:11" ht="15" customHeight="1" x14ac:dyDescent="0.3">
      <c r="B4263" s="39" t="str">
        <f t="shared" si="48"/>
        <v>11474300512 вимикач</v>
      </c>
      <c r="C4263" s="39" t="str">
        <f>TEXT(Raw_Articul_Data!$D4263,"00000000000")</f>
        <v>11474300512</v>
      </c>
      <c r="D4263" s="41">
        <v>11474300512</v>
      </c>
      <c r="E4263" s="41" t="s">
        <v>3862</v>
      </c>
      <c r="G4263" s="41" t="s">
        <v>32</v>
      </c>
      <c r="H4263" s="41" t="s">
        <v>2790</v>
      </c>
      <c r="I4263" s="41" t="s">
        <v>23</v>
      </c>
      <c r="J4263" s="41" t="s">
        <v>28</v>
      </c>
      <c r="K4263" s="41" t="s">
        <v>25</v>
      </c>
    </row>
    <row r="4264" spans="2:11" ht="15" customHeight="1" x14ac:dyDescent="0.3">
      <c r="B4264" s="39" t="str">
        <f t="shared" si="48"/>
        <v>11474321700 діафрагма</v>
      </c>
      <c r="C4264" s="39" t="str">
        <f>TEXT(Raw_Articul_Data!$D4264,"00000000000")</f>
        <v>11474321700</v>
      </c>
      <c r="D4264" s="41">
        <v>11474321700</v>
      </c>
      <c r="E4264" s="41" t="s">
        <v>3863</v>
      </c>
      <c r="G4264" s="41" t="s">
        <v>32</v>
      </c>
      <c r="H4264" s="41" t="s">
        <v>2790</v>
      </c>
      <c r="I4264" s="41" t="s">
        <v>23</v>
      </c>
      <c r="J4264" s="41" t="s">
        <v>28</v>
      </c>
      <c r="K4264" s="41" t="s">
        <v>25</v>
      </c>
    </row>
    <row r="4265" spans="2:11" ht="15" customHeight="1" x14ac:dyDescent="0.3">
      <c r="B4265" s="39" t="str">
        <f t="shared" si="48"/>
        <v>11474352700 захисне прикриття</v>
      </c>
      <c r="C4265" s="39" t="str">
        <f>TEXT(Raw_Articul_Data!$D4265,"00000000000")</f>
        <v>11474352700</v>
      </c>
      <c r="D4265" s="41">
        <v>11474352700</v>
      </c>
      <c r="E4265" s="41" t="s">
        <v>3390</v>
      </c>
      <c r="G4265" s="41" t="s">
        <v>32</v>
      </c>
      <c r="H4265" s="41" t="s">
        <v>2790</v>
      </c>
      <c r="I4265" s="41" t="s">
        <v>23</v>
      </c>
      <c r="J4265" s="41" t="s">
        <v>28</v>
      </c>
      <c r="K4265" s="41" t="s">
        <v>25</v>
      </c>
    </row>
    <row r="4266" spans="2:11" ht="15" customHeight="1" x14ac:dyDescent="0.3">
      <c r="B4266" s="39" t="str">
        <f t="shared" si="48"/>
        <v>11476401798 кришка ланцюгової зірочки</v>
      </c>
      <c r="C4266" s="39" t="str">
        <f>TEXT(Raw_Articul_Data!$D4266,"00000000000")</f>
        <v>11476401798</v>
      </c>
      <c r="D4266" s="41">
        <v>11476401798</v>
      </c>
      <c r="E4266" s="41" t="s">
        <v>3400</v>
      </c>
      <c r="G4266" s="41" t="s">
        <v>32</v>
      </c>
      <c r="H4266" s="41" t="s">
        <v>2790</v>
      </c>
      <c r="I4266" s="41" t="s">
        <v>23</v>
      </c>
      <c r="J4266" s="41" t="s">
        <v>28</v>
      </c>
      <c r="K4266" s="41" t="s">
        <v>25</v>
      </c>
    </row>
    <row r="4267" spans="2:11" ht="15" customHeight="1" x14ac:dyDescent="0.3">
      <c r="B4267" s="39" t="str">
        <f t="shared" si="48"/>
        <v>11476407110 черв'як</v>
      </c>
      <c r="C4267" s="39" t="str">
        <f>TEXT(Raw_Articul_Data!$D4267,"00000000000")</f>
        <v>11476407110</v>
      </c>
      <c r="D4267" s="41">
        <v>11476407110</v>
      </c>
      <c r="E4267" s="41" t="s">
        <v>3349</v>
      </c>
      <c r="G4267" s="41" t="s">
        <v>32</v>
      </c>
      <c r="H4267" s="41" t="s">
        <v>2790</v>
      </c>
      <c r="I4267" s="41" t="s">
        <v>23</v>
      </c>
      <c r="J4267" s="41" t="s">
        <v>28</v>
      </c>
      <c r="K4267" s="41" t="s">
        <v>25</v>
      </c>
    </row>
    <row r="4268" spans="2:11" ht="15" customHeight="1" x14ac:dyDescent="0.3">
      <c r="B4268" s="39" t="str">
        <f t="shared" si="48"/>
        <v>11476567700 уловлювач ланцюга</v>
      </c>
      <c r="C4268" s="39" t="str">
        <f>TEXT(Raw_Articul_Data!$D4268,"00000000000")</f>
        <v>11476567700</v>
      </c>
      <c r="D4268" s="41">
        <v>11476567700</v>
      </c>
      <c r="E4268" s="41" t="s">
        <v>2891</v>
      </c>
      <c r="G4268" s="41" t="s">
        <v>32</v>
      </c>
      <c r="H4268" s="41" t="s">
        <v>2790</v>
      </c>
      <c r="I4268" s="41" t="s">
        <v>23</v>
      </c>
      <c r="J4268" s="41" t="s">
        <v>28</v>
      </c>
      <c r="K4268" s="41" t="s">
        <v>25</v>
      </c>
    </row>
    <row r="4269" spans="2:11" ht="15" customHeight="1" x14ac:dyDescent="0.3">
      <c r="B4269" s="39" t="str">
        <f t="shared" si="48"/>
        <v>11476600890 зубчатий упор</v>
      </c>
      <c r="C4269" s="39" t="str">
        <f>TEXT(Raw_Articul_Data!$D4269,"00000000000")</f>
        <v>11476600890</v>
      </c>
      <c r="D4269" s="41">
        <v>11476600890</v>
      </c>
      <c r="E4269" s="41" t="s">
        <v>2892</v>
      </c>
      <c r="G4269" s="41" t="s">
        <v>32</v>
      </c>
      <c r="H4269" s="41" t="s">
        <v>2790</v>
      </c>
      <c r="I4269" s="41" t="s">
        <v>23</v>
      </c>
      <c r="J4269" s="41" t="s">
        <v>28</v>
      </c>
      <c r="K4269" s="41" t="s">
        <v>25</v>
      </c>
    </row>
    <row r="4270" spans="2:11" ht="15" customHeight="1" x14ac:dyDescent="0.3">
      <c r="B4270" s="39" t="str">
        <f t="shared" si="48"/>
        <v>11477901700 трубчата рукоятка</v>
      </c>
      <c r="C4270" s="39" t="str">
        <f>TEXT(Raw_Articul_Data!$D4270,"00000000000")</f>
        <v>11477901700</v>
      </c>
      <c r="D4270" s="41">
        <v>11477901700</v>
      </c>
      <c r="E4270" s="41" t="s">
        <v>3350</v>
      </c>
      <c r="G4270" s="41" t="s">
        <v>32</v>
      </c>
      <c r="H4270" s="41" t="s">
        <v>2790</v>
      </c>
      <c r="I4270" s="41" t="s">
        <v>23</v>
      </c>
      <c r="J4270" s="41" t="s">
        <v>28</v>
      </c>
      <c r="K4270" s="41" t="s">
        <v>25</v>
      </c>
    </row>
    <row r="4271" spans="2:11" ht="15" customHeight="1" x14ac:dyDescent="0.3">
      <c r="B4271" s="39" t="str">
        <f t="shared" si="48"/>
        <v>11477908300 антивібраційна пружина</v>
      </c>
      <c r="C4271" s="39" t="str">
        <f>TEXT(Raw_Articul_Data!$D4271,"00000000000")</f>
        <v>11477908300</v>
      </c>
      <c r="D4271" s="41">
        <v>11477908300</v>
      </c>
      <c r="E4271" s="41" t="s">
        <v>3664</v>
      </c>
      <c r="G4271" s="41" t="s">
        <v>32</v>
      </c>
      <c r="H4271" s="41" t="s">
        <v>2790</v>
      </c>
      <c r="I4271" s="41" t="s">
        <v>23</v>
      </c>
      <c r="J4271" s="41" t="s">
        <v>28</v>
      </c>
      <c r="K4271" s="41" t="s">
        <v>25</v>
      </c>
    </row>
    <row r="4272" spans="2:11" ht="15" customHeight="1" x14ac:dyDescent="0.3">
      <c r="B4272" s="39" t="str">
        <f t="shared" si="48"/>
        <v>11477908301 запобіжник</v>
      </c>
      <c r="C4272" s="39" t="str">
        <f>TEXT(Raw_Articul_Data!$D4272,"00000000000")</f>
        <v>11477908301</v>
      </c>
      <c r="D4272" s="41">
        <v>11477908301</v>
      </c>
      <c r="E4272" s="41" t="s">
        <v>2842</v>
      </c>
      <c r="G4272" s="41" t="s">
        <v>32</v>
      </c>
      <c r="H4272" s="41" t="s">
        <v>2790</v>
      </c>
      <c r="I4272" s="41" t="s">
        <v>23</v>
      </c>
      <c r="J4272" s="41" t="s">
        <v>28</v>
      </c>
      <c r="K4272" s="41" t="s">
        <v>25</v>
      </c>
    </row>
    <row r="4273" spans="2:11" ht="15" customHeight="1" x14ac:dyDescent="0.3">
      <c r="B4273" s="39" t="str">
        <f t="shared" si="48"/>
        <v>11477909100 пристрій для захисту рук</v>
      </c>
      <c r="C4273" s="39" t="str">
        <f>TEXT(Raw_Articul_Data!$D4273,"00000000000")</f>
        <v>11477909100</v>
      </c>
      <c r="D4273" s="41">
        <v>11477909100</v>
      </c>
      <c r="E4273" s="41" t="s">
        <v>1454</v>
      </c>
      <c r="G4273" s="41" t="s">
        <v>32</v>
      </c>
      <c r="H4273" s="41" t="s">
        <v>2790</v>
      </c>
      <c r="I4273" s="41" t="s">
        <v>23</v>
      </c>
      <c r="J4273" s="41" t="s">
        <v>28</v>
      </c>
      <c r="K4273" s="41" t="s">
        <v>25</v>
      </c>
    </row>
    <row r="4274" spans="2:11" ht="15" customHeight="1" x14ac:dyDescent="0.3">
      <c r="B4274" s="39" t="str">
        <f t="shared" si="48"/>
        <v>11477910600 півкожух рукоятки</v>
      </c>
      <c r="C4274" s="39" t="str">
        <f>TEXT(Raw_Articul_Data!$D4274,"00000000000")</f>
        <v>11477910600</v>
      </c>
      <c r="D4274" s="41">
        <v>11477910600</v>
      </c>
      <c r="E4274" s="41" t="s">
        <v>3410</v>
      </c>
      <c r="G4274" s="41" t="s">
        <v>32</v>
      </c>
      <c r="H4274" s="41" t="s">
        <v>2790</v>
      </c>
      <c r="I4274" s="41" t="s">
        <v>23</v>
      </c>
      <c r="J4274" s="41" t="s">
        <v>28</v>
      </c>
      <c r="K4274" s="41" t="s">
        <v>25</v>
      </c>
    </row>
    <row r="4275" spans="2:11" ht="15" customHeight="1" x14ac:dyDescent="0.3">
      <c r="B4275" s="39" t="str">
        <f t="shared" si="48"/>
        <v>11477911900 тримач трубчатої рукоятки</v>
      </c>
      <c r="C4275" s="39" t="str">
        <f>TEXT(Raw_Articul_Data!$D4275,"00000000000")</f>
        <v>11477911900</v>
      </c>
      <c r="D4275" s="41">
        <v>11477911900</v>
      </c>
      <c r="E4275" s="41" t="s">
        <v>3795</v>
      </c>
      <c r="G4275" s="41" t="s">
        <v>32</v>
      </c>
      <c r="H4275" s="41" t="s">
        <v>2790</v>
      </c>
      <c r="I4275" s="41" t="s">
        <v>23</v>
      </c>
      <c r="J4275" s="41" t="s">
        <v>28</v>
      </c>
      <c r="K4275" s="41" t="s">
        <v>25</v>
      </c>
    </row>
    <row r="4276" spans="2:11" ht="15" customHeight="1" x14ac:dyDescent="0.3">
      <c r="B4276" s="39" t="str">
        <f t="shared" si="48"/>
        <v>11477922904 фіксатор пружини</v>
      </c>
      <c r="C4276" s="39" t="str">
        <f>TEXT(Raw_Articul_Data!$D4276,"00000000000")</f>
        <v>11477922904</v>
      </c>
      <c r="D4276" s="41">
        <v>11477922904</v>
      </c>
      <c r="E4276" s="41" t="s">
        <v>3782</v>
      </c>
      <c r="G4276" s="41" t="s">
        <v>32</v>
      </c>
      <c r="H4276" s="41" t="s">
        <v>2790</v>
      </c>
      <c r="I4276" s="41" t="s">
        <v>23</v>
      </c>
      <c r="J4276" s="41" t="s">
        <v>28</v>
      </c>
      <c r="K4276" s="41" t="s">
        <v>25</v>
      </c>
    </row>
    <row r="4277" spans="2:11" ht="15" customHeight="1" x14ac:dyDescent="0.3">
      <c r="B4277" s="39" t="str">
        <f t="shared" si="48"/>
        <v>11479900890 гайка кріплення шини м8</v>
      </c>
      <c r="C4277" s="39" t="str">
        <f>TEXT(Raw_Articul_Data!$D4277,"00000000000")</f>
        <v>11479900890</v>
      </c>
      <c r="D4277" s="41">
        <v>11479900890</v>
      </c>
      <c r="E4277" s="41" t="s">
        <v>3864</v>
      </c>
      <c r="G4277" s="41" t="s">
        <v>32</v>
      </c>
      <c r="H4277" s="41" t="s">
        <v>2790</v>
      </c>
      <c r="I4277" s="41" t="s">
        <v>23</v>
      </c>
      <c r="J4277" s="41" t="s">
        <v>28</v>
      </c>
      <c r="K4277" s="41" t="s">
        <v>25</v>
      </c>
    </row>
    <row r="4278" spans="2:11" ht="15" customHeight="1" x14ac:dyDescent="0.3">
      <c r="B4278" s="39" t="str">
        <f t="shared" si="48"/>
        <v>11480071000 комплект антивібраційних пружин</v>
      </c>
      <c r="C4278" s="39" t="str">
        <f>TEXT(Raw_Articul_Data!$D4278,"00000000000")</f>
        <v>11480071000</v>
      </c>
      <c r="D4278" s="41">
        <v>11480071000</v>
      </c>
      <c r="E4278" s="41" t="s">
        <v>3865</v>
      </c>
      <c r="G4278" s="41" t="s">
        <v>32</v>
      </c>
      <c r="H4278" s="41" t="s">
        <v>2790</v>
      </c>
      <c r="I4278" s="41" t="s">
        <v>23</v>
      </c>
      <c r="J4278" s="41" t="s">
        <v>28</v>
      </c>
      <c r="K4278" s="41" t="s">
        <v>25</v>
      </c>
    </row>
    <row r="4279" spans="2:11" ht="15" customHeight="1" x14ac:dyDescent="0.3">
      <c r="B4279" s="39" t="str">
        <f t="shared" si="48"/>
        <v>11480071001 комплект - деталі гальма ланцюга</v>
      </c>
      <c r="C4279" s="39" t="str">
        <f>TEXT(Raw_Articul_Data!$D4279,"00000000000")</f>
        <v>11480071001</v>
      </c>
      <c r="D4279" s="41">
        <v>11480071001</v>
      </c>
      <c r="E4279" s="41" t="s">
        <v>3866</v>
      </c>
      <c r="G4279" s="41" t="s">
        <v>32</v>
      </c>
      <c r="H4279" s="41" t="s">
        <v>2790</v>
      </c>
      <c r="I4279" s="41" t="s">
        <v>23</v>
      </c>
      <c r="J4279" s="41" t="s">
        <v>34</v>
      </c>
      <c r="K4279" s="41" t="s">
        <v>25</v>
      </c>
    </row>
    <row r="4280" spans="2:11" ht="15" customHeight="1" x14ac:dyDescent="0.3">
      <c r="B4280" s="39" t="str">
        <f t="shared" si="48"/>
        <v>11480071002 комплект - ланцюгова зірочка 1/4“ 8з з муфтою</v>
      </c>
      <c r="C4280" s="39" t="str">
        <f>TEXT(Raw_Articul_Data!$D4280,"00000000000")</f>
        <v>11480071002</v>
      </c>
      <c r="D4280" s="41">
        <v>11480071002</v>
      </c>
      <c r="E4280" s="41" t="s">
        <v>3867</v>
      </c>
      <c r="G4280" s="41" t="s">
        <v>32</v>
      </c>
      <c r="H4280" s="41" t="s">
        <v>2790</v>
      </c>
      <c r="I4280" s="41" t="s">
        <v>23</v>
      </c>
      <c r="J4280" s="41" t="s">
        <v>28</v>
      </c>
      <c r="K4280" s="41" t="s">
        <v>25</v>
      </c>
    </row>
    <row r="4281" spans="2:11" ht="15" customHeight="1" x14ac:dyDescent="0.3">
      <c r="B4281" s="39" t="str">
        <f t="shared" si="48"/>
        <v>11480071601 комплект ущільнень</v>
      </c>
      <c r="C4281" s="39" t="str">
        <f>TEXT(Raw_Articul_Data!$D4281,"00000000000")</f>
        <v>11480071601</v>
      </c>
      <c r="D4281" s="41">
        <v>11480071601</v>
      </c>
      <c r="E4281" s="41" t="s">
        <v>3102</v>
      </c>
      <c r="G4281" s="41" t="s">
        <v>32</v>
      </c>
      <c r="H4281" s="41" t="s">
        <v>2790</v>
      </c>
      <c r="I4281" s="41" t="s">
        <v>23</v>
      </c>
      <c r="J4281" s="41" t="s">
        <v>34</v>
      </c>
      <c r="K4281" s="41" t="s">
        <v>25</v>
      </c>
    </row>
    <row r="4282" spans="2:11" ht="15" customHeight="1" x14ac:dyDescent="0.3">
      <c r="B4282" s="39" t="str">
        <f t="shared" si="48"/>
        <v>11480074100 сервісний набор №18 (ms162, ms172)</v>
      </c>
      <c r="C4282" s="39" t="str">
        <f>TEXT(Raw_Articul_Data!$D4282,"00000000000")</f>
        <v>11480074100</v>
      </c>
      <c r="D4282" s="41">
        <v>11480074100</v>
      </c>
      <c r="E4282" s="41" t="s">
        <v>3868</v>
      </c>
      <c r="G4282" s="41" t="s">
        <v>32</v>
      </c>
      <c r="H4282" s="41" t="s">
        <v>3869</v>
      </c>
      <c r="I4282" s="41" t="s">
        <v>23</v>
      </c>
      <c r="J4282" s="41" t="s">
        <v>28</v>
      </c>
      <c r="K4282" s="41" t="s">
        <v>25</v>
      </c>
    </row>
    <row r="4283" spans="2:11" ht="15" customHeight="1" x14ac:dyDescent="0.3">
      <c r="B4283" s="39" t="str">
        <f t="shared" si="48"/>
        <v>11480074101 сервісний набор №19 (ms182, ms212)</v>
      </c>
      <c r="C4283" s="39" t="str">
        <f>TEXT(Raw_Articul_Data!$D4283,"00000000000")</f>
        <v>11480074101</v>
      </c>
      <c r="D4283" s="41">
        <v>11480074101</v>
      </c>
      <c r="E4283" s="41" t="s">
        <v>3870</v>
      </c>
      <c r="G4283" s="41" t="s">
        <v>32</v>
      </c>
      <c r="H4283" s="41" t="s">
        <v>3871</v>
      </c>
      <c r="I4283" s="41" t="s">
        <v>23</v>
      </c>
      <c r="J4283" s="41" t="s">
        <v>28</v>
      </c>
      <c r="K4283" s="41" t="s">
        <v>25</v>
      </c>
    </row>
    <row r="4284" spans="2:11" ht="15" customHeight="1" x14ac:dyDescent="0.3">
      <c r="B4284" s="39" t="str">
        <f t="shared" si="48"/>
        <v>11480113010 бензопила ms162 3/8"p (мотор)</v>
      </c>
      <c r="C4284" s="39" t="str">
        <f>TEXT(Raw_Articul_Data!$D4284,"00000000000")</f>
        <v>11480113010</v>
      </c>
      <c r="D4284" s="41">
        <v>11480113010</v>
      </c>
      <c r="E4284" s="41" t="s">
        <v>915</v>
      </c>
      <c r="F4284" s="41" t="s">
        <v>7264</v>
      </c>
      <c r="G4284" s="41" t="s">
        <v>843</v>
      </c>
      <c r="H4284" s="41" t="s">
        <v>916</v>
      </c>
      <c r="I4284" s="41" t="s">
        <v>23</v>
      </c>
      <c r="J4284" s="41" t="s">
        <v>34</v>
      </c>
      <c r="K4284" s="41" t="s">
        <v>25</v>
      </c>
    </row>
    <row r="4285" spans="2:11" ht="15" customHeight="1" x14ac:dyDescent="0.3">
      <c r="B4285" s="39" t="str">
        <f t="shared" si="48"/>
        <v>11480113030 бензопила ms172 3/8"p (мотор)</v>
      </c>
      <c r="C4285" s="39" t="str">
        <f>TEXT(Raw_Articul_Data!$D4285,"00000000000")</f>
        <v>11480113030</v>
      </c>
      <c r="D4285" s="41">
        <v>11480113030</v>
      </c>
      <c r="E4285" s="41" t="s">
        <v>917</v>
      </c>
      <c r="F4285" s="41" t="s">
        <v>7264</v>
      </c>
      <c r="G4285" s="41" t="s">
        <v>843</v>
      </c>
      <c r="H4285" s="41" t="s">
        <v>918</v>
      </c>
      <c r="I4285" s="41" t="s">
        <v>23</v>
      </c>
      <c r="J4285" s="41" t="s">
        <v>34</v>
      </c>
      <c r="K4285" s="41" t="s">
        <v>25</v>
      </c>
    </row>
    <row r="4286" spans="2:11" ht="15" customHeight="1" x14ac:dyDescent="0.3">
      <c r="B4286" s="39" t="str">
        <f t="shared" si="48"/>
        <v>11480113060 бензопила ms182 3/8"p (мотор)</v>
      </c>
      <c r="C4286" s="39" t="str">
        <f>TEXT(Raw_Articul_Data!$D4286,"00000000000")</f>
        <v>11480113060</v>
      </c>
      <c r="D4286" s="41">
        <v>11480113060</v>
      </c>
      <c r="E4286" s="41" t="s">
        <v>919</v>
      </c>
      <c r="F4286" s="41" t="s">
        <v>7264</v>
      </c>
      <c r="G4286" s="41" t="s">
        <v>843</v>
      </c>
      <c r="H4286" s="41" t="s">
        <v>920</v>
      </c>
      <c r="I4286" s="41" t="s">
        <v>23</v>
      </c>
      <c r="J4286" s="41" t="s">
        <v>34</v>
      </c>
      <c r="K4286" s="41" t="s">
        <v>25</v>
      </c>
    </row>
    <row r="4287" spans="2:11" ht="15" customHeight="1" x14ac:dyDescent="0.3">
      <c r="B4287" s="39" t="str">
        <f t="shared" si="48"/>
        <v>11480113061 бензопила ms182 c-be 3/8"p (мотор)</v>
      </c>
      <c r="C4287" s="39" t="str">
        <f>TEXT(Raw_Articul_Data!$D4287,"00000000000")</f>
        <v>11480113061</v>
      </c>
      <c r="D4287" s="41">
        <v>11480113061</v>
      </c>
      <c r="E4287" s="41" t="s">
        <v>921</v>
      </c>
      <c r="F4287" s="41" t="s">
        <v>7264</v>
      </c>
      <c r="G4287" s="41" t="s">
        <v>843</v>
      </c>
      <c r="H4287" s="41" t="s">
        <v>922</v>
      </c>
      <c r="I4287" s="41" t="s">
        <v>23</v>
      </c>
      <c r="J4287" s="41" t="s">
        <v>34</v>
      </c>
      <c r="K4287" s="41" t="s">
        <v>25</v>
      </c>
    </row>
    <row r="4288" spans="2:11" ht="15" customHeight="1" x14ac:dyDescent="0.3">
      <c r="B4288" s="39" t="str">
        <f t="shared" si="48"/>
        <v>11480113090 бензопила ms212 3/8"p (мотор)</v>
      </c>
      <c r="C4288" s="39" t="str">
        <f>TEXT(Raw_Articul_Data!$D4288,"00000000000")</f>
        <v>11480113090</v>
      </c>
      <c r="D4288" s="41">
        <v>11480113090</v>
      </c>
      <c r="E4288" s="41" t="s">
        <v>923</v>
      </c>
      <c r="F4288" s="41" t="s">
        <v>7264</v>
      </c>
      <c r="G4288" s="41" t="s">
        <v>843</v>
      </c>
      <c r="H4288" s="41" t="s">
        <v>924</v>
      </c>
      <c r="I4288" s="41" t="s">
        <v>23</v>
      </c>
      <c r="J4288" s="41" t="s">
        <v>34</v>
      </c>
      <c r="K4288" s="41" t="s">
        <v>25</v>
      </c>
    </row>
    <row r="4289" spans="2:11" ht="15" customHeight="1" x14ac:dyDescent="0.3">
      <c r="B4289" s="39" t="str">
        <f t="shared" si="48"/>
        <v>11480200207 привідний механізм (шорт-блок)</v>
      </c>
      <c r="C4289" s="39" t="str">
        <f>TEXT(Raw_Articul_Data!$D4289,"00000000000")</f>
        <v>11480200207</v>
      </c>
      <c r="D4289" s="41">
        <v>11480200207</v>
      </c>
      <c r="E4289" s="41" t="s">
        <v>3872</v>
      </c>
      <c r="G4289" s="41" t="s">
        <v>32</v>
      </c>
      <c r="H4289" s="41" t="s">
        <v>2790</v>
      </c>
      <c r="I4289" s="41" t="s">
        <v>23</v>
      </c>
      <c r="J4289" s="41" t="s">
        <v>34</v>
      </c>
      <c r="K4289" s="41" t="s">
        <v>25</v>
      </c>
    </row>
    <row r="4290" spans="2:11" ht="15" customHeight="1" x14ac:dyDescent="0.3">
      <c r="B4290" s="39" t="str">
        <f t="shared" si="48"/>
        <v>11480201200 циліндр з поршнем діам. 37мм</v>
      </c>
      <c r="C4290" s="39" t="str">
        <f>TEXT(Raw_Articul_Data!$D4290,"00000000000")</f>
        <v>11480201200</v>
      </c>
      <c r="D4290" s="41">
        <v>11480201200</v>
      </c>
      <c r="E4290" s="41" t="s">
        <v>3873</v>
      </c>
      <c r="G4290" s="41" t="s">
        <v>32</v>
      </c>
      <c r="H4290" s="41" t="s">
        <v>2790</v>
      </c>
      <c r="I4290" s="41" t="s">
        <v>23</v>
      </c>
      <c r="J4290" s="41" t="s">
        <v>34</v>
      </c>
      <c r="K4290" s="41" t="s">
        <v>25</v>
      </c>
    </row>
    <row r="4291" spans="2:11" ht="15" customHeight="1" x14ac:dyDescent="0.3">
      <c r="B4291" s="39" t="str">
        <f t="shared" si="48"/>
        <v>11480201202 циліндр з поршнем, діам. 38 мм</v>
      </c>
      <c r="C4291" s="39" t="str">
        <f>TEXT(Raw_Articul_Data!$D4291,"00000000000")</f>
        <v>11480201202</v>
      </c>
      <c r="D4291" s="41">
        <v>11480201202</v>
      </c>
      <c r="E4291" s="41" t="s">
        <v>3874</v>
      </c>
      <c r="G4291" s="41" t="s">
        <v>32</v>
      </c>
      <c r="H4291" s="41" t="s">
        <v>2790</v>
      </c>
      <c r="I4291" s="41" t="s">
        <v>23</v>
      </c>
      <c r="J4291" s="41" t="s">
        <v>34</v>
      </c>
      <c r="K4291" s="41" t="s">
        <v>25</v>
      </c>
    </row>
    <row r="4292" spans="2:11" ht="15" customHeight="1" x14ac:dyDescent="0.3">
      <c r="B4292" s="39" t="str">
        <f t="shared" si="48"/>
        <v>11480201204 циліндр з поршнем, діам. 39 мм</v>
      </c>
      <c r="C4292" s="39" t="str">
        <f>TEXT(Raw_Articul_Data!$D4292,"00000000000")</f>
        <v>11480201204</v>
      </c>
      <c r="D4292" s="41">
        <v>11480201204</v>
      </c>
      <c r="E4292" s="41" t="s">
        <v>3875</v>
      </c>
      <c r="G4292" s="41" t="s">
        <v>32</v>
      </c>
      <c r="H4292" s="41" t="s">
        <v>2790</v>
      </c>
      <c r="I4292" s="41" t="s">
        <v>23</v>
      </c>
      <c r="J4292" s="41" t="s">
        <v>34</v>
      </c>
      <c r="K4292" s="41" t="s">
        <v>25</v>
      </c>
    </row>
    <row r="4293" spans="2:11" ht="15" customHeight="1" x14ac:dyDescent="0.3">
      <c r="B4293" s="39" t="str">
        <f t="shared" si="48"/>
        <v>11480201207 циліндр з поршнем, діам. 40,5 мм</v>
      </c>
      <c r="C4293" s="39" t="str">
        <f>TEXT(Raw_Articul_Data!$D4293,"00000000000")</f>
        <v>11480201207</v>
      </c>
      <c r="D4293" s="41">
        <v>11480201207</v>
      </c>
      <c r="E4293" s="41" t="s">
        <v>3876</v>
      </c>
      <c r="G4293" s="41" t="s">
        <v>32</v>
      </c>
      <c r="H4293" s="41" t="s">
        <v>2790</v>
      </c>
      <c r="I4293" s="41" t="s">
        <v>23</v>
      </c>
      <c r="J4293" s="41" t="s">
        <v>34</v>
      </c>
      <c r="K4293" s="41" t="s">
        <v>25</v>
      </c>
    </row>
    <row r="4294" spans="2:11" ht="15" customHeight="1" x14ac:dyDescent="0.3">
      <c r="B4294" s="39" t="str">
        <f t="shared" si="48"/>
        <v>11480202100 комплект картера</v>
      </c>
      <c r="C4294" s="39" t="str">
        <f>TEXT(Raw_Articul_Data!$D4294,"00000000000")</f>
        <v>11480202100</v>
      </c>
      <c r="D4294" s="41">
        <v>11480202100</v>
      </c>
      <c r="E4294" s="41" t="s">
        <v>3877</v>
      </c>
      <c r="G4294" s="41" t="s">
        <v>32</v>
      </c>
      <c r="H4294" s="41" t="s">
        <v>2790</v>
      </c>
      <c r="I4294" s="41" t="s">
        <v>23</v>
      </c>
      <c r="J4294" s="41" t="s">
        <v>34</v>
      </c>
      <c r="K4294" s="41" t="s">
        <v>25</v>
      </c>
    </row>
    <row r="4295" spans="2:11" ht="15" customHeight="1" x14ac:dyDescent="0.3">
      <c r="B4295" s="39" t="str">
        <f t="shared" si="48"/>
        <v>11480202104 картер</v>
      </c>
      <c r="C4295" s="39" t="str">
        <f>TEXT(Raw_Articul_Data!$D4295,"00000000000")</f>
        <v>11480202104</v>
      </c>
      <c r="D4295" s="41">
        <v>11480202104</v>
      </c>
      <c r="E4295" s="41" t="s">
        <v>3107</v>
      </c>
      <c r="G4295" s="41" t="s">
        <v>32</v>
      </c>
      <c r="H4295" s="41" t="s">
        <v>2790</v>
      </c>
      <c r="I4295" s="41" t="s">
        <v>23</v>
      </c>
      <c r="J4295" s="41" t="s">
        <v>34</v>
      </c>
      <c r="K4295" s="41" t="s">
        <v>25</v>
      </c>
    </row>
    <row r="4296" spans="2:11" ht="15" customHeight="1" x14ac:dyDescent="0.3">
      <c r="B4296" s="39" t="str">
        <f t="shared" si="48"/>
        <v>11480203002 картер двигуна</v>
      </c>
      <c r="C4296" s="39" t="str">
        <f>TEXT(Raw_Articul_Data!$D4296,"00000000000")</f>
        <v>11480203002</v>
      </c>
      <c r="D4296" s="41">
        <v>11480203002</v>
      </c>
      <c r="E4296" s="41" t="s">
        <v>3462</v>
      </c>
      <c r="G4296" s="41" t="s">
        <v>32</v>
      </c>
      <c r="H4296" s="41" t="s">
        <v>2790</v>
      </c>
      <c r="I4296" s="41" t="s">
        <v>23</v>
      </c>
      <c r="J4296" s="41" t="s">
        <v>34</v>
      </c>
      <c r="K4296" s="41" t="s">
        <v>25</v>
      </c>
    </row>
    <row r="4297" spans="2:11" ht="15" customHeight="1" x14ac:dyDescent="0.3">
      <c r="B4297" s="39" t="str">
        <f t="shared" si="48"/>
        <v>11480203006 картер двигуна</v>
      </c>
      <c r="C4297" s="39" t="str">
        <f>TEXT(Raw_Articul_Data!$D4297,"00000000000")</f>
        <v>11480203006</v>
      </c>
      <c r="D4297" s="41">
        <v>11480203006</v>
      </c>
      <c r="E4297" s="41" t="s">
        <v>3462</v>
      </c>
      <c r="G4297" s="41" t="s">
        <v>32</v>
      </c>
      <c r="H4297" s="41" t="s">
        <v>2790</v>
      </c>
      <c r="I4297" s="41" t="s">
        <v>23</v>
      </c>
      <c r="J4297" s="41" t="s">
        <v>34</v>
      </c>
      <c r="K4297" s="41" t="s">
        <v>25</v>
      </c>
    </row>
    <row r="4298" spans="2:11" ht="15" customHeight="1" x14ac:dyDescent="0.3">
      <c r="B4298" s="39" t="str">
        <f t="shared" si="48"/>
        <v>11480211100 кришка</v>
      </c>
      <c r="C4298" s="39" t="str">
        <f>TEXT(Raw_Articul_Data!$D4298,"00000000000")</f>
        <v>11480211100</v>
      </c>
      <c r="D4298" s="41">
        <v>11480211100</v>
      </c>
      <c r="E4298" s="41" t="s">
        <v>2801</v>
      </c>
      <c r="G4298" s="41" t="s">
        <v>32</v>
      </c>
      <c r="H4298" s="41" t="s">
        <v>2790</v>
      </c>
      <c r="I4298" s="41" t="s">
        <v>23</v>
      </c>
      <c r="J4298" s="41" t="s">
        <v>34</v>
      </c>
      <c r="K4298" s="41" t="s">
        <v>25</v>
      </c>
    </row>
    <row r="4299" spans="2:11" ht="15" customHeight="1" x14ac:dyDescent="0.3">
      <c r="B4299" s="39" t="str">
        <f t="shared" si="48"/>
        <v>11480212501 піддон картера</v>
      </c>
      <c r="C4299" s="39" t="str">
        <f>TEXT(Raw_Articul_Data!$D4299,"00000000000")</f>
        <v>11480212501</v>
      </c>
      <c r="D4299" s="41">
        <v>11480212501</v>
      </c>
      <c r="E4299" s="41" t="s">
        <v>3105</v>
      </c>
      <c r="G4299" s="41" t="s">
        <v>32</v>
      </c>
      <c r="H4299" s="41" t="s">
        <v>2790</v>
      </c>
      <c r="I4299" s="41" t="s">
        <v>23</v>
      </c>
      <c r="J4299" s="41" t="s">
        <v>34</v>
      </c>
      <c r="K4299" s="41" t="s">
        <v>25</v>
      </c>
    </row>
    <row r="4300" spans="2:11" ht="15" customHeight="1" x14ac:dyDescent="0.3">
      <c r="B4300" s="39" t="str">
        <f t="shared" si="48"/>
        <v>11480212504 піддон картера</v>
      </c>
      <c r="C4300" s="39" t="str">
        <f>TEXT(Raw_Articul_Data!$D4300,"00000000000")</f>
        <v>11480212504</v>
      </c>
      <c r="D4300" s="41">
        <v>11480212504</v>
      </c>
      <c r="E4300" s="41" t="s">
        <v>3105</v>
      </c>
      <c r="G4300" s="41" t="s">
        <v>32</v>
      </c>
      <c r="H4300" s="41" t="s">
        <v>2790</v>
      </c>
      <c r="I4300" s="41" t="s">
        <v>23</v>
      </c>
      <c r="J4300" s="41" t="s">
        <v>34</v>
      </c>
      <c r="K4300" s="41" t="s">
        <v>25</v>
      </c>
    </row>
    <row r="4301" spans="2:11" ht="15" customHeight="1" x14ac:dyDescent="0.3">
      <c r="B4301" s="39" t="str">
        <f t="shared" ref="B4301:B4364" si="49">CONCATENATE(C4301," ", LOWER(E4301))</f>
        <v>11480292301 ущільнення циліндра</v>
      </c>
      <c r="C4301" s="39" t="str">
        <f>TEXT(Raw_Articul_Data!$D4301,"00000000000")</f>
        <v>11480292301</v>
      </c>
      <c r="D4301" s="41">
        <v>11480292301</v>
      </c>
      <c r="E4301" s="41" t="s">
        <v>3266</v>
      </c>
      <c r="G4301" s="41" t="s">
        <v>32</v>
      </c>
      <c r="H4301" s="41" t="s">
        <v>2790</v>
      </c>
      <c r="I4301" s="41" t="s">
        <v>23</v>
      </c>
      <c r="J4301" s="41" t="s">
        <v>28</v>
      </c>
      <c r="K4301" s="41" t="s">
        <v>25</v>
      </c>
    </row>
    <row r="4302" spans="2:11" ht="15" customHeight="1" x14ac:dyDescent="0.3">
      <c r="B4302" s="39" t="str">
        <f t="shared" si="49"/>
        <v>11480301008 вал з підшипником</v>
      </c>
      <c r="C4302" s="39" t="str">
        <f>TEXT(Raw_Articul_Data!$D4302,"00000000000")</f>
        <v>11480301008</v>
      </c>
      <c r="D4302" s="41">
        <v>11480301008</v>
      </c>
      <c r="E4302" s="41" t="s">
        <v>3878</v>
      </c>
      <c r="G4302" s="41" t="s">
        <v>32</v>
      </c>
      <c r="H4302" s="41" t="s">
        <v>2790</v>
      </c>
      <c r="I4302" s="41" t="s">
        <v>23</v>
      </c>
      <c r="J4302" s="41" t="s">
        <v>34</v>
      </c>
      <c r="K4302" s="41" t="s">
        <v>25</v>
      </c>
    </row>
    <row r="4303" spans="2:11" ht="15" customHeight="1" x14ac:dyDescent="0.3">
      <c r="B4303" s="39" t="str">
        <f t="shared" si="49"/>
        <v>11480301011 колінвал з підшипниками</v>
      </c>
      <c r="C4303" s="39" t="str">
        <f>TEXT(Raw_Articul_Data!$D4303,"00000000000")</f>
        <v>11480301011</v>
      </c>
      <c r="D4303" s="41">
        <v>11480301011</v>
      </c>
      <c r="E4303" s="41" t="s">
        <v>3879</v>
      </c>
      <c r="G4303" s="41" t="s">
        <v>32</v>
      </c>
      <c r="H4303" s="41" t="s">
        <v>2790</v>
      </c>
      <c r="I4303" s="41" t="s">
        <v>23</v>
      </c>
      <c r="J4303" s="41" t="s">
        <v>34</v>
      </c>
      <c r="K4303" s="41" t="s">
        <v>25</v>
      </c>
    </row>
    <row r="4304" spans="2:11" ht="15" customHeight="1" x14ac:dyDescent="0.3">
      <c r="B4304" s="39" t="str">
        <f t="shared" si="49"/>
        <v>11480302010 поршень, діам. 37мм</v>
      </c>
      <c r="C4304" s="39" t="str">
        <f>TEXT(Raw_Articul_Data!$D4304,"00000000000")</f>
        <v>11480302010</v>
      </c>
      <c r="D4304" s="41">
        <v>11480302010</v>
      </c>
      <c r="E4304" s="41" t="s">
        <v>3668</v>
      </c>
      <c r="G4304" s="41" t="s">
        <v>32</v>
      </c>
      <c r="H4304" s="41" t="s">
        <v>2790</v>
      </c>
      <c r="I4304" s="41" t="s">
        <v>23</v>
      </c>
      <c r="J4304" s="41" t="s">
        <v>34</v>
      </c>
      <c r="K4304" s="41" t="s">
        <v>25</v>
      </c>
    </row>
    <row r="4305" spans="2:11" ht="15" customHeight="1" x14ac:dyDescent="0.3">
      <c r="B4305" s="39" t="str">
        <f t="shared" si="49"/>
        <v>11480302012 поршень, діам. 38 мм</v>
      </c>
      <c r="C4305" s="39" t="str">
        <f>TEXT(Raw_Articul_Data!$D4305,"00000000000")</f>
        <v>11480302012</v>
      </c>
      <c r="D4305" s="41">
        <v>11480302012</v>
      </c>
      <c r="E4305" s="41" t="s">
        <v>3619</v>
      </c>
      <c r="G4305" s="41" t="s">
        <v>32</v>
      </c>
      <c r="H4305" s="41" t="s">
        <v>2790</v>
      </c>
      <c r="I4305" s="41" t="s">
        <v>23</v>
      </c>
      <c r="J4305" s="41" t="s">
        <v>34</v>
      </c>
      <c r="K4305" s="41" t="s">
        <v>25</v>
      </c>
    </row>
    <row r="4306" spans="2:11" ht="15" customHeight="1" x14ac:dyDescent="0.3">
      <c r="B4306" s="39" t="str">
        <f t="shared" si="49"/>
        <v>11480302014 поршень, діам. 39 мм</v>
      </c>
      <c r="C4306" s="39" t="str">
        <f>TEXT(Raw_Articul_Data!$D4306,"00000000000")</f>
        <v>11480302014</v>
      </c>
      <c r="D4306" s="41">
        <v>11480302014</v>
      </c>
      <c r="E4306" s="41" t="s">
        <v>3880</v>
      </c>
      <c r="G4306" s="41" t="s">
        <v>32</v>
      </c>
      <c r="H4306" s="41" t="s">
        <v>2790</v>
      </c>
      <c r="I4306" s="41" t="s">
        <v>23</v>
      </c>
      <c r="J4306" s="41" t="s">
        <v>34</v>
      </c>
      <c r="K4306" s="41" t="s">
        <v>25</v>
      </c>
    </row>
    <row r="4307" spans="2:11" ht="15" customHeight="1" x14ac:dyDescent="0.3">
      <c r="B4307" s="39" t="str">
        <f t="shared" si="49"/>
        <v>11480302017 поршень, діам. 40,5 мм</v>
      </c>
      <c r="C4307" s="39" t="str">
        <f>TEXT(Raw_Articul_Data!$D4307,"00000000000")</f>
        <v>11480302017</v>
      </c>
      <c r="D4307" s="41">
        <v>11480302017</v>
      </c>
      <c r="E4307" s="41" t="s">
        <v>3881</v>
      </c>
      <c r="G4307" s="41" t="s">
        <v>32</v>
      </c>
      <c r="H4307" s="41" t="s">
        <v>2790</v>
      </c>
      <c r="I4307" s="41" t="s">
        <v>23</v>
      </c>
      <c r="J4307" s="41" t="s">
        <v>34</v>
      </c>
      <c r="K4307" s="41" t="s">
        <v>25</v>
      </c>
    </row>
    <row r="4308" spans="2:11" ht="15" customHeight="1" x14ac:dyDescent="0.3">
      <c r="B4308" s="39" t="str">
        <f t="shared" si="49"/>
        <v>11480343004 поршневе кільце діам.39*1,2мм</v>
      </c>
      <c r="C4308" s="39" t="str">
        <f>TEXT(Raw_Articul_Data!$D4308,"00000000000")</f>
        <v>11480343004</v>
      </c>
      <c r="D4308" s="41">
        <v>11480343004</v>
      </c>
      <c r="E4308" s="41" t="s">
        <v>3882</v>
      </c>
      <c r="G4308" s="41" t="s">
        <v>32</v>
      </c>
      <c r="H4308" s="41" t="s">
        <v>2790</v>
      </c>
      <c r="I4308" s="41" t="s">
        <v>23</v>
      </c>
      <c r="J4308" s="41" t="s">
        <v>34</v>
      </c>
      <c r="K4308" s="41" t="s">
        <v>25</v>
      </c>
    </row>
    <row r="4309" spans="2:11" ht="15" customHeight="1" x14ac:dyDescent="0.3">
      <c r="B4309" s="39" t="str">
        <f t="shared" si="49"/>
        <v>11480343008 поршневе кільце діам.40,5*1,2мм</v>
      </c>
      <c r="C4309" s="39" t="str">
        <f>TEXT(Raw_Articul_Data!$D4309,"00000000000")</f>
        <v>11480343008</v>
      </c>
      <c r="D4309" s="41">
        <v>11480343008</v>
      </c>
      <c r="E4309" s="41" t="s">
        <v>3883</v>
      </c>
      <c r="G4309" s="41" t="s">
        <v>32</v>
      </c>
      <c r="H4309" s="41" t="s">
        <v>2790</v>
      </c>
      <c r="I4309" s="41" t="s">
        <v>23</v>
      </c>
      <c r="J4309" s="41" t="s">
        <v>34</v>
      </c>
      <c r="K4309" s="41" t="s">
        <v>25</v>
      </c>
    </row>
    <row r="4310" spans="2:11" ht="15" customHeight="1" x14ac:dyDescent="0.3">
      <c r="B4310" s="39" t="str">
        <f t="shared" si="49"/>
        <v>11480801600 кожух</v>
      </c>
      <c r="C4310" s="39" t="str">
        <f>TEXT(Raw_Articul_Data!$D4310,"00000000000")</f>
        <v>11480801600</v>
      </c>
      <c r="D4310" s="41">
        <v>11480801600</v>
      </c>
      <c r="E4310" s="41" t="s">
        <v>3331</v>
      </c>
      <c r="G4310" s="41" t="s">
        <v>32</v>
      </c>
      <c r="H4310" s="41" t="s">
        <v>2790</v>
      </c>
      <c r="I4310" s="41" t="s">
        <v>23</v>
      </c>
      <c r="J4310" s="41" t="s">
        <v>34</v>
      </c>
      <c r="K4310" s="41" t="s">
        <v>25</v>
      </c>
    </row>
    <row r="4311" spans="2:11" ht="15" customHeight="1" x14ac:dyDescent="0.3">
      <c r="B4311" s="39" t="str">
        <f t="shared" si="49"/>
        <v>11480801614 кожух</v>
      </c>
      <c r="C4311" s="39" t="str">
        <f>TEXT(Raw_Articul_Data!$D4311,"00000000000")</f>
        <v>11480801614</v>
      </c>
      <c r="D4311" s="41">
        <v>11480801614</v>
      </c>
      <c r="E4311" s="41" t="s">
        <v>3331</v>
      </c>
      <c r="G4311" s="41" t="s">
        <v>32</v>
      </c>
      <c r="H4311" s="41" t="s">
        <v>2790</v>
      </c>
      <c r="I4311" s="41" t="s">
        <v>23</v>
      </c>
      <c r="J4311" s="41" t="s">
        <v>34</v>
      </c>
      <c r="K4311" s="41" t="s">
        <v>25</v>
      </c>
    </row>
    <row r="4312" spans="2:11" ht="15" customHeight="1" x14ac:dyDescent="0.3">
      <c r="B4312" s="39" t="str">
        <f t="shared" si="49"/>
        <v>11480802106 кришка маховика з пусковим пристроєм</v>
      </c>
      <c r="C4312" s="39" t="str">
        <f>TEXT(Raw_Articul_Data!$D4312,"00000000000")</f>
        <v>11480802106</v>
      </c>
      <c r="D4312" s="41">
        <v>11480802106</v>
      </c>
      <c r="E4312" s="41" t="s">
        <v>3330</v>
      </c>
      <c r="G4312" s="41" t="s">
        <v>32</v>
      </c>
      <c r="H4312" s="41" t="s">
        <v>2790</v>
      </c>
      <c r="I4312" s="41" t="s">
        <v>23</v>
      </c>
      <c r="J4312" s="41" t="s">
        <v>34</v>
      </c>
      <c r="K4312" s="41" t="s">
        <v>25</v>
      </c>
    </row>
    <row r="4313" spans="2:11" ht="15" customHeight="1" x14ac:dyDescent="0.3">
      <c r="B4313" s="39" t="str">
        <f t="shared" si="49"/>
        <v>11480802108 кришка маховика з пусковим пристроєм</v>
      </c>
      <c r="C4313" s="39" t="str">
        <f>TEXT(Raw_Articul_Data!$D4313,"00000000000")</f>
        <v>11480802108</v>
      </c>
      <c r="D4313" s="41">
        <v>11480802108</v>
      </c>
      <c r="E4313" s="41" t="s">
        <v>3330</v>
      </c>
      <c r="G4313" s="41" t="s">
        <v>32</v>
      </c>
      <c r="H4313" s="41" t="s">
        <v>2790</v>
      </c>
      <c r="I4313" s="41" t="s">
        <v>23</v>
      </c>
      <c r="J4313" s="41" t="s">
        <v>34</v>
      </c>
      <c r="K4313" s="41" t="s">
        <v>25</v>
      </c>
    </row>
    <row r="4314" spans="2:11" ht="15" customHeight="1" x14ac:dyDescent="0.3">
      <c r="B4314" s="39" t="str">
        <f t="shared" si="49"/>
        <v>11481200600 карбюратор 1148/00</v>
      </c>
      <c r="C4314" s="39" t="str">
        <f>TEXT(Raw_Articul_Data!$D4314,"00000000000")</f>
        <v>11481200600</v>
      </c>
      <c r="D4314" s="41">
        <v>11481200600</v>
      </c>
      <c r="E4314" s="41" t="s">
        <v>3884</v>
      </c>
      <c r="G4314" s="41" t="s">
        <v>32</v>
      </c>
      <c r="H4314" s="41" t="s">
        <v>2790</v>
      </c>
      <c r="I4314" s="41" t="s">
        <v>23</v>
      </c>
      <c r="J4314" s="41" t="s">
        <v>34</v>
      </c>
      <c r="K4314" s="41" t="s">
        <v>25</v>
      </c>
    </row>
    <row r="4315" spans="2:11" ht="15" customHeight="1" x14ac:dyDescent="0.3">
      <c r="B4315" s="39" t="str">
        <f t="shared" si="49"/>
        <v>11481200660 карбюратор 1148/60</v>
      </c>
      <c r="C4315" s="39" t="str">
        <f>TEXT(Raw_Articul_Data!$D4315,"00000000000")</f>
        <v>11481200660</v>
      </c>
      <c r="D4315" s="41">
        <v>11481200660</v>
      </c>
      <c r="E4315" s="41" t="s">
        <v>3885</v>
      </c>
      <c r="G4315" s="41" t="s">
        <v>32</v>
      </c>
      <c r="H4315" s="41" t="s">
        <v>2790</v>
      </c>
      <c r="I4315" s="41" t="s">
        <v>23</v>
      </c>
      <c r="J4315" s="41" t="s">
        <v>34</v>
      </c>
      <c r="K4315" s="41" t="s">
        <v>25</v>
      </c>
    </row>
    <row r="4316" spans="2:11" ht="15" customHeight="1" x14ac:dyDescent="0.3">
      <c r="B4316" s="39" t="str">
        <f t="shared" si="49"/>
        <v>11481200661 карбюратор 1148/61</v>
      </c>
      <c r="C4316" s="39" t="str">
        <f>TEXT(Raw_Articul_Data!$D4316,"00000000000")</f>
        <v>11481200661</v>
      </c>
      <c r="D4316" s="41">
        <v>11481200661</v>
      </c>
      <c r="E4316" s="41" t="s">
        <v>3886</v>
      </c>
      <c r="G4316" s="41" t="s">
        <v>32</v>
      </c>
      <c r="H4316" s="41" t="s">
        <v>2790</v>
      </c>
      <c r="I4316" s="41" t="s">
        <v>23</v>
      </c>
      <c r="J4316" s="41" t="s">
        <v>1447</v>
      </c>
      <c r="K4316" s="41" t="s">
        <v>25</v>
      </c>
    </row>
    <row r="4317" spans="2:11" ht="15" customHeight="1" x14ac:dyDescent="0.3">
      <c r="B4317" s="39" t="str">
        <f t="shared" si="49"/>
        <v>11481211600 проміжний фланець</v>
      </c>
      <c r="C4317" s="39" t="str">
        <f>TEXT(Raw_Articul_Data!$D4317,"00000000000")</f>
        <v>11481211600</v>
      </c>
      <c r="D4317" s="41">
        <v>11481211600</v>
      </c>
      <c r="E4317" s="41" t="s">
        <v>3887</v>
      </c>
      <c r="G4317" s="41" t="s">
        <v>32</v>
      </c>
      <c r="H4317" s="41" t="s">
        <v>2790</v>
      </c>
      <c r="I4317" s="41" t="s">
        <v>23</v>
      </c>
      <c r="J4317" s="41" t="s">
        <v>34</v>
      </c>
      <c r="K4317" s="41" t="s">
        <v>25</v>
      </c>
    </row>
    <row r="4318" spans="2:11" ht="15" customHeight="1" x14ac:dyDescent="0.3">
      <c r="B4318" s="39" t="str">
        <f t="shared" si="49"/>
        <v>11481240501 рама фільтра</v>
      </c>
      <c r="C4318" s="39" t="str">
        <f>TEXT(Raw_Articul_Data!$D4318,"00000000000")</f>
        <v>11481240501</v>
      </c>
      <c r="D4318" s="41">
        <v>11481240501</v>
      </c>
      <c r="E4318" s="41" t="s">
        <v>3888</v>
      </c>
      <c r="G4318" s="41" t="s">
        <v>32</v>
      </c>
      <c r="H4318" s="41" t="s">
        <v>2790</v>
      </c>
      <c r="I4318" s="41" t="s">
        <v>23</v>
      </c>
      <c r="J4318" s="41" t="s">
        <v>34</v>
      </c>
      <c r="K4318" s="41" t="s">
        <v>25</v>
      </c>
    </row>
    <row r="4319" spans="2:11" ht="15" customHeight="1" x14ac:dyDescent="0.3">
      <c r="B4319" s="39" t="str">
        <f t="shared" si="49"/>
        <v>11481243201 охолоджувальний дефлектор</v>
      </c>
      <c r="C4319" s="39" t="str">
        <f>TEXT(Raw_Articul_Data!$D4319,"00000000000")</f>
        <v>11481243201</v>
      </c>
      <c r="D4319" s="41">
        <v>11481243201</v>
      </c>
      <c r="E4319" s="41" t="s">
        <v>3889</v>
      </c>
      <c r="G4319" s="41" t="s">
        <v>32</v>
      </c>
      <c r="H4319" s="41" t="s">
        <v>2790</v>
      </c>
      <c r="I4319" s="41" t="s">
        <v>23</v>
      </c>
      <c r="J4319" s="41" t="s">
        <v>34</v>
      </c>
      <c r="K4319" s="41" t="s">
        <v>25</v>
      </c>
    </row>
    <row r="4320" spans="2:11" ht="15" customHeight="1" x14ac:dyDescent="0.3">
      <c r="B4320" s="39" t="str">
        <f t="shared" si="49"/>
        <v>11481290900 ущільнення</v>
      </c>
      <c r="C4320" s="39" t="str">
        <f>TEXT(Raw_Articul_Data!$D4320,"00000000000")</f>
        <v>11481290900</v>
      </c>
      <c r="D4320" s="41">
        <v>11481290900</v>
      </c>
      <c r="E4320" s="41" t="s">
        <v>2903</v>
      </c>
      <c r="G4320" s="41" t="s">
        <v>32</v>
      </c>
      <c r="H4320" s="41" t="s">
        <v>2790</v>
      </c>
      <c r="I4320" s="41" t="s">
        <v>23</v>
      </c>
      <c r="J4320" s="41" t="s">
        <v>28</v>
      </c>
      <c r="K4320" s="41" t="s">
        <v>25</v>
      </c>
    </row>
    <row r="4321" spans="2:11" ht="15" customHeight="1" x14ac:dyDescent="0.3">
      <c r="B4321" s="39" t="str">
        <f t="shared" si="49"/>
        <v>11481290902 ущільнення</v>
      </c>
      <c r="C4321" s="39" t="str">
        <f>TEXT(Raw_Articul_Data!$D4321,"00000000000")</f>
        <v>11481290902</v>
      </c>
      <c r="D4321" s="41">
        <v>11481290902</v>
      </c>
      <c r="E4321" s="41" t="s">
        <v>2903</v>
      </c>
      <c r="G4321" s="41" t="s">
        <v>32</v>
      </c>
      <c r="H4321" s="41" t="s">
        <v>2790</v>
      </c>
      <c r="I4321" s="41" t="s">
        <v>23</v>
      </c>
      <c r="J4321" s="41" t="s">
        <v>34</v>
      </c>
      <c r="K4321" s="41" t="s">
        <v>25</v>
      </c>
    </row>
    <row r="4322" spans="2:11" ht="15" customHeight="1" x14ac:dyDescent="0.3">
      <c r="B4322" s="39" t="str">
        <f t="shared" si="49"/>
        <v>11481290903 ущільнення</v>
      </c>
      <c r="C4322" s="39" t="str">
        <f>TEXT(Raw_Articul_Data!$D4322,"00000000000")</f>
        <v>11481290903</v>
      </c>
      <c r="D4322" s="41">
        <v>11481290903</v>
      </c>
      <c r="E4322" s="41" t="s">
        <v>2903</v>
      </c>
      <c r="G4322" s="41" t="s">
        <v>32</v>
      </c>
      <c r="H4322" s="41" t="s">
        <v>2790</v>
      </c>
      <c r="I4322" s="41" t="s">
        <v>23</v>
      </c>
      <c r="J4322" s="41" t="s">
        <v>28</v>
      </c>
      <c r="K4322" s="41" t="s">
        <v>25</v>
      </c>
    </row>
    <row r="4323" spans="2:11" ht="15" customHeight="1" x14ac:dyDescent="0.3">
      <c r="B4323" s="39" t="str">
        <f t="shared" si="49"/>
        <v>11481400611 шумоглушник</v>
      </c>
      <c r="C4323" s="39" t="str">
        <f>TEXT(Raw_Articul_Data!$D4323,"00000000000")</f>
        <v>11481400611</v>
      </c>
      <c r="D4323" s="41">
        <v>11481400611</v>
      </c>
      <c r="E4323" s="41" t="s">
        <v>3072</v>
      </c>
      <c r="G4323" s="41" t="s">
        <v>32</v>
      </c>
      <c r="H4323" s="41" t="s">
        <v>2790</v>
      </c>
      <c r="I4323" s="41" t="s">
        <v>23</v>
      </c>
      <c r="J4323" s="41" t="s">
        <v>55</v>
      </c>
      <c r="K4323" s="41" t="s">
        <v>25</v>
      </c>
    </row>
    <row r="4324" spans="2:11" ht="15" customHeight="1" x14ac:dyDescent="0.3">
      <c r="B4324" s="39" t="str">
        <f t="shared" si="49"/>
        <v>11481400614 шумоглушник</v>
      </c>
      <c r="C4324" s="39" t="str">
        <f>TEXT(Raw_Articul_Data!$D4324,"00000000000")</f>
        <v>11481400614</v>
      </c>
      <c r="D4324" s="41">
        <v>11481400614</v>
      </c>
      <c r="E4324" s="41" t="s">
        <v>3072</v>
      </c>
      <c r="G4324" s="41" t="s">
        <v>32</v>
      </c>
      <c r="H4324" s="41" t="s">
        <v>2790</v>
      </c>
      <c r="I4324" s="41" t="s">
        <v>23</v>
      </c>
      <c r="J4324" s="41" t="s">
        <v>34</v>
      </c>
      <c r="K4324" s="41" t="s">
        <v>25</v>
      </c>
    </row>
    <row r="4325" spans="2:11" ht="15" customHeight="1" x14ac:dyDescent="0.3">
      <c r="B4325" s="39" t="str">
        <f t="shared" si="49"/>
        <v>11481402804 корпус повітряного фільтра в зборі</v>
      </c>
      <c r="C4325" s="39" t="str">
        <f>TEXT(Raw_Articul_Data!$D4325,"00000000000")</f>
        <v>11481402804</v>
      </c>
      <c r="D4325" s="41">
        <v>11481402804</v>
      </c>
      <c r="E4325" s="41" t="s">
        <v>3214</v>
      </c>
      <c r="G4325" s="41" t="s">
        <v>32</v>
      </c>
      <c r="H4325" s="41" t="s">
        <v>2790</v>
      </c>
      <c r="I4325" s="41" t="s">
        <v>23</v>
      </c>
      <c r="J4325" s="41" t="s">
        <v>34</v>
      </c>
      <c r="K4325" s="41" t="s">
        <v>25</v>
      </c>
    </row>
    <row r="4326" spans="2:11" ht="15" customHeight="1" x14ac:dyDescent="0.3">
      <c r="B4326" s="39" t="str">
        <f t="shared" si="49"/>
        <v>11481402806 корпус фільтра</v>
      </c>
      <c r="C4326" s="39" t="str">
        <f>TEXT(Raw_Articul_Data!$D4326,"00000000000")</f>
        <v>11481402806</v>
      </c>
      <c r="D4326" s="41">
        <v>11481402806</v>
      </c>
      <c r="E4326" s="41" t="s">
        <v>3069</v>
      </c>
      <c r="G4326" s="41" t="s">
        <v>32</v>
      </c>
      <c r="H4326" s="41" t="s">
        <v>2790</v>
      </c>
      <c r="I4326" s="41" t="s">
        <v>23</v>
      </c>
      <c r="J4326" s="41" t="s">
        <v>34</v>
      </c>
      <c r="K4326" s="41" t="s">
        <v>25</v>
      </c>
    </row>
    <row r="4327" spans="2:11" ht="15" customHeight="1" x14ac:dyDescent="0.3">
      <c r="B4327" s="39" t="str">
        <f t="shared" si="49"/>
        <v>11481402807 корпус повітряного фільтра в зборі</v>
      </c>
      <c r="C4327" s="39" t="str">
        <f>TEXT(Raw_Articul_Data!$D4327,"00000000000")</f>
        <v>11481402807</v>
      </c>
      <c r="D4327" s="41">
        <v>11481402807</v>
      </c>
      <c r="E4327" s="41" t="s">
        <v>3214</v>
      </c>
      <c r="G4327" s="41" t="s">
        <v>32</v>
      </c>
      <c r="H4327" s="41" t="s">
        <v>2790</v>
      </c>
      <c r="I4327" s="41" t="s">
        <v>23</v>
      </c>
      <c r="J4327" s="41" t="s">
        <v>34</v>
      </c>
      <c r="K4327" s="41" t="s">
        <v>25</v>
      </c>
    </row>
    <row r="4328" spans="2:11" ht="15" customHeight="1" x14ac:dyDescent="0.3">
      <c r="B4328" s="39" t="str">
        <f t="shared" si="49"/>
        <v>11481402810 корпус повітряного фільтра в зборі</v>
      </c>
      <c r="C4328" s="39" t="str">
        <f>TEXT(Raw_Articul_Data!$D4328,"00000000000")</f>
        <v>11481402810</v>
      </c>
      <c r="D4328" s="41">
        <v>11481402810</v>
      </c>
      <c r="E4328" s="41" t="s">
        <v>3214</v>
      </c>
      <c r="G4328" s="41" t="s">
        <v>32</v>
      </c>
      <c r="H4328" s="41" t="s">
        <v>2790</v>
      </c>
      <c r="I4328" s="41" t="s">
        <v>23</v>
      </c>
      <c r="J4328" s="41" t="s">
        <v>34</v>
      </c>
      <c r="K4328" s="41" t="s">
        <v>25</v>
      </c>
    </row>
    <row r="4329" spans="2:11" ht="15" customHeight="1" x14ac:dyDescent="0.3">
      <c r="B4329" s="39" t="str">
        <f t="shared" si="49"/>
        <v>11481404404 повітряний фільтр флісовий</v>
      </c>
      <c r="C4329" s="39" t="str">
        <f>TEXT(Raw_Articul_Data!$D4329,"00000000000")</f>
        <v>11481404404</v>
      </c>
      <c r="D4329" s="41">
        <v>11481404404</v>
      </c>
      <c r="E4329" s="41" t="s">
        <v>3333</v>
      </c>
      <c r="G4329" s="41" t="s">
        <v>32</v>
      </c>
      <c r="H4329" s="41" t="s">
        <v>2790</v>
      </c>
      <c r="I4329" s="41" t="s">
        <v>23</v>
      </c>
      <c r="J4329" s="41" t="s">
        <v>28</v>
      </c>
      <c r="K4329" s="41" t="s">
        <v>25</v>
      </c>
    </row>
    <row r="4330" spans="2:11" ht="15" customHeight="1" x14ac:dyDescent="0.3">
      <c r="B4330" s="39" t="str">
        <f t="shared" si="49"/>
        <v>11481404405 повітряний фільто сітчастий</v>
      </c>
      <c r="C4330" s="39" t="str">
        <f>TEXT(Raw_Articul_Data!$D4330,"00000000000")</f>
        <v>11481404405</v>
      </c>
      <c r="D4330" s="41">
        <v>11481404405</v>
      </c>
      <c r="E4330" s="41" t="s">
        <v>7242</v>
      </c>
      <c r="G4330" s="41" t="s">
        <v>32</v>
      </c>
      <c r="H4330" s="41" t="s">
        <v>2790</v>
      </c>
      <c r="I4330" s="41" t="s">
        <v>23</v>
      </c>
      <c r="J4330" s="41" t="s">
        <v>28</v>
      </c>
      <c r="K4330" s="41" t="s">
        <v>25</v>
      </c>
    </row>
    <row r="4331" spans="2:11" ht="15" customHeight="1" x14ac:dyDescent="0.3">
      <c r="B4331" s="39" t="str">
        <f t="shared" si="49"/>
        <v>11481404406 повітряний фільтр</v>
      </c>
      <c r="C4331" s="39" t="str">
        <f>TEXT(Raw_Articul_Data!$D4331,"00000000000")</f>
        <v>11481404406</v>
      </c>
      <c r="D4331" s="41">
        <v>11481404406</v>
      </c>
      <c r="E4331" s="41" t="s">
        <v>3041</v>
      </c>
      <c r="G4331" s="41" t="s">
        <v>32</v>
      </c>
      <c r="H4331" s="41" t="s">
        <v>2790</v>
      </c>
      <c r="I4331" s="41" t="s">
        <v>23</v>
      </c>
      <c r="J4331" s="41" t="s">
        <v>28</v>
      </c>
      <c r="K4331" s="41" t="s">
        <v>25</v>
      </c>
    </row>
    <row r="4332" spans="2:11" ht="15" customHeight="1" x14ac:dyDescent="0.3">
      <c r="B4332" s="39" t="str">
        <f t="shared" si="49"/>
        <v>11481411701 фільтрувальна пластина</v>
      </c>
      <c r="C4332" s="39" t="str">
        <f>TEXT(Raw_Articul_Data!$D4332,"00000000000")</f>
        <v>11481411701</v>
      </c>
      <c r="D4332" s="41">
        <v>11481411701</v>
      </c>
      <c r="E4332" s="41" t="s">
        <v>3628</v>
      </c>
      <c r="G4332" s="41" t="s">
        <v>32</v>
      </c>
      <c r="H4332" s="41" t="s">
        <v>2790</v>
      </c>
      <c r="I4332" s="41" t="s">
        <v>23</v>
      </c>
      <c r="J4332" s="41" t="s">
        <v>34</v>
      </c>
      <c r="K4332" s="41" t="s">
        <v>25</v>
      </c>
    </row>
    <row r="4333" spans="2:11" ht="15" customHeight="1" x14ac:dyDescent="0.3">
      <c r="B4333" s="39" t="str">
        <f t="shared" si="49"/>
        <v>11481452908 решітка шумоглушника</v>
      </c>
      <c r="C4333" s="39" t="str">
        <f>TEXT(Raw_Articul_Data!$D4333,"00000000000")</f>
        <v>11481452908</v>
      </c>
      <c r="D4333" s="41">
        <v>11481452908</v>
      </c>
      <c r="E4333" s="41" t="s">
        <v>3890</v>
      </c>
      <c r="G4333" s="41" t="s">
        <v>32</v>
      </c>
      <c r="H4333" s="41" t="s">
        <v>2790</v>
      </c>
      <c r="I4333" s="41" t="s">
        <v>23</v>
      </c>
      <c r="J4333" s="41" t="s">
        <v>55</v>
      </c>
      <c r="K4333" s="41" t="s">
        <v>25</v>
      </c>
    </row>
    <row r="4334" spans="2:11" ht="15" customHeight="1" x14ac:dyDescent="0.3">
      <c r="B4334" s="39" t="str">
        <f t="shared" si="49"/>
        <v>11481490600 ущільнення шумоглушника</v>
      </c>
      <c r="C4334" s="39" t="str">
        <f>TEXT(Raw_Articul_Data!$D4334,"00000000000")</f>
        <v>11481490600</v>
      </c>
      <c r="D4334" s="41">
        <v>11481490600</v>
      </c>
      <c r="E4334" s="41" t="s">
        <v>3215</v>
      </c>
      <c r="G4334" s="41" t="s">
        <v>32</v>
      </c>
      <c r="H4334" s="41" t="s">
        <v>2790</v>
      </c>
      <c r="I4334" s="41" t="s">
        <v>23</v>
      </c>
      <c r="J4334" s="41" t="s">
        <v>34</v>
      </c>
      <c r="K4334" s="41" t="s">
        <v>25</v>
      </c>
    </row>
    <row r="4335" spans="2:11" ht="15" customHeight="1" x14ac:dyDescent="0.3">
      <c r="B4335" s="39" t="str">
        <f t="shared" si="49"/>
        <v>11481602000 муфта зчеплення</v>
      </c>
      <c r="C4335" s="39" t="str">
        <f>TEXT(Raw_Articul_Data!$D4335,"00000000000")</f>
        <v>11481602000</v>
      </c>
      <c r="D4335" s="41">
        <v>11481602000</v>
      </c>
      <c r="E4335" s="41" t="s">
        <v>3859</v>
      </c>
      <c r="G4335" s="41" t="s">
        <v>32</v>
      </c>
      <c r="H4335" s="41" t="s">
        <v>2790</v>
      </c>
      <c r="I4335" s="41" t="s">
        <v>23</v>
      </c>
      <c r="J4335" s="41" t="s">
        <v>34</v>
      </c>
      <c r="K4335" s="41" t="s">
        <v>25</v>
      </c>
    </row>
    <row r="4336" spans="2:11" ht="15" customHeight="1" x14ac:dyDescent="0.3">
      <c r="B4336" s="39" t="str">
        <f t="shared" si="49"/>
        <v>11481605400 гальмівна стрічка</v>
      </c>
      <c r="C4336" s="39" t="str">
        <f>TEXT(Raw_Articul_Data!$D4336,"00000000000")</f>
        <v>11481605400</v>
      </c>
      <c r="D4336" s="41">
        <v>11481605400</v>
      </c>
      <c r="E4336" s="41" t="s">
        <v>3394</v>
      </c>
      <c r="G4336" s="41" t="s">
        <v>32</v>
      </c>
      <c r="H4336" s="41" t="s">
        <v>2790</v>
      </c>
      <c r="I4336" s="41" t="s">
        <v>23</v>
      </c>
      <c r="J4336" s="41" t="s">
        <v>28</v>
      </c>
      <c r="K4336" s="41" t="s">
        <v>25</v>
      </c>
    </row>
    <row r="4337" spans="2:11" ht="15" customHeight="1" x14ac:dyDescent="0.3">
      <c r="B4337" s="39" t="str">
        <f t="shared" si="49"/>
        <v>11481605500 пружина розтягнення</v>
      </c>
      <c r="C4337" s="39" t="str">
        <f>TEXT(Raw_Articul_Data!$D4337,"00000000000")</f>
        <v>11481605500</v>
      </c>
      <c r="D4337" s="41">
        <v>11481605500</v>
      </c>
      <c r="E4337" s="41" t="s">
        <v>3022</v>
      </c>
      <c r="G4337" s="41" t="s">
        <v>32</v>
      </c>
      <c r="H4337" s="41" t="s">
        <v>2790</v>
      </c>
      <c r="I4337" s="41" t="s">
        <v>23</v>
      </c>
      <c r="J4337" s="41" t="s">
        <v>34</v>
      </c>
      <c r="K4337" s="41" t="s">
        <v>25</v>
      </c>
    </row>
    <row r="4338" spans="2:11" ht="15" customHeight="1" x14ac:dyDescent="0.3">
      <c r="B4338" s="39" t="str">
        <f t="shared" si="49"/>
        <v>11481621000 захисний диск</v>
      </c>
      <c r="C4338" s="39" t="str">
        <f>TEXT(Raw_Articul_Data!$D4338,"00000000000")</f>
        <v>11481621000</v>
      </c>
      <c r="D4338" s="41">
        <v>11481621000</v>
      </c>
      <c r="E4338" s="41" t="s">
        <v>3395</v>
      </c>
      <c r="G4338" s="41" t="s">
        <v>32</v>
      </c>
      <c r="H4338" s="41" t="s">
        <v>2790</v>
      </c>
      <c r="I4338" s="41" t="s">
        <v>23</v>
      </c>
      <c r="J4338" s="41" t="s">
        <v>34</v>
      </c>
      <c r="K4338" s="41" t="s">
        <v>25</v>
      </c>
    </row>
    <row r="4339" spans="2:11" ht="15" customHeight="1" x14ac:dyDescent="0.3">
      <c r="B4339" s="39" t="str">
        <f t="shared" si="49"/>
        <v>11481801500 важіль управління дросельною заслонкою</v>
      </c>
      <c r="C4339" s="39" t="str">
        <f>TEXT(Raw_Articul_Data!$D4339,"00000000000")</f>
        <v>11481801500</v>
      </c>
      <c r="D4339" s="41">
        <v>11481801500</v>
      </c>
      <c r="E4339" s="41" t="s">
        <v>3318</v>
      </c>
      <c r="G4339" s="41" t="s">
        <v>32</v>
      </c>
      <c r="H4339" s="41" t="s">
        <v>2790</v>
      </c>
      <c r="I4339" s="41" t="s">
        <v>23</v>
      </c>
      <c r="J4339" s="41" t="s">
        <v>34</v>
      </c>
      <c r="K4339" s="41" t="s">
        <v>25</v>
      </c>
    </row>
    <row r="4340" spans="2:11" ht="15" customHeight="1" x14ac:dyDescent="0.3">
      <c r="B4340" s="39" t="str">
        <f t="shared" si="49"/>
        <v>11481820900 вал управління перемиканням</v>
      </c>
      <c r="C4340" s="39" t="str">
        <f>TEXT(Raw_Articul_Data!$D4340,"00000000000")</f>
        <v>11481820900</v>
      </c>
      <c r="D4340" s="41">
        <v>11481820900</v>
      </c>
      <c r="E4340" s="41" t="s">
        <v>3317</v>
      </c>
      <c r="G4340" s="41" t="s">
        <v>32</v>
      </c>
      <c r="H4340" s="41" t="s">
        <v>2790</v>
      </c>
      <c r="I4340" s="41" t="s">
        <v>23</v>
      </c>
      <c r="J4340" s="41" t="s">
        <v>34</v>
      </c>
      <c r="K4340" s="41" t="s">
        <v>25</v>
      </c>
    </row>
    <row r="4341" spans="2:11" ht="15" customHeight="1" x14ac:dyDescent="0.3">
      <c r="B4341" s="39" t="str">
        <f t="shared" si="49"/>
        <v>11481821500 важільна система управління подачею палива</v>
      </c>
      <c r="C4341" s="39" t="str">
        <f>TEXT(Raw_Articul_Data!$D4341,"00000000000")</f>
        <v>11481821500</v>
      </c>
      <c r="D4341" s="41">
        <v>11481821500</v>
      </c>
      <c r="E4341" s="41" t="s">
        <v>3653</v>
      </c>
      <c r="G4341" s="41" t="s">
        <v>32</v>
      </c>
      <c r="H4341" s="41" t="s">
        <v>2790</v>
      </c>
      <c r="I4341" s="41" t="s">
        <v>23</v>
      </c>
      <c r="J4341" s="41" t="s">
        <v>28</v>
      </c>
      <c r="K4341" s="41" t="s">
        <v>25</v>
      </c>
    </row>
    <row r="4342" spans="2:11" ht="15" customHeight="1" x14ac:dyDescent="0.3">
      <c r="B4342" s="39" t="str">
        <f t="shared" si="49"/>
        <v>11481900600 зворотня пружина</v>
      </c>
      <c r="C4342" s="39" t="str">
        <f>TEXT(Raw_Articul_Data!$D4342,"00000000000")</f>
        <v>11481900600</v>
      </c>
      <c r="D4342" s="41">
        <v>11481900600</v>
      </c>
      <c r="E4342" s="41" t="s">
        <v>3297</v>
      </c>
      <c r="G4342" s="41" t="s">
        <v>32</v>
      </c>
      <c r="H4342" s="41" t="s">
        <v>2790</v>
      </c>
      <c r="I4342" s="41" t="s">
        <v>23</v>
      </c>
      <c r="J4342" s="41" t="s">
        <v>24</v>
      </c>
      <c r="K4342" s="41" t="s">
        <v>25</v>
      </c>
    </row>
    <row r="4343" spans="2:11" ht="15" customHeight="1" x14ac:dyDescent="0.3">
      <c r="B4343" s="39" t="str">
        <f t="shared" si="49"/>
        <v>11483502800 кутовий патрубок</v>
      </c>
      <c r="C4343" s="39" t="str">
        <f>TEXT(Raw_Articul_Data!$D4343,"00000000000")</f>
        <v>11483502800</v>
      </c>
      <c r="D4343" s="41">
        <v>11483502800</v>
      </c>
      <c r="E4343" s="41" t="s">
        <v>3435</v>
      </c>
      <c r="G4343" s="41" t="s">
        <v>32</v>
      </c>
      <c r="H4343" s="41" t="s">
        <v>2790</v>
      </c>
      <c r="I4343" s="41" t="s">
        <v>23</v>
      </c>
      <c r="J4343" s="41" t="s">
        <v>34</v>
      </c>
      <c r="K4343" s="41" t="s">
        <v>25</v>
      </c>
    </row>
    <row r="4344" spans="2:11" ht="15" customHeight="1" x14ac:dyDescent="0.3">
      <c r="B4344" s="39" t="str">
        <f t="shared" si="49"/>
        <v>11483505801 вентиляційна система паливного бака</v>
      </c>
      <c r="C4344" s="39" t="str">
        <f>TEXT(Raw_Articul_Data!$D4344,"00000000000")</f>
        <v>11483505801</v>
      </c>
      <c r="D4344" s="41">
        <v>11483505801</v>
      </c>
      <c r="E4344" s="41" t="s">
        <v>2847</v>
      </c>
      <c r="G4344" s="41" t="s">
        <v>32</v>
      </c>
      <c r="H4344" s="41" t="s">
        <v>2790</v>
      </c>
      <c r="I4344" s="41" t="s">
        <v>23</v>
      </c>
      <c r="J4344" s="41" t="s">
        <v>34</v>
      </c>
      <c r="K4344" s="41" t="s">
        <v>25</v>
      </c>
    </row>
    <row r="4345" spans="2:11" ht="15" customHeight="1" x14ac:dyDescent="0.3">
      <c r="B4345" s="39" t="str">
        <f t="shared" si="49"/>
        <v>11483587700 масляний шланг</v>
      </c>
      <c r="C4345" s="39" t="str">
        <f>TEXT(Raw_Articul_Data!$D4345,"00000000000")</f>
        <v>11483587700</v>
      </c>
      <c r="D4345" s="41">
        <v>11483587700</v>
      </c>
      <c r="E4345" s="41" t="s">
        <v>3731</v>
      </c>
      <c r="G4345" s="41" t="s">
        <v>32</v>
      </c>
      <c r="H4345" s="41" t="s">
        <v>2790</v>
      </c>
      <c r="I4345" s="41" t="s">
        <v>23</v>
      </c>
      <c r="J4345" s="41" t="s">
        <v>34</v>
      </c>
      <c r="K4345" s="41" t="s">
        <v>25</v>
      </c>
    </row>
    <row r="4346" spans="2:11" ht="15" customHeight="1" x14ac:dyDescent="0.3">
      <c r="B4346" s="39" t="str">
        <f t="shared" si="49"/>
        <v>11484001206 маховик</v>
      </c>
      <c r="C4346" s="39" t="str">
        <f>TEXT(Raw_Articul_Data!$D4346,"00000000000")</f>
        <v>11484001206</v>
      </c>
      <c r="D4346" s="41">
        <v>11484001206</v>
      </c>
      <c r="E4346" s="41" t="s">
        <v>3088</v>
      </c>
      <c r="G4346" s="41" t="s">
        <v>32</v>
      </c>
      <c r="H4346" s="41" t="s">
        <v>2790</v>
      </c>
      <c r="I4346" s="41" t="s">
        <v>23</v>
      </c>
      <c r="J4346" s="41" t="s">
        <v>45</v>
      </c>
      <c r="K4346" s="41" t="s">
        <v>25</v>
      </c>
    </row>
    <row r="4347" spans="2:11" ht="15" customHeight="1" x14ac:dyDescent="0.3">
      <c r="B4347" s="39" t="str">
        <f t="shared" si="49"/>
        <v>11484001305 модуль запалювання</v>
      </c>
      <c r="C4347" s="39" t="str">
        <f>TEXT(Raw_Articul_Data!$D4347,"00000000000")</f>
        <v>11484001305</v>
      </c>
      <c r="D4347" s="41">
        <v>11484001305</v>
      </c>
      <c r="E4347" s="41" t="s">
        <v>2855</v>
      </c>
      <c r="G4347" s="41" t="s">
        <v>32</v>
      </c>
      <c r="H4347" s="41" t="s">
        <v>2790</v>
      </c>
      <c r="I4347" s="41" t="s">
        <v>23</v>
      </c>
      <c r="J4347" s="41" t="s">
        <v>28</v>
      </c>
      <c r="K4347" s="41" t="s">
        <v>25</v>
      </c>
    </row>
    <row r="4348" spans="2:11" ht="15" customHeight="1" x14ac:dyDescent="0.3">
      <c r="B4348" s="39" t="str">
        <f t="shared" si="49"/>
        <v>11484001306 модуль запалювання</v>
      </c>
      <c r="C4348" s="39" t="str">
        <f>TEXT(Raw_Articul_Data!$D4348,"00000000000")</f>
        <v>11484001306</v>
      </c>
      <c r="D4348" s="41">
        <v>11484001306</v>
      </c>
      <c r="E4348" s="41" t="s">
        <v>2855</v>
      </c>
      <c r="G4348" s="41" t="s">
        <v>32</v>
      </c>
      <c r="H4348" s="41" t="s">
        <v>2790</v>
      </c>
      <c r="I4348" s="41" t="s">
        <v>23</v>
      </c>
      <c r="J4348" s="41" t="s">
        <v>28</v>
      </c>
      <c r="K4348" s="41" t="s">
        <v>25</v>
      </c>
    </row>
    <row r="4349" spans="2:11" ht="15" customHeight="1" x14ac:dyDescent="0.3">
      <c r="B4349" s="39" t="str">
        <f t="shared" si="49"/>
        <v>11484001307 модуль запалювання</v>
      </c>
      <c r="C4349" s="39" t="str">
        <f>TEXT(Raw_Articul_Data!$D4349,"00000000000")</f>
        <v>11484001307</v>
      </c>
      <c r="D4349" s="41">
        <v>11484001307</v>
      </c>
      <c r="E4349" s="41" t="s">
        <v>2855</v>
      </c>
      <c r="G4349" s="41" t="s">
        <v>32</v>
      </c>
      <c r="H4349" s="41" t="s">
        <v>2790</v>
      </c>
      <c r="I4349" s="41" t="s">
        <v>23</v>
      </c>
      <c r="J4349" s="41" t="s">
        <v>28</v>
      </c>
      <c r="K4349" s="41" t="s">
        <v>25</v>
      </c>
    </row>
    <row r="4350" spans="2:11" ht="15" customHeight="1" x14ac:dyDescent="0.3">
      <c r="B4350" s="39" t="str">
        <f t="shared" si="49"/>
        <v>11484001312 модуль запалювання</v>
      </c>
      <c r="C4350" s="39" t="str">
        <f>TEXT(Raw_Articul_Data!$D4350,"00000000000")</f>
        <v>11484001312</v>
      </c>
      <c r="D4350" s="41">
        <v>11484001312</v>
      </c>
      <c r="E4350" s="41" t="s">
        <v>2855</v>
      </c>
      <c r="G4350" s="41" t="s">
        <v>32</v>
      </c>
      <c r="H4350" s="41" t="s">
        <v>2790</v>
      </c>
      <c r="I4350" s="41" t="s">
        <v>23</v>
      </c>
      <c r="J4350" s="41" t="s">
        <v>34</v>
      </c>
      <c r="K4350" s="41" t="s">
        <v>25</v>
      </c>
    </row>
    <row r="4351" spans="2:11" ht="15" customHeight="1" x14ac:dyDescent="0.3">
      <c r="B4351" s="39" t="str">
        <f t="shared" si="49"/>
        <v>11484007100 штекер провода системи запалювання</v>
      </c>
      <c r="C4351" s="39" t="str">
        <f>TEXT(Raw_Articul_Data!$D4351,"00000000000")</f>
        <v>11484007100</v>
      </c>
      <c r="D4351" s="41">
        <v>11484007100</v>
      </c>
      <c r="E4351" s="41" t="s">
        <v>2863</v>
      </c>
      <c r="G4351" s="41" t="s">
        <v>32</v>
      </c>
      <c r="H4351" s="41" t="s">
        <v>2790</v>
      </c>
      <c r="I4351" s="41" t="s">
        <v>23</v>
      </c>
      <c r="J4351" s="41" t="s">
        <v>45</v>
      </c>
      <c r="K4351" s="41" t="s">
        <v>25</v>
      </c>
    </row>
    <row r="4352" spans="2:11" ht="15" customHeight="1" x14ac:dyDescent="0.3">
      <c r="B4352" s="39" t="str">
        <f t="shared" si="49"/>
        <v>11484403000 джгут кабелів</v>
      </c>
      <c r="C4352" s="39" t="str">
        <f>TEXT(Raw_Articul_Data!$D4352,"00000000000")</f>
        <v>11484403000</v>
      </c>
      <c r="D4352" s="41">
        <v>11484403000</v>
      </c>
      <c r="E4352" s="41" t="s">
        <v>3347</v>
      </c>
      <c r="G4352" s="41" t="s">
        <v>32</v>
      </c>
      <c r="H4352" s="41" t="s">
        <v>2790</v>
      </c>
      <c r="I4352" s="41" t="s">
        <v>23</v>
      </c>
      <c r="J4352" s="41" t="s">
        <v>28</v>
      </c>
      <c r="K4352" s="41" t="s">
        <v>25</v>
      </c>
    </row>
    <row r="4353" spans="2:11" ht="15" customHeight="1" x14ac:dyDescent="0.3">
      <c r="B4353" s="39" t="str">
        <f t="shared" si="49"/>
        <v>11484421600 контактна пружина</v>
      </c>
      <c r="C4353" s="39" t="str">
        <f>TEXT(Raw_Articul_Data!$D4353,"00000000000")</f>
        <v>11484421600</v>
      </c>
      <c r="D4353" s="41">
        <v>11484421600</v>
      </c>
      <c r="E4353" s="41" t="s">
        <v>3493</v>
      </c>
      <c r="G4353" s="41" t="s">
        <v>32</v>
      </c>
      <c r="H4353" s="41" t="s">
        <v>2790</v>
      </c>
      <c r="I4353" s="41" t="s">
        <v>23</v>
      </c>
      <c r="J4353" s="41" t="s">
        <v>28</v>
      </c>
      <c r="K4353" s="41" t="s">
        <v>25</v>
      </c>
    </row>
    <row r="4354" spans="2:11" ht="15" customHeight="1" x14ac:dyDescent="0.3">
      <c r="B4354" s="39" t="str">
        <f t="shared" si="49"/>
        <v>11486401704 кришка ланцюгової зірочки</v>
      </c>
      <c r="C4354" s="39" t="str">
        <f>TEXT(Raw_Articul_Data!$D4354,"00000000000")</f>
        <v>11486401704</v>
      </c>
      <c r="D4354" s="41">
        <v>11486401704</v>
      </c>
      <c r="E4354" s="41" t="s">
        <v>3400</v>
      </c>
      <c r="G4354" s="41" t="s">
        <v>32</v>
      </c>
      <c r="H4354" s="41" t="s">
        <v>2790</v>
      </c>
      <c r="I4354" s="41" t="s">
        <v>23</v>
      </c>
      <c r="J4354" s="41" t="s">
        <v>34</v>
      </c>
      <c r="K4354" s="41" t="s">
        <v>25</v>
      </c>
    </row>
    <row r="4355" spans="2:11" ht="15" customHeight="1" x14ac:dyDescent="0.3">
      <c r="B4355" s="39" t="str">
        <f t="shared" si="49"/>
        <v>11486402000 ланцюгова зірочка 3/8"p 6з</v>
      </c>
      <c r="C4355" s="39" t="str">
        <f>TEXT(Raw_Articul_Data!$D4355,"00000000000")</f>
        <v>11486402000</v>
      </c>
      <c r="D4355" s="41">
        <v>11486402000</v>
      </c>
      <c r="E4355" s="41" t="s">
        <v>3891</v>
      </c>
      <c r="G4355" s="41" t="s">
        <v>32</v>
      </c>
      <c r="H4355" s="41" t="s">
        <v>2790</v>
      </c>
      <c r="I4355" s="41" t="s">
        <v>23</v>
      </c>
      <c r="J4355" s="41" t="s">
        <v>34</v>
      </c>
      <c r="K4355" s="41" t="s">
        <v>25</v>
      </c>
    </row>
    <row r="4356" spans="2:11" ht="15" customHeight="1" x14ac:dyDescent="0.3">
      <c r="B4356" s="39" t="str">
        <f t="shared" si="49"/>
        <v>11486402001 комплект - ланцюгова зірочка 3/8"p 6 з</v>
      </c>
      <c r="C4356" s="39" t="str">
        <f>TEXT(Raw_Articul_Data!$D4356,"00000000000")</f>
        <v>11486402001</v>
      </c>
      <c r="D4356" s="41">
        <v>11486402001</v>
      </c>
      <c r="E4356" s="41" t="s">
        <v>3892</v>
      </c>
      <c r="G4356" s="41" t="s">
        <v>32</v>
      </c>
      <c r="H4356" s="41" t="s">
        <v>2790</v>
      </c>
      <c r="I4356" s="41" t="s">
        <v>23</v>
      </c>
      <c r="J4356" s="41" t="s">
        <v>34</v>
      </c>
      <c r="K4356" s="41" t="s">
        <v>25</v>
      </c>
    </row>
    <row r="4357" spans="2:11" ht="15" customHeight="1" x14ac:dyDescent="0.3">
      <c r="B4357" s="39" t="str">
        <f t="shared" si="49"/>
        <v>11486474000 масляний шланг</v>
      </c>
      <c r="C4357" s="39" t="str">
        <f>TEXT(Raw_Articul_Data!$D4357,"00000000000")</f>
        <v>11486474000</v>
      </c>
      <c r="D4357" s="41">
        <v>11486474000</v>
      </c>
      <c r="E4357" s="41" t="s">
        <v>3731</v>
      </c>
      <c r="G4357" s="41" t="s">
        <v>32</v>
      </c>
      <c r="H4357" s="41" t="s">
        <v>2790</v>
      </c>
      <c r="I4357" s="41" t="s">
        <v>23</v>
      </c>
      <c r="J4357" s="41" t="s">
        <v>34</v>
      </c>
      <c r="K4357" s="41" t="s">
        <v>25</v>
      </c>
    </row>
    <row r="4358" spans="2:11" ht="15" customHeight="1" x14ac:dyDescent="0.3">
      <c r="B4358" s="39" t="str">
        <f t="shared" si="49"/>
        <v>11486507700 уловлювач ланцюга</v>
      </c>
      <c r="C4358" s="39" t="str">
        <f>TEXT(Raw_Articul_Data!$D4358,"00000000000")</f>
        <v>11486507700</v>
      </c>
      <c r="D4358" s="41">
        <v>11486507700</v>
      </c>
      <c r="E4358" s="41" t="s">
        <v>2891</v>
      </c>
      <c r="G4358" s="41" t="s">
        <v>32</v>
      </c>
      <c r="H4358" s="41" t="s">
        <v>2790</v>
      </c>
      <c r="I4358" s="41" t="s">
        <v>23</v>
      </c>
      <c r="J4358" s="41" t="s">
        <v>28</v>
      </c>
      <c r="K4358" s="41" t="s">
        <v>25</v>
      </c>
    </row>
    <row r="4359" spans="2:11" ht="15" customHeight="1" x14ac:dyDescent="0.3">
      <c r="B4359" s="39" t="str">
        <f t="shared" si="49"/>
        <v>11486600701 натяжний пристрій для ланцюга</v>
      </c>
      <c r="C4359" s="39" t="str">
        <f>TEXT(Raw_Articul_Data!$D4359,"00000000000")</f>
        <v>11486600701</v>
      </c>
      <c r="D4359" s="41">
        <v>11486600701</v>
      </c>
      <c r="E4359" s="41" t="s">
        <v>3893</v>
      </c>
      <c r="G4359" s="41" t="s">
        <v>32</v>
      </c>
      <c r="H4359" s="41" t="s">
        <v>2790</v>
      </c>
      <c r="I4359" s="41" t="s">
        <v>23</v>
      </c>
      <c r="J4359" s="41" t="s">
        <v>28</v>
      </c>
      <c r="K4359" s="41" t="s">
        <v>25</v>
      </c>
    </row>
    <row r="4360" spans="2:11" ht="15" customHeight="1" x14ac:dyDescent="0.3">
      <c r="B4360" s="39" t="str">
        <f t="shared" si="49"/>
        <v>11487900300 задня рукоятка</v>
      </c>
      <c r="C4360" s="39" t="str">
        <f>TEXT(Raw_Articul_Data!$D4360,"00000000000")</f>
        <v>11487900300</v>
      </c>
      <c r="D4360" s="41">
        <v>11487900300</v>
      </c>
      <c r="E4360" s="41" t="s">
        <v>3894</v>
      </c>
      <c r="G4360" s="41" t="s">
        <v>32</v>
      </c>
      <c r="H4360" s="41" t="s">
        <v>2790</v>
      </c>
      <c r="I4360" s="41" t="s">
        <v>23</v>
      </c>
      <c r="J4360" s="41" t="s">
        <v>34</v>
      </c>
      <c r="K4360" s="41" t="s">
        <v>25</v>
      </c>
    </row>
    <row r="4361" spans="2:11" ht="15" customHeight="1" x14ac:dyDescent="0.3">
      <c r="B4361" s="39" t="str">
        <f t="shared" si="49"/>
        <v>11487901000 комплект - корпус рукоятки</v>
      </c>
      <c r="C4361" s="39" t="str">
        <f>TEXT(Raw_Articul_Data!$D4361,"00000000000")</f>
        <v>11487901000</v>
      </c>
      <c r="D4361" s="41">
        <v>11487901000</v>
      </c>
      <c r="E4361" s="41" t="s">
        <v>3895</v>
      </c>
      <c r="G4361" s="41" t="s">
        <v>32</v>
      </c>
      <c r="H4361" s="41" t="s">
        <v>2790</v>
      </c>
      <c r="I4361" s="41" t="s">
        <v>23</v>
      </c>
      <c r="J4361" s="41" t="s">
        <v>34</v>
      </c>
      <c r="K4361" s="41" t="s">
        <v>25</v>
      </c>
    </row>
    <row r="4362" spans="2:11" ht="15" customHeight="1" x14ac:dyDescent="0.3">
      <c r="B4362" s="39" t="str">
        <f t="shared" si="49"/>
        <v>11487910600 напівкожух рукоятки</v>
      </c>
      <c r="C4362" s="39" t="str">
        <f>TEXT(Raw_Articul_Data!$D4362,"00000000000")</f>
        <v>11487910600</v>
      </c>
      <c r="D4362" s="41">
        <v>11487910600</v>
      </c>
      <c r="E4362" s="41" t="s">
        <v>3896</v>
      </c>
      <c r="G4362" s="41" t="s">
        <v>32</v>
      </c>
      <c r="H4362" s="41" t="s">
        <v>2790</v>
      </c>
      <c r="I4362" s="41" t="s">
        <v>23</v>
      </c>
      <c r="J4362" s="41" t="s">
        <v>34</v>
      </c>
      <c r="K4362" s="41" t="s">
        <v>25</v>
      </c>
    </row>
    <row r="4363" spans="2:11" ht="15" customHeight="1" x14ac:dyDescent="0.3">
      <c r="B4363" s="39" t="str">
        <f t="shared" si="49"/>
        <v>11487911704 трубчата рукоятка</v>
      </c>
      <c r="C4363" s="39" t="str">
        <f>TEXT(Raw_Articul_Data!$D4363,"00000000000")</f>
        <v>11487911704</v>
      </c>
      <c r="D4363" s="41">
        <v>11487911704</v>
      </c>
      <c r="E4363" s="41" t="s">
        <v>3350</v>
      </c>
      <c r="G4363" s="41" t="s">
        <v>32</v>
      </c>
      <c r="H4363" s="41" t="s">
        <v>2790</v>
      </c>
      <c r="I4363" s="41" t="s">
        <v>23</v>
      </c>
      <c r="J4363" s="41" t="s">
        <v>34</v>
      </c>
      <c r="K4363" s="41" t="s">
        <v>25</v>
      </c>
    </row>
    <row r="4364" spans="2:11" ht="15" customHeight="1" x14ac:dyDescent="0.3">
      <c r="B4364" s="39" t="str">
        <f t="shared" si="49"/>
        <v>11487924900 пристрій для захисту рук</v>
      </c>
      <c r="C4364" s="39" t="str">
        <f>TEXT(Raw_Articul_Data!$D4364,"00000000000")</f>
        <v>11487924900</v>
      </c>
      <c r="D4364" s="41">
        <v>11487924900</v>
      </c>
      <c r="E4364" s="41" t="s">
        <v>1454</v>
      </c>
      <c r="G4364" s="41" t="s">
        <v>32</v>
      </c>
      <c r="H4364" s="41" t="s">
        <v>2790</v>
      </c>
      <c r="I4364" s="41" t="s">
        <v>23</v>
      </c>
      <c r="J4364" s="41" t="s">
        <v>34</v>
      </c>
      <c r="K4364" s="41" t="s">
        <v>25</v>
      </c>
    </row>
    <row r="4365" spans="2:11" ht="15" customHeight="1" x14ac:dyDescent="0.3">
      <c r="B4365" s="39" t="str">
        <f t="shared" ref="B4365:B4428" si="50">CONCATENATE(C4365," ", LOWER(E4365))</f>
        <v>12044312400 захист кабеля</v>
      </c>
      <c r="C4365" s="39" t="str">
        <f>TEXT(Raw_Articul_Data!$D4365,"00000000000")</f>
        <v>12044312400</v>
      </c>
      <c r="D4365" s="41">
        <v>12044312400</v>
      </c>
      <c r="E4365" s="41" t="s">
        <v>3897</v>
      </c>
      <c r="G4365" s="41" t="s">
        <v>32</v>
      </c>
      <c r="H4365" s="41" t="s">
        <v>2790</v>
      </c>
      <c r="I4365" s="41" t="s">
        <v>23</v>
      </c>
      <c r="J4365" s="41" t="s">
        <v>28</v>
      </c>
      <c r="K4365" s="41" t="s">
        <v>25</v>
      </c>
    </row>
    <row r="4366" spans="2:11" ht="15" customHeight="1" x14ac:dyDescent="0.3">
      <c r="B4366" s="39" t="str">
        <f t="shared" si="50"/>
        <v>12060071001 комплект - вугольні щітки 120 в</v>
      </c>
      <c r="C4366" s="39" t="str">
        <f>TEXT(Raw_Articul_Data!$D4366,"00000000000")</f>
        <v>12060071001</v>
      </c>
      <c r="D4366" s="41">
        <v>12060071001</v>
      </c>
      <c r="E4366" s="41" t="s">
        <v>3898</v>
      </c>
      <c r="G4366" s="41" t="s">
        <v>32</v>
      </c>
      <c r="H4366" s="41" t="s">
        <v>2790</v>
      </c>
      <c r="I4366" s="41" t="s">
        <v>23</v>
      </c>
      <c r="J4366" s="41" t="s">
        <v>164</v>
      </c>
      <c r="K4366" s="41" t="s">
        <v>25</v>
      </c>
    </row>
    <row r="4367" spans="2:11" ht="15" customHeight="1" x14ac:dyDescent="0.3">
      <c r="B4367" s="39" t="str">
        <f t="shared" si="50"/>
        <v>12060071002 комплект - зубчате колесо з шестірнею</v>
      </c>
      <c r="C4367" s="39" t="str">
        <f>TEXT(Raw_Articul_Data!$D4367,"00000000000")</f>
        <v>12060071002</v>
      </c>
      <c r="D4367" s="41">
        <v>12060071002</v>
      </c>
      <c r="E4367" s="41" t="s">
        <v>3899</v>
      </c>
      <c r="G4367" s="41" t="s">
        <v>32</v>
      </c>
      <c r="H4367" s="41" t="s">
        <v>2790</v>
      </c>
      <c r="I4367" s="41" t="s">
        <v>23</v>
      </c>
      <c r="J4367" s="41" t="s">
        <v>28</v>
      </c>
      <c r="K4367" s="41" t="s">
        <v>25</v>
      </c>
    </row>
    <row r="4368" spans="2:11" ht="15" customHeight="1" x14ac:dyDescent="0.3">
      <c r="B4368" s="39" t="str">
        <f t="shared" si="50"/>
        <v>12060842605 фільтр</v>
      </c>
      <c r="C4368" s="39" t="str">
        <f>TEXT(Raw_Articul_Data!$D4368,"00000000000")</f>
        <v>12060842605</v>
      </c>
      <c r="D4368" s="41">
        <v>12060842605</v>
      </c>
      <c r="E4368" s="41" t="s">
        <v>1780</v>
      </c>
      <c r="G4368" s="41" t="s">
        <v>32</v>
      </c>
      <c r="H4368" s="41" t="s">
        <v>2790</v>
      </c>
      <c r="I4368" s="41" t="s">
        <v>23</v>
      </c>
      <c r="J4368" s="41" t="s">
        <v>28</v>
      </c>
      <c r="K4368" s="41" t="s">
        <v>25</v>
      </c>
    </row>
    <row r="4369" spans="2:11" ht="15" customHeight="1" x14ac:dyDescent="0.3">
      <c r="B4369" s="39" t="str">
        <f t="shared" si="50"/>
        <v>12060860502 крильчатка вентилятора</v>
      </c>
      <c r="C4369" s="39" t="str">
        <f>TEXT(Raw_Articul_Data!$D4369,"00000000000")</f>
        <v>12060860502</v>
      </c>
      <c r="D4369" s="41">
        <v>12060860502</v>
      </c>
      <c r="E4369" s="41" t="s">
        <v>3255</v>
      </c>
      <c r="G4369" s="41" t="s">
        <v>32</v>
      </c>
      <c r="H4369" s="41" t="s">
        <v>2790</v>
      </c>
      <c r="I4369" s="41" t="s">
        <v>23</v>
      </c>
      <c r="J4369" s="41" t="s">
        <v>28</v>
      </c>
      <c r="K4369" s="41" t="s">
        <v>25</v>
      </c>
    </row>
    <row r="4370" spans="2:11" ht="15" customHeight="1" x14ac:dyDescent="0.3">
      <c r="B4370" s="39" t="str">
        <f t="shared" si="50"/>
        <v>12061605400 гальмівна стрічка</v>
      </c>
      <c r="C4370" s="39" t="str">
        <f>TEXT(Raw_Articul_Data!$D4370,"00000000000")</f>
        <v>12061605400</v>
      </c>
      <c r="D4370" s="41">
        <v>12061605400</v>
      </c>
      <c r="E4370" s="41" t="s">
        <v>3394</v>
      </c>
      <c r="G4370" s="41" t="s">
        <v>32</v>
      </c>
      <c r="H4370" s="41" t="s">
        <v>2790</v>
      </c>
      <c r="I4370" s="41" t="s">
        <v>23</v>
      </c>
      <c r="J4370" s="41" t="s">
        <v>28</v>
      </c>
      <c r="K4370" s="41" t="s">
        <v>25</v>
      </c>
    </row>
    <row r="4371" spans="2:11" ht="15" customHeight="1" x14ac:dyDescent="0.3">
      <c r="B4371" s="39" t="str">
        <f t="shared" si="50"/>
        <v>12061627900 пружина розтягнення</v>
      </c>
      <c r="C4371" s="39" t="str">
        <f>TEXT(Raw_Articul_Data!$D4371,"00000000000")</f>
        <v>12061627900</v>
      </c>
      <c r="D4371" s="41">
        <v>12061627900</v>
      </c>
      <c r="E4371" s="41" t="s">
        <v>3022</v>
      </c>
      <c r="G4371" s="41" t="s">
        <v>32</v>
      </c>
      <c r="H4371" s="41" t="s">
        <v>2790</v>
      </c>
      <c r="I4371" s="41" t="s">
        <v>23</v>
      </c>
      <c r="J4371" s="41" t="s">
        <v>28</v>
      </c>
      <c r="K4371" s="41" t="s">
        <v>25</v>
      </c>
    </row>
    <row r="4372" spans="2:11" ht="15" customHeight="1" x14ac:dyDescent="0.3">
      <c r="B4372" s="39" t="str">
        <f t="shared" si="50"/>
        <v>12064350310 миттєвий вимикач</v>
      </c>
      <c r="C4372" s="39" t="str">
        <f>TEXT(Raw_Articul_Data!$D4372,"00000000000")</f>
        <v>12064350310</v>
      </c>
      <c r="D4372" s="41">
        <v>12064350310</v>
      </c>
      <c r="E4372" s="41" t="s">
        <v>3900</v>
      </c>
      <c r="G4372" s="41" t="s">
        <v>32</v>
      </c>
      <c r="H4372" s="41" t="s">
        <v>2790</v>
      </c>
      <c r="I4372" s="41" t="s">
        <v>23</v>
      </c>
      <c r="J4372" s="41" t="s">
        <v>24</v>
      </c>
      <c r="K4372" s="41" t="s">
        <v>25</v>
      </c>
    </row>
    <row r="4373" spans="2:11" ht="15" customHeight="1" x14ac:dyDescent="0.3">
      <c r="B4373" s="39" t="str">
        <f t="shared" si="50"/>
        <v>12064358000 ущільнююча шайба</v>
      </c>
      <c r="C4373" s="39" t="str">
        <f>TEXT(Raw_Articul_Data!$D4373,"00000000000")</f>
        <v>12064358000</v>
      </c>
      <c r="D4373" s="41">
        <v>12064358000</v>
      </c>
      <c r="E4373" s="41" t="s">
        <v>3901</v>
      </c>
      <c r="G4373" s="41" t="s">
        <v>32</v>
      </c>
      <c r="H4373" s="41" t="s">
        <v>2790</v>
      </c>
      <c r="I4373" s="41" t="s">
        <v>23</v>
      </c>
      <c r="J4373" s="41" t="s">
        <v>28</v>
      </c>
      <c r="K4373" s="41" t="s">
        <v>25</v>
      </c>
    </row>
    <row r="4374" spans="2:11" ht="15" customHeight="1" x14ac:dyDescent="0.3">
      <c r="B4374" s="39" t="str">
        <f t="shared" si="50"/>
        <v>12066051001 конденсатор 230/240 в</v>
      </c>
      <c r="C4374" s="39" t="str">
        <f>TEXT(Raw_Articul_Data!$D4374,"00000000000")</f>
        <v>12066051001</v>
      </c>
      <c r="D4374" s="41">
        <v>12066051001</v>
      </c>
      <c r="E4374" s="41" t="s">
        <v>3902</v>
      </c>
      <c r="G4374" s="41" t="s">
        <v>32</v>
      </c>
      <c r="H4374" s="41" t="s">
        <v>2790</v>
      </c>
      <c r="I4374" s="41" t="s">
        <v>23</v>
      </c>
      <c r="J4374" s="41" t="s">
        <v>1908</v>
      </c>
      <c r="K4374" s="41" t="s">
        <v>25</v>
      </c>
    </row>
    <row r="4375" spans="2:11" ht="15" customHeight="1" x14ac:dyDescent="0.3">
      <c r="B4375" s="39" t="str">
        <f t="shared" si="50"/>
        <v>12066081200 шайба</v>
      </c>
      <c r="C4375" s="39" t="str">
        <f>TEXT(Raw_Articul_Data!$D4375,"00000000000")</f>
        <v>12066081200</v>
      </c>
      <c r="D4375" s="41">
        <v>12066081200</v>
      </c>
      <c r="E4375" s="41" t="s">
        <v>3002</v>
      </c>
      <c r="G4375" s="41" t="s">
        <v>32</v>
      </c>
      <c r="H4375" s="41" t="s">
        <v>2790</v>
      </c>
      <c r="I4375" s="41" t="s">
        <v>23</v>
      </c>
      <c r="J4375" s="41" t="s">
        <v>28</v>
      </c>
      <c r="K4375" s="41" t="s">
        <v>25</v>
      </c>
    </row>
    <row r="4376" spans="2:11" ht="15" customHeight="1" x14ac:dyDescent="0.3">
      <c r="B4376" s="39" t="str">
        <f t="shared" si="50"/>
        <v>12066403600 пробка масляного бака</v>
      </c>
      <c r="C4376" s="39" t="str">
        <f>TEXT(Raw_Articul_Data!$D4376,"00000000000")</f>
        <v>12066403600</v>
      </c>
      <c r="D4376" s="41">
        <v>12066403600</v>
      </c>
      <c r="E4376" s="41" t="s">
        <v>3903</v>
      </c>
      <c r="G4376" s="41" t="s">
        <v>32</v>
      </c>
      <c r="H4376" s="41" t="s">
        <v>2790</v>
      </c>
      <c r="I4376" s="41" t="s">
        <v>23</v>
      </c>
      <c r="J4376" s="41" t="s">
        <v>28</v>
      </c>
      <c r="K4376" s="41" t="s">
        <v>25</v>
      </c>
    </row>
    <row r="4377" spans="2:11" ht="15" customHeight="1" x14ac:dyDescent="0.3">
      <c r="B4377" s="39" t="str">
        <f t="shared" si="50"/>
        <v>12066404700 поршень насоса</v>
      </c>
      <c r="C4377" s="39" t="str">
        <f>TEXT(Raw_Articul_Data!$D4377,"00000000000")</f>
        <v>12066404700</v>
      </c>
      <c r="D4377" s="41">
        <v>12066404700</v>
      </c>
      <c r="E4377" s="41" t="s">
        <v>3355</v>
      </c>
      <c r="G4377" s="41" t="s">
        <v>32</v>
      </c>
      <c r="H4377" s="41" t="s">
        <v>2790</v>
      </c>
      <c r="I4377" s="41" t="s">
        <v>23</v>
      </c>
      <c r="J4377" s="41" t="s">
        <v>34</v>
      </c>
      <c r="K4377" s="41" t="s">
        <v>25</v>
      </c>
    </row>
    <row r="4378" spans="2:11" ht="15" customHeight="1" x14ac:dyDescent="0.3">
      <c r="B4378" s="39" t="str">
        <f t="shared" si="50"/>
        <v>12066421301 ланцюгова зірочка 3/8" picco 7 зубів</v>
      </c>
      <c r="C4378" s="39" t="str">
        <f>TEXT(Raw_Articul_Data!$D4378,"00000000000")</f>
        <v>12066421301</v>
      </c>
      <c r="D4378" s="41">
        <v>12066421301</v>
      </c>
      <c r="E4378" s="41" t="s">
        <v>2878</v>
      </c>
      <c r="G4378" s="41" t="s">
        <v>32</v>
      </c>
      <c r="H4378" s="41" t="s">
        <v>2790</v>
      </c>
      <c r="I4378" s="41" t="s">
        <v>23</v>
      </c>
      <c r="J4378" s="41" t="s">
        <v>45</v>
      </c>
      <c r="K4378" s="41" t="s">
        <v>25</v>
      </c>
    </row>
    <row r="4379" spans="2:11" ht="15" customHeight="1" x14ac:dyDescent="0.3">
      <c r="B4379" s="39" t="str">
        <f t="shared" si="50"/>
        <v>12066427600 шлицьова гайка</v>
      </c>
      <c r="C4379" s="39" t="str">
        <f>TEXT(Raw_Articul_Data!$D4379,"00000000000")</f>
        <v>12066427600</v>
      </c>
      <c r="D4379" s="41">
        <v>12066427600</v>
      </c>
      <c r="E4379" s="41" t="s">
        <v>3379</v>
      </c>
      <c r="G4379" s="41" t="s">
        <v>32</v>
      </c>
      <c r="H4379" s="41" t="s">
        <v>2790</v>
      </c>
      <c r="I4379" s="41" t="s">
        <v>23</v>
      </c>
      <c r="J4379" s="41" t="s">
        <v>28</v>
      </c>
      <c r="K4379" s="41" t="s">
        <v>25</v>
      </c>
    </row>
    <row r="4380" spans="2:11" ht="15" customHeight="1" x14ac:dyDescent="0.3">
      <c r="B4380" s="39" t="str">
        <f t="shared" si="50"/>
        <v>12066427801 шайба</v>
      </c>
      <c r="C4380" s="39" t="str">
        <f>TEXT(Raw_Articul_Data!$D4380,"00000000000")</f>
        <v>12066427801</v>
      </c>
      <c r="D4380" s="41">
        <v>12066427801</v>
      </c>
      <c r="E4380" s="41" t="s">
        <v>3002</v>
      </c>
      <c r="G4380" s="41" t="s">
        <v>32</v>
      </c>
      <c r="H4380" s="41" t="s">
        <v>2790</v>
      </c>
      <c r="I4380" s="41" t="s">
        <v>23</v>
      </c>
      <c r="J4380" s="41" t="s">
        <v>28</v>
      </c>
      <c r="K4380" s="41" t="s">
        <v>25</v>
      </c>
    </row>
    <row r="4381" spans="2:11" ht="15" customHeight="1" x14ac:dyDescent="0.3">
      <c r="B4381" s="39" t="str">
        <f t="shared" si="50"/>
        <v>12066427810 шайба</v>
      </c>
      <c r="C4381" s="39" t="str">
        <f>TEXT(Raw_Articul_Data!$D4381,"00000000000")</f>
        <v>12066427810</v>
      </c>
      <c r="D4381" s="41">
        <v>12066427810</v>
      </c>
      <c r="E4381" s="41" t="s">
        <v>3002</v>
      </c>
      <c r="G4381" s="41" t="s">
        <v>32</v>
      </c>
      <c r="H4381" s="41" t="s">
        <v>2790</v>
      </c>
      <c r="I4381" s="41" t="s">
        <v>23</v>
      </c>
      <c r="J4381" s="41" t="s">
        <v>28</v>
      </c>
      <c r="K4381" s="41" t="s">
        <v>25</v>
      </c>
    </row>
    <row r="4382" spans="2:11" ht="15" customHeight="1" x14ac:dyDescent="0.3">
      <c r="B4382" s="39" t="str">
        <f t="shared" si="50"/>
        <v>12066461200 сітка фільтра</v>
      </c>
      <c r="C4382" s="39" t="str">
        <f>TEXT(Raw_Articul_Data!$D4382,"00000000000")</f>
        <v>12066461200</v>
      </c>
      <c r="D4382" s="41">
        <v>12066461200</v>
      </c>
      <c r="E4382" s="41" t="s">
        <v>3184</v>
      </c>
      <c r="G4382" s="41" t="s">
        <v>32</v>
      </c>
      <c r="H4382" s="41" t="s">
        <v>2790</v>
      </c>
      <c r="I4382" s="41" t="s">
        <v>23</v>
      </c>
      <c r="J4382" s="41" t="s">
        <v>28</v>
      </c>
      <c r="K4382" s="41" t="s">
        <v>25</v>
      </c>
    </row>
    <row r="4383" spans="2:11" ht="15" customHeight="1" x14ac:dyDescent="0.3">
      <c r="B4383" s="39" t="str">
        <f t="shared" si="50"/>
        <v>12066479401 напорний шланг</v>
      </c>
      <c r="C4383" s="39" t="str">
        <f>TEXT(Raw_Articul_Data!$D4383,"00000000000")</f>
        <v>12066479401</v>
      </c>
      <c r="D4383" s="41">
        <v>12066479401</v>
      </c>
      <c r="E4383" s="41" t="s">
        <v>3904</v>
      </c>
      <c r="G4383" s="41" t="s">
        <v>32</v>
      </c>
      <c r="H4383" s="41" t="s">
        <v>2790</v>
      </c>
      <c r="I4383" s="41" t="s">
        <v>23</v>
      </c>
      <c r="J4383" s="41" t="s">
        <v>28</v>
      </c>
      <c r="K4383" s="41" t="s">
        <v>25</v>
      </c>
    </row>
    <row r="4384" spans="2:11" ht="15" customHeight="1" x14ac:dyDescent="0.3">
      <c r="B4384" s="39" t="str">
        <f t="shared" si="50"/>
        <v>12067911506 хомутик рукоятки</v>
      </c>
      <c r="C4384" s="39" t="str">
        <f>TEXT(Raw_Articul_Data!$D4384,"00000000000")</f>
        <v>12067911506</v>
      </c>
      <c r="D4384" s="41">
        <v>12067911506</v>
      </c>
      <c r="E4384" s="41" t="s">
        <v>3905</v>
      </c>
      <c r="G4384" s="41" t="s">
        <v>32</v>
      </c>
      <c r="H4384" s="41" t="s">
        <v>2790</v>
      </c>
      <c r="I4384" s="41" t="s">
        <v>23</v>
      </c>
      <c r="J4384" s="41" t="s">
        <v>28</v>
      </c>
      <c r="K4384" s="41" t="s">
        <v>25</v>
      </c>
    </row>
    <row r="4385" spans="2:11" ht="15" customHeight="1" x14ac:dyDescent="0.3">
      <c r="B4385" s="39" t="str">
        <f t="shared" si="50"/>
        <v>12070071005 комплект - вугольні щітки</v>
      </c>
      <c r="C4385" s="39" t="str">
        <f>TEXT(Raw_Articul_Data!$D4385,"00000000000")</f>
        <v>12070071005</v>
      </c>
      <c r="D4385" s="41">
        <v>12070071005</v>
      </c>
      <c r="E4385" s="41" t="s">
        <v>3906</v>
      </c>
      <c r="G4385" s="41" t="s">
        <v>32</v>
      </c>
      <c r="H4385" s="41" t="s">
        <v>2790</v>
      </c>
      <c r="I4385" s="41" t="s">
        <v>23</v>
      </c>
      <c r="J4385" s="41" t="s">
        <v>28</v>
      </c>
      <c r="K4385" s="41" t="s">
        <v>25</v>
      </c>
    </row>
    <row r="4386" spans="2:11" ht="15" customHeight="1" x14ac:dyDescent="0.3">
      <c r="B4386" s="39" t="str">
        <f t="shared" si="50"/>
        <v>12071624200 гвинт з буртиком</v>
      </c>
      <c r="C4386" s="39" t="str">
        <f>TEXT(Raw_Articul_Data!$D4386,"00000000000")</f>
        <v>12071624200</v>
      </c>
      <c r="D4386" s="41">
        <v>12071624200</v>
      </c>
      <c r="E4386" s="41" t="s">
        <v>2923</v>
      </c>
      <c r="G4386" s="41" t="s">
        <v>32</v>
      </c>
      <c r="H4386" s="41" t="s">
        <v>2790</v>
      </c>
      <c r="I4386" s="41" t="s">
        <v>23</v>
      </c>
      <c r="J4386" s="41" t="s">
        <v>28</v>
      </c>
      <c r="K4386" s="41" t="s">
        <v>25</v>
      </c>
    </row>
    <row r="4387" spans="2:11" ht="15" customHeight="1" x14ac:dyDescent="0.3">
      <c r="B4387" s="39" t="str">
        <f t="shared" si="50"/>
        <v>12071628900 шайба</v>
      </c>
      <c r="C4387" s="39" t="str">
        <f>TEXT(Raw_Articul_Data!$D4387,"00000000000")</f>
        <v>12071628900</v>
      </c>
      <c r="D4387" s="41">
        <v>12071628900</v>
      </c>
      <c r="E4387" s="41" t="s">
        <v>3002</v>
      </c>
      <c r="G4387" s="41" t="s">
        <v>32</v>
      </c>
      <c r="H4387" s="41" t="s">
        <v>2790</v>
      </c>
      <c r="I4387" s="41" t="s">
        <v>23</v>
      </c>
      <c r="K4387" s="41" t="s">
        <v>25</v>
      </c>
    </row>
    <row r="4388" spans="2:11" ht="15" customHeight="1" x14ac:dyDescent="0.3">
      <c r="B4388" s="39" t="str">
        <f t="shared" si="50"/>
        <v>12071629300 гвинт м4 х 12 ліва різьба</v>
      </c>
      <c r="C4388" s="39" t="str">
        <f>TEXT(Raw_Articul_Data!$D4388,"00000000000")</f>
        <v>12071629300</v>
      </c>
      <c r="D4388" s="41">
        <v>12071629300</v>
      </c>
      <c r="E4388" s="41" t="s">
        <v>3907</v>
      </c>
      <c r="G4388" s="41" t="s">
        <v>32</v>
      </c>
      <c r="H4388" s="41" t="s">
        <v>2790</v>
      </c>
      <c r="I4388" s="41" t="s">
        <v>23</v>
      </c>
      <c r="J4388" s="41" t="s">
        <v>28</v>
      </c>
      <c r="K4388" s="41" t="s">
        <v>25</v>
      </c>
    </row>
    <row r="4389" spans="2:11" ht="15" customHeight="1" x14ac:dyDescent="0.3">
      <c r="B4389" s="39" t="str">
        <f t="shared" si="50"/>
        <v>12074301400 електронний модуль</v>
      </c>
      <c r="C4389" s="39" t="str">
        <f>TEXT(Raw_Articul_Data!$D4389,"00000000000")</f>
        <v>12074301400</v>
      </c>
      <c r="D4389" s="41">
        <v>12074301400</v>
      </c>
      <c r="E4389" s="41" t="s">
        <v>3908</v>
      </c>
      <c r="G4389" s="41" t="s">
        <v>32</v>
      </c>
      <c r="H4389" s="41" t="s">
        <v>2790</v>
      </c>
      <c r="I4389" s="41" t="s">
        <v>23</v>
      </c>
      <c r="J4389" s="41" t="s">
        <v>28</v>
      </c>
      <c r="K4389" s="41" t="s">
        <v>25</v>
      </c>
    </row>
    <row r="4390" spans="2:11" ht="15" customHeight="1" x14ac:dyDescent="0.3">
      <c r="B4390" s="39" t="str">
        <f t="shared" si="50"/>
        <v>12074322400 колпачок</v>
      </c>
      <c r="C4390" s="39" t="str">
        <f>TEXT(Raw_Articul_Data!$D4390,"00000000000")</f>
        <v>12074322400</v>
      </c>
      <c r="D4390" s="41">
        <v>12074322400</v>
      </c>
      <c r="E4390" s="41" t="s">
        <v>3421</v>
      </c>
      <c r="G4390" s="41" t="s">
        <v>32</v>
      </c>
      <c r="H4390" s="41" t="s">
        <v>2790</v>
      </c>
      <c r="I4390" s="41" t="s">
        <v>23</v>
      </c>
      <c r="J4390" s="41" t="s">
        <v>28</v>
      </c>
      <c r="K4390" s="41" t="s">
        <v>25</v>
      </c>
    </row>
    <row r="4391" spans="2:11" ht="15" customHeight="1" x14ac:dyDescent="0.3">
      <c r="B4391" s="39" t="str">
        <f t="shared" si="50"/>
        <v>12074350300 вимикач</v>
      </c>
      <c r="C4391" s="39" t="str">
        <f>TEXT(Raw_Articul_Data!$D4391,"00000000000")</f>
        <v>12074350300</v>
      </c>
      <c r="D4391" s="41">
        <v>12074350300</v>
      </c>
      <c r="E4391" s="41" t="s">
        <v>3862</v>
      </c>
      <c r="G4391" s="41" t="s">
        <v>32</v>
      </c>
      <c r="H4391" s="41" t="s">
        <v>2790</v>
      </c>
      <c r="I4391" s="41" t="s">
        <v>23</v>
      </c>
      <c r="J4391" s="41" t="s">
        <v>508</v>
      </c>
      <c r="K4391" s="41" t="s">
        <v>25</v>
      </c>
    </row>
    <row r="4392" spans="2:11" ht="15" customHeight="1" x14ac:dyDescent="0.3">
      <c r="B4392" s="39" t="str">
        <f t="shared" si="50"/>
        <v>12074350302 вимикач</v>
      </c>
      <c r="C4392" s="39" t="str">
        <f>TEXT(Raw_Articul_Data!$D4392,"00000000000")</f>
        <v>12074350302</v>
      </c>
      <c r="D4392" s="41">
        <v>12074350302</v>
      </c>
      <c r="E4392" s="41" t="s">
        <v>3862</v>
      </c>
      <c r="G4392" s="41" t="s">
        <v>32</v>
      </c>
      <c r="H4392" s="41" t="s">
        <v>2790</v>
      </c>
      <c r="I4392" s="41" t="s">
        <v>23</v>
      </c>
      <c r="J4392" s="41" t="s">
        <v>34</v>
      </c>
      <c r="K4392" s="41" t="s">
        <v>25</v>
      </c>
    </row>
    <row r="4393" spans="2:11" ht="15" customHeight="1" x14ac:dyDescent="0.3">
      <c r="B4393" s="39" t="str">
        <f t="shared" si="50"/>
        <v>12074402000 з'єднувальний провід 230 в</v>
      </c>
      <c r="C4393" s="39" t="str">
        <f>TEXT(Raw_Articul_Data!$D4393,"00000000000")</f>
        <v>12074402000</v>
      </c>
      <c r="D4393" s="41">
        <v>12074402000</v>
      </c>
      <c r="E4393" s="41" t="s">
        <v>3909</v>
      </c>
      <c r="G4393" s="41" t="s">
        <v>32</v>
      </c>
      <c r="H4393" s="41" t="s">
        <v>2790</v>
      </c>
      <c r="I4393" s="41" t="s">
        <v>23</v>
      </c>
      <c r="J4393" s="41" t="s">
        <v>50</v>
      </c>
      <c r="K4393" s="41" t="s">
        <v>25</v>
      </c>
    </row>
    <row r="4394" spans="2:11" ht="15" customHeight="1" x14ac:dyDescent="0.3">
      <c r="B4394" s="39" t="str">
        <f t="shared" si="50"/>
        <v>12076000150 статор 230в</v>
      </c>
      <c r="C4394" s="39" t="str">
        <f>TEXT(Raw_Articul_Data!$D4394,"00000000000")</f>
        <v>12076000150</v>
      </c>
      <c r="D4394" s="41">
        <v>12076000150</v>
      </c>
      <c r="E4394" s="41" t="s">
        <v>3910</v>
      </c>
      <c r="G4394" s="41" t="s">
        <v>32</v>
      </c>
      <c r="H4394" s="41" t="s">
        <v>2790</v>
      </c>
      <c r="I4394" s="41" t="s">
        <v>23</v>
      </c>
      <c r="J4394" s="41" t="s">
        <v>28</v>
      </c>
      <c r="K4394" s="41" t="s">
        <v>25</v>
      </c>
    </row>
    <row r="4395" spans="2:11" ht="15" customHeight="1" x14ac:dyDescent="0.3">
      <c r="B4395" s="39" t="str">
        <f t="shared" si="50"/>
        <v>12076000803 картер двигуна</v>
      </c>
      <c r="C4395" s="39" t="str">
        <f>TEXT(Raw_Articul_Data!$D4395,"00000000000")</f>
        <v>12076000803</v>
      </c>
      <c r="D4395" s="41">
        <v>12076000803</v>
      </c>
      <c r="E4395" s="41" t="s">
        <v>3462</v>
      </c>
      <c r="G4395" s="41" t="s">
        <v>32</v>
      </c>
      <c r="H4395" s="41" t="s">
        <v>2790</v>
      </c>
      <c r="I4395" s="41" t="s">
        <v>23</v>
      </c>
      <c r="J4395" s="41" t="s">
        <v>28</v>
      </c>
      <c r="K4395" s="41" t="s">
        <v>25</v>
      </c>
    </row>
    <row r="4396" spans="2:11" ht="15" customHeight="1" x14ac:dyDescent="0.3">
      <c r="B4396" s="39" t="str">
        <f t="shared" si="50"/>
        <v>12076001000 ротор з крильчаткою вентилятора 230 в</v>
      </c>
      <c r="C4396" s="39" t="str">
        <f>TEXT(Raw_Articul_Data!$D4396,"00000000000")</f>
        <v>12076001000</v>
      </c>
      <c r="D4396" s="41">
        <v>12076001000</v>
      </c>
      <c r="E4396" s="41" t="s">
        <v>3911</v>
      </c>
      <c r="G4396" s="41" t="s">
        <v>32</v>
      </c>
      <c r="H4396" s="41" t="s">
        <v>2790</v>
      </c>
      <c r="I4396" s="41" t="s">
        <v>23</v>
      </c>
      <c r="J4396" s="41" t="s">
        <v>28</v>
      </c>
      <c r="K4396" s="41" t="s">
        <v>25</v>
      </c>
    </row>
    <row r="4397" spans="2:11" ht="15" customHeight="1" x14ac:dyDescent="0.3">
      <c r="B4397" s="39" t="str">
        <f t="shared" si="50"/>
        <v>12076002602 щіточна траверса</v>
      </c>
      <c r="C4397" s="39" t="str">
        <f>TEXT(Raw_Articul_Data!$D4397,"00000000000")</f>
        <v>12076002602</v>
      </c>
      <c r="D4397" s="41">
        <v>12076002602</v>
      </c>
      <c r="E4397" s="41" t="s">
        <v>3912</v>
      </c>
      <c r="G4397" s="41" t="s">
        <v>32</v>
      </c>
      <c r="H4397" s="41" t="s">
        <v>2790</v>
      </c>
      <c r="I4397" s="41" t="s">
        <v>23</v>
      </c>
      <c r="J4397" s="41" t="s">
        <v>28</v>
      </c>
      <c r="K4397" s="41" t="s">
        <v>25</v>
      </c>
    </row>
    <row r="4398" spans="2:11" ht="15" customHeight="1" x14ac:dyDescent="0.3">
      <c r="B4398" s="39" t="str">
        <f t="shared" si="50"/>
        <v>12076021204 картер двигуна</v>
      </c>
      <c r="C4398" s="39" t="str">
        <f>TEXT(Raw_Articul_Data!$D4398,"00000000000")</f>
        <v>12076021204</v>
      </c>
      <c r="D4398" s="41">
        <v>12076021204</v>
      </c>
      <c r="E4398" s="41" t="s">
        <v>3462</v>
      </c>
      <c r="G4398" s="41" t="s">
        <v>32</v>
      </c>
      <c r="H4398" s="41" t="s">
        <v>2790</v>
      </c>
      <c r="I4398" s="41" t="s">
        <v>23</v>
      </c>
      <c r="J4398" s="41" t="s">
        <v>28</v>
      </c>
      <c r="K4398" s="41" t="s">
        <v>25</v>
      </c>
    </row>
    <row r="4399" spans="2:11" ht="15" customHeight="1" x14ac:dyDescent="0.3">
      <c r="B4399" s="39" t="str">
        <f t="shared" si="50"/>
        <v>12076400500 корпус передачі</v>
      </c>
      <c r="C4399" s="39" t="str">
        <f>TEXT(Raw_Articul_Data!$D4399,"00000000000")</f>
        <v>12076400500</v>
      </c>
      <c r="D4399" s="41">
        <v>12076400500</v>
      </c>
      <c r="E4399" s="41" t="s">
        <v>3913</v>
      </c>
      <c r="G4399" s="41" t="s">
        <v>32</v>
      </c>
      <c r="H4399" s="41" t="s">
        <v>2790</v>
      </c>
      <c r="I4399" s="41" t="s">
        <v>23</v>
      </c>
      <c r="J4399" s="41" t="s">
        <v>28</v>
      </c>
      <c r="K4399" s="41" t="s">
        <v>25</v>
      </c>
    </row>
    <row r="4400" spans="2:11" ht="15" customHeight="1" x14ac:dyDescent="0.3">
      <c r="B4400" s="39" t="str">
        <f t="shared" si="50"/>
        <v>12076402050 ланцюгова зірочка 3/8" 8 зубів</v>
      </c>
      <c r="C4400" s="39" t="str">
        <f>TEXT(Raw_Articul_Data!$D4400,"00000000000")</f>
        <v>12076402050</v>
      </c>
      <c r="D4400" s="41">
        <v>12076402050</v>
      </c>
      <c r="E4400" s="41" t="s">
        <v>3439</v>
      </c>
      <c r="G4400" s="41" t="s">
        <v>32</v>
      </c>
      <c r="H4400" s="41" t="s">
        <v>2790</v>
      </c>
      <c r="I4400" s="41" t="s">
        <v>23</v>
      </c>
      <c r="J4400" s="41" t="s">
        <v>28</v>
      </c>
      <c r="K4400" s="41" t="s">
        <v>25</v>
      </c>
    </row>
    <row r="4401" spans="2:11" ht="15" customHeight="1" x14ac:dyDescent="0.3">
      <c r="B4401" s="39" t="str">
        <f t="shared" si="50"/>
        <v>12076402051 лацюгова зірочка 0.325" 8z</v>
      </c>
      <c r="C4401" s="39" t="str">
        <f>TEXT(Raw_Articul_Data!$D4401,"00000000000")</f>
        <v>12076402051</v>
      </c>
      <c r="D4401" s="41">
        <v>12076402051</v>
      </c>
      <c r="E4401" s="41" t="s">
        <v>3914</v>
      </c>
      <c r="G4401" s="41" t="s">
        <v>32</v>
      </c>
      <c r="H4401" s="41" t="s">
        <v>2790</v>
      </c>
      <c r="I4401" s="41" t="s">
        <v>23</v>
      </c>
      <c r="J4401" s="41" t="s">
        <v>28</v>
      </c>
      <c r="K4401" s="41" t="s">
        <v>25</v>
      </c>
    </row>
    <row r="4402" spans="2:11" ht="15" customHeight="1" x14ac:dyDescent="0.3">
      <c r="B4402" s="39" t="str">
        <f t="shared" si="50"/>
        <v>12076407505 зубчате колесо</v>
      </c>
      <c r="C4402" s="39" t="str">
        <f>TEXT(Raw_Articul_Data!$D4402,"00000000000")</f>
        <v>12076407505</v>
      </c>
      <c r="D4402" s="41">
        <v>12076407505</v>
      </c>
      <c r="E4402" s="41" t="s">
        <v>2880</v>
      </c>
      <c r="G4402" s="41" t="s">
        <v>32</v>
      </c>
      <c r="H4402" s="41" t="s">
        <v>2790</v>
      </c>
      <c r="I4402" s="41" t="s">
        <v>23</v>
      </c>
      <c r="J4402" s="41" t="s">
        <v>28</v>
      </c>
      <c r="K4402" s="41" t="s">
        <v>25</v>
      </c>
    </row>
    <row r="4403" spans="2:11" ht="15" customHeight="1" x14ac:dyDescent="0.3">
      <c r="B4403" s="39" t="str">
        <f t="shared" si="50"/>
        <v>12076421310 ланцюгова зірочка 3/8" 8 зубів</v>
      </c>
      <c r="C4403" s="39" t="str">
        <f>TEXT(Raw_Articul_Data!$D4403,"00000000000")</f>
        <v>12076421310</v>
      </c>
      <c r="D4403" s="41">
        <v>12076421310</v>
      </c>
      <c r="E4403" s="41" t="s">
        <v>3439</v>
      </c>
      <c r="G4403" s="41" t="s">
        <v>32</v>
      </c>
      <c r="H4403" s="41" t="s">
        <v>2790</v>
      </c>
      <c r="I4403" s="41" t="s">
        <v>23</v>
      </c>
      <c r="J4403" s="41" t="s">
        <v>28</v>
      </c>
      <c r="K4403" s="41" t="s">
        <v>25</v>
      </c>
    </row>
    <row r="4404" spans="2:11" ht="15" customHeight="1" x14ac:dyDescent="0.3">
      <c r="B4404" s="39" t="str">
        <f t="shared" si="50"/>
        <v>12076427800 шайба</v>
      </c>
      <c r="C4404" s="39" t="str">
        <f>TEXT(Raw_Articul_Data!$D4404,"00000000000")</f>
        <v>12076427800</v>
      </c>
      <c r="D4404" s="41">
        <v>12076427800</v>
      </c>
      <c r="E4404" s="41" t="s">
        <v>3002</v>
      </c>
      <c r="G4404" s="41" t="s">
        <v>32</v>
      </c>
      <c r="H4404" s="41" t="s">
        <v>2790</v>
      </c>
      <c r="I4404" s="41" t="s">
        <v>23</v>
      </c>
      <c r="J4404" s="41" t="s">
        <v>28</v>
      </c>
      <c r="K4404" s="41" t="s">
        <v>25</v>
      </c>
    </row>
    <row r="4405" spans="2:11" ht="15" customHeight="1" x14ac:dyDescent="0.3">
      <c r="B4405" s="39" t="str">
        <f t="shared" si="50"/>
        <v>12076427801 шайба</v>
      </c>
      <c r="C4405" s="39" t="str">
        <f>TEXT(Raw_Articul_Data!$D4405,"00000000000")</f>
        <v>12076427801</v>
      </c>
      <c r="D4405" s="41">
        <v>12076427801</v>
      </c>
      <c r="E4405" s="41" t="s">
        <v>3002</v>
      </c>
      <c r="G4405" s="41" t="s">
        <v>32</v>
      </c>
      <c r="H4405" s="41" t="s">
        <v>2790</v>
      </c>
      <c r="I4405" s="41" t="s">
        <v>23</v>
      </c>
      <c r="J4405" s="41" t="s">
        <v>28</v>
      </c>
      <c r="K4405" s="41" t="s">
        <v>25</v>
      </c>
    </row>
    <row r="4406" spans="2:11" ht="15" customHeight="1" x14ac:dyDescent="0.3">
      <c r="B4406" s="39" t="str">
        <f t="shared" si="50"/>
        <v>12076427810 шайба</v>
      </c>
      <c r="C4406" s="39" t="str">
        <f>TEXT(Raw_Articul_Data!$D4406,"00000000000")</f>
        <v>12076427810</v>
      </c>
      <c r="D4406" s="41">
        <v>12076427810</v>
      </c>
      <c r="E4406" s="41" t="s">
        <v>3002</v>
      </c>
      <c r="G4406" s="41" t="s">
        <v>32</v>
      </c>
      <c r="H4406" s="41" t="s">
        <v>2790</v>
      </c>
      <c r="I4406" s="41" t="s">
        <v>23</v>
      </c>
      <c r="J4406" s="41" t="s">
        <v>28</v>
      </c>
      <c r="K4406" s="41" t="s">
        <v>25</v>
      </c>
    </row>
    <row r="4407" spans="2:11" ht="15" customHeight="1" x14ac:dyDescent="0.3">
      <c r="B4407" s="39" t="str">
        <f t="shared" si="50"/>
        <v>12076480405 кришка ланцюгової зірочки</v>
      </c>
      <c r="C4407" s="39" t="str">
        <f>TEXT(Raw_Articul_Data!$D4407,"00000000000")</f>
        <v>12076480405</v>
      </c>
      <c r="D4407" s="41">
        <v>12076480405</v>
      </c>
      <c r="E4407" s="41" t="s">
        <v>3400</v>
      </c>
      <c r="G4407" s="41" t="s">
        <v>32</v>
      </c>
      <c r="H4407" s="41" t="s">
        <v>2790</v>
      </c>
      <c r="I4407" s="41" t="s">
        <v>23</v>
      </c>
      <c r="J4407" s="41" t="s">
        <v>28</v>
      </c>
      <c r="K4407" s="41" t="s">
        <v>25</v>
      </c>
    </row>
    <row r="4408" spans="2:11" ht="15" customHeight="1" x14ac:dyDescent="0.3">
      <c r="B4408" s="39" t="str">
        <f t="shared" si="50"/>
        <v>12080071001 комплект - щіткотримач 230/240 в</v>
      </c>
      <c r="C4408" s="39" t="str">
        <f>TEXT(Raw_Articul_Data!$D4408,"00000000000")</f>
        <v>12080071001</v>
      </c>
      <c r="D4408" s="41">
        <v>12080071001</v>
      </c>
      <c r="E4408" s="41" t="s">
        <v>3915</v>
      </c>
      <c r="G4408" s="41" t="s">
        <v>32</v>
      </c>
      <c r="H4408" s="41" t="s">
        <v>2790</v>
      </c>
      <c r="I4408" s="41" t="s">
        <v>23</v>
      </c>
      <c r="J4408" s="41" t="s">
        <v>28</v>
      </c>
      <c r="K4408" s="41" t="s">
        <v>25</v>
      </c>
    </row>
    <row r="4409" spans="2:11" ht="15" customHeight="1" x14ac:dyDescent="0.3">
      <c r="B4409" s="39" t="str">
        <f t="shared" si="50"/>
        <v>12080114051 електропила mse141 c-q 3/8"p p (мотор)</v>
      </c>
      <c r="C4409" s="39" t="str">
        <f>TEXT(Raw_Articul_Data!$D4409,"00000000000")</f>
        <v>12080114051</v>
      </c>
      <c r="D4409" s="41">
        <v>12080114051</v>
      </c>
      <c r="E4409" s="41" t="s">
        <v>925</v>
      </c>
      <c r="F4409" s="41" t="s">
        <v>7264</v>
      </c>
      <c r="G4409" s="41" t="s">
        <v>843</v>
      </c>
      <c r="H4409" s="41" t="s">
        <v>926</v>
      </c>
      <c r="I4409" s="41" t="s">
        <v>23</v>
      </c>
      <c r="J4409" s="41" t="s">
        <v>34</v>
      </c>
      <c r="K4409" s="41" t="s">
        <v>25</v>
      </c>
    </row>
    <row r="4410" spans="2:11" ht="15" customHeight="1" x14ac:dyDescent="0.3">
      <c r="B4410" s="39" t="str">
        <f t="shared" si="50"/>
        <v>12080860500 крильчатка вентилятора</v>
      </c>
      <c r="C4410" s="39" t="str">
        <f>TEXT(Raw_Articul_Data!$D4410,"00000000000")</f>
        <v>12080860500</v>
      </c>
      <c r="D4410" s="41">
        <v>12080860500</v>
      </c>
      <c r="E4410" s="41" t="s">
        <v>3255</v>
      </c>
      <c r="G4410" s="41" t="s">
        <v>32</v>
      </c>
      <c r="H4410" s="41" t="s">
        <v>2790</v>
      </c>
      <c r="I4410" s="41" t="s">
        <v>23</v>
      </c>
      <c r="J4410" s="41" t="s">
        <v>28</v>
      </c>
      <c r="K4410" s="41" t="s">
        <v>25</v>
      </c>
    </row>
    <row r="4411" spans="2:11" ht="15" customHeight="1" x14ac:dyDescent="0.3">
      <c r="B4411" s="39" t="str">
        <f t="shared" si="50"/>
        <v>12081602400 гальмівний барабан</v>
      </c>
      <c r="C4411" s="39" t="str">
        <f>TEXT(Raw_Articul_Data!$D4411,"00000000000")</f>
        <v>12081602400</v>
      </c>
      <c r="D4411" s="41">
        <v>12081602400</v>
      </c>
      <c r="E4411" s="41" t="s">
        <v>3916</v>
      </c>
      <c r="G4411" s="41" t="s">
        <v>32</v>
      </c>
      <c r="H4411" s="41" t="s">
        <v>2790</v>
      </c>
      <c r="I4411" s="41" t="s">
        <v>23</v>
      </c>
      <c r="J4411" s="41" t="s">
        <v>28</v>
      </c>
      <c r="K4411" s="41" t="s">
        <v>25</v>
      </c>
    </row>
    <row r="4412" spans="2:11" ht="15" customHeight="1" x14ac:dyDescent="0.3">
      <c r="B4412" s="39" t="str">
        <f t="shared" si="50"/>
        <v>12081605000 важіль</v>
      </c>
      <c r="C4412" s="39" t="str">
        <f>TEXT(Raw_Articul_Data!$D4412,"00000000000")</f>
        <v>12081605000</v>
      </c>
      <c r="D4412" s="41">
        <v>12081605000</v>
      </c>
      <c r="E4412" s="41" t="s">
        <v>3043</v>
      </c>
      <c r="G4412" s="41" t="s">
        <v>32</v>
      </c>
      <c r="H4412" s="41" t="s">
        <v>2790</v>
      </c>
      <c r="I4412" s="41" t="s">
        <v>23</v>
      </c>
      <c r="J4412" s="41" t="s">
        <v>28</v>
      </c>
      <c r="K4412" s="41" t="s">
        <v>25</v>
      </c>
    </row>
    <row r="4413" spans="2:11" ht="15" customHeight="1" x14ac:dyDescent="0.3">
      <c r="B4413" s="39" t="str">
        <f t="shared" si="50"/>
        <v>12081605405 гальмівна стрічка</v>
      </c>
      <c r="C4413" s="39" t="str">
        <f>TEXT(Raw_Articul_Data!$D4413,"00000000000")</f>
        <v>12081605405</v>
      </c>
      <c r="D4413" s="41">
        <v>12081605405</v>
      </c>
      <c r="E4413" s="41" t="s">
        <v>3394</v>
      </c>
      <c r="G4413" s="41" t="s">
        <v>32</v>
      </c>
      <c r="H4413" s="41" t="s">
        <v>2790</v>
      </c>
      <c r="I4413" s="41" t="s">
        <v>23</v>
      </c>
      <c r="J4413" s="41" t="s">
        <v>28</v>
      </c>
      <c r="K4413" s="41" t="s">
        <v>25</v>
      </c>
    </row>
    <row r="4414" spans="2:11" ht="15" customHeight="1" x14ac:dyDescent="0.3">
      <c r="B4414" s="39" t="str">
        <f t="shared" si="50"/>
        <v>12081621500 гальмівна тягово-важільна система</v>
      </c>
      <c r="C4414" s="39" t="str">
        <f>TEXT(Raw_Articul_Data!$D4414,"00000000000")</f>
        <v>12081621500</v>
      </c>
      <c r="D4414" s="41">
        <v>12081621500</v>
      </c>
      <c r="E4414" s="41" t="s">
        <v>3917</v>
      </c>
      <c r="G4414" s="41" t="s">
        <v>32</v>
      </c>
      <c r="H4414" s="41" t="s">
        <v>2790</v>
      </c>
      <c r="I4414" s="41" t="s">
        <v>23</v>
      </c>
      <c r="J4414" s="41" t="s">
        <v>28</v>
      </c>
      <c r="K4414" s="41" t="s">
        <v>25</v>
      </c>
    </row>
    <row r="4415" spans="2:11" ht="15" customHeight="1" x14ac:dyDescent="0.3">
      <c r="B4415" s="39" t="str">
        <f t="shared" si="50"/>
        <v>12081623202 поводок</v>
      </c>
      <c r="C4415" s="39" t="str">
        <f>TEXT(Raw_Articul_Data!$D4415,"00000000000")</f>
        <v>12081623202</v>
      </c>
      <c r="D4415" s="41">
        <v>12081623202</v>
      </c>
      <c r="E4415" s="41" t="s">
        <v>3064</v>
      </c>
      <c r="G4415" s="41" t="s">
        <v>32</v>
      </c>
      <c r="H4415" s="41" t="s">
        <v>2790</v>
      </c>
      <c r="I4415" s="41" t="s">
        <v>23</v>
      </c>
      <c r="J4415" s="41" t="s">
        <v>34</v>
      </c>
      <c r="K4415" s="41" t="s">
        <v>25</v>
      </c>
    </row>
    <row r="4416" spans="2:11" ht="15" customHeight="1" x14ac:dyDescent="0.3">
      <c r="B4416" s="39" t="str">
        <f t="shared" si="50"/>
        <v>12081624200 гвинт з буртиком</v>
      </c>
      <c r="C4416" s="39" t="str">
        <f>TEXT(Raw_Articul_Data!$D4416,"00000000000")</f>
        <v>12081624200</v>
      </c>
      <c r="D4416" s="41">
        <v>12081624200</v>
      </c>
      <c r="E4416" s="41" t="s">
        <v>2923</v>
      </c>
      <c r="G4416" s="41" t="s">
        <v>32</v>
      </c>
      <c r="H4416" s="41" t="s">
        <v>2790</v>
      </c>
      <c r="I4416" s="41" t="s">
        <v>23</v>
      </c>
      <c r="J4416" s="41" t="s">
        <v>28</v>
      </c>
      <c r="K4416" s="41" t="s">
        <v>25</v>
      </c>
    </row>
    <row r="4417" spans="2:11" ht="15" customHeight="1" x14ac:dyDescent="0.3">
      <c r="B4417" s="39" t="str">
        <f t="shared" si="50"/>
        <v>12081627900 пружина розтягнення</v>
      </c>
      <c r="C4417" s="39" t="str">
        <f>TEXT(Raw_Articul_Data!$D4417,"00000000000")</f>
        <v>12081627900</v>
      </c>
      <c r="D4417" s="41">
        <v>12081627900</v>
      </c>
      <c r="E4417" s="41" t="s">
        <v>3022</v>
      </c>
      <c r="G4417" s="41" t="s">
        <v>32</v>
      </c>
      <c r="H4417" s="41" t="s">
        <v>2790</v>
      </c>
      <c r="I4417" s="41" t="s">
        <v>23</v>
      </c>
      <c r="K4417" s="41" t="s">
        <v>25</v>
      </c>
    </row>
    <row r="4418" spans="2:11" ht="15" customHeight="1" x14ac:dyDescent="0.3">
      <c r="B4418" s="39" t="str">
        <f t="shared" si="50"/>
        <v>12081627910 пружина розтягнення</v>
      </c>
      <c r="C4418" s="39" t="str">
        <f>TEXT(Raw_Articul_Data!$D4418,"00000000000")</f>
        <v>12081627910</v>
      </c>
      <c r="D4418" s="41">
        <v>12081627910</v>
      </c>
      <c r="E4418" s="41" t="s">
        <v>3022</v>
      </c>
      <c r="G4418" s="41" t="s">
        <v>32</v>
      </c>
      <c r="H4418" s="41" t="s">
        <v>2790</v>
      </c>
      <c r="I4418" s="41" t="s">
        <v>23</v>
      </c>
      <c r="K4418" s="41" t="s">
        <v>25</v>
      </c>
    </row>
    <row r="4419" spans="2:11" ht="15" customHeight="1" x14ac:dyDescent="0.3">
      <c r="B4419" s="39" t="str">
        <f t="shared" si="50"/>
        <v>12083510300 масляний бачок</v>
      </c>
      <c r="C4419" s="39" t="str">
        <f>TEXT(Raw_Articul_Data!$D4419,"00000000000")</f>
        <v>12083510300</v>
      </c>
      <c r="D4419" s="41">
        <v>12083510300</v>
      </c>
      <c r="E4419" s="41" t="s">
        <v>3918</v>
      </c>
      <c r="G4419" s="41" t="s">
        <v>32</v>
      </c>
      <c r="H4419" s="41" t="s">
        <v>2790</v>
      </c>
      <c r="I4419" s="41" t="s">
        <v>23</v>
      </c>
      <c r="J4419" s="41" t="s">
        <v>24</v>
      </c>
      <c r="K4419" s="41" t="s">
        <v>25</v>
      </c>
    </row>
    <row r="4420" spans="2:11" ht="15" customHeight="1" x14ac:dyDescent="0.3">
      <c r="B4420" s="39" t="str">
        <f t="shared" si="50"/>
        <v>12084300501 вимикач 220/230в</v>
      </c>
      <c r="C4420" s="39" t="str">
        <f>TEXT(Raw_Articul_Data!$D4420,"00000000000")</f>
        <v>12084300501</v>
      </c>
      <c r="D4420" s="41">
        <v>12084300501</v>
      </c>
      <c r="E4420" s="41" t="s">
        <v>3919</v>
      </c>
      <c r="G4420" s="41" t="s">
        <v>32</v>
      </c>
      <c r="H4420" s="41" t="s">
        <v>2790</v>
      </c>
      <c r="I4420" s="41" t="s">
        <v>23</v>
      </c>
      <c r="J4420" s="41" t="s">
        <v>28</v>
      </c>
      <c r="K4420" s="41" t="s">
        <v>25</v>
      </c>
    </row>
    <row r="4421" spans="2:11" ht="15" customHeight="1" x14ac:dyDescent="0.3">
      <c r="B4421" s="39" t="str">
        <f t="shared" si="50"/>
        <v>12084301400 електронний модуль</v>
      </c>
      <c r="C4421" s="39" t="str">
        <f>TEXT(Raw_Articul_Data!$D4421,"00000000000")</f>
        <v>12084301400</v>
      </c>
      <c r="D4421" s="41">
        <v>12084301400</v>
      </c>
      <c r="E4421" s="41" t="s">
        <v>3908</v>
      </c>
      <c r="G4421" s="41" t="s">
        <v>32</v>
      </c>
      <c r="H4421" s="41" t="s">
        <v>2790</v>
      </c>
      <c r="I4421" s="41" t="s">
        <v>23</v>
      </c>
      <c r="J4421" s="41" t="s">
        <v>3920</v>
      </c>
      <c r="K4421" s="41" t="s">
        <v>25</v>
      </c>
    </row>
    <row r="4422" spans="2:11" ht="15" customHeight="1" x14ac:dyDescent="0.3">
      <c r="B4422" s="39" t="str">
        <f t="shared" si="50"/>
        <v>12084301520 автоматичний вимикач максимального струму</v>
      </c>
      <c r="C4422" s="39" t="str">
        <f>TEXT(Raw_Articul_Data!$D4422,"00000000000")</f>
        <v>12084301520</v>
      </c>
      <c r="D4422" s="41">
        <v>12084301520</v>
      </c>
      <c r="E4422" s="41" t="s">
        <v>3921</v>
      </c>
      <c r="G4422" s="41" t="s">
        <v>32</v>
      </c>
      <c r="H4422" s="41" t="s">
        <v>2790</v>
      </c>
      <c r="I4422" s="41" t="s">
        <v>23</v>
      </c>
      <c r="J4422" s="41" t="s">
        <v>45</v>
      </c>
      <c r="K4422" s="41" t="s">
        <v>25</v>
      </c>
    </row>
    <row r="4423" spans="2:11" ht="15" customHeight="1" x14ac:dyDescent="0.3">
      <c r="B4423" s="39" t="str">
        <f t="shared" si="50"/>
        <v>12084350301 вимикач</v>
      </c>
      <c r="C4423" s="39" t="str">
        <f>TEXT(Raw_Articul_Data!$D4423,"00000000000")</f>
        <v>12084350301</v>
      </c>
      <c r="D4423" s="41">
        <v>12084350301</v>
      </c>
      <c r="E4423" s="41" t="s">
        <v>3862</v>
      </c>
      <c r="G4423" s="41" t="s">
        <v>32</v>
      </c>
      <c r="H4423" s="41" t="s">
        <v>2790</v>
      </c>
      <c r="I4423" s="41" t="s">
        <v>23</v>
      </c>
      <c r="J4423" s="41" t="s">
        <v>508</v>
      </c>
      <c r="K4423" s="41" t="s">
        <v>25</v>
      </c>
    </row>
    <row r="4424" spans="2:11" ht="15" customHeight="1" x14ac:dyDescent="0.3">
      <c r="B4424" s="39" t="str">
        <f t="shared" si="50"/>
        <v>12084350303 вимикач</v>
      </c>
      <c r="C4424" s="39" t="str">
        <f>TEXT(Raw_Articul_Data!$D4424,"00000000000")</f>
        <v>12084350303</v>
      </c>
      <c r="D4424" s="41">
        <v>12084350303</v>
      </c>
      <c r="E4424" s="41" t="s">
        <v>3862</v>
      </c>
      <c r="G4424" s="41" t="s">
        <v>32</v>
      </c>
      <c r="H4424" s="41" t="s">
        <v>2790</v>
      </c>
      <c r="I4424" s="41" t="s">
        <v>23</v>
      </c>
      <c r="J4424" s="41" t="s">
        <v>34</v>
      </c>
      <c r="K4424" s="41" t="s">
        <v>25</v>
      </c>
    </row>
    <row r="4425" spans="2:11" ht="15" customHeight="1" x14ac:dyDescent="0.3">
      <c r="B4425" s="39" t="str">
        <f t="shared" si="50"/>
        <v>12084350305 вимикач 230/240 в</v>
      </c>
      <c r="C4425" s="39" t="str">
        <f>TEXT(Raw_Articul_Data!$D4425,"00000000000")</f>
        <v>12084350305</v>
      </c>
      <c r="D4425" s="41">
        <v>12084350305</v>
      </c>
      <c r="E4425" s="41" t="s">
        <v>3922</v>
      </c>
      <c r="G4425" s="41" t="s">
        <v>32</v>
      </c>
      <c r="H4425" s="41" t="s">
        <v>2790</v>
      </c>
      <c r="I4425" s="41" t="s">
        <v>23</v>
      </c>
      <c r="J4425" s="41" t="s">
        <v>508</v>
      </c>
      <c r="K4425" s="41" t="s">
        <v>25</v>
      </c>
    </row>
    <row r="4426" spans="2:11" ht="15" customHeight="1" x14ac:dyDescent="0.3">
      <c r="B4426" s="39" t="str">
        <f t="shared" si="50"/>
        <v>12084352401 рукоятка перемикання</v>
      </c>
      <c r="C4426" s="39" t="str">
        <f>TEXT(Raw_Articul_Data!$D4426,"00000000000")</f>
        <v>12084352401</v>
      </c>
      <c r="D4426" s="41">
        <v>12084352401</v>
      </c>
      <c r="E4426" s="41" t="s">
        <v>3923</v>
      </c>
      <c r="G4426" s="41" t="s">
        <v>32</v>
      </c>
      <c r="H4426" s="41" t="s">
        <v>2790</v>
      </c>
      <c r="I4426" s="41" t="s">
        <v>23</v>
      </c>
      <c r="J4426" s="41" t="s">
        <v>28</v>
      </c>
      <c r="K4426" s="41" t="s">
        <v>25</v>
      </c>
    </row>
    <row r="4427" spans="2:11" ht="15" customHeight="1" x14ac:dyDescent="0.3">
      <c r="B4427" s="39" t="str">
        <f t="shared" si="50"/>
        <v>12084352500 защіпка</v>
      </c>
      <c r="C4427" s="39" t="str">
        <f>TEXT(Raw_Articul_Data!$D4427,"00000000000")</f>
        <v>12084352500</v>
      </c>
      <c r="D4427" s="41">
        <v>12084352500</v>
      </c>
      <c r="E4427" s="41" t="s">
        <v>2833</v>
      </c>
      <c r="G4427" s="41" t="s">
        <v>32</v>
      </c>
      <c r="H4427" s="41" t="s">
        <v>2790</v>
      </c>
      <c r="I4427" s="41" t="s">
        <v>23</v>
      </c>
      <c r="J4427" s="41" t="s">
        <v>28</v>
      </c>
      <c r="K4427" s="41" t="s">
        <v>25</v>
      </c>
    </row>
    <row r="4428" spans="2:11" ht="15" customHeight="1" x14ac:dyDescent="0.3">
      <c r="B4428" s="39" t="str">
        <f t="shared" si="50"/>
        <v>12084402006 з'єднувальний провід</v>
      </c>
      <c r="C4428" s="39" t="str">
        <f>TEXT(Raw_Articul_Data!$D4428,"00000000000")</f>
        <v>12084402006</v>
      </c>
      <c r="D4428" s="41">
        <v>12084402006</v>
      </c>
      <c r="E4428" s="41" t="s">
        <v>3924</v>
      </c>
      <c r="G4428" s="41" t="s">
        <v>32</v>
      </c>
      <c r="H4428" s="41" t="s">
        <v>2790</v>
      </c>
      <c r="I4428" s="41" t="s">
        <v>23</v>
      </c>
      <c r="J4428" s="41" t="s">
        <v>34</v>
      </c>
      <c r="K4428" s="41" t="s">
        <v>25</v>
      </c>
    </row>
    <row r="4429" spans="2:11" ht="15" customHeight="1" x14ac:dyDescent="0.3">
      <c r="B4429" s="39" t="str">
        <f t="shared" ref="B4429:B4492" si="51">CONCATENATE(C4429," ", LOWER(E4429))</f>
        <v>12086000101 статор 230/240 в</v>
      </c>
      <c r="C4429" s="39" t="str">
        <f>TEXT(Raw_Articul_Data!$D4429,"00000000000")</f>
        <v>12086000101</v>
      </c>
      <c r="D4429" s="41">
        <v>12086000101</v>
      </c>
      <c r="E4429" s="41" t="s">
        <v>3925</v>
      </c>
      <c r="G4429" s="41" t="s">
        <v>32</v>
      </c>
      <c r="H4429" s="41" t="s">
        <v>2790</v>
      </c>
      <c r="I4429" s="41" t="s">
        <v>23</v>
      </c>
      <c r="J4429" s="41" t="s">
        <v>1908</v>
      </c>
      <c r="K4429" s="41" t="s">
        <v>25</v>
      </c>
    </row>
    <row r="4430" spans="2:11" ht="15" customHeight="1" x14ac:dyDescent="0.3">
      <c r="B4430" s="39" t="str">
        <f t="shared" si="51"/>
        <v>12086000204 електродвигун</v>
      </c>
      <c r="C4430" s="39" t="str">
        <f>TEXT(Raw_Articul_Data!$D4430,"00000000000")</f>
        <v>12086000204</v>
      </c>
      <c r="D4430" s="41">
        <v>12086000204</v>
      </c>
      <c r="E4430" s="41" t="s">
        <v>2869</v>
      </c>
      <c r="G4430" s="41" t="s">
        <v>32</v>
      </c>
      <c r="H4430" s="41" t="s">
        <v>2790</v>
      </c>
      <c r="I4430" s="41" t="s">
        <v>23</v>
      </c>
      <c r="J4430" s="41" t="s">
        <v>34</v>
      </c>
      <c r="K4430" s="41" t="s">
        <v>25</v>
      </c>
    </row>
    <row r="4431" spans="2:11" ht="15" customHeight="1" x14ac:dyDescent="0.3">
      <c r="B4431" s="39" t="str">
        <f t="shared" si="51"/>
        <v>12086001000 ротор 230 в /240 в</v>
      </c>
      <c r="C4431" s="39" t="str">
        <f>TEXT(Raw_Articul_Data!$D4431,"00000000000")</f>
        <v>12086001000</v>
      </c>
      <c r="D4431" s="41">
        <v>12086001000</v>
      </c>
      <c r="E4431" s="41" t="s">
        <v>3926</v>
      </c>
      <c r="G4431" s="41" t="s">
        <v>32</v>
      </c>
      <c r="H4431" s="41" t="s">
        <v>2790</v>
      </c>
      <c r="I4431" s="41" t="s">
        <v>23</v>
      </c>
      <c r="J4431" s="41" t="s">
        <v>28</v>
      </c>
      <c r="K4431" s="41" t="s">
        <v>25</v>
      </c>
    </row>
    <row r="4432" spans="2:11" ht="15" customHeight="1" x14ac:dyDescent="0.3">
      <c r="B4432" s="39" t="str">
        <f t="shared" si="51"/>
        <v>12086001005 ротор 230 в /240 в</v>
      </c>
      <c r="C4432" s="39" t="str">
        <f>TEXT(Raw_Articul_Data!$D4432,"00000000000")</f>
        <v>12086001005</v>
      </c>
      <c r="D4432" s="41">
        <v>12086001005</v>
      </c>
      <c r="E4432" s="41" t="s">
        <v>3926</v>
      </c>
      <c r="G4432" s="41" t="s">
        <v>32</v>
      </c>
      <c r="H4432" s="41" t="s">
        <v>2790</v>
      </c>
      <c r="I4432" s="41" t="s">
        <v>23</v>
      </c>
      <c r="J4432" s="41" t="s">
        <v>28</v>
      </c>
      <c r="K4432" s="41" t="s">
        <v>25</v>
      </c>
    </row>
    <row r="4433" spans="2:11" ht="15" customHeight="1" x14ac:dyDescent="0.3">
      <c r="B4433" s="39" t="str">
        <f t="shared" si="51"/>
        <v>12086002601 щіточна траверса</v>
      </c>
      <c r="C4433" s="39" t="str">
        <f>TEXT(Raw_Articul_Data!$D4433,"00000000000")</f>
        <v>12086002601</v>
      </c>
      <c r="D4433" s="41">
        <v>12086002601</v>
      </c>
      <c r="E4433" s="41" t="s">
        <v>3912</v>
      </c>
      <c r="G4433" s="41" t="s">
        <v>32</v>
      </c>
      <c r="H4433" s="41" t="s">
        <v>2790</v>
      </c>
      <c r="I4433" s="41" t="s">
        <v>23</v>
      </c>
      <c r="J4433" s="41" t="s">
        <v>28</v>
      </c>
      <c r="K4433" s="41" t="s">
        <v>25</v>
      </c>
    </row>
    <row r="4434" spans="2:11" ht="15" customHeight="1" x14ac:dyDescent="0.3">
      <c r="B4434" s="39" t="str">
        <f t="shared" si="51"/>
        <v>12086002704 комплект - вугільні щітки</v>
      </c>
      <c r="C4434" s="39" t="str">
        <f>TEXT(Raw_Articul_Data!$D4434,"00000000000")</f>
        <v>12086002704</v>
      </c>
      <c r="D4434" s="41">
        <v>12086002704</v>
      </c>
      <c r="E4434" s="41" t="s">
        <v>3927</v>
      </c>
      <c r="G4434" s="41" t="s">
        <v>32</v>
      </c>
      <c r="H4434" s="41" t="s">
        <v>2790</v>
      </c>
      <c r="I4434" s="41" t="s">
        <v>23</v>
      </c>
      <c r="J4434" s="41" t="s">
        <v>34</v>
      </c>
      <c r="K4434" s="41" t="s">
        <v>25</v>
      </c>
    </row>
    <row r="4435" spans="2:11" ht="15" customHeight="1" x14ac:dyDescent="0.3">
      <c r="B4435" s="39" t="str">
        <f t="shared" si="51"/>
        <v>12086021201 картер двигуна</v>
      </c>
      <c r="C4435" s="39" t="str">
        <f>TEXT(Raw_Articul_Data!$D4435,"00000000000")</f>
        <v>12086021201</v>
      </c>
      <c r="D4435" s="41">
        <v>12086021201</v>
      </c>
      <c r="E4435" s="41" t="s">
        <v>3462</v>
      </c>
      <c r="G4435" s="41" t="s">
        <v>32</v>
      </c>
      <c r="H4435" s="41" t="s">
        <v>2790</v>
      </c>
      <c r="I4435" s="41" t="s">
        <v>23</v>
      </c>
      <c r="J4435" s="41" t="s">
        <v>28</v>
      </c>
      <c r="K4435" s="41" t="s">
        <v>25</v>
      </c>
    </row>
    <row r="4436" spans="2:11" ht="15" customHeight="1" x14ac:dyDescent="0.3">
      <c r="B4436" s="39" t="str">
        <f t="shared" si="51"/>
        <v>12086021202 картер двигуна</v>
      </c>
      <c r="C4436" s="39" t="str">
        <f>TEXT(Raw_Articul_Data!$D4436,"00000000000")</f>
        <v>12086021202</v>
      </c>
      <c r="D4436" s="41">
        <v>12086021202</v>
      </c>
      <c r="E4436" s="41" t="s">
        <v>3462</v>
      </c>
      <c r="G4436" s="41" t="s">
        <v>32</v>
      </c>
      <c r="H4436" s="41" t="s">
        <v>2790</v>
      </c>
      <c r="I4436" s="41" t="s">
        <v>23</v>
      </c>
      <c r="J4436" s="41" t="s">
        <v>34</v>
      </c>
      <c r="K4436" s="41" t="s">
        <v>25</v>
      </c>
    </row>
    <row r="4437" spans="2:11" ht="15" customHeight="1" x14ac:dyDescent="0.3">
      <c r="B4437" s="39" t="str">
        <f t="shared" si="51"/>
        <v>12086022000 кожух мотора</v>
      </c>
      <c r="C4437" s="39" t="str">
        <f>TEXT(Raw_Articul_Data!$D4437,"00000000000")</f>
        <v>12086022000</v>
      </c>
      <c r="D4437" s="41">
        <v>12086022000</v>
      </c>
      <c r="E4437" s="41" t="s">
        <v>3928</v>
      </c>
      <c r="G4437" s="41" t="s">
        <v>32</v>
      </c>
      <c r="H4437" s="41" t="s">
        <v>2790</v>
      </c>
      <c r="I4437" s="41" t="s">
        <v>23</v>
      </c>
      <c r="J4437" s="41" t="s">
        <v>34</v>
      </c>
      <c r="K4437" s="41" t="s">
        <v>25</v>
      </c>
    </row>
    <row r="4438" spans="2:11" ht="15" customHeight="1" x14ac:dyDescent="0.3">
      <c r="B4438" s="39" t="str">
        <f t="shared" si="51"/>
        <v>12086051002 конденсатор 0,15мкф</v>
      </c>
      <c r="C4438" s="39" t="str">
        <f>TEXT(Raw_Articul_Data!$D4438,"00000000000")</f>
        <v>12086051002</v>
      </c>
      <c r="D4438" s="41">
        <v>12086051002</v>
      </c>
      <c r="E4438" s="41" t="s">
        <v>3929</v>
      </c>
      <c r="G4438" s="41" t="s">
        <v>32</v>
      </c>
      <c r="H4438" s="41" t="s">
        <v>2790</v>
      </c>
      <c r="I4438" s="41" t="s">
        <v>23</v>
      </c>
      <c r="J4438" s="41" t="s">
        <v>34</v>
      </c>
      <c r="K4438" s="41" t="s">
        <v>25</v>
      </c>
    </row>
    <row r="4439" spans="2:11" ht="15" customHeight="1" x14ac:dyDescent="0.3">
      <c r="B4439" s="39" t="str">
        <f t="shared" si="51"/>
        <v>12086400503 корпус передачі</v>
      </c>
      <c r="C4439" s="39" t="str">
        <f>TEXT(Raw_Articul_Data!$D4439,"00000000000")</f>
        <v>12086400503</v>
      </c>
      <c r="D4439" s="41">
        <v>12086400503</v>
      </c>
      <c r="E4439" s="41" t="s">
        <v>3913</v>
      </c>
      <c r="G4439" s="41" t="s">
        <v>32</v>
      </c>
      <c r="H4439" s="41" t="s">
        <v>2790</v>
      </c>
      <c r="I4439" s="41" t="s">
        <v>23</v>
      </c>
      <c r="J4439" s="41" t="s">
        <v>28</v>
      </c>
      <c r="K4439" s="41" t="s">
        <v>25</v>
      </c>
    </row>
    <row r="4440" spans="2:11" ht="15" customHeight="1" x14ac:dyDescent="0.3">
      <c r="B4440" s="39" t="str">
        <f t="shared" si="51"/>
        <v>12086400506 корпус редуктора</v>
      </c>
      <c r="C4440" s="39" t="str">
        <f>TEXT(Raw_Articul_Data!$D4440,"00000000000")</f>
        <v>12086400506</v>
      </c>
      <c r="D4440" s="41">
        <v>12086400506</v>
      </c>
      <c r="E4440" s="41" t="s">
        <v>3930</v>
      </c>
      <c r="G4440" s="41" t="s">
        <v>32</v>
      </c>
      <c r="H4440" s="41" t="s">
        <v>2790</v>
      </c>
      <c r="I4440" s="41" t="s">
        <v>23</v>
      </c>
      <c r="J4440" s="41" t="s">
        <v>34</v>
      </c>
      <c r="K4440" s="41" t="s">
        <v>25</v>
      </c>
    </row>
    <row r="4441" spans="2:11" ht="15" customHeight="1" x14ac:dyDescent="0.3">
      <c r="B4441" s="39" t="str">
        <f t="shared" si="51"/>
        <v>12086401708 кришка ланцюгової зірочки</v>
      </c>
      <c r="C4441" s="39" t="str">
        <f>TEXT(Raw_Articul_Data!$D4441,"00000000000")</f>
        <v>12086401708</v>
      </c>
      <c r="D4441" s="41">
        <v>12086401708</v>
      </c>
      <c r="E4441" s="41" t="s">
        <v>3400</v>
      </c>
      <c r="G4441" s="41" t="s">
        <v>32</v>
      </c>
      <c r="H4441" s="41" t="s">
        <v>2790</v>
      </c>
      <c r="I4441" s="41" t="s">
        <v>23</v>
      </c>
      <c r="J4441" s="41" t="s">
        <v>34</v>
      </c>
      <c r="K4441" s="41" t="s">
        <v>25</v>
      </c>
    </row>
    <row r="4442" spans="2:11" ht="15" customHeight="1" x14ac:dyDescent="0.3">
      <c r="B4442" s="39" t="str">
        <f t="shared" si="51"/>
        <v>12086401725 кришка ланцюгової зірочки</v>
      </c>
      <c r="C4442" s="39" t="str">
        <f>TEXT(Raw_Articul_Data!$D4442,"00000000000")</f>
        <v>12086401725</v>
      </c>
      <c r="D4442" s="41">
        <v>12086401725</v>
      </c>
      <c r="E4442" s="41" t="s">
        <v>3400</v>
      </c>
      <c r="G4442" s="41" t="s">
        <v>32</v>
      </c>
      <c r="H4442" s="41" t="s">
        <v>2790</v>
      </c>
      <c r="I4442" s="41" t="s">
        <v>23</v>
      </c>
      <c r="J4442" s="41" t="s">
        <v>28</v>
      </c>
      <c r="K4442" s="41" t="s">
        <v>25</v>
      </c>
    </row>
    <row r="4443" spans="2:11" ht="15" customHeight="1" x14ac:dyDescent="0.3">
      <c r="B4443" s="39" t="str">
        <f t="shared" si="51"/>
        <v>12086403000 корпус насоса</v>
      </c>
      <c r="C4443" s="39" t="str">
        <f>TEXT(Raw_Articul_Data!$D4443,"00000000000")</f>
        <v>12086403000</v>
      </c>
      <c r="D4443" s="41">
        <v>12086403000</v>
      </c>
      <c r="E4443" s="41" t="s">
        <v>3440</v>
      </c>
      <c r="G4443" s="41" t="s">
        <v>32</v>
      </c>
      <c r="H4443" s="41" t="s">
        <v>2790</v>
      </c>
      <c r="I4443" s="41" t="s">
        <v>23</v>
      </c>
      <c r="J4443" s="41" t="s">
        <v>28</v>
      </c>
      <c r="K4443" s="41" t="s">
        <v>25</v>
      </c>
    </row>
    <row r="4444" spans="2:11" ht="15" customHeight="1" x14ac:dyDescent="0.3">
      <c r="B4444" s="39" t="str">
        <f t="shared" si="51"/>
        <v>12086403250 масляний насос</v>
      </c>
      <c r="C4444" s="39" t="str">
        <f>TEXT(Raw_Articul_Data!$D4444,"00000000000")</f>
        <v>12086403250</v>
      </c>
      <c r="D4444" s="41">
        <v>12086403250</v>
      </c>
      <c r="E4444" s="41" t="s">
        <v>3160</v>
      </c>
      <c r="G4444" s="41" t="s">
        <v>32</v>
      </c>
      <c r="H4444" s="41" t="s">
        <v>2790</v>
      </c>
      <c r="I4444" s="41" t="s">
        <v>23</v>
      </c>
      <c r="J4444" s="41" t="s">
        <v>28</v>
      </c>
      <c r="K4444" s="41" t="s">
        <v>25</v>
      </c>
    </row>
    <row r="4445" spans="2:11" ht="15" customHeight="1" x14ac:dyDescent="0.3">
      <c r="B4445" s="39" t="str">
        <f t="shared" si="51"/>
        <v>12086403600 пробка масляного бака</v>
      </c>
      <c r="C4445" s="39" t="str">
        <f>TEXT(Raw_Articul_Data!$D4445,"00000000000")</f>
        <v>12086403600</v>
      </c>
      <c r="D4445" s="41">
        <v>12086403600</v>
      </c>
      <c r="E4445" s="41" t="s">
        <v>3903</v>
      </c>
      <c r="G4445" s="41" t="s">
        <v>32</v>
      </c>
      <c r="H4445" s="41" t="s">
        <v>2790</v>
      </c>
      <c r="I4445" s="41" t="s">
        <v>23</v>
      </c>
      <c r="J4445" s="41" t="s">
        <v>34</v>
      </c>
      <c r="K4445" s="41" t="s">
        <v>25</v>
      </c>
    </row>
    <row r="4446" spans="2:11" ht="15" customHeight="1" x14ac:dyDescent="0.3">
      <c r="B4446" s="39" t="str">
        <f t="shared" si="51"/>
        <v>12086407550 зубчате колесо</v>
      </c>
      <c r="C4446" s="39" t="str">
        <f>TEXT(Raw_Articul_Data!$D4446,"00000000000")</f>
        <v>12086407550</v>
      </c>
      <c r="D4446" s="41">
        <v>12086407550</v>
      </c>
      <c r="E4446" s="41" t="s">
        <v>2880</v>
      </c>
      <c r="G4446" s="41" t="s">
        <v>32</v>
      </c>
      <c r="H4446" s="41" t="s">
        <v>2790</v>
      </c>
      <c r="I4446" s="41" t="s">
        <v>23</v>
      </c>
      <c r="J4446" s="41" t="s">
        <v>28</v>
      </c>
      <c r="K4446" s="41" t="s">
        <v>25</v>
      </c>
    </row>
    <row r="4447" spans="2:11" ht="15" customHeight="1" x14ac:dyDescent="0.3">
      <c r="B4447" s="39" t="str">
        <f t="shared" si="51"/>
        <v>12086407551 зубчате колесо</v>
      </c>
      <c r="C4447" s="39" t="str">
        <f>TEXT(Raw_Articul_Data!$D4447,"00000000000")</f>
        <v>12086407551</v>
      </c>
      <c r="D4447" s="41">
        <v>12086407551</v>
      </c>
      <c r="E4447" s="41" t="s">
        <v>2880</v>
      </c>
      <c r="G4447" s="41" t="s">
        <v>32</v>
      </c>
      <c r="H4447" s="41" t="s">
        <v>2790</v>
      </c>
      <c r="I4447" s="41" t="s">
        <v>23</v>
      </c>
      <c r="J4447" s="41" t="s">
        <v>28</v>
      </c>
      <c r="K4447" s="41" t="s">
        <v>25</v>
      </c>
    </row>
    <row r="4448" spans="2:11" ht="15" customHeight="1" x14ac:dyDescent="0.3">
      <c r="B4448" s="39" t="str">
        <f t="shared" si="51"/>
        <v>12086421301 ланцюгова зірочка 1/4" 8z</v>
      </c>
      <c r="C4448" s="39" t="str">
        <f>TEXT(Raw_Articul_Data!$D4448,"00000000000")</f>
        <v>12086421301</v>
      </c>
      <c r="D4448" s="41">
        <v>12086421301</v>
      </c>
      <c r="E4448" s="41" t="s">
        <v>3931</v>
      </c>
      <c r="G4448" s="41" t="s">
        <v>32</v>
      </c>
      <c r="H4448" s="41" t="s">
        <v>2790</v>
      </c>
      <c r="I4448" s="41" t="s">
        <v>23</v>
      </c>
      <c r="J4448" s="41" t="s">
        <v>28</v>
      </c>
      <c r="K4448" s="41" t="s">
        <v>25</v>
      </c>
    </row>
    <row r="4449" spans="2:11" ht="15" customHeight="1" x14ac:dyDescent="0.3">
      <c r="B4449" s="39" t="str">
        <f t="shared" si="51"/>
        <v>12086479100 наконечник</v>
      </c>
      <c r="C4449" s="39" t="str">
        <f>TEXT(Raw_Articul_Data!$D4449,"00000000000")</f>
        <v>12086479100</v>
      </c>
      <c r="D4449" s="41">
        <v>12086479100</v>
      </c>
      <c r="E4449" s="41" t="s">
        <v>3014</v>
      </c>
      <c r="G4449" s="41" t="s">
        <v>32</v>
      </c>
      <c r="H4449" s="41" t="s">
        <v>2790</v>
      </c>
      <c r="I4449" s="41" t="s">
        <v>23</v>
      </c>
      <c r="J4449" s="41" t="s">
        <v>28</v>
      </c>
      <c r="K4449" s="41" t="s">
        <v>25</v>
      </c>
    </row>
    <row r="4450" spans="2:11" ht="15" customHeight="1" x14ac:dyDescent="0.3">
      <c r="B4450" s="39" t="str">
        <f t="shared" si="51"/>
        <v>12086483800 захисний щиток</v>
      </c>
      <c r="C4450" s="39" t="str">
        <f>TEXT(Raw_Articul_Data!$D4450,"00000000000")</f>
        <v>12086483800</v>
      </c>
      <c r="D4450" s="41">
        <v>12086483800</v>
      </c>
      <c r="E4450" s="41" t="s">
        <v>3500</v>
      </c>
      <c r="G4450" s="41" t="s">
        <v>32</v>
      </c>
      <c r="H4450" s="41" t="s">
        <v>2790</v>
      </c>
      <c r="I4450" s="41" t="s">
        <v>23</v>
      </c>
      <c r="J4450" s="41" t="s">
        <v>28</v>
      </c>
      <c r="K4450" s="41" t="s">
        <v>25</v>
      </c>
    </row>
    <row r="4451" spans="2:11" ht="15" customHeight="1" x14ac:dyDescent="0.3">
      <c r="B4451" s="39" t="str">
        <f t="shared" si="51"/>
        <v>12086642400 шпилька</v>
      </c>
      <c r="C4451" s="39" t="str">
        <f>TEXT(Raw_Articul_Data!$D4451,"00000000000")</f>
        <v>12086642400</v>
      </c>
      <c r="D4451" s="41">
        <v>12086642400</v>
      </c>
      <c r="E4451" s="41" t="s">
        <v>2994</v>
      </c>
      <c r="G4451" s="41" t="s">
        <v>32</v>
      </c>
      <c r="H4451" s="41" t="s">
        <v>2790</v>
      </c>
      <c r="I4451" s="41" t="s">
        <v>23</v>
      </c>
      <c r="J4451" s="41" t="s">
        <v>28</v>
      </c>
      <c r="K4451" s="41" t="s">
        <v>25</v>
      </c>
    </row>
    <row r="4452" spans="2:11" ht="15" customHeight="1" x14ac:dyDescent="0.3">
      <c r="B4452" s="39" t="str">
        <f t="shared" si="51"/>
        <v>12087901002 корпус рукоятки</v>
      </c>
      <c r="C4452" s="39" t="str">
        <f>TEXT(Raw_Articul_Data!$D4452,"00000000000")</f>
        <v>12087901002</v>
      </c>
      <c r="D4452" s="41">
        <v>12087901002</v>
      </c>
      <c r="E4452" s="41" t="s">
        <v>3502</v>
      </c>
      <c r="G4452" s="41" t="s">
        <v>32</v>
      </c>
      <c r="H4452" s="41" t="s">
        <v>2790</v>
      </c>
      <c r="I4452" s="41" t="s">
        <v>23</v>
      </c>
      <c r="J4452" s="41" t="s">
        <v>28</v>
      </c>
      <c r="K4452" s="41" t="s">
        <v>25</v>
      </c>
    </row>
    <row r="4453" spans="2:11" ht="15" customHeight="1" x14ac:dyDescent="0.3">
      <c r="B4453" s="39" t="str">
        <f t="shared" si="51"/>
        <v>12087901003 корпус рукоятки</v>
      </c>
      <c r="C4453" s="39" t="str">
        <f>TEXT(Raw_Articul_Data!$D4453,"00000000000")</f>
        <v>12087901003</v>
      </c>
      <c r="D4453" s="41">
        <v>12087901003</v>
      </c>
      <c r="E4453" s="41" t="s">
        <v>3502</v>
      </c>
      <c r="G4453" s="41" t="s">
        <v>32</v>
      </c>
      <c r="H4453" s="41" t="s">
        <v>2790</v>
      </c>
      <c r="I4453" s="41" t="s">
        <v>23</v>
      </c>
      <c r="J4453" s="41" t="s">
        <v>28</v>
      </c>
      <c r="K4453" s="41" t="s">
        <v>25</v>
      </c>
    </row>
    <row r="4454" spans="2:11" ht="15" customHeight="1" x14ac:dyDescent="0.3">
      <c r="B4454" s="39" t="str">
        <f t="shared" si="51"/>
        <v>12087911501 хомутик рукоятки</v>
      </c>
      <c r="C4454" s="39" t="str">
        <f>TEXT(Raw_Articul_Data!$D4454,"00000000000")</f>
        <v>12087911501</v>
      </c>
      <c r="D4454" s="41">
        <v>12087911501</v>
      </c>
      <c r="E4454" s="41" t="s">
        <v>3905</v>
      </c>
      <c r="G4454" s="41" t="s">
        <v>32</v>
      </c>
      <c r="H4454" s="41" t="s">
        <v>2790</v>
      </c>
      <c r="I4454" s="41" t="s">
        <v>23</v>
      </c>
      <c r="J4454" s="41" t="s">
        <v>34</v>
      </c>
      <c r="K4454" s="41" t="s">
        <v>25</v>
      </c>
    </row>
    <row r="4455" spans="2:11" ht="15" customHeight="1" x14ac:dyDescent="0.3">
      <c r="B4455" s="39" t="str">
        <f t="shared" si="51"/>
        <v>12087924900 пристрій для захисту рук</v>
      </c>
      <c r="C4455" s="39" t="str">
        <f>TEXT(Raw_Articul_Data!$D4455,"00000000000")</f>
        <v>12087924900</v>
      </c>
      <c r="D4455" s="41">
        <v>12087924900</v>
      </c>
      <c r="E4455" s="41" t="s">
        <v>1454</v>
      </c>
      <c r="G4455" s="41" t="s">
        <v>32</v>
      </c>
      <c r="H4455" s="41" t="s">
        <v>2790</v>
      </c>
      <c r="I4455" s="41" t="s">
        <v>23</v>
      </c>
      <c r="J4455" s="41" t="s">
        <v>34</v>
      </c>
      <c r="K4455" s="41" t="s">
        <v>25</v>
      </c>
    </row>
    <row r="4456" spans="2:11" ht="15" customHeight="1" x14ac:dyDescent="0.3">
      <c r="B4456" s="39" t="str">
        <f t="shared" si="51"/>
        <v>12090114030 електропила mse230 c-bq 3/8"p p (мотор)</v>
      </c>
      <c r="C4456" s="39" t="str">
        <f>TEXT(Raw_Articul_Data!$D4456,"00000000000")</f>
        <v>12090114030</v>
      </c>
      <c r="D4456" s="41">
        <v>12090114030</v>
      </c>
      <c r="E4456" s="41" t="s">
        <v>927</v>
      </c>
      <c r="F4456" s="41" t="s">
        <v>7264</v>
      </c>
      <c r="G4456" s="41" t="s">
        <v>843</v>
      </c>
      <c r="H4456" s="41" t="s">
        <v>928</v>
      </c>
      <c r="I4456" s="41" t="s">
        <v>23</v>
      </c>
      <c r="J4456" s="41" t="s">
        <v>28</v>
      </c>
      <c r="K4456" s="41" t="s">
        <v>25</v>
      </c>
    </row>
    <row r="4457" spans="2:11" ht="15" customHeight="1" x14ac:dyDescent="0.3">
      <c r="B4457" s="39" t="str">
        <f t="shared" si="51"/>
        <v>12090114041 електропила mse170 c-q 3/8"p (мотор)</v>
      </c>
      <c r="C4457" s="39" t="str">
        <f>TEXT(Raw_Articul_Data!$D4457,"00000000000")</f>
        <v>12090114041</v>
      </c>
      <c r="D4457" s="41">
        <v>12090114041</v>
      </c>
      <c r="E4457" s="41" t="s">
        <v>929</v>
      </c>
      <c r="F4457" s="41" t="s">
        <v>7264</v>
      </c>
      <c r="G4457" s="41" t="s">
        <v>843</v>
      </c>
      <c r="H4457" s="41" t="s">
        <v>930</v>
      </c>
      <c r="I4457" s="41" t="s">
        <v>23</v>
      </c>
      <c r="J4457" s="41" t="s">
        <v>28</v>
      </c>
      <c r="K4457" s="41" t="s">
        <v>25</v>
      </c>
    </row>
    <row r="4458" spans="2:11" ht="15" customHeight="1" x14ac:dyDescent="0.3">
      <c r="B4458" s="39" t="str">
        <f t="shared" si="51"/>
        <v>12090114050 електропила mse190 c-q 3/8"p (мотор)</v>
      </c>
      <c r="C4458" s="39" t="str">
        <f>TEXT(Raw_Articul_Data!$D4458,"00000000000")</f>
        <v>12090114050</v>
      </c>
      <c r="D4458" s="41">
        <v>12090114050</v>
      </c>
      <c r="E4458" s="41" t="s">
        <v>931</v>
      </c>
      <c r="F4458" s="41" t="s">
        <v>7264</v>
      </c>
      <c r="G4458" s="41" t="s">
        <v>843</v>
      </c>
      <c r="H4458" s="41" t="s">
        <v>932</v>
      </c>
      <c r="I4458" s="41" t="s">
        <v>23</v>
      </c>
      <c r="J4458" s="41" t="s">
        <v>28</v>
      </c>
      <c r="K4458" s="41" t="s">
        <v>25</v>
      </c>
    </row>
    <row r="4459" spans="2:11" ht="15" customHeight="1" x14ac:dyDescent="0.3">
      <c r="B4459" s="39" t="str">
        <f t="shared" si="51"/>
        <v>12090114060 електропила mse210 c-bq 3/8"p (мотор)</v>
      </c>
      <c r="C4459" s="39" t="str">
        <f>TEXT(Raw_Articul_Data!$D4459,"00000000000")</f>
        <v>12090114060</v>
      </c>
      <c r="D4459" s="41">
        <v>12090114060</v>
      </c>
      <c r="E4459" s="41" t="s">
        <v>933</v>
      </c>
      <c r="F4459" s="41" t="s">
        <v>7264</v>
      </c>
      <c r="G4459" s="41" t="s">
        <v>843</v>
      </c>
      <c r="H4459" s="41" t="s">
        <v>934</v>
      </c>
      <c r="I4459" s="41" t="s">
        <v>23</v>
      </c>
      <c r="J4459" s="41" t="s">
        <v>28</v>
      </c>
      <c r="K4459" s="41" t="s">
        <v>25</v>
      </c>
    </row>
    <row r="4460" spans="2:11" ht="15" customHeight="1" x14ac:dyDescent="0.3">
      <c r="B4460" s="39" t="str">
        <f t="shared" si="51"/>
        <v>12091605001 важіль</v>
      </c>
      <c r="C4460" s="39" t="str">
        <f>TEXT(Raw_Articul_Data!$D4460,"00000000000")</f>
        <v>12091605001</v>
      </c>
      <c r="D4460" s="41">
        <v>12091605001</v>
      </c>
      <c r="E4460" s="41" t="s">
        <v>3043</v>
      </c>
      <c r="G4460" s="41" t="s">
        <v>32</v>
      </c>
      <c r="H4460" s="41" t="s">
        <v>2790</v>
      </c>
      <c r="I4460" s="41" t="s">
        <v>23</v>
      </c>
      <c r="J4460" s="41" t="s">
        <v>24</v>
      </c>
      <c r="K4460" s="41" t="s">
        <v>25</v>
      </c>
    </row>
    <row r="4461" spans="2:11" ht="15" customHeight="1" x14ac:dyDescent="0.3">
      <c r="B4461" s="39" t="str">
        <f t="shared" si="51"/>
        <v>12091605401 гальмівна стрічка</v>
      </c>
      <c r="C4461" s="39" t="str">
        <f>TEXT(Raw_Articul_Data!$D4461,"00000000000")</f>
        <v>12091605401</v>
      </c>
      <c r="D4461" s="41">
        <v>12091605401</v>
      </c>
      <c r="E4461" s="41" t="s">
        <v>3394</v>
      </c>
      <c r="G4461" s="41" t="s">
        <v>32</v>
      </c>
      <c r="H4461" s="41" t="s">
        <v>2790</v>
      </c>
      <c r="I4461" s="41" t="s">
        <v>23</v>
      </c>
      <c r="J4461" s="41" t="s">
        <v>28</v>
      </c>
      <c r="K4461" s="41" t="s">
        <v>25</v>
      </c>
    </row>
    <row r="4462" spans="2:11" ht="15" customHeight="1" x14ac:dyDescent="0.3">
      <c r="B4462" s="39" t="str">
        <f t="shared" si="51"/>
        <v>12091621501 гальмівна важільно-тягова система</v>
      </c>
      <c r="C4462" s="39" t="str">
        <f>TEXT(Raw_Articul_Data!$D4462,"00000000000")</f>
        <v>12091621501</v>
      </c>
      <c r="D4462" s="41">
        <v>12091621501</v>
      </c>
      <c r="E4462" s="41" t="s">
        <v>3932</v>
      </c>
      <c r="G4462" s="41" t="s">
        <v>32</v>
      </c>
      <c r="H4462" s="41" t="s">
        <v>2790</v>
      </c>
      <c r="I4462" s="41" t="s">
        <v>23</v>
      </c>
      <c r="J4462" s="41" t="s">
        <v>28</v>
      </c>
      <c r="K4462" s="41" t="s">
        <v>25</v>
      </c>
    </row>
    <row r="4463" spans="2:11" ht="15" customHeight="1" x14ac:dyDescent="0.3">
      <c r="B4463" s="39" t="str">
        <f t="shared" si="51"/>
        <v>12091623200 поводок</v>
      </c>
      <c r="C4463" s="39" t="str">
        <f>TEXT(Raw_Articul_Data!$D4463,"00000000000")</f>
        <v>12091623200</v>
      </c>
      <c r="D4463" s="41">
        <v>12091623200</v>
      </c>
      <c r="E4463" s="41" t="s">
        <v>3064</v>
      </c>
      <c r="G4463" s="41" t="s">
        <v>32</v>
      </c>
      <c r="H4463" s="41" t="s">
        <v>2790</v>
      </c>
      <c r="I4463" s="41" t="s">
        <v>23</v>
      </c>
      <c r="J4463" s="41" t="s">
        <v>28</v>
      </c>
      <c r="K4463" s="41" t="s">
        <v>25</v>
      </c>
    </row>
    <row r="4464" spans="2:11" ht="15" customHeight="1" x14ac:dyDescent="0.3">
      <c r="B4464" s="39" t="str">
        <f t="shared" si="51"/>
        <v>12091627900 пружина розтягнення</v>
      </c>
      <c r="C4464" s="39" t="str">
        <f>TEXT(Raw_Articul_Data!$D4464,"00000000000")</f>
        <v>12091627900</v>
      </c>
      <c r="D4464" s="41">
        <v>12091627900</v>
      </c>
      <c r="E4464" s="41" t="s">
        <v>3022</v>
      </c>
      <c r="G4464" s="41" t="s">
        <v>32</v>
      </c>
      <c r="H4464" s="41" t="s">
        <v>2790</v>
      </c>
      <c r="I4464" s="41" t="s">
        <v>23</v>
      </c>
      <c r="J4464" s="41" t="s">
        <v>28</v>
      </c>
      <c r="K4464" s="41" t="s">
        <v>25</v>
      </c>
    </row>
    <row r="4465" spans="2:11" ht="15" customHeight="1" x14ac:dyDescent="0.3">
      <c r="B4465" s="39" t="str">
        <f t="shared" si="51"/>
        <v>12091627901 пружина розтягнення</v>
      </c>
      <c r="C4465" s="39" t="str">
        <f>TEXT(Raw_Articul_Data!$D4465,"00000000000")</f>
        <v>12091627901</v>
      </c>
      <c r="D4465" s="41">
        <v>12091627901</v>
      </c>
      <c r="E4465" s="41" t="s">
        <v>3022</v>
      </c>
      <c r="G4465" s="41" t="s">
        <v>32</v>
      </c>
      <c r="H4465" s="41" t="s">
        <v>2790</v>
      </c>
      <c r="I4465" s="41" t="s">
        <v>23</v>
      </c>
      <c r="J4465" s="41" t="s">
        <v>28</v>
      </c>
      <c r="K4465" s="41" t="s">
        <v>25</v>
      </c>
    </row>
    <row r="4466" spans="2:11" ht="15" customHeight="1" x14ac:dyDescent="0.3">
      <c r="B4466" s="39" t="str">
        <f t="shared" si="51"/>
        <v>12093504401 масляний бак</v>
      </c>
      <c r="C4466" s="39" t="str">
        <f>TEXT(Raw_Articul_Data!$D4466,"00000000000")</f>
        <v>12093504401</v>
      </c>
      <c r="D4466" s="41">
        <v>12093504401</v>
      </c>
      <c r="E4466" s="41" t="s">
        <v>3634</v>
      </c>
      <c r="G4466" s="41" t="s">
        <v>32</v>
      </c>
      <c r="H4466" s="41" t="s">
        <v>2790</v>
      </c>
      <c r="I4466" s="41" t="s">
        <v>23</v>
      </c>
      <c r="J4466" s="41" t="s">
        <v>28</v>
      </c>
      <c r="K4466" s="41" t="s">
        <v>25</v>
      </c>
    </row>
    <row r="4467" spans="2:11" ht="15" customHeight="1" x14ac:dyDescent="0.3">
      <c r="B4467" s="39" t="str">
        <f t="shared" si="51"/>
        <v>12094301400 електронний модуль</v>
      </c>
      <c r="C4467" s="39" t="str">
        <f>TEXT(Raw_Articul_Data!$D4467,"00000000000")</f>
        <v>12094301400</v>
      </c>
      <c r="D4467" s="41">
        <v>12094301400</v>
      </c>
      <c r="E4467" s="41" t="s">
        <v>3908</v>
      </c>
      <c r="G4467" s="41" t="s">
        <v>32</v>
      </c>
      <c r="H4467" s="41" t="s">
        <v>2790</v>
      </c>
      <c r="I4467" s="41" t="s">
        <v>23</v>
      </c>
      <c r="J4467" s="41" t="s">
        <v>28</v>
      </c>
      <c r="K4467" s="41" t="s">
        <v>25</v>
      </c>
    </row>
    <row r="4468" spans="2:11" ht="15" customHeight="1" x14ac:dyDescent="0.3">
      <c r="B4468" s="39" t="str">
        <f t="shared" si="51"/>
        <v>12094302100 рукоятка перемикання</v>
      </c>
      <c r="C4468" s="39" t="str">
        <f>TEXT(Raw_Articul_Data!$D4468,"00000000000")</f>
        <v>12094302100</v>
      </c>
      <c r="D4468" s="41">
        <v>12094302100</v>
      </c>
      <c r="E4468" s="41" t="s">
        <v>3923</v>
      </c>
      <c r="G4468" s="41" t="s">
        <v>32</v>
      </c>
      <c r="H4468" s="41" t="s">
        <v>2790</v>
      </c>
      <c r="I4468" s="41" t="s">
        <v>23</v>
      </c>
      <c r="J4468" s="41" t="s">
        <v>28</v>
      </c>
      <c r="K4468" s="41" t="s">
        <v>25</v>
      </c>
    </row>
    <row r="4469" spans="2:11" ht="15" customHeight="1" x14ac:dyDescent="0.3">
      <c r="B4469" s="39" t="str">
        <f t="shared" si="51"/>
        <v>12094350300 вимикач</v>
      </c>
      <c r="C4469" s="39" t="str">
        <f>TEXT(Raw_Articul_Data!$D4469,"00000000000")</f>
        <v>12094350300</v>
      </c>
      <c r="D4469" s="41">
        <v>12094350300</v>
      </c>
      <c r="E4469" s="41" t="s">
        <v>3862</v>
      </c>
      <c r="G4469" s="41" t="s">
        <v>32</v>
      </c>
      <c r="H4469" s="41" t="s">
        <v>2790</v>
      </c>
      <c r="I4469" s="41" t="s">
        <v>23</v>
      </c>
      <c r="J4469" s="41" t="s">
        <v>1908</v>
      </c>
      <c r="K4469" s="41" t="s">
        <v>25</v>
      </c>
    </row>
    <row r="4470" spans="2:11" ht="15" customHeight="1" x14ac:dyDescent="0.3">
      <c r="B4470" s="39" t="str">
        <f t="shared" si="51"/>
        <v>12094350302 вимикач</v>
      </c>
      <c r="C4470" s="39" t="str">
        <f>TEXT(Raw_Articul_Data!$D4470,"00000000000")</f>
        <v>12094350302</v>
      </c>
      <c r="D4470" s="41">
        <v>12094350302</v>
      </c>
      <c r="E4470" s="41" t="s">
        <v>3862</v>
      </c>
      <c r="G4470" s="41" t="s">
        <v>32</v>
      </c>
      <c r="H4470" s="41" t="s">
        <v>2790</v>
      </c>
      <c r="I4470" s="41" t="s">
        <v>23</v>
      </c>
      <c r="J4470" s="41" t="s">
        <v>24</v>
      </c>
      <c r="K4470" s="41" t="s">
        <v>25</v>
      </c>
    </row>
    <row r="4471" spans="2:11" ht="15" customHeight="1" x14ac:dyDescent="0.3">
      <c r="B4471" s="39" t="str">
        <f t="shared" si="51"/>
        <v>12094351200 автоматичний вимикач</v>
      </c>
      <c r="C4471" s="39" t="str">
        <f>TEXT(Raw_Articul_Data!$D4471,"00000000000")</f>
        <v>12094351200</v>
      </c>
      <c r="D4471" s="41">
        <v>12094351200</v>
      </c>
      <c r="E4471" s="41" t="s">
        <v>3933</v>
      </c>
      <c r="G4471" s="41" t="s">
        <v>32</v>
      </c>
      <c r="H4471" s="41" t="s">
        <v>2790</v>
      </c>
      <c r="I4471" s="41" t="s">
        <v>23</v>
      </c>
      <c r="J4471" s="41" t="s">
        <v>133</v>
      </c>
      <c r="K4471" s="41" t="s">
        <v>25</v>
      </c>
    </row>
    <row r="4472" spans="2:11" ht="15" customHeight="1" x14ac:dyDescent="0.3">
      <c r="B4472" s="39" t="str">
        <f t="shared" si="51"/>
        <v>12094351201 автоматичний вимикач</v>
      </c>
      <c r="C4472" s="39" t="str">
        <f>TEXT(Raw_Articul_Data!$D4472,"00000000000")</f>
        <v>12094351201</v>
      </c>
      <c r="D4472" s="41">
        <v>12094351201</v>
      </c>
      <c r="E4472" s="41" t="s">
        <v>3933</v>
      </c>
      <c r="G4472" s="41" t="s">
        <v>32</v>
      </c>
      <c r="H4472" s="41" t="s">
        <v>2790</v>
      </c>
      <c r="I4472" s="41" t="s">
        <v>23</v>
      </c>
      <c r="J4472" s="41" t="s">
        <v>133</v>
      </c>
      <c r="K4472" s="41" t="s">
        <v>25</v>
      </c>
    </row>
    <row r="4473" spans="2:11" ht="15" customHeight="1" x14ac:dyDescent="0.3">
      <c r="B4473" s="39" t="str">
        <f t="shared" si="51"/>
        <v>12094351202 автоматичний вимикач</v>
      </c>
      <c r="C4473" s="39" t="str">
        <f>TEXT(Raw_Articul_Data!$D4473,"00000000000")</f>
        <v>12094351202</v>
      </c>
      <c r="D4473" s="41">
        <v>12094351202</v>
      </c>
      <c r="E4473" s="41" t="s">
        <v>3933</v>
      </c>
      <c r="G4473" s="41" t="s">
        <v>32</v>
      </c>
      <c r="H4473" s="41" t="s">
        <v>2790</v>
      </c>
      <c r="I4473" s="41" t="s">
        <v>23</v>
      </c>
      <c r="J4473" s="41" t="s">
        <v>133</v>
      </c>
      <c r="K4473" s="41" t="s">
        <v>25</v>
      </c>
    </row>
    <row r="4474" spans="2:11" ht="15" customHeight="1" x14ac:dyDescent="0.3">
      <c r="B4474" s="39" t="str">
        <f t="shared" si="51"/>
        <v>12094357800 блокуюча кнопка</v>
      </c>
      <c r="C4474" s="39" t="str">
        <f>TEXT(Raw_Articul_Data!$D4474,"00000000000")</f>
        <v>12094357800</v>
      </c>
      <c r="D4474" s="41">
        <v>12094357800</v>
      </c>
      <c r="E4474" s="41" t="s">
        <v>3934</v>
      </c>
      <c r="G4474" s="41" t="s">
        <v>32</v>
      </c>
      <c r="H4474" s="41" t="s">
        <v>2790</v>
      </c>
      <c r="I4474" s="41" t="s">
        <v>23</v>
      </c>
      <c r="J4474" s="41" t="s">
        <v>28</v>
      </c>
      <c r="K4474" s="41" t="s">
        <v>25</v>
      </c>
    </row>
    <row r="4475" spans="2:11" ht="15" customHeight="1" x14ac:dyDescent="0.3">
      <c r="B4475" s="39" t="str">
        <f t="shared" si="51"/>
        <v>12094402005 з'єднувальний кабель 1,8м</v>
      </c>
      <c r="C4475" s="39" t="str">
        <f>TEXT(Raw_Articul_Data!$D4475,"00000000000")</f>
        <v>12094402005</v>
      </c>
      <c r="D4475" s="41">
        <v>12094402005</v>
      </c>
      <c r="E4475" s="41" t="s">
        <v>3935</v>
      </c>
      <c r="G4475" s="41" t="s">
        <v>32</v>
      </c>
      <c r="H4475" s="41" t="s">
        <v>2790</v>
      </c>
      <c r="I4475" s="41" t="s">
        <v>23</v>
      </c>
      <c r="J4475" s="41" t="s">
        <v>50</v>
      </c>
      <c r="K4475" s="41" t="s">
        <v>25</v>
      </c>
    </row>
    <row r="4476" spans="2:11" ht="15" customHeight="1" x14ac:dyDescent="0.3">
      <c r="B4476" s="39" t="str">
        <f t="shared" si="51"/>
        <v>12094403000 кабельний джгут</v>
      </c>
      <c r="C4476" s="39" t="str">
        <f>TEXT(Raw_Articul_Data!$D4476,"00000000000")</f>
        <v>12094403000</v>
      </c>
      <c r="D4476" s="41">
        <v>12094403000</v>
      </c>
      <c r="E4476" s="41" t="s">
        <v>3730</v>
      </c>
      <c r="G4476" s="41" t="s">
        <v>32</v>
      </c>
      <c r="H4476" s="41" t="s">
        <v>2790</v>
      </c>
      <c r="I4476" s="41" t="s">
        <v>23</v>
      </c>
      <c r="J4476" s="41" t="s">
        <v>1908</v>
      </c>
      <c r="K4476" s="41" t="s">
        <v>25</v>
      </c>
    </row>
    <row r="4477" spans="2:11" ht="15" customHeight="1" x14ac:dyDescent="0.3">
      <c r="B4477" s="39" t="str">
        <f t="shared" si="51"/>
        <v>12096000207 електродвигун 230в/50гц</v>
      </c>
      <c r="C4477" s="39" t="str">
        <f>TEXT(Raw_Articul_Data!$D4477,"00000000000")</f>
        <v>12096000207</v>
      </c>
      <c r="D4477" s="41">
        <v>12096000207</v>
      </c>
      <c r="E4477" s="41" t="s">
        <v>3936</v>
      </c>
      <c r="G4477" s="41" t="s">
        <v>32</v>
      </c>
      <c r="H4477" s="41" t="s">
        <v>2790</v>
      </c>
      <c r="I4477" s="41" t="s">
        <v>23</v>
      </c>
      <c r="J4477" s="41" t="s">
        <v>1908</v>
      </c>
      <c r="K4477" s="41" t="s">
        <v>25</v>
      </c>
    </row>
    <row r="4478" spans="2:11" ht="15" customHeight="1" x14ac:dyDescent="0.3">
      <c r="B4478" s="39" t="str">
        <f t="shared" si="51"/>
        <v>12096000208 електродвигун 230в/50гц</v>
      </c>
      <c r="C4478" s="39" t="str">
        <f>TEXT(Raw_Articul_Data!$D4478,"00000000000")</f>
        <v>12096000208</v>
      </c>
      <c r="D4478" s="41">
        <v>12096000208</v>
      </c>
      <c r="E4478" s="41" t="s">
        <v>3936</v>
      </c>
      <c r="G4478" s="41" t="s">
        <v>32</v>
      </c>
      <c r="H4478" s="41" t="s">
        <v>2790</v>
      </c>
      <c r="I4478" s="41" t="s">
        <v>23</v>
      </c>
      <c r="J4478" s="41" t="s">
        <v>1908</v>
      </c>
      <c r="K4478" s="41" t="s">
        <v>25</v>
      </c>
    </row>
    <row r="4479" spans="2:11" ht="15" customHeight="1" x14ac:dyDescent="0.3">
      <c r="B4479" s="39" t="str">
        <f t="shared" si="51"/>
        <v>12096000209 електродвигун 230в/50гц</v>
      </c>
      <c r="C4479" s="39" t="str">
        <f>TEXT(Raw_Articul_Data!$D4479,"00000000000")</f>
        <v>12096000209</v>
      </c>
      <c r="D4479" s="41">
        <v>12096000209</v>
      </c>
      <c r="E4479" s="41" t="s">
        <v>3936</v>
      </c>
      <c r="G4479" s="41" t="s">
        <v>32</v>
      </c>
      <c r="H4479" s="41" t="s">
        <v>2790</v>
      </c>
      <c r="I4479" s="41" t="s">
        <v>23</v>
      </c>
      <c r="J4479" s="41" t="s">
        <v>1908</v>
      </c>
      <c r="K4479" s="41" t="s">
        <v>25</v>
      </c>
    </row>
    <row r="4480" spans="2:11" ht="15" customHeight="1" x14ac:dyDescent="0.3">
      <c r="B4480" s="39" t="str">
        <f t="shared" si="51"/>
        <v>12096000210 електродвигун 230в/50гц</v>
      </c>
      <c r="C4480" s="39" t="str">
        <f>TEXT(Raw_Articul_Data!$D4480,"00000000000")</f>
        <v>12096000210</v>
      </c>
      <c r="D4480" s="41">
        <v>12096000210</v>
      </c>
      <c r="E4480" s="41" t="s">
        <v>3936</v>
      </c>
      <c r="G4480" s="41" t="s">
        <v>32</v>
      </c>
      <c r="H4480" s="41" t="s">
        <v>2790</v>
      </c>
      <c r="I4480" s="41" t="s">
        <v>23</v>
      </c>
      <c r="J4480" s="41" t="s">
        <v>1908</v>
      </c>
      <c r="K4480" s="41" t="s">
        <v>25</v>
      </c>
    </row>
    <row r="4481" spans="2:11" ht="15" customHeight="1" x14ac:dyDescent="0.3">
      <c r="B4481" s="39" t="str">
        <f t="shared" si="51"/>
        <v>12096002702 комплект вугольні щітки</v>
      </c>
      <c r="C4481" s="39" t="str">
        <f>TEXT(Raw_Articul_Data!$D4481,"00000000000")</f>
        <v>12096002702</v>
      </c>
      <c r="D4481" s="41">
        <v>12096002702</v>
      </c>
      <c r="E4481" s="41" t="s">
        <v>3937</v>
      </c>
      <c r="G4481" s="41" t="s">
        <v>32</v>
      </c>
      <c r="H4481" s="41" t="s">
        <v>2790</v>
      </c>
      <c r="I4481" s="41" t="s">
        <v>23</v>
      </c>
      <c r="J4481" s="41" t="s">
        <v>1908</v>
      </c>
      <c r="K4481" s="41" t="s">
        <v>25</v>
      </c>
    </row>
    <row r="4482" spans="2:11" ht="15" customHeight="1" x14ac:dyDescent="0.3">
      <c r="B4482" s="39" t="str">
        <f t="shared" si="51"/>
        <v>12096020401 захисне прикриття</v>
      </c>
      <c r="C4482" s="39" t="str">
        <f>TEXT(Raw_Articul_Data!$D4482,"00000000000")</f>
        <v>12096020401</v>
      </c>
      <c r="D4482" s="41">
        <v>12096020401</v>
      </c>
      <c r="E4482" s="41" t="s">
        <v>3390</v>
      </c>
      <c r="G4482" s="41" t="s">
        <v>32</v>
      </c>
      <c r="H4482" s="41" t="s">
        <v>2790</v>
      </c>
      <c r="I4482" s="41" t="s">
        <v>23</v>
      </c>
      <c r="J4482" s="41" t="s">
        <v>28</v>
      </c>
      <c r="K4482" s="41" t="s">
        <v>25</v>
      </c>
    </row>
    <row r="4483" spans="2:11" ht="15" customHeight="1" x14ac:dyDescent="0.3">
      <c r="B4483" s="39" t="str">
        <f t="shared" si="51"/>
        <v>12096021202 картер двигуна</v>
      </c>
      <c r="C4483" s="39" t="str">
        <f>TEXT(Raw_Articul_Data!$D4483,"00000000000")</f>
        <v>12096021202</v>
      </c>
      <c r="D4483" s="41">
        <v>12096021202</v>
      </c>
      <c r="E4483" s="41" t="s">
        <v>3462</v>
      </c>
      <c r="G4483" s="41" t="s">
        <v>32</v>
      </c>
      <c r="H4483" s="41" t="s">
        <v>2790</v>
      </c>
      <c r="I4483" s="41" t="s">
        <v>23</v>
      </c>
      <c r="J4483" s="41" t="s">
        <v>28</v>
      </c>
      <c r="K4483" s="41" t="s">
        <v>25</v>
      </c>
    </row>
    <row r="4484" spans="2:11" ht="15" customHeight="1" x14ac:dyDescent="0.3">
      <c r="B4484" s="39" t="str">
        <f t="shared" si="51"/>
        <v>12096401702 кришка ланцюгової зірочки</v>
      </c>
      <c r="C4484" s="39" t="str">
        <f>TEXT(Raw_Articul_Data!$D4484,"00000000000")</f>
        <v>12096401702</v>
      </c>
      <c r="D4484" s="41">
        <v>12096401702</v>
      </c>
      <c r="E4484" s="41" t="s">
        <v>3400</v>
      </c>
      <c r="G4484" s="41" t="s">
        <v>32</v>
      </c>
      <c r="H4484" s="41" t="s">
        <v>2790</v>
      </c>
      <c r="I4484" s="41" t="s">
        <v>23</v>
      </c>
      <c r="J4484" s="41" t="s">
        <v>28</v>
      </c>
      <c r="K4484" s="41" t="s">
        <v>25</v>
      </c>
    </row>
    <row r="4485" spans="2:11" ht="15" customHeight="1" x14ac:dyDescent="0.3">
      <c r="B4485" s="39" t="str">
        <f t="shared" si="51"/>
        <v>12096401705 кришка ланцюгової зірочки</v>
      </c>
      <c r="C4485" s="39" t="str">
        <f>TEXT(Raw_Articul_Data!$D4485,"00000000000")</f>
        <v>12096401705</v>
      </c>
      <c r="D4485" s="41">
        <v>12096401705</v>
      </c>
      <c r="E4485" s="41" t="s">
        <v>3400</v>
      </c>
      <c r="G4485" s="41" t="s">
        <v>32</v>
      </c>
      <c r="H4485" s="41" t="s">
        <v>2790</v>
      </c>
      <c r="I4485" s="41" t="s">
        <v>23</v>
      </c>
      <c r="J4485" s="41" t="s">
        <v>28</v>
      </c>
      <c r="K4485" s="41" t="s">
        <v>25</v>
      </c>
    </row>
    <row r="4486" spans="2:11" ht="15" customHeight="1" x14ac:dyDescent="0.3">
      <c r="B4486" s="39" t="str">
        <f t="shared" si="51"/>
        <v>12096401706 кришка ланцюгової зірочки</v>
      </c>
      <c r="C4486" s="39" t="str">
        <f>TEXT(Raw_Articul_Data!$D4486,"00000000000")</f>
        <v>12096401706</v>
      </c>
      <c r="D4486" s="41">
        <v>12096401706</v>
      </c>
      <c r="E4486" s="41" t="s">
        <v>3400</v>
      </c>
      <c r="G4486" s="41" t="s">
        <v>32</v>
      </c>
      <c r="H4486" s="41" t="s">
        <v>2790</v>
      </c>
      <c r="I4486" s="41" t="s">
        <v>23</v>
      </c>
      <c r="J4486" s="41" t="s">
        <v>28</v>
      </c>
      <c r="K4486" s="41" t="s">
        <v>25</v>
      </c>
    </row>
    <row r="4487" spans="2:11" ht="15" customHeight="1" x14ac:dyDescent="0.3">
      <c r="B4487" s="39" t="str">
        <f t="shared" si="51"/>
        <v>12096401707 кришка ланцюгової зірочки</v>
      </c>
      <c r="C4487" s="39" t="str">
        <f>TEXT(Raw_Articul_Data!$D4487,"00000000000")</f>
        <v>12096401707</v>
      </c>
      <c r="D4487" s="41">
        <v>12096401707</v>
      </c>
      <c r="E4487" s="41" t="s">
        <v>3400</v>
      </c>
      <c r="G4487" s="41" t="s">
        <v>32</v>
      </c>
      <c r="H4487" s="41" t="s">
        <v>2790</v>
      </c>
      <c r="I4487" s="41" t="s">
        <v>23</v>
      </c>
      <c r="J4487" s="41" t="s">
        <v>28</v>
      </c>
      <c r="K4487" s="41" t="s">
        <v>25</v>
      </c>
    </row>
    <row r="4488" spans="2:11" ht="15" customHeight="1" x14ac:dyDescent="0.3">
      <c r="B4488" s="39" t="str">
        <f t="shared" si="51"/>
        <v>12096403202 масляний насос</v>
      </c>
      <c r="C4488" s="39" t="str">
        <f>TEXT(Raw_Articul_Data!$D4488,"00000000000")</f>
        <v>12096403202</v>
      </c>
      <c r="D4488" s="41">
        <v>12096403202</v>
      </c>
      <c r="E4488" s="41" t="s">
        <v>3160</v>
      </c>
      <c r="G4488" s="41" t="s">
        <v>32</v>
      </c>
      <c r="H4488" s="41" t="s">
        <v>2790</v>
      </c>
      <c r="I4488" s="41" t="s">
        <v>23</v>
      </c>
      <c r="J4488" s="41" t="s">
        <v>28</v>
      </c>
      <c r="K4488" s="41" t="s">
        <v>25</v>
      </c>
    </row>
    <row r="4489" spans="2:11" ht="15" customHeight="1" x14ac:dyDescent="0.3">
      <c r="B4489" s="39" t="str">
        <f t="shared" si="51"/>
        <v>12096407500 зубчате колесо</v>
      </c>
      <c r="C4489" s="39" t="str">
        <f>TEXT(Raw_Articul_Data!$D4489,"00000000000")</f>
        <v>12096407500</v>
      </c>
      <c r="D4489" s="41">
        <v>12096407500</v>
      </c>
      <c r="E4489" s="41" t="s">
        <v>2880</v>
      </c>
      <c r="G4489" s="41" t="s">
        <v>32</v>
      </c>
      <c r="H4489" s="41" t="s">
        <v>2790</v>
      </c>
      <c r="I4489" s="41" t="s">
        <v>23</v>
      </c>
      <c r="J4489" s="41" t="s">
        <v>28</v>
      </c>
      <c r="K4489" s="41" t="s">
        <v>25</v>
      </c>
    </row>
    <row r="4490" spans="2:11" ht="15" customHeight="1" x14ac:dyDescent="0.3">
      <c r="B4490" s="39" t="str">
        <f t="shared" si="51"/>
        <v>12096408402 опорна плита підшипника</v>
      </c>
      <c r="C4490" s="39" t="str">
        <f>TEXT(Raw_Articul_Data!$D4490,"00000000000")</f>
        <v>12096408402</v>
      </c>
      <c r="D4490" s="41">
        <v>12096408402</v>
      </c>
      <c r="E4490" s="41" t="s">
        <v>3938</v>
      </c>
      <c r="G4490" s="41" t="s">
        <v>32</v>
      </c>
      <c r="H4490" s="41" t="s">
        <v>2790</v>
      </c>
      <c r="I4490" s="41" t="s">
        <v>23</v>
      </c>
      <c r="J4490" s="41" t="s">
        <v>28</v>
      </c>
      <c r="K4490" s="41" t="s">
        <v>25</v>
      </c>
    </row>
    <row r="4491" spans="2:11" ht="15" customHeight="1" x14ac:dyDescent="0.3">
      <c r="B4491" s="39" t="str">
        <f t="shared" si="51"/>
        <v>12096408403 опорна плита підшипника</v>
      </c>
      <c r="C4491" s="39" t="str">
        <f>TEXT(Raw_Articul_Data!$D4491,"00000000000")</f>
        <v>12096408403</v>
      </c>
      <c r="D4491" s="41">
        <v>12096408403</v>
      </c>
      <c r="E4491" s="41" t="s">
        <v>3938</v>
      </c>
      <c r="G4491" s="41" t="s">
        <v>32</v>
      </c>
      <c r="H4491" s="41" t="s">
        <v>2790</v>
      </c>
      <c r="I4491" s="41" t="s">
        <v>23</v>
      </c>
      <c r="J4491" s="41" t="s">
        <v>28</v>
      </c>
      <c r="K4491" s="41" t="s">
        <v>25</v>
      </c>
    </row>
    <row r="4492" spans="2:11" ht="15" customHeight="1" x14ac:dyDescent="0.3">
      <c r="B4492" s="39" t="str">
        <f t="shared" si="51"/>
        <v>12096421200 ланцюгова зірочка 3/8" picco 6зубів</v>
      </c>
      <c r="C4492" s="39" t="str">
        <f>TEXT(Raw_Articul_Data!$D4492,"00000000000")</f>
        <v>12096421200</v>
      </c>
      <c r="D4492" s="41">
        <v>12096421200</v>
      </c>
      <c r="E4492" s="41" t="s">
        <v>3846</v>
      </c>
      <c r="G4492" s="41" t="s">
        <v>32</v>
      </c>
      <c r="H4492" s="41" t="s">
        <v>2790</v>
      </c>
      <c r="I4492" s="41" t="s">
        <v>23</v>
      </c>
      <c r="J4492" s="41" t="s">
        <v>28</v>
      </c>
      <c r="K4492" s="41" t="s">
        <v>25</v>
      </c>
    </row>
    <row r="4493" spans="2:11" ht="15" customHeight="1" x14ac:dyDescent="0.3">
      <c r="B4493" s="39" t="str">
        <f t="shared" ref="B4493:B4556" si="52">CONCATENATE(C4493," ", LOWER(E4493))</f>
        <v>12096427800 шайба</v>
      </c>
      <c r="C4493" s="39" t="str">
        <f>TEXT(Raw_Articul_Data!$D4493,"00000000000")</f>
        <v>12096427800</v>
      </c>
      <c r="D4493" s="41">
        <v>12096427800</v>
      </c>
      <c r="E4493" s="41" t="s">
        <v>3002</v>
      </c>
      <c r="G4493" s="41" t="s">
        <v>32</v>
      </c>
      <c r="H4493" s="41" t="s">
        <v>2790</v>
      </c>
      <c r="I4493" s="41" t="s">
        <v>23</v>
      </c>
      <c r="J4493" s="41" t="s">
        <v>28</v>
      </c>
      <c r="K4493" s="41" t="s">
        <v>25</v>
      </c>
    </row>
    <row r="4494" spans="2:11" ht="15" customHeight="1" x14ac:dyDescent="0.3">
      <c r="B4494" s="39" t="str">
        <f t="shared" si="52"/>
        <v>12096471800 циліндричне зубчате колесо</v>
      </c>
      <c r="C4494" s="39" t="str">
        <f>TEXT(Raw_Articul_Data!$D4494,"00000000000")</f>
        <v>12096471800</v>
      </c>
      <c r="D4494" s="41">
        <v>12096471800</v>
      </c>
      <c r="E4494" s="41" t="s">
        <v>3302</v>
      </c>
      <c r="G4494" s="41" t="s">
        <v>32</v>
      </c>
      <c r="H4494" s="41" t="s">
        <v>2790</v>
      </c>
      <c r="I4494" s="41" t="s">
        <v>23</v>
      </c>
      <c r="J4494" s="41" t="s">
        <v>28</v>
      </c>
      <c r="K4494" s="41" t="s">
        <v>25</v>
      </c>
    </row>
    <row r="4495" spans="2:11" ht="15" customHeight="1" x14ac:dyDescent="0.3">
      <c r="B4495" s="39" t="str">
        <f t="shared" si="52"/>
        <v>12096474000 маслозаборний шланг</v>
      </c>
      <c r="C4495" s="39" t="str">
        <f>TEXT(Raw_Articul_Data!$D4495,"00000000000")</f>
        <v>12096474000</v>
      </c>
      <c r="D4495" s="41">
        <v>12096474000</v>
      </c>
      <c r="E4495" s="41" t="s">
        <v>3939</v>
      </c>
      <c r="G4495" s="41" t="s">
        <v>32</v>
      </c>
      <c r="H4495" s="41" t="s">
        <v>2790</v>
      </c>
      <c r="I4495" s="41" t="s">
        <v>23</v>
      </c>
      <c r="J4495" s="41" t="s">
        <v>3550</v>
      </c>
      <c r="K4495" s="41" t="s">
        <v>25</v>
      </c>
    </row>
    <row r="4496" spans="2:11" ht="15" customHeight="1" x14ac:dyDescent="0.3">
      <c r="B4496" s="39" t="str">
        <f t="shared" si="52"/>
        <v>12096474001 маслозаборний шланг</v>
      </c>
      <c r="C4496" s="39" t="str">
        <f>TEXT(Raw_Articul_Data!$D4496,"00000000000")</f>
        <v>12096474001</v>
      </c>
      <c r="D4496" s="41">
        <v>12096474001</v>
      </c>
      <c r="E4496" s="41" t="s">
        <v>3939</v>
      </c>
      <c r="G4496" s="41" t="s">
        <v>32</v>
      </c>
      <c r="H4496" s="41" t="s">
        <v>2790</v>
      </c>
      <c r="I4496" s="41" t="s">
        <v>23</v>
      </c>
      <c r="J4496" s="41" t="s">
        <v>3550</v>
      </c>
      <c r="K4496" s="41" t="s">
        <v>25</v>
      </c>
    </row>
    <row r="4497" spans="2:11" ht="15" customHeight="1" x14ac:dyDescent="0.3">
      <c r="B4497" s="39" t="str">
        <f t="shared" si="52"/>
        <v>12096640500 зубчатий упор</v>
      </c>
      <c r="C4497" s="39" t="str">
        <f>TEXT(Raw_Articul_Data!$D4497,"00000000000")</f>
        <v>12096640500</v>
      </c>
      <c r="D4497" s="41">
        <v>12096640500</v>
      </c>
      <c r="E4497" s="41" t="s">
        <v>2892</v>
      </c>
      <c r="G4497" s="41" t="s">
        <v>32</v>
      </c>
      <c r="H4497" s="41" t="s">
        <v>2790</v>
      </c>
      <c r="I4497" s="41" t="s">
        <v>23</v>
      </c>
      <c r="J4497" s="41" t="s">
        <v>864</v>
      </c>
      <c r="K4497" s="41" t="s">
        <v>25</v>
      </c>
    </row>
    <row r="4498" spans="2:11" ht="15" customHeight="1" x14ac:dyDescent="0.3">
      <c r="B4498" s="39" t="str">
        <f t="shared" si="52"/>
        <v>12097901005 корпус рукоятки</v>
      </c>
      <c r="C4498" s="39" t="str">
        <f>TEXT(Raw_Articul_Data!$D4498,"00000000000")</f>
        <v>12097901005</v>
      </c>
      <c r="D4498" s="41">
        <v>12097901005</v>
      </c>
      <c r="E4498" s="41" t="s">
        <v>3502</v>
      </c>
      <c r="G4498" s="41" t="s">
        <v>32</v>
      </c>
      <c r="H4498" s="41" t="s">
        <v>2790</v>
      </c>
      <c r="I4498" s="41" t="s">
        <v>23</v>
      </c>
      <c r="J4498" s="41" t="s">
        <v>28</v>
      </c>
      <c r="K4498" s="41" t="s">
        <v>25</v>
      </c>
    </row>
    <row r="4499" spans="2:11" ht="15" customHeight="1" x14ac:dyDescent="0.3">
      <c r="B4499" s="39" t="str">
        <f t="shared" si="52"/>
        <v>12097901007 корпус рукоятки</v>
      </c>
      <c r="C4499" s="39" t="str">
        <f>TEXT(Raw_Articul_Data!$D4499,"00000000000")</f>
        <v>12097901007</v>
      </c>
      <c r="D4499" s="41">
        <v>12097901007</v>
      </c>
      <c r="E4499" s="41" t="s">
        <v>3502</v>
      </c>
      <c r="G4499" s="41" t="s">
        <v>32</v>
      </c>
      <c r="H4499" s="41" t="s">
        <v>2790</v>
      </c>
      <c r="I4499" s="41" t="s">
        <v>23</v>
      </c>
      <c r="J4499" s="41" t="s">
        <v>28</v>
      </c>
      <c r="K4499" s="41" t="s">
        <v>25</v>
      </c>
    </row>
    <row r="4500" spans="2:11" ht="15" customHeight="1" x14ac:dyDescent="0.3">
      <c r="B4500" s="39" t="str">
        <f t="shared" si="52"/>
        <v>12097911701 трубчата рукоятка</v>
      </c>
      <c r="C4500" s="39" t="str">
        <f>TEXT(Raw_Articul_Data!$D4500,"00000000000")</f>
        <v>12097911701</v>
      </c>
      <c r="D4500" s="41">
        <v>12097911701</v>
      </c>
      <c r="E4500" s="41" t="s">
        <v>3350</v>
      </c>
      <c r="G4500" s="41" t="s">
        <v>32</v>
      </c>
      <c r="H4500" s="41" t="s">
        <v>2790</v>
      </c>
      <c r="I4500" s="41" t="s">
        <v>23</v>
      </c>
      <c r="J4500" s="41" t="s">
        <v>28</v>
      </c>
      <c r="K4500" s="41" t="s">
        <v>25</v>
      </c>
    </row>
    <row r="4501" spans="2:11" ht="15" customHeight="1" x14ac:dyDescent="0.3">
      <c r="B4501" s="39" t="str">
        <f t="shared" si="52"/>
        <v>12097929101 пристрій для захисту рук</v>
      </c>
      <c r="C4501" s="39" t="str">
        <f>TEXT(Raw_Articul_Data!$D4501,"00000000000")</f>
        <v>12097929101</v>
      </c>
      <c r="D4501" s="41">
        <v>12097929101</v>
      </c>
      <c r="E4501" s="41" t="s">
        <v>1454</v>
      </c>
      <c r="G4501" s="41" t="s">
        <v>32</v>
      </c>
      <c r="H4501" s="41" t="s">
        <v>2790</v>
      </c>
      <c r="I4501" s="41" t="s">
        <v>23</v>
      </c>
      <c r="J4501" s="41" t="s">
        <v>28</v>
      </c>
      <c r="K4501" s="41" t="s">
        <v>25</v>
      </c>
    </row>
    <row r="4502" spans="2:11" ht="15" customHeight="1" x14ac:dyDescent="0.3">
      <c r="B4502" s="39" t="str">
        <f t="shared" si="52"/>
        <v>12104009100 датчик холла</v>
      </c>
      <c r="C4502" s="39" t="str">
        <f>TEXT(Raw_Articul_Data!$D4502,"00000000000")</f>
        <v>12104009100</v>
      </c>
      <c r="D4502" s="41">
        <v>12104009100</v>
      </c>
      <c r="E4502" s="41" t="s">
        <v>3940</v>
      </c>
      <c r="G4502" s="41" t="s">
        <v>32</v>
      </c>
      <c r="H4502" s="41" t="s">
        <v>2790</v>
      </c>
      <c r="I4502" s="41" t="s">
        <v>23</v>
      </c>
      <c r="J4502" s="41" t="s">
        <v>1908</v>
      </c>
      <c r="K4502" s="41" t="s">
        <v>25</v>
      </c>
    </row>
    <row r="4503" spans="2:11" ht="15" customHeight="1" x14ac:dyDescent="0.3">
      <c r="B4503" s="39" t="str">
        <f t="shared" si="52"/>
        <v>12104301401 електронний модуль</v>
      </c>
      <c r="C4503" s="39" t="str">
        <f>TEXT(Raw_Articul_Data!$D4503,"00000000000")</f>
        <v>12104301401</v>
      </c>
      <c r="D4503" s="41">
        <v>12104301401</v>
      </c>
      <c r="E4503" s="41" t="s">
        <v>3908</v>
      </c>
      <c r="G4503" s="41" t="s">
        <v>32</v>
      </c>
      <c r="H4503" s="41" t="s">
        <v>2790</v>
      </c>
      <c r="I4503" s="41" t="s">
        <v>23</v>
      </c>
      <c r="J4503" s="41" t="s">
        <v>1908</v>
      </c>
      <c r="K4503" s="41" t="s">
        <v>25</v>
      </c>
    </row>
    <row r="4504" spans="2:11" ht="15" customHeight="1" x14ac:dyDescent="0.3">
      <c r="B4504" s="39" t="str">
        <f t="shared" si="52"/>
        <v>12106000201 електродвигун 230в/50гц</v>
      </c>
      <c r="C4504" s="39" t="str">
        <f>TEXT(Raw_Articul_Data!$D4504,"00000000000")</f>
        <v>12106000201</v>
      </c>
      <c r="D4504" s="41">
        <v>12106000201</v>
      </c>
      <c r="E4504" s="41" t="s">
        <v>3936</v>
      </c>
      <c r="G4504" s="41" t="s">
        <v>32</v>
      </c>
      <c r="H4504" s="41" t="s">
        <v>2790</v>
      </c>
      <c r="I4504" s="41" t="s">
        <v>23</v>
      </c>
      <c r="J4504" s="41" t="s">
        <v>28</v>
      </c>
      <c r="K4504" s="41" t="s">
        <v>25</v>
      </c>
    </row>
    <row r="4505" spans="2:11" ht="15" customHeight="1" x14ac:dyDescent="0.3">
      <c r="B4505" s="39" t="str">
        <f t="shared" si="52"/>
        <v>12106002702 комплект - вугольні щітки</v>
      </c>
      <c r="C4505" s="39" t="str">
        <f>TEXT(Raw_Articul_Data!$D4505,"00000000000")</f>
        <v>12106002702</v>
      </c>
      <c r="D4505" s="41">
        <v>12106002702</v>
      </c>
      <c r="E4505" s="41" t="s">
        <v>3906</v>
      </c>
      <c r="G4505" s="41" t="s">
        <v>32</v>
      </c>
      <c r="H4505" s="41" t="s">
        <v>2790</v>
      </c>
      <c r="I4505" s="41" t="s">
        <v>23</v>
      </c>
      <c r="J4505" s="41" t="s">
        <v>1908</v>
      </c>
      <c r="K4505" s="41" t="s">
        <v>25</v>
      </c>
    </row>
    <row r="4506" spans="2:11" ht="15" customHeight="1" x14ac:dyDescent="0.3">
      <c r="B4506" s="39" t="str">
        <f t="shared" si="52"/>
        <v>12106021200 картер двигуна</v>
      </c>
      <c r="C4506" s="39" t="str">
        <f>TEXT(Raw_Articul_Data!$D4506,"00000000000")</f>
        <v>12106021200</v>
      </c>
      <c r="D4506" s="41">
        <v>12106021200</v>
      </c>
      <c r="E4506" s="41" t="s">
        <v>3462</v>
      </c>
      <c r="G4506" s="41" t="s">
        <v>32</v>
      </c>
      <c r="H4506" s="41" t="s">
        <v>2790</v>
      </c>
      <c r="I4506" s="41" t="s">
        <v>23</v>
      </c>
      <c r="J4506" s="41" t="s">
        <v>28</v>
      </c>
      <c r="K4506" s="41" t="s">
        <v>25</v>
      </c>
    </row>
    <row r="4507" spans="2:11" ht="15" customHeight="1" x14ac:dyDescent="0.3">
      <c r="B4507" s="39" t="str">
        <f t="shared" si="52"/>
        <v>12106401700 кришка ланцюгової зірочки</v>
      </c>
      <c r="C4507" s="39" t="str">
        <f>TEXT(Raw_Articul_Data!$D4507,"00000000000")</f>
        <v>12106401700</v>
      </c>
      <c r="D4507" s="41">
        <v>12106401700</v>
      </c>
      <c r="E4507" s="41" t="s">
        <v>3400</v>
      </c>
      <c r="G4507" s="41" t="s">
        <v>32</v>
      </c>
      <c r="H4507" s="41" t="s">
        <v>2790</v>
      </c>
      <c r="I4507" s="41" t="s">
        <v>23</v>
      </c>
      <c r="J4507" s="41" t="s">
        <v>28</v>
      </c>
      <c r="K4507" s="41" t="s">
        <v>25</v>
      </c>
    </row>
    <row r="4508" spans="2:11" ht="15" customHeight="1" x14ac:dyDescent="0.3">
      <c r="B4508" s="39" t="str">
        <f t="shared" si="52"/>
        <v>12106408400 опорна плита підшипника</v>
      </c>
      <c r="C4508" s="39" t="str">
        <f>TEXT(Raw_Articul_Data!$D4508,"00000000000")</f>
        <v>12106408400</v>
      </c>
      <c r="D4508" s="41">
        <v>12106408400</v>
      </c>
      <c r="E4508" s="41" t="s">
        <v>3938</v>
      </c>
      <c r="G4508" s="41" t="s">
        <v>32</v>
      </c>
      <c r="H4508" s="41" t="s">
        <v>2790</v>
      </c>
      <c r="I4508" s="41" t="s">
        <v>23</v>
      </c>
      <c r="J4508" s="41" t="s">
        <v>28</v>
      </c>
      <c r="K4508" s="41" t="s">
        <v>25</v>
      </c>
    </row>
    <row r="4509" spans="2:11" ht="15" customHeight="1" x14ac:dyDescent="0.3">
      <c r="B4509" s="39" t="str">
        <f t="shared" si="52"/>
        <v>12106421202 ланцюгова зірочка 3/8" 8 зубів</v>
      </c>
      <c r="C4509" s="39" t="str">
        <f>TEXT(Raw_Articul_Data!$D4509,"00000000000")</f>
        <v>12106421202</v>
      </c>
      <c r="D4509" s="41">
        <v>12106421202</v>
      </c>
      <c r="E4509" s="41" t="s">
        <v>3439</v>
      </c>
      <c r="G4509" s="41" t="s">
        <v>32</v>
      </c>
      <c r="H4509" s="41" t="s">
        <v>2790</v>
      </c>
      <c r="I4509" s="41" t="s">
        <v>23</v>
      </c>
      <c r="J4509" s="41" t="s">
        <v>28</v>
      </c>
      <c r="K4509" s="41" t="s">
        <v>25</v>
      </c>
    </row>
    <row r="4510" spans="2:11" ht="15" customHeight="1" x14ac:dyDescent="0.3">
      <c r="B4510" s="39" t="str">
        <f t="shared" si="52"/>
        <v>12106474000 маслозаборний шланг</v>
      </c>
      <c r="C4510" s="39" t="str">
        <f>TEXT(Raw_Articul_Data!$D4510,"00000000000")</f>
        <v>12106474000</v>
      </c>
      <c r="D4510" s="41">
        <v>12106474000</v>
      </c>
      <c r="E4510" s="41" t="s">
        <v>3939</v>
      </c>
      <c r="G4510" s="41" t="s">
        <v>32</v>
      </c>
      <c r="H4510" s="41" t="s">
        <v>2790</v>
      </c>
      <c r="I4510" s="41" t="s">
        <v>23</v>
      </c>
      <c r="J4510" s="41" t="s">
        <v>45</v>
      </c>
      <c r="K4510" s="41" t="s">
        <v>25</v>
      </c>
    </row>
    <row r="4511" spans="2:11" ht="15" customHeight="1" x14ac:dyDescent="0.3">
      <c r="B4511" s="39" t="str">
        <f t="shared" si="52"/>
        <v>12107901002 корпус рукоятки</v>
      </c>
      <c r="C4511" s="39" t="str">
        <f>TEXT(Raw_Articul_Data!$D4511,"00000000000")</f>
        <v>12107901002</v>
      </c>
      <c r="D4511" s="41">
        <v>12107901002</v>
      </c>
      <c r="E4511" s="41" t="s">
        <v>3502</v>
      </c>
      <c r="G4511" s="41" t="s">
        <v>32</v>
      </c>
      <c r="H4511" s="41" t="s">
        <v>2790</v>
      </c>
      <c r="I4511" s="41" t="s">
        <v>23</v>
      </c>
      <c r="J4511" s="41" t="s">
        <v>28</v>
      </c>
      <c r="K4511" s="41" t="s">
        <v>25</v>
      </c>
    </row>
    <row r="4512" spans="2:11" ht="15" customHeight="1" x14ac:dyDescent="0.3">
      <c r="B4512" s="39" t="str">
        <f t="shared" si="52"/>
        <v>12500840900 кожух</v>
      </c>
      <c r="C4512" s="39" t="str">
        <f>TEXT(Raw_Articul_Data!$D4512,"00000000000")</f>
        <v>12500840900</v>
      </c>
      <c r="D4512" s="41">
        <v>12500840900</v>
      </c>
      <c r="E4512" s="41" t="s">
        <v>3331</v>
      </c>
      <c r="G4512" s="41" t="s">
        <v>32</v>
      </c>
      <c r="H4512" s="41" t="s">
        <v>2790</v>
      </c>
      <c r="I4512" s="41" t="s">
        <v>23</v>
      </c>
      <c r="J4512" s="41" t="s">
        <v>28</v>
      </c>
      <c r="K4512" s="41" t="s">
        <v>25</v>
      </c>
    </row>
    <row r="4513" spans="2:11" ht="15" customHeight="1" x14ac:dyDescent="0.3">
      <c r="B4513" s="39" t="str">
        <f t="shared" si="52"/>
        <v>12501605400 гальмівна стрічка</v>
      </c>
      <c r="C4513" s="39" t="str">
        <f>TEXT(Raw_Articul_Data!$D4513,"00000000000")</f>
        <v>12501605400</v>
      </c>
      <c r="D4513" s="41">
        <v>12501605400</v>
      </c>
      <c r="E4513" s="41" t="s">
        <v>3394</v>
      </c>
      <c r="G4513" s="41" t="s">
        <v>32</v>
      </c>
      <c r="H4513" s="41" t="s">
        <v>2790</v>
      </c>
      <c r="I4513" s="41" t="s">
        <v>23</v>
      </c>
      <c r="J4513" s="41" t="s">
        <v>28</v>
      </c>
      <c r="K4513" s="41" t="s">
        <v>25</v>
      </c>
    </row>
    <row r="4514" spans="2:11" ht="15" customHeight="1" x14ac:dyDescent="0.3">
      <c r="B4514" s="39" t="str">
        <f t="shared" si="52"/>
        <v>12501627900 пружина розтягнення</v>
      </c>
      <c r="C4514" s="39" t="str">
        <f>TEXT(Raw_Articul_Data!$D4514,"00000000000")</f>
        <v>12501627900</v>
      </c>
      <c r="D4514" s="41">
        <v>12501627900</v>
      </c>
      <c r="E4514" s="41" t="s">
        <v>3022</v>
      </c>
      <c r="G4514" s="41" t="s">
        <v>32</v>
      </c>
      <c r="H4514" s="41" t="s">
        <v>2790</v>
      </c>
      <c r="I4514" s="41" t="s">
        <v>23</v>
      </c>
      <c r="J4514" s="41" t="s">
        <v>28</v>
      </c>
      <c r="K4514" s="41" t="s">
        <v>25</v>
      </c>
    </row>
    <row r="4515" spans="2:11" ht="15" customHeight="1" x14ac:dyDescent="0.3">
      <c r="B4515" s="39" t="str">
        <f t="shared" si="52"/>
        <v>12504300500 вимикач</v>
      </c>
      <c r="C4515" s="39" t="str">
        <f>TEXT(Raw_Articul_Data!$D4515,"00000000000")</f>
        <v>12504300500</v>
      </c>
      <c r="D4515" s="41">
        <v>12504300500</v>
      </c>
      <c r="E4515" s="41" t="s">
        <v>3862</v>
      </c>
      <c r="G4515" s="41" t="s">
        <v>32</v>
      </c>
      <c r="H4515" s="41" t="s">
        <v>2790</v>
      </c>
      <c r="I4515" s="41" t="s">
        <v>23</v>
      </c>
      <c r="J4515" s="41" t="s">
        <v>34</v>
      </c>
      <c r="K4515" s="41" t="s">
        <v>25</v>
      </c>
    </row>
    <row r="4516" spans="2:11" ht="15" customHeight="1" x14ac:dyDescent="0.3">
      <c r="B4516" s="39" t="str">
        <f t="shared" si="52"/>
        <v>12504300501 вимикач</v>
      </c>
      <c r="C4516" s="39" t="str">
        <f>TEXT(Raw_Articul_Data!$D4516,"00000000000")</f>
        <v>12504300501</v>
      </c>
      <c r="D4516" s="41">
        <v>12504300501</v>
      </c>
      <c r="E4516" s="41" t="s">
        <v>3862</v>
      </c>
      <c r="G4516" s="41" t="s">
        <v>32</v>
      </c>
      <c r="H4516" s="41" t="s">
        <v>2790</v>
      </c>
      <c r="I4516" s="41" t="s">
        <v>23</v>
      </c>
      <c r="J4516" s="41" t="s">
        <v>34</v>
      </c>
      <c r="K4516" s="41" t="s">
        <v>25</v>
      </c>
    </row>
    <row r="4517" spans="2:11" ht="15" customHeight="1" x14ac:dyDescent="0.3">
      <c r="B4517" s="39" t="str">
        <f t="shared" si="52"/>
        <v>12504301400 електронний модуль</v>
      </c>
      <c r="C4517" s="39" t="str">
        <f>TEXT(Raw_Articul_Data!$D4517,"00000000000")</f>
        <v>12504301400</v>
      </c>
      <c r="D4517" s="41">
        <v>12504301400</v>
      </c>
      <c r="E4517" s="41" t="s">
        <v>3908</v>
      </c>
      <c r="G4517" s="41" t="s">
        <v>32</v>
      </c>
      <c r="H4517" s="41" t="s">
        <v>2790</v>
      </c>
      <c r="I4517" s="41" t="s">
        <v>23</v>
      </c>
      <c r="J4517" s="41" t="s">
        <v>1906</v>
      </c>
      <c r="K4517" s="41" t="s">
        <v>25</v>
      </c>
    </row>
    <row r="4518" spans="2:11" ht="15" customHeight="1" x14ac:dyDescent="0.3">
      <c r="B4518" s="39" t="str">
        <f t="shared" si="52"/>
        <v>12504301402 електронний модуль</v>
      </c>
      <c r="C4518" s="39" t="str">
        <f>TEXT(Raw_Articul_Data!$D4518,"00000000000")</f>
        <v>12504301402</v>
      </c>
      <c r="D4518" s="41">
        <v>12504301402</v>
      </c>
      <c r="E4518" s="41" t="s">
        <v>3908</v>
      </c>
      <c r="G4518" s="41" t="s">
        <v>32</v>
      </c>
      <c r="H4518" s="41" t="s">
        <v>2790</v>
      </c>
      <c r="I4518" s="41" t="s">
        <v>23</v>
      </c>
      <c r="J4518" s="41" t="s">
        <v>1908</v>
      </c>
      <c r="K4518" s="41" t="s">
        <v>25</v>
      </c>
    </row>
    <row r="4519" spans="2:11" ht="15" customHeight="1" x14ac:dyDescent="0.3">
      <c r="B4519" s="39" t="str">
        <f t="shared" si="52"/>
        <v>12504352401 рукоятка перемикання</v>
      </c>
      <c r="C4519" s="39" t="str">
        <f>TEXT(Raw_Articul_Data!$D4519,"00000000000")</f>
        <v>12504352401</v>
      </c>
      <c r="D4519" s="41">
        <v>12504352401</v>
      </c>
      <c r="E4519" s="41" t="s">
        <v>3923</v>
      </c>
      <c r="G4519" s="41" t="s">
        <v>32</v>
      </c>
      <c r="H4519" s="41" t="s">
        <v>2790</v>
      </c>
      <c r="I4519" s="41" t="s">
        <v>23</v>
      </c>
      <c r="J4519" s="41" t="s">
        <v>28</v>
      </c>
      <c r="K4519" s="41" t="s">
        <v>25</v>
      </c>
    </row>
    <row r="4520" spans="2:11" ht="15" customHeight="1" x14ac:dyDescent="0.3">
      <c r="B4520" s="39" t="str">
        <f t="shared" si="52"/>
        <v>12504357800 блокуюча кнопка</v>
      </c>
      <c r="C4520" s="39" t="str">
        <f>TEXT(Raw_Articul_Data!$D4520,"00000000000")</f>
        <v>12504357800</v>
      </c>
      <c r="D4520" s="41">
        <v>12504357800</v>
      </c>
      <c r="E4520" s="41" t="s">
        <v>3934</v>
      </c>
      <c r="G4520" s="41" t="s">
        <v>32</v>
      </c>
      <c r="H4520" s="41" t="s">
        <v>2790</v>
      </c>
      <c r="I4520" s="41" t="s">
        <v>23</v>
      </c>
      <c r="J4520" s="41" t="s">
        <v>28</v>
      </c>
      <c r="K4520" s="41" t="s">
        <v>25</v>
      </c>
    </row>
    <row r="4521" spans="2:11" ht="15" customHeight="1" x14ac:dyDescent="0.3">
      <c r="B4521" s="39" t="str">
        <f t="shared" si="52"/>
        <v>12506000200 електромотор</v>
      </c>
      <c r="C4521" s="39" t="str">
        <f>TEXT(Raw_Articul_Data!$D4521,"00000000000")</f>
        <v>12506000200</v>
      </c>
      <c r="D4521" s="41">
        <v>12506000200</v>
      </c>
      <c r="E4521" s="41" t="s">
        <v>2870</v>
      </c>
      <c r="G4521" s="41" t="s">
        <v>32</v>
      </c>
      <c r="H4521" s="41" t="s">
        <v>2790</v>
      </c>
      <c r="I4521" s="41" t="s">
        <v>23</v>
      </c>
      <c r="J4521" s="41" t="s">
        <v>1908</v>
      </c>
      <c r="K4521" s="41" t="s">
        <v>25</v>
      </c>
    </row>
    <row r="4522" spans="2:11" ht="15" customHeight="1" x14ac:dyDescent="0.3">
      <c r="B4522" s="39" t="str">
        <f t="shared" si="52"/>
        <v>12506000203 електромотор</v>
      </c>
      <c r="C4522" s="39" t="str">
        <f>TEXT(Raw_Articul_Data!$D4522,"00000000000")</f>
        <v>12506000203</v>
      </c>
      <c r="D4522" s="41">
        <v>12506000203</v>
      </c>
      <c r="E4522" s="41" t="s">
        <v>2870</v>
      </c>
      <c r="G4522" s="41" t="s">
        <v>32</v>
      </c>
      <c r="H4522" s="41" t="s">
        <v>2790</v>
      </c>
      <c r="I4522" s="41" t="s">
        <v>23</v>
      </c>
      <c r="J4522" s="41" t="s">
        <v>1908</v>
      </c>
      <c r="K4522" s="41" t="s">
        <v>25</v>
      </c>
    </row>
    <row r="4523" spans="2:11" ht="15" customHeight="1" x14ac:dyDescent="0.3">
      <c r="B4523" s="39" t="str">
        <f t="shared" si="52"/>
        <v>12506401703 кришка ланцюгової зірочки</v>
      </c>
      <c r="C4523" s="39" t="str">
        <f>TEXT(Raw_Articul_Data!$D4523,"00000000000")</f>
        <v>12506401703</v>
      </c>
      <c r="D4523" s="41">
        <v>12506401703</v>
      </c>
      <c r="E4523" s="41" t="s">
        <v>3400</v>
      </c>
      <c r="G4523" s="41" t="s">
        <v>32</v>
      </c>
      <c r="H4523" s="41" t="s">
        <v>2790</v>
      </c>
      <c r="I4523" s="41" t="s">
        <v>23</v>
      </c>
      <c r="J4523" s="41" t="s">
        <v>28</v>
      </c>
      <c r="K4523" s="41" t="s">
        <v>25</v>
      </c>
    </row>
    <row r="4524" spans="2:11" ht="15" customHeight="1" x14ac:dyDescent="0.3">
      <c r="B4524" s="39" t="str">
        <f t="shared" si="52"/>
        <v>12506407101 черв'як</v>
      </c>
      <c r="C4524" s="39" t="str">
        <f>TEXT(Raw_Articul_Data!$D4524,"00000000000")</f>
        <v>12506407101</v>
      </c>
      <c r="D4524" s="41">
        <v>12506407101</v>
      </c>
      <c r="E4524" s="41" t="s">
        <v>3349</v>
      </c>
      <c r="G4524" s="41" t="s">
        <v>32</v>
      </c>
      <c r="H4524" s="41" t="s">
        <v>2790</v>
      </c>
      <c r="I4524" s="41" t="s">
        <v>23</v>
      </c>
      <c r="J4524" s="41" t="s">
        <v>1908</v>
      </c>
      <c r="K4524" s="41" t="s">
        <v>25</v>
      </c>
    </row>
    <row r="4525" spans="2:11" ht="15" customHeight="1" x14ac:dyDescent="0.3">
      <c r="B4525" s="39" t="str">
        <f t="shared" si="52"/>
        <v>12506421200 ланцюгова зірочка 1/4" 7зубів</v>
      </c>
      <c r="C4525" s="39" t="str">
        <f>TEXT(Raw_Articul_Data!$D4525,"00000000000")</f>
        <v>12506421200</v>
      </c>
      <c r="D4525" s="41">
        <v>12506421200</v>
      </c>
      <c r="E4525" s="41" t="s">
        <v>3941</v>
      </c>
      <c r="G4525" s="41" t="s">
        <v>32</v>
      </c>
      <c r="H4525" s="41" t="s">
        <v>2790</v>
      </c>
      <c r="I4525" s="41" t="s">
        <v>23</v>
      </c>
      <c r="J4525" s="41" t="s">
        <v>28</v>
      </c>
      <c r="K4525" s="41" t="s">
        <v>25</v>
      </c>
    </row>
    <row r="4526" spans="2:11" ht="15" customHeight="1" x14ac:dyDescent="0.3">
      <c r="B4526" s="39" t="str">
        <f t="shared" si="52"/>
        <v>12506421201 ланцюгова зірочка 3/8" р 6 зуб.</v>
      </c>
      <c r="C4526" s="39" t="str">
        <f>TEXT(Raw_Articul_Data!$D4526,"00000000000")</f>
        <v>12506421201</v>
      </c>
      <c r="D4526" s="41">
        <v>12506421201</v>
      </c>
      <c r="E4526" s="41" t="s">
        <v>3942</v>
      </c>
      <c r="G4526" s="41" t="s">
        <v>32</v>
      </c>
      <c r="H4526" s="41" t="s">
        <v>2790</v>
      </c>
      <c r="I4526" s="41" t="s">
        <v>23</v>
      </c>
      <c r="J4526" s="41" t="s">
        <v>28</v>
      </c>
      <c r="K4526" s="41" t="s">
        <v>25</v>
      </c>
    </row>
    <row r="4527" spans="2:11" ht="15" customHeight="1" x14ac:dyDescent="0.3">
      <c r="B4527" s="39" t="str">
        <f t="shared" si="52"/>
        <v>12506472000 черв'як</v>
      </c>
      <c r="C4527" s="39" t="str">
        <f>TEXT(Raw_Articul_Data!$D4527,"00000000000")</f>
        <v>12506472000</v>
      </c>
      <c r="D4527" s="41">
        <v>12506472000</v>
      </c>
      <c r="E4527" s="41" t="s">
        <v>3349</v>
      </c>
      <c r="G4527" s="41" t="s">
        <v>32</v>
      </c>
      <c r="H4527" s="41" t="s">
        <v>2790</v>
      </c>
      <c r="I4527" s="41" t="s">
        <v>23</v>
      </c>
      <c r="J4527" s="41" t="s">
        <v>28</v>
      </c>
      <c r="K4527" s="41" t="s">
        <v>25</v>
      </c>
    </row>
    <row r="4528" spans="2:11" ht="15" customHeight="1" x14ac:dyDescent="0.3">
      <c r="B4528" s="39" t="str">
        <f t="shared" si="52"/>
        <v>12507900600 напівкожух рукоятки</v>
      </c>
      <c r="C4528" s="39" t="str">
        <f>TEXT(Raw_Articul_Data!$D4528,"00000000000")</f>
        <v>12507900600</v>
      </c>
      <c r="D4528" s="41">
        <v>12507900600</v>
      </c>
      <c r="E4528" s="41" t="s">
        <v>3896</v>
      </c>
      <c r="G4528" s="41" t="s">
        <v>32</v>
      </c>
      <c r="H4528" s="41" t="s">
        <v>2790</v>
      </c>
      <c r="I4528" s="41" t="s">
        <v>23</v>
      </c>
      <c r="J4528" s="41" t="s">
        <v>28</v>
      </c>
      <c r="K4528" s="41" t="s">
        <v>25</v>
      </c>
    </row>
    <row r="4529" spans="2:11" ht="15" customHeight="1" x14ac:dyDescent="0.3">
      <c r="B4529" s="39" t="str">
        <f t="shared" si="52"/>
        <v>12507901007 корпус рукоятки правий</v>
      </c>
      <c r="C4529" s="39" t="str">
        <f>TEXT(Raw_Articul_Data!$D4529,"00000000000")</f>
        <v>12507901007</v>
      </c>
      <c r="D4529" s="41">
        <v>12507901007</v>
      </c>
      <c r="E4529" s="41" t="s">
        <v>3943</v>
      </c>
      <c r="G4529" s="41" t="s">
        <v>32</v>
      </c>
      <c r="H4529" s="41" t="s">
        <v>2790</v>
      </c>
      <c r="I4529" s="41" t="s">
        <v>23</v>
      </c>
      <c r="J4529" s="41" t="s">
        <v>28</v>
      </c>
      <c r="K4529" s="41" t="s">
        <v>25</v>
      </c>
    </row>
    <row r="4530" spans="2:11" ht="15" customHeight="1" x14ac:dyDescent="0.3">
      <c r="B4530" s="39" t="str">
        <f t="shared" si="52"/>
        <v>12507911002 корпус рукоятки лівий</v>
      </c>
      <c r="C4530" s="39" t="str">
        <f>TEXT(Raw_Articul_Data!$D4530,"00000000000")</f>
        <v>12507911002</v>
      </c>
      <c r="D4530" s="41">
        <v>12507911002</v>
      </c>
      <c r="E4530" s="41" t="s">
        <v>3944</v>
      </c>
      <c r="G4530" s="41" t="s">
        <v>32</v>
      </c>
      <c r="H4530" s="41" t="s">
        <v>2790</v>
      </c>
      <c r="I4530" s="41" t="s">
        <v>23</v>
      </c>
      <c r="J4530" s="41" t="s">
        <v>28</v>
      </c>
      <c r="K4530" s="41" t="s">
        <v>25</v>
      </c>
    </row>
    <row r="4531" spans="2:11" ht="15" customHeight="1" x14ac:dyDescent="0.3">
      <c r="B4531" s="39" t="str">
        <f t="shared" si="52"/>
        <v>12507911004 корпус рукоятки лівий</v>
      </c>
      <c r="C4531" s="39" t="str">
        <f>TEXT(Raw_Articul_Data!$D4531,"00000000000")</f>
        <v>12507911004</v>
      </c>
      <c r="D4531" s="41">
        <v>12507911004</v>
      </c>
      <c r="E4531" s="41" t="s">
        <v>3944</v>
      </c>
      <c r="G4531" s="41" t="s">
        <v>32</v>
      </c>
      <c r="H4531" s="41" t="s">
        <v>2790</v>
      </c>
      <c r="I4531" s="41" t="s">
        <v>23</v>
      </c>
      <c r="J4531" s="41" t="s">
        <v>28</v>
      </c>
      <c r="K4531" s="41" t="s">
        <v>25</v>
      </c>
    </row>
    <row r="4532" spans="2:11" ht="15" customHeight="1" x14ac:dyDescent="0.3">
      <c r="B4532" s="39" t="str">
        <f t="shared" si="52"/>
        <v>12507911700 трубчата рукоятка</v>
      </c>
      <c r="C4532" s="39" t="str">
        <f>TEXT(Raw_Articul_Data!$D4532,"00000000000")</f>
        <v>12507911700</v>
      </c>
      <c r="D4532" s="41">
        <v>12507911700</v>
      </c>
      <c r="E4532" s="41" t="s">
        <v>3350</v>
      </c>
      <c r="G4532" s="41" t="s">
        <v>32</v>
      </c>
      <c r="H4532" s="41" t="s">
        <v>2790</v>
      </c>
      <c r="I4532" s="41" t="s">
        <v>23</v>
      </c>
      <c r="J4532" s="41" t="s">
        <v>28</v>
      </c>
      <c r="K4532" s="41" t="s">
        <v>25</v>
      </c>
    </row>
    <row r="4533" spans="2:11" ht="15" customHeight="1" x14ac:dyDescent="0.3">
      <c r="B4533" s="39" t="str">
        <f t="shared" si="52"/>
        <v>12507929100 пристрій для захисту рук</v>
      </c>
      <c r="C4533" s="39" t="str">
        <f>TEXT(Raw_Articul_Data!$D4533,"00000000000")</f>
        <v>12507929100</v>
      </c>
      <c r="D4533" s="41">
        <v>12507929100</v>
      </c>
      <c r="E4533" s="41" t="s">
        <v>1454</v>
      </c>
      <c r="G4533" s="41" t="s">
        <v>32</v>
      </c>
      <c r="H4533" s="41" t="s">
        <v>2790</v>
      </c>
      <c r="I4533" s="41" t="s">
        <v>23</v>
      </c>
      <c r="J4533" s="41" t="s">
        <v>28</v>
      </c>
      <c r="K4533" s="41" t="s">
        <v>25</v>
      </c>
    </row>
    <row r="4534" spans="2:11" ht="15" customHeight="1" x14ac:dyDescent="0.3">
      <c r="B4534" s="39" t="str">
        <f t="shared" si="52"/>
        <v>12510211101 кришка</v>
      </c>
      <c r="C4534" s="39" t="str">
        <f>TEXT(Raw_Articul_Data!$D4534,"00000000000")</f>
        <v>12510211101</v>
      </c>
      <c r="D4534" s="41">
        <v>12510211101</v>
      </c>
      <c r="E4534" s="41" t="s">
        <v>2801</v>
      </c>
      <c r="G4534" s="41" t="s">
        <v>32</v>
      </c>
      <c r="H4534" s="41" t="s">
        <v>2790</v>
      </c>
      <c r="I4534" s="41" t="s">
        <v>23</v>
      </c>
      <c r="J4534" s="41" t="s">
        <v>28</v>
      </c>
      <c r="K4534" s="41" t="s">
        <v>25</v>
      </c>
    </row>
    <row r="4535" spans="2:11" ht="15" customHeight="1" x14ac:dyDescent="0.3">
      <c r="B4535" s="39" t="str">
        <f t="shared" si="52"/>
        <v>12510801600 кожух</v>
      </c>
      <c r="C4535" s="39" t="str">
        <f>TEXT(Raw_Articul_Data!$D4535,"00000000000")</f>
        <v>12510801600</v>
      </c>
      <c r="D4535" s="41">
        <v>12510801600</v>
      </c>
      <c r="E4535" s="41" t="s">
        <v>3331</v>
      </c>
      <c r="G4535" s="41" t="s">
        <v>32</v>
      </c>
      <c r="H4535" s="41" t="s">
        <v>2790</v>
      </c>
      <c r="I4535" s="41" t="s">
        <v>23</v>
      </c>
      <c r="J4535" s="41" t="s">
        <v>28</v>
      </c>
      <c r="K4535" s="41" t="s">
        <v>25</v>
      </c>
    </row>
    <row r="4536" spans="2:11" ht="15" customHeight="1" x14ac:dyDescent="0.3">
      <c r="B4536" s="39" t="str">
        <f t="shared" si="52"/>
        <v>12514000612 контактна пластина</v>
      </c>
      <c r="C4536" s="39" t="str">
        <f>TEXT(Raw_Articul_Data!$D4536,"00000000000")</f>
        <v>12514000612</v>
      </c>
      <c r="D4536" s="41">
        <v>12514000612</v>
      </c>
      <c r="E4536" s="41" t="s">
        <v>3945</v>
      </c>
      <c r="G4536" s="41" t="s">
        <v>32</v>
      </c>
      <c r="H4536" s="41" t="s">
        <v>2790</v>
      </c>
      <c r="I4536" s="41" t="s">
        <v>23</v>
      </c>
      <c r="J4536" s="41" t="s">
        <v>28</v>
      </c>
      <c r="K4536" s="41" t="s">
        <v>25</v>
      </c>
    </row>
    <row r="4537" spans="2:11" ht="15" customHeight="1" x14ac:dyDescent="0.3">
      <c r="B4537" s="39" t="str">
        <f t="shared" si="52"/>
        <v>12514301400 електронний модуль</v>
      </c>
      <c r="C4537" s="39" t="str">
        <f>TEXT(Raw_Articul_Data!$D4537,"00000000000")</f>
        <v>12514301400</v>
      </c>
      <c r="D4537" s="41">
        <v>12514301400</v>
      </c>
      <c r="E4537" s="41" t="s">
        <v>3908</v>
      </c>
      <c r="G4537" s="41" t="s">
        <v>32</v>
      </c>
      <c r="H4537" s="41" t="s">
        <v>2790</v>
      </c>
      <c r="I4537" s="41" t="s">
        <v>23</v>
      </c>
      <c r="J4537" s="41" t="s">
        <v>1906</v>
      </c>
      <c r="K4537" s="41" t="s">
        <v>25</v>
      </c>
    </row>
    <row r="4538" spans="2:11" ht="15" customHeight="1" x14ac:dyDescent="0.3">
      <c r="B4538" s="39" t="str">
        <f t="shared" si="52"/>
        <v>12514301401 електронний модуль</v>
      </c>
      <c r="C4538" s="39" t="str">
        <f>TEXT(Raw_Articul_Data!$D4538,"00000000000")</f>
        <v>12514301401</v>
      </c>
      <c r="D4538" s="41">
        <v>12514301401</v>
      </c>
      <c r="E4538" s="41" t="s">
        <v>3908</v>
      </c>
      <c r="G4538" s="41" t="s">
        <v>32</v>
      </c>
      <c r="H4538" s="41" t="s">
        <v>2790</v>
      </c>
      <c r="I4538" s="41" t="s">
        <v>23</v>
      </c>
      <c r="J4538" s="41" t="s">
        <v>541</v>
      </c>
      <c r="K4538" s="41" t="s">
        <v>25</v>
      </c>
    </row>
    <row r="4539" spans="2:11" ht="15" customHeight="1" x14ac:dyDescent="0.3">
      <c r="B4539" s="39" t="str">
        <f t="shared" si="52"/>
        <v>12514301402 електронний модуль</v>
      </c>
      <c r="C4539" s="39" t="str">
        <f>TEXT(Raw_Articul_Data!$D4539,"00000000000")</f>
        <v>12514301402</v>
      </c>
      <c r="D4539" s="41">
        <v>12514301402</v>
      </c>
      <c r="E4539" s="41" t="s">
        <v>3908</v>
      </c>
      <c r="G4539" s="41" t="s">
        <v>32</v>
      </c>
      <c r="H4539" s="41" t="s">
        <v>2790</v>
      </c>
      <c r="I4539" s="41" t="s">
        <v>23</v>
      </c>
      <c r="J4539" s="41" t="s">
        <v>541</v>
      </c>
      <c r="K4539" s="41" t="s">
        <v>25</v>
      </c>
    </row>
    <row r="4540" spans="2:11" ht="15" customHeight="1" x14ac:dyDescent="0.3">
      <c r="B4540" s="39" t="str">
        <f t="shared" si="52"/>
        <v>12516000200 електродвигун</v>
      </c>
      <c r="C4540" s="39" t="str">
        <f>TEXT(Raw_Articul_Data!$D4540,"00000000000")</f>
        <v>12516000200</v>
      </c>
      <c r="D4540" s="41">
        <v>12516000200</v>
      </c>
      <c r="E4540" s="41" t="s">
        <v>2869</v>
      </c>
      <c r="G4540" s="41" t="s">
        <v>32</v>
      </c>
      <c r="H4540" s="41" t="s">
        <v>2790</v>
      </c>
      <c r="I4540" s="41" t="s">
        <v>23</v>
      </c>
      <c r="J4540" s="41" t="s">
        <v>1908</v>
      </c>
      <c r="K4540" s="41" t="s">
        <v>25</v>
      </c>
    </row>
    <row r="4541" spans="2:11" ht="15" customHeight="1" x14ac:dyDescent="0.3">
      <c r="B4541" s="39" t="str">
        <f t="shared" si="52"/>
        <v>12516000201 електромотор</v>
      </c>
      <c r="C4541" s="39" t="str">
        <f>TEXT(Raw_Articul_Data!$D4541,"00000000000")</f>
        <v>12516000201</v>
      </c>
      <c r="D4541" s="41">
        <v>12516000201</v>
      </c>
      <c r="E4541" s="41" t="s">
        <v>2870</v>
      </c>
      <c r="G4541" s="41" t="s">
        <v>32</v>
      </c>
      <c r="H4541" s="41" t="s">
        <v>2790</v>
      </c>
      <c r="I4541" s="41" t="s">
        <v>23</v>
      </c>
      <c r="J4541" s="41" t="s">
        <v>1908</v>
      </c>
      <c r="K4541" s="41" t="s">
        <v>25</v>
      </c>
    </row>
    <row r="4542" spans="2:11" ht="15" customHeight="1" x14ac:dyDescent="0.3">
      <c r="B4542" s="39" t="str">
        <f t="shared" si="52"/>
        <v>12516000202 електродвигун</v>
      </c>
      <c r="C4542" s="39" t="str">
        <f>TEXT(Raw_Articul_Data!$D4542,"00000000000")</f>
        <v>12516000202</v>
      </c>
      <c r="D4542" s="41">
        <v>12516000202</v>
      </c>
      <c r="E4542" s="41" t="s">
        <v>2869</v>
      </c>
      <c r="G4542" s="41" t="s">
        <v>32</v>
      </c>
      <c r="H4542" s="41" t="s">
        <v>2790</v>
      </c>
      <c r="I4542" s="41" t="s">
        <v>23</v>
      </c>
      <c r="J4542" s="41" t="s">
        <v>1908</v>
      </c>
      <c r="K4542" s="41" t="s">
        <v>25</v>
      </c>
    </row>
    <row r="4543" spans="2:11" ht="15" customHeight="1" x14ac:dyDescent="0.3">
      <c r="B4543" s="39" t="str">
        <f t="shared" si="52"/>
        <v>12516401707 кришка ланцюгової зірочки</v>
      </c>
      <c r="C4543" s="39" t="str">
        <f>TEXT(Raw_Articul_Data!$D4543,"00000000000")</f>
        <v>12516401707</v>
      </c>
      <c r="D4543" s="41">
        <v>12516401707</v>
      </c>
      <c r="E4543" s="41" t="s">
        <v>3400</v>
      </c>
      <c r="G4543" s="41" t="s">
        <v>32</v>
      </c>
      <c r="H4543" s="41" t="s">
        <v>2790</v>
      </c>
      <c r="I4543" s="41" t="s">
        <v>23</v>
      </c>
      <c r="J4543" s="41" t="s">
        <v>28</v>
      </c>
      <c r="K4543" s="41" t="s">
        <v>25</v>
      </c>
    </row>
    <row r="4544" spans="2:11" ht="15" customHeight="1" x14ac:dyDescent="0.3">
      <c r="B4544" s="39" t="str">
        <f t="shared" si="52"/>
        <v>12516401708 кришка ланцюгової зірочки</v>
      </c>
      <c r="C4544" s="39" t="str">
        <f>TEXT(Raw_Articul_Data!$D4544,"00000000000")</f>
        <v>12516401708</v>
      </c>
      <c r="D4544" s="41">
        <v>12516401708</v>
      </c>
      <c r="E4544" s="41" t="s">
        <v>3400</v>
      </c>
      <c r="G4544" s="41" t="s">
        <v>32</v>
      </c>
      <c r="H4544" s="41" t="s">
        <v>2790</v>
      </c>
      <c r="I4544" s="41" t="s">
        <v>23</v>
      </c>
      <c r="J4544" s="41" t="s">
        <v>28</v>
      </c>
      <c r="K4544" s="41" t="s">
        <v>25</v>
      </c>
    </row>
    <row r="4545" spans="2:11" ht="15" customHeight="1" x14ac:dyDescent="0.3">
      <c r="B4545" s="39" t="str">
        <f t="shared" si="52"/>
        <v>12516421200 ланцюгова зірочка 1/4"p 6зубів</v>
      </c>
      <c r="C4545" s="39" t="str">
        <f>TEXT(Raw_Articul_Data!$D4545,"00000000000")</f>
        <v>12516421200</v>
      </c>
      <c r="D4545" s="41">
        <v>12516421200</v>
      </c>
      <c r="E4545" s="41" t="s">
        <v>3946</v>
      </c>
      <c r="G4545" s="41" t="s">
        <v>32</v>
      </c>
      <c r="H4545" s="41" t="s">
        <v>2790</v>
      </c>
      <c r="I4545" s="41" t="s">
        <v>23</v>
      </c>
      <c r="J4545" s="41" t="s">
        <v>28</v>
      </c>
      <c r="K4545" s="41" t="s">
        <v>25</v>
      </c>
    </row>
    <row r="4546" spans="2:11" ht="15" customHeight="1" x14ac:dyDescent="0.3">
      <c r="B4546" s="39" t="str">
        <f t="shared" si="52"/>
        <v>12516421204 ланцюгова зірочка 3/8"p 6зубів</v>
      </c>
      <c r="C4546" s="39" t="str">
        <f>TEXT(Raw_Articul_Data!$D4546,"00000000000")</f>
        <v>12516421204</v>
      </c>
      <c r="D4546" s="41">
        <v>12516421204</v>
      </c>
      <c r="E4546" s="41" t="s">
        <v>3947</v>
      </c>
      <c r="G4546" s="41" t="s">
        <v>32</v>
      </c>
      <c r="H4546" s="41" t="s">
        <v>2790</v>
      </c>
      <c r="I4546" s="41" t="s">
        <v>23</v>
      </c>
      <c r="J4546" s="41" t="s">
        <v>28</v>
      </c>
      <c r="K4546" s="41" t="s">
        <v>25</v>
      </c>
    </row>
    <row r="4547" spans="2:11" ht="15" customHeight="1" x14ac:dyDescent="0.3">
      <c r="B4547" s="39" t="str">
        <f t="shared" si="52"/>
        <v>12517901015 корпус рукоятки</v>
      </c>
      <c r="C4547" s="39" t="str">
        <f>TEXT(Raw_Articul_Data!$D4547,"00000000000")</f>
        <v>12517901015</v>
      </c>
      <c r="D4547" s="41">
        <v>12517901015</v>
      </c>
      <c r="E4547" s="41" t="s">
        <v>3502</v>
      </c>
      <c r="G4547" s="41" t="s">
        <v>32</v>
      </c>
      <c r="H4547" s="41" t="s">
        <v>2790</v>
      </c>
      <c r="I4547" s="41" t="s">
        <v>23</v>
      </c>
      <c r="J4547" s="41" t="s">
        <v>28</v>
      </c>
      <c r="K4547" s="41" t="s">
        <v>25</v>
      </c>
    </row>
    <row r="4548" spans="2:11" ht="15" customHeight="1" x14ac:dyDescent="0.3">
      <c r="B4548" s="39" t="str">
        <f t="shared" si="52"/>
        <v>12517924900 захист рук</v>
      </c>
      <c r="C4548" s="39" t="str">
        <f>TEXT(Raw_Articul_Data!$D4548,"00000000000")</f>
        <v>12517924900</v>
      </c>
      <c r="D4548" s="41">
        <v>12517924900</v>
      </c>
      <c r="E4548" s="41" t="s">
        <v>3948</v>
      </c>
    </row>
    <row r="4549" spans="2:11" ht="15" customHeight="1" x14ac:dyDescent="0.3">
      <c r="B4549" s="39" t="str">
        <f t="shared" si="52"/>
        <v>12520073800 комплект елементів керування</v>
      </c>
      <c r="C4549" s="39" t="str">
        <f>TEXT(Raw_Articul_Data!$D4549,"00000000000")</f>
        <v>12520073800</v>
      </c>
      <c r="D4549" s="41">
        <v>12520073800</v>
      </c>
      <c r="E4549" s="41" t="s">
        <v>3949</v>
      </c>
      <c r="G4549" s="41" t="s">
        <v>32</v>
      </c>
      <c r="H4549" s="41" t="s">
        <v>2790</v>
      </c>
      <c r="I4549" s="41" t="s">
        <v>23</v>
      </c>
      <c r="J4549" s="41" t="s">
        <v>28</v>
      </c>
      <c r="K4549" s="41" t="s">
        <v>25</v>
      </c>
    </row>
    <row r="4550" spans="2:11" ht="15" customHeight="1" x14ac:dyDescent="0.3">
      <c r="B4550" s="39" t="str">
        <f t="shared" si="52"/>
        <v>12520115817 акумуляторна пила msa161т 1/4"p p (мотор)</v>
      </c>
      <c r="C4550" s="39" t="str">
        <f>TEXT(Raw_Articul_Data!$D4550,"00000000000")</f>
        <v>12520115817</v>
      </c>
      <c r="D4550" s="41">
        <v>12520115817</v>
      </c>
      <c r="E4550" s="41" t="s">
        <v>935</v>
      </c>
      <c r="F4550" s="41" t="s">
        <v>7264</v>
      </c>
      <c r="G4550" s="41" t="s">
        <v>843</v>
      </c>
      <c r="H4550" s="41" t="s">
        <v>936</v>
      </c>
      <c r="I4550" s="41" t="s">
        <v>23</v>
      </c>
      <c r="J4550" s="41" t="s">
        <v>164</v>
      </c>
      <c r="K4550" s="41" t="s">
        <v>25</v>
      </c>
    </row>
    <row r="4551" spans="2:11" ht="15" customHeight="1" x14ac:dyDescent="0.3">
      <c r="B4551" s="39" t="str">
        <f t="shared" si="52"/>
        <v>12524300501 вимикач</v>
      </c>
      <c r="C4551" s="39" t="str">
        <f>TEXT(Raw_Articul_Data!$D4551,"00000000000")</f>
        <v>12524300501</v>
      </c>
      <c r="D4551" s="41">
        <v>12524300501</v>
      </c>
      <c r="E4551" s="41" t="s">
        <v>3862</v>
      </c>
      <c r="G4551" s="41" t="s">
        <v>32</v>
      </c>
      <c r="H4551" s="41" t="s">
        <v>2790</v>
      </c>
      <c r="I4551" s="41" t="s">
        <v>23</v>
      </c>
      <c r="J4551" s="41" t="s">
        <v>34</v>
      </c>
      <c r="K4551" s="41" t="s">
        <v>25</v>
      </c>
    </row>
    <row r="4552" spans="2:11" ht="15" customHeight="1" x14ac:dyDescent="0.3">
      <c r="B4552" s="39" t="str">
        <f t="shared" si="52"/>
        <v>12524301401 модуль управління</v>
      </c>
      <c r="C4552" s="39" t="str">
        <f>TEXT(Raw_Articul_Data!$D4552,"00000000000")</f>
        <v>12524301401</v>
      </c>
      <c r="D4552" s="41">
        <v>12524301401</v>
      </c>
      <c r="E4552" s="41" t="s">
        <v>3950</v>
      </c>
      <c r="G4552" s="41" t="s">
        <v>32</v>
      </c>
      <c r="H4552" s="41" t="s">
        <v>2790</v>
      </c>
      <c r="I4552" s="41" t="s">
        <v>23</v>
      </c>
      <c r="J4552" s="41" t="s">
        <v>1908</v>
      </c>
      <c r="K4552" s="41" t="s">
        <v>25</v>
      </c>
    </row>
    <row r="4553" spans="2:11" ht="15" customHeight="1" x14ac:dyDescent="0.3">
      <c r="B4553" s="39" t="str">
        <f t="shared" si="52"/>
        <v>12524401500 корпус штекерного роз'єму</v>
      </c>
      <c r="C4553" s="39" t="str">
        <f>TEXT(Raw_Articul_Data!$D4553,"00000000000")</f>
        <v>12524401500</v>
      </c>
      <c r="D4553" s="41">
        <v>12524401500</v>
      </c>
      <c r="E4553" s="41" t="s">
        <v>3951</v>
      </c>
      <c r="G4553" s="41" t="s">
        <v>32</v>
      </c>
      <c r="H4553" s="41" t="s">
        <v>2790</v>
      </c>
      <c r="I4553" s="41" t="s">
        <v>23</v>
      </c>
      <c r="J4553" s="41" t="s">
        <v>28</v>
      </c>
      <c r="K4553" s="41" t="s">
        <v>25</v>
      </c>
    </row>
    <row r="4554" spans="2:11" ht="15" customHeight="1" x14ac:dyDescent="0.3">
      <c r="B4554" s="39" t="str">
        <f t="shared" si="52"/>
        <v>12526000200 електродвигун</v>
      </c>
      <c r="C4554" s="39" t="str">
        <f>TEXT(Raw_Articul_Data!$D4554,"00000000000")</f>
        <v>12526000200</v>
      </c>
      <c r="D4554" s="41">
        <v>12526000200</v>
      </c>
      <c r="E4554" s="41" t="s">
        <v>2869</v>
      </c>
      <c r="G4554" s="41" t="s">
        <v>32</v>
      </c>
      <c r="H4554" s="41" t="s">
        <v>2790</v>
      </c>
      <c r="I4554" s="41" t="s">
        <v>23</v>
      </c>
      <c r="J4554" s="41" t="s">
        <v>1908</v>
      </c>
      <c r="K4554" s="41" t="s">
        <v>25</v>
      </c>
    </row>
    <row r="4555" spans="2:11" ht="15" customHeight="1" x14ac:dyDescent="0.3">
      <c r="B4555" s="39" t="str">
        <f t="shared" si="52"/>
        <v>12526000812 картер двигуна</v>
      </c>
      <c r="C4555" s="39" t="str">
        <f>TEXT(Raw_Articul_Data!$D4555,"00000000000")</f>
        <v>12526000812</v>
      </c>
      <c r="D4555" s="41">
        <v>12526000812</v>
      </c>
      <c r="E4555" s="41" t="s">
        <v>3462</v>
      </c>
      <c r="G4555" s="41" t="s">
        <v>32</v>
      </c>
      <c r="H4555" s="41" t="s">
        <v>2790</v>
      </c>
      <c r="I4555" s="41" t="s">
        <v>23</v>
      </c>
      <c r="J4555" s="41" t="s">
        <v>28</v>
      </c>
      <c r="K4555" s="41" t="s">
        <v>25</v>
      </c>
    </row>
    <row r="4556" spans="2:11" ht="15" customHeight="1" x14ac:dyDescent="0.3">
      <c r="B4556" s="39" t="str">
        <f t="shared" si="52"/>
        <v>12526401702 кришка ланцюгової зірочки</v>
      </c>
      <c r="C4556" s="39" t="str">
        <f>TEXT(Raw_Articul_Data!$D4556,"00000000000")</f>
        <v>12526401702</v>
      </c>
      <c r="D4556" s="41">
        <v>12526401702</v>
      </c>
      <c r="E4556" s="41" t="s">
        <v>3400</v>
      </c>
      <c r="G4556" s="41" t="s">
        <v>32</v>
      </c>
      <c r="H4556" s="41" t="s">
        <v>2790</v>
      </c>
      <c r="I4556" s="41" t="s">
        <v>23</v>
      </c>
      <c r="J4556" s="41" t="s">
        <v>28</v>
      </c>
      <c r="K4556" s="41" t="s">
        <v>25</v>
      </c>
    </row>
    <row r="4557" spans="2:11" ht="15" customHeight="1" x14ac:dyDescent="0.3">
      <c r="B4557" s="39" t="str">
        <f t="shared" ref="B4557:B4620" si="53">CONCATENATE(C4557," ", LOWER(E4557))</f>
        <v>12526421201 ланцюгова зірочка 1/4"p 7зубів</v>
      </c>
      <c r="C4557" s="39" t="str">
        <f>TEXT(Raw_Articul_Data!$D4557,"00000000000")</f>
        <v>12526421201</v>
      </c>
      <c r="D4557" s="41">
        <v>12526421201</v>
      </c>
      <c r="E4557" s="41" t="s">
        <v>3952</v>
      </c>
      <c r="G4557" s="41" t="s">
        <v>32</v>
      </c>
      <c r="H4557" s="41" t="s">
        <v>2790</v>
      </c>
      <c r="I4557" s="41" t="s">
        <v>23</v>
      </c>
      <c r="J4557" s="41" t="s">
        <v>28</v>
      </c>
      <c r="K4557" s="41" t="s">
        <v>25</v>
      </c>
    </row>
    <row r="4558" spans="2:11" ht="15" customHeight="1" x14ac:dyDescent="0.3">
      <c r="B4558" s="39" t="str">
        <f t="shared" si="53"/>
        <v>12526421202 ланцюгова зірочка 1/4"p 10 зубів</v>
      </c>
      <c r="C4558" s="39" t="str">
        <f>TEXT(Raw_Articul_Data!$D4558,"00000000000")</f>
        <v>12526421202</v>
      </c>
      <c r="D4558" s="41">
        <v>12526421202</v>
      </c>
      <c r="E4558" s="41" t="s">
        <v>3953</v>
      </c>
      <c r="G4558" s="41" t="s">
        <v>32</v>
      </c>
      <c r="H4558" s="41" t="s">
        <v>2790</v>
      </c>
      <c r="I4558" s="41" t="s">
        <v>23</v>
      </c>
      <c r="J4558" s="41" t="s">
        <v>34</v>
      </c>
      <c r="K4558" s="41" t="s">
        <v>25</v>
      </c>
    </row>
    <row r="4559" spans="2:11" ht="15" customHeight="1" x14ac:dyDescent="0.3">
      <c r="B4559" s="39" t="str">
        <f t="shared" si="53"/>
        <v>12527900600 півкожух рукоятки</v>
      </c>
      <c r="C4559" s="39" t="str">
        <f>TEXT(Raw_Articul_Data!$D4559,"00000000000")</f>
        <v>12527900600</v>
      </c>
      <c r="D4559" s="41">
        <v>12527900600</v>
      </c>
      <c r="E4559" s="41" t="s">
        <v>3410</v>
      </c>
      <c r="G4559" s="41" t="s">
        <v>32</v>
      </c>
      <c r="H4559" s="41" t="s">
        <v>2790</v>
      </c>
      <c r="I4559" s="41" t="s">
        <v>23</v>
      </c>
      <c r="J4559" s="41" t="s">
        <v>28</v>
      </c>
      <c r="K4559" s="41" t="s">
        <v>25</v>
      </c>
    </row>
    <row r="4560" spans="2:11" ht="15" customHeight="1" x14ac:dyDescent="0.3">
      <c r="B4560" s="39" t="str">
        <f t="shared" si="53"/>
        <v>12527911700 трубчата рукоятка</v>
      </c>
      <c r="C4560" s="39" t="str">
        <f>TEXT(Raw_Articul_Data!$D4560,"00000000000")</f>
        <v>12527911700</v>
      </c>
      <c r="D4560" s="41">
        <v>12527911700</v>
      </c>
      <c r="E4560" s="41" t="s">
        <v>3350</v>
      </c>
      <c r="G4560" s="41" t="s">
        <v>32</v>
      </c>
      <c r="H4560" s="41" t="s">
        <v>2790</v>
      </c>
      <c r="I4560" s="41" t="s">
        <v>23</v>
      </c>
      <c r="J4560" s="41" t="s">
        <v>28</v>
      </c>
      <c r="K4560" s="41" t="s">
        <v>25</v>
      </c>
    </row>
    <row r="4561" spans="2:11" ht="15" customHeight="1" x14ac:dyDescent="0.3">
      <c r="B4561" s="39" t="str">
        <f t="shared" si="53"/>
        <v>12540801600 кришка</v>
      </c>
      <c r="C4561" s="39" t="str">
        <f>TEXT(Raw_Articul_Data!$D4561,"00000000000")</f>
        <v>12540801600</v>
      </c>
      <c r="D4561" s="41">
        <v>12540801600</v>
      </c>
      <c r="E4561" s="41" t="s">
        <v>2801</v>
      </c>
      <c r="G4561" s="41" t="s">
        <v>32</v>
      </c>
      <c r="H4561" s="41" t="s">
        <v>2790</v>
      </c>
      <c r="I4561" s="41" t="s">
        <v>23</v>
      </c>
      <c r="J4561" s="41" t="s">
        <v>45</v>
      </c>
      <c r="K4561" s="41" t="s">
        <v>25</v>
      </c>
    </row>
    <row r="4562" spans="2:11" ht="15" customHeight="1" x14ac:dyDescent="0.3">
      <c r="B4562" s="39" t="str">
        <f t="shared" si="53"/>
        <v>12541627900 пружина розтягнення</v>
      </c>
      <c r="C4562" s="39" t="str">
        <f>TEXT(Raw_Articul_Data!$D4562,"00000000000")</f>
        <v>12541627900</v>
      </c>
      <c r="D4562" s="41">
        <v>12541627900</v>
      </c>
      <c r="E4562" s="41" t="s">
        <v>3022</v>
      </c>
      <c r="G4562" s="41" t="s">
        <v>32</v>
      </c>
      <c r="H4562" s="41" t="s">
        <v>2790</v>
      </c>
      <c r="I4562" s="41" t="s">
        <v>23</v>
      </c>
      <c r="J4562" s="41" t="s">
        <v>28</v>
      </c>
      <c r="K4562" s="41" t="s">
        <v>25</v>
      </c>
    </row>
    <row r="4563" spans="2:11" ht="15" customHeight="1" x14ac:dyDescent="0.3">
      <c r="B4563" s="39" t="str">
        <f t="shared" si="53"/>
        <v>12541824500 вита гнучка пружина</v>
      </c>
      <c r="C4563" s="39" t="str">
        <f>TEXT(Raw_Articul_Data!$D4563,"00000000000")</f>
        <v>12541824500</v>
      </c>
      <c r="D4563" s="41">
        <v>12541824500</v>
      </c>
      <c r="E4563" s="41" t="s">
        <v>3025</v>
      </c>
      <c r="G4563" s="41" t="s">
        <v>32</v>
      </c>
      <c r="H4563" s="41" t="s">
        <v>2790</v>
      </c>
      <c r="I4563" s="41" t="s">
        <v>23</v>
      </c>
      <c r="J4563" s="41" t="s">
        <v>28</v>
      </c>
      <c r="K4563" s="41" t="s">
        <v>25</v>
      </c>
    </row>
    <row r="4564" spans="2:11" ht="15" customHeight="1" x14ac:dyDescent="0.3">
      <c r="B4564" s="39" t="str">
        <f t="shared" si="53"/>
        <v>12543504400 масляний бак</v>
      </c>
      <c r="C4564" s="39" t="str">
        <f>TEXT(Raw_Articul_Data!$D4564,"00000000000")</f>
        <v>12543504400</v>
      </c>
      <c r="D4564" s="41">
        <v>12543504400</v>
      </c>
      <c r="E4564" s="41" t="s">
        <v>3634</v>
      </c>
      <c r="G4564" s="41" t="s">
        <v>32</v>
      </c>
      <c r="H4564" s="41" t="s">
        <v>2790</v>
      </c>
      <c r="I4564" s="41" t="s">
        <v>23</v>
      </c>
      <c r="J4564" s="41" t="s">
        <v>55</v>
      </c>
      <c r="K4564" s="41" t="s">
        <v>25</v>
      </c>
    </row>
    <row r="4565" spans="2:11" ht="15" customHeight="1" x14ac:dyDescent="0.3">
      <c r="B4565" s="39" t="str">
        <f t="shared" si="53"/>
        <v>12544301400 електронний модуль</v>
      </c>
      <c r="C4565" s="39" t="str">
        <f>TEXT(Raw_Articul_Data!$D4565,"00000000000")</f>
        <v>12544301400</v>
      </c>
      <c r="D4565" s="41">
        <v>12544301400</v>
      </c>
      <c r="E4565" s="41" t="s">
        <v>3908</v>
      </c>
      <c r="G4565" s="41" t="s">
        <v>32</v>
      </c>
      <c r="H4565" s="41" t="s">
        <v>2790</v>
      </c>
      <c r="I4565" s="41" t="s">
        <v>23</v>
      </c>
      <c r="J4565" s="41" t="s">
        <v>1908</v>
      </c>
      <c r="K4565" s="41" t="s">
        <v>25</v>
      </c>
    </row>
    <row r="4566" spans="2:11" ht="15" customHeight="1" x14ac:dyDescent="0.3">
      <c r="B4566" s="39" t="str">
        <f t="shared" si="53"/>
        <v>12544301440 електронний модуль</v>
      </c>
      <c r="C4566" s="39" t="str">
        <f>TEXT(Raw_Articul_Data!$D4566,"00000000000")</f>
        <v>12544301440</v>
      </c>
      <c r="D4566" s="41">
        <v>12544301440</v>
      </c>
      <c r="E4566" s="41" t="s">
        <v>3908</v>
      </c>
      <c r="G4566" s="41" t="s">
        <v>32</v>
      </c>
      <c r="H4566" s="41" t="s">
        <v>2790</v>
      </c>
      <c r="I4566" s="41" t="s">
        <v>23</v>
      </c>
      <c r="J4566" s="41" t="s">
        <v>541</v>
      </c>
      <c r="K4566" s="41" t="s">
        <v>25</v>
      </c>
    </row>
    <row r="4567" spans="2:11" ht="15" customHeight="1" x14ac:dyDescent="0.3">
      <c r="B4567" s="39" t="str">
        <f t="shared" si="53"/>
        <v>12544301470 електронний модуль</v>
      </c>
      <c r="C4567" s="39" t="str">
        <f>TEXT(Raw_Articul_Data!$D4567,"00000000000")</f>
        <v>12544301470</v>
      </c>
      <c r="D4567" s="41">
        <v>12544301470</v>
      </c>
      <c r="E4567" s="41" t="s">
        <v>3908</v>
      </c>
      <c r="G4567" s="41" t="s">
        <v>32</v>
      </c>
      <c r="H4567" s="41" t="s">
        <v>2790</v>
      </c>
      <c r="I4567" s="41" t="s">
        <v>23</v>
      </c>
      <c r="J4567" s="41" t="s">
        <v>1447</v>
      </c>
      <c r="K4567" s="41" t="s">
        <v>25</v>
      </c>
    </row>
    <row r="4568" spans="2:11" ht="15" customHeight="1" x14ac:dyDescent="0.3">
      <c r="B4568" s="39" t="str">
        <f t="shared" si="53"/>
        <v>12546000200 електродвигун</v>
      </c>
      <c r="C4568" s="39" t="str">
        <f>TEXT(Raw_Articul_Data!$D4568,"00000000000")</f>
        <v>12546000200</v>
      </c>
      <c r="D4568" s="41">
        <v>12546000200</v>
      </c>
      <c r="E4568" s="41" t="s">
        <v>2869</v>
      </c>
      <c r="G4568" s="41" t="s">
        <v>32</v>
      </c>
      <c r="H4568" s="41" t="s">
        <v>2790</v>
      </c>
      <c r="I4568" s="41" t="s">
        <v>23</v>
      </c>
      <c r="J4568" s="41" t="s">
        <v>1908</v>
      </c>
      <c r="K4568" s="41" t="s">
        <v>25</v>
      </c>
    </row>
    <row r="4569" spans="2:11" ht="15" customHeight="1" x14ac:dyDescent="0.3">
      <c r="B4569" s="39" t="str">
        <f t="shared" si="53"/>
        <v>12546000240 електродвигун</v>
      </c>
      <c r="C4569" s="39" t="str">
        <f>TEXT(Raw_Articul_Data!$D4569,"00000000000")</f>
        <v>12546000240</v>
      </c>
      <c r="D4569" s="41">
        <v>12546000240</v>
      </c>
      <c r="E4569" s="41" t="s">
        <v>2869</v>
      </c>
      <c r="G4569" s="41" t="s">
        <v>32</v>
      </c>
      <c r="H4569" s="41" t="s">
        <v>2790</v>
      </c>
      <c r="I4569" s="41" t="s">
        <v>23</v>
      </c>
      <c r="J4569" s="41" t="s">
        <v>1908</v>
      </c>
      <c r="K4569" s="41" t="s">
        <v>25</v>
      </c>
    </row>
    <row r="4570" spans="2:11" ht="15" customHeight="1" x14ac:dyDescent="0.3">
      <c r="B4570" s="39" t="str">
        <f t="shared" si="53"/>
        <v>12546000241 електродвигун</v>
      </c>
      <c r="C4570" s="39" t="str">
        <f>TEXT(Raw_Articul_Data!$D4570,"00000000000")</f>
        <v>12546000241</v>
      </c>
      <c r="D4570" s="41">
        <v>12546000241</v>
      </c>
      <c r="E4570" s="41" t="s">
        <v>2869</v>
      </c>
      <c r="G4570" s="41" t="s">
        <v>32</v>
      </c>
      <c r="H4570" s="41" t="s">
        <v>2790</v>
      </c>
      <c r="I4570" s="41" t="s">
        <v>23</v>
      </c>
      <c r="J4570" s="41" t="s">
        <v>1908</v>
      </c>
      <c r="K4570" s="41" t="s">
        <v>25</v>
      </c>
    </row>
    <row r="4571" spans="2:11" ht="15" customHeight="1" x14ac:dyDescent="0.3">
      <c r="B4571" s="39" t="str">
        <f t="shared" si="53"/>
        <v>12546000270 електродвигун</v>
      </c>
      <c r="C4571" s="39" t="str">
        <f>TEXT(Raw_Articul_Data!$D4571,"00000000000")</f>
        <v>12546000270</v>
      </c>
      <c r="D4571" s="41">
        <v>12546000270</v>
      </c>
      <c r="E4571" s="41" t="s">
        <v>2869</v>
      </c>
      <c r="G4571" s="41" t="s">
        <v>32</v>
      </c>
      <c r="H4571" s="41" t="s">
        <v>2790</v>
      </c>
      <c r="I4571" s="41" t="s">
        <v>23</v>
      </c>
      <c r="J4571" s="41" t="s">
        <v>34</v>
      </c>
      <c r="K4571" s="41" t="s">
        <v>25</v>
      </c>
    </row>
    <row r="4572" spans="2:11" ht="15" customHeight="1" x14ac:dyDescent="0.3">
      <c r="B4572" s="39" t="str">
        <f t="shared" si="53"/>
        <v>12546401701 кришка ланцюгової зірочки</v>
      </c>
      <c r="C4572" s="39" t="str">
        <f>TEXT(Raw_Articul_Data!$D4572,"00000000000")</f>
        <v>12546401701</v>
      </c>
      <c r="D4572" s="41">
        <v>12546401701</v>
      </c>
      <c r="E4572" s="41" t="s">
        <v>3400</v>
      </c>
      <c r="G4572" s="41" t="s">
        <v>32</v>
      </c>
      <c r="H4572" s="41" t="s">
        <v>2790</v>
      </c>
      <c r="I4572" s="41" t="s">
        <v>23</v>
      </c>
      <c r="J4572" s="41" t="s">
        <v>28</v>
      </c>
      <c r="K4572" s="41" t="s">
        <v>25</v>
      </c>
    </row>
    <row r="4573" spans="2:11" ht="15" customHeight="1" x14ac:dyDescent="0.3">
      <c r="B4573" s="39" t="str">
        <f t="shared" si="53"/>
        <v>12546421200 ланцюгова зірочка 1/4"p 6зубів</v>
      </c>
      <c r="C4573" s="39" t="str">
        <f>TEXT(Raw_Articul_Data!$D4573,"00000000000")</f>
        <v>12546421200</v>
      </c>
      <c r="D4573" s="41">
        <v>12546421200</v>
      </c>
      <c r="E4573" s="41" t="s">
        <v>3946</v>
      </c>
      <c r="G4573" s="41" t="s">
        <v>32</v>
      </c>
      <c r="H4573" s="41" t="s">
        <v>2790</v>
      </c>
      <c r="I4573" s="41" t="s">
        <v>23</v>
      </c>
      <c r="J4573" s="41" t="s">
        <v>28</v>
      </c>
      <c r="K4573" s="41" t="s">
        <v>25</v>
      </c>
    </row>
    <row r="4574" spans="2:11" ht="15" customHeight="1" x14ac:dyDescent="0.3">
      <c r="B4574" s="39" t="str">
        <f t="shared" si="53"/>
        <v>12546472000 черв'як</v>
      </c>
      <c r="C4574" s="39" t="str">
        <f>TEXT(Raw_Articul_Data!$D4574,"00000000000")</f>
        <v>12546472000</v>
      </c>
      <c r="D4574" s="41">
        <v>12546472000</v>
      </c>
      <c r="E4574" s="41" t="s">
        <v>3349</v>
      </c>
      <c r="G4574" s="41" t="s">
        <v>32</v>
      </c>
      <c r="H4574" s="41" t="s">
        <v>2790</v>
      </c>
      <c r="I4574" s="41" t="s">
        <v>23</v>
      </c>
      <c r="J4574" s="41" t="s">
        <v>28</v>
      </c>
      <c r="K4574" s="41" t="s">
        <v>25</v>
      </c>
    </row>
    <row r="4575" spans="2:11" ht="15" customHeight="1" x14ac:dyDescent="0.3">
      <c r="B4575" s="39" t="str">
        <f t="shared" si="53"/>
        <v>12547909100 пристрій для захисту рук</v>
      </c>
      <c r="C4575" s="39" t="str">
        <f>TEXT(Raw_Articul_Data!$D4575,"00000000000")</f>
        <v>12547909100</v>
      </c>
      <c r="D4575" s="41">
        <v>12547909100</v>
      </c>
      <c r="E4575" s="41" t="s">
        <v>1454</v>
      </c>
      <c r="G4575" s="41" t="s">
        <v>32</v>
      </c>
      <c r="H4575" s="41" t="s">
        <v>2790</v>
      </c>
      <c r="I4575" s="41" t="s">
        <v>23</v>
      </c>
      <c r="J4575" s="41" t="s">
        <v>45</v>
      </c>
      <c r="K4575" s="41" t="s">
        <v>25</v>
      </c>
    </row>
    <row r="4576" spans="2:11" ht="15" customHeight="1" x14ac:dyDescent="0.3">
      <c r="B4576" s="39" t="str">
        <f t="shared" si="53"/>
        <v>12547911700 трубчата рукоятка</v>
      </c>
      <c r="C4576" s="39" t="str">
        <f>TEXT(Raw_Articul_Data!$D4576,"00000000000")</f>
        <v>12547911700</v>
      </c>
      <c r="D4576" s="41">
        <v>12547911700</v>
      </c>
      <c r="E4576" s="41" t="s">
        <v>3350</v>
      </c>
      <c r="G4576" s="41" t="s">
        <v>32</v>
      </c>
      <c r="H4576" s="41" t="s">
        <v>2790</v>
      </c>
      <c r="I4576" s="41" t="s">
        <v>23</v>
      </c>
      <c r="J4576" s="41" t="s">
        <v>1908</v>
      </c>
      <c r="K4576" s="41" t="s">
        <v>25</v>
      </c>
    </row>
    <row r="4577" spans="2:11" ht="15" customHeight="1" x14ac:dyDescent="0.3">
      <c r="B4577" s="39" t="str">
        <f t="shared" si="53"/>
        <v>00000019069 знімач маховика</v>
      </c>
      <c r="C4577" s="39" t="str">
        <f>TEXT(Raw_Articul_Data!$D4577,"00000000000")</f>
        <v>00000019069</v>
      </c>
      <c r="D4577" s="41">
        <v>19069</v>
      </c>
      <c r="E4577" s="41" t="s">
        <v>3954</v>
      </c>
      <c r="G4577" s="41" t="s">
        <v>32</v>
      </c>
      <c r="H4577" s="41" t="s">
        <v>2790</v>
      </c>
      <c r="I4577" s="41" t="s">
        <v>3252</v>
      </c>
      <c r="J4577" s="41" t="s">
        <v>3955</v>
      </c>
      <c r="K4577" s="41" t="s">
        <v>25</v>
      </c>
    </row>
    <row r="4578" spans="2:11" ht="15" customHeight="1" x14ac:dyDescent="0.3">
      <c r="B4578" s="39" t="str">
        <f t="shared" si="53"/>
        <v>00000019165 знімач маховика</v>
      </c>
      <c r="C4578" s="39" t="str">
        <f>TEXT(Raw_Articul_Data!$D4578,"00000000000")</f>
        <v>00000019165</v>
      </c>
      <c r="D4578" s="41">
        <v>19165</v>
      </c>
      <c r="E4578" s="41" t="s">
        <v>3954</v>
      </c>
      <c r="G4578" s="41" t="s">
        <v>32</v>
      </c>
      <c r="H4578" s="41" t="s">
        <v>2790</v>
      </c>
      <c r="I4578" s="41" t="s">
        <v>3252</v>
      </c>
      <c r="J4578" s="41" t="s">
        <v>3955</v>
      </c>
      <c r="K4578" s="41" t="s">
        <v>25</v>
      </c>
    </row>
    <row r="4579" spans="2:11" ht="15" customHeight="1" x14ac:dyDescent="0.3">
      <c r="B4579" s="39" t="str">
        <f t="shared" si="53"/>
        <v>00000019203 знімач маховика</v>
      </c>
      <c r="C4579" s="39" t="str">
        <f>TEXT(Raw_Articul_Data!$D4579,"00000000000")</f>
        <v>00000019203</v>
      </c>
      <c r="D4579" s="41">
        <v>19203</v>
      </c>
      <c r="E4579" s="41" t="s">
        <v>3954</v>
      </c>
      <c r="G4579" s="41" t="s">
        <v>32</v>
      </c>
      <c r="H4579" s="41" t="s">
        <v>2790</v>
      </c>
      <c r="I4579" s="41" t="s">
        <v>3252</v>
      </c>
      <c r="J4579" s="41" t="s">
        <v>34</v>
      </c>
      <c r="K4579" s="41" t="s">
        <v>25</v>
      </c>
    </row>
    <row r="4580" spans="2:11" ht="15" customHeight="1" x14ac:dyDescent="0.3">
      <c r="B4580" s="39" t="str">
        <f t="shared" si="53"/>
        <v>00000019300 набір ремінструментів</v>
      </c>
      <c r="C4580" s="39" t="str">
        <f>TEXT(Raw_Articul_Data!$D4580,"00000000000")</f>
        <v>00000019300</v>
      </c>
      <c r="D4580" s="41">
        <v>19300</v>
      </c>
      <c r="E4580" s="41" t="s">
        <v>3956</v>
      </c>
      <c r="G4580" s="41" t="s">
        <v>32</v>
      </c>
      <c r="H4580" s="41" t="s">
        <v>2790</v>
      </c>
      <c r="I4580" s="41" t="s">
        <v>3252</v>
      </c>
      <c r="J4580" s="41" t="s">
        <v>3955</v>
      </c>
      <c r="K4580" s="41" t="s">
        <v>25</v>
      </c>
    </row>
    <row r="4581" spans="2:11" ht="15" customHeight="1" x14ac:dyDescent="0.3">
      <c r="B4581" s="39" t="str">
        <f t="shared" si="53"/>
        <v>00000019433 знімач маховика</v>
      </c>
      <c r="C4581" s="39" t="str">
        <f>TEXT(Raw_Articul_Data!$D4581,"00000000000")</f>
        <v>00000019433</v>
      </c>
      <c r="D4581" s="41">
        <v>19433</v>
      </c>
      <c r="E4581" s="41" t="s">
        <v>3954</v>
      </c>
      <c r="G4581" s="41" t="s">
        <v>32</v>
      </c>
      <c r="H4581" s="41" t="s">
        <v>2790</v>
      </c>
      <c r="I4581" s="41" t="s">
        <v>3252</v>
      </c>
      <c r="J4581" s="41" t="s">
        <v>55</v>
      </c>
      <c r="K4581" s="41" t="s">
        <v>25</v>
      </c>
    </row>
    <row r="4582" spans="2:11" ht="15" customHeight="1" x14ac:dyDescent="0.3">
      <c r="B4582" s="39" t="str">
        <f t="shared" si="53"/>
        <v>00000019619 знімач маховика</v>
      </c>
      <c r="C4582" s="39" t="str">
        <f>TEXT(Raw_Articul_Data!$D4582,"00000000000")</f>
        <v>00000019619</v>
      </c>
      <c r="D4582" s="41">
        <v>19619</v>
      </c>
      <c r="E4582" s="41" t="s">
        <v>3954</v>
      </c>
      <c r="G4582" s="41" t="s">
        <v>32</v>
      </c>
      <c r="H4582" s="41" t="s">
        <v>2790</v>
      </c>
      <c r="I4582" s="41" t="s">
        <v>3252</v>
      </c>
      <c r="J4582" s="41" t="s">
        <v>3955</v>
      </c>
      <c r="K4582" s="41" t="s">
        <v>25</v>
      </c>
    </row>
    <row r="4583" spans="2:11" ht="15" customHeight="1" x14ac:dyDescent="0.3">
      <c r="B4583" s="39" t="str">
        <f t="shared" si="53"/>
        <v>222698S шпонка маховика 1шт 222698s</v>
      </c>
      <c r="C4583" s="39" t="str">
        <f>TEXT(Raw_Articul_Data!$D4583,"00000000000")</f>
        <v>222698S</v>
      </c>
      <c r="D4583" s="41" t="s">
        <v>3957</v>
      </c>
      <c r="E4583" s="41" t="s">
        <v>3958</v>
      </c>
      <c r="G4583" s="41" t="s">
        <v>32</v>
      </c>
      <c r="H4583" s="41" t="s">
        <v>2790</v>
      </c>
      <c r="I4583" s="41" t="s">
        <v>3252</v>
      </c>
      <c r="J4583" s="41" t="s">
        <v>55</v>
      </c>
      <c r="K4583" s="41" t="s">
        <v>25</v>
      </c>
    </row>
    <row r="4584" spans="2:11" ht="15" customHeight="1" x14ac:dyDescent="0.3">
      <c r="B4584" s="39" t="str">
        <f t="shared" si="53"/>
        <v>231855S голка поплавкового клапана карбюратора walbro</v>
      </c>
      <c r="C4584" s="39" t="str">
        <f>TEXT(Raw_Articul_Data!$D4584,"00000000000")</f>
        <v>231855S</v>
      </c>
      <c r="D4584" s="41" t="s">
        <v>3959</v>
      </c>
      <c r="E4584" s="41" t="s">
        <v>3960</v>
      </c>
      <c r="G4584" s="41" t="s">
        <v>32</v>
      </c>
      <c r="H4584" s="41" t="s">
        <v>2790</v>
      </c>
      <c r="I4584" s="41" t="s">
        <v>3252</v>
      </c>
      <c r="J4584" s="41" t="s">
        <v>794</v>
      </c>
      <c r="K4584" s="41" t="s">
        <v>25</v>
      </c>
    </row>
    <row r="4585" spans="2:11" ht="15" customHeight="1" x14ac:dyDescent="0.3">
      <c r="B4585" s="39" t="str">
        <f t="shared" si="53"/>
        <v>00000270896 прокладка картера двигуна</v>
      </c>
      <c r="C4585" s="39" t="str">
        <f>TEXT(Raw_Articul_Data!$D4585,"00000000000")</f>
        <v>00000270896</v>
      </c>
      <c r="D4585" s="41">
        <v>270896</v>
      </c>
      <c r="E4585" s="41" t="s">
        <v>3961</v>
      </c>
      <c r="G4585" s="41" t="s">
        <v>32</v>
      </c>
      <c r="H4585" s="41" t="s">
        <v>2790</v>
      </c>
      <c r="I4585" s="41" t="s">
        <v>3252</v>
      </c>
      <c r="J4585" s="41" t="s">
        <v>55</v>
      </c>
      <c r="K4585" s="41" t="s">
        <v>25</v>
      </c>
    </row>
    <row r="4586" spans="2:11" ht="15" customHeight="1" x14ac:dyDescent="0.3">
      <c r="B4586" s="39" t="str">
        <f t="shared" si="53"/>
        <v>271866S прокладка для головки циліндра</v>
      </c>
      <c r="C4586" s="39" t="str">
        <f>TEXT(Raw_Articul_Data!$D4586,"00000000000")</f>
        <v>271866S</v>
      </c>
      <c r="D4586" s="41" t="s">
        <v>3962</v>
      </c>
      <c r="E4586" s="41" t="s">
        <v>3963</v>
      </c>
      <c r="G4586" s="41" t="s">
        <v>32</v>
      </c>
      <c r="H4586" s="41" t="s">
        <v>2790</v>
      </c>
      <c r="I4586" s="41" t="s">
        <v>3252</v>
      </c>
      <c r="J4586" s="41" t="s">
        <v>55</v>
      </c>
      <c r="K4586" s="41" t="s">
        <v>25</v>
      </c>
    </row>
    <row r="4587" spans="2:11" ht="15" customHeight="1" x14ac:dyDescent="0.3">
      <c r="B4587" s="39" t="str">
        <f t="shared" si="53"/>
        <v>272199S прокладка для підводу</v>
      </c>
      <c r="C4587" s="39" t="str">
        <f>TEXT(Raw_Articul_Data!$D4587,"00000000000")</f>
        <v>272199S</v>
      </c>
      <c r="D4587" s="41" t="s">
        <v>3964</v>
      </c>
      <c r="E4587" s="41" t="s">
        <v>3965</v>
      </c>
      <c r="G4587" s="41" t="s">
        <v>32</v>
      </c>
      <c r="H4587" s="41" t="s">
        <v>2790</v>
      </c>
      <c r="I4587" s="41" t="s">
        <v>3252</v>
      </c>
      <c r="J4587" s="41" t="s">
        <v>55</v>
      </c>
      <c r="K4587" s="41" t="s">
        <v>25</v>
      </c>
    </row>
    <row r="4588" spans="2:11" ht="15" customHeight="1" x14ac:dyDescent="0.3">
      <c r="B4588" s="39" t="str">
        <f t="shared" si="53"/>
        <v>272235S фільтр повітряний (картрідж) 1шт 272235s</v>
      </c>
      <c r="C4588" s="39" t="str">
        <f>TEXT(Raw_Articul_Data!$D4588,"00000000000")</f>
        <v>272235S</v>
      </c>
      <c r="D4588" s="41" t="s">
        <v>3966</v>
      </c>
      <c r="E4588" s="41" t="s">
        <v>3967</v>
      </c>
      <c r="G4588" s="41" t="s">
        <v>32</v>
      </c>
      <c r="H4588" s="41" t="s">
        <v>2790</v>
      </c>
      <c r="I4588" s="41" t="s">
        <v>3252</v>
      </c>
      <c r="J4588" s="41" t="s">
        <v>55</v>
      </c>
      <c r="K4588" s="41" t="s">
        <v>25</v>
      </c>
    </row>
    <row r="4589" spans="2:11" ht="15" customHeight="1" x14ac:dyDescent="0.3">
      <c r="B4589" s="39" t="str">
        <f t="shared" si="53"/>
        <v>272403S фільтр повітряний 1шт 272403s</v>
      </c>
      <c r="C4589" s="39" t="str">
        <f>TEXT(Raw_Articul_Data!$D4589,"00000000000")</f>
        <v>272403S</v>
      </c>
      <c r="D4589" s="41" t="s">
        <v>3968</v>
      </c>
      <c r="E4589" s="41" t="s">
        <v>3969</v>
      </c>
      <c r="G4589" s="41" t="s">
        <v>32</v>
      </c>
      <c r="H4589" s="41" t="s">
        <v>2790</v>
      </c>
      <c r="I4589" s="41" t="s">
        <v>3252</v>
      </c>
      <c r="J4589" s="41" t="s">
        <v>55</v>
      </c>
      <c r="K4589" s="41" t="s">
        <v>25</v>
      </c>
    </row>
    <row r="4590" spans="2:11" ht="15" customHeight="1" x14ac:dyDescent="0.3">
      <c r="B4590" s="39" t="str">
        <f t="shared" si="53"/>
        <v>272475S прокладка кришки клапанів</v>
      </c>
      <c r="C4590" s="39" t="str">
        <f>TEXT(Raw_Articul_Data!$D4590,"00000000000")</f>
        <v>272475S</v>
      </c>
      <c r="D4590" s="41" t="s">
        <v>3970</v>
      </c>
      <c r="E4590" s="41" t="s">
        <v>3971</v>
      </c>
      <c r="G4590" s="41" t="s">
        <v>32</v>
      </c>
      <c r="H4590" s="41" t="s">
        <v>2790</v>
      </c>
      <c r="I4590" s="41" t="s">
        <v>3252</v>
      </c>
      <c r="J4590" s="41" t="s">
        <v>55</v>
      </c>
      <c r="K4590" s="41" t="s">
        <v>25</v>
      </c>
    </row>
    <row r="4591" spans="2:11" ht="15" customHeight="1" x14ac:dyDescent="0.3">
      <c r="B4591" s="39" t="str">
        <f t="shared" si="53"/>
        <v>272538S мембрана карбюратора</v>
      </c>
      <c r="C4591" s="39" t="str">
        <f>TEXT(Raw_Articul_Data!$D4591,"00000000000")</f>
        <v>272538S</v>
      </c>
      <c r="D4591" s="41" t="s">
        <v>3972</v>
      </c>
      <c r="E4591" s="41" t="s">
        <v>3973</v>
      </c>
      <c r="G4591" s="41" t="s">
        <v>32</v>
      </c>
      <c r="H4591" s="41" t="s">
        <v>2790</v>
      </c>
      <c r="I4591" s="41" t="s">
        <v>3252</v>
      </c>
      <c r="J4591" s="41" t="s">
        <v>55</v>
      </c>
      <c r="K4591" s="41" t="s">
        <v>25</v>
      </c>
    </row>
    <row r="4592" spans="2:11" ht="15" customHeight="1" x14ac:dyDescent="0.3">
      <c r="B4592" s="39" t="str">
        <f t="shared" si="53"/>
        <v>273280S прокладка головки циліндра</v>
      </c>
      <c r="C4592" s="39" t="str">
        <f>TEXT(Raw_Articul_Data!$D4592,"00000000000")</f>
        <v>273280S</v>
      </c>
      <c r="D4592" s="41" t="s">
        <v>3974</v>
      </c>
      <c r="E4592" s="41" t="s">
        <v>3118</v>
      </c>
      <c r="G4592" s="41" t="s">
        <v>32</v>
      </c>
      <c r="H4592" s="41" t="s">
        <v>2790</v>
      </c>
      <c r="I4592" s="41" t="s">
        <v>3252</v>
      </c>
      <c r="J4592" s="41" t="s">
        <v>55</v>
      </c>
      <c r="K4592" s="41" t="s">
        <v>25</v>
      </c>
    </row>
    <row r="4593" spans="2:11" ht="15" customHeight="1" x14ac:dyDescent="0.3">
      <c r="B4593" s="39" t="str">
        <f t="shared" si="53"/>
        <v>273356S фільтр повітряний (поролон) 1шт 273356s</v>
      </c>
      <c r="C4593" s="39" t="str">
        <f>TEXT(Raw_Articul_Data!$D4593,"00000000000")</f>
        <v>273356S</v>
      </c>
      <c r="D4593" s="41" t="s">
        <v>3975</v>
      </c>
      <c r="E4593" s="41" t="s">
        <v>3976</v>
      </c>
      <c r="G4593" s="41" t="s">
        <v>32</v>
      </c>
      <c r="H4593" s="41" t="s">
        <v>2790</v>
      </c>
      <c r="I4593" s="41" t="s">
        <v>3252</v>
      </c>
      <c r="J4593" s="41" t="s">
        <v>55</v>
      </c>
      <c r="K4593" s="41" t="s">
        <v>25</v>
      </c>
    </row>
    <row r="4594" spans="2:11" ht="15" customHeight="1" x14ac:dyDescent="0.3">
      <c r="B4594" s="39" t="str">
        <f t="shared" si="53"/>
        <v>273638S фільтр повітряний попередній</v>
      </c>
      <c r="C4594" s="39" t="str">
        <f>TEXT(Raw_Articul_Data!$D4594,"00000000000")</f>
        <v>273638S</v>
      </c>
      <c r="D4594" s="41" t="s">
        <v>3977</v>
      </c>
      <c r="E4594" s="41" t="s">
        <v>3978</v>
      </c>
      <c r="G4594" s="41" t="s">
        <v>32</v>
      </c>
      <c r="H4594" s="41" t="s">
        <v>2790</v>
      </c>
      <c r="I4594" s="41" t="s">
        <v>3252</v>
      </c>
      <c r="J4594" s="41" t="s">
        <v>55</v>
      </c>
      <c r="K4594" s="41" t="s">
        <v>25</v>
      </c>
    </row>
    <row r="4595" spans="2:11" ht="15" customHeight="1" x14ac:dyDescent="0.3">
      <c r="B4595" s="39" t="str">
        <f t="shared" si="53"/>
        <v xml:space="preserve">280399S трос стартера 3,5мм*2,4м </v>
      </c>
      <c r="C4595" s="39" t="str">
        <f>TEXT(Raw_Articul_Data!$D4595,"00000000000")</f>
        <v>280399S</v>
      </c>
      <c r="D4595" s="41" t="s">
        <v>3979</v>
      </c>
      <c r="E4595" s="41" t="s">
        <v>3980</v>
      </c>
      <c r="G4595" s="41" t="s">
        <v>32</v>
      </c>
      <c r="H4595" s="41" t="s">
        <v>2790</v>
      </c>
      <c r="I4595" s="41" t="s">
        <v>3252</v>
      </c>
      <c r="J4595" s="41" t="s">
        <v>55</v>
      </c>
      <c r="K4595" s="41" t="s">
        <v>25</v>
      </c>
    </row>
    <row r="4596" spans="2:11" ht="15" customHeight="1" x14ac:dyDescent="0.3">
      <c r="B4596" s="39" t="str">
        <f t="shared" si="53"/>
        <v>281434S захват троса стартера</v>
      </c>
      <c r="C4596" s="39" t="str">
        <f>TEXT(Raw_Articul_Data!$D4596,"00000000000")</f>
        <v>281434S</v>
      </c>
      <c r="D4596" s="41" t="s">
        <v>3981</v>
      </c>
      <c r="E4596" s="41" t="s">
        <v>3982</v>
      </c>
      <c r="G4596" s="41" t="s">
        <v>32</v>
      </c>
      <c r="H4596" s="41" t="s">
        <v>2790</v>
      </c>
      <c r="I4596" s="41" t="s">
        <v>3252</v>
      </c>
      <c r="J4596" s="41" t="s">
        <v>34</v>
      </c>
      <c r="K4596" s="41" t="s">
        <v>25</v>
      </c>
    </row>
    <row r="4597" spans="2:11" ht="15" customHeight="1" x14ac:dyDescent="0.3">
      <c r="B4597" s="39" t="str">
        <f t="shared" si="53"/>
        <v>281505S собачка 1шт 281505s</v>
      </c>
      <c r="C4597" s="39" t="str">
        <f>TEXT(Raw_Articul_Data!$D4597,"00000000000")</f>
        <v>281505S</v>
      </c>
      <c r="D4597" s="41" t="s">
        <v>3983</v>
      </c>
      <c r="E4597" s="41" t="s">
        <v>3984</v>
      </c>
      <c r="G4597" s="41" t="s">
        <v>32</v>
      </c>
      <c r="H4597" s="41" t="s">
        <v>2790</v>
      </c>
      <c r="I4597" s="41" t="s">
        <v>3252</v>
      </c>
      <c r="J4597" s="41" t="s">
        <v>55</v>
      </c>
      <c r="K4597" s="41" t="s">
        <v>25</v>
      </c>
    </row>
    <row r="4598" spans="2:11" ht="15" customHeight="1" x14ac:dyDescent="0.3">
      <c r="B4598" s="39" t="str">
        <f t="shared" si="53"/>
        <v>00000296676 випускний клапан</v>
      </c>
      <c r="C4598" s="39" t="str">
        <f>TEXT(Raw_Articul_Data!$D4598,"00000000000")</f>
        <v>00000296676</v>
      </c>
      <c r="D4598" s="41">
        <v>296676</v>
      </c>
      <c r="E4598" s="41" t="s">
        <v>3033</v>
      </c>
      <c r="G4598" s="41" t="s">
        <v>32</v>
      </c>
      <c r="H4598" s="41" t="s">
        <v>2790</v>
      </c>
      <c r="I4598" s="41" t="s">
        <v>3252</v>
      </c>
      <c r="J4598" s="41" t="s">
        <v>34</v>
      </c>
      <c r="K4598" s="41" t="s">
        <v>25</v>
      </c>
    </row>
    <row r="4599" spans="2:11" ht="15" customHeight="1" x14ac:dyDescent="0.3">
      <c r="B4599" s="39" t="str">
        <f t="shared" si="53"/>
        <v>00000296677 впускний клапан</v>
      </c>
      <c r="C4599" s="39" t="str">
        <f>TEXT(Raw_Articul_Data!$D4599,"00000000000")</f>
        <v>00000296677</v>
      </c>
      <c r="D4599" s="41">
        <v>296677</v>
      </c>
      <c r="E4599" s="41" t="s">
        <v>3032</v>
      </c>
      <c r="G4599" s="41" t="s">
        <v>32</v>
      </c>
      <c r="H4599" s="41" t="s">
        <v>2790</v>
      </c>
      <c r="I4599" s="41" t="s">
        <v>3252</v>
      </c>
      <c r="J4599" s="41" t="s">
        <v>34</v>
      </c>
      <c r="K4599" s="41" t="s">
        <v>25</v>
      </c>
    </row>
    <row r="4600" spans="2:11" ht="15" customHeight="1" x14ac:dyDescent="0.3">
      <c r="B4600" s="39" t="str">
        <f t="shared" si="53"/>
        <v>298090S паливний фільтр</v>
      </c>
      <c r="C4600" s="39" t="str">
        <f>TEXT(Raw_Articul_Data!$D4600,"00000000000")</f>
        <v>298090S</v>
      </c>
      <c r="D4600" s="41" t="s">
        <v>3985</v>
      </c>
      <c r="E4600" s="41" t="s">
        <v>2844</v>
      </c>
      <c r="G4600" s="41" t="s">
        <v>32</v>
      </c>
      <c r="H4600" s="41" t="s">
        <v>2790</v>
      </c>
      <c r="I4600" s="41" t="s">
        <v>3252</v>
      </c>
      <c r="J4600" s="41" t="s">
        <v>55</v>
      </c>
      <c r="K4600" s="41" t="s">
        <v>25</v>
      </c>
    </row>
    <row r="4601" spans="2:11" ht="15" customHeight="1" x14ac:dyDescent="0.3">
      <c r="B4601" s="39" t="str">
        <f t="shared" si="53"/>
        <v>00000298909 поршньовий палець</v>
      </c>
      <c r="C4601" s="39" t="str">
        <f>TEXT(Raw_Articul_Data!$D4601,"00000000000")</f>
        <v>00000298909</v>
      </c>
      <c r="D4601" s="41">
        <v>298909</v>
      </c>
      <c r="E4601" s="41" t="s">
        <v>3127</v>
      </c>
      <c r="G4601" s="41" t="s">
        <v>32</v>
      </c>
      <c r="H4601" s="41" t="s">
        <v>2790</v>
      </c>
      <c r="I4601" s="41" t="s">
        <v>3252</v>
      </c>
      <c r="J4601" s="41" t="s">
        <v>34</v>
      </c>
      <c r="K4601" s="41" t="s">
        <v>25</v>
      </c>
    </row>
    <row r="4602" spans="2:11" ht="15" customHeight="1" x14ac:dyDescent="0.3">
      <c r="B4602" s="39" t="str">
        <f t="shared" si="53"/>
        <v>299819S сальник</v>
      </c>
      <c r="C4602" s="39" t="str">
        <f>TEXT(Raw_Articul_Data!$D4602,"00000000000")</f>
        <v>299819S</v>
      </c>
      <c r="D4602" s="41" t="s">
        <v>3986</v>
      </c>
      <c r="E4602" s="41" t="s">
        <v>3202</v>
      </c>
      <c r="G4602" s="41" t="s">
        <v>32</v>
      </c>
      <c r="H4602" s="41" t="s">
        <v>2790</v>
      </c>
      <c r="I4602" s="41" t="s">
        <v>3252</v>
      </c>
      <c r="J4602" s="41" t="s">
        <v>34</v>
      </c>
      <c r="K4602" s="41" t="s">
        <v>25</v>
      </c>
    </row>
    <row r="4603" spans="2:11" ht="15" customHeight="1" x14ac:dyDescent="0.3">
      <c r="B4603" s="39" t="str">
        <f t="shared" si="53"/>
        <v>30020008041 шина 75см 1,6мм .404" d</v>
      </c>
      <c r="C4603" s="39" t="str">
        <f>TEXT(Raw_Articul_Data!$D4603,"00000000000")</f>
        <v>30020008041</v>
      </c>
      <c r="D4603" s="41">
        <v>30020008041</v>
      </c>
      <c r="E4603" s="41" t="s">
        <v>937</v>
      </c>
      <c r="G4603" s="41" t="s">
        <v>32</v>
      </c>
      <c r="H4603" s="41" t="s">
        <v>938</v>
      </c>
      <c r="I4603" s="41" t="s">
        <v>23</v>
      </c>
      <c r="J4603" s="41" t="s">
        <v>28</v>
      </c>
      <c r="K4603" s="41" t="s">
        <v>25</v>
      </c>
    </row>
    <row r="4604" spans="2:11" ht="15" customHeight="1" x14ac:dyDescent="0.3">
      <c r="B4604" s="39" t="str">
        <f t="shared" si="53"/>
        <v>30020008052 шина 90см 1,6мм .404" d</v>
      </c>
      <c r="C4604" s="39" t="str">
        <f>TEXT(Raw_Articul_Data!$D4604,"00000000000")</f>
        <v>30020008052</v>
      </c>
      <c r="D4604" s="41">
        <v>30020008052</v>
      </c>
      <c r="E4604" s="41" t="s">
        <v>939</v>
      </c>
      <c r="G4604" s="41" t="s">
        <v>32</v>
      </c>
      <c r="H4604" s="41" t="s">
        <v>940</v>
      </c>
      <c r="I4604" s="41" t="s">
        <v>23</v>
      </c>
      <c r="J4604" s="41" t="s">
        <v>28</v>
      </c>
      <c r="K4604" s="41" t="s">
        <v>25</v>
      </c>
    </row>
    <row r="4605" spans="2:11" ht="15" customHeight="1" x14ac:dyDescent="0.3">
      <c r="B4605" s="39" t="str">
        <f t="shared" si="53"/>
        <v>30020008058 шина 105см 1,6мм .404" d</v>
      </c>
      <c r="C4605" s="39" t="str">
        <f>TEXT(Raw_Articul_Data!$D4605,"00000000000")</f>
        <v>30020008058</v>
      </c>
      <c r="D4605" s="41">
        <v>30020008058</v>
      </c>
      <c r="E4605" s="41" t="s">
        <v>941</v>
      </c>
      <c r="G4605" s="41" t="s">
        <v>32</v>
      </c>
      <c r="H4605" s="41" t="s">
        <v>942</v>
      </c>
      <c r="I4605" s="41" t="s">
        <v>23</v>
      </c>
      <c r="J4605" s="41" t="s">
        <v>28</v>
      </c>
      <c r="K4605" s="41" t="s">
        <v>25</v>
      </c>
    </row>
    <row r="4606" spans="2:11" ht="15" customHeight="1" x14ac:dyDescent="0.3">
      <c r="B4606" s="39" t="str">
        <f t="shared" si="53"/>
        <v>30020008064 шина 120см 1,6мм .404" d</v>
      </c>
      <c r="C4606" s="39" t="str">
        <f>TEXT(Raw_Articul_Data!$D4606,"00000000000")</f>
        <v>30020008064</v>
      </c>
      <c r="D4606" s="41">
        <v>30020008064</v>
      </c>
      <c r="E4606" s="41" t="s">
        <v>943</v>
      </c>
      <c r="G4606" s="41" t="s">
        <v>32</v>
      </c>
      <c r="H4606" s="41" t="s">
        <v>938</v>
      </c>
      <c r="I4606" s="41" t="s">
        <v>23</v>
      </c>
      <c r="J4606" s="41" t="s">
        <v>28</v>
      </c>
      <c r="K4606" s="41" t="s">
        <v>25</v>
      </c>
    </row>
    <row r="4607" spans="2:11" ht="15" customHeight="1" x14ac:dyDescent="0.3">
      <c r="B4607" s="39" t="str">
        <f t="shared" si="53"/>
        <v>30020009215 шина 43см 1,6мм 3/8" d</v>
      </c>
      <c r="C4607" s="39" t="str">
        <f>TEXT(Raw_Articul_Data!$D4607,"00000000000")</f>
        <v>30020009215</v>
      </c>
      <c r="D4607" s="41">
        <v>30020009215</v>
      </c>
      <c r="E4607" s="41" t="s">
        <v>944</v>
      </c>
      <c r="G4607" s="41" t="s">
        <v>32</v>
      </c>
      <c r="H4607" s="41" t="s">
        <v>945</v>
      </c>
      <c r="I4607" s="41" t="s">
        <v>23</v>
      </c>
      <c r="J4607" s="41" t="s">
        <v>28</v>
      </c>
      <c r="K4607" s="41" t="s">
        <v>25</v>
      </c>
    </row>
    <row r="4608" spans="2:11" ht="15" customHeight="1" x14ac:dyDescent="0.3">
      <c r="B4608" s="39" t="str">
        <f t="shared" si="53"/>
        <v>30020009231 шина 63cm 1,6мм d</v>
      </c>
      <c r="C4608" s="39" t="str">
        <f>TEXT(Raw_Articul_Data!$D4608,"00000000000")</f>
        <v>30020009231</v>
      </c>
      <c r="D4608" s="41">
        <v>30020009231</v>
      </c>
      <c r="E4608" s="41" t="s">
        <v>946</v>
      </c>
      <c r="G4608" s="41" t="s">
        <v>32</v>
      </c>
      <c r="H4608" s="41" t="s">
        <v>947</v>
      </c>
      <c r="I4608" s="41" t="s">
        <v>23</v>
      </c>
      <c r="J4608" s="41" t="s">
        <v>28</v>
      </c>
      <c r="K4608" s="41" t="s">
        <v>25</v>
      </c>
    </row>
    <row r="4609" spans="2:11" ht="15" customHeight="1" x14ac:dyDescent="0.3">
      <c r="B4609" s="39" t="str">
        <f t="shared" si="53"/>
        <v>30020009576 шина 150см 1,6мм .404" s</v>
      </c>
      <c r="C4609" s="39" t="str">
        <f>TEXT(Raw_Articul_Data!$D4609,"00000000000")</f>
        <v>30020009576</v>
      </c>
      <c r="D4609" s="41">
        <v>30020009576</v>
      </c>
      <c r="E4609" s="41" t="s">
        <v>948</v>
      </c>
      <c r="G4609" s="41" t="s">
        <v>32</v>
      </c>
      <c r="H4609" s="41" t="s">
        <v>949</v>
      </c>
      <c r="I4609" s="41" t="s">
        <v>23</v>
      </c>
      <c r="J4609" s="41" t="s">
        <v>28</v>
      </c>
      <c r="K4609" s="41" t="s">
        <v>25</v>
      </c>
    </row>
    <row r="4610" spans="2:11" ht="15" customHeight="1" x14ac:dyDescent="0.3">
      <c r="B4610" s="39" t="str">
        <f t="shared" si="53"/>
        <v>30020009741 шина 75см 1,6мм .404" s</v>
      </c>
      <c r="C4610" s="39" t="str">
        <f>TEXT(Raw_Articul_Data!$D4610,"00000000000")</f>
        <v>30020009741</v>
      </c>
      <c r="D4610" s="41">
        <v>30020009741</v>
      </c>
      <c r="E4610" s="41" t="s">
        <v>950</v>
      </c>
      <c r="G4610" s="41" t="s">
        <v>32</v>
      </c>
      <c r="H4610" s="41" t="s">
        <v>951</v>
      </c>
      <c r="I4610" s="41" t="s">
        <v>23</v>
      </c>
      <c r="J4610" s="41" t="s">
        <v>28</v>
      </c>
      <c r="K4610" s="41" t="s">
        <v>25</v>
      </c>
    </row>
    <row r="4611" spans="2:11" ht="15" customHeight="1" x14ac:dyDescent="0.3">
      <c r="B4611" s="39" t="str">
        <f t="shared" si="53"/>
        <v>30020009757 шина 105см 1,6мм .404" s</v>
      </c>
      <c r="C4611" s="39" t="str">
        <f>TEXT(Raw_Articul_Data!$D4611,"00000000000")</f>
        <v>30020009757</v>
      </c>
      <c r="D4611" s="41">
        <v>30020009757</v>
      </c>
      <c r="E4611" s="41" t="s">
        <v>952</v>
      </c>
      <c r="G4611" s="41" t="s">
        <v>32</v>
      </c>
      <c r="H4611" s="41" t="s">
        <v>953</v>
      </c>
      <c r="I4611" s="41" t="s">
        <v>23</v>
      </c>
      <c r="J4611" s="41" t="s">
        <v>28</v>
      </c>
      <c r="K4611" s="41" t="s">
        <v>25</v>
      </c>
    </row>
    <row r="4612" spans="2:11" ht="15" customHeight="1" x14ac:dyDescent="0.3">
      <c r="B4612" s="39" t="str">
        <f t="shared" si="53"/>
        <v>30020019223 шина 53см 1,6мм .404" d</v>
      </c>
      <c r="C4612" s="39" t="str">
        <f>TEXT(Raw_Articul_Data!$D4612,"00000000000")</f>
        <v>30020019223</v>
      </c>
      <c r="D4612" s="41">
        <v>30020019223</v>
      </c>
      <c r="E4612" s="41" t="s">
        <v>954</v>
      </c>
      <c r="G4612" s="41" t="s">
        <v>32</v>
      </c>
      <c r="H4612" s="41" t="s">
        <v>955</v>
      </c>
      <c r="I4612" s="41" t="s">
        <v>23</v>
      </c>
      <c r="J4612" s="41" t="s">
        <v>280</v>
      </c>
      <c r="K4612" s="41" t="s">
        <v>25</v>
      </c>
    </row>
    <row r="4613" spans="2:11" ht="15" customHeight="1" x14ac:dyDescent="0.3">
      <c r="B4613" s="39" t="str">
        <f t="shared" si="53"/>
        <v>30030002021 шина 50см 1,6мм 3/8" sl</v>
      </c>
      <c r="C4613" s="39" t="str">
        <f>TEXT(Raw_Articul_Data!$D4613,"00000000000")</f>
        <v>30030002021</v>
      </c>
      <c r="D4613" s="41">
        <v>30030002021</v>
      </c>
      <c r="E4613" s="41" t="s">
        <v>956</v>
      </c>
      <c r="G4613" s="41" t="s">
        <v>32</v>
      </c>
      <c r="H4613" s="41" t="s">
        <v>957</v>
      </c>
      <c r="I4613" s="41" t="s">
        <v>23</v>
      </c>
      <c r="J4613" s="41" t="s">
        <v>28</v>
      </c>
      <c r="K4613" s="41" t="s">
        <v>25</v>
      </c>
    </row>
    <row r="4614" spans="2:11" ht="15" customHeight="1" x14ac:dyDescent="0.3">
      <c r="B4614" s="39" t="str">
        <f t="shared" si="53"/>
        <v>30030002031 шина 63см 1,6мм 3/8" sl</v>
      </c>
      <c r="C4614" s="39" t="str">
        <f>TEXT(Raw_Articul_Data!$D4614,"00000000000")</f>
        <v>30030002031</v>
      </c>
      <c r="D4614" s="41">
        <v>30030002031</v>
      </c>
      <c r="E4614" s="41" t="s">
        <v>958</v>
      </c>
      <c r="G4614" s="41" t="s">
        <v>32</v>
      </c>
      <c r="H4614" s="41" t="s">
        <v>959</v>
      </c>
      <c r="I4614" s="41" t="s">
        <v>23</v>
      </c>
      <c r="J4614" s="41" t="s">
        <v>28</v>
      </c>
      <c r="K4614" s="41" t="s">
        <v>25</v>
      </c>
    </row>
    <row r="4615" spans="2:11" ht="15" customHeight="1" x14ac:dyDescent="0.3">
      <c r="B4615" s="39" t="str">
        <f t="shared" si="53"/>
        <v>30030002038 шина 71см 1,6мм 3/8" sl</v>
      </c>
      <c r="C4615" s="39" t="str">
        <f>TEXT(Raw_Articul_Data!$D4615,"00000000000")</f>
        <v>30030002038</v>
      </c>
      <c r="D4615" s="41">
        <v>30030002038</v>
      </c>
      <c r="E4615" s="41" t="s">
        <v>960</v>
      </c>
      <c r="G4615" s="41" t="s">
        <v>32</v>
      </c>
      <c r="H4615" s="41" t="s">
        <v>961</v>
      </c>
      <c r="I4615" s="41" t="s">
        <v>23</v>
      </c>
      <c r="J4615" s="41" t="s">
        <v>28</v>
      </c>
      <c r="K4615" s="41" t="s">
        <v>25</v>
      </c>
    </row>
    <row r="4616" spans="2:11" ht="15" customHeight="1" x14ac:dyDescent="0.3">
      <c r="B4616" s="39" t="str">
        <f t="shared" si="53"/>
        <v>30030002046 шина 80см 1,6мм 3/8" sl</v>
      </c>
      <c r="C4616" s="39" t="str">
        <f>TEXT(Raw_Articul_Data!$D4616,"00000000000")</f>
        <v>30030002046</v>
      </c>
      <c r="D4616" s="41">
        <v>30030002046</v>
      </c>
      <c r="E4616" s="41" t="s">
        <v>962</v>
      </c>
      <c r="G4616" s="41" t="s">
        <v>32</v>
      </c>
      <c r="H4616" s="41" t="s">
        <v>963</v>
      </c>
      <c r="I4616" s="41" t="s">
        <v>23</v>
      </c>
      <c r="J4616" s="41" t="s">
        <v>28</v>
      </c>
      <c r="K4616" s="41" t="s">
        <v>25</v>
      </c>
    </row>
    <row r="4617" spans="2:11" ht="15" customHeight="1" x14ac:dyDescent="0.3">
      <c r="B4617" s="39" t="str">
        <f t="shared" si="53"/>
        <v>30030002053 шина 90см 1,6мм 3/8" sl</v>
      </c>
      <c r="C4617" s="39" t="str">
        <f>TEXT(Raw_Articul_Data!$D4617,"00000000000")</f>
        <v>30030002053</v>
      </c>
      <c r="D4617" s="41">
        <v>30030002053</v>
      </c>
      <c r="E4617" s="41" t="s">
        <v>964</v>
      </c>
      <c r="G4617" s="41" t="s">
        <v>32</v>
      </c>
      <c r="H4617" s="41" t="s">
        <v>965</v>
      </c>
      <c r="I4617" s="41" t="s">
        <v>23</v>
      </c>
      <c r="J4617" s="41" t="s">
        <v>28</v>
      </c>
      <c r="K4617" s="41" t="s">
        <v>25</v>
      </c>
    </row>
    <row r="4618" spans="2:11" ht="15" customHeight="1" x14ac:dyDescent="0.3">
      <c r="B4618" s="39" t="str">
        <f t="shared" si="53"/>
        <v>30030003309 шина 35см 1,3мм .325" l04</v>
      </c>
      <c r="C4618" s="39" t="str">
        <f>TEXT(Raw_Articul_Data!$D4618,"00000000000")</f>
        <v>30030003309</v>
      </c>
      <c r="D4618" s="41">
        <v>30030003309</v>
      </c>
      <c r="E4618" s="41" t="s">
        <v>966</v>
      </c>
      <c r="G4618" s="41" t="s">
        <v>32</v>
      </c>
      <c r="H4618" s="41" t="s">
        <v>967</v>
      </c>
      <c r="I4618" s="41" t="s">
        <v>23</v>
      </c>
      <c r="J4618" s="41" t="s">
        <v>28</v>
      </c>
      <c r="K4618" s="41" t="s">
        <v>25</v>
      </c>
    </row>
    <row r="4619" spans="2:11" ht="15" customHeight="1" x14ac:dyDescent="0.3">
      <c r="B4619" s="39" t="str">
        <f t="shared" si="53"/>
        <v>30030003313 шина 40см 1,3мм .325" l04</v>
      </c>
      <c r="C4619" s="39" t="str">
        <f>TEXT(Raw_Articul_Data!$D4619,"00000000000")</f>
        <v>30030003313</v>
      </c>
      <c r="D4619" s="41">
        <v>30030003313</v>
      </c>
      <c r="E4619" s="41" t="s">
        <v>968</v>
      </c>
      <c r="G4619" s="41" t="s">
        <v>32</v>
      </c>
      <c r="H4619" s="41" t="s">
        <v>969</v>
      </c>
      <c r="I4619" s="41" t="s">
        <v>23</v>
      </c>
      <c r="J4619" s="41" t="s">
        <v>28</v>
      </c>
      <c r="K4619" s="41" t="s">
        <v>25</v>
      </c>
    </row>
    <row r="4620" spans="2:11" ht="15" customHeight="1" x14ac:dyDescent="0.3">
      <c r="B4620" s="39" t="str">
        <f t="shared" si="53"/>
        <v>30030005213 шина 40см 1,6мм 3/8" r</v>
      </c>
      <c r="C4620" s="39" t="str">
        <f>TEXT(Raw_Articul_Data!$D4620,"00000000000")</f>
        <v>30030005213</v>
      </c>
      <c r="D4620" s="41">
        <v>30030005213</v>
      </c>
      <c r="E4620" s="41" t="s">
        <v>970</v>
      </c>
      <c r="G4620" s="41" t="s">
        <v>32</v>
      </c>
      <c r="H4620" s="41" t="s">
        <v>971</v>
      </c>
      <c r="I4620" s="41" t="s">
        <v>23</v>
      </c>
      <c r="J4620" s="41" t="s">
        <v>28</v>
      </c>
      <c r="K4620" s="41" t="s">
        <v>25</v>
      </c>
    </row>
    <row r="4621" spans="2:11" ht="15" customHeight="1" x14ac:dyDescent="0.3">
      <c r="B4621" s="39" t="str">
        <f t="shared" ref="B4621:B4684" si="54">CONCATENATE(C4621," ", LOWER(E4621))</f>
        <v>30030005217 шина 45см 1,6мм 3/8" r</v>
      </c>
      <c r="C4621" s="39" t="str">
        <f>TEXT(Raw_Articul_Data!$D4621,"00000000000")</f>
        <v>30030005217</v>
      </c>
      <c r="D4621" s="41">
        <v>30030005217</v>
      </c>
      <c r="E4621" s="41" t="s">
        <v>972</v>
      </c>
      <c r="G4621" s="41" t="s">
        <v>32</v>
      </c>
      <c r="H4621" s="41" t="s">
        <v>973</v>
      </c>
      <c r="I4621" s="41" t="s">
        <v>23</v>
      </c>
      <c r="J4621" s="41" t="s">
        <v>28</v>
      </c>
      <c r="K4621" s="41" t="s">
        <v>25</v>
      </c>
    </row>
    <row r="4622" spans="2:11" ht="15" customHeight="1" x14ac:dyDescent="0.3">
      <c r="B4622" s="39" t="str">
        <f t="shared" si="54"/>
        <v>30030005221 шина 50см 1,6мм 3/8" r</v>
      </c>
      <c r="C4622" s="39" t="str">
        <f>TEXT(Raw_Articul_Data!$D4622,"00000000000")</f>
        <v>30030005221</v>
      </c>
      <c r="D4622" s="41">
        <v>30030005221</v>
      </c>
      <c r="E4622" s="41" t="s">
        <v>974</v>
      </c>
      <c r="G4622" s="41" t="s">
        <v>32</v>
      </c>
      <c r="H4622" s="41" t="s">
        <v>975</v>
      </c>
      <c r="I4622" s="41" t="s">
        <v>23</v>
      </c>
      <c r="J4622" s="41" t="s">
        <v>28</v>
      </c>
      <c r="K4622" s="41" t="s">
        <v>25</v>
      </c>
    </row>
    <row r="4623" spans="2:11" ht="15" customHeight="1" x14ac:dyDescent="0.3">
      <c r="B4623" s="39" t="str">
        <f t="shared" si="54"/>
        <v>30030005231 шина 63см 1,6мм 3/8" r</v>
      </c>
      <c r="C4623" s="39" t="str">
        <f>TEXT(Raw_Articul_Data!$D4623,"00000000000")</f>
        <v>30030005231</v>
      </c>
      <c r="D4623" s="41">
        <v>30030005231</v>
      </c>
      <c r="E4623" s="41" t="s">
        <v>976</v>
      </c>
      <c r="G4623" s="41" t="s">
        <v>32</v>
      </c>
      <c r="H4623" s="41" t="s">
        <v>977</v>
      </c>
      <c r="I4623" s="41" t="s">
        <v>23</v>
      </c>
      <c r="J4623" s="41" t="s">
        <v>28</v>
      </c>
      <c r="K4623" s="41" t="s">
        <v>25</v>
      </c>
    </row>
    <row r="4624" spans="2:11" ht="15" customHeight="1" x14ac:dyDescent="0.3">
      <c r="B4624" s="39" t="str">
        <f t="shared" si="54"/>
        <v>30030005306 шина 32см 1,6мм .325" r</v>
      </c>
      <c r="C4624" s="39" t="str">
        <f>TEXT(Raw_Articul_Data!$D4624,"00000000000")</f>
        <v>30030005306</v>
      </c>
      <c r="D4624" s="41">
        <v>30030005306</v>
      </c>
      <c r="E4624" s="41" t="s">
        <v>978</v>
      </c>
      <c r="G4624" s="41" t="s">
        <v>32</v>
      </c>
      <c r="H4624" s="41" t="s">
        <v>979</v>
      </c>
      <c r="I4624" s="41" t="s">
        <v>23</v>
      </c>
      <c r="J4624" s="41" t="s">
        <v>28</v>
      </c>
      <c r="K4624" s="41" t="s">
        <v>25</v>
      </c>
    </row>
    <row r="4625" spans="2:11" ht="15" customHeight="1" x14ac:dyDescent="0.3">
      <c r="B4625" s="39" t="str">
        <f t="shared" si="54"/>
        <v>30030005531 шина 63см 1,3мм 3/8" d</v>
      </c>
      <c r="C4625" s="39" t="str">
        <f>TEXT(Raw_Articul_Data!$D4625,"00000000000")</f>
        <v>30030005531</v>
      </c>
      <c r="D4625" s="41">
        <v>30030005531</v>
      </c>
      <c r="E4625" s="41" t="s">
        <v>980</v>
      </c>
      <c r="G4625" s="41" t="s">
        <v>32</v>
      </c>
      <c r="H4625" s="41" t="s">
        <v>981</v>
      </c>
      <c r="I4625" s="41" t="s">
        <v>23</v>
      </c>
      <c r="J4625" s="41" t="s">
        <v>28</v>
      </c>
      <c r="K4625" s="41" t="s">
        <v>25</v>
      </c>
    </row>
    <row r="4626" spans="2:11" ht="15" customHeight="1" x14ac:dyDescent="0.3">
      <c r="B4626" s="39" t="str">
        <f t="shared" si="54"/>
        <v>30030006038 шина 71см 1,6мм 3/8" s</v>
      </c>
      <c r="C4626" s="39" t="str">
        <f>TEXT(Raw_Articul_Data!$D4626,"00000000000")</f>
        <v>30030006038</v>
      </c>
      <c r="D4626" s="41">
        <v>30030006038</v>
      </c>
      <c r="E4626" s="41" t="s">
        <v>982</v>
      </c>
      <c r="G4626" s="41" t="s">
        <v>32</v>
      </c>
      <c r="H4626" s="41" t="s">
        <v>983</v>
      </c>
      <c r="I4626" s="41" t="s">
        <v>23</v>
      </c>
      <c r="J4626" s="41" t="s">
        <v>28</v>
      </c>
      <c r="K4626" s="41" t="s">
        <v>25</v>
      </c>
    </row>
    <row r="4627" spans="2:11" ht="15" customHeight="1" x14ac:dyDescent="0.3">
      <c r="B4627" s="39" t="str">
        <f t="shared" si="54"/>
        <v>30030006053 шина 90см 1,6мм 3/8" s</v>
      </c>
      <c r="C4627" s="39" t="str">
        <f>TEXT(Raw_Articul_Data!$D4627,"00000000000")</f>
        <v>30030006053</v>
      </c>
      <c r="D4627" s="41">
        <v>30030006053</v>
      </c>
      <c r="E4627" s="41" t="s">
        <v>984</v>
      </c>
      <c r="G4627" s="41" t="s">
        <v>32</v>
      </c>
      <c r="H4627" s="41" t="s">
        <v>985</v>
      </c>
      <c r="I4627" s="41" t="s">
        <v>23</v>
      </c>
      <c r="J4627" s="41" t="s">
        <v>28</v>
      </c>
      <c r="K4627" s="41" t="s">
        <v>25</v>
      </c>
    </row>
    <row r="4628" spans="2:11" ht="15" customHeight="1" x14ac:dyDescent="0.3">
      <c r="B4628" s="39" t="str">
        <f t="shared" si="54"/>
        <v>30030006306 шина 32см 1,3мм 3/8"р r</v>
      </c>
      <c r="C4628" s="39" t="str">
        <f>TEXT(Raw_Articul_Data!$D4628,"00000000000")</f>
        <v>30030006306</v>
      </c>
      <c r="D4628" s="41">
        <v>30030006306</v>
      </c>
      <c r="E4628" s="41" t="s">
        <v>986</v>
      </c>
      <c r="G4628" s="41" t="s">
        <v>32</v>
      </c>
      <c r="H4628" s="41" t="s">
        <v>987</v>
      </c>
      <c r="I4628" s="41" t="s">
        <v>23</v>
      </c>
      <c r="J4628" s="41" t="s">
        <v>28</v>
      </c>
      <c r="K4628" s="41" t="s">
        <v>25</v>
      </c>
    </row>
    <row r="4629" spans="2:11" ht="15" customHeight="1" x14ac:dyDescent="0.3">
      <c r="B4629" s="39" t="str">
        <f t="shared" si="54"/>
        <v>30030006313 шина 40см 1,3мм 3/8"p r</v>
      </c>
      <c r="C4629" s="39" t="str">
        <f>TEXT(Raw_Articul_Data!$D4629,"00000000000")</f>
        <v>30030006313</v>
      </c>
      <c r="D4629" s="41">
        <v>30030006313</v>
      </c>
      <c r="E4629" s="41" t="s">
        <v>988</v>
      </c>
      <c r="G4629" s="41" t="s">
        <v>32</v>
      </c>
      <c r="H4629" s="41" t="s">
        <v>989</v>
      </c>
      <c r="I4629" s="41" t="s">
        <v>23</v>
      </c>
      <c r="J4629" s="41" t="s">
        <v>28</v>
      </c>
      <c r="K4629" s="41" t="s">
        <v>25</v>
      </c>
    </row>
    <row r="4630" spans="2:11" ht="15" customHeight="1" x14ac:dyDescent="0.3">
      <c r="B4630" s="39" t="str">
        <f t="shared" si="54"/>
        <v>30030006317 шина 45см 1,3мм 3/8"p r</v>
      </c>
      <c r="C4630" s="39" t="str">
        <f>TEXT(Raw_Articul_Data!$D4630,"00000000000")</f>
        <v>30030006317</v>
      </c>
      <c r="D4630" s="41">
        <v>30030006317</v>
      </c>
      <c r="E4630" s="41" t="s">
        <v>990</v>
      </c>
      <c r="G4630" s="41" t="s">
        <v>32</v>
      </c>
      <c r="H4630" s="41" t="s">
        <v>991</v>
      </c>
      <c r="I4630" s="41" t="s">
        <v>23</v>
      </c>
      <c r="J4630" s="41" t="s">
        <v>28</v>
      </c>
      <c r="K4630" s="41" t="s">
        <v>25</v>
      </c>
    </row>
    <row r="4631" spans="2:11" ht="15" customHeight="1" x14ac:dyDescent="0.3">
      <c r="B4631" s="39" t="str">
        <f t="shared" si="54"/>
        <v>30030007709 шина 35см 1,6мм 3/8" l04</v>
      </c>
      <c r="C4631" s="39" t="str">
        <f>TEXT(Raw_Articul_Data!$D4631,"00000000000")</f>
        <v>30030007709</v>
      </c>
      <c r="D4631" s="41">
        <v>30030007709</v>
      </c>
      <c r="E4631" s="41" t="s">
        <v>992</v>
      </c>
      <c r="G4631" s="41" t="s">
        <v>32</v>
      </c>
      <c r="H4631" s="41" t="s">
        <v>993</v>
      </c>
      <c r="I4631" s="41" t="s">
        <v>23</v>
      </c>
      <c r="J4631" s="41" t="s">
        <v>28</v>
      </c>
      <c r="K4631" s="41" t="s">
        <v>25</v>
      </c>
    </row>
    <row r="4632" spans="2:11" ht="15" customHeight="1" x14ac:dyDescent="0.3">
      <c r="B4632" s="39" t="str">
        <f t="shared" si="54"/>
        <v>30030007713 шина 40см 1,6мм 3/8" l04</v>
      </c>
      <c r="C4632" s="39" t="str">
        <f>TEXT(Raw_Articul_Data!$D4632,"00000000000")</f>
        <v>30030007713</v>
      </c>
      <c r="D4632" s="41">
        <v>30030007713</v>
      </c>
      <c r="E4632" s="41" t="s">
        <v>994</v>
      </c>
      <c r="G4632" s="41" t="s">
        <v>32</v>
      </c>
      <c r="H4632" s="41" t="s">
        <v>995</v>
      </c>
      <c r="I4632" s="41" t="s">
        <v>23</v>
      </c>
      <c r="J4632" s="41" t="s">
        <v>28</v>
      </c>
      <c r="K4632" s="41" t="s">
        <v>25</v>
      </c>
    </row>
    <row r="4633" spans="2:11" ht="15" customHeight="1" x14ac:dyDescent="0.3">
      <c r="B4633" s="39" t="str">
        <f t="shared" si="54"/>
        <v>30030007821 шина 50см 1,3мм 3/8" l06</v>
      </c>
      <c r="C4633" s="39" t="str">
        <f>TEXT(Raw_Articul_Data!$D4633,"00000000000")</f>
        <v>30030007821</v>
      </c>
      <c r="D4633" s="41">
        <v>30030007821</v>
      </c>
      <c r="E4633" s="41" t="s">
        <v>996</v>
      </c>
      <c r="G4633" s="41" t="s">
        <v>32</v>
      </c>
      <c r="I4633" s="41" t="s">
        <v>23</v>
      </c>
      <c r="J4633" s="41" t="s">
        <v>28</v>
      </c>
    </row>
    <row r="4634" spans="2:11" ht="15" customHeight="1" x14ac:dyDescent="0.3">
      <c r="B4634" s="39" t="str">
        <f t="shared" si="54"/>
        <v>30030007831 шина 63см 1,3мм 3/8" l06</v>
      </c>
      <c r="C4634" s="39" t="str">
        <f>TEXT(Raw_Articul_Data!$D4634,"00000000000")</f>
        <v>30030007831</v>
      </c>
      <c r="D4634" s="41">
        <v>30030007831</v>
      </c>
      <c r="E4634" s="41" t="s">
        <v>997</v>
      </c>
      <c r="G4634" s="41" t="s">
        <v>32</v>
      </c>
      <c r="I4634" s="41" t="s">
        <v>23</v>
      </c>
      <c r="J4634" s="41" t="s">
        <v>28</v>
      </c>
    </row>
    <row r="4635" spans="2:11" ht="15" customHeight="1" x14ac:dyDescent="0.3">
      <c r="B4635" s="39" t="str">
        <f t="shared" si="54"/>
        <v>30030008621 шина 50см 1,3мм 3/8" d</v>
      </c>
      <c r="C4635" s="39" t="str">
        <f>TEXT(Raw_Articul_Data!$D4635,"00000000000")</f>
        <v>30030008621</v>
      </c>
      <c r="D4635" s="41">
        <v>30030008621</v>
      </c>
      <c r="E4635" s="41" t="s">
        <v>998</v>
      </c>
      <c r="G4635" s="41" t="s">
        <v>32</v>
      </c>
      <c r="H4635" s="41" t="s">
        <v>999</v>
      </c>
      <c r="I4635" s="41" t="s">
        <v>23</v>
      </c>
      <c r="J4635" s="41" t="s">
        <v>28</v>
      </c>
      <c r="K4635" s="41" t="s">
        <v>25</v>
      </c>
    </row>
    <row r="4636" spans="2:11" ht="15" customHeight="1" x14ac:dyDescent="0.3">
      <c r="B4636" s="39" t="str">
        <f t="shared" si="54"/>
        <v>30030008853 шина 90см 1,3мм 3/8" s</v>
      </c>
      <c r="C4636" s="39" t="str">
        <f>TEXT(Raw_Articul_Data!$D4636,"00000000000")</f>
        <v>30030008853</v>
      </c>
      <c r="D4636" s="41">
        <v>30030008853</v>
      </c>
      <c r="E4636" s="41" t="s">
        <v>1000</v>
      </c>
      <c r="G4636" s="41" t="s">
        <v>32</v>
      </c>
      <c r="H4636" s="41" t="s">
        <v>1001</v>
      </c>
      <c r="I4636" s="41" t="s">
        <v>23</v>
      </c>
      <c r="J4636" s="41" t="s">
        <v>28</v>
      </c>
      <c r="K4636" s="41" t="s">
        <v>25</v>
      </c>
    </row>
    <row r="4637" spans="2:11" ht="15" customHeight="1" x14ac:dyDescent="0.3">
      <c r="B4637" s="39" t="str">
        <f t="shared" si="54"/>
        <v>30030009213 шина 40см 1,6мм .325" d</v>
      </c>
      <c r="C4637" s="39" t="str">
        <f>TEXT(Raw_Articul_Data!$D4637,"00000000000")</f>
        <v>30030009213</v>
      </c>
      <c r="D4637" s="41">
        <v>30030009213</v>
      </c>
      <c r="E4637" s="41" t="s">
        <v>1002</v>
      </c>
      <c r="G4637" s="41" t="s">
        <v>32</v>
      </c>
      <c r="H4637" s="41" t="s">
        <v>1003</v>
      </c>
      <c r="I4637" s="41" t="s">
        <v>23</v>
      </c>
      <c r="J4637" s="41" t="s">
        <v>28</v>
      </c>
      <c r="K4637" s="41" t="s">
        <v>25</v>
      </c>
    </row>
    <row r="4638" spans="2:11" ht="15" customHeight="1" x14ac:dyDescent="0.3">
      <c r="B4638" s="39" t="str">
        <f t="shared" si="54"/>
        <v>30030009217 шина 45см 1,6мм 3/8" d</v>
      </c>
      <c r="C4638" s="39" t="str">
        <f>TEXT(Raw_Articul_Data!$D4638,"00000000000")</f>
        <v>30030009217</v>
      </c>
      <c r="D4638" s="41">
        <v>30030009217</v>
      </c>
      <c r="E4638" s="41" t="s">
        <v>1004</v>
      </c>
      <c r="G4638" s="41" t="s">
        <v>32</v>
      </c>
      <c r="H4638" s="41" t="s">
        <v>1005</v>
      </c>
      <c r="I4638" s="41" t="s">
        <v>23</v>
      </c>
      <c r="J4638" s="41" t="s">
        <v>28</v>
      </c>
      <c r="K4638" s="41" t="s">
        <v>25</v>
      </c>
    </row>
    <row r="4639" spans="2:11" ht="15" customHeight="1" x14ac:dyDescent="0.3">
      <c r="B4639" s="39" t="str">
        <f t="shared" si="54"/>
        <v xml:space="preserve">30030009413 шина 40см 1,6мм 3/8" s </v>
      </c>
      <c r="C4639" s="39" t="str">
        <f>TEXT(Raw_Articul_Data!$D4639,"00000000000")</f>
        <v>30030009413</v>
      </c>
      <c r="D4639" s="41">
        <v>30030009413</v>
      </c>
      <c r="E4639" s="41" t="s">
        <v>1006</v>
      </c>
      <c r="G4639" s="41" t="s">
        <v>32</v>
      </c>
      <c r="H4639" s="41" t="s">
        <v>1007</v>
      </c>
      <c r="I4639" s="41" t="s">
        <v>23</v>
      </c>
      <c r="J4639" s="41" t="s">
        <v>28</v>
      </c>
      <c r="K4639" s="41" t="s">
        <v>25</v>
      </c>
    </row>
    <row r="4640" spans="2:11" ht="15" customHeight="1" x14ac:dyDescent="0.3">
      <c r="B4640" s="39" t="str">
        <f t="shared" si="54"/>
        <v>30030009417 шина 45см 1,6мм 3/8" s</v>
      </c>
      <c r="C4640" s="39" t="str">
        <f>TEXT(Raw_Articul_Data!$D4640,"00000000000")</f>
        <v>30030009417</v>
      </c>
      <c r="D4640" s="41">
        <v>30030009417</v>
      </c>
      <c r="E4640" s="41" t="s">
        <v>1008</v>
      </c>
      <c r="G4640" s="41" t="s">
        <v>32</v>
      </c>
      <c r="H4640" s="41" t="s">
        <v>1009</v>
      </c>
      <c r="I4640" s="41" t="s">
        <v>23</v>
      </c>
      <c r="J4640" s="41" t="s">
        <v>28</v>
      </c>
      <c r="K4640" s="41" t="s">
        <v>25</v>
      </c>
    </row>
    <row r="4641" spans="2:11" ht="15" customHeight="1" x14ac:dyDescent="0.3">
      <c r="B4641" s="39" t="str">
        <f t="shared" si="54"/>
        <v>30030009421 шина 50см 1,6мм 3/8" s</v>
      </c>
      <c r="C4641" s="39" t="str">
        <f>TEXT(Raw_Articul_Data!$D4641,"00000000000")</f>
        <v>30030009421</v>
      </c>
      <c r="D4641" s="41">
        <v>30030009421</v>
      </c>
      <c r="E4641" s="41" t="s">
        <v>1010</v>
      </c>
      <c r="G4641" s="41" t="s">
        <v>32</v>
      </c>
      <c r="H4641" s="41" t="s">
        <v>1011</v>
      </c>
      <c r="I4641" s="41" t="s">
        <v>23</v>
      </c>
      <c r="J4641" s="41" t="s">
        <v>28</v>
      </c>
      <c r="K4641" s="41" t="s">
        <v>25</v>
      </c>
    </row>
    <row r="4642" spans="2:11" ht="15" customHeight="1" x14ac:dyDescent="0.3">
      <c r="B4642" s="39" t="str">
        <f t="shared" si="54"/>
        <v>30030009431 шина 63см 1,6мм 3/8" s</v>
      </c>
      <c r="C4642" s="39" t="str">
        <f>TEXT(Raw_Articul_Data!$D4642,"00000000000")</f>
        <v>30030009431</v>
      </c>
      <c r="D4642" s="41">
        <v>30030009431</v>
      </c>
      <c r="E4642" s="41" t="s">
        <v>1012</v>
      </c>
      <c r="G4642" s="41" t="s">
        <v>32</v>
      </c>
      <c r="H4642" s="41" t="s">
        <v>1013</v>
      </c>
      <c r="I4642" s="41" t="s">
        <v>23</v>
      </c>
      <c r="J4642" s="41" t="s">
        <v>28</v>
      </c>
      <c r="K4642" s="41" t="s">
        <v>25</v>
      </c>
    </row>
    <row r="4643" spans="2:11" ht="15" customHeight="1" x14ac:dyDescent="0.3">
      <c r="B4643" s="39" t="str">
        <f t="shared" si="54"/>
        <v>30030019221 шина 50см 1,6мм 3/8" d</v>
      </c>
      <c r="C4643" s="39" t="str">
        <f>TEXT(Raw_Articul_Data!$D4643,"00000000000")</f>
        <v>30030019221</v>
      </c>
      <c r="D4643" s="41">
        <v>30030019221</v>
      </c>
      <c r="E4643" s="41" t="s">
        <v>1014</v>
      </c>
      <c r="G4643" s="41" t="s">
        <v>32</v>
      </c>
      <c r="H4643" s="41" t="s">
        <v>1015</v>
      </c>
      <c r="I4643" s="41" t="s">
        <v>23</v>
      </c>
      <c r="J4643" s="41" t="s">
        <v>280</v>
      </c>
      <c r="K4643" s="41" t="s">
        <v>25</v>
      </c>
    </row>
    <row r="4644" spans="2:11" ht="15" customHeight="1" x14ac:dyDescent="0.3">
      <c r="B4644" s="39" t="str">
        <f t="shared" si="54"/>
        <v>30030019241 шина 75см 1,6мм 3/8" d</v>
      </c>
      <c r="C4644" s="39" t="str">
        <f>TEXT(Raw_Articul_Data!$D4644,"00000000000")</f>
        <v>30030019241</v>
      </c>
      <c r="D4644" s="41">
        <v>30030019241</v>
      </c>
      <c r="E4644" s="41" t="s">
        <v>1016</v>
      </c>
      <c r="G4644" s="41" t="s">
        <v>32</v>
      </c>
      <c r="H4644" s="41" t="s">
        <v>1017</v>
      </c>
      <c r="I4644" s="41" t="s">
        <v>23</v>
      </c>
      <c r="J4644" s="41" t="s">
        <v>280</v>
      </c>
      <c r="K4644" s="41" t="s">
        <v>25</v>
      </c>
    </row>
    <row r="4645" spans="2:11" ht="15" customHeight="1" x14ac:dyDescent="0.3">
      <c r="B4645" s="39" t="str">
        <f t="shared" si="54"/>
        <v>30030019421 шина 50см 1,6мм 3/8" s</v>
      </c>
      <c r="C4645" s="39" t="str">
        <f>TEXT(Raw_Articul_Data!$D4645,"00000000000")</f>
        <v>30030019421</v>
      </c>
      <c r="D4645" s="41">
        <v>30030019421</v>
      </c>
      <c r="E4645" s="41" t="s">
        <v>1010</v>
      </c>
      <c r="G4645" s="41" t="s">
        <v>32</v>
      </c>
      <c r="H4645" s="41" t="s">
        <v>1018</v>
      </c>
      <c r="I4645" s="41" t="s">
        <v>23</v>
      </c>
      <c r="J4645" s="41" t="s">
        <v>280</v>
      </c>
      <c r="K4645" s="41" t="s">
        <v>25</v>
      </c>
    </row>
    <row r="4646" spans="2:11" ht="15" customHeight="1" x14ac:dyDescent="0.3">
      <c r="B4646" s="39" t="str">
        <f t="shared" si="54"/>
        <v>30030019431 шина 63см 1,6мм 3/8" s</v>
      </c>
      <c r="C4646" s="39" t="str">
        <f>TEXT(Raw_Articul_Data!$D4646,"00000000000")</f>
        <v>30030019431</v>
      </c>
      <c r="D4646" s="41">
        <v>30030019431</v>
      </c>
      <c r="E4646" s="41" t="s">
        <v>1012</v>
      </c>
      <c r="G4646" s="41" t="s">
        <v>32</v>
      </c>
      <c r="H4646" s="41" t="s">
        <v>1019</v>
      </c>
      <c r="I4646" s="41" t="s">
        <v>23</v>
      </c>
      <c r="J4646" s="41" t="s">
        <v>280</v>
      </c>
      <c r="K4646" s="41" t="s">
        <v>25</v>
      </c>
    </row>
    <row r="4647" spans="2:11" ht="15" customHeight="1" x14ac:dyDescent="0.3">
      <c r="B4647" s="39" t="str">
        <f t="shared" si="54"/>
        <v>30030029421 шина 50см 1,6мм 3/8" s</v>
      </c>
      <c r="C4647" s="39" t="str">
        <f>TEXT(Raw_Articul_Data!$D4647,"00000000000")</f>
        <v>30030029421</v>
      </c>
      <c r="D4647" s="41">
        <v>30030029421</v>
      </c>
      <c r="E4647" s="41" t="s">
        <v>1010</v>
      </c>
      <c r="G4647" s="41" t="s">
        <v>32</v>
      </c>
      <c r="H4647" s="41" t="s">
        <v>1020</v>
      </c>
      <c r="I4647" s="41" t="s">
        <v>23</v>
      </c>
      <c r="J4647" s="41" t="s">
        <v>28</v>
      </c>
      <c r="K4647" s="41" t="s">
        <v>25</v>
      </c>
    </row>
    <row r="4648" spans="2:11" ht="15" customHeight="1" x14ac:dyDescent="0.3">
      <c r="B4648" s="39" t="str">
        <f t="shared" si="54"/>
        <v>30030085011 шина 37см 1,5мм .325" r</v>
      </c>
      <c r="C4648" s="39" t="str">
        <f>TEXT(Raw_Articul_Data!$D4648,"00000000000")</f>
        <v>30030085011</v>
      </c>
      <c r="D4648" s="41">
        <v>30030085011</v>
      </c>
      <c r="E4648" s="41" t="s">
        <v>1021</v>
      </c>
      <c r="G4648" s="41" t="s">
        <v>32</v>
      </c>
      <c r="H4648" s="41" t="s">
        <v>1022</v>
      </c>
      <c r="I4648" s="41" t="s">
        <v>23</v>
      </c>
      <c r="J4648" s="41" t="s">
        <v>55</v>
      </c>
      <c r="K4648" s="41" t="s">
        <v>25</v>
      </c>
    </row>
    <row r="4649" spans="2:11" ht="15" customHeight="1" x14ac:dyDescent="0.3">
      <c r="B4649" s="39" t="str">
        <f t="shared" si="54"/>
        <v>30030086111 шина 37см 1,6мм 3/8" r</v>
      </c>
      <c r="C4649" s="39" t="str">
        <f>TEXT(Raw_Articul_Data!$D4649,"00000000000")</f>
        <v>30030086111</v>
      </c>
      <c r="D4649" s="41">
        <v>30030086111</v>
      </c>
      <c r="E4649" s="41" t="s">
        <v>1023</v>
      </c>
      <c r="G4649" s="41" t="s">
        <v>32</v>
      </c>
      <c r="H4649" s="41" t="s">
        <v>1024</v>
      </c>
      <c r="I4649" s="41" t="s">
        <v>23</v>
      </c>
      <c r="J4649" s="41" t="s">
        <v>55</v>
      </c>
      <c r="K4649" s="41" t="s">
        <v>25</v>
      </c>
    </row>
    <row r="4650" spans="2:11" ht="15" customHeight="1" x14ac:dyDescent="0.3">
      <c r="B4650" s="39" t="str">
        <f t="shared" si="54"/>
        <v>30030086113 шина 40см 1,6мм 3/8" r</v>
      </c>
      <c r="C4650" s="39" t="str">
        <f>TEXT(Raw_Articul_Data!$D4650,"00000000000")</f>
        <v>30030086113</v>
      </c>
      <c r="D4650" s="41">
        <v>30030086113</v>
      </c>
      <c r="E4650" s="41" t="s">
        <v>970</v>
      </c>
      <c r="G4650" s="41" t="s">
        <v>32</v>
      </c>
      <c r="H4650" s="41" t="s">
        <v>1025</v>
      </c>
      <c r="I4650" s="41" t="s">
        <v>23</v>
      </c>
      <c r="J4650" s="41" t="s">
        <v>55</v>
      </c>
      <c r="K4650" s="41" t="s">
        <v>25</v>
      </c>
    </row>
    <row r="4651" spans="2:11" ht="15" customHeight="1" x14ac:dyDescent="0.3">
      <c r="B4651" s="39" t="str">
        <f t="shared" si="54"/>
        <v>30030086121 шина 50см 1,6мм 3/8" r</v>
      </c>
      <c r="C4651" s="39" t="str">
        <f>TEXT(Raw_Articul_Data!$D4651,"00000000000")</f>
        <v>30030086121</v>
      </c>
      <c r="D4651" s="41">
        <v>30030086121</v>
      </c>
      <c r="E4651" s="41" t="s">
        <v>974</v>
      </c>
      <c r="G4651" s="41" t="s">
        <v>32</v>
      </c>
      <c r="H4651" s="41" t="s">
        <v>1026</v>
      </c>
      <c r="I4651" s="41" t="s">
        <v>23</v>
      </c>
      <c r="J4651" s="41" t="s">
        <v>55</v>
      </c>
      <c r="K4651" s="41" t="s">
        <v>25</v>
      </c>
    </row>
    <row r="4652" spans="2:11" ht="15" customHeight="1" x14ac:dyDescent="0.3">
      <c r="B4652" s="39" t="str">
        <f t="shared" si="54"/>
        <v>30030086811 шина 37см 1,6мм .325" r</v>
      </c>
      <c r="C4652" s="39" t="str">
        <f>TEXT(Raw_Articul_Data!$D4652,"00000000000")</f>
        <v>30030086811</v>
      </c>
      <c r="D4652" s="41">
        <v>30030086811</v>
      </c>
      <c r="E4652" s="41" t="s">
        <v>1027</v>
      </c>
      <c r="G4652" s="41" t="s">
        <v>32</v>
      </c>
      <c r="H4652" s="41" t="s">
        <v>1028</v>
      </c>
      <c r="I4652" s="41" t="s">
        <v>23</v>
      </c>
      <c r="J4652" s="41" t="s">
        <v>55</v>
      </c>
      <c r="K4652" s="41" t="s">
        <v>25</v>
      </c>
    </row>
    <row r="4653" spans="2:11" ht="15" customHeight="1" x14ac:dyDescent="0.3">
      <c r="B4653" s="39" t="str">
        <f t="shared" si="54"/>
        <v>30030086813 шина 40см 1,6мм .325" r</v>
      </c>
      <c r="C4653" s="39" t="str">
        <f>TEXT(Raw_Articul_Data!$D4653,"00000000000")</f>
        <v>30030086813</v>
      </c>
      <c r="D4653" s="41">
        <v>30030086813</v>
      </c>
      <c r="E4653" s="41" t="s">
        <v>1029</v>
      </c>
      <c r="G4653" s="41" t="s">
        <v>32</v>
      </c>
      <c r="H4653" s="41" t="s">
        <v>1030</v>
      </c>
      <c r="I4653" s="41" t="s">
        <v>23</v>
      </c>
      <c r="J4653" s="41" t="s">
        <v>55</v>
      </c>
      <c r="K4653" s="41" t="s">
        <v>25</v>
      </c>
    </row>
    <row r="4654" spans="2:11" ht="15" customHeight="1" x14ac:dyDescent="0.3">
      <c r="B4654" s="39" t="str">
        <f t="shared" si="54"/>
        <v>30030086817 шина 45см 1,6мм .325" r</v>
      </c>
      <c r="C4654" s="39" t="str">
        <f>TEXT(Raw_Articul_Data!$D4654,"00000000000")</f>
        <v>30030086817</v>
      </c>
      <c r="D4654" s="41">
        <v>30030086817</v>
      </c>
      <c r="E4654" s="41" t="s">
        <v>1031</v>
      </c>
      <c r="G4654" s="41" t="s">
        <v>32</v>
      </c>
      <c r="H4654" s="41" t="s">
        <v>1032</v>
      </c>
      <c r="I4654" s="41" t="s">
        <v>23</v>
      </c>
      <c r="J4654" s="41" t="s">
        <v>55</v>
      </c>
      <c r="K4654" s="41" t="s">
        <v>25</v>
      </c>
    </row>
    <row r="4655" spans="2:11" ht="15" customHeight="1" x14ac:dyDescent="0.3">
      <c r="B4655" s="39" t="str">
        <f t="shared" si="54"/>
        <v>30030086821 шина 50см 1,6мм .325" r</v>
      </c>
      <c r="C4655" s="39" t="str">
        <f>TEXT(Raw_Articul_Data!$D4655,"00000000000")</f>
        <v>30030086821</v>
      </c>
      <c r="D4655" s="41">
        <v>30030086821</v>
      </c>
      <c r="E4655" s="41" t="s">
        <v>1033</v>
      </c>
      <c r="G4655" s="41" t="s">
        <v>32</v>
      </c>
      <c r="H4655" s="41" t="s">
        <v>1034</v>
      </c>
      <c r="I4655" s="41" t="s">
        <v>23</v>
      </c>
      <c r="J4655" s="41" t="s">
        <v>55</v>
      </c>
      <c r="K4655" s="41" t="s">
        <v>25</v>
      </c>
    </row>
    <row r="4656" spans="2:11" ht="15" customHeight="1" x14ac:dyDescent="0.3">
      <c r="B4656" s="39" t="str">
        <f t="shared" si="54"/>
        <v>30030087717 шина 45cm 1,6мм 3/8" l04</v>
      </c>
      <c r="C4656" s="39" t="str">
        <f>TEXT(Raw_Articul_Data!$D4656,"00000000000")</f>
        <v>30030087717</v>
      </c>
      <c r="D4656" s="41">
        <v>30030087717</v>
      </c>
      <c r="E4656" s="41" t="s">
        <v>1035</v>
      </c>
      <c r="G4656" s="41" t="s">
        <v>32</v>
      </c>
      <c r="H4656" s="41" t="s">
        <v>1036</v>
      </c>
      <c r="I4656" s="41" t="s">
        <v>23</v>
      </c>
      <c r="J4656" s="41" t="s">
        <v>55</v>
      </c>
      <c r="K4656" s="41" t="s">
        <v>25</v>
      </c>
    </row>
    <row r="4657" spans="2:11" ht="15" customHeight="1" x14ac:dyDescent="0.3">
      <c r="B4657" s="39" t="str">
        <f t="shared" si="54"/>
        <v>30036502538 головка шини</v>
      </c>
      <c r="C4657" s="39" t="str">
        <f>TEXT(Raw_Articul_Data!$D4657,"00000000000")</f>
        <v>30036502538</v>
      </c>
      <c r="D4657" s="41">
        <v>30036502538</v>
      </c>
      <c r="E4657" s="41" t="s">
        <v>3987</v>
      </c>
      <c r="G4657" s="41" t="s">
        <v>32</v>
      </c>
      <c r="H4657" s="41" t="s">
        <v>2790</v>
      </c>
      <c r="I4657" s="41" t="s">
        <v>23</v>
      </c>
      <c r="J4657" s="41" t="s">
        <v>28</v>
      </c>
      <c r="K4657" s="41" t="s">
        <v>25</v>
      </c>
    </row>
    <row r="4658" spans="2:11" ht="15" customHeight="1" x14ac:dyDescent="0.3">
      <c r="B4658" s="39" t="str">
        <f t="shared" si="54"/>
        <v>30036502539 головка шини 3/8" 13z 1,6</v>
      </c>
      <c r="C4658" s="39" t="str">
        <f>TEXT(Raw_Articul_Data!$D4658,"00000000000")</f>
        <v>30036502539</v>
      </c>
      <c r="D4658" s="41">
        <v>30036502539</v>
      </c>
      <c r="E4658" s="41" t="s">
        <v>3988</v>
      </c>
      <c r="G4658" s="41" t="s">
        <v>32</v>
      </c>
      <c r="H4658" s="41" t="s">
        <v>2790</v>
      </c>
      <c r="I4658" s="41" t="s">
        <v>23</v>
      </c>
      <c r="J4658" s="41" t="s">
        <v>28</v>
      </c>
      <c r="K4658" s="41" t="s">
        <v>25</v>
      </c>
    </row>
    <row r="4659" spans="2:11" ht="15" customHeight="1" x14ac:dyDescent="0.3">
      <c r="B4659" s="39" t="str">
        <f t="shared" si="54"/>
        <v>30036502551 головка шини 3/8" 11z 1,6</v>
      </c>
      <c r="C4659" s="39" t="str">
        <f>TEXT(Raw_Articul_Data!$D4659,"00000000000")</f>
        <v>30036502551</v>
      </c>
      <c r="D4659" s="41">
        <v>30036502551</v>
      </c>
      <c r="E4659" s="41" t="s">
        <v>3989</v>
      </c>
      <c r="G4659" s="41" t="s">
        <v>32</v>
      </c>
      <c r="H4659" s="41" t="s">
        <v>2790</v>
      </c>
      <c r="I4659" s="41" t="s">
        <v>23</v>
      </c>
      <c r="J4659" s="41" t="s">
        <v>28</v>
      </c>
      <c r="K4659" s="41" t="s">
        <v>25</v>
      </c>
    </row>
    <row r="4660" spans="2:11" ht="15" customHeight="1" x14ac:dyDescent="0.3">
      <c r="B4660" s="39" t="str">
        <f t="shared" si="54"/>
        <v>30036502558 головка шини 3/8" 10z 1,6</v>
      </c>
      <c r="C4660" s="39" t="str">
        <f>TEXT(Raw_Articul_Data!$D4660,"00000000000")</f>
        <v>30036502558</v>
      </c>
      <c r="D4660" s="41">
        <v>30036502558</v>
      </c>
      <c r="E4660" s="41" t="s">
        <v>3990</v>
      </c>
      <c r="G4660" s="41" t="s">
        <v>32</v>
      </c>
      <c r="H4660" s="41" t="s">
        <v>2790</v>
      </c>
      <c r="I4660" s="41" t="s">
        <v>23</v>
      </c>
      <c r="J4660" s="41" t="s">
        <v>28</v>
      </c>
      <c r="K4660" s="41" t="s">
        <v>25</v>
      </c>
    </row>
    <row r="4661" spans="2:11" ht="15" customHeight="1" x14ac:dyDescent="0.3">
      <c r="B4661" s="39" t="str">
        <f t="shared" si="54"/>
        <v>30036506503 обмежувач глибини різу</v>
      </c>
      <c r="C4661" s="39" t="str">
        <f>TEXT(Raw_Articul_Data!$D4661,"00000000000")</f>
        <v>30036506503</v>
      </c>
      <c r="D4661" s="41">
        <v>30036506503</v>
      </c>
      <c r="E4661" s="41" t="s">
        <v>1037</v>
      </c>
      <c r="G4661" s="41" t="s">
        <v>21</v>
      </c>
      <c r="H4661" s="41" t="s">
        <v>1038</v>
      </c>
      <c r="I4661" s="41" t="s">
        <v>23</v>
      </c>
      <c r="J4661" s="41" t="s">
        <v>34</v>
      </c>
      <c r="K4661" s="41" t="s">
        <v>25</v>
      </c>
    </row>
    <row r="4662" spans="2:11" ht="15" customHeight="1" x14ac:dyDescent="0.3">
      <c r="B4662" s="39" t="str">
        <f t="shared" si="54"/>
        <v>30036509922 зірочка ведена змінна 3/8" 10z 1,6</v>
      </c>
      <c r="C4662" s="39" t="str">
        <f>TEXT(Raw_Articul_Data!$D4662,"00000000000")</f>
        <v>30036509922</v>
      </c>
      <c r="D4662" s="41">
        <v>30036509922</v>
      </c>
      <c r="E4662" s="41" t="s">
        <v>3991</v>
      </c>
      <c r="G4662" s="41" t="s">
        <v>32</v>
      </c>
      <c r="H4662" s="41" t="s">
        <v>2790</v>
      </c>
      <c r="I4662" s="41" t="s">
        <v>23</v>
      </c>
      <c r="J4662" s="41" t="s">
        <v>28</v>
      </c>
      <c r="K4662" s="41" t="s">
        <v>25</v>
      </c>
    </row>
    <row r="4663" spans="2:11" ht="15" customHeight="1" x14ac:dyDescent="0.3">
      <c r="B4663" s="39" t="str">
        <f t="shared" si="54"/>
        <v>30036509935 зірочка ведена змінна 3/8" 11z 1,6</v>
      </c>
      <c r="C4663" s="39" t="str">
        <f>TEXT(Raw_Articul_Data!$D4663,"00000000000")</f>
        <v>30036509935</v>
      </c>
      <c r="D4663" s="41">
        <v>30036509935</v>
      </c>
      <c r="E4663" s="41" t="s">
        <v>3992</v>
      </c>
      <c r="G4663" s="41" t="s">
        <v>32</v>
      </c>
      <c r="H4663" s="41" t="s">
        <v>2790</v>
      </c>
      <c r="I4663" s="41" t="s">
        <v>23</v>
      </c>
      <c r="J4663" s="41" t="s">
        <v>28</v>
      </c>
      <c r="K4663" s="41" t="s">
        <v>25</v>
      </c>
    </row>
    <row r="4664" spans="2:11" ht="15" customHeight="1" x14ac:dyDescent="0.3">
      <c r="B4664" s="39" t="str">
        <f t="shared" si="54"/>
        <v>30039406811 шина 37см 1,6мм .325"</v>
      </c>
      <c r="C4664" s="39" t="str">
        <f>TEXT(Raw_Articul_Data!$D4664,"00000000000")</f>
        <v>30039406811</v>
      </c>
      <c r="D4664" s="41">
        <v>30039406811</v>
      </c>
      <c r="E4664" s="41" t="s">
        <v>1039</v>
      </c>
      <c r="G4664" s="41" t="s">
        <v>32</v>
      </c>
      <c r="H4664" s="41" t="s">
        <v>1040</v>
      </c>
      <c r="I4664" s="41" t="s">
        <v>23</v>
      </c>
      <c r="J4664" s="41" t="s">
        <v>28</v>
      </c>
      <c r="K4664" s="41" t="s">
        <v>25</v>
      </c>
    </row>
    <row r="4665" spans="2:11" ht="15" customHeight="1" x14ac:dyDescent="0.3">
      <c r="B4665" s="39" t="str">
        <f t="shared" si="54"/>
        <v>30039406817 шина 45см 1,6мм 0,325" r</v>
      </c>
      <c r="C4665" s="39" t="str">
        <f>TEXT(Raw_Articul_Data!$D4665,"00000000000")</f>
        <v>30039406817</v>
      </c>
      <c r="D4665" s="41">
        <v>30039406817</v>
      </c>
      <c r="E4665" s="41" t="s">
        <v>1041</v>
      </c>
      <c r="G4665" s="41" t="s">
        <v>32</v>
      </c>
      <c r="H4665" s="41" t="s">
        <v>1042</v>
      </c>
      <c r="I4665" s="41" t="s">
        <v>23</v>
      </c>
      <c r="J4665" s="41" t="s">
        <v>28</v>
      </c>
      <c r="K4665" s="41" t="s">
        <v>25</v>
      </c>
    </row>
    <row r="4666" spans="2:11" ht="15" customHeight="1" x14ac:dyDescent="0.3">
      <c r="B4666" s="39" t="str">
        <f t="shared" si="54"/>
        <v>30039406821 шина 50см 1,6мм .325"</v>
      </c>
      <c r="C4666" s="39" t="str">
        <f>TEXT(Raw_Articul_Data!$D4666,"00000000000")</f>
        <v>30039406821</v>
      </c>
      <c r="D4666" s="41">
        <v>30039406821</v>
      </c>
      <c r="E4666" s="41" t="s">
        <v>1043</v>
      </c>
      <c r="G4666" s="41" t="s">
        <v>32</v>
      </c>
      <c r="H4666" s="41" t="s">
        <v>1044</v>
      </c>
      <c r="I4666" s="41" t="s">
        <v>23</v>
      </c>
      <c r="J4666" s="41" t="s">
        <v>28</v>
      </c>
      <c r="K4666" s="41" t="s">
        <v>25</v>
      </c>
    </row>
    <row r="4667" spans="2:11" ht="15" customHeight="1" x14ac:dyDescent="0.3">
      <c r="B4667" s="39" t="str">
        <f t="shared" si="54"/>
        <v>30039506817 шина 45см 1,6мм .325" r</v>
      </c>
      <c r="C4667" s="39" t="str">
        <f>TEXT(Raw_Articul_Data!$D4667,"00000000000")</f>
        <v>30039506817</v>
      </c>
      <c r="D4667" s="41">
        <v>30039506817</v>
      </c>
      <c r="E4667" s="41" t="s">
        <v>1031</v>
      </c>
      <c r="G4667" s="41" t="s">
        <v>32</v>
      </c>
      <c r="H4667" s="41" t="s">
        <v>1045</v>
      </c>
      <c r="I4667" s="41" t="s">
        <v>23</v>
      </c>
      <c r="J4667" s="41" t="s">
        <v>28</v>
      </c>
      <c r="K4667" s="41" t="s">
        <v>25</v>
      </c>
    </row>
    <row r="4668" spans="2:11" ht="15" customHeight="1" x14ac:dyDescent="0.3">
      <c r="B4668" s="39" t="str">
        <f t="shared" si="54"/>
        <v>30050003105 шина 30см 1,1мм 1/4"p carving</v>
      </c>
      <c r="C4668" s="39" t="str">
        <f>TEXT(Raw_Articul_Data!$D4668,"00000000000")</f>
        <v>30050003105</v>
      </c>
      <c r="D4668" s="41">
        <v>30050003105</v>
      </c>
      <c r="E4668" s="41" t="s">
        <v>1046</v>
      </c>
      <c r="G4668" s="41" t="s">
        <v>32</v>
      </c>
      <c r="H4668" s="41" t="s">
        <v>1047</v>
      </c>
      <c r="I4668" s="41" t="s">
        <v>23</v>
      </c>
      <c r="J4668" s="41" t="s">
        <v>28</v>
      </c>
      <c r="K4668" s="41" t="s">
        <v>25</v>
      </c>
    </row>
    <row r="4669" spans="2:11" ht="15" customHeight="1" x14ac:dyDescent="0.3">
      <c r="B4669" s="39" t="str">
        <f t="shared" si="54"/>
        <v>30050003205 шина 30см 1,3мм 1/4" carving</v>
      </c>
      <c r="C4669" s="39" t="str">
        <f>TEXT(Raw_Articul_Data!$D4669,"00000000000")</f>
        <v>30050003205</v>
      </c>
      <c r="D4669" s="41">
        <v>30050003205</v>
      </c>
      <c r="E4669" s="41" t="s">
        <v>1048</v>
      </c>
      <c r="G4669" s="41" t="s">
        <v>32</v>
      </c>
      <c r="H4669" s="41" t="s">
        <v>1049</v>
      </c>
      <c r="I4669" s="41" t="s">
        <v>23</v>
      </c>
      <c r="J4669" s="41" t="s">
        <v>28</v>
      </c>
      <c r="K4669" s="41" t="s">
        <v>25</v>
      </c>
    </row>
    <row r="4670" spans="2:11" ht="15" customHeight="1" x14ac:dyDescent="0.3">
      <c r="B4670" s="39" t="str">
        <f t="shared" si="54"/>
        <v>30050003905 шина 30см 1,1мм 3/8"p r</v>
      </c>
      <c r="C4670" s="39" t="str">
        <f>TEXT(Raw_Articul_Data!$D4670,"00000000000")</f>
        <v>30050003905</v>
      </c>
      <c r="D4670" s="41">
        <v>30050003905</v>
      </c>
      <c r="E4670" s="41" t="s">
        <v>1050</v>
      </c>
      <c r="G4670" s="41" t="s">
        <v>32</v>
      </c>
      <c r="H4670" s="41" t="s">
        <v>1051</v>
      </c>
      <c r="I4670" s="41" t="s">
        <v>23</v>
      </c>
      <c r="J4670" s="41" t="s">
        <v>28</v>
      </c>
      <c r="K4670" s="41" t="s">
        <v>25</v>
      </c>
    </row>
    <row r="4671" spans="2:11" ht="15" customHeight="1" x14ac:dyDescent="0.3">
      <c r="B4671" s="39" t="str">
        <f t="shared" si="54"/>
        <v>30050003909 шина 35см 1,1мм 3/8"p r</v>
      </c>
      <c r="C4671" s="39" t="str">
        <f>TEXT(Raw_Articul_Data!$D4671,"00000000000")</f>
        <v>30050003909</v>
      </c>
      <c r="D4671" s="41">
        <v>30050003909</v>
      </c>
      <c r="E4671" s="41" t="s">
        <v>1052</v>
      </c>
      <c r="G4671" s="41" t="s">
        <v>32</v>
      </c>
      <c r="H4671" s="41" t="s">
        <v>1053</v>
      </c>
      <c r="I4671" s="41" t="s">
        <v>23</v>
      </c>
      <c r="J4671" s="41" t="s">
        <v>28</v>
      </c>
      <c r="K4671" s="41" t="s">
        <v>25</v>
      </c>
    </row>
    <row r="4672" spans="2:11" ht="15" customHeight="1" x14ac:dyDescent="0.3">
      <c r="B4672" s="39" t="str">
        <f t="shared" si="54"/>
        <v>30050004413 шина 40см 1,1мм 3/8" l04</v>
      </c>
      <c r="C4672" s="39" t="str">
        <f>TEXT(Raw_Articul_Data!$D4672,"00000000000")</f>
        <v>30050004413</v>
      </c>
      <c r="D4672" s="41">
        <v>30050004413</v>
      </c>
      <c r="E4672" s="41" t="s">
        <v>1054</v>
      </c>
      <c r="G4672" s="41" t="s">
        <v>32</v>
      </c>
      <c r="H4672" s="41" t="s">
        <v>1055</v>
      </c>
      <c r="I4672" s="41" t="s">
        <v>23</v>
      </c>
      <c r="J4672" s="41" t="s">
        <v>28</v>
      </c>
      <c r="K4672" s="41" t="s">
        <v>25</v>
      </c>
    </row>
    <row r="4673" spans="2:11" ht="15" customHeight="1" x14ac:dyDescent="0.3">
      <c r="B4673" s="39" t="str">
        <f t="shared" si="54"/>
        <v>30050004709 шина 35см 1,6мм .325" r</v>
      </c>
      <c r="C4673" s="39" t="str">
        <f>TEXT(Raw_Articul_Data!$D4673,"00000000000")</f>
        <v>30050004709</v>
      </c>
      <c r="D4673" s="41">
        <v>30050004709</v>
      </c>
      <c r="E4673" s="41" t="s">
        <v>1056</v>
      </c>
      <c r="G4673" s="41" t="s">
        <v>32</v>
      </c>
      <c r="H4673" s="41" t="s">
        <v>1057</v>
      </c>
      <c r="I4673" s="41" t="s">
        <v>23</v>
      </c>
      <c r="J4673" s="41" t="s">
        <v>28</v>
      </c>
      <c r="K4673" s="41" t="s">
        <v>25</v>
      </c>
    </row>
    <row r="4674" spans="2:11" ht="15" customHeight="1" x14ac:dyDescent="0.3">
      <c r="B4674" s="39" t="str">
        <f t="shared" si="54"/>
        <v>30050004713 шина 40см 1,6мм .325" r</v>
      </c>
      <c r="C4674" s="39" t="str">
        <f>TEXT(Raw_Articul_Data!$D4674,"00000000000")</f>
        <v>30050004713</v>
      </c>
      <c r="D4674" s="41">
        <v>30050004713</v>
      </c>
      <c r="E4674" s="41" t="s">
        <v>1029</v>
      </c>
      <c r="G4674" s="41" t="s">
        <v>32</v>
      </c>
      <c r="H4674" s="41" t="s">
        <v>1058</v>
      </c>
      <c r="I4674" s="41" t="s">
        <v>23</v>
      </c>
      <c r="J4674" s="41" t="s">
        <v>28</v>
      </c>
      <c r="K4674" s="41" t="s">
        <v>25</v>
      </c>
    </row>
    <row r="4675" spans="2:11" ht="15" customHeight="1" x14ac:dyDescent="0.3">
      <c r="B4675" s="39" t="str">
        <f t="shared" si="54"/>
        <v>30050004805 шина 30см 1,3мм 3/8"р r</v>
      </c>
      <c r="C4675" s="39" t="str">
        <f>TEXT(Raw_Articul_Data!$D4675,"00000000000")</f>
        <v>30050004805</v>
      </c>
      <c r="D4675" s="41">
        <v>30050004805</v>
      </c>
      <c r="E4675" s="41" t="s">
        <v>1059</v>
      </c>
      <c r="G4675" s="41" t="s">
        <v>32</v>
      </c>
      <c r="H4675" s="41" t="s">
        <v>1060</v>
      </c>
      <c r="I4675" s="41" t="s">
        <v>23</v>
      </c>
      <c r="J4675" s="41" t="s">
        <v>28</v>
      </c>
      <c r="K4675" s="41" t="s">
        <v>25</v>
      </c>
    </row>
    <row r="4676" spans="2:11" ht="15" customHeight="1" x14ac:dyDescent="0.3">
      <c r="B4676" s="39" t="str">
        <f t="shared" si="54"/>
        <v>30050004809 шина 35см 1,3мм 3/8"p r</v>
      </c>
      <c r="C4676" s="39" t="str">
        <f>TEXT(Raw_Articul_Data!$D4676,"00000000000")</f>
        <v>30050004809</v>
      </c>
      <c r="D4676" s="41">
        <v>30050004809</v>
      </c>
      <c r="E4676" s="41" t="s">
        <v>1061</v>
      </c>
      <c r="G4676" s="41" t="s">
        <v>32</v>
      </c>
      <c r="H4676" s="41" t="s">
        <v>1062</v>
      </c>
      <c r="I4676" s="41" t="s">
        <v>23</v>
      </c>
      <c r="J4676" s="41" t="s">
        <v>28</v>
      </c>
      <c r="K4676" s="41" t="s">
        <v>25</v>
      </c>
    </row>
    <row r="4677" spans="2:11" ht="15" customHeight="1" x14ac:dyDescent="0.3">
      <c r="B4677" s="39" t="str">
        <f t="shared" si="54"/>
        <v>30050004813 шина 40см 1,3мм 3/8"p r</v>
      </c>
      <c r="C4677" s="39" t="str">
        <f>TEXT(Raw_Articul_Data!$D4677,"00000000000")</f>
        <v>30050004813</v>
      </c>
      <c r="D4677" s="41">
        <v>30050004813</v>
      </c>
      <c r="E4677" s="41" t="s">
        <v>988</v>
      </c>
      <c r="G4677" s="41" t="s">
        <v>32</v>
      </c>
      <c r="H4677" s="41" t="s">
        <v>1063</v>
      </c>
      <c r="I4677" s="41" t="s">
        <v>23</v>
      </c>
      <c r="J4677" s="41" t="s">
        <v>28</v>
      </c>
      <c r="K4677" s="41" t="s">
        <v>25</v>
      </c>
    </row>
    <row r="4678" spans="2:11" ht="15" customHeight="1" x14ac:dyDescent="0.3">
      <c r="B4678" s="39" t="str">
        <f t="shared" si="54"/>
        <v>30050004817 шина 45см 1,3мм 3/8"p r</v>
      </c>
      <c r="C4678" s="39" t="str">
        <f>TEXT(Raw_Articul_Data!$D4678,"00000000000")</f>
        <v>30050004817</v>
      </c>
      <c r="D4678" s="41">
        <v>30050004817</v>
      </c>
      <c r="E4678" s="41" t="s">
        <v>990</v>
      </c>
      <c r="G4678" s="41" t="s">
        <v>32</v>
      </c>
      <c r="H4678" s="41" t="s">
        <v>991</v>
      </c>
      <c r="I4678" s="41" t="s">
        <v>23</v>
      </c>
      <c r="J4678" s="41" t="s">
        <v>28</v>
      </c>
      <c r="K4678" s="41" t="s">
        <v>25</v>
      </c>
    </row>
    <row r="4679" spans="2:11" ht="15" customHeight="1" x14ac:dyDescent="0.3">
      <c r="B4679" s="39" t="str">
        <f t="shared" si="54"/>
        <v>30050005009 шина 35см 1,5мм .325" r</v>
      </c>
      <c r="C4679" s="39" t="str">
        <f>TEXT(Raw_Articul_Data!$D4679,"00000000000")</f>
        <v>30050005009</v>
      </c>
      <c r="D4679" s="41">
        <v>30050005009</v>
      </c>
      <c r="E4679" s="41" t="s">
        <v>1064</v>
      </c>
      <c r="G4679" s="41" t="s">
        <v>32</v>
      </c>
      <c r="H4679" s="41" t="s">
        <v>1065</v>
      </c>
      <c r="I4679" s="41" t="s">
        <v>23</v>
      </c>
      <c r="J4679" s="41" t="s">
        <v>28</v>
      </c>
      <c r="K4679" s="41" t="s">
        <v>25</v>
      </c>
    </row>
    <row r="4680" spans="2:11" ht="15" customHeight="1" x14ac:dyDescent="0.3">
      <c r="B4680" s="39" t="str">
        <f t="shared" si="54"/>
        <v>30050007405 шина 30см 1,3мм 3/8" rl</v>
      </c>
      <c r="C4680" s="39" t="str">
        <f>TEXT(Raw_Articul_Data!$D4680,"00000000000")</f>
        <v>30050007405</v>
      </c>
      <c r="D4680" s="41">
        <v>30050007405</v>
      </c>
      <c r="E4680" s="41" t="s">
        <v>1066</v>
      </c>
      <c r="G4680" s="41" t="s">
        <v>32</v>
      </c>
      <c r="H4680" s="41" t="s">
        <v>1067</v>
      </c>
      <c r="I4680" s="41" t="s">
        <v>23</v>
      </c>
      <c r="J4680" s="41" t="s">
        <v>28</v>
      </c>
      <c r="K4680" s="41" t="s">
        <v>25</v>
      </c>
    </row>
    <row r="4681" spans="2:11" ht="15" customHeight="1" x14ac:dyDescent="0.3">
      <c r="B4681" s="39" t="str">
        <f t="shared" si="54"/>
        <v>30050007409 шина 35см 1,3мм 3/8"p rl</v>
      </c>
      <c r="C4681" s="39" t="str">
        <f>TEXT(Raw_Articul_Data!$D4681,"00000000000")</f>
        <v>30050007409</v>
      </c>
      <c r="D4681" s="41">
        <v>30050007409</v>
      </c>
      <c r="E4681" s="41" t="s">
        <v>1068</v>
      </c>
      <c r="G4681" s="41" t="s">
        <v>32</v>
      </c>
      <c r="H4681" s="41" t="s">
        <v>1069</v>
      </c>
      <c r="I4681" s="41" t="s">
        <v>23</v>
      </c>
      <c r="J4681" s="41" t="s">
        <v>28</v>
      </c>
      <c r="K4681" s="41" t="s">
        <v>25</v>
      </c>
    </row>
    <row r="4682" spans="2:11" ht="15" customHeight="1" x14ac:dyDescent="0.3">
      <c r="B4682" s="39" t="str">
        <f t="shared" si="54"/>
        <v>30050007413 шина 40см 1,3мм 3/8"p rl</v>
      </c>
      <c r="C4682" s="39" t="str">
        <f>TEXT(Raw_Articul_Data!$D4682,"00000000000")</f>
        <v>30050007413</v>
      </c>
      <c r="D4682" s="41">
        <v>30050007413</v>
      </c>
      <c r="E4682" s="41" t="s">
        <v>1070</v>
      </c>
      <c r="G4682" s="41" t="s">
        <v>32</v>
      </c>
      <c r="H4682" s="41" t="s">
        <v>1071</v>
      </c>
      <c r="I4682" s="41" t="s">
        <v>23</v>
      </c>
      <c r="J4682" s="41" t="s">
        <v>28</v>
      </c>
      <c r="K4682" s="41" t="s">
        <v>25</v>
      </c>
    </row>
    <row r="4683" spans="2:11" ht="15" customHeight="1" x14ac:dyDescent="0.3">
      <c r="B4683" s="39" t="str">
        <f t="shared" si="54"/>
        <v>30050007605 шина 30cм 1,1мм 3/8"p lp01</v>
      </c>
      <c r="C4683" s="39" t="str">
        <f>TEXT(Raw_Articul_Data!$D4683,"00000000000")</f>
        <v>30050007605</v>
      </c>
      <c r="D4683" s="41">
        <v>30050007605</v>
      </c>
      <c r="E4683" s="41" t="s">
        <v>1072</v>
      </c>
      <c r="G4683" s="41" t="s">
        <v>32</v>
      </c>
      <c r="H4683" s="41" t="s">
        <v>1073</v>
      </c>
      <c r="I4683" s="41" t="s">
        <v>23</v>
      </c>
      <c r="J4683" s="41" t="s">
        <v>28</v>
      </c>
      <c r="K4683" s="41" t="s">
        <v>25</v>
      </c>
    </row>
    <row r="4684" spans="2:11" ht="15" customHeight="1" x14ac:dyDescent="0.3">
      <c r="B4684" s="39" t="str">
        <f t="shared" si="54"/>
        <v>30050083403 шина 25см 1,1мм 1/4"p r</v>
      </c>
      <c r="C4684" s="39" t="str">
        <f>TEXT(Raw_Articul_Data!$D4684,"00000000000")</f>
        <v>30050083403</v>
      </c>
      <c r="D4684" s="41">
        <v>30050083403</v>
      </c>
      <c r="E4684" s="41" t="s">
        <v>1074</v>
      </c>
      <c r="G4684" s="41" t="s">
        <v>32</v>
      </c>
      <c r="H4684" s="41" t="s">
        <v>1075</v>
      </c>
      <c r="I4684" s="41" t="s">
        <v>23</v>
      </c>
      <c r="J4684" s="41" t="s">
        <v>55</v>
      </c>
      <c r="K4684" s="41" t="s">
        <v>25</v>
      </c>
    </row>
    <row r="4685" spans="2:11" ht="15" customHeight="1" x14ac:dyDescent="0.3">
      <c r="B4685" s="39" t="str">
        <f t="shared" ref="B4685:B4748" si="55">CONCATENATE(C4685," ", LOWER(E4685))</f>
        <v>30050083405 шина 30см 1,1мм 1/4"p r</v>
      </c>
      <c r="C4685" s="39" t="str">
        <f>TEXT(Raw_Articul_Data!$D4685,"00000000000")</f>
        <v>30050083405</v>
      </c>
      <c r="D4685" s="41">
        <v>30050083405</v>
      </c>
      <c r="E4685" s="41" t="s">
        <v>1076</v>
      </c>
      <c r="G4685" s="41" t="s">
        <v>32</v>
      </c>
      <c r="H4685" s="41" t="s">
        <v>1077</v>
      </c>
      <c r="I4685" s="41" t="s">
        <v>23</v>
      </c>
      <c r="J4685" s="41" t="s">
        <v>55</v>
      </c>
      <c r="K4685" s="41" t="s">
        <v>25</v>
      </c>
    </row>
    <row r="4686" spans="2:11" ht="15" customHeight="1" x14ac:dyDescent="0.3">
      <c r="B4686" s="39" t="str">
        <f t="shared" si="55"/>
        <v>30050083409 шина 35см 1,1мм 1/4"p r</v>
      </c>
      <c r="C4686" s="39" t="str">
        <f>TEXT(Raw_Articul_Data!$D4686,"00000000000")</f>
        <v>30050083409</v>
      </c>
      <c r="D4686" s="41">
        <v>30050083409</v>
      </c>
      <c r="E4686" s="41" t="s">
        <v>1078</v>
      </c>
      <c r="G4686" s="41" t="s">
        <v>32</v>
      </c>
      <c r="H4686" s="41" t="s">
        <v>1079</v>
      </c>
      <c r="I4686" s="41" t="s">
        <v>23</v>
      </c>
      <c r="J4686" s="41" t="s">
        <v>55</v>
      </c>
      <c r="K4686" s="41" t="s">
        <v>25</v>
      </c>
    </row>
    <row r="4687" spans="2:11" ht="15" customHeight="1" x14ac:dyDescent="0.3">
      <c r="B4687" s="39" t="str">
        <f t="shared" si="55"/>
        <v>30050083909 шина 35см 1,1мм 3/8"p r</v>
      </c>
      <c r="C4687" s="39" t="str">
        <f>TEXT(Raw_Articul_Data!$D4687,"00000000000")</f>
        <v>30050083909</v>
      </c>
      <c r="D4687" s="41">
        <v>30050083909</v>
      </c>
      <c r="E4687" s="41" t="s">
        <v>1052</v>
      </c>
      <c r="G4687" s="41" t="s">
        <v>32</v>
      </c>
      <c r="H4687" s="41" t="s">
        <v>1080</v>
      </c>
      <c r="I4687" s="41" t="s">
        <v>23</v>
      </c>
      <c r="J4687" s="41" t="s">
        <v>55</v>
      </c>
      <c r="K4687" s="41" t="s">
        <v>25</v>
      </c>
    </row>
    <row r="4688" spans="2:11" ht="15" customHeight="1" x14ac:dyDescent="0.3">
      <c r="B4688" s="39" t="str">
        <f t="shared" si="55"/>
        <v>30050083913 шина 40см 1,1мм 3/8"p r</v>
      </c>
      <c r="C4688" s="39" t="str">
        <f>TEXT(Raw_Articul_Data!$D4688,"00000000000")</f>
        <v>30050083913</v>
      </c>
      <c r="D4688" s="41">
        <v>30050083913</v>
      </c>
      <c r="E4688" s="41" t="s">
        <v>1081</v>
      </c>
      <c r="G4688" s="41" t="s">
        <v>32</v>
      </c>
      <c r="H4688" s="41" t="s">
        <v>1082</v>
      </c>
      <c r="I4688" s="41" t="s">
        <v>23</v>
      </c>
      <c r="J4688" s="41" t="s">
        <v>55</v>
      </c>
      <c r="K4688" s="41" t="s">
        <v>25</v>
      </c>
    </row>
    <row r="4689" spans="2:11" ht="15" customHeight="1" x14ac:dyDescent="0.3">
      <c r="B4689" s="39" t="str">
        <f t="shared" si="55"/>
        <v>30050084717 шина 45см 1,6мм .325" r</v>
      </c>
      <c r="C4689" s="39" t="str">
        <f>TEXT(Raw_Articul_Data!$D4689,"00000000000")</f>
        <v>30050084717</v>
      </c>
      <c r="D4689" s="41">
        <v>30050084717</v>
      </c>
      <c r="E4689" s="41" t="s">
        <v>1031</v>
      </c>
      <c r="G4689" s="41" t="s">
        <v>32</v>
      </c>
      <c r="H4689" s="41" t="s">
        <v>1083</v>
      </c>
      <c r="I4689" s="41" t="s">
        <v>23</v>
      </c>
      <c r="J4689" s="41" t="s">
        <v>55</v>
      </c>
      <c r="K4689" s="41" t="s">
        <v>25</v>
      </c>
    </row>
    <row r="4690" spans="2:11" ht="15" customHeight="1" x14ac:dyDescent="0.3">
      <c r="B4690" s="39" t="str">
        <f t="shared" si="55"/>
        <v>30056509903 зірочка ведена змінна picco 9z 1,3</v>
      </c>
      <c r="C4690" s="39" t="str">
        <f>TEXT(Raw_Articul_Data!$D4690,"00000000000")</f>
        <v>30056509903</v>
      </c>
      <c r="D4690" s="41">
        <v>30056509903</v>
      </c>
      <c r="E4690" s="41" t="s">
        <v>3993</v>
      </c>
      <c r="G4690" s="41" t="s">
        <v>32</v>
      </c>
      <c r="H4690" s="41" t="s">
        <v>2790</v>
      </c>
      <c r="I4690" s="41" t="s">
        <v>23</v>
      </c>
      <c r="J4690" s="41" t="s">
        <v>28</v>
      </c>
      <c r="K4690" s="41" t="s">
        <v>25</v>
      </c>
    </row>
    <row r="4691" spans="2:11" ht="15" customHeight="1" x14ac:dyDescent="0.3">
      <c r="B4691" s="39" t="str">
        <f t="shared" si="55"/>
        <v>30060001513 шина 40см 1,6мм 3/8" g</v>
      </c>
      <c r="C4691" s="39" t="str">
        <f>TEXT(Raw_Articul_Data!$D4691,"00000000000")</f>
        <v>30060001513</v>
      </c>
      <c r="D4691" s="41">
        <v>30060001513</v>
      </c>
      <c r="E4691" s="41" t="s">
        <v>1084</v>
      </c>
      <c r="G4691" s="41" t="s">
        <v>32</v>
      </c>
      <c r="H4691" s="41" t="s">
        <v>1085</v>
      </c>
      <c r="I4691" s="41" t="s">
        <v>23</v>
      </c>
      <c r="J4691" s="41" t="s">
        <v>28</v>
      </c>
      <c r="K4691" s="41" t="s">
        <v>25</v>
      </c>
    </row>
    <row r="4692" spans="2:11" ht="15" customHeight="1" x14ac:dyDescent="0.3">
      <c r="B4692" s="39" t="str">
        <f t="shared" si="55"/>
        <v>30070030101 шина 10см 1,1мм 1/4"p l</v>
      </c>
      <c r="C4692" s="39" t="str">
        <f>TEXT(Raw_Articul_Data!$D4692,"00000000000")</f>
        <v>30070030101</v>
      </c>
      <c r="D4692" s="41">
        <v>30070030101</v>
      </c>
      <c r="E4692" s="41" t="s">
        <v>1086</v>
      </c>
      <c r="G4692" s="41" t="s">
        <v>32</v>
      </c>
      <c r="H4692" s="41" t="s">
        <v>1087</v>
      </c>
      <c r="I4692" s="41" t="s">
        <v>23</v>
      </c>
      <c r="J4692" s="41" t="s">
        <v>28</v>
      </c>
      <c r="K4692" s="41" t="s">
        <v>25</v>
      </c>
    </row>
    <row r="4693" spans="2:11" ht="15" customHeight="1" x14ac:dyDescent="0.3">
      <c r="B4693" s="39" t="str">
        <f t="shared" si="55"/>
        <v>30500080309 шина 35см 1,3мм 3/8"p l04</v>
      </c>
      <c r="C4693" s="39" t="str">
        <f>TEXT(Raw_Articul_Data!$D4693,"00000000000")</f>
        <v>30500080309</v>
      </c>
      <c r="D4693" s="41">
        <v>30500080309</v>
      </c>
      <c r="E4693" s="41" t="s">
        <v>3994</v>
      </c>
      <c r="G4693" s="41" t="s">
        <v>32</v>
      </c>
      <c r="H4693" s="41" t="s">
        <v>1088</v>
      </c>
      <c r="I4693" s="41" t="s">
        <v>23</v>
      </c>
      <c r="J4693" s="41" t="s">
        <v>55</v>
      </c>
      <c r="K4693" s="41" t="s">
        <v>25</v>
      </c>
    </row>
    <row r="4694" spans="2:11" ht="15" customHeight="1" x14ac:dyDescent="0.3">
      <c r="B4694" s="39" t="str">
        <f t="shared" si="55"/>
        <v>30500080313 шина 40см 1,3мм 3/8"p l04</v>
      </c>
      <c r="C4694" s="39" t="str">
        <f>TEXT(Raw_Articul_Data!$D4694,"00000000000")</f>
        <v>30500080313</v>
      </c>
      <c r="D4694" s="41">
        <v>30500080313</v>
      </c>
      <c r="E4694" s="41" t="s">
        <v>3995</v>
      </c>
      <c r="G4694" s="41" t="s">
        <v>32</v>
      </c>
      <c r="H4694" s="41" t="s">
        <v>1089</v>
      </c>
      <c r="I4694" s="41" t="s">
        <v>23</v>
      </c>
      <c r="J4694" s="41" t="s">
        <v>55</v>
      </c>
      <c r="K4694" s="41" t="s">
        <v>25</v>
      </c>
    </row>
    <row r="4695" spans="2:11" ht="15" customHeight="1" x14ac:dyDescent="0.3">
      <c r="B4695" s="39" t="str">
        <f t="shared" si="55"/>
        <v>30510080513 шина 40см 1,3мм 0.325'' l04</v>
      </c>
      <c r="C4695" s="39" t="str">
        <f>TEXT(Raw_Articul_Data!$D4695,"00000000000")</f>
        <v>30510080513</v>
      </c>
      <c r="D4695" s="41">
        <v>30510080513</v>
      </c>
      <c r="E4695" s="41" t="s">
        <v>3996</v>
      </c>
      <c r="G4695" s="41" t="s">
        <v>32</v>
      </c>
      <c r="H4695" s="41" t="s">
        <v>1090</v>
      </c>
      <c r="I4695" s="41" t="s">
        <v>23</v>
      </c>
      <c r="J4695" s="41" t="s">
        <v>55</v>
      </c>
      <c r="K4695" s="41" t="s">
        <v>25</v>
      </c>
    </row>
    <row r="4696" spans="2:11" ht="15" customHeight="1" x14ac:dyDescent="0.3">
      <c r="B4696" s="39" t="str">
        <f t="shared" si="55"/>
        <v>30510080517 шина 45см 1,3мм  0,325'' l04</v>
      </c>
      <c r="C4696" s="39" t="str">
        <f>TEXT(Raw_Articul_Data!$D4696,"00000000000")</f>
        <v>30510080517</v>
      </c>
      <c r="D4696" s="41">
        <v>30510080517</v>
      </c>
      <c r="E4696" s="41" t="s">
        <v>3997</v>
      </c>
      <c r="G4696" s="41" t="s">
        <v>32</v>
      </c>
      <c r="H4696" s="41" t="s">
        <v>1091</v>
      </c>
      <c r="I4696" s="41" t="s">
        <v>23</v>
      </c>
      <c r="J4696" s="41" t="s">
        <v>55</v>
      </c>
      <c r="K4696" s="41" t="s">
        <v>25</v>
      </c>
    </row>
    <row r="4697" spans="2:11" ht="15" customHeight="1" x14ac:dyDescent="0.3">
      <c r="B4697" s="39" t="str">
        <f t="shared" si="55"/>
        <v>30510080613 шина 40см 1,5мм 0,325'' l04</v>
      </c>
      <c r="C4697" s="39" t="str">
        <f>TEXT(Raw_Articul_Data!$D4697,"00000000000")</f>
        <v>30510080613</v>
      </c>
      <c r="D4697" s="41">
        <v>30510080613</v>
      </c>
      <c r="E4697" s="41" t="s">
        <v>3998</v>
      </c>
      <c r="G4697" s="41" t="s">
        <v>32</v>
      </c>
      <c r="H4697" s="41" t="s">
        <v>1092</v>
      </c>
      <c r="I4697" s="41" t="s">
        <v>23</v>
      </c>
      <c r="J4697" s="41" t="s">
        <v>55</v>
      </c>
      <c r="K4697" s="41" t="s">
        <v>25</v>
      </c>
    </row>
    <row r="4698" spans="2:11" ht="15" customHeight="1" x14ac:dyDescent="0.3">
      <c r="B4698" s="39" t="str">
        <f t="shared" si="55"/>
        <v>30510080617 шина 45см 1,5мм 0,325'' l04</v>
      </c>
      <c r="C4698" s="39" t="str">
        <f>TEXT(Raw_Articul_Data!$D4698,"00000000000")</f>
        <v>30510080617</v>
      </c>
      <c r="D4698" s="41">
        <v>30510080617</v>
      </c>
      <c r="E4698" s="41" t="s">
        <v>3999</v>
      </c>
      <c r="G4698" s="41" t="s">
        <v>32</v>
      </c>
      <c r="H4698" s="41" t="s">
        <v>1093</v>
      </c>
      <c r="I4698" s="41" t="s">
        <v>23</v>
      </c>
      <c r="J4698" s="41" t="s">
        <v>55</v>
      </c>
      <c r="K4698" s="41" t="s">
        <v>25</v>
      </c>
    </row>
    <row r="4699" spans="2:11" ht="15" customHeight="1" x14ac:dyDescent="0.3">
      <c r="B4699" s="39" t="str">
        <f t="shared" si="55"/>
        <v>31100000044 беззубий ланцюг 3/8"р 1,1</v>
      </c>
      <c r="C4699" s="39" t="str">
        <f>TEXT(Raw_Articul_Data!$D4699,"00000000000")</f>
        <v>31100000044</v>
      </c>
      <c r="D4699" s="41">
        <v>31100000044</v>
      </c>
      <c r="E4699" s="41" t="s">
        <v>1094</v>
      </c>
      <c r="G4699" s="41" t="s">
        <v>32</v>
      </c>
      <c r="H4699" s="41" t="s">
        <v>1095</v>
      </c>
      <c r="I4699" s="41" t="s">
        <v>23</v>
      </c>
      <c r="J4699" s="41" t="s">
        <v>259</v>
      </c>
      <c r="K4699" s="41" t="s">
        <v>25</v>
      </c>
    </row>
    <row r="4700" spans="2:11" ht="15" customHeight="1" x14ac:dyDescent="0.3">
      <c r="B4700" s="39" t="str">
        <f t="shared" si="55"/>
        <v>31110000062 беззубий ланцюг 0.325" 1,3</v>
      </c>
      <c r="C4700" s="39" t="str">
        <f>TEXT(Raw_Articul_Data!$D4700,"00000000000")</f>
        <v>31110000062</v>
      </c>
      <c r="D4700" s="41">
        <v>31110000062</v>
      </c>
      <c r="E4700" s="41" t="s">
        <v>1096</v>
      </c>
      <c r="G4700" s="41" t="s">
        <v>32</v>
      </c>
      <c r="H4700" s="41" t="s">
        <v>1095</v>
      </c>
      <c r="I4700" s="41" t="s">
        <v>23</v>
      </c>
      <c r="J4700" s="41" t="s">
        <v>259</v>
      </c>
      <c r="K4700" s="41" t="s">
        <v>25</v>
      </c>
    </row>
    <row r="4701" spans="2:11" ht="15" customHeight="1" x14ac:dyDescent="0.3">
      <c r="B4701" s="39" t="str">
        <f t="shared" si="55"/>
        <v xml:space="preserve">31110000067 беззубий ланцюг 0,325“ 1,3 </v>
      </c>
      <c r="C4701" s="39" t="str">
        <f>TEXT(Raw_Articul_Data!$D4701,"00000000000")</f>
        <v>31110000067</v>
      </c>
      <c r="D4701" s="41">
        <v>31110000067</v>
      </c>
      <c r="E4701" s="41" t="s">
        <v>1097</v>
      </c>
      <c r="G4701" s="41" t="s">
        <v>32</v>
      </c>
      <c r="H4701" s="41" t="s">
        <v>1095</v>
      </c>
      <c r="I4701" s="41" t="s">
        <v>23</v>
      </c>
      <c r="J4701" s="41" t="s">
        <v>259</v>
      </c>
      <c r="K4701" s="41" t="s">
        <v>25</v>
      </c>
    </row>
    <row r="4702" spans="2:11" ht="15" customHeight="1" x14ac:dyDescent="0.3">
      <c r="B4702" s="39" t="str">
        <f t="shared" si="55"/>
        <v>31120000066 беззубий ланцюг 3/8" 1,6</v>
      </c>
      <c r="C4702" s="39" t="str">
        <f>TEXT(Raw_Articul_Data!$D4702,"00000000000")</f>
        <v>31120000066</v>
      </c>
      <c r="D4702" s="41">
        <v>31120000066</v>
      </c>
      <c r="E4702" s="41" t="s">
        <v>1098</v>
      </c>
      <c r="G4702" s="41" t="s">
        <v>32</v>
      </c>
      <c r="H4702" s="41" t="s">
        <v>1095</v>
      </c>
      <c r="I4702" s="41" t="s">
        <v>23</v>
      </c>
      <c r="J4702" s="41" t="s">
        <v>259</v>
      </c>
      <c r="K4702" s="41" t="s">
        <v>25</v>
      </c>
    </row>
    <row r="4703" spans="2:11" ht="15" customHeight="1" x14ac:dyDescent="0.3">
      <c r="B4703" s="39" t="str">
        <f t="shared" si="55"/>
        <v>31140000064 беззубий ланцюг 1/4"р 1,1</v>
      </c>
      <c r="C4703" s="39" t="str">
        <f>TEXT(Raw_Articul_Data!$D4703,"00000000000")</f>
        <v>31140000064</v>
      </c>
      <c r="D4703" s="41">
        <v>31140000064</v>
      </c>
      <c r="E4703" s="41" t="s">
        <v>1099</v>
      </c>
      <c r="G4703" s="41" t="s">
        <v>32</v>
      </c>
      <c r="H4703" s="41" t="s">
        <v>1095</v>
      </c>
      <c r="I4703" s="41" t="s">
        <v>23</v>
      </c>
      <c r="J4703" s="41" t="s">
        <v>259</v>
      </c>
      <c r="K4703" s="41" t="s">
        <v>25</v>
      </c>
    </row>
    <row r="4704" spans="2:11" ht="15" customHeight="1" x14ac:dyDescent="0.3">
      <c r="B4704" s="39" t="str">
        <f t="shared" si="55"/>
        <v>32100071000 набір замкових ланок 3/8" gs</v>
      </c>
      <c r="C4704" s="39" t="str">
        <f>TEXT(Raw_Articul_Data!$D4704,"00000000000")</f>
        <v>32100071000</v>
      </c>
      <c r="D4704" s="41">
        <v>32100071000</v>
      </c>
      <c r="E4704" s="41" t="s">
        <v>1100</v>
      </c>
      <c r="G4704" s="41" t="s">
        <v>32</v>
      </c>
      <c r="H4704" s="41" t="s">
        <v>1101</v>
      </c>
      <c r="I4704" s="41" t="s">
        <v>23</v>
      </c>
      <c r="J4704" s="41" t="s">
        <v>259</v>
      </c>
      <c r="K4704" s="41" t="s">
        <v>25</v>
      </c>
    </row>
    <row r="4705" spans="2:11" ht="15" customHeight="1" x14ac:dyDescent="0.3">
      <c r="B4705" s="39" t="str">
        <f t="shared" si="55"/>
        <v>32106621150 бугорчата ведуча ланка 3/8" gs</v>
      </c>
      <c r="C4705" s="39" t="str">
        <f>TEXT(Raw_Articul_Data!$D4705,"00000000000")</f>
        <v>32106621150</v>
      </c>
      <c r="D4705" s="41">
        <v>32106621150</v>
      </c>
      <c r="E4705" s="41" t="s">
        <v>1102</v>
      </c>
      <c r="G4705" s="41" t="s">
        <v>32</v>
      </c>
      <c r="H4705" s="41" t="s">
        <v>1101</v>
      </c>
      <c r="I4705" s="41" t="s">
        <v>23</v>
      </c>
      <c r="J4705" s="41" t="s">
        <v>259</v>
      </c>
      <c r="K4705" s="41" t="s">
        <v>25</v>
      </c>
    </row>
    <row r="4706" spans="2:11" ht="15" customHeight="1" x14ac:dyDescent="0.3">
      <c r="B4706" s="39" t="str">
        <f t="shared" si="55"/>
        <v>32106621151 бугорчата ведуча ланка коротка 3/8" gs</v>
      </c>
      <c r="C4706" s="39" t="str">
        <f>TEXT(Raw_Articul_Data!$D4706,"00000000000")</f>
        <v>32106621151</v>
      </c>
      <c r="D4706" s="41">
        <v>32106621151</v>
      </c>
      <c r="E4706" s="41" t="s">
        <v>1103</v>
      </c>
      <c r="G4706" s="41" t="s">
        <v>32</v>
      </c>
      <c r="H4706" s="41" t="s">
        <v>1101</v>
      </c>
      <c r="I4706" s="41" t="s">
        <v>23</v>
      </c>
      <c r="J4706" s="41" t="s">
        <v>259</v>
      </c>
      <c r="K4706" s="41" t="s">
        <v>25</v>
      </c>
    </row>
    <row r="4707" spans="2:11" ht="15" customHeight="1" x14ac:dyDescent="0.3">
      <c r="B4707" s="39" t="str">
        <f t="shared" si="55"/>
        <v>32130000064 алмазний відрізний ланцюг 36gbm, 64з</v>
      </c>
      <c r="C4707" s="39" t="str">
        <f>TEXT(Raw_Articul_Data!$D4707,"00000000000")</f>
        <v>32130000064</v>
      </c>
      <c r="D4707" s="41">
        <v>32130000064</v>
      </c>
      <c r="E4707" s="41" t="s">
        <v>1104</v>
      </c>
      <c r="G4707" s="41" t="s">
        <v>32</v>
      </c>
      <c r="H4707" s="41" t="s">
        <v>1105</v>
      </c>
      <c r="I4707" s="41" t="s">
        <v>23</v>
      </c>
      <c r="J4707" s="41" t="s">
        <v>259</v>
      </c>
      <c r="K4707" s="41" t="s">
        <v>25</v>
      </c>
    </row>
    <row r="4708" spans="2:11" ht="15" customHeight="1" x14ac:dyDescent="0.3">
      <c r="B4708" s="39" t="str">
        <f t="shared" si="55"/>
        <v>32140000064 алмазний відрізний ланцюг 36gbе, 64з</v>
      </c>
      <c r="C4708" s="39" t="str">
        <f>TEXT(Raw_Articul_Data!$D4708,"00000000000")</f>
        <v>32140000064</v>
      </c>
      <c r="D4708" s="41">
        <v>32140000064</v>
      </c>
      <c r="E4708" s="41" t="s">
        <v>1106</v>
      </c>
      <c r="G4708" s="41" t="s">
        <v>32</v>
      </c>
      <c r="H4708" s="41" t="s">
        <v>1107</v>
      </c>
      <c r="I4708" s="41" t="s">
        <v>23</v>
      </c>
      <c r="J4708" s="41" t="s">
        <v>259</v>
      </c>
      <c r="K4708" s="41" t="s">
        <v>25</v>
      </c>
    </row>
    <row r="4709" spans="2:11" ht="15" customHeight="1" x14ac:dyDescent="0.3">
      <c r="B4709" s="39" t="str">
        <f t="shared" si="55"/>
        <v>36100000001 ланка picco micro mini 61pmm3</v>
      </c>
      <c r="C4709" s="39" t="str">
        <f>TEXT(Raw_Articul_Data!$D4709,"00000000000")</f>
        <v>36100000001</v>
      </c>
      <c r="D4709" s="41">
        <v>36100000001</v>
      </c>
      <c r="E4709" s="41" t="s">
        <v>1108</v>
      </c>
      <c r="G4709" s="41" t="s">
        <v>32</v>
      </c>
      <c r="I4709" s="41" t="s">
        <v>23</v>
      </c>
      <c r="J4709" s="41" t="s">
        <v>259</v>
      </c>
    </row>
    <row r="4710" spans="2:11" ht="15" customHeight="1" x14ac:dyDescent="0.3">
      <c r="B4710" s="39" t="str">
        <f t="shared" si="55"/>
        <v>36100000044 ланцюг 61pmm3, 44з</v>
      </c>
      <c r="C4710" s="39" t="str">
        <f>TEXT(Raw_Articul_Data!$D4710,"00000000000")</f>
        <v>36100000044</v>
      </c>
      <c r="D4710" s="41">
        <v>36100000044</v>
      </c>
      <c r="E4710" s="41" t="s">
        <v>1109</v>
      </c>
      <c r="G4710" s="41" t="s">
        <v>32</v>
      </c>
      <c r="H4710" s="41" t="s">
        <v>1110</v>
      </c>
      <c r="I4710" s="41" t="s">
        <v>23</v>
      </c>
      <c r="J4710" s="41" t="s">
        <v>259</v>
      </c>
      <c r="K4710" s="41" t="s">
        <v>25</v>
      </c>
    </row>
    <row r="4711" spans="2:11" ht="15" customHeight="1" x14ac:dyDescent="0.3">
      <c r="B4711" s="39" t="str">
        <f t="shared" si="55"/>
        <v>36100000050 ланцюг 61pmm3, 50з</v>
      </c>
      <c r="C4711" s="39" t="str">
        <f>TEXT(Raw_Articul_Data!$D4711,"00000000000")</f>
        <v>36100000050</v>
      </c>
      <c r="D4711" s="41">
        <v>36100000050</v>
      </c>
      <c r="E4711" s="41" t="s">
        <v>1111</v>
      </c>
      <c r="G4711" s="41" t="s">
        <v>32</v>
      </c>
      <c r="H4711" s="41" t="s">
        <v>1110</v>
      </c>
      <c r="I4711" s="41" t="s">
        <v>23</v>
      </c>
      <c r="J4711" s="41" t="s">
        <v>259</v>
      </c>
      <c r="K4711" s="41" t="s">
        <v>25</v>
      </c>
    </row>
    <row r="4712" spans="2:11" ht="15" customHeight="1" x14ac:dyDescent="0.3">
      <c r="B4712" s="39" t="str">
        <f t="shared" si="55"/>
        <v>36100000055 ланцюг 61pmm3, 55з</v>
      </c>
      <c r="C4712" s="39" t="str">
        <f>TEXT(Raw_Articul_Data!$D4712,"00000000000")</f>
        <v>36100000055</v>
      </c>
      <c r="D4712" s="41">
        <v>36100000055</v>
      </c>
      <c r="E4712" s="41" t="s">
        <v>1112</v>
      </c>
      <c r="G4712" s="41" t="s">
        <v>32</v>
      </c>
      <c r="H4712" s="41" t="s">
        <v>1110</v>
      </c>
      <c r="I4712" s="41" t="s">
        <v>23</v>
      </c>
      <c r="J4712" s="41" t="s">
        <v>259</v>
      </c>
      <c r="K4712" s="41" t="s">
        <v>25</v>
      </c>
    </row>
    <row r="4713" spans="2:11" ht="15" customHeight="1" x14ac:dyDescent="0.3">
      <c r="B4713" s="39" t="str">
        <f t="shared" si="55"/>
        <v>36100000056 ланцюг 61pmm3, 56з</v>
      </c>
      <c r="C4713" s="39" t="str">
        <f>TEXT(Raw_Articul_Data!$D4713,"00000000000")</f>
        <v>36100000056</v>
      </c>
      <c r="D4713" s="41">
        <v>36100000056</v>
      </c>
      <c r="E4713" s="41" t="s">
        <v>1113</v>
      </c>
      <c r="G4713" s="41" t="s">
        <v>32</v>
      </c>
      <c r="H4713" s="41" t="s">
        <v>1110</v>
      </c>
      <c r="I4713" s="41" t="s">
        <v>23</v>
      </c>
      <c r="J4713" s="41" t="s">
        <v>259</v>
      </c>
      <c r="K4713" s="41" t="s">
        <v>25</v>
      </c>
    </row>
    <row r="4714" spans="2:11" ht="15" customHeight="1" x14ac:dyDescent="0.3">
      <c r="B4714" s="39" t="str">
        <f t="shared" si="55"/>
        <v>36100001640 ланцюг в бухті picco micro mini 61pmm3</v>
      </c>
      <c r="C4714" s="39" t="str">
        <f>TEXT(Raw_Articul_Data!$D4714,"00000000000")</f>
        <v>36100001640</v>
      </c>
      <c r="D4714" s="41">
        <v>36100001640</v>
      </c>
      <c r="E4714" s="41" t="s">
        <v>1114</v>
      </c>
      <c r="G4714" s="41" t="s">
        <v>32</v>
      </c>
      <c r="H4714" s="41" t="s">
        <v>1110</v>
      </c>
      <c r="I4714" s="41" t="s">
        <v>23</v>
      </c>
      <c r="J4714" s="41" t="s">
        <v>259</v>
      </c>
      <c r="K4714" s="41" t="s">
        <v>25</v>
      </c>
    </row>
    <row r="4715" spans="2:11" ht="15" customHeight="1" x14ac:dyDescent="0.3">
      <c r="B4715" s="39" t="str">
        <f t="shared" si="55"/>
        <v>36106606000 комплект з'єднувальних ланок 3/8" pmm (9+9)</v>
      </c>
      <c r="C4715" s="39" t="str">
        <f>TEXT(Raw_Articul_Data!$D4715,"00000000000")</f>
        <v>36106606000</v>
      </c>
      <c r="D4715" s="41">
        <v>36106606000</v>
      </c>
      <c r="E4715" s="41" t="s">
        <v>1115</v>
      </c>
      <c r="G4715" s="41" t="s">
        <v>32</v>
      </c>
      <c r="H4715" s="41" t="s">
        <v>1101</v>
      </c>
      <c r="I4715" s="41" t="s">
        <v>23</v>
      </c>
      <c r="J4715" s="41" t="s">
        <v>259</v>
      </c>
      <c r="K4715" s="41" t="s">
        <v>25</v>
      </c>
    </row>
    <row r="4716" spans="2:11" ht="15" customHeight="1" x14ac:dyDescent="0.3">
      <c r="B4716" s="39" t="str">
        <f t="shared" si="55"/>
        <v>36120000001 ланка picco duro 63pd3</v>
      </c>
      <c r="C4716" s="39" t="str">
        <f>TEXT(Raw_Articul_Data!$D4716,"00000000000")</f>
        <v>36120000001</v>
      </c>
      <c r="D4716" s="41">
        <v>36120000001</v>
      </c>
      <c r="E4716" s="41" t="s">
        <v>1116</v>
      </c>
      <c r="G4716" s="41" t="s">
        <v>32</v>
      </c>
      <c r="I4716" s="41" t="s">
        <v>23</v>
      </c>
      <c r="J4716" s="41" t="s">
        <v>259</v>
      </c>
    </row>
    <row r="4717" spans="2:11" ht="15" customHeight="1" x14ac:dyDescent="0.3">
      <c r="B4717" s="39" t="str">
        <f t="shared" si="55"/>
        <v>36120000050 ланцюг 63pd3, 50з</v>
      </c>
      <c r="C4717" s="39" t="str">
        <f>TEXT(Raw_Articul_Data!$D4717,"00000000000")</f>
        <v>36120000050</v>
      </c>
      <c r="D4717" s="41">
        <v>36120000050</v>
      </c>
      <c r="E4717" s="41" t="s">
        <v>1117</v>
      </c>
      <c r="G4717" s="41" t="s">
        <v>32</v>
      </c>
      <c r="H4717" s="41" t="s">
        <v>1110</v>
      </c>
      <c r="I4717" s="41" t="s">
        <v>23</v>
      </c>
      <c r="J4717" s="41" t="s">
        <v>259</v>
      </c>
      <c r="K4717" s="41" t="s">
        <v>25</v>
      </c>
    </row>
    <row r="4718" spans="2:11" ht="15" customHeight="1" x14ac:dyDescent="0.3">
      <c r="B4718" s="39" t="str">
        <f t="shared" si="55"/>
        <v>36120000052 ланцюг 63pd3, 52з</v>
      </c>
      <c r="C4718" s="39" t="str">
        <f>TEXT(Raw_Articul_Data!$D4718,"00000000000")</f>
        <v>36120000052</v>
      </c>
      <c r="D4718" s="41">
        <v>36120000052</v>
      </c>
      <c r="E4718" s="41" t="s">
        <v>1118</v>
      </c>
      <c r="G4718" s="41" t="s">
        <v>32</v>
      </c>
      <c r="H4718" s="41" t="s">
        <v>1110</v>
      </c>
      <c r="I4718" s="41" t="s">
        <v>23</v>
      </c>
      <c r="J4718" s="41" t="s">
        <v>259</v>
      </c>
      <c r="K4718" s="41" t="s">
        <v>25</v>
      </c>
    </row>
    <row r="4719" spans="2:11" ht="15" customHeight="1" x14ac:dyDescent="0.3">
      <c r="B4719" s="39" t="str">
        <f t="shared" si="55"/>
        <v>36120000055 ланцюг 63pd3, 55з</v>
      </c>
      <c r="C4719" s="39" t="str">
        <f>TEXT(Raw_Articul_Data!$D4719,"00000000000")</f>
        <v>36120000055</v>
      </c>
      <c r="D4719" s="41">
        <v>36120000055</v>
      </c>
      <c r="E4719" s="41" t="s">
        <v>1119</v>
      </c>
      <c r="G4719" s="41" t="s">
        <v>32</v>
      </c>
      <c r="H4719" s="41" t="s">
        <v>1110</v>
      </c>
      <c r="I4719" s="41" t="s">
        <v>23</v>
      </c>
      <c r="J4719" s="41" t="s">
        <v>259</v>
      </c>
      <c r="K4719" s="41" t="s">
        <v>25</v>
      </c>
    </row>
    <row r="4720" spans="2:11" ht="15" customHeight="1" x14ac:dyDescent="0.3">
      <c r="B4720" s="39" t="str">
        <f t="shared" si="55"/>
        <v>36120000056 ланцюг 63pd3, 56з</v>
      </c>
      <c r="C4720" s="39" t="str">
        <f>TEXT(Raw_Articul_Data!$D4720,"00000000000")</f>
        <v>36120000056</v>
      </c>
      <c r="D4720" s="41">
        <v>36120000056</v>
      </c>
      <c r="E4720" s="41" t="s">
        <v>1120</v>
      </c>
      <c r="G4720" s="41" t="s">
        <v>32</v>
      </c>
      <c r="H4720" s="41" t="s">
        <v>1110</v>
      </c>
      <c r="I4720" s="41" t="s">
        <v>23</v>
      </c>
      <c r="J4720" s="41" t="s">
        <v>259</v>
      </c>
      <c r="K4720" s="41" t="s">
        <v>25</v>
      </c>
    </row>
    <row r="4721" spans="2:11" ht="15" customHeight="1" x14ac:dyDescent="0.3">
      <c r="B4721" s="39" t="str">
        <f t="shared" si="55"/>
        <v>36120000057 ланцюг 63pd3, 57з</v>
      </c>
      <c r="C4721" s="39" t="str">
        <f>TEXT(Raw_Articul_Data!$D4721,"00000000000")</f>
        <v>36120000057</v>
      </c>
      <c r="D4721" s="41">
        <v>36120000057</v>
      </c>
      <c r="E4721" s="41" t="s">
        <v>1121</v>
      </c>
      <c r="G4721" s="41" t="s">
        <v>32</v>
      </c>
      <c r="H4721" s="41" t="s">
        <v>1110</v>
      </c>
      <c r="I4721" s="41" t="s">
        <v>23</v>
      </c>
      <c r="J4721" s="41" t="s">
        <v>259</v>
      </c>
      <c r="K4721" s="41" t="s">
        <v>25</v>
      </c>
    </row>
    <row r="4722" spans="2:11" ht="15" customHeight="1" x14ac:dyDescent="0.3">
      <c r="B4722" s="39" t="str">
        <f t="shared" si="55"/>
        <v>36120000061 ланцюг 63pd3, 61з</v>
      </c>
      <c r="C4722" s="39" t="str">
        <f>TEXT(Raw_Articul_Data!$D4722,"00000000000")</f>
        <v>36120000061</v>
      </c>
      <c r="D4722" s="41">
        <v>36120000061</v>
      </c>
      <c r="E4722" s="41" t="s">
        <v>1122</v>
      </c>
      <c r="G4722" s="41" t="s">
        <v>32</v>
      </c>
      <c r="H4722" s="41" t="s">
        <v>1110</v>
      </c>
      <c r="I4722" s="41" t="s">
        <v>23</v>
      </c>
      <c r="J4722" s="41" t="s">
        <v>259</v>
      </c>
      <c r="K4722" s="41" t="s">
        <v>25</v>
      </c>
    </row>
    <row r="4723" spans="2:11" ht="15" customHeight="1" x14ac:dyDescent="0.3">
      <c r="B4723" s="39" t="str">
        <f t="shared" si="55"/>
        <v>36120000410 ланцюг в бухті picco duro 63pd3</v>
      </c>
      <c r="C4723" s="39" t="str">
        <f>TEXT(Raw_Articul_Data!$D4723,"00000000000")</f>
        <v>36120000410</v>
      </c>
      <c r="D4723" s="41">
        <v>36120000410</v>
      </c>
      <c r="E4723" s="41" t="s">
        <v>1123</v>
      </c>
      <c r="G4723" s="41" t="s">
        <v>32</v>
      </c>
      <c r="H4723" s="41" t="s">
        <v>1110</v>
      </c>
      <c r="I4723" s="41" t="s">
        <v>23</v>
      </c>
      <c r="J4723" s="41" t="s">
        <v>259</v>
      </c>
      <c r="K4723" s="41" t="s">
        <v>25</v>
      </c>
    </row>
    <row r="4724" spans="2:11" ht="15" customHeight="1" x14ac:dyDescent="0.3">
      <c r="B4724" s="39" t="str">
        <f t="shared" si="55"/>
        <v>36120001640 ланцюг в бухті picco duro 63pd3</v>
      </c>
      <c r="C4724" s="39" t="str">
        <f>TEXT(Raw_Articul_Data!$D4724,"00000000000")</f>
        <v>36120001640</v>
      </c>
      <c r="D4724" s="41">
        <v>36120001640</v>
      </c>
      <c r="E4724" s="41" t="s">
        <v>1123</v>
      </c>
      <c r="G4724" s="41" t="s">
        <v>32</v>
      </c>
      <c r="H4724" s="41" t="s">
        <v>1110</v>
      </c>
      <c r="I4724" s="41" t="s">
        <v>23</v>
      </c>
      <c r="J4724" s="41" t="s">
        <v>259</v>
      </c>
      <c r="K4724" s="41" t="s">
        <v>25</v>
      </c>
    </row>
    <row r="4725" spans="2:11" ht="15" customHeight="1" x14ac:dyDescent="0.3">
      <c r="B4725" s="39" t="str">
        <f t="shared" si="55"/>
        <v>36120071000 комплект pd3 - змінні ріжучі зуби праві 5шт+ланки ліві 5шт</v>
      </c>
      <c r="C4725" s="39" t="str">
        <f>TEXT(Raw_Articul_Data!$D4725,"00000000000")</f>
        <v>36120071000</v>
      </c>
      <c r="D4725" s="41">
        <v>36120071000</v>
      </c>
      <c r="E4725" s="41" t="s">
        <v>1124</v>
      </c>
      <c r="G4725" s="41" t="s">
        <v>32</v>
      </c>
      <c r="H4725" s="41" t="s">
        <v>1101</v>
      </c>
      <c r="I4725" s="41" t="s">
        <v>23</v>
      </c>
      <c r="J4725" s="41" t="s">
        <v>259</v>
      </c>
      <c r="K4725" s="41" t="s">
        <v>25</v>
      </c>
    </row>
    <row r="4726" spans="2:11" ht="15" customHeight="1" x14ac:dyDescent="0.3">
      <c r="B4726" s="39" t="str">
        <f t="shared" si="55"/>
        <v>36120071001 комплект pd3 - змінні ріжучі зуби ліві 5шт+ланки праві 5шт</v>
      </c>
      <c r="C4726" s="39" t="str">
        <f>TEXT(Raw_Articul_Data!$D4726,"00000000000")</f>
        <v>36120071001</v>
      </c>
      <c r="D4726" s="41">
        <v>36120071001</v>
      </c>
      <c r="E4726" s="41" t="s">
        <v>1125</v>
      </c>
      <c r="G4726" s="41" t="s">
        <v>32</v>
      </c>
      <c r="H4726" s="41" t="s">
        <v>1101</v>
      </c>
      <c r="I4726" s="41" t="s">
        <v>23</v>
      </c>
      <c r="J4726" s="41" t="s">
        <v>259</v>
      </c>
      <c r="K4726" s="41" t="s">
        <v>25</v>
      </c>
    </row>
    <row r="4727" spans="2:11" ht="15" customHeight="1" x14ac:dyDescent="0.3">
      <c r="B4727" s="39" t="str">
        <f t="shared" si="55"/>
        <v>36130000050 ланцюг 63pm, 50з</v>
      </c>
      <c r="C4727" s="39" t="str">
        <f>TEXT(Raw_Articul_Data!$D4727,"00000000000")</f>
        <v>36130000050</v>
      </c>
      <c r="D4727" s="41">
        <v>36130000050</v>
      </c>
      <c r="E4727" s="41" t="s">
        <v>1126</v>
      </c>
      <c r="G4727" s="41" t="s">
        <v>32</v>
      </c>
      <c r="H4727" s="41" t="s">
        <v>1110</v>
      </c>
      <c r="I4727" s="41" t="s">
        <v>23</v>
      </c>
      <c r="J4727" s="41" t="s">
        <v>259</v>
      </c>
      <c r="K4727" s="41" t="s">
        <v>25</v>
      </c>
    </row>
    <row r="4728" spans="2:11" ht="15" customHeight="1" x14ac:dyDescent="0.3">
      <c r="B4728" s="39" t="str">
        <f t="shared" si="55"/>
        <v>36130000057 ланцюг 63pm, 57з</v>
      </c>
      <c r="C4728" s="39" t="str">
        <f>TEXT(Raw_Articul_Data!$D4728,"00000000000")</f>
        <v>36130000057</v>
      </c>
      <c r="D4728" s="41">
        <v>36130000057</v>
      </c>
      <c r="E4728" s="41" t="s">
        <v>1127</v>
      </c>
      <c r="G4728" s="41" t="s">
        <v>32</v>
      </c>
      <c r="H4728" s="41" t="s">
        <v>1110</v>
      </c>
      <c r="I4728" s="41" t="s">
        <v>23</v>
      </c>
      <c r="J4728" s="41" t="s">
        <v>259</v>
      </c>
      <c r="K4728" s="41" t="s">
        <v>25</v>
      </c>
    </row>
    <row r="4729" spans="2:11" ht="15" customHeight="1" x14ac:dyDescent="0.3">
      <c r="B4729" s="39" t="str">
        <f t="shared" si="55"/>
        <v>36130000061 ланцюг 63pm, 61з</v>
      </c>
      <c r="C4729" s="39" t="str">
        <f>TEXT(Raw_Articul_Data!$D4729,"00000000000")</f>
        <v>36130000061</v>
      </c>
      <c r="D4729" s="41">
        <v>36130000061</v>
      </c>
      <c r="E4729" s="41" t="s">
        <v>1128</v>
      </c>
      <c r="G4729" s="41" t="s">
        <v>32</v>
      </c>
      <c r="H4729" s="41" t="s">
        <v>1110</v>
      </c>
      <c r="I4729" s="41" t="s">
        <v>23</v>
      </c>
      <c r="J4729" s="41" t="s">
        <v>259</v>
      </c>
      <c r="K4729" s="41" t="s">
        <v>25</v>
      </c>
    </row>
    <row r="4730" spans="2:11" ht="15" customHeight="1" x14ac:dyDescent="0.3">
      <c r="B4730" s="39" t="str">
        <f t="shared" si="55"/>
        <v>36130001640 ланцюг в бухті picco micro 63pm</v>
      </c>
      <c r="C4730" s="39" t="str">
        <f>TEXT(Raw_Articul_Data!$D4730,"00000000000")</f>
        <v>36130001640</v>
      </c>
      <c r="D4730" s="41">
        <v>36130001640</v>
      </c>
      <c r="E4730" s="41" t="s">
        <v>1129</v>
      </c>
      <c r="G4730" s="41" t="s">
        <v>32</v>
      </c>
      <c r="H4730" s="41" t="s">
        <v>1110</v>
      </c>
      <c r="I4730" s="41" t="s">
        <v>23</v>
      </c>
      <c r="J4730" s="41" t="s">
        <v>259</v>
      </c>
      <c r="K4730" s="41" t="s">
        <v>25</v>
      </c>
    </row>
    <row r="4731" spans="2:11" ht="15" customHeight="1" x14ac:dyDescent="0.3">
      <c r="B4731" s="39" t="str">
        <f t="shared" si="55"/>
        <v>36140000001 ланка picco micro 63pmx</v>
      </c>
      <c r="C4731" s="39" t="str">
        <f>TEXT(Raw_Articul_Data!$D4731,"00000000000")</f>
        <v>36140000001</v>
      </c>
      <c r="D4731" s="41">
        <v>36140000001</v>
      </c>
      <c r="E4731" s="41" t="s">
        <v>1130</v>
      </c>
      <c r="G4731" s="41" t="s">
        <v>32</v>
      </c>
      <c r="I4731" s="41" t="s">
        <v>23</v>
      </c>
      <c r="J4731" s="41" t="s">
        <v>259</v>
      </c>
    </row>
    <row r="4732" spans="2:11" ht="15" customHeight="1" x14ac:dyDescent="0.3">
      <c r="B4732" s="39" t="str">
        <f t="shared" si="55"/>
        <v>36140000050 ланцюг 63pmx, 50з</v>
      </c>
      <c r="C4732" s="39" t="str">
        <f>TEXT(Raw_Articul_Data!$D4732,"00000000000")</f>
        <v>36140000050</v>
      </c>
      <c r="D4732" s="41">
        <v>36140000050</v>
      </c>
      <c r="E4732" s="41" t="s">
        <v>1131</v>
      </c>
      <c r="G4732" s="41" t="s">
        <v>32</v>
      </c>
      <c r="H4732" s="41" t="s">
        <v>1110</v>
      </c>
      <c r="I4732" s="41" t="s">
        <v>23</v>
      </c>
      <c r="J4732" s="41" t="s">
        <v>259</v>
      </c>
      <c r="K4732" s="41" t="s">
        <v>25</v>
      </c>
    </row>
    <row r="4733" spans="2:11" ht="15" customHeight="1" x14ac:dyDescent="0.3">
      <c r="B4733" s="39" t="str">
        <f t="shared" si="55"/>
        <v>36140000066 ланцюг 63pmx, 66з</v>
      </c>
      <c r="C4733" s="39" t="str">
        <f>TEXT(Raw_Articul_Data!$D4733,"00000000000")</f>
        <v>36140000066</v>
      </c>
      <c r="D4733" s="41">
        <v>36140000066</v>
      </c>
      <c r="E4733" s="41" t="s">
        <v>1132</v>
      </c>
      <c r="G4733" s="41" t="s">
        <v>32</v>
      </c>
      <c r="H4733" s="41" t="s">
        <v>1110</v>
      </c>
      <c r="I4733" s="41" t="s">
        <v>23</v>
      </c>
      <c r="J4733" s="41" t="s">
        <v>259</v>
      </c>
      <c r="K4733" s="41" t="s">
        <v>25</v>
      </c>
    </row>
    <row r="4734" spans="2:11" ht="15" customHeight="1" x14ac:dyDescent="0.3">
      <c r="B4734" s="39" t="str">
        <f t="shared" si="55"/>
        <v>36140001640 ланцюг в бухті picco micro 63pmx</v>
      </c>
      <c r="C4734" s="39" t="str">
        <f>TEXT(Raw_Articul_Data!$D4734,"00000000000")</f>
        <v>36140001640</v>
      </c>
      <c r="D4734" s="41">
        <v>36140001640</v>
      </c>
      <c r="E4734" s="41" t="s">
        <v>1133</v>
      </c>
      <c r="G4734" s="41" t="s">
        <v>32</v>
      </c>
      <c r="H4734" s="41" t="s">
        <v>1110</v>
      </c>
      <c r="I4734" s="41" t="s">
        <v>23</v>
      </c>
      <c r="J4734" s="41" t="s">
        <v>259</v>
      </c>
      <c r="K4734" s="41" t="s">
        <v>25</v>
      </c>
    </row>
    <row r="4735" spans="2:11" ht="15" customHeight="1" x14ac:dyDescent="0.3">
      <c r="B4735" s="39" t="str">
        <f t="shared" si="55"/>
        <v>36160000001 ланка picco super 63ps3</v>
      </c>
      <c r="C4735" s="39" t="str">
        <f>TEXT(Raw_Articul_Data!$D4735,"00000000000")</f>
        <v>36160000001</v>
      </c>
      <c r="D4735" s="41">
        <v>36160000001</v>
      </c>
      <c r="E4735" s="41" t="s">
        <v>1134</v>
      </c>
      <c r="G4735" s="41" t="s">
        <v>32</v>
      </c>
      <c r="I4735" s="41" t="s">
        <v>23</v>
      </c>
      <c r="J4735" s="41" t="s">
        <v>259</v>
      </c>
    </row>
    <row r="4736" spans="2:11" ht="15" customHeight="1" x14ac:dyDescent="0.3">
      <c r="B4736" s="39" t="str">
        <f t="shared" si="55"/>
        <v>36160000044 ланцюг 63ps3, 44з</v>
      </c>
      <c r="C4736" s="39" t="str">
        <f>TEXT(Raw_Articul_Data!$D4736,"00000000000")</f>
        <v>36160000044</v>
      </c>
      <c r="D4736" s="41">
        <v>36160000044</v>
      </c>
      <c r="E4736" s="41" t="s">
        <v>1135</v>
      </c>
      <c r="G4736" s="41" t="s">
        <v>32</v>
      </c>
      <c r="H4736" s="41" t="s">
        <v>1110</v>
      </c>
      <c r="I4736" s="41" t="s">
        <v>23</v>
      </c>
      <c r="J4736" s="41" t="s">
        <v>259</v>
      </c>
      <c r="K4736" s="41" t="s">
        <v>25</v>
      </c>
    </row>
    <row r="4737" spans="2:11" ht="15" customHeight="1" x14ac:dyDescent="0.3">
      <c r="B4737" s="39" t="str">
        <f t="shared" si="55"/>
        <v>36160000050 ланцюг 63ps3, 50з</v>
      </c>
      <c r="C4737" s="39" t="str">
        <f>TEXT(Raw_Articul_Data!$D4737,"00000000000")</f>
        <v>36160000050</v>
      </c>
      <c r="D4737" s="41">
        <v>36160000050</v>
      </c>
      <c r="E4737" s="41" t="s">
        <v>1136</v>
      </c>
      <c r="G4737" s="41" t="s">
        <v>32</v>
      </c>
      <c r="H4737" s="41" t="s">
        <v>1110</v>
      </c>
      <c r="I4737" s="41" t="s">
        <v>23</v>
      </c>
      <c r="J4737" s="41" t="s">
        <v>259</v>
      </c>
      <c r="K4737" s="41" t="s">
        <v>25</v>
      </c>
    </row>
    <row r="4738" spans="2:11" ht="15" customHeight="1" x14ac:dyDescent="0.3">
      <c r="B4738" s="39" t="str">
        <f t="shared" si="55"/>
        <v>36160000051 ланцюг 63ps3, 51з</v>
      </c>
      <c r="C4738" s="39" t="str">
        <f>TEXT(Raw_Articul_Data!$D4738,"00000000000")</f>
        <v>36160000051</v>
      </c>
      <c r="D4738" s="41">
        <v>36160000051</v>
      </c>
      <c r="E4738" s="41" t="s">
        <v>1137</v>
      </c>
      <c r="G4738" s="41" t="s">
        <v>32</v>
      </c>
      <c r="H4738" s="41" t="s">
        <v>1110</v>
      </c>
      <c r="I4738" s="41" t="s">
        <v>23</v>
      </c>
      <c r="J4738" s="41" t="s">
        <v>259</v>
      </c>
      <c r="K4738" s="41" t="s">
        <v>25</v>
      </c>
    </row>
    <row r="4739" spans="2:11" ht="15" customHeight="1" x14ac:dyDescent="0.3">
      <c r="B4739" s="39" t="str">
        <f t="shared" si="55"/>
        <v>36160000055 ланцюг 63ps3, 55з</v>
      </c>
      <c r="C4739" s="39" t="str">
        <f>TEXT(Raw_Articul_Data!$D4739,"00000000000")</f>
        <v>36160000055</v>
      </c>
      <c r="D4739" s="41">
        <v>36160000055</v>
      </c>
      <c r="E4739" s="41" t="s">
        <v>1138</v>
      </c>
      <c r="G4739" s="41" t="s">
        <v>32</v>
      </c>
      <c r="H4739" s="41" t="s">
        <v>1110</v>
      </c>
      <c r="I4739" s="41" t="s">
        <v>23</v>
      </c>
      <c r="J4739" s="41" t="s">
        <v>259</v>
      </c>
      <c r="K4739" s="41" t="s">
        <v>25</v>
      </c>
    </row>
    <row r="4740" spans="2:11" ht="15" customHeight="1" x14ac:dyDescent="0.3">
      <c r="B4740" s="39" t="str">
        <f t="shared" si="55"/>
        <v>36160000056 ланцюг 63ps3, 56з</v>
      </c>
      <c r="C4740" s="39" t="str">
        <f>TEXT(Raw_Articul_Data!$D4740,"00000000000")</f>
        <v>36160000056</v>
      </c>
      <c r="D4740" s="41">
        <v>36160000056</v>
      </c>
      <c r="E4740" s="41" t="s">
        <v>1139</v>
      </c>
      <c r="G4740" s="41" t="s">
        <v>32</v>
      </c>
      <c r="H4740" s="41" t="s">
        <v>1110</v>
      </c>
      <c r="I4740" s="41" t="s">
        <v>23</v>
      </c>
      <c r="J4740" s="41" t="s">
        <v>259</v>
      </c>
      <c r="K4740" s="41" t="s">
        <v>25</v>
      </c>
    </row>
    <row r="4741" spans="2:11" ht="15" customHeight="1" x14ac:dyDescent="0.3">
      <c r="B4741" s="39" t="str">
        <f t="shared" si="55"/>
        <v>36160000061 ланцюг 63ps3, 61з</v>
      </c>
      <c r="C4741" s="39" t="str">
        <f>TEXT(Raw_Articul_Data!$D4741,"00000000000")</f>
        <v>36160000061</v>
      </c>
      <c r="D4741" s="41">
        <v>36160000061</v>
      </c>
      <c r="E4741" s="41" t="s">
        <v>1140</v>
      </c>
      <c r="G4741" s="41" t="s">
        <v>32</v>
      </c>
      <c r="H4741" s="41" t="s">
        <v>1110</v>
      </c>
      <c r="I4741" s="41" t="s">
        <v>23</v>
      </c>
      <c r="J4741" s="41" t="s">
        <v>259</v>
      </c>
      <c r="K4741" s="41" t="s">
        <v>25</v>
      </c>
    </row>
    <row r="4742" spans="2:11" ht="15" customHeight="1" x14ac:dyDescent="0.3">
      <c r="B4742" s="39" t="str">
        <f t="shared" si="55"/>
        <v>36160001640 ланцюг в бухті picco super 63ps3</v>
      </c>
      <c r="C4742" s="39" t="str">
        <f>TEXT(Raw_Articul_Data!$D4742,"00000000000")</f>
        <v>36160001640</v>
      </c>
      <c r="D4742" s="41">
        <v>36160001640</v>
      </c>
      <c r="E4742" s="41" t="s">
        <v>1141</v>
      </c>
      <c r="G4742" s="41" t="s">
        <v>32</v>
      </c>
      <c r="H4742" s="41" t="s">
        <v>1110</v>
      </c>
      <c r="I4742" s="41" t="s">
        <v>23</v>
      </c>
      <c r="J4742" s="41" t="s">
        <v>259</v>
      </c>
      <c r="K4742" s="41" t="s">
        <v>25</v>
      </c>
    </row>
    <row r="4743" spans="2:11" ht="15" customHeight="1" x14ac:dyDescent="0.3">
      <c r="B4743" s="39" t="str">
        <f t="shared" si="55"/>
        <v>36170000001 ланка picco super 63ps</v>
      </c>
      <c r="C4743" s="39" t="str">
        <f>TEXT(Raw_Articul_Data!$D4743,"00000000000")</f>
        <v>36170000001</v>
      </c>
      <c r="D4743" s="41">
        <v>36170000001</v>
      </c>
      <c r="E4743" s="41" t="s">
        <v>1142</v>
      </c>
      <c r="G4743" s="41" t="s">
        <v>32</v>
      </c>
      <c r="I4743" s="41" t="s">
        <v>23</v>
      </c>
      <c r="J4743" s="41" t="s">
        <v>259</v>
      </c>
    </row>
    <row r="4744" spans="2:11" ht="15" customHeight="1" x14ac:dyDescent="0.3">
      <c r="B4744" s="39" t="str">
        <f t="shared" si="55"/>
        <v>36170000044 ланцюг 63ps, 44з</v>
      </c>
      <c r="C4744" s="39" t="str">
        <f>TEXT(Raw_Articul_Data!$D4744,"00000000000")</f>
        <v>36170000044</v>
      </c>
      <c r="D4744" s="41">
        <v>36170000044</v>
      </c>
      <c r="E4744" s="41" t="s">
        <v>1143</v>
      </c>
      <c r="G4744" s="41" t="s">
        <v>32</v>
      </c>
      <c r="H4744" s="41" t="s">
        <v>1110</v>
      </c>
      <c r="I4744" s="41" t="s">
        <v>23</v>
      </c>
      <c r="J4744" s="41" t="s">
        <v>259</v>
      </c>
      <c r="K4744" s="41" t="s">
        <v>25</v>
      </c>
    </row>
    <row r="4745" spans="2:11" ht="15" customHeight="1" x14ac:dyDescent="0.3">
      <c r="B4745" s="39" t="str">
        <f t="shared" si="55"/>
        <v>36170000050 ланцюг 63ps, 50з</v>
      </c>
      <c r="C4745" s="39" t="str">
        <f>TEXT(Raw_Articul_Data!$D4745,"00000000000")</f>
        <v>36170000050</v>
      </c>
      <c r="D4745" s="41">
        <v>36170000050</v>
      </c>
      <c r="E4745" s="41" t="s">
        <v>1144</v>
      </c>
      <c r="G4745" s="41" t="s">
        <v>32</v>
      </c>
      <c r="H4745" s="41" t="s">
        <v>1110</v>
      </c>
      <c r="I4745" s="41" t="s">
        <v>23</v>
      </c>
      <c r="J4745" s="41" t="s">
        <v>259</v>
      </c>
      <c r="K4745" s="41" t="s">
        <v>25</v>
      </c>
    </row>
    <row r="4746" spans="2:11" ht="15" customHeight="1" x14ac:dyDescent="0.3">
      <c r="B4746" s="39" t="str">
        <f t="shared" si="55"/>
        <v>36170000056 ланцюг 63ps, 56з</v>
      </c>
      <c r="C4746" s="39" t="str">
        <f>TEXT(Raw_Articul_Data!$D4746,"00000000000")</f>
        <v>36170000056</v>
      </c>
      <c r="D4746" s="41">
        <v>36170000056</v>
      </c>
      <c r="E4746" s="41" t="s">
        <v>1145</v>
      </c>
      <c r="G4746" s="41" t="s">
        <v>32</v>
      </c>
      <c r="H4746" s="41" t="s">
        <v>1110</v>
      </c>
      <c r="I4746" s="41" t="s">
        <v>23</v>
      </c>
      <c r="J4746" s="41" t="s">
        <v>259</v>
      </c>
      <c r="K4746" s="41" t="s">
        <v>25</v>
      </c>
    </row>
    <row r="4747" spans="2:11" ht="15" customHeight="1" x14ac:dyDescent="0.3">
      <c r="B4747" s="39" t="str">
        <f t="shared" si="55"/>
        <v>36170000061 ланцюг 63ps, 61з</v>
      </c>
      <c r="C4747" s="39" t="str">
        <f>TEXT(Raw_Articul_Data!$D4747,"00000000000")</f>
        <v>36170000061</v>
      </c>
      <c r="D4747" s="41">
        <v>36170000061</v>
      </c>
      <c r="E4747" s="41" t="s">
        <v>1146</v>
      </c>
      <c r="G4747" s="41" t="s">
        <v>32</v>
      </c>
      <c r="H4747" s="41" t="s">
        <v>1110</v>
      </c>
      <c r="I4747" s="41" t="s">
        <v>23</v>
      </c>
      <c r="J4747" s="41" t="s">
        <v>259</v>
      </c>
      <c r="K4747" s="41" t="s">
        <v>25</v>
      </c>
    </row>
    <row r="4748" spans="2:11" ht="15" customHeight="1" x14ac:dyDescent="0.3">
      <c r="B4748" s="39" t="str">
        <f t="shared" si="55"/>
        <v>36170001640 ланцюг в бухті picco super 63ps</v>
      </c>
      <c r="C4748" s="39" t="str">
        <f>TEXT(Raw_Articul_Data!$D4748,"00000000000")</f>
        <v>36170001640</v>
      </c>
      <c r="D4748" s="41">
        <v>36170001640</v>
      </c>
      <c r="E4748" s="41" t="s">
        <v>1147</v>
      </c>
      <c r="G4748" s="41" t="s">
        <v>32</v>
      </c>
      <c r="H4748" s="41" t="s">
        <v>1110</v>
      </c>
      <c r="I4748" s="41" t="s">
        <v>23</v>
      </c>
      <c r="J4748" s="41" t="s">
        <v>259</v>
      </c>
      <c r="K4748" s="41" t="s">
        <v>25</v>
      </c>
    </row>
    <row r="4749" spans="2:11" ht="15" customHeight="1" x14ac:dyDescent="0.3">
      <c r="B4749" s="39" t="str">
        <f t="shared" ref="B4749:B4812" si="56">CONCATENATE(C4749," ", LOWER(E4749))</f>
        <v>36200000099 ланцюг 40rmhs, 99з</v>
      </c>
      <c r="C4749" s="39" t="str">
        <f>TEXT(Raw_Articul_Data!$D4749,"00000000000")</f>
        <v>36200000099</v>
      </c>
      <c r="D4749" s="41">
        <v>36200000099</v>
      </c>
      <c r="E4749" s="41" t="s">
        <v>1148</v>
      </c>
      <c r="G4749" s="41" t="s">
        <v>32</v>
      </c>
      <c r="H4749" s="41" t="s">
        <v>1110</v>
      </c>
      <c r="I4749" s="41" t="s">
        <v>23</v>
      </c>
      <c r="J4749" s="41" t="s">
        <v>259</v>
      </c>
      <c r="K4749" s="41" t="s">
        <v>25</v>
      </c>
    </row>
    <row r="4750" spans="2:11" ht="15" customHeight="1" x14ac:dyDescent="0.3">
      <c r="B4750" s="39" t="str">
        <f t="shared" si="56"/>
        <v>36210000001 ланка rapid super 36rs</v>
      </c>
      <c r="C4750" s="39" t="str">
        <f>TEXT(Raw_Articul_Data!$D4750,"00000000000")</f>
        <v>36210000001</v>
      </c>
      <c r="D4750" s="41">
        <v>36210000001</v>
      </c>
      <c r="E4750" s="41" t="s">
        <v>1149</v>
      </c>
      <c r="G4750" s="41" t="s">
        <v>32</v>
      </c>
      <c r="I4750" s="41" t="s">
        <v>23</v>
      </c>
      <c r="J4750" s="41" t="s">
        <v>259</v>
      </c>
    </row>
    <row r="4751" spans="2:11" ht="15" customHeight="1" x14ac:dyDescent="0.3">
      <c r="B4751" s="39" t="str">
        <f t="shared" si="56"/>
        <v>36210000060 ланцюг 36rs, 60з</v>
      </c>
      <c r="C4751" s="39" t="str">
        <f>TEXT(Raw_Articul_Data!$D4751,"00000000000")</f>
        <v>36210000060</v>
      </c>
      <c r="D4751" s="41">
        <v>36210000060</v>
      </c>
      <c r="E4751" s="41" t="s">
        <v>1150</v>
      </c>
      <c r="G4751" s="41" t="s">
        <v>32</v>
      </c>
      <c r="H4751" s="41" t="s">
        <v>1110</v>
      </c>
      <c r="I4751" s="41" t="s">
        <v>23</v>
      </c>
      <c r="J4751" s="41" t="s">
        <v>259</v>
      </c>
      <c r="K4751" s="41" t="s">
        <v>25</v>
      </c>
    </row>
    <row r="4752" spans="2:11" ht="15" customHeight="1" x14ac:dyDescent="0.3">
      <c r="B4752" s="39" t="str">
        <f t="shared" si="56"/>
        <v>36210000066 ланцюг 36rs, 66з</v>
      </c>
      <c r="C4752" s="39" t="str">
        <f>TEXT(Raw_Articul_Data!$D4752,"00000000000")</f>
        <v>36210000066</v>
      </c>
      <c r="D4752" s="41">
        <v>36210000066</v>
      </c>
      <c r="E4752" s="41" t="s">
        <v>1151</v>
      </c>
      <c r="G4752" s="41" t="s">
        <v>32</v>
      </c>
      <c r="H4752" s="41" t="s">
        <v>1110</v>
      </c>
      <c r="I4752" s="41" t="s">
        <v>23</v>
      </c>
      <c r="J4752" s="41" t="s">
        <v>259</v>
      </c>
      <c r="K4752" s="41" t="s">
        <v>25</v>
      </c>
    </row>
    <row r="4753" spans="2:11" ht="15" customHeight="1" x14ac:dyDescent="0.3">
      <c r="B4753" s="39" t="str">
        <f t="shared" si="56"/>
        <v>36210000068 ланцюг 36rs, 68з</v>
      </c>
      <c r="C4753" s="39" t="str">
        <f>TEXT(Raw_Articul_Data!$D4753,"00000000000")</f>
        <v>36210000068</v>
      </c>
      <c r="D4753" s="41">
        <v>36210000068</v>
      </c>
      <c r="E4753" s="41" t="s">
        <v>1152</v>
      </c>
      <c r="G4753" s="41" t="s">
        <v>32</v>
      </c>
      <c r="H4753" s="41" t="s">
        <v>1110</v>
      </c>
      <c r="I4753" s="41" t="s">
        <v>23</v>
      </c>
      <c r="J4753" s="41" t="s">
        <v>259</v>
      </c>
      <c r="K4753" s="41" t="s">
        <v>25</v>
      </c>
    </row>
    <row r="4754" spans="2:11" ht="15" customHeight="1" x14ac:dyDescent="0.3">
      <c r="B4754" s="39" t="str">
        <f t="shared" si="56"/>
        <v>36210000072 ланцюг 36rs, 72з</v>
      </c>
      <c r="C4754" s="39" t="str">
        <f>TEXT(Raw_Articul_Data!$D4754,"00000000000")</f>
        <v>36210000072</v>
      </c>
      <c r="D4754" s="41">
        <v>36210000072</v>
      </c>
      <c r="E4754" s="41" t="s">
        <v>1153</v>
      </c>
      <c r="G4754" s="41" t="s">
        <v>32</v>
      </c>
      <c r="H4754" s="41" t="s">
        <v>1110</v>
      </c>
      <c r="I4754" s="41" t="s">
        <v>23</v>
      </c>
      <c r="J4754" s="41" t="s">
        <v>259</v>
      </c>
      <c r="K4754" s="41" t="s">
        <v>25</v>
      </c>
    </row>
    <row r="4755" spans="2:11" ht="15" customHeight="1" x14ac:dyDescent="0.3">
      <c r="B4755" s="39" t="str">
        <f t="shared" si="56"/>
        <v>36210000084 ланцюг 36rs, 84з</v>
      </c>
      <c r="C4755" s="39" t="str">
        <f>TEXT(Raw_Articul_Data!$D4755,"00000000000")</f>
        <v>36210000084</v>
      </c>
      <c r="D4755" s="41">
        <v>36210000084</v>
      </c>
      <c r="E4755" s="41" t="s">
        <v>1154</v>
      </c>
      <c r="G4755" s="41" t="s">
        <v>32</v>
      </c>
      <c r="H4755" s="41" t="s">
        <v>1110</v>
      </c>
      <c r="I4755" s="41" t="s">
        <v>23</v>
      </c>
      <c r="J4755" s="41" t="s">
        <v>259</v>
      </c>
      <c r="K4755" s="41" t="s">
        <v>25</v>
      </c>
    </row>
    <row r="4756" spans="2:11" ht="15" customHeight="1" x14ac:dyDescent="0.3">
      <c r="B4756" s="39" t="str">
        <f t="shared" si="56"/>
        <v>36210000091 ланцюг 36rs, 91з</v>
      </c>
      <c r="C4756" s="39" t="str">
        <f>TEXT(Raw_Articul_Data!$D4756,"00000000000")</f>
        <v>36210000091</v>
      </c>
      <c r="D4756" s="41">
        <v>36210000091</v>
      </c>
      <c r="E4756" s="41" t="s">
        <v>1155</v>
      </c>
      <c r="G4756" s="41" t="s">
        <v>32</v>
      </c>
      <c r="H4756" s="41" t="s">
        <v>1110</v>
      </c>
      <c r="I4756" s="41" t="s">
        <v>23</v>
      </c>
      <c r="J4756" s="41" t="s">
        <v>259</v>
      </c>
      <c r="K4756" s="41" t="s">
        <v>25</v>
      </c>
    </row>
    <row r="4757" spans="2:11" ht="15" customHeight="1" x14ac:dyDescent="0.3">
      <c r="B4757" s="39" t="str">
        <f t="shared" si="56"/>
        <v>36210001640 ланцюг в бухті rapid super 36rs</v>
      </c>
      <c r="C4757" s="39" t="str">
        <f>TEXT(Raw_Articul_Data!$D4757,"00000000000")</f>
        <v>36210001640</v>
      </c>
      <c r="D4757" s="41">
        <v>36210001640</v>
      </c>
      <c r="E4757" s="41" t="s">
        <v>1156</v>
      </c>
      <c r="G4757" s="41" t="s">
        <v>32</v>
      </c>
      <c r="H4757" s="41" t="s">
        <v>1110</v>
      </c>
      <c r="I4757" s="41" t="s">
        <v>23</v>
      </c>
      <c r="J4757" s="41" t="s">
        <v>259</v>
      </c>
      <c r="K4757" s="41" t="s">
        <v>25</v>
      </c>
    </row>
    <row r="4758" spans="2:11" ht="15" customHeight="1" x14ac:dyDescent="0.3">
      <c r="B4758" s="39" t="str">
        <f t="shared" si="56"/>
        <v>36210071000 набір для ремонту rsc</v>
      </c>
      <c r="C4758" s="39" t="str">
        <f>TEXT(Raw_Articul_Data!$D4758,"00000000000")</f>
        <v>36210071000</v>
      </c>
      <c r="D4758" s="41">
        <v>36210071000</v>
      </c>
      <c r="E4758" s="41" t="s">
        <v>1157</v>
      </c>
      <c r="G4758" s="41" t="s">
        <v>32</v>
      </c>
      <c r="H4758" s="41" t="s">
        <v>1101</v>
      </c>
      <c r="I4758" s="41" t="s">
        <v>23</v>
      </c>
      <c r="J4758" s="41" t="s">
        <v>259</v>
      </c>
      <c r="K4758" s="41" t="s">
        <v>25</v>
      </c>
    </row>
    <row r="4759" spans="2:11" ht="15" customHeight="1" x14ac:dyDescent="0.3">
      <c r="B4759" s="39" t="str">
        <f t="shared" si="56"/>
        <v>36220000001 ланка rapid super 35rs</v>
      </c>
      <c r="C4759" s="39" t="str">
        <f>TEXT(Raw_Articul_Data!$D4759,"00000000000")</f>
        <v>36220000001</v>
      </c>
      <c r="D4759" s="41">
        <v>36220000001</v>
      </c>
      <c r="E4759" s="41" t="s">
        <v>1158</v>
      </c>
      <c r="G4759" s="41" t="s">
        <v>32</v>
      </c>
      <c r="I4759" s="41" t="s">
        <v>23</v>
      </c>
      <c r="J4759" s="41" t="s">
        <v>259</v>
      </c>
    </row>
    <row r="4760" spans="2:11" ht="15" customHeight="1" x14ac:dyDescent="0.3">
      <c r="B4760" s="39" t="str">
        <f t="shared" si="56"/>
        <v>36220000068 ланцюг 35rs, 68з</v>
      </c>
      <c r="C4760" s="39" t="str">
        <f>TEXT(Raw_Articul_Data!$D4760,"00000000000")</f>
        <v>36220000068</v>
      </c>
      <c r="D4760" s="41">
        <v>36220000068</v>
      </c>
      <c r="E4760" s="41" t="s">
        <v>1159</v>
      </c>
      <c r="G4760" s="41" t="s">
        <v>32</v>
      </c>
      <c r="H4760" s="41" t="s">
        <v>1110</v>
      </c>
      <c r="I4760" s="41" t="s">
        <v>23</v>
      </c>
      <c r="J4760" s="41" t="s">
        <v>259</v>
      </c>
      <c r="K4760" s="41" t="s">
        <v>25</v>
      </c>
    </row>
    <row r="4761" spans="2:11" ht="15" customHeight="1" x14ac:dyDescent="0.3">
      <c r="B4761" s="39" t="str">
        <f t="shared" si="56"/>
        <v>36220001640 ланцюг в бухті rapid super 35rs</v>
      </c>
      <c r="C4761" s="39" t="str">
        <f>TEXT(Raw_Articul_Data!$D4761,"00000000000")</f>
        <v>36220001640</v>
      </c>
      <c r="D4761" s="41">
        <v>36220001640</v>
      </c>
      <c r="E4761" s="41" t="s">
        <v>1160</v>
      </c>
      <c r="G4761" s="41" t="s">
        <v>32</v>
      </c>
      <c r="H4761" s="41" t="s">
        <v>1110</v>
      </c>
      <c r="I4761" s="41" t="s">
        <v>23</v>
      </c>
      <c r="J4761" s="41" t="s">
        <v>259</v>
      </c>
      <c r="K4761" s="41" t="s">
        <v>25</v>
      </c>
    </row>
    <row r="4762" spans="2:11" ht="15" customHeight="1" x14ac:dyDescent="0.3">
      <c r="B4762" s="39" t="str">
        <f t="shared" si="56"/>
        <v>36230001640 ланцюг в бухті rapid super 33rs</v>
      </c>
      <c r="C4762" s="39" t="str">
        <f>TEXT(Raw_Articul_Data!$D4762,"00000000000")</f>
        <v>36230001640</v>
      </c>
      <c r="D4762" s="41">
        <v>36230001640</v>
      </c>
      <c r="E4762" s="41" t="s">
        <v>1161</v>
      </c>
      <c r="G4762" s="41" t="s">
        <v>32</v>
      </c>
      <c r="H4762" s="41" t="s">
        <v>1110</v>
      </c>
      <c r="I4762" s="41" t="s">
        <v>23</v>
      </c>
      <c r="J4762" s="41" t="s">
        <v>259</v>
      </c>
      <c r="K4762" s="41" t="s">
        <v>25</v>
      </c>
    </row>
    <row r="4763" spans="2:11" ht="15" customHeight="1" x14ac:dyDescent="0.3">
      <c r="B4763" s="39" t="str">
        <f t="shared" si="56"/>
        <v>36260000001 ланка rapid super 36rs3</v>
      </c>
      <c r="C4763" s="39" t="str">
        <f>TEXT(Raw_Articul_Data!$D4763,"00000000000")</f>
        <v>36260000001</v>
      </c>
      <c r="D4763" s="41">
        <v>36260000001</v>
      </c>
      <c r="E4763" s="41" t="s">
        <v>1162</v>
      </c>
      <c r="G4763" s="41" t="s">
        <v>32</v>
      </c>
      <c r="I4763" s="41" t="s">
        <v>23</v>
      </c>
      <c r="J4763" s="41" t="s">
        <v>259</v>
      </c>
    </row>
    <row r="4764" spans="2:11" ht="15" customHeight="1" x14ac:dyDescent="0.3">
      <c r="B4764" s="39" t="str">
        <f t="shared" si="56"/>
        <v>36260000060 ланцюг 36rs3, 60з</v>
      </c>
      <c r="C4764" s="39" t="str">
        <f>TEXT(Raw_Articul_Data!$D4764,"00000000000")</f>
        <v>36260000060</v>
      </c>
      <c r="D4764" s="41">
        <v>36260000060</v>
      </c>
      <c r="E4764" s="41" t="s">
        <v>1163</v>
      </c>
      <c r="G4764" s="41" t="s">
        <v>32</v>
      </c>
      <c r="H4764" s="41" t="s">
        <v>1110</v>
      </c>
      <c r="I4764" s="41" t="s">
        <v>23</v>
      </c>
      <c r="J4764" s="41" t="s">
        <v>259</v>
      </c>
      <c r="K4764" s="41" t="s">
        <v>25</v>
      </c>
    </row>
    <row r="4765" spans="2:11" ht="15" customHeight="1" x14ac:dyDescent="0.3">
      <c r="B4765" s="39" t="str">
        <f t="shared" si="56"/>
        <v>36260000066 ланцюг 36rs3, 66з</v>
      </c>
      <c r="C4765" s="39" t="str">
        <f>TEXT(Raw_Articul_Data!$D4765,"00000000000")</f>
        <v>36260000066</v>
      </c>
      <c r="D4765" s="41">
        <v>36260000066</v>
      </c>
      <c r="E4765" s="41" t="s">
        <v>1164</v>
      </c>
      <c r="G4765" s="41" t="s">
        <v>32</v>
      </c>
      <c r="H4765" s="41" t="s">
        <v>1110</v>
      </c>
      <c r="I4765" s="41" t="s">
        <v>23</v>
      </c>
      <c r="J4765" s="41" t="s">
        <v>259</v>
      </c>
      <c r="K4765" s="41" t="s">
        <v>25</v>
      </c>
    </row>
    <row r="4766" spans="2:11" ht="15" customHeight="1" x14ac:dyDescent="0.3">
      <c r="B4766" s="39" t="str">
        <f t="shared" si="56"/>
        <v>36260000072 ланцюг 36rs3, 72з</v>
      </c>
      <c r="C4766" s="39" t="str">
        <f>TEXT(Raw_Articul_Data!$D4766,"00000000000")</f>
        <v>36260000072</v>
      </c>
      <c r="D4766" s="41">
        <v>36260000072</v>
      </c>
      <c r="E4766" s="41" t="s">
        <v>1165</v>
      </c>
      <c r="G4766" s="41" t="s">
        <v>32</v>
      </c>
      <c r="H4766" s="41" t="s">
        <v>1110</v>
      </c>
      <c r="I4766" s="41" t="s">
        <v>23</v>
      </c>
      <c r="J4766" s="41" t="s">
        <v>259</v>
      </c>
      <c r="K4766" s="41" t="s">
        <v>25</v>
      </c>
    </row>
    <row r="4767" spans="2:11" ht="15" customHeight="1" x14ac:dyDescent="0.3">
      <c r="B4767" s="39" t="str">
        <f t="shared" si="56"/>
        <v>36260000114 ланцюг 36rs3, 114з</v>
      </c>
      <c r="C4767" s="39" t="str">
        <f>TEXT(Raw_Articul_Data!$D4767,"00000000000")</f>
        <v>36260000114</v>
      </c>
      <c r="D4767" s="41">
        <v>36260000114</v>
      </c>
      <c r="E4767" s="41" t="s">
        <v>1166</v>
      </c>
      <c r="G4767" s="41" t="s">
        <v>32</v>
      </c>
      <c r="H4767" s="41" t="s">
        <v>1110</v>
      </c>
      <c r="I4767" s="41" t="s">
        <v>23</v>
      </c>
      <c r="J4767" s="41" t="s">
        <v>259</v>
      </c>
      <c r="K4767" s="41" t="s">
        <v>25</v>
      </c>
    </row>
    <row r="4768" spans="2:11" ht="15" customHeight="1" x14ac:dyDescent="0.3">
      <c r="B4768" s="39" t="str">
        <f t="shared" si="56"/>
        <v>36260001640 ланцюг в бухті rapid super 36rs3</v>
      </c>
      <c r="C4768" s="39" t="str">
        <f>TEXT(Raw_Articul_Data!$D4768,"00000000000")</f>
        <v>36260001640</v>
      </c>
      <c r="D4768" s="41">
        <v>36260001640</v>
      </c>
      <c r="E4768" s="41" t="s">
        <v>1167</v>
      </c>
      <c r="G4768" s="41" t="s">
        <v>32</v>
      </c>
      <c r="H4768" s="41" t="s">
        <v>1110</v>
      </c>
      <c r="I4768" s="41" t="s">
        <v>23</v>
      </c>
      <c r="J4768" s="41" t="s">
        <v>259</v>
      </c>
      <c r="K4768" s="41" t="s">
        <v>25</v>
      </c>
    </row>
    <row r="4769" spans="2:11" ht="15" customHeight="1" x14ac:dyDescent="0.3">
      <c r="B4769" s="39" t="str">
        <f t="shared" si="56"/>
        <v>36296624200 з'єднувальна ланка права .325" с</v>
      </c>
      <c r="C4769" s="39" t="str">
        <f>TEXT(Raw_Articul_Data!$D4769,"00000000000")</f>
        <v>36296624200</v>
      </c>
      <c r="D4769" s="41">
        <v>36296624200</v>
      </c>
      <c r="E4769" s="41" t="s">
        <v>1168</v>
      </c>
      <c r="G4769" s="41" t="s">
        <v>32</v>
      </c>
      <c r="H4769" s="41" t="s">
        <v>1101</v>
      </c>
      <c r="I4769" s="41" t="s">
        <v>23</v>
      </c>
      <c r="J4769" s="41" t="s">
        <v>259</v>
      </c>
      <c r="K4769" s="41" t="s">
        <v>25</v>
      </c>
    </row>
    <row r="4770" spans="2:11" ht="15" customHeight="1" x14ac:dyDescent="0.3">
      <c r="B4770" s="39" t="str">
        <f t="shared" si="56"/>
        <v>36360000001 ланка picco micro 63pm3</v>
      </c>
      <c r="C4770" s="39" t="str">
        <f>TEXT(Raw_Articul_Data!$D4770,"00000000000")</f>
        <v>36360000001</v>
      </c>
      <c r="D4770" s="41">
        <v>36360000001</v>
      </c>
      <c r="E4770" s="41" t="s">
        <v>1169</v>
      </c>
      <c r="G4770" s="41" t="s">
        <v>32</v>
      </c>
      <c r="I4770" s="41" t="s">
        <v>23</v>
      </c>
      <c r="J4770" s="41" t="s">
        <v>259</v>
      </c>
    </row>
    <row r="4771" spans="2:11" ht="15" customHeight="1" x14ac:dyDescent="0.3">
      <c r="B4771" s="39" t="str">
        <f t="shared" si="56"/>
        <v>36360000044 ланцюг 63pm3, 44з</v>
      </c>
      <c r="C4771" s="39" t="str">
        <f>TEXT(Raw_Articul_Data!$D4771,"00000000000")</f>
        <v>36360000044</v>
      </c>
      <c r="D4771" s="41">
        <v>36360000044</v>
      </c>
      <c r="E4771" s="41" t="s">
        <v>1170</v>
      </c>
      <c r="G4771" s="41" t="s">
        <v>32</v>
      </c>
      <c r="H4771" s="41" t="s">
        <v>1110</v>
      </c>
      <c r="I4771" s="41" t="s">
        <v>23</v>
      </c>
      <c r="J4771" s="41" t="s">
        <v>259</v>
      </c>
      <c r="K4771" s="41" t="s">
        <v>25</v>
      </c>
    </row>
    <row r="4772" spans="2:11" ht="15" customHeight="1" x14ac:dyDescent="0.3">
      <c r="B4772" s="39" t="str">
        <f t="shared" si="56"/>
        <v>36360000050 ланцюг 63pm3, 50з</v>
      </c>
      <c r="C4772" s="39" t="str">
        <f>TEXT(Raw_Articul_Data!$D4772,"00000000000")</f>
        <v>36360000050</v>
      </c>
      <c r="D4772" s="41">
        <v>36360000050</v>
      </c>
      <c r="E4772" s="41" t="s">
        <v>1171</v>
      </c>
      <c r="G4772" s="41" t="s">
        <v>32</v>
      </c>
      <c r="H4772" s="41" t="s">
        <v>1110</v>
      </c>
      <c r="I4772" s="41" t="s">
        <v>23</v>
      </c>
      <c r="J4772" s="41" t="s">
        <v>259</v>
      </c>
      <c r="K4772" s="41" t="s">
        <v>25</v>
      </c>
    </row>
    <row r="4773" spans="2:11" ht="15" customHeight="1" x14ac:dyDescent="0.3">
      <c r="B4773" s="39" t="str">
        <f t="shared" si="56"/>
        <v>36360000051 ланцюг 63pm3, 51з</v>
      </c>
      <c r="C4773" s="39" t="str">
        <f>TEXT(Raw_Articul_Data!$D4773,"00000000000")</f>
        <v>36360000051</v>
      </c>
      <c r="D4773" s="41">
        <v>36360000051</v>
      </c>
      <c r="E4773" s="41" t="s">
        <v>1172</v>
      </c>
      <c r="G4773" s="41" t="s">
        <v>32</v>
      </c>
      <c r="H4773" s="41" t="s">
        <v>1110</v>
      </c>
      <c r="I4773" s="41" t="s">
        <v>23</v>
      </c>
      <c r="J4773" s="41" t="s">
        <v>259</v>
      </c>
      <c r="K4773" s="41" t="s">
        <v>25</v>
      </c>
    </row>
    <row r="4774" spans="2:11" ht="15" customHeight="1" x14ac:dyDescent="0.3">
      <c r="B4774" s="39" t="str">
        <f t="shared" si="56"/>
        <v>36360000055 ланцюг 63pm3, 55з</v>
      </c>
      <c r="C4774" s="39" t="str">
        <f>TEXT(Raw_Articul_Data!$D4774,"00000000000")</f>
        <v>36360000055</v>
      </c>
      <c r="D4774" s="41">
        <v>36360000055</v>
      </c>
      <c r="E4774" s="41" t="s">
        <v>1173</v>
      </c>
      <c r="G4774" s="41" t="s">
        <v>32</v>
      </c>
      <c r="H4774" s="41" t="s">
        <v>1110</v>
      </c>
      <c r="I4774" s="41" t="s">
        <v>23</v>
      </c>
      <c r="J4774" s="41" t="s">
        <v>259</v>
      </c>
      <c r="K4774" s="41" t="s">
        <v>25</v>
      </c>
    </row>
    <row r="4775" spans="2:11" ht="15" customHeight="1" x14ac:dyDescent="0.3">
      <c r="B4775" s="39" t="str">
        <f t="shared" si="56"/>
        <v>36360000056 ланцюг 63pm3, 56з</v>
      </c>
      <c r="C4775" s="39" t="str">
        <f>TEXT(Raw_Articul_Data!$D4775,"00000000000")</f>
        <v>36360000056</v>
      </c>
      <c r="D4775" s="41">
        <v>36360000056</v>
      </c>
      <c r="E4775" s="41" t="s">
        <v>1174</v>
      </c>
      <c r="G4775" s="41" t="s">
        <v>32</v>
      </c>
      <c r="H4775" s="41" t="s">
        <v>1110</v>
      </c>
      <c r="I4775" s="41" t="s">
        <v>23</v>
      </c>
      <c r="J4775" s="41" t="s">
        <v>259</v>
      </c>
      <c r="K4775" s="41" t="s">
        <v>25</v>
      </c>
    </row>
    <row r="4776" spans="2:11" ht="15" customHeight="1" x14ac:dyDescent="0.3">
      <c r="B4776" s="39" t="str">
        <f t="shared" si="56"/>
        <v>36360000057 ланцюг 63pm3, 57з</v>
      </c>
      <c r="C4776" s="39" t="str">
        <f>TEXT(Raw_Articul_Data!$D4776,"00000000000")</f>
        <v>36360000057</v>
      </c>
      <c r="D4776" s="41">
        <v>36360000057</v>
      </c>
      <c r="E4776" s="41" t="s">
        <v>1175</v>
      </c>
      <c r="G4776" s="41" t="s">
        <v>32</v>
      </c>
      <c r="H4776" s="41" t="s">
        <v>1110</v>
      </c>
      <c r="I4776" s="41" t="s">
        <v>23</v>
      </c>
      <c r="J4776" s="41" t="s">
        <v>259</v>
      </c>
      <c r="K4776" s="41" t="s">
        <v>25</v>
      </c>
    </row>
    <row r="4777" spans="2:11" ht="15" customHeight="1" x14ac:dyDescent="0.3">
      <c r="B4777" s="39" t="str">
        <f t="shared" si="56"/>
        <v>36360000061 ланцюг 63pm3, 61з</v>
      </c>
      <c r="C4777" s="39" t="str">
        <f>TEXT(Raw_Articul_Data!$D4777,"00000000000")</f>
        <v>36360000061</v>
      </c>
      <c r="D4777" s="41">
        <v>36360000061</v>
      </c>
      <c r="E4777" s="41" t="s">
        <v>1176</v>
      </c>
      <c r="G4777" s="41" t="s">
        <v>32</v>
      </c>
      <c r="H4777" s="41" t="s">
        <v>1110</v>
      </c>
      <c r="I4777" s="41" t="s">
        <v>23</v>
      </c>
      <c r="J4777" s="41" t="s">
        <v>259</v>
      </c>
      <c r="K4777" s="41" t="s">
        <v>25</v>
      </c>
    </row>
    <row r="4778" spans="2:11" ht="15" customHeight="1" x14ac:dyDescent="0.3">
      <c r="B4778" s="39" t="str">
        <f t="shared" si="56"/>
        <v>36360001640 ланцюг в бухті picco micro 63pm3</v>
      </c>
      <c r="C4778" s="39" t="str">
        <f>TEXT(Raw_Articul_Data!$D4778,"00000000000")</f>
        <v>36360001640</v>
      </c>
      <c r="D4778" s="41">
        <v>36360001640</v>
      </c>
      <c r="E4778" s="41" t="s">
        <v>1177</v>
      </c>
      <c r="G4778" s="41" t="s">
        <v>32</v>
      </c>
      <c r="H4778" s="41" t="s">
        <v>1110</v>
      </c>
      <c r="I4778" s="41" t="s">
        <v>23</v>
      </c>
      <c r="J4778" s="41" t="s">
        <v>259</v>
      </c>
      <c r="K4778" s="41" t="s">
        <v>25</v>
      </c>
    </row>
    <row r="4779" spans="2:11" ht="15" customHeight="1" x14ac:dyDescent="0.3">
      <c r="B4779" s="39" t="str">
        <f t="shared" si="56"/>
        <v>36380000001 ланка rapid super 25rs</v>
      </c>
      <c r="C4779" s="39" t="str">
        <f>TEXT(Raw_Articul_Data!$D4779,"00000000000")</f>
        <v>36380000001</v>
      </c>
      <c r="D4779" s="41">
        <v>36380000001</v>
      </c>
      <c r="E4779" s="41" t="s">
        <v>1178</v>
      </c>
      <c r="G4779" s="41" t="s">
        <v>32</v>
      </c>
      <c r="I4779" s="41" t="s">
        <v>23</v>
      </c>
      <c r="J4779" s="41" t="s">
        <v>259</v>
      </c>
    </row>
    <row r="4780" spans="2:11" ht="15" customHeight="1" x14ac:dyDescent="0.3">
      <c r="B4780" s="39" t="str">
        <f t="shared" si="56"/>
        <v>36380000062 ланцюг 25rs, 62з</v>
      </c>
      <c r="C4780" s="39" t="str">
        <f>TEXT(Raw_Articul_Data!$D4780,"00000000000")</f>
        <v>36380000062</v>
      </c>
      <c r="D4780" s="41">
        <v>36380000062</v>
      </c>
      <c r="E4780" s="41" t="s">
        <v>1179</v>
      </c>
      <c r="G4780" s="41" t="s">
        <v>32</v>
      </c>
      <c r="H4780" s="41" t="s">
        <v>1110</v>
      </c>
      <c r="I4780" s="41" t="s">
        <v>23</v>
      </c>
      <c r="J4780" s="41" t="s">
        <v>259</v>
      </c>
      <c r="K4780" s="41" t="s">
        <v>25</v>
      </c>
    </row>
    <row r="4781" spans="2:11" ht="15" customHeight="1" x14ac:dyDescent="0.3">
      <c r="B4781" s="39" t="str">
        <f t="shared" si="56"/>
        <v>36380000064 ланцюг 25rs, 64з</v>
      </c>
      <c r="C4781" s="39" t="str">
        <f>TEXT(Raw_Articul_Data!$D4781,"00000000000")</f>
        <v>36380000064</v>
      </c>
      <c r="D4781" s="41">
        <v>36380000064</v>
      </c>
      <c r="E4781" s="41" t="s">
        <v>1180</v>
      </c>
      <c r="G4781" s="41" t="s">
        <v>32</v>
      </c>
      <c r="H4781" s="41" t="s">
        <v>1110</v>
      </c>
      <c r="I4781" s="41" t="s">
        <v>23</v>
      </c>
      <c r="J4781" s="41" t="s">
        <v>259</v>
      </c>
      <c r="K4781" s="41" t="s">
        <v>25</v>
      </c>
    </row>
    <row r="4782" spans="2:11" ht="15" customHeight="1" x14ac:dyDescent="0.3">
      <c r="B4782" s="39" t="str">
        <f t="shared" si="56"/>
        <v>36380000072 ланцюг 25rs, 72з</v>
      </c>
      <c r="C4782" s="39" t="str">
        <f>TEXT(Raw_Articul_Data!$D4782,"00000000000")</f>
        <v>36380000072</v>
      </c>
      <c r="D4782" s="41">
        <v>36380000072</v>
      </c>
      <c r="E4782" s="41" t="s">
        <v>1181</v>
      </c>
      <c r="G4782" s="41" t="s">
        <v>32</v>
      </c>
      <c r="H4782" s="41" t="s">
        <v>1110</v>
      </c>
      <c r="I4782" s="41" t="s">
        <v>23</v>
      </c>
      <c r="J4782" s="41" t="s">
        <v>259</v>
      </c>
      <c r="K4782" s="41" t="s">
        <v>25</v>
      </c>
    </row>
    <row r="4783" spans="2:11" ht="15" customHeight="1" x14ac:dyDescent="0.3">
      <c r="B4783" s="39" t="str">
        <f t="shared" si="56"/>
        <v>36380000076 ланцюг 25rs, 76з</v>
      </c>
      <c r="C4783" s="39" t="str">
        <f>TEXT(Raw_Articul_Data!$D4783,"00000000000")</f>
        <v>36380000076</v>
      </c>
      <c r="D4783" s="41">
        <v>36380000076</v>
      </c>
      <c r="E4783" s="41" t="s">
        <v>1182</v>
      </c>
      <c r="G4783" s="41" t="s">
        <v>32</v>
      </c>
      <c r="H4783" s="41" t="s">
        <v>1110</v>
      </c>
      <c r="I4783" s="41" t="s">
        <v>23</v>
      </c>
      <c r="J4783" s="41" t="s">
        <v>259</v>
      </c>
      <c r="K4783" s="41" t="s">
        <v>25</v>
      </c>
    </row>
    <row r="4784" spans="2:11" ht="15" customHeight="1" x14ac:dyDescent="0.3">
      <c r="B4784" s="39" t="str">
        <f t="shared" si="56"/>
        <v>36380001840 ланцюг в бухті rapid super 25rs</v>
      </c>
      <c r="C4784" s="39" t="str">
        <f>TEXT(Raw_Articul_Data!$D4784,"00000000000")</f>
        <v>36380001840</v>
      </c>
      <c r="D4784" s="41">
        <v>36380001840</v>
      </c>
      <c r="E4784" s="41" t="s">
        <v>1183</v>
      </c>
      <c r="G4784" s="41" t="s">
        <v>32</v>
      </c>
      <c r="H4784" s="41" t="s">
        <v>1110</v>
      </c>
      <c r="I4784" s="41" t="s">
        <v>23</v>
      </c>
      <c r="J4784" s="41" t="s">
        <v>259</v>
      </c>
      <c r="K4784" s="41" t="s">
        <v>25</v>
      </c>
    </row>
    <row r="4785" spans="2:11" ht="15" customHeight="1" x14ac:dyDescent="0.3">
      <c r="B4785" s="39" t="str">
        <f t="shared" si="56"/>
        <v>36390000001 ланка rapid super 26rs</v>
      </c>
      <c r="C4785" s="39" t="str">
        <f>TEXT(Raw_Articul_Data!$D4785,"00000000000")</f>
        <v>36390000001</v>
      </c>
      <c r="D4785" s="41">
        <v>36390000001</v>
      </c>
      <c r="E4785" s="41" t="s">
        <v>1184</v>
      </c>
      <c r="G4785" s="41" t="s">
        <v>32</v>
      </c>
      <c r="I4785" s="41" t="s">
        <v>23</v>
      </c>
      <c r="J4785" s="41" t="s">
        <v>259</v>
      </c>
    </row>
    <row r="4786" spans="2:11" ht="15" customHeight="1" x14ac:dyDescent="0.3">
      <c r="B4786" s="39" t="str">
        <f t="shared" si="56"/>
        <v>36390000056 ланцюг 26rs, 56з</v>
      </c>
      <c r="C4786" s="39" t="str">
        <f>TEXT(Raw_Articul_Data!$D4786,"00000000000")</f>
        <v>36390000056</v>
      </c>
      <c r="D4786" s="41">
        <v>36390000056</v>
      </c>
      <c r="E4786" s="41" t="s">
        <v>1185</v>
      </c>
      <c r="G4786" s="41" t="s">
        <v>32</v>
      </c>
      <c r="H4786" s="41" t="s">
        <v>1110</v>
      </c>
      <c r="I4786" s="41" t="s">
        <v>23</v>
      </c>
      <c r="J4786" s="41" t="s">
        <v>259</v>
      </c>
      <c r="K4786" s="41" t="s">
        <v>25</v>
      </c>
    </row>
    <row r="4787" spans="2:11" ht="15" customHeight="1" x14ac:dyDescent="0.3">
      <c r="B4787" s="39" t="str">
        <f t="shared" si="56"/>
        <v>36390000062 ланцюг 26rs, 62з</v>
      </c>
      <c r="C4787" s="39" t="str">
        <f>TEXT(Raw_Articul_Data!$D4787,"00000000000")</f>
        <v>36390000062</v>
      </c>
      <c r="D4787" s="41">
        <v>36390000062</v>
      </c>
      <c r="E4787" s="41" t="s">
        <v>1186</v>
      </c>
      <c r="G4787" s="41" t="s">
        <v>32</v>
      </c>
      <c r="H4787" s="41" t="s">
        <v>1110</v>
      </c>
      <c r="I4787" s="41" t="s">
        <v>23</v>
      </c>
      <c r="J4787" s="41" t="s">
        <v>259</v>
      </c>
      <c r="K4787" s="41" t="s">
        <v>25</v>
      </c>
    </row>
    <row r="4788" spans="2:11" ht="15" customHeight="1" x14ac:dyDescent="0.3">
      <c r="B4788" s="39" t="str">
        <f t="shared" si="56"/>
        <v>36390000064 ланцюг 26rs, 64з</v>
      </c>
      <c r="C4788" s="39" t="str">
        <f>TEXT(Raw_Articul_Data!$D4788,"00000000000")</f>
        <v>36390000064</v>
      </c>
      <c r="D4788" s="41">
        <v>36390000064</v>
      </c>
      <c r="E4788" s="41" t="s">
        <v>1187</v>
      </c>
      <c r="G4788" s="41" t="s">
        <v>32</v>
      </c>
      <c r="H4788" s="41" t="s">
        <v>1110</v>
      </c>
      <c r="I4788" s="41" t="s">
        <v>23</v>
      </c>
      <c r="J4788" s="41" t="s">
        <v>259</v>
      </c>
      <c r="K4788" s="41" t="s">
        <v>25</v>
      </c>
    </row>
    <row r="4789" spans="2:11" ht="15" customHeight="1" x14ac:dyDescent="0.3">
      <c r="B4789" s="39" t="str">
        <f t="shared" si="56"/>
        <v>36390000067 ланцюг 26rs, 67з</v>
      </c>
      <c r="C4789" s="39" t="str">
        <f>TEXT(Raw_Articul_Data!$D4789,"00000000000")</f>
        <v>36390000067</v>
      </c>
      <c r="D4789" s="41">
        <v>36390000067</v>
      </c>
      <c r="E4789" s="41" t="s">
        <v>1188</v>
      </c>
      <c r="G4789" s="41" t="s">
        <v>32</v>
      </c>
      <c r="H4789" s="41" t="s">
        <v>1110</v>
      </c>
      <c r="I4789" s="41" t="s">
        <v>23</v>
      </c>
      <c r="J4789" s="41" t="s">
        <v>259</v>
      </c>
      <c r="K4789" s="41" t="s">
        <v>25</v>
      </c>
    </row>
    <row r="4790" spans="2:11" ht="15" customHeight="1" x14ac:dyDescent="0.3">
      <c r="B4790" s="39" t="str">
        <f t="shared" si="56"/>
        <v>36390000068 ланцюг 26rs, 68з</v>
      </c>
      <c r="C4790" s="39" t="str">
        <f>TEXT(Raw_Articul_Data!$D4790,"00000000000")</f>
        <v>36390000068</v>
      </c>
      <c r="D4790" s="41">
        <v>36390000068</v>
      </c>
      <c r="E4790" s="41" t="s">
        <v>1189</v>
      </c>
      <c r="G4790" s="41" t="s">
        <v>32</v>
      </c>
      <c r="H4790" s="41" t="s">
        <v>1110</v>
      </c>
      <c r="I4790" s="41" t="s">
        <v>23</v>
      </c>
      <c r="J4790" s="41" t="s">
        <v>259</v>
      </c>
      <c r="K4790" s="41" t="s">
        <v>25</v>
      </c>
    </row>
    <row r="4791" spans="2:11" ht="15" customHeight="1" x14ac:dyDescent="0.3">
      <c r="B4791" s="39" t="str">
        <f t="shared" si="56"/>
        <v>36390000072 ланцюг 26rs, 72з</v>
      </c>
      <c r="C4791" s="39" t="str">
        <f>TEXT(Raw_Articul_Data!$D4791,"00000000000")</f>
        <v>36390000072</v>
      </c>
      <c r="D4791" s="41">
        <v>36390000072</v>
      </c>
      <c r="E4791" s="41" t="s">
        <v>1190</v>
      </c>
      <c r="G4791" s="41" t="s">
        <v>32</v>
      </c>
      <c r="H4791" s="41" t="s">
        <v>1110</v>
      </c>
      <c r="I4791" s="41" t="s">
        <v>23</v>
      </c>
      <c r="J4791" s="41" t="s">
        <v>259</v>
      </c>
      <c r="K4791" s="41" t="s">
        <v>25</v>
      </c>
    </row>
    <row r="4792" spans="2:11" ht="15" customHeight="1" x14ac:dyDescent="0.3">
      <c r="B4792" s="39" t="str">
        <f t="shared" si="56"/>
        <v>36390000075 ланцюг 26rs, 75з</v>
      </c>
      <c r="C4792" s="39" t="str">
        <f>TEXT(Raw_Articul_Data!$D4792,"00000000000")</f>
        <v>36390000075</v>
      </c>
      <c r="D4792" s="41">
        <v>36390000075</v>
      </c>
      <c r="E4792" s="41" t="s">
        <v>1191</v>
      </c>
      <c r="G4792" s="41" t="s">
        <v>32</v>
      </c>
      <c r="H4792" s="41" t="s">
        <v>1110</v>
      </c>
      <c r="I4792" s="41" t="s">
        <v>23</v>
      </c>
      <c r="J4792" s="41" t="s">
        <v>259</v>
      </c>
      <c r="K4792" s="41" t="s">
        <v>25</v>
      </c>
    </row>
    <row r="4793" spans="2:11" ht="15" customHeight="1" x14ac:dyDescent="0.3">
      <c r="B4793" s="39" t="str">
        <f t="shared" si="56"/>
        <v>36390001840 ланцюг в бухті rapid super 26rs</v>
      </c>
      <c r="C4793" s="39" t="str">
        <f>TEXT(Raw_Articul_Data!$D4793,"00000000000")</f>
        <v>36390001840</v>
      </c>
      <c r="D4793" s="41">
        <v>36390001840</v>
      </c>
      <c r="E4793" s="41" t="s">
        <v>1192</v>
      </c>
      <c r="G4793" s="41" t="s">
        <v>32</v>
      </c>
      <c r="H4793" s="41" t="s">
        <v>1110</v>
      </c>
      <c r="I4793" s="41" t="s">
        <v>23</v>
      </c>
      <c r="J4793" s="41" t="s">
        <v>259</v>
      </c>
      <c r="K4793" s="41" t="s">
        <v>25</v>
      </c>
    </row>
    <row r="4794" spans="2:11" ht="15" customHeight="1" x14ac:dyDescent="0.3">
      <c r="B4794" s="39" t="str">
        <f t="shared" si="56"/>
        <v>36500001640 ланцюг в бухті rapid micro comfort 33rmc</v>
      </c>
      <c r="C4794" s="39" t="str">
        <f>TEXT(Raw_Articul_Data!$D4794,"00000000000")</f>
        <v>36500001640</v>
      </c>
      <c r="D4794" s="41">
        <v>36500001640</v>
      </c>
      <c r="E4794" s="41" t="s">
        <v>1193</v>
      </c>
      <c r="G4794" s="41" t="s">
        <v>32</v>
      </c>
      <c r="H4794" s="41" t="s">
        <v>1110</v>
      </c>
      <c r="I4794" s="41" t="s">
        <v>23</v>
      </c>
      <c r="J4794" s="41" t="s">
        <v>259</v>
      </c>
      <c r="K4794" s="41" t="s">
        <v>25</v>
      </c>
    </row>
    <row r="4795" spans="2:11" ht="15" customHeight="1" x14ac:dyDescent="0.3">
      <c r="B4795" s="39" t="str">
        <f t="shared" si="56"/>
        <v>36510000001 ланка rapid micro 35rm</v>
      </c>
      <c r="C4795" s="39" t="str">
        <f>TEXT(Raw_Articul_Data!$D4795,"00000000000")</f>
        <v>36510000001</v>
      </c>
      <c r="D4795" s="41">
        <v>36510000001</v>
      </c>
      <c r="E4795" s="41" t="s">
        <v>1194</v>
      </c>
      <c r="G4795" s="41" t="s">
        <v>32</v>
      </c>
      <c r="I4795" s="41" t="s">
        <v>23</v>
      </c>
      <c r="J4795" s="41" t="s">
        <v>259</v>
      </c>
    </row>
    <row r="4796" spans="2:11" ht="15" customHeight="1" x14ac:dyDescent="0.3">
      <c r="B4796" s="39" t="str">
        <f t="shared" si="56"/>
        <v>36510001640 ланцюг в бухті rapid micro 35rm</v>
      </c>
      <c r="C4796" s="39" t="str">
        <f>TEXT(Raw_Articul_Data!$D4796,"00000000000")</f>
        <v>36510001640</v>
      </c>
      <c r="D4796" s="41">
        <v>36510001640</v>
      </c>
      <c r="E4796" s="41" t="s">
        <v>1195</v>
      </c>
      <c r="G4796" s="41" t="s">
        <v>32</v>
      </c>
      <c r="H4796" s="41" t="s">
        <v>1110</v>
      </c>
      <c r="I4796" s="41" t="s">
        <v>23</v>
      </c>
      <c r="J4796" s="41" t="s">
        <v>259</v>
      </c>
      <c r="K4796" s="41" t="s">
        <v>25</v>
      </c>
    </row>
    <row r="4797" spans="2:11" ht="15" customHeight="1" x14ac:dyDescent="0.3">
      <c r="B4797" s="39" t="str">
        <f t="shared" si="56"/>
        <v>36520000001 ланка rapid micro 36rm</v>
      </c>
      <c r="C4797" s="39" t="str">
        <f>TEXT(Raw_Articul_Data!$D4797,"00000000000")</f>
        <v>36520000001</v>
      </c>
      <c r="D4797" s="41">
        <v>36520000001</v>
      </c>
      <c r="E4797" s="41" t="s">
        <v>1196</v>
      </c>
      <c r="G4797" s="41" t="s">
        <v>32</v>
      </c>
      <c r="I4797" s="41" t="s">
        <v>23</v>
      </c>
      <c r="J4797" s="41" t="s">
        <v>259</v>
      </c>
    </row>
    <row r="4798" spans="2:11" ht="15" customHeight="1" x14ac:dyDescent="0.3">
      <c r="B4798" s="39" t="str">
        <f t="shared" si="56"/>
        <v>36520000060 ланцюг 36rm, 60з</v>
      </c>
      <c r="C4798" s="39" t="str">
        <f>TEXT(Raw_Articul_Data!$D4798,"00000000000")</f>
        <v>36520000060</v>
      </c>
      <c r="D4798" s="41">
        <v>36520000060</v>
      </c>
      <c r="E4798" s="41" t="s">
        <v>1197</v>
      </c>
      <c r="G4798" s="41" t="s">
        <v>32</v>
      </c>
      <c r="H4798" s="41" t="s">
        <v>1110</v>
      </c>
      <c r="I4798" s="41" t="s">
        <v>23</v>
      </c>
      <c r="J4798" s="41" t="s">
        <v>259</v>
      </c>
      <c r="K4798" s="41" t="s">
        <v>25</v>
      </c>
    </row>
    <row r="4799" spans="2:11" ht="15" customHeight="1" x14ac:dyDescent="0.3">
      <c r="B4799" s="39" t="str">
        <f t="shared" si="56"/>
        <v>36520000066 ланцюг 36rm, 66з</v>
      </c>
      <c r="C4799" s="39" t="str">
        <f>TEXT(Raw_Articul_Data!$D4799,"00000000000")</f>
        <v>36520000066</v>
      </c>
      <c r="D4799" s="41">
        <v>36520000066</v>
      </c>
      <c r="E4799" s="41" t="s">
        <v>1198</v>
      </c>
      <c r="G4799" s="41" t="s">
        <v>32</v>
      </c>
      <c r="H4799" s="41" t="s">
        <v>1110</v>
      </c>
      <c r="I4799" s="41" t="s">
        <v>23</v>
      </c>
      <c r="J4799" s="41" t="s">
        <v>259</v>
      </c>
      <c r="K4799" s="41" t="s">
        <v>25</v>
      </c>
    </row>
    <row r="4800" spans="2:11" ht="15" customHeight="1" x14ac:dyDescent="0.3">
      <c r="B4800" s="39" t="str">
        <f t="shared" si="56"/>
        <v>36520000072 ланцюг 36rm, 72з</v>
      </c>
      <c r="C4800" s="39" t="str">
        <f>TEXT(Raw_Articul_Data!$D4800,"00000000000")</f>
        <v>36520000072</v>
      </c>
      <c r="D4800" s="41">
        <v>36520000072</v>
      </c>
      <c r="E4800" s="41" t="s">
        <v>1199</v>
      </c>
      <c r="G4800" s="41" t="s">
        <v>32</v>
      </c>
      <c r="H4800" s="41" t="s">
        <v>1110</v>
      </c>
      <c r="I4800" s="41" t="s">
        <v>23</v>
      </c>
      <c r="J4800" s="41" t="s">
        <v>259</v>
      </c>
      <c r="K4800" s="41" t="s">
        <v>25</v>
      </c>
    </row>
    <row r="4801" spans="2:11" ht="15" customHeight="1" x14ac:dyDescent="0.3">
      <c r="B4801" s="39" t="str">
        <f t="shared" si="56"/>
        <v>36520000084 ланцюг 36rm, 84з</v>
      </c>
      <c r="C4801" s="39" t="str">
        <f>TEXT(Raw_Articul_Data!$D4801,"00000000000")</f>
        <v>36520000084</v>
      </c>
      <c r="D4801" s="41">
        <v>36520000084</v>
      </c>
      <c r="E4801" s="41" t="s">
        <v>1200</v>
      </c>
      <c r="G4801" s="41" t="s">
        <v>32</v>
      </c>
      <c r="H4801" s="41" t="s">
        <v>1110</v>
      </c>
      <c r="I4801" s="41" t="s">
        <v>23</v>
      </c>
      <c r="J4801" s="41" t="s">
        <v>259</v>
      </c>
      <c r="K4801" s="41" t="s">
        <v>25</v>
      </c>
    </row>
    <row r="4802" spans="2:11" ht="15" customHeight="1" x14ac:dyDescent="0.3">
      <c r="B4802" s="39" t="str">
        <f t="shared" si="56"/>
        <v>36520000085 ланцюг 36rm, 85з</v>
      </c>
      <c r="C4802" s="39" t="str">
        <f>TEXT(Raw_Articul_Data!$D4802,"00000000000")</f>
        <v>36520000085</v>
      </c>
      <c r="D4802" s="41">
        <v>36520000085</v>
      </c>
      <c r="E4802" s="41" t="s">
        <v>1201</v>
      </c>
      <c r="G4802" s="41" t="s">
        <v>32</v>
      </c>
      <c r="H4802" s="41" t="s">
        <v>1110</v>
      </c>
      <c r="I4802" s="41" t="s">
        <v>23</v>
      </c>
      <c r="J4802" s="41" t="s">
        <v>259</v>
      </c>
      <c r="K4802" s="41" t="s">
        <v>25</v>
      </c>
    </row>
    <row r="4803" spans="2:11" ht="15" customHeight="1" x14ac:dyDescent="0.3">
      <c r="B4803" s="39" t="str">
        <f t="shared" si="56"/>
        <v>36520001640 ланцюг в бухті rapid micro 36rm</v>
      </c>
      <c r="C4803" s="39" t="str">
        <f>TEXT(Raw_Articul_Data!$D4803,"00000000000")</f>
        <v>36520001640</v>
      </c>
      <c r="D4803" s="41">
        <v>36520001640</v>
      </c>
      <c r="E4803" s="41" t="s">
        <v>1202</v>
      </c>
      <c r="G4803" s="41" t="s">
        <v>32</v>
      </c>
      <c r="H4803" s="41" t="s">
        <v>1110</v>
      </c>
      <c r="I4803" s="41" t="s">
        <v>23</v>
      </c>
      <c r="J4803" s="41" t="s">
        <v>259</v>
      </c>
      <c r="K4803" s="41" t="s">
        <v>25</v>
      </c>
    </row>
    <row r="4804" spans="2:11" ht="15" customHeight="1" x14ac:dyDescent="0.3">
      <c r="B4804" s="39" t="str">
        <f t="shared" si="56"/>
        <v>36530001640 ланцюг в бухті rapid micro 36rmx</v>
      </c>
      <c r="C4804" s="39" t="str">
        <f>TEXT(Raw_Articul_Data!$D4804,"00000000000")</f>
        <v>36530001640</v>
      </c>
      <c r="D4804" s="41">
        <v>36530001640</v>
      </c>
      <c r="E4804" s="41" t="s">
        <v>1203</v>
      </c>
      <c r="G4804" s="41" t="s">
        <v>32</v>
      </c>
      <c r="H4804" s="41" t="s">
        <v>1110</v>
      </c>
      <c r="I4804" s="41" t="s">
        <v>23</v>
      </c>
      <c r="J4804" s="41" t="s">
        <v>259</v>
      </c>
      <c r="K4804" s="41" t="s">
        <v>25</v>
      </c>
    </row>
    <row r="4805" spans="2:11" ht="15" customHeight="1" x14ac:dyDescent="0.3">
      <c r="B4805" s="39" t="str">
        <f t="shared" si="56"/>
        <v>36606606000 комплект з'єднувальних ланок 1/4" (11+11)</v>
      </c>
      <c r="C4805" s="39" t="str">
        <f>TEXT(Raw_Articul_Data!$D4805,"00000000000")</f>
        <v>36606606000</v>
      </c>
      <c r="D4805" s="41">
        <v>36606606000</v>
      </c>
      <c r="E4805" s="41" t="s">
        <v>1204</v>
      </c>
      <c r="G4805" s="41" t="s">
        <v>32</v>
      </c>
      <c r="H4805" s="41" t="s">
        <v>1101</v>
      </c>
      <c r="I4805" s="41" t="s">
        <v>23</v>
      </c>
      <c r="J4805" s="41" t="s">
        <v>259</v>
      </c>
      <c r="K4805" s="41" t="s">
        <v>25</v>
      </c>
    </row>
    <row r="4806" spans="2:11" ht="15" customHeight="1" x14ac:dyDescent="0.3">
      <c r="B4806" s="39" t="str">
        <f t="shared" si="56"/>
        <v>36610000001 ланка rapid micro spezial 13rms</v>
      </c>
      <c r="C4806" s="39" t="str">
        <f>TEXT(Raw_Articul_Data!$D4806,"00000000000")</f>
        <v>36610000001</v>
      </c>
      <c r="D4806" s="41">
        <v>36610000001</v>
      </c>
      <c r="E4806" s="41" t="s">
        <v>1205</v>
      </c>
      <c r="G4806" s="41" t="s">
        <v>32</v>
      </c>
      <c r="I4806" s="41" t="s">
        <v>23</v>
      </c>
      <c r="J4806" s="41" t="s">
        <v>259</v>
      </c>
    </row>
    <row r="4807" spans="2:11" ht="15" customHeight="1" x14ac:dyDescent="0.3">
      <c r="B4807" s="39" t="str">
        <f t="shared" si="56"/>
        <v>36610000064 ланцюг 13rms, 64з</v>
      </c>
      <c r="C4807" s="39" t="str">
        <f>TEXT(Raw_Articul_Data!$D4807,"00000000000")</f>
        <v>36610000064</v>
      </c>
      <c r="D4807" s="41">
        <v>36610000064</v>
      </c>
      <c r="E4807" s="41" t="s">
        <v>1206</v>
      </c>
      <c r="G4807" s="41" t="s">
        <v>32</v>
      </c>
      <c r="H4807" s="41" t="s">
        <v>1110</v>
      </c>
      <c r="I4807" s="41" t="s">
        <v>23</v>
      </c>
      <c r="J4807" s="41" t="s">
        <v>259</v>
      </c>
      <c r="K4807" s="41" t="s">
        <v>25</v>
      </c>
    </row>
    <row r="4808" spans="2:11" ht="15" customHeight="1" x14ac:dyDescent="0.3">
      <c r="B4808" s="39" t="str">
        <f t="shared" si="56"/>
        <v>36610000072 ланцюг 13rms, 72з</v>
      </c>
      <c r="C4808" s="39" t="str">
        <f>TEXT(Raw_Articul_Data!$D4808,"00000000000")</f>
        <v>36610000072</v>
      </c>
      <c r="D4808" s="41">
        <v>36610000072</v>
      </c>
      <c r="E4808" s="41" t="s">
        <v>1207</v>
      </c>
      <c r="G4808" s="41" t="s">
        <v>32</v>
      </c>
      <c r="H4808" s="41" t="s">
        <v>1110</v>
      </c>
      <c r="I4808" s="41" t="s">
        <v>23</v>
      </c>
      <c r="J4808" s="41" t="s">
        <v>259</v>
      </c>
      <c r="K4808" s="41" t="s">
        <v>25</v>
      </c>
    </row>
    <row r="4809" spans="2:11" ht="15" customHeight="1" x14ac:dyDescent="0.3">
      <c r="B4809" s="39" t="str">
        <f t="shared" si="56"/>
        <v>36610000600 ланцюг в бухті rapid micro spezial 13rms</v>
      </c>
      <c r="C4809" s="39" t="str">
        <f>TEXT(Raw_Articul_Data!$D4809,"00000000000")</f>
        <v>36610000600</v>
      </c>
      <c r="D4809" s="41">
        <v>36610000600</v>
      </c>
      <c r="E4809" s="41" t="s">
        <v>1208</v>
      </c>
      <c r="G4809" s="41" t="s">
        <v>32</v>
      </c>
      <c r="H4809" s="41" t="s">
        <v>1110</v>
      </c>
      <c r="I4809" s="41" t="s">
        <v>23</v>
      </c>
      <c r="J4809" s="41" t="s">
        <v>259</v>
      </c>
      <c r="K4809" s="41" t="s">
        <v>25</v>
      </c>
    </row>
    <row r="4810" spans="2:11" ht="15" customHeight="1" x14ac:dyDescent="0.3">
      <c r="B4810" s="39" t="str">
        <f t="shared" si="56"/>
        <v>36610002400 ланцюг в бухті rapid micro spezial 13rms</v>
      </c>
      <c r="C4810" s="39" t="str">
        <f>TEXT(Raw_Articul_Data!$D4810,"00000000000")</f>
        <v>36610002400</v>
      </c>
      <c r="D4810" s="41">
        <v>36610002400</v>
      </c>
      <c r="E4810" s="41" t="s">
        <v>1208</v>
      </c>
      <c r="G4810" s="41" t="s">
        <v>32</v>
      </c>
      <c r="H4810" s="41" t="s">
        <v>1110</v>
      </c>
      <c r="I4810" s="41" t="s">
        <v>23</v>
      </c>
      <c r="J4810" s="41" t="s">
        <v>259</v>
      </c>
      <c r="K4810" s="41" t="s">
        <v>25</v>
      </c>
    </row>
    <row r="4811" spans="2:11" ht="15" customHeight="1" x14ac:dyDescent="0.3">
      <c r="B4811" s="39" t="str">
        <f t="shared" si="56"/>
        <v>36670000001 ланка 26 rd3 rapid duro</v>
      </c>
      <c r="C4811" s="39" t="str">
        <f>TEXT(Raw_Articul_Data!$D4811,"00000000000")</f>
        <v>36670000001</v>
      </c>
      <c r="D4811" s="41">
        <v>36670000001</v>
      </c>
      <c r="E4811" s="41" t="s">
        <v>1209</v>
      </c>
      <c r="G4811" s="41" t="s">
        <v>32</v>
      </c>
      <c r="I4811" s="41" t="s">
        <v>23</v>
      </c>
      <c r="J4811" s="41" t="s">
        <v>259</v>
      </c>
    </row>
    <row r="4812" spans="2:11" ht="15" customHeight="1" x14ac:dyDescent="0.3">
      <c r="B4812" s="39" t="str">
        <f t="shared" si="56"/>
        <v>36670000062 ланцюг 26rd3, 62з</v>
      </c>
      <c r="C4812" s="39" t="str">
        <f>TEXT(Raw_Articul_Data!$D4812,"00000000000")</f>
        <v>36670000062</v>
      </c>
      <c r="D4812" s="41">
        <v>36670000062</v>
      </c>
      <c r="E4812" s="41" t="s">
        <v>1210</v>
      </c>
      <c r="G4812" s="41" t="s">
        <v>32</v>
      </c>
      <c r="H4812" s="41" t="s">
        <v>1110</v>
      </c>
      <c r="I4812" s="41" t="s">
        <v>23</v>
      </c>
      <c r="J4812" s="41" t="s">
        <v>259</v>
      </c>
      <c r="K4812" s="41" t="s">
        <v>25</v>
      </c>
    </row>
    <row r="4813" spans="2:11" ht="15" customHeight="1" x14ac:dyDescent="0.3">
      <c r="B4813" s="39" t="str">
        <f t="shared" ref="B4813:B4876" si="57">CONCATENATE(C4813," ", LOWER(E4813))</f>
        <v>36670000067 ланцюг 26rd3, 67з</v>
      </c>
      <c r="C4813" s="39" t="str">
        <f>TEXT(Raw_Articul_Data!$D4813,"00000000000")</f>
        <v>36670000067</v>
      </c>
      <c r="D4813" s="41">
        <v>36670000067</v>
      </c>
      <c r="E4813" s="41" t="s">
        <v>1211</v>
      </c>
      <c r="G4813" s="41" t="s">
        <v>32</v>
      </c>
      <c r="H4813" s="41" t="s">
        <v>1110</v>
      </c>
      <c r="I4813" s="41" t="s">
        <v>23</v>
      </c>
      <c r="J4813" s="41" t="s">
        <v>259</v>
      </c>
      <c r="K4813" s="41" t="s">
        <v>25</v>
      </c>
    </row>
    <row r="4814" spans="2:11" ht="15" customHeight="1" x14ac:dyDescent="0.3">
      <c r="B4814" s="39" t="str">
        <f t="shared" si="57"/>
        <v>36670000460 ланцюг в бухті rapid duro 26rd3</v>
      </c>
      <c r="C4814" s="39" t="str">
        <f>TEXT(Raw_Articul_Data!$D4814,"00000000000")</f>
        <v>36670000460</v>
      </c>
      <c r="D4814" s="41">
        <v>36670000460</v>
      </c>
      <c r="E4814" s="41" t="s">
        <v>1212</v>
      </c>
      <c r="G4814" s="41" t="s">
        <v>32</v>
      </c>
      <c r="H4814" s="41" t="s">
        <v>1110</v>
      </c>
      <c r="I4814" s="41" t="s">
        <v>23</v>
      </c>
      <c r="J4814" s="41" t="s">
        <v>259</v>
      </c>
      <c r="K4814" s="41" t="s">
        <v>25</v>
      </c>
    </row>
    <row r="4815" spans="2:11" ht="15" customHeight="1" x14ac:dyDescent="0.3">
      <c r="B4815" s="39" t="str">
        <f t="shared" si="57"/>
        <v>36670001840 ланцюг в бухті rapid duro 26rd3</v>
      </c>
      <c r="C4815" s="39" t="str">
        <f>TEXT(Raw_Articul_Data!$D4815,"00000000000")</f>
        <v>36670001840</v>
      </c>
      <c r="D4815" s="41">
        <v>36670001840</v>
      </c>
      <c r="E4815" s="41" t="s">
        <v>1212</v>
      </c>
      <c r="G4815" s="41" t="s">
        <v>32</v>
      </c>
      <c r="H4815" s="41" t="s">
        <v>1110</v>
      </c>
      <c r="I4815" s="41" t="s">
        <v>23</v>
      </c>
      <c r="J4815" s="41" t="s">
        <v>259</v>
      </c>
      <c r="K4815" s="41" t="s">
        <v>25</v>
      </c>
    </row>
    <row r="4816" spans="2:11" ht="15" customHeight="1" x14ac:dyDescent="0.3">
      <c r="B4816" s="39" t="str">
        <f t="shared" si="57"/>
        <v>36680000001 ланка rapid micro 46rm</v>
      </c>
      <c r="C4816" s="39" t="str">
        <f>TEXT(Raw_Articul_Data!$D4816,"00000000000")</f>
        <v>36680000001</v>
      </c>
      <c r="D4816" s="41">
        <v>36680000001</v>
      </c>
      <c r="E4816" s="41" t="s">
        <v>1213</v>
      </c>
      <c r="G4816" s="41" t="s">
        <v>32</v>
      </c>
      <c r="I4816" s="41" t="s">
        <v>23</v>
      </c>
      <c r="J4816" s="41" t="s">
        <v>259</v>
      </c>
    </row>
    <row r="4817" spans="2:11" ht="15" customHeight="1" x14ac:dyDescent="0.3">
      <c r="B4817" s="39" t="str">
        <f t="shared" si="57"/>
        <v>36680000091 ланцюг 46rm, 91з</v>
      </c>
      <c r="C4817" s="39" t="str">
        <f>TEXT(Raw_Articul_Data!$D4817,"00000000000")</f>
        <v>36680000091</v>
      </c>
      <c r="D4817" s="41">
        <v>36680000091</v>
      </c>
      <c r="E4817" s="41" t="s">
        <v>1214</v>
      </c>
      <c r="G4817" s="41" t="s">
        <v>32</v>
      </c>
      <c r="H4817" s="41" t="s">
        <v>1110</v>
      </c>
      <c r="I4817" s="41" t="s">
        <v>23</v>
      </c>
      <c r="J4817" s="41" t="s">
        <v>259</v>
      </c>
      <c r="K4817" s="41" t="s">
        <v>25</v>
      </c>
    </row>
    <row r="4818" spans="2:11" ht="15" customHeight="1" x14ac:dyDescent="0.3">
      <c r="B4818" s="39" t="str">
        <f t="shared" si="57"/>
        <v>36680000124 ланцюг 46rm, 124з</v>
      </c>
      <c r="C4818" s="39" t="str">
        <f>TEXT(Raw_Articul_Data!$D4818,"00000000000")</f>
        <v>36680000124</v>
      </c>
      <c r="D4818" s="41">
        <v>36680000124</v>
      </c>
      <c r="E4818" s="41" t="s">
        <v>1215</v>
      </c>
      <c r="G4818" s="41" t="s">
        <v>32</v>
      </c>
      <c r="H4818" s="41" t="s">
        <v>1110</v>
      </c>
      <c r="I4818" s="41" t="s">
        <v>23</v>
      </c>
      <c r="J4818" s="41" t="s">
        <v>259</v>
      </c>
      <c r="K4818" s="41" t="s">
        <v>25</v>
      </c>
    </row>
    <row r="4819" spans="2:11" ht="15" customHeight="1" x14ac:dyDescent="0.3">
      <c r="B4819" s="39" t="str">
        <f t="shared" si="57"/>
        <v>36680000173 ланцюг 46rm, 173з</v>
      </c>
      <c r="C4819" s="39" t="str">
        <f>TEXT(Raw_Articul_Data!$D4819,"00000000000")</f>
        <v>36680000173</v>
      </c>
      <c r="D4819" s="41">
        <v>36680000173</v>
      </c>
      <c r="E4819" s="41" t="s">
        <v>1216</v>
      </c>
      <c r="G4819" s="41" t="s">
        <v>32</v>
      </c>
      <c r="H4819" s="41" t="s">
        <v>1110</v>
      </c>
      <c r="I4819" s="41" t="s">
        <v>23</v>
      </c>
      <c r="K4819" s="41" t="s">
        <v>25</v>
      </c>
    </row>
    <row r="4820" spans="2:11" ht="15" customHeight="1" x14ac:dyDescent="0.3">
      <c r="B4820" s="39" t="str">
        <f t="shared" si="57"/>
        <v>36680001480 ланцюг в бухті rapid micro 46rm</v>
      </c>
      <c r="C4820" s="39" t="str">
        <f>TEXT(Raw_Articul_Data!$D4820,"00000000000")</f>
        <v>36680001480</v>
      </c>
      <c r="D4820" s="41">
        <v>36680001480</v>
      </c>
      <c r="E4820" s="41" t="s">
        <v>1217</v>
      </c>
      <c r="G4820" s="41" t="s">
        <v>32</v>
      </c>
      <c r="H4820" s="41" t="s">
        <v>1110</v>
      </c>
      <c r="I4820" s="41" t="s">
        <v>23</v>
      </c>
      <c r="J4820" s="41" t="s">
        <v>259</v>
      </c>
      <c r="K4820" s="41" t="s">
        <v>25</v>
      </c>
    </row>
    <row r="4821" spans="2:11" ht="15" customHeight="1" x14ac:dyDescent="0.3">
      <c r="B4821" s="39" t="str">
        <f t="shared" si="57"/>
        <v>36696606000 комплект з'єднувальних ланок 1/4" (11+11)</v>
      </c>
      <c r="C4821" s="39" t="str">
        <f>TEXT(Raw_Articul_Data!$D4821,"00000000000")</f>
        <v>36696606000</v>
      </c>
      <c r="D4821" s="41">
        <v>36696606000</v>
      </c>
      <c r="E4821" s="41" t="s">
        <v>1204</v>
      </c>
      <c r="G4821" s="41" t="s">
        <v>32</v>
      </c>
      <c r="H4821" s="41" t="s">
        <v>1101</v>
      </c>
      <c r="I4821" s="41" t="s">
        <v>23</v>
      </c>
      <c r="J4821" s="41" t="s">
        <v>259</v>
      </c>
      <c r="K4821" s="41" t="s">
        <v>25</v>
      </c>
    </row>
    <row r="4822" spans="2:11" ht="15" customHeight="1" x14ac:dyDescent="0.3">
      <c r="B4822" s="39" t="str">
        <f t="shared" si="57"/>
        <v>36700000001 ланка picco micro 71 pm3</v>
      </c>
      <c r="C4822" s="39" t="str">
        <f>TEXT(Raw_Articul_Data!$D4822,"00000000000")</f>
        <v>36700000001</v>
      </c>
      <c r="D4822" s="41">
        <v>36700000001</v>
      </c>
      <c r="E4822" s="41" t="s">
        <v>1218</v>
      </c>
      <c r="G4822" s="41" t="s">
        <v>32</v>
      </c>
      <c r="I4822" s="41" t="s">
        <v>23</v>
      </c>
      <c r="J4822" s="41" t="s">
        <v>259</v>
      </c>
    </row>
    <row r="4823" spans="2:11" ht="15" customHeight="1" x14ac:dyDescent="0.3">
      <c r="B4823" s="39" t="str">
        <f t="shared" si="57"/>
        <v>36700000028 ланцюг 71 pm3, 28з</v>
      </c>
      <c r="C4823" s="39" t="str">
        <f>TEXT(Raw_Articul_Data!$D4823,"00000000000")</f>
        <v>36700000028</v>
      </c>
      <c r="D4823" s="41">
        <v>36700000028</v>
      </c>
      <c r="E4823" s="41" t="s">
        <v>1219</v>
      </c>
      <c r="G4823" s="41" t="s">
        <v>32</v>
      </c>
      <c r="H4823" s="41" t="s">
        <v>1110</v>
      </c>
      <c r="I4823" s="41" t="s">
        <v>23</v>
      </c>
      <c r="J4823" s="41" t="s">
        <v>259</v>
      </c>
      <c r="K4823" s="41" t="s">
        <v>25</v>
      </c>
    </row>
    <row r="4824" spans="2:11" ht="15" customHeight="1" x14ac:dyDescent="0.3">
      <c r="B4824" s="39" t="str">
        <f t="shared" si="57"/>
        <v>36700000056 ланцюг 71 pm3, 56з</v>
      </c>
      <c r="C4824" s="39" t="str">
        <f>TEXT(Raw_Articul_Data!$D4824,"00000000000")</f>
        <v>36700000056</v>
      </c>
      <c r="D4824" s="41">
        <v>36700000056</v>
      </c>
      <c r="E4824" s="41" t="s">
        <v>1220</v>
      </c>
      <c r="G4824" s="41" t="s">
        <v>32</v>
      </c>
      <c r="H4824" s="41" t="s">
        <v>1110</v>
      </c>
      <c r="I4824" s="41" t="s">
        <v>23</v>
      </c>
      <c r="J4824" s="41" t="s">
        <v>259</v>
      </c>
      <c r="K4824" s="41" t="s">
        <v>25</v>
      </c>
    </row>
    <row r="4825" spans="2:11" ht="15" customHeight="1" x14ac:dyDescent="0.3">
      <c r="B4825" s="39" t="str">
        <f t="shared" si="57"/>
        <v>36700000064 ланцюг 71 pm3, 64з</v>
      </c>
      <c r="C4825" s="39" t="str">
        <f>TEXT(Raw_Articul_Data!$D4825,"00000000000")</f>
        <v>36700000064</v>
      </c>
      <c r="D4825" s="41">
        <v>36700000064</v>
      </c>
      <c r="E4825" s="41" t="s">
        <v>1221</v>
      </c>
      <c r="G4825" s="41" t="s">
        <v>32</v>
      </c>
      <c r="H4825" s="41" t="s">
        <v>1110</v>
      </c>
      <c r="I4825" s="41" t="s">
        <v>23</v>
      </c>
      <c r="J4825" s="41" t="s">
        <v>259</v>
      </c>
      <c r="K4825" s="41" t="s">
        <v>25</v>
      </c>
    </row>
    <row r="4826" spans="2:11" ht="15" customHeight="1" x14ac:dyDescent="0.3">
      <c r="B4826" s="39" t="str">
        <f t="shared" si="57"/>
        <v>36700000065 ланцюг 71 pm3, 65з</v>
      </c>
      <c r="C4826" s="39" t="str">
        <f>TEXT(Raw_Articul_Data!$D4826,"00000000000")</f>
        <v>36700000065</v>
      </c>
      <c r="D4826" s="41">
        <v>36700000065</v>
      </c>
      <c r="E4826" s="41" t="s">
        <v>1222</v>
      </c>
      <c r="G4826" s="41" t="s">
        <v>32</v>
      </c>
      <c r="H4826" s="41" t="s">
        <v>1110</v>
      </c>
      <c r="I4826" s="41" t="s">
        <v>23</v>
      </c>
      <c r="J4826" s="41" t="s">
        <v>259</v>
      </c>
      <c r="K4826" s="41" t="s">
        <v>25</v>
      </c>
    </row>
    <row r="4827" spans="2:11" ht="15" customHeight="1" x14ac:dyDescent="0.3">
      <c r="B4827" s="39" t="str">
        <f t="shared" si="57"/>
        <v>36700000072 ланцюг 71 pm3, 72з</v>
      </c>
      <c r="C4827" s="39" t="str">
        <f>TEXT(Raw_Articul_Data!$D4827,"00000000000")</f>
        <v>36700000072</v>
      </c>
      <c r="D4827" s="41">
        <v>36700000072</v>
      </c>
      <c r="E4827" s="41" t="s">
        <v>1223</v>
      </c>
      <c r="G4827" s="41" t="s">
        <v>32</v>
      </c>
      <c r="H4827" s="41" t="s">
        <v>1110</v>
      </c>
      <c r="I4827" s="41" t="s">
        <v>23</v>
      </c>
      <c r="J4827" s="41" t="s">
        <v>259</v>
      </c>
      <c r="K4827" s="41" t="s">
        <v>25</v>
      </c>
    </row>
    <row r="4828" spans="2:11" ht="15" customHeight="1" x14ac:dyDescent="0.3">
      <c r="B4828" s="39" t="str">
        <f t="shared" si="57"/>
        <v>36700001200 ланцюг в бухті picco micro 71pm3</v>
      </c>
      <c r="C4828" s="39" t="str">
        <f>TEXT(Raw_Articul_Data!$D4828,"00000000000")</f>
        <v>36700001200</v>
      </c>
      <c r="D4828" s="41">
        <v>36700001200</v>
      </c>
      <c r="E4828" s="41" t="s">
        <v>1224</v>
      </c>
      <c r="G4828" s="41" t="s">
        <v>32</v>
      </c>
      <c r="H4828" s="41" t="s">
        <v>1110</v>
      </c>
      <c r="I4828" s="41" t="s">
        <v>23</v>
      </c>
      <c r="J4828" s="41" t="s">
        <v>259</v>
      </c>
      <c r="K4828" s="41" t="s">
        <v>25</v>
      </c>
    </row>
    <row r="4829" spans="2:11" ht="15" customHeight="1" x14ac:dyDescent="0.3">
      <c r="B4829" s="39" t="str">
        <f t="shared" si="57"/>
        <v>36700002400 ланцюг в бухті picco micro 71pm3</v>
      </c>
      <c r="C4829" s="39" t="str">
        <f>TEXT(Raw_Articul_Data!$D4829,"00000000000")</f>
        <v>36700002400</v>
      </c>
      <c r="D4829" s="41">
        <v>36700002400</v>
      </c>
      <c r="E4829" s="41" t="s">
        <v>1224</v>
      </c>
      <c r="G4829" s="41" t="s">
        <v>32</v>
      </c>
      <c r="H4829" s="41" t="s">
        <v>1110</v>
      </c>
      <c r="I4829" s="41" t="s">
        <v>23</v>
      </c>
      <c r="J4829" s="41" t="s">
        <v>259</v>
      </c>
      <c r="K4829" s="41" t="s">
        <v>25</v>
      </c>
    </row>
    <row r="4830" spans="2:11" ht="15" customHeight="1" x14ac:dyDescent="0.3">
      <c r="B4830" s="39" t="str">
        <f t="shared" si="57"/>
        <v>36830000001 ланка rapid duro 36rd3</v>
      </c>
      <c r="C4830" s="39" t="str">
        <f>TEXT(Raw_Articul_Data!$D4830,"00000000000")</f>
        <v>36830000001</v>
      </c>
      <c r="D4830" s="41">
        <v>36830000001</v>
      </c>
      <c r="E4830" s="41" t="s">
        <v>1225</v>
      </c>
      <c r="G4830" s="41" t="s">
        <v>32</v>
      </c>
      <c r="I4830" s="41" t="s">
        <v>23</v>
      </c>
      <c r="J4830" s="41" t="s">
        <v>259</v>
      </c>
    </row>
    <row r="4831" spans="2:11" ht="15" customHeight="1" x14ac:dyDescent="0.3">
      <c r="B4831" s="39" t="str">
        <f t="shared" si="57"/>
        <v>36830000060 ланцюг 36rd3, 60з</v>
      </c>
      <c r="C4831" s="39" t="str">
        <f>TEXT(Raw_Articul_Data!$D4831,"00000000000")</f>
        <v>36830000060</v>
      </c>
      <c r="D4831" s="41">
        <v>36830000060</v>
      </c>
      <c r="E4831" s="41" t="s">
        <v>1226</v>
      </c>
      <c r="G4831" s="41" t="s">
        <v>32</v>
      </c>
      <c r="H4831" s="41" t="s">
        <v>1110</v>
      </c>
      <c r="I4831" s="41" t="s">
        <v>23</v>
      </c>
      <c r="J4831" s="41" t="s">
        <v>259</v>
      </c>
      <c r="K4831" s="41" t="s">
        <v>25</v>
      </c>
    </row>
    <row r="4832" spans="2:11" ht="15" customHeight="1" x14ac:dyDescent="0.3">
      <c r="B4832" s="39" t="str">
        <f t="shared" si="57"/>
        <v>36830000066 ланцюг 36rd3, 66з</v>
      </c>
      <c r="C4832" s="39" t="str">
        <f>TEXT(Raw_Articul_Data!$D4832,"00000000000")</f>
        <v>36830000066</v>
      </c>
      <c r="D4832" s="41">
        <v>36830000066</v>
      </c>
      <c r="E4832" s="41" t="s">
        <v>1227</v>
      </c>
      <c r="G4832" s="41" t="s">
        <v>32</v>
      </c>
      <c r="H4832" s="41" t="s">
        <v>1110</v>
      </c>
      <c r="I4832" s="41" t="s">
        <v>23</v>
      </c>
      <c r="J4832" s="41" t="s">
        <v>259</v>
      </c>
      <c r="K4832" s="41" t="s">
        <v>25</v>
      </c>
    </row>
    <row r="4833" spans="2:11" ht="15" customHeight="1" x14ac:dyDescent="0.3">
      <c r="B4833" s="39" t="str">
        <f t="shared" si="57"/>
        <v>36830000072 ланцюг 36rd3, 72з</v>
      </c>
      <c r="C4833" s="39" t="str">
        <f>TEXT(Raw_Articul_Data!$D4833,"00000000000")</f>
        <v>36830000072</v>
      </c>
      <c r="D4833" s="41">
        <v>36830000072</v>
      </c>
      <c r="E4833" s="41" t="s">
        <v>1228</v>
      </c>
      <c r="G4833" s="41" t="s">
        <v>32</v>
      </c>
      <c r="H4833" s="41" t="s">
        <v>1110</v>
      </c>
      <c r="I4833" s="41" t="s">
        <v>23</v>
      </c>
      <c r="J4833" s="41" t="s">
        <v>259</v>
      </c>
      <c r="K4833" s="41" t="s">
        <v>25</v>
      </c>
    </row>
    <row r="4834" spans="2:11" ht="15" customHeight="1" x14ac:dyDescent="0.3">
      <c r="B4834" s="39" t="str">
        <f t="shared" si="57"/>
        <v>36830000084 ланцюг 36rd3, 84з</v>
      </c>
      <c r="C4834" s="39" t="str">
        <f>TEXT(Raw_Articul_Data!$D4834,"00000000000")</f>
        <v>36830000084</v>
      </c>
      <c r="D4834" s="41">
        <v>36830000084</v>
      </c>
      <c r="E4834" s="41" t="s">
        <v>1229</v>
      </c>
      <c r="G4834" s="41" t="s">
        <v>32</v>
      </c>
      <c r="H4834" s="41" t="s">
        <v>1110</v>
      </c>
      <c r="I4834" s="41" t="s">
        <v>23</v>
      </c>
      <c r="J4834" s="41" t="s">
        <v>259</v>
      </c>
      <c r="K4834" s="41" t="s">
        <v>25</v>
      </c>
    </row>
    <row r="4835" spans="2:11" ht="15" customHeight="1" x14ac:dyDescent="0.3">
      <c r="B4835" s="39" t="str">
        <f t="shared" si="57"/>
        <v xml:space="preserve">36830000410 ланцюг в бухті rapid duro 36rd3 </v>
      </c>
      <c r="C4835" s="39" t="str">
        <f>TEXT(Raw_Articul_Data!$D4835,"00000000000")</f>
        <v>36830000410</v>
      </c>
      <c r="D4835" s="41">
        <v>36830000410</v>
      </c>
      <c r="E4835" s="41" t="s">
        <v>1230</v>
      </c>
      <c r="G4835" s="41" t="s">
        <v>32</v>
      </c>
      <c r="H4835" s="41" t="s">
        <v>1110</v>
      </c>
      <c r="I4835" s="41" t="s">
        <v>23</v>
      </c>
      <c r="J4835" s="41" t="s">
        <v>259</v>
      </c>
      <c r="K4835" s="41" t="s">
        <v>25</v>
      </c>
    </row>
    <row r="4836" spans="2:11" ht="15" customHeight="1" x14ac:dyDescent="0.3">
      <c r="B4836" s="39" t="str">
        <f t="shared" si="57"/>
        <v>36830001640 ланцюг в бухті rapid duro 36rd3</v>
      </c>
      <c r="C4836" s="39" t="str">
        <f>TEXT(Raw_Articul_Data!$D4836,"00000000000")</f>
        <v>36830001640</v>
      </c>
      <c r="D4836" s="41">
        <v>36830001640</v>
      </c>
      <c r="E4836" s="41" t="s">
        <v>1231</v>
      </c>
      <c r="G4836" s="41" t="s">
        <v>32</v>
      </c>
      <c r="H4836" s="41" t="s">
        <v>1110</v>
      </c>
      <c r="I4836" s="41" t="s">
        <v>23</v>
      </c>
      <c r="J4836" s="41" t="s">
        <v>259</v>
      </c>
      <c r="K4836" s="41" t="s">
        <v>25</v>
      </c>
    </row>
    <row r="4837" spans="2:11" ht="15" customHeight="1" x14ac:dyDescent="0.3">
      <c r="B4837" s="39" t="str">
        <f t="shared" si="57"/>
        <v>36830071000 комплект rd3 - змінні ріжучі зуби праві 5шт+ланки ліві 5шт</v>
      </c>
      <c r="C4837" s="39" t="str">
        <f>TEXT(Raw_Articul_Data!$D4837,"00000000000")</f>
        <v>36830071000</v>
      </c>
      <c r="D4837" s="41">
        <v>36830071000</v>
      </c>
      <c r="E4837" s="41" t="s">
        <v>1232</v>
      </c>
      <c r="G4837" s="41" t="s">
        <v>32</v>
      </c>
      <c r="H4837" s="41" t="s">
        <v>1101</v>
      </c>
      <c r="I4837" s="41" t="s">
        <v>23</v>
      </c>
      <c r="J4837" s="41" t="s">
        <v>259</v>
      </c>
      <c r="K4837" s="41" t="s">
        <v>25</v>
      </c>
    </row>
    <row r="4838" spans="2:11" ht="15" customHeight="1" x14ac:dyDescent="0.3">
      <c r="B4838" s="39" t="str">
        <f t="shared" si="57"/>
        <v>36830071001 комплект rd3 - змінні ріжучі зуби ліві 5шт+ланки праві 5шт</v>
      </c>
      <c r="C4838" s="39" t="str">
        <f>TEXT(Raw_Articul_Data!$D4838,"00000000000")</f>
        <v>36830071001</v>
      </c>
      <c r="D4838" s="41">
        <v>36830071001</v>
      </c>
      <c r="E4838" s="41" t="s">
        <v>1233</v>
      </c>
      <c r="G4838" s="41" t="s">
        <v>32</v>
      </c>
      <c r="H4838" s="41" t="s">
        <v>1101</v>
      </c>
      <c r="I4838" s="41" t="s">
        <v>23</v>
      </c>
      <c r="J4838" s="41" t="s">
        <v>259</v>
      </c>
      <c r="K4838" s="41" t="s">
        <v>25</v>
      </c>
    </row>
    <row r="4839" spans="2:11" ht="15" customHeight="1" x14ac:dyDescent="0.3">
      <c r="B4839" s="39" t="str">
        <f t="shared" si="57"/>
        <v>36850001840 ланцюг в бухті rapid micro 25rm</v>
      </c>
      <c r="C4839" s="39" t="str">
        <f>TEXT(Raw_Articul_Data!$D4839,"00000000000")</f>
        <v>36850001840</v>
      </c>
      <c r="D4839" s="41">
        <v>36850001840</v>
      </c>
      <c r="E4839" s="41" t="s">
        <v>1234</v>
      </c>
      <c r="G4839" s="41" t="s">
        <v>32</v>
      </c>
      <c r="H4839" s="41" t="s">
        <v>1110</v>
      </c>
      <c r="I4839" s="41" t="s">
        <v>23</v>
      </c>
      <c r="J4839" s="41" t="s">
        <v>259</v>
      </c>
      <c r="K4839" s="41" t="s">
        <v>25</v>
      </c>
    </row>
    <row r="4840" spans="2:11" ht="15" customHeight="1" x14ac:dyDescent="0.3">
      <c r="B4840" s="39" t="str">
        <f t="shared" si="57"/>
        <v>36860000001 ланка 26 rm</v>
      </c>
      <c r="C4840" s="39" t="str">
        <f>TEXT(Raw_Articul_Data!$D4840,"00000000000")</f>
        <v>36860000001</v>
      </c>
      <c r="D4840" s="41">
        <v>36860000001</v>
      </c>
      <c r="E4840" s="41" t="s">
        <v>1235</v>
      </c>
      <c r="G4840" s="41" t="s">
        <v>32</v>
      </c>
      <c r="I4840" s="41" t="s">
        <v>23</v>
      </c>
      <c r="J4840" s="41" t="s">
        <v>259</v>
      </c>
    </row>
    <row r="4841" spans="2:11" ht="15" customHeight="1" x14ac:dyDescent="0.3">
      <c r="B4841" s="39" t="str">
        <f t="shared" si="57"/>
        <v>36860000062 ланцюг 26rm, 62з</v>
      </c>
      <c r="C4841" s="39" t="str">
        <f>TEXT(Raw_Articul_Data!$D4841,"00000000000")</f>
        <v>36860000062</v>
      </c>
      <c r="D4841" s="41">
        <v>36860000062</v>
      </c>
      <c r="E4841" s="41" t="s">
        <v>1236</v>
      </c>
      <c r="G4841" s="41" t="s">
        <v>32</v>
      </c>
      <c r="H4841" s="41" t="s">
        <v>1110</v>
      </c>
      <c r="I4841" s="41" t="s">
        <v>23</v>
      </c>
      <c r="J4841" s="41" t="s">
        <v>259</v>
      </c>
      <c r="K4841" s="41" t="s">
        <v>25</v>
      </c>
    </row>
    <row r="4842" spans="2:11" ht="15" customHeight="1" x14ac:dyDescent="0.3">
      <c r="B4842" s="39" t="str">
        <f t="shared" si="57"/>
        <v>36860000067 ланцюг 26rm, 67з</v>
      </c>
      <c r="C4842" s="39" t="str">
        <f>TEXT(Raw_Articul_Data!$D4842,"00000000000")</f>
        <v>36860000067</v>
      </c>
      <c r="D4842" s="41">
        <v>36860000067</v>
      </c>
      <c r="E4842" s="41" t="s">
        <v>1237</v>
      </c>
      <c r="G4842" s="41" t="s">
        <v>32</v>
      </c>
      <c r="H4842" s="41" t="s">
        <v>1110</v>
      </c>
      <c r="I4842" s="41" t="s">
        <v>23</v>
      </c>
      <c r="J4842" s="41" t="s">
        <v>259</v>
      </c>
      <c r="K4842" s="41" t="s">
        <v>25</v>
      </c>
    </row>
    <row r="4843" spans="2:11" ht="15" customHeight="1" x14ac:dyDescent="0.3">
      <c r="B4843" s="39" t="str">
        <f t="shared" si="57"/>
        <v>36860000068 ланцюг 26rm, 68з</v>
      </c>
      <c r="C4843" s="39" t="str">
        <f>TEXT(Raw_Articul_Data!$D4843,"00000000000")</f>
        <v>36860000068</v>
      </c>
      <c r="D4843" s="41">
        <v>36860000068</v>
      </c>
      <c r="E4843" s="41" t="s">
        <v>1238</v>
      </c>
      <c r="G4843" s="41" t="s">
        <v>32</v>
      </c>
      <c r="H4843" s="41" t="s">
        <v>1110</v>
      </c>
      <c r="I4843" s="41" t="s">
        <v>23</v>
      </c>
      <c r="J4843" s="41" t="s">
        <v>259</v>
      </c>
      <c r="K4843" s="41" t="s">
        <v>25</v>
      </c>
    </row>
    <row r="4844" spans="2:11" ht="15" customHeight="1" x14ac:dyDescent="0.3">
      <c r="B4844" s="39" t="str">
        <f t="shared" si="57"/>
        <v>36860001840 ланцюг в бухті rapid micro 26rm</v>
      </c>
      <c r="C4844" s="39" t="str">
        <f>TEXT(Raw_Articul_Data!$D4844,"00000000000")</f>
        <v>36860001840</v>
      </c>
      <c r="D4844" s="41">
        <v>36860001840</v>
      </c>
      <c r="E4844" s="41" t="s">
        <v>1239</v>
      </c>
      <c r="G4844" s="41" t="s">
        <v>32</v>
      </c>
      <c r="H4844" s="41" t="s">
        <v>1110</v>
      </c>
      <c r="I4844" s="41" t="s">
        <v>23</v>
      </c>
      <c r="J4844" s="41" t="s">
        <v>259</v>
      </c>
      <c r="K4844" s="41" t="s">
        <v>25</v>
      </c>
    </row>
    <row r="4845" spans="2:11" ht="15" customHeight="1" x14ac:dyDescent="0.3">
      <c r="B4845" s="39" t="str">
        <f t="shared" si="57"/>
        <v>36860071000 комплект rmc - змінні ріжучі зуби праві 5шт+ланки ліві 5шт</v>
      </c>
      <c r="C4845" s="39" t="str">
        <f>TEXT(Raw_Articul_Data!$D4845,"00000000000")</f>
        <v>36860071000</v>
      </c>
      <c r="D4845" s="41">
        <v>36860071000</v>
      </c>
      <c r="E4845" s="41" t="s">
        <v>1240</v>
      </c>
      <c r="G4845" s="41" t="s">
        <v>32</v>
      </c>
      <c r="H4845" s="41" t="s">
        <v>1101</v>
      </c>
      <c r="I4845" s="41" t="s">
        <v>23</v>
      </c>
      <c r="J4845" s="41" t="s">
        <v>259</v>
      </c>
      <c r="K4845" s="41" t="s">
        <v>25</v>
      </c>
    </row>
    <row r="4846" spans="2:11" ht="15" customHeight="1" x14ac:dyDescent="0.3">
      <c r="B4846" s="39" t="str">
        <f t="shared" si="57"/>
        <v>36866606000 комплект з'єднувальних ланок .325" (8+8)</v>
      </c>
      <c r="C4846" s="39" t="str">
        <f>TEXT(Raw_Articul_Data!$D4846,"00000000000")</f>
        <v>36866606000</v>
      </c>
      <c r="D4846" s="41">
        <v>36866606000</v>
      </c>
      <c r="E4846" s="41" t="s">
        <v>1241</v>
      </c>
      <c r="G4846" s="41" t="s">
        <v>32</v>
      </c>
      <c r="H4846" s="41" t="s">
        <v>1101</v>
      </c>
      <c r="I4846" s="41" t="s">
        <v>23</v>
      </c>
      <c r="J4846" s="41" t="s">
        <v>259</v>
      </c>
      <c r="K4846" s="41" t="s">
        <v>25</v>
      </c>
    </row>
    <row r="4847" spans="2:11" ht="15" customHeight="1" x14ac:dyDescent="0.3">
      <c r="B4847" s="39" t="str">
        <f t="shared" si="57"/>
        <v>36880000001 ланка 25 rm3</v>
      </c>
      <c r="C4847" s="39" t="str">
        <f>TEXT(Raw_Articul_Data!$D4847,"00000000000")</f>
        <v>36880000001</v>
      </c>
      <c r="D4847" s="41">
        <v>36880000001</v>
      </c>
      <c r="E4847" s="41" t="s">
        <v>1242</v>
      </c>
      <c r="G4847" s="41" t="s">
        <v>32</v>
      </c>
      <c r="I4847" s="41" t="s">
        <v>23</v>
      </c>
      <c r="J4847" s="41" t="s">
        <v>259</v>
      </c>
    </row>
    <row r="4848" spans="2:11" ht="15" customHeight="1" x14ac:dyDescent="0.3">
      <c r="B4848" s="39" t="str">
        <f t="shared" si="57"/>
        <v>36880001840 ланцюг в бухті rapid micro 25rm3</v>
      </c>
      <c r="C4848" s="39" t="str">
        <f>TEXT(Raw_Articul_Data!$D4848,"00000000000")</f>
        <v>36880001840</v>
      </c>
      <c r="D4848" s="41">
        <v>36880001840</v>
      </c>
      <c r="E4848" s="41" t="s">
        <v>1243</v>
      </c>
      <c r="G4848" s="41" t="s">
        <v>32</v>
      </c>
      <c r="H4848" s="41" t="s">
        <v>1110</v>
      </c>
      <c r="I4848" s="41" t="s">
        <v>23</v>
      </c>
      <c r="J4848" s="41" t="s">
        <v>259</v>
      </c>
      <c r="K4848" s="41" t="s">
        <v>25</v>
      </c>
    </row>
    <row r="4849" spans="2:11" ht="15" customHeight="1" x14ac:dyDescent="0.3">
      <c r="B4849" s="39" t="str">
        <f t="shared" si="57"/>
        <v>36900000001 ланка rapid super 23rspro</v>
      </c>
      <c r="C4849" s="39" t="str">
        <f>TEXT(Raw_Articul_Data!$D4849,"00000000000")</f>
        <v>36900000001</v>
      </c>
      <c r="D4849" s="41">
        <v>36900000001</v>
      </c>
      <c r="E4849" s="41" t="s">
        <v>1244</v>
      </c>
      <c r="G4849" s="41" t="s">
        <v>32</v>
      </c>
      <c r="I4849" s="41" t="s">
        <v>23</v>
      </c>
      <c r="J4849" s="41" t="s">
        <v>259</v>
      </c>
    </row>
    <row r="4850" spans="2:11" ht="15" customHeight="1" x14ac:dyDescent="0.3">
      <c r="B4850" s="39" t="str">
        <f t="shared" si="57"/>
        <v>36900000060 ланцюг rapid super 23rs pro 60з</v>
      </c>
      <c r="C4850" s="39" t="str">
        <f>TEXT(Raw_Articul_Data!$D4850,"00000000000")</f>
        <v>36900000060</v>
      </c>
      <c r="D4850" s="41">
        <v>36900000060</v>
      </c>
      <c r="E4850" s="41" t="s">
        <v>1245</v>
      </c>
      <c r="G4850" s="41" t="s">
        <v>32</v>
      </c>
      <c r="H4850" s="41" t="s">
        <v>1110</v>
      </c>
      <c r="I4850" s="41" t="s">
        <v>23</v>
      </c>
      <c r="J4850" s="41" t="s">
        <v>259</v>
      </c>
      <c r="K4850" s="41" t="s">
        <v>25</v>
      </c>
    </row>
    <row r="4851" spans="2:11" ht="15" customHeight="1" x14ac:dyDescent="0.3">
      <c r="B4851" s="39" t="str">
        <f t="shared" si="57"/>
        <v>36900000067 ланцюг 23rs pro, 67з.</v>
      </c>
      <c r="C4851" s="39" t="str">
        <f>TEXT(Raw_Articul_Data!$D4851,"00000000000")</f>
        <v>36900000067</v>
      </c>
      <c r="D4851" s="41">
        <v>36900000067</v>
      </c>
      <c r="E4851" s="41" t="s">
        <v>1246</v>
      </c>
      <c r="G4851" s="41" t="s">
        <v>32</v>
      </c>
      <c r="H4851" s="41" t="s">
        <v>1110</v>
      </c>
      <c r="I4851" s="41" t="s">
        <v>23</v>
      </c>
      <c r="J4851" s="41" t="s">
        <v>259</v>
      </c>
      <c r="K4851" s="41" t="s">
        <v>25</v>
      </c>
    </row>
    <row r="4852" spans="2:11" ht="15" customHeight="1" x14ac:dyDescent="0.3">
      <c r="B4852" s="39" t="str">
        <f t="shared" si="57"/>
        <v>36900001840 ланцюг в бухті rapid super 23rs pro</v>
      </c>
      <c r="C4852" s="39" t="str">
        <f>TEXT(Raw_Articul_Data!$D4852,"00000000000")</f>
        <v>36900001840</v>
      </c>
      <c r="D4852" s="41">
        <v>36900001840</v>
      </c>
      <c r="E4852" s="41" t="s">
        <v>1247</v>
      </c>
      <c r="G4852" s="41" t="s">
        <v>32</v>
      </c>
      <c r="H4852" s="41" t="s">
        <v>1110</v>
      </c>
      <c r="I4852" s="41" t="s">
        <v>23</v>
      </c>
      <c r="J4852" s="41" t="s">
        <v>259</v>
      </c>
      <c r="K4852" s="41" t="s">
        <v>25</v>
      </c>
    </row>
    <row r="4853" spans="2:11" ht="15" customHeight="1" x14ac:dyDescent="0.3">
      <c r="B4853" s="39" t="str">
        <f t="shared" si="57"/>
        <v>36906606000 комплект з'єднувальних ланок .325"</v>
      </c>
      <c r="C4853" s="39" t="str">
        <f>TEXT(Raw_Articul_Data!$D4853,"00000000000")</f>
        <v>36906606000</v>
      </c>
      <c r="D4853" s="41">
        <v>36906606000</v>
      </c>
      <c r="E4853" s="41" t="s">
        <v>1248</v>
      </c>
      <c r="G4853" s="41" t="s">
        <v>32</v>
      </c>
      <c r="H4853" s="41" t="s">
        <v>1101</v>
      </c>
      <c r="I4853" s="41" t="s">
        <v>23</v>
      </c>
      <c r="J4853" s="41" t="s">
        <v>259</v>
      </c>
      <c r="K4853" s="41" t="s">
        <v>25</v>
      </c>
    </row>
    <row r="4854" spans="2:11" ht="15" customHeight="1" x14ac:dyDescent="0.3">
      <c r="B4854" s="39" t="str">
        <f t="shared" si="57"/>
        <v>36930000001 ланка rapid micro 23rm pro</v>
      </c>
      <c r="C4854" s="39" t="str">
        <f>TEXT(Raw_Articul_Data!$D4854,"00000000000")</f>
        <v>36930000001</v>
      </c>
      <c r="D4854" s="41">
        <v>36930000001</v>
      </c>
      <c r="E4854" s="41" t="s">
        <v>1249</v>
      </c>
      <c r="G4854" s="41" t="s">
        <v>32</v>
      </c>
      <c r="I4854" s="41" t="s">
        <v>23</v>
      </c>
      <c r="J4854" s="41" t="s">
        <v>259</v>
      </c>
    </row>
    <row r="4855" spans="2:11" ht="15" customHeight="1" x14ac:dyDescent="0.3">
      <c r="B4855" s="39" t="str">
        <f t="shared" si="57"/>
        <v>36930000060 ланцюг rapid micro 23rm pro 60з</v>
      </c>
      <c r="C4855" s="39" t="str">
        <f>TEXT(Raw_Articul_Data!$D4855,"00000000000")</f>
        <v>36930000060</v>
      </c>
      <c r="D4855" s="41">
        <v>36930000060</v>
      </c>
      <c r="E4855" s="41" t="s">
        <v>1250</v>
      </c>
      <c r="G4855" s="41" t="s">
        <v>32</v>
      </c>
      <c r="H4855" s="41" t="s">
        <v>1110</v>
      </c>
      <c r="I4855" s="41" t="s">
        <v>23</v>
      </c>
      <c r="J4855" s="41" t="s">
        <v>259</v>
      </c>
      <c r="K4855" s="41" t="s">
        <v>25</v>
      </c>
    </row>
    <row r="4856" spans="2:11" ht="15" customHeight="1" x14ac:dyDescent="0.3">
      <c r="B4856" s="39" t="str">
        <f t="shared" si="57"/>
        <v>36930000067 ланцюг rapid micro 23rm pro 67з</v>
      </c>
      <c r="C4856" s="39" t="str">
        <f>TEXT(Raw_Articul_Data!$D4856,"00000000000")</f>
        <v>36930000067</v>
      </c>
      <c r="D4856" s="41">
        <v>36930000067</v>
      </c>
      <c r="E4856" s="41" t="s">
        <v>1251</v>
      </c>
      <c r="G4856" s="41" t="s">
        <v>32</v>
      </c>
      <c r="H4856" s="41" t="s">
        <v>1110</v>
      </c>
      <c r="I4856" s="41" t="s">
        <v>23</v>
      </c>
      <c r="J4856" s="41" t="s">
        <v>259</v>
      </c>
      <c r="K4856" s="41" t="s">
        <v>25</v>
      </c>
    </row>
    <row r="4857" spans="2:11" ht="15" customHeight="1" x14ac:dyDescent="0.3">
      <c r="B4857" s="39" t="str">
        <f t="shared" si="57"/>
        <v>36930001840 ланцюг в бухті rapid micro 23rm pro</v>
      </c>
      <c r="C4857" s="39" t="str">
        <f>TEXT(Raw_Articul_Data!$D4857,"00000000000")</f>
        <v>36930001840</v>
      </c>
      <c r="D4857" s="41">
        <v>36930001840</v>
      </c>
      <c r="E4857" s="41" t="s">
        <v>1252</v>
      </c>
      <c r="G4857" s="41" t="s">
        <v>32</v>
      </c>
      <c r="H4857" s="41" t="s">
        <v>1110</v>
      </c>
      <c r="I4857" s="41" t="s">
        <v>23</v>
      </c>
      <c r="J4857" s="41" t="s">
        <v>259</v>
      </c>
      <c r="K4857" s="41" t="s">
        <v>25</v>
      </c>
    </row>
    <row r="4858" spans="2:11" ht="15" customHeight="1" x14ac:dyDescent="0.3">
      <c r="B4858" s="39" t="str">
        <f t="shared" si="57"/>
        <v>36990000055 ланцюг 61ps3 pro, 55з</v>
      </c>
      <c r="C4858" s="39" t="str">
        <f>TEXT(Raw_Articul_Data!$D4858,"00000000000")</f>
        <v>36990000055</v>
      </c>
      <c r="D4858" s="41">
        <v>36990000055</v>
      </c>
      <c r="E4858" s="41" t="s">
        <v>1253</v>
      </c>
      <c r="G4858" s="41" t="s">
        <v>32</v>
      </c>
      <c r="H4858" s="41" t="s">
        <v>1110</v>
      </c>
      <c r="I4858" s="41" t="s">
        <v>23</v>
      </c>
      <c r="J4858" s="41" t="s">
        <v>259</v>
      </c>
      <c r="K4858" s="41" t="s">
        <v>25</v>
      </c>
    </row>
    <row r="4859" spans="2:11" ht="15" customHeight="1" x14ac:dyDescent="0.3">
      <c r="B4859" s="39" t="str">
        <f t="shared" si="57"/>
        <v>36990001640 ланцюг в бухті picco super 61ps3 pro</v>
      </c>
      <c r="C4859" s="39" t="str">
        <f>TEXT(Raw_Articul_Data!$D4859,"00000000000")</f>
        <v>36990001640</v>
      </c>
      <c r="D4859" s="41">
        <v>36990001640</v>
      </c>
      <c r="E4859" s="41" t="s">
        <v>1254</v>
      </c>
      <c r="G4859" s="41" t="s">
        <v>32</v>
      </c>
      <c r="H4859" s="41" t="s">
        <v>1110</v>
      </c>
      <c r="I4859" s="41" t="s">
        <v>23</v>
      </c>
      <c r="J4859" s="41" t="s">
        <v>259</v>
      </c>
      <c r="K4859" s="41" t="s">
        <v>25</v>
      </c>
    </row>
    <row r="4860" spans="2:11" ht="15" customHeight="1" x14ac:dyDescent="0.3">
      <c r="B4860" s="39" t="str">
        <f t="shared" si="57"/>
        <v>38126606020 комплект з'єднувальних ланок .404" (8+8)</v>
      </c>
      <c r="C4860" s="39" t="str">
        <f>TEXT(Raw_Articul_Data!$D4860,"00000000000")</f>
        <v>38126606020</v>
      </c>
      <c r="D4860" s="41">
        <v>38126606020</v>
      </c>
      <c r="E4860" s="41" t="s">
        <v>1255</v>
      </c>
      <c r="G4860" s="41" t="s">
        <v>32</v>
      </c>
      <c r="H4860" s="41" t="s">
        <v>1101</v>
      </c>
      <c r="I4860" s="41" t="s">
        <v>23</v>
      </c>
      <c r="J4860" s="41" t="s">
        <v>259</v>
      </c>
      <c r="K4860" s="41" t="s">
        <v>25</v>
      </c>
    </row>
    <row r="4861" spans="2:11" ht="15" customHeight="1" x14ac:dyDescent="0.3">
      <c r="B4861" s="39" t="str">
        <f t="shared" si="57"/>
        <v>38246606020 комплект з'єднувальних ланок 3/8" (9+9)</v>
      </c>
      <c r="C4861" s="39" t="str">
        <f>TEXT(Raw_Articul_Data!$D4861,"00000000000")</f>
        <v>38246606020</v>
      </c>
      <c r="D4861" s="41">
        <v>38246606020</v>
      </c>
      <c r="E4861" s="41" t="s">
        <v>1256</v>
      </c>
      <c r="G4861" s="41" t="s">
        <v>32</v>
      </c>
      <c r="H4861" s="41" t="s">
        <v>1101</v>
      </c>
      <c r="I4861" s="41" t="s">
        <v>23</v>
      </c>
      <c r="J4861" s="41" t="s">
        <v>259</v>
      </c>
      <c r="K4861" s="41" t="s">
        <v>25</v>
      </c>
    </row>
    <row r="4862" spans="2:11" ht="15" customHeight="1" x14ac:dyDescent="0.3">
      <c r="B4862" s="39" t="str">
        <f t="shared" si="57"/>
        <v>391086S ущільнення</v>
      </c>
      <c r="C4862" s="39" t="str">
        <f>TEXT(Raw_Articul_Data!$D4862,"00000000000")</f>
        <v>391086S</v>
      </c>
      <c r="D4862" s="41" t="s">
        <v>4000</v>
      </c>
      <c r="E4862" s="41" t="s">
        <v>2903</v>
      </c>
      <c r="G4862" s="41" t="s">
        <v>32</v>
      </c>
      <c r="H4862" s="41" t="s">
        <v>2790</v>
      </c>
      <c r="I4862" s="41" t="s">
        <v>3252</v>
      </c>
      <c r="J4862" s="41" t="s">
        <v>133</v>
      </c>
      <c r="K4862" s="41" t="s">
        <v>25</v>
      </c>
    </row>
    <row r="4863" spans="2:11" ht="15" customHeight="1" x14ac:dyDescent="0.3">
      <c r="B4863" s="39" t="str">
        <f t="shared" si="57"/>
        <v>391483S сальник 1шт 391483s</v>
      </c>
      <c r="C4863" s="39" t="str">
        <f>TEXT(Raw_Articul_Data!$D4863,"00000000000")</f>
        <v>391483S</v>
      </c>
      <c r="D4863" s="41" t="s">
        <v>4001</v>
      </c>
      <c r="E4863" s="41" t="s">
        <v>4002</v>
      </c>
      <c r="G4863" s="41" t="s">
        <v>32</v>
      </c>
      <c r="H4863" s="41" t="s">
        <v>2790</v>
      </c>
      <c r="I4863" s="41" t="s">
        <v>3252</v>
      </c>
      <c r="J4863" s="41" t="s">
        <v>133</v>
      </c>
      <c r="K4863" s="41" t="s">
        <v>25</v>
      </c>
    </row>
    <row r="4864" spans="2:11" ht="15" customHeight="1" x14ac:dyDescent="0.3">
      <c r="B4864" s="39" t="str">
        <f t="shared" si="57"/>
        <v>39440000001 ланка rapid duro 36rdr</v>
      </c>
      <c r="C4864" s="39" t="str">
        <f>TEXT(Raw_Articul_Data!$D4864,"00000000000")</f>
        <v>39440000001</v>
      </c>
      <c r="D4864" s="41">
        <v>39440000001</v>
      </c>
      <c r="E4864" s="41" t="s">
        <v>1257</v>
      </c>
      <c r="G4864" s="41" t="s">
        <v>32</v>
      </c>
      <c r="I4864" s="41" t="s">
        <v>23</v>
      </c>
      <c r="J4864" s="41" t="s">
        <v>259</v>
      </c>
    </row>
    <row r="4865" spans="2:11" ht="15" customHeight="1" x14ac:dyDescent="0.3">
      <c r="B4865" s="39" t="str">
        <f t="shared" si="57"/>
        <v>39440000072 ланцюг 36rdr, 72з</v>
      </c>
      <c r="C4865" s="39" t="str">
        <f>TEXT(Raw_Articul_Data!$D4865,"00000000000")</f>
        <v>39440000072</v>
      </c>
      <c r="D4865" s="41">
        <v>39440000072</v>
      </c>
      <c r="E4865" s="41" t="s">
        <v>1258</v>
      </c>
      <c r="G4865" s="41" t="s">
        <v>32</v>
      </c>
      <c r="H4865" s="41" t="s">
        <v>1110</v>
      </c>
      <c r="I4865" s="41" t="s">
        <v>23</v>
      </c>
      <c r="J4865" s="41" t="s">
        <v>218</v>
      </c>
      <c r="K4865" s="41" t="s">
        <v>25</v>
      </c>
    </row>
    <row r="4866" spans="2:11" ht="15" customHeight="1" x14ac:dyDescent="0.3">
      <c r="B4866" s="39" t="str">
        <f t="shared" si="57"/>
        <v>39440000410 ланцюг в бухті rapid duro 36rdr</v>
      </c>
      <c r="C4866" s="39" t="str">
        <f>TEXT(Raw_Articul_Data!$D4866,"00000000000")</f>
        <v>39440000410</v>
      </c>
      <c r="D4866" s="41">
        <v>39440000410</v>
      </c>
      <c r="E4866" s="41" t="s">
        <v>1259</v>
      </c>
      <c r="G4866" s="41" t="s">
        <v>32</v>
      </c>
      <c r="H4866" s="41" t="s">
        <v>1110</v>
      </c>
      <c r="I4866" s="41" t="s">
        <v>23</v>
      </c>
      <c r="J4866" s="41" t="s">
        <v>218</v>
      </c>
      <c r="K4866" s="41" t="s">
        <v>25</v>
      </c>
    </row>
    <row r="4867" spans="2:11" ht="15" customHeight="1" x14ac:dyDescent="0.3">
      <c r="B4867" s="39" t="str">
        <f t="shared" si="57"/>
        <v>39440071000 комплект - змінні ріжучі зуби rdr праві 5шт+ланки ліві 5шт</v>
      </c>
      <c r="C4867" s="39" t="str">
        <f>TEXT(Raw_Articul_Data!$D4867,"00000000000")</f>
        <v>39440071000</v>
      </c>
      <c r="D4867" s="41">
        <v>39440071000</v>
      </c>
      <c r="E4867" s="41" t="s">
        <v>1260</v>
      </c>
      <c r="G4867" s="41" t="s">
        <v>32</v>
      </c>
      <c r="H4867" s="41" t="s">
        <v>1101</v>
      </c>
      <c r="I4867" s="41" t="s">
        <v>23</v>
      </c>
      <c r="J4867" s="41" t="s">
        <v>259</v>
      </c>
      <c r="K4867" s="41" t="s">
        <v>25</v>
      </c>
    </row>
    <row r="4868" spans="2:11" ht="15" customHeight="1" x14ac:dyDescent="0.3">
      <c r="B4868" s="39" t="str">
        <f t="shared" si="57"/>
        <v>394569S глушник</v>
      </c>
      <c r="C4868" s="39" t="str">
        <f>TEXT(Raw_Articul_Data!$D4868,"00000000000")</f>
        <v>394569S</v>
      </c>
      <c r="D4868" s="41" t="s">
        <v>4003</v>
      </c>
      <c r="E4868" s="41" t="s">
        <v>4004</v>
      </c>
      <c r="G4868" s="41" t="s">
        <v>32</v>
      </c>
      <c r="H4868" s="41" t="s">
        <v>2790</v>
      </c>
      <c r="I4868" s="41" t="s">
        <v>3252</v>
      </c>
      <c r="J4868" s="41" t="s">
        <v>34</v>
      </c>
      <c r="K4868" s="41" t="s">
        <v>25</v>
      </c>
    </row>
    <row r="4869" spans="2:11" ht="15" customHeight="1" x14ac:dyDescent="0.3">
      <c r="B4869" s="39" t="str">
        <f t="shared" si="57"/>
        <v>39460000001 ланка rapid super 46rs</v>
      </c>
      <c r="C4869" s="39" t="str">
        <f>TEXT(Raw_Articul_Data!$D4869,"00000000000")</f>
        <v>39460000001</v>
      </c>
      <c r="D4869" s="41">
        <v>39460000001</v>
      </c>
      <c r="E4869" s="41" t="s">
        <v>1261</v>
      </c>
      <c r="G4869" s="41" t="s">
        <v>32</v>
      </c>
      <c r="I4869" s="41" t="s">
        <v>23</v>
      </c>
      <c r="J4869" s="41" t="s">
        <v>259</v>
      </c>
    </row>
    <row r="4870" spans="2:11" ht="15" customHeight="1" x14ac:dyDescent="0.3">
      <c r="B4870" s="39" t="str">
        <f t="shared" si="57"/>
        <v>39460000064 ланцюг 46rs, 64з</v>
      </c>
      <c r="C4870" s="39" t="str">
        <f>TEXT(Raw_Articul_Data!$D4870,"00000000000")</f>
        <v>39460000064</v>
      </c>
      <c r="D4870" s="41">
        <v>39460000064</v>
      </c>
      <c r="E4870" s="41" t="s">
        <v>1262</v>
      </c>
      <c r="G4870" s="41" t="s">
        <v>32</v>
      </c>
      <c r="H4870" s="41" t="s">
        <v>1110</v>
      </c>
      <c r="I4870" s="41" t="s">
        <v>23</v>
      </c>
      <c r="J4870" s="41" t="s">
        <v>259</v>
      </c>
      <c r="K4870" s="41" t="s">
        <v>25</v>
      </c>
    </row>
    <row r="4871" spans="2:11" ht="15" customHeight="1" x14ac:dyDescent="0.3">
      <c r="B4871" s="39" t="str">
        <f t="shared" si="57"/>
        <v>39460000091 ланцюг 46rs, 91з</v>
      </c>
      <c r="C4871" s="39" t="str">
        <f>TEXT(Raw_Articul_Data!$D4871,"00000000000")</f>
        <v>39460000091</v>
      </c>
      <c r="D4871" s="41">
        <v>39460000091</v>
      </c>
      <c r="E4871" s="41" t="s">
        <v>1263</v>
      </c>
      <c r="G4871" s="41" t="s">
        <v>32</v>
      </c>
      <c r="H4871" s="41" t="s">
        <v>1110</v>
      </c>
      <c r="I4871" s="41" t="s">
        <v>23</v>
      </c>
      <c r="J4871" s="41" t="s">
        <v>259</v>
      </c>
      <c r="K4871" s="41" t="s">
        <v>25</v>
      </c>
    </row>
    <row r="4872" spans="2:11" ht="15" customHeight="1" x14ac:dyDescent="0.3">
      <c r="B4872" s="39" t="str">
        <f t="shared" si="57"/>
        <v>39460000123 ланцюг 46rs, 123з</v>
      </c>
      <c r="C4872" s="39" t="str">
        <f>TEXT(Raw_Articul_Data!$D4872,"00000000000")</f>
        <v>39460000123</v>
      </c>
      <c r="D4872" s="41">
        <v>39460000123</v>
      </c>
      <c r="E4872" s="41" t="s">
        <v>1264</v>
      </c>
      <c r="G4872" s="41" t="s">
        <v>32</v>
      </c>
      <c r="H4872" s="41" t="s">
        <v>1110</v>
      </c>
      <c r="I4872" s="41" t="s">
        <v>23</v>
      </c>
      <c r="J4872" s="41" t="s">
        <v>259</v>
      </c>
      <c r="K4872" s="41" t="s">
        <v>25</v>
      </c>
    </row>
    <row r="4873" spans="2:11" ht="15" customHeight="1" x14ac:dyDescent="0.3">
      <c r="B4873" s="39" t="str">
        <f t="shared" si="57"/>
        <v>39460000173 ланцюг 46rs, 173з</v>
      </c>
      <c r="C4873" s="39" t="str">
        <f>TEXT(Raw_Articul_Data!$D4873,"00000000000")</f>
        <v>39460000173</v>
      </c>
      <c r="D4873" s="41">
        <v>39460000173</v>
      </c>
      <c r="E4873" s="41" t="s">
        <v>1265</v>
      </c>
      <c r="G4873" s="41" t="s">
        <v>32</v>
      </c>
      <c r="H4873" s="41" t="s">
        <v>1110</v>
      </c>
      <c r="I4873" s="41" t="s">
        <v>23</v>
      </c>
      <c r="J4873" s="41" t="s">
        <v>259</v>
      </c>
      <c r="K4873" s="41" t="s">
        <v>25</v>
      </c>
    </row>
    <row r="4874" spans="2:11" ht="15" customHeight="1" x14ac:dyDescent="0.3">
      <c r="B4874" s="39" t="str">
        <f t="shared" si="57"/>
        <v>39460001480 ланцюг в бухті rapid super 46rs</v>
      </c>
      <c r="C4874" s="39" t="str">
        <f>TEXT(Raw_Articul_Data!$D4874,"00000000000")</f>
        <v>39460001480</v>
      </c>
      <c r="D4874" s="41">
        <v>39460001480</v>
      </c>
      <c r="E4874" s="41" t="s">
        <v>1266</v>
      </c>
      <c r="G4874" s="41" t="s">
        <v>32</v>
      </c>
      <c r="H4874" s="41" t="s">
        <v>1110</v>
      </c>
      <c r="I4874" s="41" t="s">
        <v>23</v>
      </c>
      <c r="J4874" s="41" t="s">
        <v>259</v>
      </c>
      <c r="K4874" s="41" t="s">
        <v>25</v>
      </c>
    </row>
    <row r="4875" spans="2:11" ht="15" customHeight="1" x14ac:dyDescent="0.3">
      <c r="B4875" s="39" t="str">
        <f t="shared" si="57"/>
        <v>00000398188 комплект голка-сідло</v>
      </c>
      <c r="C4875" s="39" t="str">
        <f>TEXT(Raw_Articul_Data!$D4875,"00000000000")</f>
        <v>00000398188</v>
      </c>
      <c r="D4875" s="41">
        <v>398188</v>
      </c>
      <c r="E4875" s="41" t="s">
        <v>4005</v>
      </c>
      <c r="G4875" s="41" t="s">
        <v>32</v>
      </c>
      <c r="H4875" s="41" t="s">
        <v>2790</v>
      </c>
      <c r="I4875" s="41" t="s">
        <v>3252</v>
      </c>
      <c r="J4875" s="41" t="s">
        <v>34</v>
      </c>
      <c r="K4875" s="41" t="s">
        <v>25</v>
      </c>
    </row>
    <row r="4876" spans="2:11" ht="15" customHeight="1" x14ac:dyDescent="0.3">
      <c r="B4876" s="39" t="str">
        <f t="shared" si="57"/>
        <v>39976606020 комплект з'єднувальних ланок 3/8" pm (9+9)</v>
      </c>
      <c r="C4876" s="39" t="str">
        <f>TEXT(Raw_Articul_Data!$D4876,"00000000000")</f>
        <v>39976606020</v>
      </c>
      <c r="D4876" s="41">
        <v>39976606020</v>
      </c>
      <c r="E4876" s="41" t="s">
        <v>1267</v>
      </c>
      <c r="G4876" s="41" t="s">
        <v>32</v>
      </c>
      <c r="H4876" s="41" t="s">
        <v>1101</v>
      </c>
      <c r="I4876" s="41" t="s">
        <v>23</v>
      </c>
      <c r="J4876" s="41" t="s">
        <v>259</v>
      </c>
      <c r="K4876" s="41" t="s">
        <v>25</v>
      </c>
    </row>
    <row r="4877" spans="2:11" ht="15" customHeight="1" x14ac:dyDescent="0.3">
      <c r="B4877" s="39" t="str">
        <f t="shared" ref="B4877:B4940" si="58">CONCATENATE(C4877," ", LOWER(E4877))</f>
        <v>39976621200 з'єднувальна деталь 3/8"рм</v>
      </c>
      <c r="C4877" s="39" t="str">
        <f>TEXT(Raw_Articul_Data!$D4877,"00000000000")</f>
        <v>39976621200</v>
      </c>
      <c r="D4877" s="41">
        <v>39976621200</v>
      </c>
      <c r="E4877" s="41" t="s">
        <v>1268</v>
      </c>
      <c r="G4877" s="41" t="s">
        <v>32</v>
      </c>
      <c r="H4877" s="41" t="s">
        <v>1101</v>
      </c>
      <c r="I4877" s="41" t="s">
        <v>23</v>
      </c>
      <c r="J4877" s="41" t="s">
        <v>259</v>
      </c>
      <c r="K4877" s="41" t="s">
        <v>25</v>
      </c>
    </row>
    <row r="4878" spans="2:11" ht="15" customHeight="1" x14ac:dyDescent="0.3">
      <c r="B4878" s="39" t="str">
        <f t="shared" si="58"/>
        <v>399781S сальник</v>
      </c>
      <c r="C4878" s="39" t="str">
        <f>TEXT(Raw_Articul_Data!$D4878,"00000000000")</f>
        <v>399781S</v>
      </c>
      <c r="D4878" s="41" t="s">
        <v>4006</v>
      </c>
      <c r="E4878" s="41" t="s">
        <v>3202</v>
      </c>
      <c r="G4878" s="41" t="s">
        <v>32</v>
      </c>
      <c r="H4878" s="41" t="s">
        <v>2790</v>
      </c>
      <c r="I4878" s="41" t="s">
        <v>3252</v>
      </c>
      <c r="J4878" s="41" t="s">
        <v>133</v>
      </c>
      <c r="K4878" s="41" t="s">
        <v>25</v>
      </c>
    </row>
    <row r="4879" spans="2:11" ht="15" customHeight="1" x14ac:dyDescent="0.3">
      <c r="B4879" s="39" t="str">
        <f t="shared" si="58"/>
        <v>40007133300 упор, діам. 225</v>
      </c>
      <c r="C4879" s="39" t="str">
        <f>TEXT(Raw_Articul_Data!$D4879,"00000000000")</f>
        <v>40007133300</v>
      </c>
      <c r="D4879" s="41">
        <v>40007133300</v>
      </c>
      <c r="E4879" s="41" t="s">
        <v>4007</v>
      </c>
      <c r="G4879" s="41" t="s">
        <v>32</v>
      </c>
      <c r="H4879" s="41" t="s">
        <v>2790</v>
      </c>
      <c r="I4879" s="41" t="s">
        <v>23</v>
      </c>
      <c r="J4879" s="41" t="s">
        <v>28</v>
      </c>
      <c r="K4879" s="41" t="s">
        <v>25</v>
      </c>
    </row>
    <row r="4880" spans="2:11" ht="15" customHeight="1" x14ac:dyDescent="0.3">
      <c r="B4880" s="39" t="str">
        <f t="shared" si="58"/>
        <v>40007133801 ніж для трави 230мм-4п</v>
      </c>
      <c r="C4880" s="39" t="str">
        <f>TEXT(Raw_Articul_Data!$D4880,"00000000000")</f>
        <v>40007133801</v>
      </c>
      <c r="D4880" s="41">
        <v>40007133801</v>
      </c>
      <c r="E4880" s="41" t="s">
        <v>1269</v>
      </c>
      <c r="G4880" s="41" t="s">
        <v>32</v>
      </c>
      <c r="H4880" s="41" t="s">
        <v>1270</v>
      </c>
      <c r="I4880" s="41" t="s">
        <v>23</v>
      </c>
      <c r="J4880" s="41" t="s">
        <v>218</v>
      </c>
      <c r="K4880" s="41" t="s">
        <v>25</v>
      </c>
    </row>
    <row r="4881" spans="2:11" ht="15" customHeight="1" x14ac:dyDescent="0.3">
      <c r="B4881" s="39" t="str">
        <f t="shared" si="58"/>
        <v>40007133802 ніж для трави 255мм-8з</v>
      </c>
      <c r="C4881" s="39" t="str">
        <f>TEXT(Raw_Articul_Data!$D4881,"00000000000")</f>
        <v>40007133802</v>
      </c>
      <c r="D4881" s="41">
        <v>40007133802</v>
      </c>
      <c r="E4881" s="41" t="s">
        <v>1271</v>
      </c>
      <c r="G4881" s="41" t="s">
        <v>32</v>
      </c>
      <c r="H4881" s="41" t="s">
        <v>1272</v>
      </c>
      <c r="I4881" s="41" t="s">
        <v>23</v>
      </c>
      <c r="J4881" s="41" t="s">
        <v>218</v>
      </c>
      <c r="K4881" s="41" t="s">
        <v>25</v>
      </c>
    </row>
    <row r="4882" spans="2:11" ht="15" customHeight="1" x14ac:dyDescent="0.3">
      <c r="B4882" s="39" t="str">
        <f t="shared" si="58"/>
        <v>40007133806 ніж для трави 250мм-40з</v>
      </c>
      <c r="C4882" s="39" t="str">
        <f>TEXT(Raw_Articul_Data!$D4882,"00000000000")</f>
        <v>40007133806</v>
      </c>
      <c r="D4882" s="41">
        <v>40007133806</v>
      </c>
      <c r="E4882" s="41" t="s">
        <v>1273</v>
      </c>
      <c r="G4882" s="41" t="s">
        <v>32</v>
      </c>
      <c r="H4882" s="41" t="s">
        <v>1274</v>
      </c>
      <c r="I4882" s="41" t="s">
        <v>23</v>
      </c>
      <c r="J4882" s="41" t="s">
        <v>218</v>
      </c>
      <c r="K4882" s="41" t="s">
        <v>25</v>
      </c>
    </row>
    <row r="4883" spans="2:11" ht="15" customHeight="1" x14ac:dyDescent="0.3">
      <c r="B4883" s="39" t="str">
        <f t="shared" si="58"/>
        <v>40007133812 ніж для трави 250мм-32з</v>
      </c>
      <c r="C4883" s="39" t="str">
        <f>TEXT(Raw_Articul_Data!$D4883,"00000000000")</f>
        <v>40007133812</v>
      </c>
      <c r="D4883" s="41">
        <v>40007133812</v>
      </c>
      <c r="E4883" s="41" t="s">
        <v>1275</v>
      </c>
      <c r="G4883" s="41" t="s">
        <v>32</v>
      </c>
      <c r="H4883" s="41" t="s">
        <v>1276</v>
      </c>
      <c r="I4883" s="41" t="s">
        <v>23</v>
      </c>
      <c r="J4883" s="41" t="s">
        <v>218</v>
      </c>
      <c r="K4883" s="41" t="s">
        <v>25</v>
      </c>
    </row>
    <row r="4884" spans="2:11" ht="15" customHeight="1" x14ac:dyDescent="0.3">
      <c r="B4884" s="39" t="str">
        <f t="shared" si="58"/>
        <v>40007133902 ніж-подрібнювач 320мм, 2п</v>
      </c>
      <c r="C4884" s="39" t="str">
        <f>TEXT(Raw_Articul_Data!$D4884,"00000000000")</f>
        <v>40007133902</v>
      </c>
      <c r="D4884" s="41">
        <v>40007133902</v>
      </c>
      <c r="E4884" s="41" t="s">
        <v>1277</v>
      </c>
      <c r="G4884" s="41" t="s">
        <v>32</v>
      </c>
      <c r="H4884" s="41" t="s">
        <v>1278</v>
      </c>
      <c r="I4884" s="41" t="s">
        <v>23</v>
      </c>
      <c r="J4884" s="41" t="s">
        <v>218</v>
      </c>
      <c r="K4884" s="41" t="s">
        <v>25</v>
      </c>
    </row>
    <row r="4885" spans="2:11" ht="15" customHeight="1" x14ac:dyDescent="0.3">
      <c r="B4885" s="39" t="str">
        <f t="shared" si="58"/>
        <v>40007133903 ніж-подрібнювач 270мм, 2п</v>
      </c>
      <c r="C4885" s="39" t="str">
        <f>TEXT(Raw_Articul_Data!$D4885,"00000000000")</f>
        <v>40007133903</v>
      </c>
      <c r="D4885" s="41">
        <v>40007133903</v>
      </c>
      <c r="E4885" s="41" t="s">
        <v>1279</v>
      </c>
      <c r="G4885" s="41" t="s">
        <v>32</v>
      </c>
      <c r="H4885" s="41" t="s">
        <v>1280</v>
      </c>
      <c r="I4885" s="41" t="s">
        <v>23</v>
      </c>
      <c r="J4885" s="41" t="s">
        <v>218</v>
      </c>
      <c r="K4885" s="41" t="s">
        <v>25</v>
      </c>
    </row>
    <row r="4886" spans="2:11" ht="15" customHeight="1" x14ac:dyDescent="0.3">
      <c r="B4886" s="39" t="str">
        <f t="shared" si="58"/>
        <v>40007134100 ніж для заростей 350мм-3п spezial</v>
      </c>
      <c r="C4886" s="39" t="str">
        <f>TEXT(Raw_Articul_Data!$D4886,"00000000000")</f>
        <v>40007134100</v>
      </c>
      <c r="D4886" s="41">
        <v>40007134100</v>
      </c>
      <c r="E4886" s="41" t="s">
        <v>1281</v>
      </c>
      <c r="G4886" s="41" t="s">
        <v>32</v>
      </c>
      <c r="H4886" s="41" t="s">
        <v>1282</v>
      </c>
      <c r="I4886" s="41" t="s">
        <v>23</v>
      </c>
      <c r="J4886" s="41" t="s">
        <v>28</v>
      </c>
      <c r="K4886" s="41" t="s">
        <v>25</v>
      </c>
    </row>
    <row r="4887" spans="2:11" ht="15" customHeight="1" x14ac:dyDescent="0.3">
      <c r="B4887" s="39" t="str">
        <f t="shared" si="58"/>
        <v>40007134103 ніж для заростей 305мм-2п spezial</v>
      </c>
      <c r="C4887" s="39" t="str">
        <f>TEXT(Raw_Articul_Data!$D4887,"00000000000")</f>
        <v>40007134103</v>
      </c>
      <c r="D4887" s="41">
        <v>40007134103</v>
      </c>
      <c r="E4887" s="41" t="s">
        <v>1283</v>
      </c>
      <c r="G4887" s="41" t="s">
        <v>32</v>
      </c>
      <c r="H4887" s="41" t="s">
        <v>1284</v>
      </c>
      <c r="I4887" s="41" t="s">
        <v>23</v>
      </c>
      <c r="J4887" s="41" t="s">
        <v>280</v>
      </c>
      <c r="K4887" s="41" t="s">
        <v>25</v>
      </c>
    </row>
    <row r="4888" spans="2:11" ht="15" customHeight="1" x14ac:dyDescent="0.3">
      <c r="B4888" s="39" t="str">
        <f t="shared" si="58"/>
        <v>40007134200 ріжуче полотно з гострокутними зубцями 200мм, 44з</v>
      </c>
      <c r="C4888" s="39" t="str">
        <f>TEXT(Raw_Articul_Data!$D4888,"00000000000")</f>
        <v>40007134200</v>
      </c>
      <c r="D4888" s="41">
        <v>40007134200</v>
      </c>
      <c r="E4888" s="41" t="s">
        <v>1285</v>
      </c>
      <c r="G4888" s="41" t="s">
        <v>32</v>
      </c>
      <c r="H4888" s="41" t="s">
        <v>1286</v>
      </c>
      <c r="I4888" s="41" t="s">
        <v>23</v>
      </c>
      <c r="J4888" s="41" t="s">
        <v>218</v>
      </c>
      <c r="K4888" s="41" t="s">
        <v>25</v>
      </c>
    </row>
    <row r="4889" spans="2:11" ht="15" customHeight="1" x14ac:dyDescent="0.3">
      <c r="B4889" s="39" t="str">
        <f t="shared" si="58"/>
        <v>40007134201 ріжуче полотно з долотоподібними зубцями 225мм, 24з</v>
      </c>
      <c r="C4889" s="39" t="str">
        <f>TEXT(Raw_Articul_Data!$D4889,"00000000000")</f>
        <v>40007134201</v>
      </c>
      <c r="D4889" s="41">
        <v>40007134201</v>
      </c>
      <c r="E4889" s="41" t="s">
        <v>1287</v>
      </c>
      <c r="G4889" s="41" t="s">
        <v>32</v>
      </c>
      <c r="H4889" s="41" t="s">
        <v>1288</v>
      </c>
      <c r="I4889" s="41" t="s">
        <v>23</v>
      </c>
      <c r="J4889" s="41" t="s">
        <v>218</v>
      </c>
      <c r="K4889" s="41" t="s">
        <v>25</v>
      </c>
    </row>
    <row r="4890" spans="2:11" ht="15" customHeight="1" x14ac:dyDescent="0.3">
      <c r="B4890" s="39" t="str">
        <f t="shared" si="58"/>
        <v>40007134205 ріжуче полотно з гострокутними зубцями 225мм, 48з</v>
      </c>
      <c r="C4890" s="39" t="str">
        <f>TEXT(Raw_Articul_Data!$D4890,"00000000000")</f>
        <v>40007134205</v>
      </c>
      <c r="D4890" s="41">
        <v>40007134205</v>
      </c>
      <c r="E4890" s="41" t="s">
        <v>1289</v>
      </c>
      <c r="G4890" s="41" t="s">
        <v>32</v>
      </c>
      <c r="H4890" s="41" t="s">
        <v>1290</v>
      </c>
      <c r="I4890" s="41" t="s">
        <v>23</v>
      </c>
      <c r="J4890" s="41" t="s">
        <v>218</v>
      </c>
      <c r="K4890" s="41" t="s">
        <v>25</v>
      </c>
    </row>
    <row r="4891" spans="2:11" ht="15" customHeight="1" x14ac:dyDescent="0.3">
      <c r="B4891" s="39" t="str">
        <f t="shared" si="58"/>
        <v>40007134211 ріжуче полотно твердосплавне 225мм, 36з</v>
      </c>
      <c r="C4891" s="39" t="str">
        <f>TEXT(Raw_Articul_Data!$D4891,"00000000000")</f>
        <v>40007134211</v>
      </c>
      <c r="D4891" s="41">
        <v>40007134211</v>
      </c>
      <c r="E4891" s="41" t="s">
        <v>1291</v>
      </c>
      <c r="G4891" s="41" t="s">
        <v>32</v>
      </c>
      <c r="H4891" s="41" t="s">
        <v>1292</v>
      </c>
      <c r="I4891" s="41" t="s">
        <v>23</v>
      </c>
      <c r="J4891" s="41" t="s">
        <v>218</v>
      </c>
      <c r="K4891" s="41" t="s">
        <v>25</v>
      </c>
    </row>
    <row r="4892" spans="2:11" ht="15" customHeight="1" x14ac:dyDescent="0.3">
      <c r="B4892" s="39" t="str">
        <f t="shared" si="58"/>
        <v>40010074400 комплект ріжучого полотна</v>
      </c>
      <c r="C4892" s="39" t="str">
        <f>TEXT(Raw_Articul_Data!$D4892,"00000000000")</f>
        <v>40010074400</v>
      </c>
      <c r="D4892" s="41">
        <v>40010074400</v>
      </c>
      <c r="E4892" s="41" t="s">
        <v>4008</v>
      </c>
      <c r="G4892" s="41" t="s">
        <v>32</v>
      </c>
      <c r="H4892" s="41" t="s">
        <v>2790</v>
      </c>
      <c r="I4892" s="41" t="s">
        <v>23</v>
      </c>
      <c r="J4892" s="41" t="s">
        <v>28</v>
      </c>
      <c r="K4892" s="41" t="s">
        <v>25</v>
      </c>
    </row>
    <row r="4893" spans="2:11" ht="15" customHeight="1" x14ac:dyDescent="0.3">
      <c r="B4893" s="39" t="str">
        <f t="shared" si="58"/>
        <v>40017133801 ніж для трави 230мм-4п</v>
      </c>
      <c r="C4893" s="39" t="str">
        <f>TEXT(Raw_Articul_Data!$D4893,"00000000000")</f>
        <v>40017133801</v>
      </c>
      <c r="D4893" s="41">
        <v>40017133801</v>
      </c>
      <c r="E4893" s="41" t="s">
        <v>1269</v>
      </c>
      <c r="G4893" s="41" t="s">
        <v>32</v>
      </c>
      <c r="H4893" s="41" t="s">
        <v>1293</v>
      </c>
      <c r="I4893" s="41" t="s">
        <v>23</v>
      </c>
      <c r="J4893" s="41" t="s">
        <v>218</v>
      </c>
      <c r="K4893" s="41" t="s">
        <v>25</v>
      </c>
    </row>
    <row r="4894" spans="2:11" ht="15" customHeight="1" x14ac:dyDescent="0.3">
      <c r="B4894" s="39" t="str">
        <f t="shared" si="58"/>
        <v>40017133803 ніж для трави 230мм-8п</v>
      </c>
      <c r="C4894" s="39" t="str">
        <f>TEXT(Raw_Articul_Data!$D4894,"00000000000")</f>
        <v>40017133803</v>
      </c>
      <c r="D4894" s="41">
        <v>40017133803</v>
      </c>
      <c r="E4894" s="41" t="s">
        <v>1294</v>
      </c>
      <c r="G4894" s="41" t="s">
        <v>32</v>
      </c>
      <c r="H4894" s="41" t="s">
        <v>1295</v>
      </c>
      <c r="I4894" s="41" t="s">
        <v>23</v>
      </c>
      <c r="J4894" s="41" t="s">
        <v>218</v>
      </c>
      <c r="K4894" s="41" t="s">
        <v>25</v>
      </c>
    </row>
    <row r="4895" spans="2:11" ht="15" customHeight="1" x14ac:dyDescent="0.3">
      <c r="B4895" s="39" t="str">
        <f t="shared" si="58"/>
        <v>40017133805 ніж для трави 230мм-2п</v>
      </c>
      <c r="C4895" s="39" t="str">
        <f>TEXT(Raw_Articul_Data!$D4895,"00000000000")</f>
        <v>40017133805</v>
      </c>
      <c r="D4895" s="41">
        <v>40017133805</v>
      </c>
      <c r="E4895" s="41" t="s">
        <v>1296</v>
      </c>
      <c r="G4895" s="41" t="s">
        <v>32</v>
      </c>
      <c r="H4895" s="41" t="s">
        <v>1297</v>
      </c>
      <c r="I4895" s="41" t="s">
        <v>23</v>
      </c>
      <c r="J4895" s="41" t="s">
        <v>55</v>
      </c>
      <c r="K4895" s="41" t="s">
        <v>25</v>
      </c>
    </row>
    <row r="4896" spans="2:11" ht="15" customHeight="1" x14ac:dyDescent="0.3">
      <c r="B4896" s="39" t="str">
        <f t="shared" si="58"/>
        <v>40017133806 ніж для трави 250мм-40з</v>
      </c>
      <c r="C4896" s="39" t="str">
        <f>TEXT(Raw_Articul_Data!$D4896,"00000000000")</f>
        <v>40017133806</v>
      </c>
      <c r="D4896" s="41">
        <v>40017133806</v>
      </c>
      <c r="E4896" s="41" t="s">
        <v>1273</v>
      </c>
      <c r="G4896" s="41" t="s">
        <v>32</v>
      </c>
      <c r="H4896" s="41" t="s">
        <v>1298</v>
      </c>
      <c r="I4896" s="41" t="s">
        <v>23</v>
      </c>
      <c r="J4896" s="41" t="s">
        <v>218</v>
      </c>
      <c r="K4896" s="41" t="s">
        <v>25</v>
      </c>
    </row>
    <row r="4897" spans="2:11" ht="15" customHeight="1" x14ac:dyDescent="0.3">
      <c r="B4897" s="39" t="str">
        <f t="shared" si="58"/>
        <v>40017133812 ніж для трави 260мм-2п</v>
      </c>
      <c r="C4897" s="39" t="str">
        <f>TEXT(Raw_Articul_Data!$D4897,"00000000000")</f>
        <v>40017133812</v>
      </c>
      <c r="D4897" s="41">
        <v>40017133812</v>
      </c>
      <c r="E4897" s="41" t="s">
        <v>1299</v>
      </c>
      <c r="G4897" s="41" t="s">
        <v>32</v>
      </c>
      <c r="H4897" s="41" t="s">
        <v>1300</v>
      </c>
      <c r="I4897" s="41" t="s">
        <v>23</v>
      </c>
      <c r="J4897" s="41" t="s">
        <v>218</v>
      </c>
      <c r="K4897" s="41" t="s">
        <v>25</v>
      </c>
    </row>
    <row r="4898" spans="2:11" ht="15" customHeight="1" x14ac:dyDescent="0.3">
      <c r="B4898" s="39" t="str">
        <f t="shared" si="58"/>
        <v>40017133813 ніж для трави 250мм-32з</v>
      </c>
      <c r="C4898" s="39" t="str">
        <f>TEXT(Raw_Articul_Data!$D4898,"00000000000")</f>
        <v>40017133813</v>
      </c>
      <c r="D4898" s="41">
        <v>40017133813</v>
      </c>
      <c r="E4898" s="41" t="s">
        <v>1275</v>
      </c>
      <c r="G4898" s="41" t="s">
        <v>32</v>
      </c>
      <c r="H4898" s="41" t="s">
        <v>1301</v>
      </c>
      <c r="I4898" s="41" t="s">
        <v>23</v>
      </c>
      <c r="J4898" s="41" t="s">
        <v>218</v>
      </c>
      <c r="K4898" s="41" t="s">
        <v>25</v>
      </c>
    </row>
    <row r="4899" spans="2:11" ht="15" customHeight="1" x14ac:dyDescent="0.3">
      <c r="B4899" s="39" t="str">
        <f t="shared" si="58"/>
        <v>40017137200 защіпка</v>
      </c>
      <c r="C4899" s="39" t="str">
        <f>TEXT(Raw_Articul_Data!$D4899,"00000000000")</f>
        <v>40017137200</v>
      </c>
      <c r="D4899" s="41">
        <v>40017137200</v>
      </c>
      <c r="E4899" s="41" t="s">
        <v>2833</v>
      </c>
      <c r="G4899" s="41" t="s">
        <v>32</v>
      </c>
      <c r="H4899" s="41" t="s">
        <v>2790</v>
      </c>
      <c r="I4899" s="41" t="s">
        <v>23</v>
      </c>
      <c r="J4899" s="41" t="s">
        <v>55</v>
      </c>
      <c r="K4899" s="41" t="s">
        <v>25</v>
      </c>
    </row>
    <row r="4900" spans="2:11" ht="15" customHeight="1" x14ac:dyDescent="0.3">
      <c r="B4900" s="39" t="str">
        <f t="shared" si="58"/>
        <v>40017138300 гільза</v>
      </c>
      <c r="C4900" s="39" t="str">
        <f>TEXT(Raw_Articul_Data!$D4900,"00000000000")</f>
        <v>40017138300</v>
      </c>
      <c r="D4900" s="41">
        <v>40017138300</v>
      </c>
      <c r="E4900" s="41" t="s">
        <v>2850</v>
      </c>
      <c r="G4900" s="41" t="s">
        <v>32</v>
      </c>
      <c r="H4900" s="41" t="s">
        <v>2790</v>
      </c>
      <c r="I4900" s="41" t="s">
        <v>23</v>
      </c>
      <c r="J4900" s="41" t="s">
        <v>55</v>
      </c>
      <c r="K4900" s="41" t="s">
        <v>25</v>
      </c>
    </row>
    <row r="4901" spans="2:11" ht="15" customHeight="1" x14ac:dyDescent="0.3">
      <c r="B4901" s="39" t="str">
        <f t="shared" si="58"/>
        <v>40020071000 комплект пластикових ножів (12шт)</v>
      </c>
      <c r="C4901" s="39" t="str">
        <f>TEXT(Raw_Articul_Data!$D4901,"00000000000")</f>
        <v>40020071000</v>
      </c>
      <c r="D4901" s="41">
        <v>40020071000</v>
      </c>
      <c r="E4901" s="41" t="s">
        <v>1302</v>
      </c>
      <c r="G4901" s="41" t="s">
        <v>32</v>
      </c>
      <c r="H4901" s="41" t="s">
        <v>1303</v>
      </c>
      <c r="I4901" s="41" t="s">
        <v>23</v>
      </c>
      <c r="J4901" s="41" t="s">
        <v>55</v>
      </c>
      <c r="K4901" s="41" t="s">
        <v>25</v>
      </c>
    </row>
    <row r="4902" spans="2:11" ht="15" customHeight="1" x14ac:dyDescent="0.3">
      <c r="B4902" s="39" t="str">
        <f t="shared" si="58"/>
        <v>40020071020 комплект пластикових ножів</v>
      </c>
      <c r="C4902" s="39" t="str">
        <f>TEXT(Raw_Articul_Data!$D4902,"00000000000")</f>
        <v>40020071020</v>
      </c>
      <c r="D4902" s="41">
        <v>40020071020</v>
      </c>
      <c r="E4902" s="41" t="s">
        <v>1304</v>
      </c>
      <c r="G4902" s="41" t="s">
        <v>32</v>
      </c>
      <c r="H4902" s="41" t="s">
        <v>1305</v>
      </c>
      <c r="I4902" s="41" t="s">
        <v>23</v>
      </c>
      <c r="J4902" s="41" t="s">
        <v>55</v>
      </c>
      <c r="K4902" s="41" t="s">
        <v>25</v>
      </c>
    </row>
    <row r="4903" spans="2:11" ht="15" customHeight="1" x14ac:dyDescent="0.3">
      <c r="B4903" s="39" t="str">
        <f t="shared" si="58"/>
        <v>40027102162 косильна головка supercut 20-2</v>
      </c>
      <c r="C4903" s="39" t="str">
        <f>TEXT(Raw_Articul_Data!$D4903,"00000000000")</f>
        <v>40027102162</v>
      </c>
      <c r="D4903" s="41">
        <v>40027102162</v>
      </c>
      <c r="E4903" s="41" t="s">
        <v>1306</v>
      </c>
      <c r="G4903" s="41" t="s">
        <v>32</v>
      </c>
      <c r="H4903" s="41" t="s">
        <v>1307</v>
      </c>
      <c r="I4903" s="41" t="s">
        <v>23</v>
      </c>
      <c r="J4903" s="41" t="s">
        <v>55</v>
      </c>
      <c r="K4903" s="41" t="s">
        <v>25</v>
      </c>
    </row>
    <row r="4904" spans="2:11" ht="15" customHeight="1" x14ac:dyDescent="0.3">
      <c r="B4904" s="39" t="str">
        <f t="shared" si="58"/>
        <v>40027102169 косильна головка autocut c26-2</v>
      </c>
      <c r="C4904" s="39" t="str">
        <f>TEXT(Raw_Articul_Data!$D4904,"00000000000")</f>
        <v>40027102169</v>
      </c>
      <c r="D4904" s="41">
        <v>40027102169</v>
      </c>
      <c r="E4904" s="41" t="s">
        <v>1308</v>
      </c>
      <c r="G4904" s="41" t="s">
        <v>32</v>
      </c>
      <c r="H4904" s="41" t="s">
        <v>1309</v>
      </c>
      <c r="I4904" s="41" t="s">
        <v>23</v>
      </c>
      <c r="J4904" s="41" t="s">
        <v>34</v>
      </c>
      <c r="K4904" s="41" t="s">
        <v>25</v>
      </c>
    </row>
    <row r="4905" spans="2:11" ht="15" customHeight="1" x14ac:dyDescent="0.3">
      <c r="B4905" s="39" t="str">
        <f t="shared" si="58"/>
        <v>40027102170 косильна головка autocut 36-2</v>
      </c>
      <c r="C4905" s="39" t="str">
        <f>TEXT(Raw_Articul_Data!$D4905,"00000000000")</f>
        <v>40027102170</v>
      </c>
      <c r="D4905" s="41">
        <v>40027102170</v>
      </c>
      <c r="E4905" s="41" t="s">
        <v>1310</v>
      </c>
      <c r="G4905" s="41" t="s">
        <v>32</v>
      </c>
      <c r="H4905" s="41" t="s">
        <v>1311</v>
      </c>
      <c r="I4905" s="41" t="s">
        <v>23</v>
      </c>
      <c r="J4905" s="41" t="s">
        <v>55</v>
      </c>
      <c r="K4905" s="41" t="s">
        <v>25</v>
      </c>
    </row>
    <row r="4906" spans="2:11" ht="15" customHeight="1" x14ac:dyDescent="0.3">
      <c r="B4906" s="39" t="str">
        <f t="shared" si="58"/>
        <v>40027102182 косильна головка durocut 20-2</v>
      </c>
      <c r="C4906" s="39" t="str">
        <f>TEXT(Raw_Articul_Data!$D4906,"00000000000")</f>
        <v>40027102182</v>
      </c>
      <c r="D4906" s="41">
        <v>40027102182</v>
      </c>
      <c r="E4906" s="41" t="s">
        <v>1312</v>
      </c>
      <c r="G4906" s="41" t="s">
        <v>32</v>
      </c>
      <c r="H4906" s="41" t="s">
        <v>1313</v>
      </c>
      <c r="I4906" s="41" t="s">
        <v>23</v>
      </c>
      <c r="J4906" s="41" t="s">
        <v>55</v>
      </c>
      <c r="K4906" s="41" t="s">
        <v>25</v>
      </c>
    </row>
    <row r="4907" spans="2:11" ht="15" customHeight="1" x14ac:dyDescent="0.3">
      <c r="B4907" s="39" t="str">
        <f t="shared" si="58"/>
        <v>40027102198 косильна головка trimcut c32-2</v>
      </c>
      <c r="C4907" s="39" t="str">
        <f>TEXT(Raw_Articul_Data!$D4907,"00000000000")</f>
        <v>40027102198</v>
      </c>
      <c r="D4907" s="41">
        <v>40027102198</v>
      </c>
      <c r="E4907" s="41" t="s">
        <v>1314</v>
      </c>
      <c r="G4907" s="41" t="s">
        <v>32</v>
      </c>
      <c r="H4907" s="41" t="s">
        <v>1315</v>
      </c>
      <c r="I4907" s="41" t="s">
        <v>23</v>
      </c>
      <c r="J4907" s="41" t="s">
        <v>55</v>
      </c>
      <c r="K4907" s="41" t="s">
        <v>25</v>
      </c>
    </row>
    <row r="4908" spans="2:11" ht="15" customHeight="1" x14ac:dyDescent="0.3">
      <c r="B4908" s="39" t="str">
        <f t="shared" si="58"/>
        <v>40027104000 ковпачок</v>
      </c>
      <c r="C4908" s="39" t="str">
        <f>TEXT(Raw_Articul_Data!$D4908,"00000000000")</f>
        <v>40027104000</v>
      </c>
      <c r="D4908" s="41">
        <v>40027104000</v>
      </c>
      <c r="E4908" s="41" t="s">
        <v>2809</v>
      </c>
      <c r="G4908" s="41" t="s">
        <v>32</v>
      </c>
      <c r="H4908" s="41" t="s">
        <v>2790</v>
      </c>
      <c r="I4908" s="41" t="s">
        <v>23</v>
      </c>
      <c r="J4908" s="41" t="s">
        <v>55</v>
      </c>
      <c r="K4908" s="41" t="s">
        <v>25</v>
      </c>
    </row>
    <row r="4909" spans="2:11" ht="15" customHeight="1" x14ac:dyDescent="0.3">
      <c r="B4909" s="39" t="str">
        <f t="shared" si="58"/>
        <v>40027104321 вставка косильної головки зі струною</v>
      </c>
      <c r="C4909" s="39" t="str">
        <f>TEXT(Raw_Articul_Data!$D4909,"00000000000")</f>
        <v>40027104321</v>
      </c>
      <c r="D4909" s="41">
        <v>40027104321</v>
      </c>
      <c r="E4909" s="41" t="s">
        <v>1316</v>
      </c>
      <c r="G4909" s="41" t="s">
        <v>32</v>
      </c>
      <c r="H4909" s="41" t="s">
        <v>1317</v>
      </c>
      <c r="I4909" s="41" t="s">
        <v>23</v>
      </c>
      <c r="J4909" s="41" t="s">
        <v>55</v>
      </c>
      <c r="K4909" s="41" t="s">
        <v>25</v>
      </c>
    </row>
    <row r="4910" spans="2:11" ht="15" customHeight="1" x14ac:dyDescent="0.3">
      <c r="B4910" s="39" t="str">
        <f t="shared" si="58"/>
        <v>40027109603 верхня деталь</v>
      </c>
      <c r="C4910" s="39" t="str">
        <f>TEXT(Raw_Articul_Data!$D4910,"00000000000")</f>
        <v>40027109603</v>
      </c>
      <c r="D4910" s="41">
        <v>40027109603</v>
      </c>
      <c r="E4910" s="41" t="s">
        <v>4009</v>
      </c>
      <c r="G4910" s="41" t="s">
        <v>32</v>
      </c>
      <c r="H4910" s="41" t="s">
        <v>2790</v>
      </c>
      <c r="I4910" s="41" t="s">
        <v>23</v>
      </c>
      <c r="J4910" s="41" t="s">
        <v>34</v>
      </c>
      <c r="K4910" s="41" t="s">
        <v>25</v>
      </c>
    </row>
    <row r="4911" spans="2:11" ht="15" customHeight="1" x14ac:dyDescent="0.3">
      <c r="B4911" s="39" t="str">
        <f t="shared" si="58"/>
        <v>40027109604 верхня деталь</v>
      </c>
      <c r="C4911" s="39" t="str">
        <f>TEXT(Raw_Articul_Data!$D4911,"00000000000")</f>
        <v>40027109604</v>
      </c>
      <c r="D4911" s="41">
        <v>40027109604</v>
      </c>
      <c r="E4911" s="41" t="s">
        <v>4009</v>
      </c>
      <c r="G4911" s="41" t="s">
        <v>32</v>
      </c>
      <c r="H4911" s="41" t="s">
        <v>2790</v>
      </c>
      <c r="I4911" s="41" t="s">
        <v>23</v>
      </c>
      <c r="J4911" s="41" t="s">
        <v>55</v>
      </c>
      <c r="K4911" s="41" t="s">
        <v>25</v>
      </c>
    </row>
    <row r="4912" spans="2:11" ht="15" customHeight="1" x14ac:dyDescent="0.3">
      <c r="B4912" s="39" t="str">
        <f t="shared" si="58"/>
        <v>40027133003 вставка котушки</v>
      </c>
      <c r="C4912" s="39" t="str">
        <f>TEXT(Raw_Articul_Data!$D4912,"00000000000")</f>
        <v>40027133003</v>
      </c>
      <c r="D4912" s="41">
        <v>40027133003</v>
      </c>
      <c r="E4912" s="41" t="s">
        <v>4010</v>
      </c>
      <c r="G4912" s="41" t="s">
        <v>32</v>
      </c>
      <c r="H4912" s="41" t="s">
        <v>2790</v>
      </c>
      <c r="I4912" s="41" t="s">
        <v>23</v>
      </c>
      <c r="J4912" s="41" t="s">
        <v>55</v>
      </c>
      <c r="K4912" s="41" t="s">
        <v>25</v>
      </c>
    </row>
    <row r="4913" spans="2:11" ht="15" customHeight="1" x14ac:dyDescent="0.3">
      <c r="B4913" s="39" t="str">
        <f t="shared" si="58"/>
        <v>40027133005 вставка котушки</v>
      </c>
      <c r="C4913" s="39" t="str">
        <f>TEXT(Raw_Articul_Data!$D4913,"00000000000")</f>
        <v>40027133005</v>
      </c>
      <c r="D4913" s="41">
        <v>40027133005</v>
      </c>
      <c r="E4913" s="41" t="s">
        <v>4010</v>
      </c>
      <c r="G4913" s="41" t="s">
        <v>32</v>
      </c>
      <c r="H4913" s="41" t="s">
        <v>2790</v>
      </c>
      <c r="I4913" s="41" t="s">
        <v>23</v>
      </c>
      <c r="J4913" s="41" t="s">
        <v>55</v>
      </c>
      <c r="K4913" s="41" t="s">
        <v>25</v>
      </c>
    </row>
    <row r="4914" spans="2:11" ht="15" customHeight="1" x14ac:dyDescent="0.3">
      <c r="B4914" s="39" t="str">
        <f t="shared" si="58"/>
        <v>40027133015 вставка котушки</v>
      </c>
      <c r="C4914" s="39" t="str">
        <f>TEXT(Raw_Articul_Data!$D4914,"00000000000")</f>
        <v>40027133015</v>
      </c>
      <c r="D4914" s="41">
        <v>40027133015</v>
      </c>
      <c r="E4914" s="41" t="s">
        <v>4010</v>
      </c>
      <c r="G4914" s="41" t="s">
        <v>32</v>
      </c>
      <c r="H4914" s="41" t="s">
        <v>2790</v>
      </c>
      <c r="I4914" s="41" t="s">
        <v>23</v>
      </c>
      <c r="J4914" s="41" t="s">
        <v>55</v>
      </c>
      <c r="K4914" s="41" t="s">
        <v>25</v>
      </c>
    </row>
    <row r="4915" spans="2:11" ht="15" customHeight="1" x14ac:dyDescent="0.3">
      <c r="B4915" s="39" t="str">
        <f t="shared" si="58"/>
        <v>40027133017 вставка котушки</v>
      </c>
      <c r="C4915" s="39" t="str">
        <f>TEXT(Raw_Articul_Data!$D4915,"00000000000")</f>
        <v>40027133017</v>
      </c>
      <c r="D4915" s="41">
        <v>40027133017</v>
      </c>
      <c r="E4915" s="41" t="s">
        <v>4010</v>
      </c>
      <c r="G4915" s="41" t="s">
        <v>32</v>
      </c>
      <c r="H4915" s="41" t="s">
        <v>2790</v>
      </c>
      <c r="I4915" s="41" t="s">
        <v>23</v>
      </c>
      <c r="J4915" s="41" t="s">
        <v>55</v>
      </c>
      <c r="K4915" s="41" t="s">
        <v>25</v>
      </c>
    </row>
    <row r="4916" spans="2:11" ht="15" customHeight="1" x14ac:dyDescent="0.3">
      <c r="B4916" s="39" t="str">
        <f t="shared" si="58"/>
        <v>40027133400 фіксатор</v>
      </c>
      <c r="C4916" s="39" t="str">
        <f>TEXT(Raw_Articul_Data!$D4916,"00000000000")</f>
        <v>40027133400</v>
      </c>
      <c r="D4916" s="41">
        <v>40027133400</v>
      </c>
      <c r="E4916" s="41" t="s">
        <v>2918</v>
      </c>
      <c r="G4916" s="41" t="s">
        <v>32</v>
      </c>
      <c r="H4916" s="41" t="s">
        <v>2790</v>
      </c>
      <c r="I4916" s="41" t="s">
        <v>23</v>
      </c>
      <c r="J4916" s="41" t="s">
        <v>28</v>
      </c>
      <c r="K4916" s="41" t="s">
        <v>25</v>
      </c>
    </row>
    <row r="4917" spans="2:11" ht="15" customHeight="1" x14ac:dyDescent="0.3">
      <c r="B4917" s="39" t="str">
        <f t="shared" si="58"/>
        <v>40027136502 гвинт з буртиком</v>
      </c>
      <c r="C4917" s="39" t="str">
        <f>TEXT(Raw_Articul_Data!$D4917,"00000000000")</f>
        <v>40027136502</v>
      </c>
      <c r="D4917" s="41">
        <v>40027136502</v>
      </c>
      <c r="E4917" s="41" t="s">
        <v>2923</v>
      </c>
      <c r="G4917" s="41" t="s">
        <v>32</v>
      </c>
      <c r="H4917" s="41" t="s">
        <v>2790</v>
      </c>
      <c r="I4917" s="41" t="s">
        <v>23</v>
      </c>
      <c r="J4917" s="41" t="s">
        <v>55</v>
      </c>
      <c r="K4917" s="41" t="s">
        <v>25</v>
      </c>
    </row>
    <row r="4918" spans="2:11" ht="15" customHeight="1" x14ac:dyDescent="0.3">
      <c r="B4918" s="39" t="str">
        <f t="shared" si="58"/>
        <v>40027136801 гайка з буртиком м10 х1 ліва різьба</v>
      </c>
      <c r="C4918" s="39" t="str">
        <f>TEXT(Raw_Articul_Data!$D4918,"00000000000")</f>
        <v>40027136801</v>
      </c>
      <c r="D4918" s="41">
        <v>40027136801</v>
      </c>
      <c r="E4918" s="41" t="s">
        <v>4011</v>
      </c>
      <c r="G4918" s="41" t="s">
        <v>32</v>
      </c>
      <c r="H4918" s="41" t="s">
        <v>2790</v>
      </c>
      <c r="I4918" s="41" t="s">
        <v>23</v>
      </c>
      <c r="J4918" s="41" t="s">
        <v>55</v>
      </c>
      <c r="K4918" s="41" t="s">
        <v>25</v>
      </c>
    </row>
    <row r="4919" spans="2:11" ht="15" customHeight="1" x14ac:dyDescent="0.3">
      <c r="B4919" s="39" t="str">
        <f t="shared" si="58"/>
        <v>40027138300 гільза</v>
      </c>
      <c r="C4919" s="39" t="str">
        <f>TEXT(Raw_Articul_Data!$D4919,"00000000000")</f>
        <v>40027138300</v>
      </c>
      <c r="D4919" s="41">
        <v>40027138300</v>
      </c>
      <c r="E4919" s="41" t="s">
        <v>2850</v>
      </c>
      <c r="G4919" s="41" t="s">
        <v>32</v>
      </c>
      <c r="H4919" s="41" t="s">
        <v>2790</v>
      </c>
      <c r="I4919" s="41" t="s">
        <v>23</v>
      </c>
      <c r="J4919" s="41" t="s">
        <v>55</v>
      </c>
      <c r="K4919" s="41" t="s">
        <v>25</v>
      </c>
    </row>
    <row r="4920" spans="2:11" ht="15" customHeight="1" x14ac:dyDescent="0.3">
      <c r="B4920" s="39" t="str">
        <f t="shared" si="58"/>
        <v>40027138301 гільза</v>
      </c>
      <c r="C4920" s="39" t="str">
        <f>TEXT(Raw_Articul_Data!$D4920,"00000000000")</f>
        <v>40027138301</v>
      </c>
      <c r="D4920" s="41">
        <v>40027138301</v>
      </c>
      <c r="E4920" s="41" t="s">
        <v>2850</v>
      </c>
      <c r="G4920" s="41" t="s">
        <v>32</v>
      </c>
      <c r="H4920" s="41" t="s">
        <v>2790</v>
      </c>
      <c r="I4920" s="41" t="s">
        <v>23</v>
      </c>
      <c r="J4920" s="41" t="s">
        <v>55</v>
      </c>
      <c r="K4920" s="41" t="s">
        <v>25</v>
      </c>
    </row>
    <row r="4921" spans="2:11" ht="15" customHeight="1" x14ac:dyDescent="0.3">
      <c r="B4921" s="39" t="str">
        <f t="shared" si="58"/>
        <v>40027138304 гільза</v>
      </c>
      <c r="C4921" s="39" t="str">
        <f>TEXT(Raw_Articul_Data!$D4921,"00000000000")</f>
        <v>40027138304</v>
      </c>
      <c r="D4921" s="41">
        <v>40027138304</v>
      </c>
      <c r="E4921" s="41" t="s">
        <v>2850</v>
      </c>
      <c r="G4921" s="41" t="s">
        <v>32</v>
      </c>
      <c r="H4921" s="41" t="s">
        <v>2790</v>
      </c>
      <c r="I4921" s="41" t="s">
        <v>23</v>
      </c>
      <c r="J4921" s="41" t="s">
        <v>55</v>
      </c>
      <c r="K4921" s="41" t="s">
        <v>25</v>
      </c>
    </row>
    <row r="4922" spans="2:11" ht="15" customHeight="1" x14ac:dyDescent="0.3">
      <c r="B4922" s="39" t="str">
        <f t="shared" si="58"/>
        <v>40027138305 гільза</v>
      </c>
      <c r="C4922" s="39" t="str">
        <f>TEXT(Raw_Articul_Data!$D4922,"00000000000")</f>
        <v>40027138305</v>
      </c>
      <c r="D4922" s="41">
        <v>40027138305</v>
      </c>
      <c r="E4922" s="41" t="s">
        <v>2850</v>
      </c>
      <c r="G4922" s="41" t="s">
        <v>32</v>
      </c>
      <c r="H4922" s="41" t="s">
        <v>2790</v>
      </c>
      <c r="I4922" s="41" t="s">
        <v>23</v>
      </c>
      <c r="J4922" s="41" t="s">
        <v>28</v>
      </c>
      <c r="K4922" s="41" t="s">
        <v>25</v>
      </c>
    </row>
    <row r="4923" spans="2:11" ht="15" customHeight="1" x14ac:dyDescent="0.3">
      <c r="B4923" s="39" t="str">
        <f t="shared" si="58"/>
        <v>40027138306 гільза</v>
      </c>
      <c r="C4923" s="39" t="str">
        <f>TEXT(Raw_Articul_Data!$D4923,"00000000000")</f>
        <v>40027138306</v>
      </c>
      <c r="D4923" s="41">
        <v>40027138306</v>
      </c>
      <c r="E4923" s="41" t="s">
        <v>2850</v>
      </c>
      <c r="G4923" s="41" t="s">
        <v>32</v>
      </c>
      <c r="H4923" s="41" t="s">
        <v>2790</v>
      </c>
      <c r="I4923" s="41" t="s">
        <v>23</v>
      </c>
      <c r="J4923" s="41" t="s">
        <v>34</v>
      </c>
      <c r="K4923" s="41" t="s">
        <v>25</v>
      </c>
    </row>
    <row r="4924" spans="2:11" ht="15" customHeight="1" x14ac:dyDescent="0.3">
      <c r="B4924" s="39" t="str">
        <f t="shared" si="58"/>
        <v>40027138307 гільза</v>
      </c>
      <c r="C4924" s="39" t="str">
        <f>TEXT(Raw_Articul_Data!$D4924,"00000000000")</f>
        <v>40027138307</v>
      </c>
      <c r="D4924" s="41">
        <v>40027138307</v>
      </c>
      <c r="E4924" s="41" t="s">
        <v>2850</v>
      </c>
      <c r="G4924" s="41" t="s">
        <v>32</v>
      </c>
      <c r="H4924" s="41" t="s">
        <v>2790</v>
      </c>
      <c r="I4924" s="41" t="s">
        <v>23</v>
      </c>
      <c r="J4924" s="41" t="s">
        <v>34</v>
      </c>
      <c r="K4924" s="41" t="s">
        <v>25</v>
      </c>
    </row>
    <row r="4925" spans="2:11" ht="15" customHeight="1" x14ac:dyDescent="0.3">
      <c r="B4925" s="39" t="str">
        <f t="shared" si="58"/>
        <v>40027138310 гільза</v>
      </c>
      <c r="C4925" s="39" t="str">
        <f>TEXT(Raw_Articul_Data!$D4925,"00000000000")</f>
        <v>40027138310</v>
      </c>
      <c r="D4925" s="41">
        <v>40027138310</v>
      </c>
      <c r="E4925" s="41" t="s">
        <v>2850</v>
      </c>
      <c r="G4925" s="41" t="s">
        <v>32</v>
      </c>
      <c r="H4925" s="41" t="s">
        <v>2790</v>
      </c>
      <c r="I4925" s="41" t="s">
        <v>23</v>
      </c>
      <c r="J4925" s="41" t="s">
        <v>45</v>
      </c>
      <c r="K4925" s="41" t="s">
        <v>25</v>
      </c>
    </row>
    <row r="4926" spans="2:11" ht="15" customHeight="1" x14ac:dyDescent="0.3">
      <c r="B4926" s="39" t="str">
        <f t="shared" si="58"/>
        <v>40027138311 гільза</v>
      </c>
      <c r="C4926" s="39" t="str">
        <f>TEXT(Raw_Articul_Data!$D4926,"00000000000")</f>
        <v>40027138311</v>
      </c>
      <c r="D4926" s="41">
        <v>40027138311</v>
      </c>
      <c r="E4926" s="41" t="s">
        <v>2850</v>
      </c>
      <c r="G4926" s="41" t="s">
        <v>32</v>
      </c>
      <c r="H4926" s="41" t="s">
        <v>2790</v>
      </c>
      <c r="I4926" s="41" t="s">
        <v>23</v>
      </c>
      <c r="J4926" s="41" t="s">
        <v>55</v>
      </c>
      <c r="K4926" s="41" t="s">
        <v>25</v>
      </c>
    </row>
    <row r="4927" spans="2:11" ht="15" customHeight="1" x14ac:dyDescent="0.3">
      <c r="B4927" s="39" t="str">
        <f t="shared" si="58"/>
        <v>40027139601 верхня деталь</v>
      </c>
      <c r="C4927" s="39" t="str">
        <f>TEXT(Raw_Articul_Data!$D4927,"00000000000")</f>
        <v>40027139601</v>
      </c>
      <c r="D4927" s="41">
        <v>40027139601</v>
      </c>
      <c r="E4927" s="41" t="s">
        <v>4009</v>
      </c>
      <c r="G4927" s="41" t="s">
        <v>32</v>
      </c>
      <c r="H4927" s="41" t="s">
        <v>2790</v>
      </c>
      <c r="I4927" s="41" t="s">
        <v>23</v>
      </c>
      <c r="J4927" s="41" t="s">
        <v>55</v>
      </c>
      <c r="K4927" s="41" t="s">
        <v>25</v>
      </c>
    </row>
    <row r="4928" spans="2:11" ht="15" customHeight="1" x14ac:dyDescent="0.3">
      <c r="B4928" s="39" t="str">
        <f t="shared" si="58"/>
        <v>40027139608 верхня деталь</v>
      </c>
      <c r="C4928" s="39" t="str">
        <f>TEXT(Raw_Articul_Data!$D4928,"00000000000")</f>
        <v>40027139608</v>
      </c>
      <c r="D4928" s="41">
        <v>40027139608</v>
      </c>
      <c r="E4928" s="41" t="s">
        <v>4009</v>
      </c>
      <c r="G4928" s="41" t="s">
        <v>32</v>
      </c>
      <c r="H4928" s="41" t="s">
        <v>2790</v>
      </c>
      <c r="I4928" s="41" t="s">
        <v>23</v>
      </c>
      <c r="J4928" s="41" t="s">
        <v>55</v>
      </c>
      <c r="K4928" s="41" t="s">
        <v>25</v>
      </c>
    </row>
    <row r="4929" spans="2:11" ht="15" customHeight="1" x14ac:dyDescent="0.3">
      <c r="B4929" s="39" t="str">
        <f t="shared" si="58"/>
        <v>40027139701 нижня частина / основа кос.головки autocat c 25-2</v>
      </c>
      <c r="C4929" s="39" t="str">
        <f>TEXT(Raw_Articul_Data!$D4929,"00000000000")</f>
        <v>40027139701</v>
      </c>
      <c r="D4929" s="41">
        <v>40027139701</v>
      </c>
      <c r="E4929" s="41" t="s">
        <v>4012</v>
      </c>
      <c r="G4929" s="41" t="s">
        <v>32</v>
      </c>
      <c r="H4929" s="41" t="s">
        <v>2790</v>
      </c>
      <c r="I4929" s="41" t="s">
        <v>23</v>
      </c>
      <c r="J4929" s="41" t="s">
        <v>55</v>
      </c>
      <c r="K4929" s="41" t="s">
        <v>25</v>
      </c>
    </row>
    <row r="4930" spans="2:11" ht="15" customHeight="1" x14ac:dyDescent="0.3">
      <c r="B4930" s="39" t="str">
        <f t="shared" si="58"/>
        <v>40027139704 нижня частина</v>
      </c>
      <c r="C4930" s="39" t="str">
        <f>TEXT(Raw_Articul_Data!$D4930,"00000000000")</f>
        <v>40027139704</v>
      </c>
      <c r="D4930" s="41">
        <v>40027139704</v>
      </c>
      <c r="E4930" s="41" t="s">
        <v>4013</v>
      </c>
      <c r="G4930" s="41" t="s">
        <v>32</v>
      </c>
      <c r="H4930" s="41" t="s">
        <v>2790</v>
      </c>
      <c r="I4930" s="41" t="s">
        <v>23</v>
      </c>
      <c r="J4930" s="41" t="s">
        <v>34</v>
      </c>
      <c r="K4930" s="41" t="s">
        <v>25</v>
      </c>
    </row>
    <row r="4931" spans="2:11" ht="15" customHeight="1" x14ac:dyDescent="0.3">
      <c r="B4931" s="39" t="str">
        <f t="shared" si="58"/>
        <v>40027139706 нижня частина</v>
      </c>
      <c r="C4931" s="39" t="str">
        <f>TEXT(Raw_Articul_Data!$D4931,"00000000000")</f>
        <v>40027139706</v>
      </c>
      <c r="D4931" s="41">
        <v>40027139706</v>
      </c>
      <c r="E4931" s="41" t="s">
        <v>4013</v>
      </c>
      <c r="G4931" s="41" t="s">
        <v>32</v>
      </c>
      <c r="H4931" s="41" t="s">
        <v>2790</v>
      </c>
      <c r="I4931" s="41" t="s">
        <v>23</v>
      </c>
      <c r="J4931" s="41" t="s">
        <v>55</v>
      </c>
      <c r="K4931" s="41" t="s">
        <v>25</v>
      </c>
    </row>
    <row r="4932" spans="2:11" ht="15" customHeight="1" x14ac:dyDescent="0.3">
      <c r="B4932" s="39" t="str">
        <f t="shared" si="58"/>
        <v>40027139708 нижня частина / основа</v>
      </c>
      <c r="C4932" s="39" t="str">
        <f>TEXT(Raw_Articul_Data!$D4932,"00000000000")</f>
        <v>40027139708</v>
      </c>
      <c r="D4932" s="41">
        <v>40027139708</v>
      </c>
      <c r="E4932" s="41" t="s">
        <v>4014</v>
      </c>
      <c r="G4932" s="41" t="s">
        <v>32</v>
      </c>
      <c r="H4932" s="41" t="s">
        <v>2790</v>
      </c>
      <c r="I4932" s="41" t="s">
        <v>23</v>
      </c>
      <c r="J4932" s="41" t="s">
        <v>55</v>
      </c>
      <c r="K4932" s="41" t="s">
        <v>25</v>
      </c>
    </row>
    <row r="4933" spans="2:11" ht="15" customHeight="1" x14ac:dyDescent="0.3">
      <c r="B4933" s="39" t="str">
        <f t="shared" si="58"/>
        <v>40027139712 нижня частина / основа</v>
      </c>
      <c r="C4933" s="39" t="str">
        <f>TEXT(Raw_Articul_Data!$D4933,"00000000000")</f>
        <v>40027139712</v>
      </c>
      <c r="D4933" s="41">
        <v>40027139712</v>
      </c>
      <c r="E4933" s="41" t="s">
        <v>4014</v>
      </c>
      <c r="G4933" s="41" t="s">
        <v>32</v>
      </c>
      <c r="H4933" s="41" t="s">
        <v>2790</v>
      </c>
      <c r="I4933" s="41" t="s">
        <v>23</v>
      </c>
      <c r="J4933" s="41" t="s">
        <v>55</v>
      </c>
      <c r="K4933" s="41" t="s">
        <v>25</v>
      </c>
    </row>
    <row r="4934" spans="2:11" ht="15" customHeight="1" x14ac:dyDescent="0.3">
      <c r="B4934" s="39" t="str">
        <f t="shared" si="58"/>
        <v>40027139715 нижня частина / основа</v>
      </c>
      <c r="C4934" s="39" t="str">
        <f>TEXT(Raw_Articul_Data!$D4934,"00000000000")</f>
        <v>40027139715</v>
      </c>
      <c r="D4934" s="41">
        <v>40027139715</v>
      </c>
      <c r="E4934" s="41" t="s">
        <v>4014</v>
      </c>
      <c r="G4934" s="41" t="s">
        <v>32</v>
      </c>
      <c r="H4934" s="41" t="s">
        <v>2790</v>
      </c>
      <c r="I4934" s="41" t="s">
        <v>23</v>
      </c>
      <c r="J4934" s="41" t="s">
        <v>55</v>
      </c>
      <c r="K4934" s="41" t="s">
        <v>25</v>
      </c>
    </row>
    <row r="4935" spans="2:11" ht="15" customHeight="1" x14ac:dyDescent="0.3">
      <c r="B4935" s="39" t="str">
        <f t="shared" si="58"/>
        <v>40027406701 гайка-зірочка ліва різьба</v>
      </c>
      <c r="C4935" s="39" t="str">
        <f>TEXT(Raw_Articul_Data!$D4935,"00000000000")</f>
        <v>40027406701</v>
      </c>
      <c r="D4935" s="41">
        <v>40027406701</v>
      </c>
      <c r="E4935" s="41" t="s">
        <v>4015</v>
      </c>
      <c r="G4935" s="41" t="s">
        <v>32</v>
      </c>
      <c r="H4935" s="41" t="s">
        <v>2790</v>
      </c>
      <c r="I4935" s="41" t="s">
        <v>23</v>
      </c>
      <c r="J4935" s="41" t="s">
        <v>55</v>
      </c>
      <c r="K4935" s="41" t="s">
        <v>25</v>
      </c>
    </row>
    <row r="4936" spans="2:11" ht="15" customHeight="1" x14ac:dyDescent="0.3">
      <c r="B4936" s="39" t="str">
        <f t="shared" si="58"/>
        <v>40027406900 вставна катушка з ковпаком</v>
      </c>
      <c r="C4936" s="39" t="str">
        <f>TEXT(Raw_Articul_Data!$D4936,"00000000000")</f>
        <v>40027406900</v>
      </c>
      <c r="D4936" s="41">
        <v>40027406900</v>
      </c>
      <c r="E4936" s="41" t="s">
        <v>4016</v>
      </c>
      <c r="G4936" s="41" t="s">
        <v>32</v>
      </c>
      <c r="H4936" s="41" t="s">
        <v>2790</v>
      </c>
      <c r="I4936" s="41" t="s">
        <v>23</v>
      </c>
      <c r="J4936" s="41" t="s">
        <v>34</v>
      </c>
      <c r="K4936" s="41" t="s">
        <v>25</v>
      </c>
    </row>
    <row r="4937" spans="2:11" ht="15" customHeight="1" x14ac:dyDescent="0.3">
      <c r="B4937" s="39" t="str">
        <f t="shared" si="58"/>
        <v>40028202300 косильна головка polyсut 28-2</v>
      </c>
      <c r="C4937" s="39" t="str">
        <f>TEXT(Raw_Articul_Data!$D4937,"00000000000")</f>
        <v>40028202300</v>
      </c>
      <c r="D4937" s="41">
        <v>40028202300</v>
      </c>
      <c r="E4937" s="41" t="s">
        <v>1318</v>
      </c>
      <c r="G4937" s="41" t="s">
        <v>32</v>
      </c>
      <c r="H4937" s="41" t="s">
        <v>1319</v>
      </c>
      <c r="I4937" s="41" t="s">
        <v>23</v>
      </c>
      <c r="J4937" s="41" t="s">
        <v>55</v>
      </c>
      <c r="K4937" s="41" t="s">
        <v>25</v>
      </c>
    </row>
    <row r="4938" spans="2:11" ht="15" customHeight="1" x14ac:dyDescent="0.3">
      <c r="B4938" s="39" t="str">
        <f t="shared" si="58"/>
        <v>40028202302 косильна головка autocut 27-2</v>
      </c>
      <c r="C4938" s="39" t="str">
        <f>TEXT(Raw_Articul_Data!$D4938,"00000000000")</f>
        <v>40028202302</v>
      </c>
      <c r="D4938" s="41">
        <v>40028202302</v>
      </c>
      <c r="E4938" s="41" t="s">
        <v>1320</v>
      </c>
      <c r="G4938" s="41" t="s">
        <v>32</v>
      </c>
      <c r="H4938" s="41" t="s">
        <v>1309</v>
      </c>
      <c r="I4938" s="41" t="s">
        <v>23</v>
      </c>
      <c r="J4938" s="41" t="s">
        <v>55</v>
      </c>
      <c r="K4938" s="41" t="s">
        <v>25</v>
      </c>
    </row>
    <row r="4939" spans="2:11" ht="15" customHeight="1" x14ac:dyDescent="0.3">
      <c r="B4939" s="39" t="str">
        <f t="shared" si="58"/>
        <v>40028202320 косильна головка polycut 18-2</v>
      </c>
      <c r="C4939" s="39" t="str">
        <f>TEXT(Raw_Articul_Data!$D4939,"00000000000")</f>
        <v>40028202320</v>
      </c>
      <c r="D4939" s="41">
        <v>40028202320</v>
      </c>
      <c r="E4939" s="41" t="s">
        <v>1321</v>
      </c>
      <c r="G4939" s="41" t="s">
        <v>32</v>
      </c>
      <c r="H4939" s="41" t="s">
        <v>1322</v>
      </c>
      <c r="I4939" s="41" t="s">
        <v>23</v>
      </c>
      <c r="J4939" s="41" t="s">
        <v>55</v>
      </c>
      <c r="K4939" s="41" t="s">
        <v>25</v>
      </c>
    </row>
    <row r="4940" spans="2:11" ht="15" customHeight="1" x14ac:dyDescent="0.3">
      <c r="B4940" s="39" t="str">
        <f t="shared" si="58"/>
        <v>40028931300 зажимний ключ</v>
      </c>
      <c r="C4940" s="39" t="str">
        <f>TEXT(Raw_Articul_Data!$D4940,"00000000000")</f>
        <v>40028931300</v>
      </c>
      <c r="D4940" s="41">
        <v>40028931300</v>
      </c>
      <c r="E4940" s="41" t="s">
        <v>4017</v>
      </c>
      <c r="G4940" s="41" t="s">
        <v>32</v>
      </c>
      <c r="H4940" s="41" t="s">
        <v>2790</v>
      </c>
      <c r="I4940" s="41" t="s">
        <v>23</v>
      </c>
      <c r="J4940" s="41" t="s">
        <v>55</v>
      </c>
      <c r="K4940" s="41" t="s">
        <v>25</v>
      </c>
    </row>
    <row r="4941" spans="2:11" ht="15" customHeight="1" x14ac:dyDescent="0.3">
      <c r="B4941" s="39" t="str">
        <f t="shared" ref="B4941:B5004" si="59">CONCATENATE(C4941," ", LOWER(E4941))</f>
        <v>40029984000 вита гнучка пружина</v>
      </c>
      <c r="C4941" s="39" t="str">
        <f>TEXT(Raw_Articul_Data!$D4941,"00000000000")</f>
        <v>40029984000</v>
      </c>
      <c r="D4941" s="41">
        <v>40029984000</v>
      </c>
      <c r="E4941" s="41" t="s">
        <v>3025</v>
      </c>
      <c r="G4941" s="41" t="s">
        <v>32</v>
      </c>
      <c r="H4941" s="41" t="s">
        <v>2790</v>
      </c>
      <c r="I4941" s="41" t="s">
        <v>23</v>
      </c>
      <c r="J4941" s="41" t="s">
        <v>28</v>
      </c>
      <c r="K4941" s="41" t="s">
        <v>25</v>
      </c>
    </row>
    <row r="4942" spans="2:11" ht="15" customHeight="1" x14ac:dyDescent="0.3">
      <c r="B4942" s="39" t="str">
        <f t="shared" si="59"/>
        <v>40037102115 косильна головка autocut 46-2</v>
      </c>
      <c r="C4942" s="39" t="str">
        <f>TEXT(Raw_Articul_Data!$D4942,"00000000000")</f>
        <v>40037102115</v>
      </c>
      <c r="D4942" s="41">
        <v>40037102115</v>
      </c>
      <c r="E4942" s="41" t="s">
        <v>1323</v>
      </c>
      <c r="G4942" s="41" t="s">
        <v>32</v>
      </c>
      <c r="H4942" s="41" t="s">
        <v>1324</v>
      </c>
      <c r="I4942" s="41" t="s">
        <v>23</v>
      </c>
      <c r="J4942" s="41" t="s">
        <v>55</v>
      </c>
      <c r="K4942" s="41" t="s">
        <v>25</v>
      </c>
    </row>
    <row r="4943" spans="2:11" ht="15" customHeight="1" x14ac:dyDescent="0.3">
      <c r="B4943" s="39" t="str">
        <f t="shared" si="59"/>
        <v>40037102122 косильна головка trimcut c42-2</v>
      </c>
      <c r="C4943" s="39" t="str">
        <f>TEXT(Raw_Articul_Data!$D4943,"00000000000")</f>
        <v>40037102122</v>
      </c>
      <c r="D4943" s="41">
        <v>40037102122</v>
      </c>
      <c r="E4943" s="41" t="s">
        <v>1325</v>
      </c>
      <c r="G4943" s="41" t="s">
        <v>32</v>
      </c>
      <c r="H4943" s="41" t="s">
        <v>1326</v>
      </c>
      <c r="I4943" s="41" t="s">
        <v>23</v>
      </c>
      <c r="J4943" s="41" t="s">
        <v>55</v>
      </c>
      <c r="K4943" s="41" t="s">
        <v>25</v>
      </c>
    </row>
    <row r="4944" spans="2:11" ht="15" customHeight="1" x14ac:dyDescent="0.3">
      <c r="B4944" s="39" t="str">
        <f t="shared" si="59"/>
        <v>40037102126 косильна головка polyсut 48-2</v>
      </c>
      <c r="C4944" s="39" t="str">
        <f>TEXT(Raw_Articul_Data!$D4944,"00000000000")</f>
        <v>40037102126</v>
      </c>
      <c r="D4944" s="41">
        <v>40037102126</v>
      </c>
      <c r="E4944" s="41" t="s">
        <v>1327</v>
      </c>
      <c r="G4944" s="41" t="s">
        <v>32</v>
      </c>
      <c r="H4944" s="41" t="s">
        <v>1328</v>
      </c>
      <c r="I4944" s="41" t="s">
        <v>23</v>
      </c>
      <c r="J4944" s="41" t="s">
        <v>55</v>
      </c>
      <c r="K4944" s="41" t="s">
        <v>25</v>
      </c>
    </row>
    <row r="4945" spans="2:11" ht="15" customHeight="1" x14ac:dyDescent="0.3">
      <c r="B4945" s="39" t="str">
        <f t="shared" si="59"/>
        <v>40037102140 косильна головка supercut 40-2</v>
      </c>
      <c r="C4945" s="39" t="str">
        <f>TEXT(Raw_Articul_Data!$D4945,"00000000000")</f>
        <v>40037102140</v>
      </c>
      <c r="D4945" s="41">
        <v>40037102140</v>
      </c>
      <c r="E4945" s="41" t="s">
        <v>1329</v>
      </c>
      <c r="G4945" s="41" t="s">
        <v>32</v>
      </c>
      <c r="H4945" s="41" t="s">
        <v>1330</v>
      </c>
      <c r="I4945" s="41" t="s">
        <v>23</v>
      </c>
      <c r="J4945" s="41" t="s">
        <v>55</v>
      </c>
      <c r="K4945" s="41" t="s">
        <v>25</v>
      </c>
    </row>
    <row r="4946" spans="2:11" ht="15" customHeight="1" x14ac:dyDescent="0.3">
      <c r="B4946" s="39" t="str">
        <f t="shared" si="59"/>
        <v>40037104307 вставка котушки зі струною</v>
      </c>
      <c r="C4946" s="39" t="str">
        <f>TEXT(Raw_Articul_Data!$D4946,"00000000000")</f>
        <v>40037104307</v>
      </c>
      <c r="D4946" s="41">
        <v>40037104307</v>
      </c>
      <c r="E4946" s="41" t="s">
        <v>1331</v>
      </c>
      <c r="G4946" s="41" t="s">
        <v>32</v>
      </c>
      <c r="H4946" s="41" t="s">
        <v>2790</v>
      </c>
      <c r="I4946" s="41" t="s">
        <v>23</v>
      </c>
      <c r="J4946" s="41" t="s">
        <v>55</v>
      </c>
      <c r="K4946" s="41" t="s">
        <v>25</v>
      </c>
    </row>
    <row r="4947" spans="2:11" ht="15" customHeight="1" x14ac:dyDescent="0.3">
      <c r="B4947" s="39" t="str">
        <f t="shared" si="59"/>
        <v>40037104310 вставка котушки зі струною</v>
      </c>
      <c r="C4947" s="39" t="str">
        <f>TEXT(Raw_Articul_Data!$D4947,"00000000000")</f>
        <v>40037104310</v>
      </c>
      <c r="D4947" s="41">
        <v>40037104310</v>
      </c>
      <c r="E4947" s="41" t="s">
        <v>1331</v>
      </c>
      <c r="G4947" s="41" t="s">
        <v>32</v>
      </c>
      <c r="H4947" s="41" t="s">
        <v>1332</v>
      </c>
      <c r="I4947" s="41" t="s">
        <v>23</v>
      </c>
      <c r="J4947" s="41" t="s">
        <v>55</v>
      </c>
      <c r="K4947" s="41" t="s">
        <v>25</v>
      </c>
    </row>
    <row r="4948" spans="2:11" ht="15" customHeight="1" x14ac:dyDescent="0.3">
      <c r="B4948" s="39" t="str">
        <f t="shared" si="59"/>
        <v>40037109601 верхня деталь</v>
      </c>
      <c r="C4948" s="39" t="str">
        <f>TEXT(Raw_Articul_Data!$D4948,"00000000000")</f>
        <v>40037109601</v>
      </c>
      <c r="D4948" s="41">
        <v>40037109601</v>
      </c>
      <c r="E4948" s="41" t="s">
        <v>4009</v>
      </c>
      <c r="G4948" s="41" t="s">
        <v>32</v>
      </c>
      <c r="H4948" s="41" t="s">
        <v>2790</v>
      </c>
      <c r="I4948" s="41" t="s">
        <v>23</v>
      </c>
      <c r="J4948" s="41" t="s">
        <v>55</v>
      </c>
      <c r="K4948" s="41" t="s">
        <v>25</v>
      </c>
    </row>
    <row r="4949" spans="2:11" ht="15" customHeight="1" x14ac:dyDescent="0.3">
      <c r="B4949" s="39" t="str">
        <f t="shared" si="59"/>
        <v>40037133001 вставна катушка</v>
      </c>
      <c r="C4949" s="39" t="str">
        <f>TEXT(Raw_Articul_Data!$D4949,"00000000000")</f>
        <v>40037133001</v>
      </c>
      <c r="D4949" s="41">
        <v>40037133001</v>
      </c>
      <c r="E4949" s="41" t="s">
        <v>4018</v>
      </c>
      <c r="G4949" s="41" t="s">
        <v>32</v>
      </c>
      <c r="H4949" s="41" t="s">
        <v>2790</v>
      </c>
      <c r="I4949" s="41" t="s">
        <v>23</v>
      </c>
      <c r="J4949" s="41" t="s">
        <v>55</v>
      </c>
      <c r="K4949" s="41" t="s">
        <v>25</v>
      </c>
    </row>
    <row r="4950" spans="2:11" ht="15" customHeight="1" x14ac:dyDescent="0.3">
      <c r="B4950" s="39" t="str">
        <f t="shared" si="59"/>
        <v>40037133011 котушка косильної головки</v>
      </c>
      <c r="C4950" s="39" t="str">
        <f>TEXT(Raw_Articul_Data!$D4950,"00000000000")</f>
        <v>40037133011</v>
      </c>
      <c r="D4950" s="41">
        <v>40037133011</v>
      </c>
      <c r="E4950" s="41" t="s">
        <v>4019</v>
      </c>
      <c r="G4950" s="41" t="s">
        <v>32</v>
      </c>
      <c r="H4950" s="41" t="s">
        <v>2790</v>
      </c>
      <c r="I4950" s="41" t="s">
        <v>23</v>
      </c>
      <c r="J4950" s="41" t="s">
        <v>55</v>
      </c>
      <c r="K4950" s="41" t="s">
        <v>25</v>
      </c>
    </row>
    <row r="4951" spans="2:11" ht="15" customHeight="1" x14ac:dyDescent="0.3">
      <c r="B4951" s="39" t="str">
        <f t="shared" si="59"/>
        <v>40037133012 котушка косильной головки</v>
      </c>
      <c r="C4951" s="39" t="str">
        <f>TEXT(Raw_Articul_Data!$D4951,"00000000000")</f>
        <v>40037133012</v>
      </c>
      <c r="D4951" s="41">
        <v>40037133012</v>
      </c>
      <c r="E4951" s="41" t="s">
        <v>4020</v>
      </c>
      <c r="G4951" s="41" t="s">
        <v>32</v>
      </c>
      <c r="H4951" s="41" t="s">
        <v>2790</v>
      </c>
      <c r="I4951" s="41" t="s">
        <v>23</v>
      </c>
      <c r="J4951" s="41" t="s">
        <v>55</v>
      </c>
      <c r="K4951" s="41" t="s">
        <v>25</v>
      </c>
    </row>
    <row r="4952" spans="2:11" ht="15" customHeight="1" x14ac:dyDescent="0.3">
      <c r="B4952" s="39" t="str">
        <f t="shared" si="59"/>
        <v>40037136501 гвинт з буртиком м12х1,5 ліва різьба</v>
      </c>
      <c r="C4952" s="39" t="str">
        <f>TEXT(Raw_Articul_Data!$D4952,"00000000000")</f>
        <v>40037136501</v>
      </c>
      <c r="D4952" s="41">
        <v>40037136501</v>
      </c>
      <c r="E4952" s="41" t="s">
        <v>4021</v>
      </c>
      <c r="G4952" s="41" t="s">
        <v>32</v>
      </c>
      <c r="H4952" s="41" t="s">
        <v>2790</v>
      </c>
      <c r="I4952" s="41" t="s">
        <v>23</v>
      </c>
      <c r="J4952" s="41" t="s">
        <v>55</v>
      </c>
      <c r="K4952" s="41" t="s">
        <v>25</v>
      </c>
    </row>
    <row r="4953" spans="2:11" ht="15" customHeight="1" x14ac:dyDescent="0.3">
      <c r="B4953" s="39" t="str">
        <f t="shared" si="59"/>
        <v>40037136800 гайка з буртиком м12 х1,5 ліва різьба</v>
      </c>
      <c r="C4953" s="39" t="str">
        <f>TEXT(Raw_Articul_Data!$D4953,"00000000000")</f>
        <v>40037136800</v>
      </c>
      <c r="D4953" s="41">
        <v>40037136800</v>
      </c>
      <c r="E4953" s="41" t="s">
        <v>4022</v>
      </c>
      <c r="G4953" s="41" t="s">
        <v>32</v>
      </c>
      <c r="H4953" s="41" t="s">
        <v>2790</v>
      </c>
      <c r="I4953" s="41" t="s">
        <v>23</v>
      </c>
      <c r="J4953" s="41" t="s">
        <v>55</v>
      </c>
      <c r="K4953" s="41" t="s">
        <v>25</v>
      </c>
    </row>
    <row r="4954" spans="2:11" ht="15" customHeight="1" x14ac:dyDescent="0.3">
      <c r="B4954" s="39" t="str">
        <f t="shared" si="59"/>
        <v>40037136801 гайка з буртиком м12х1,5 ліва різьба</v>
      </c>
      <c r="C4954" s="39" t="str">
        <f>TEXT(Raw_Articul_Data!$D4954,"00000000000")</f>
        <v>40037136801</v>
      </c>
      <c r="D4954" s="41">
        <v>40037136801</v>
      </c>
      <c r="E4954" s="41" t="s">
        <v>4023</v>
      </c>
      <c r="G4954" s="41" t="s">
        <v>32</v>
      </c>
      <c r="H4954" s="41" t="s">
        <v>2790</v>
      </c>
      <c r="I4954" s="41" t="s">
        <v>23</v>
      </c>
      <c r="J4954" s="41" t="s">
        <v>55</v>
      </c>
      <c r="K4954" s="41" t="s">
        <v>25</v>
      </c>
    </row>
    <row r="4955" spans="2:11" ht="15" customHeight="1" x14ac:dyDescent="0.3">
      <c r="B4955" s="39" t="str">
        <f t="shared" si="59"/>
        <v>40037138301 гільза</v>
      </c>
      <c r="C4955" s="39" t="str">
        <f>TEXT(Raw_Articul_Data!$D4955,"00000000000")</f>
        <v>40037138301</v>
      </c>
      <c r="D4955" s="41">
        <v>40037138301</v>
      </c>
      <c r="E4955" s="41" t="s">
        <v>2850</v>
      </c>
      <c r="G4955" s="41" t="s">
        <v>32</v>
      </c>
      <c r="H4955" s="41" t="s">
        <v>2790</v>
      </c>
      <c r="I4955" s="41" t="s">
        <v>23</v>
      </c>
      <c r="J4955" s="41" t="s">
        <v>55</v>
      </c>
      <c r="K4955" s="41" t="s">
        <v>25</v>
      </c>
    </row>
    <row r="4956" spans="2:11" ht="15" customHeight="1" x14ac:dyDescent="0.3">
      <c r="B4956" s="39" t="str">
        <f t="shared" si="59"/>
        <v>40037139605 верхня деталь</v>
      </c>
      <c r="C4956" s="39" t="str">
        <f>TEXT(Raw_Articul_Data!$D4956,"00000000000")</f>
        <v>40037139605</v>
      </c>
      <c r="D4956" s="41">
        <v>40037139605</v>
      </c>
      <c r="E4956" s="41" t="s">
        <v>4009</v>
      </c>
      <c r="G4956" s="41" t="s">
        <v>32</v>
      </c>
      <c r="H4956" s="41" t="s">
        <v>2790</v>
      </c>
      <c r="I4956" s="41" t="s">
        <v>23</v>
      </c>
      <c r="J4956" s="41" t="s">
        <v>55</v>
      </c>
      <c r="K4956" s="41" t="s">
        <v>25</v>
      </c>
    </row>
    <row r="4957" spans="2:11" ht="15" customHeight="1" x14ac:dyDescent="0.3">
      <c r="B4957" s="39" t="str">
        <f t="shared" si="59"/>
        <v>40037139700 нижня частина - основа</v>
      </c>
      <c r="C4957" s="39" t="str">
        <f>TEXT(Raw_Articul_Data!$D4957,"00000000000")</f>
        <v>40037139700</v>
      </c>
      <c r="D4957" s="41">
        <v>40037139700</v>
      </c>
      <c r="E4957" s="41" t="s">
        <v>4024</v>
      </c>
      <c r="G4957" s="41" t="s">
        <v>32</v>
      </c>
      <c r="H4957" s="41" t="s">
        <v>2790</v>
      </c>
      <c r="I4957" s="41" t="s">
        <v>23</v>
      </c>
      <c r="J4957" s="41" t="s">
        <v>55</v>
      </c>
      <c r="K4957" s="41" t="s">
        <v>25</v>
      </c>
    </row>
    <row r="4958" spans="2:11" ht="15" customHeight="1" x14ac:dyDescent="0.3">
      <c r="B4958" s="39" t="str">
        <f t="shared" si="59"/>
        <v>40037139701 нижня частина</v>
      </c>
      <c r="C4958" s="39" t="str">
        <f>TEXT(Raw_Articul_Data!$D4958,"00000000000")</f>
        <v>40037139701</v>
      </c>
      <c r="D4958" s="41">
        <v>40037139701</v>
      </c>
      <c r="E4958" s="41" t="s">
        <v>4013</v>
      </c>
      <c r="G4958" s="41" t="s">
        <v>32</v>
      </c>
      <c r="H4958" s="41" t="s">
        <v>2790</v>
      </c>
      <c r="I4958" s="41" t="s">
        <v>23</v>
      </c>
      <c r="J4958" s="41" t="s">
        <v>55</v>
      </c>
      <c r="K4958" s="41" t="s">
        <v>25</v>
      </c>
    </row>
    <row r="4959" spans="2:11" ht="15" customHeight="1" x14ac:dyDescent="0.3">
      <c r="B4959" s="39" t="str">
        <f t="shared" si="59"/>
        <v>40037139705 нижня частина / основа</v>
      </c>
      <c r="C4959" s="39" t="str">
        <f>TEXT(Raw_Articul_Data!$D4959,"00000000000")</f>
        <v>40037139705</v>
      </c>
      <c r="D4959" s="41">
        <v>40037139705</v>
      </c>
      <c r="E4959" s="41" t="s">
        <v>4014</v>
      </c>
      <c r="G4959" s="41" t="s">
        <v>32</v>
      </c>
      <c r="H4959" s="41" t="s">
        <v>2790</v>
      </c>
      <c r="I4959" s="41" t="s">
        <v>23</v>
      </c>
      <c r="J4959" s="41" t="s">
        <v>55</v>
      </c>
      <c r="K4959" s="41" t="s">
        <v>25</v>
      </c>
    </row>
    <row r="4960" spans="2:11" ht="15" customHeight="1" x14ac:dyDescent="0.3">
      <c r="B4960" s="39" t="str">
        <f t="shared" si="59"/>
        <v>40047102105 косильна головка autocut 11-2</v>
      </c>
      <c r="C4960" s="39" t="str">
        <f>TEXT(Raw_Articul_Data!$D4960,"00000000000")</f>
        <v>40047102105</v>
      </c>
      <c r="D4960" s="41">
        <v>40047102105</v>
      </c>
      <c r="E4960" s="41" t="s">
        <v>1333</v>
      </c>
      <c r="G4960" s="41" t="s">
        <v>32</v>
      </c>
      <c r="H4960" s="41" t="s">
        <v>1334</v>
      </c>
      <c r="I4960" s="41" t="s">
        <v>23</v>
      </c>
      <c r="J4960" s="41" t="s">
        <v>55</v>
      </c>
      <c r="K4960" s="41" t="s">
        <v>25</v>
      </c>
    </row>
    <row r="4961" spans="2:11" ht="15" customHeight="1" x14ac:dyDescent="0.3">
      <c r="B4961" s="39" t="str">
        <f t="shared" si="59"/>
        <v>40047136600 палець</v>
      </c>
      <c r="C4961" s="39" t="str">
        <f>TEXT(Raw_Articul_Data!$D4961,"00000000000")</f>
        <v>40047136600</v>
      </c>
      <c r="D4961" s="41">
        <v>40047136600</v>
      </c>
      <c r="E4961" s="41" t="s">
        <v>2912</v>
      </c>
      <c r="G4961" s="41" t="s">
        <v>32</v>
      </c>
      <c r="H4961" s="41" t="s">
        <v>2790</v>
      </c>
      <c r="I4961" s="41" t="s">
        <v>23</v>
      </c>
      <c r="J4961" s="41" t="s">
        <v>55</v>
      </c>
      <c r="K4961" s="41" t="s">
        <v>25</v>
      </c>
    </row>
    <row r="4962" spans="2:11" ht="15" customHeight="1" x14ac:dyDescent="0.3">
      <c r="B4962" s="39" t="str">
        <f t="shared" si="59"/>
        <v>40047138300 гільза</v>
      </c>
      <c r="C4962" s="39" t="str">
        <f>TEXT(Raw_Articul_Data!$D4962,"00000000000")</f>
        <v>40047138300</v>
      </c>
      <c r="D4962" s="41">
        <v>40047138300</v>
      </c>
      <c r="E4962" s="41" t="s">
        <v>2850</v>
      </c>
      <c r="G4962" s="41" t="s">
        <v>32</v>
      </c>
      <c r="H4962" s="41" t="s">
        <v>2790</v>
      </c>
      <c r="I4962" s="41" t="s">
        <v>23</v>
      </c>
      <c r="J4962" s="41" t="s">
        <v>55</v>
      </c>
      <c r="K4962" s="41" t="s">
        <v>25</v>
      </c>
    </row>
    <row r="4963" spans="2:11" ht="15" customHeight="1" x14ac:dyDescent="0.3">
      <c r="B4963" s="39" t="str">
        <f t="shared" si="59"/>
        <v>40047139701 нижня частина / основа</v>
      </c>
      <c r="C4963" s="39" t="str">
        <f>TEXT(Raw_Articul_Data!$D4963,"00000000000")</f>
        <v>40047139701</v>
      </c>
      <c r="D4963" s="41">
        <v>40047139701</v>
      </c>
      <c r="E4963" s="41" t="s">
        <v>4014</v>
      </c>
      <c r="G4963" s="41" t="s">
        <v>32</v>
      </c>
      <c r="H4963" s="41" t="s">
        <v>2790</v>
      </c>
      <c r="I4963" s="41" t="s">
        <v>23</v>
      </c>
      <c r="J4963" s="41" t="s">
        <v>55</v>
      </c>
      <c r="K4963" s="41" t="s">
        <v>25</v>
      </c>
    </row>
    <row r="4964" spans="2:11" ht="15" customHeight="1" x14ac:dyDescent="0.3">
      <c r="B4964" s="39" t="str">
        <f t="shared" si="59"/>
        <v xml:space="preserve">40057102107 косильна головка autocut 56-2 </v>
      </c>
      <c r="C4964" s="39" t="str">
        <f>TEXT(Raw_Articul_Data!$D4964,"00000000000")</f>
        <v>40057102107</v>
      </c>
      <c r="D4964" s="41">
        <v>40057102107</v>
      </c>
      <c r="E4964" s="41" t="s">
        <v>1335</v>
      </c>
      <c r="G4964" s="41" t="s">
        <v>32</v>
      </c>
      <c r="H4964" s="41" t="s">
        <v>1336</v>
      </c>
      <c r="I4964" s="41" t="s">
        <v>23</v>
      </c>
      <c r="J4964" s="41" t="s">
        <v>55</v>
      </c>
      <c r="K4964" s="41" t="s">
        <v>25</v>
      </c>
    </row>
    <row r="4965" spans="2:11" ht="15" customHeight="1" x14ac:dyDescent="0.3">
      <c r="B4965" s="39" t="str">
        <f t="shared" si="59"/>
        <v>40057102114 косильна головка durocut 40-4</v>
      </c>
      <c r="C4965" s="39" t="str">
        <f>TEXT(Raw_Articul_Data!$D4965,"00000000000")</f>
        <v>40057102114</v>
      </c>
      <c r="D4965" s="41">
        <v>40057102114</v>
      </c>
      <c r="E4965" s="41" t="s">
        <v>1337</v>
      </c>
      <c r="G4965" s="41" t="s">
        <v>32</v>
      </c>
      <c r="H4965" s="41" t="s">
        <v>1338</v>
      </c>
      <c r="I4965" s="41" t="s">
        <v>23</v>
      </c>
      <c r="J4965" s="41" t="s">
        <v>55</v>
      </c>
      <c r="K4965" s="41" t="s">
        <v>25</v>
      </c>
    </row>
    <row r="4966" spans="2:11" ht="15" customHeight="1" x14ac:dyDescent="0.3">
      <c r="B4966" s="39" t="str">
        <f t="shared" si="59"/>
        <v>40057102117 косильна головка trimcut 52-2</v>
      </c>
      <c r="C4966" s="39" t="str">
        <f>TEXT(Raw_Articul_Data!$D4966,"00000000000")</f>
        <v>40057102117</v>
      </c>
      <c r="D4966" s="41">
        <v>40057102117</v>
      </c>
      <c r="E4966" s="41" t="s">
        <v>1339</v>
      </c>
      <c r="G4966" s="41" t="s">
        <v>32</v>
      </c>
      <c r="H4966" s="41" t="s">
        <v>1340</v>
      </c>
      <c r="I4966" s="41" t="s">
        <v>23</v>
      </c>
      <c r="J4966" s="41" t="s">
        <v>55</v>
      </c>
      <c r="K4966" s="41" t="s">
        <v>25</v>
      </c>
    </row>
    <row r="4967" spans="2:11" ht="15" customHeight="1" x14ac:dyDescent="0.3">
      <c r="B4967" s="39" t="str">
        <f t="shared" si="59"/>
        <v>40057138301 гільза</v>
      </c>
      <c r="C4967" s="39" t="str">
        <f>TEXT(Raw_Articul_Data!$D4967,"00000000000")</f>
        <v>40057138301</v>
      </c>
      <c r="D4967" s="41">
        <v>40057138301</v>
      </c>
      <c r="E4967" s="41" t="s">
        <v>2850</v>
      </c>
      <c r="G4967" s="41" t="s">
        <v>32</v>
      </c>
      <c r="H4967" s="41" t="s">
        <v>2790</v>
      </c>
      <c r="I4967" s="41" t="s">
        <v>23</v>
      </c>
      <c r="J4967" s="41" t="s">
        <v>55</v>
      </c>
      <c r="K4967" s="41" t="s">
        <v>25</v>
      </c>
    </row>
    <row r="4968" spans="2:11" ht="15" customHeight="1" x14ac:dyDescent="0.3">
      <c r="B4968" s="39" t="str">
        <f t="shared" si="59"/>
        <v>40067102100 косильна головка autocut 5-2</v>
      </c>
      <c r="C4968" s="39" t="str">
        <f>TEXT(Raw_Articul_Data!$D4968,"00000000000")</f>
        <v>40067102100</v>
      </c>
      <c r="D4968" s="41">
        <v>40067102100</v>
      </c>
      <c r="E4968" s="41" t="s">
        <v>1341</v>
      </c>
      <c r="G4968" s="41" t="s">
        <v>32</v>
      </c>
      <c r="H4968" s="41" t="s">
        <v>1342</v>
      </c>
      <c r="I4968" s="41" t="s">
        <v>23</v>
      </c>
      <c r="J4968" s="41" t="s">
        <v>55</v>
      </c>
      <c r="K4968" s="41" t="s">
        <v>25</v>
      </c>
    </row>
    <row r="4969" spans="2:11" ht="15" customHeight="1" x14ac:dyDescent="0.3">
      <c r="B4969" s="39" t="str">
        <f t="shared" si="59"/>
        <v>40067102121 косильна головка autocut c4-2</v>
      </c>
      <c r="C4969" s="39" t="str">
        <f>TEXT(Raw_Articul_Data!$D4969,"00000000000")</f>
        <v>40067102121</v>
      </c>
      <c r="D4969" s="41">
        <v>40067102121</v>
      </c>
      <c r="E4969" s="41" t="s">
        <v>1343</v>
      </c>
      <c r="G4969" s="41" t="s">
        <v>32</v>
      </c>
      <c r="H4969" s="41" t="s">
        <v>1344</v>
      </c>
      <c r="I4969" s="41" t="s">
        <v>23</v>
      </c>
      <c r="J4969" s="41" t="s">
        <v>55</v>
      </c>
      <c r="K4969" s="41" t="s">
        <v>25</v>
      </c>
    </row>
    <row r="4970" spans="2:11" ht="15" customHeight="1" x14ac:dyDescent="0.3">
      <c r="B4970" s="39" t="str">
        <f t="shared" si="59"/>
        <v>40067102126 косильна головка autocut c6-2</v>
      </c>
      <c r="C4970" s="39" t="str">
        <f>TEXT(Raw_Articul_Data!$D4970,"00000000000")</f>
        <v>40067102126</v>
      </c>
      <c r="D4970" s="41">
        <v>40067102126</v>
      </c>
      <c r="E4970" s="41" t="s">
        <v>1345</v>
      </c>
      <c r="G4970" s="41" t="s">
        <v>32</v>
      </c>
      <c r="H4970" s="41" t="s">
        <v>1346</v>
      </c>
      <c r="I4970" s="41" t="s">
        <v>23</v>
      </c>
      <c r="J4970" s="41" t="s">
        <v>34</v>
      </c>
      <c r="K4970" s="41" t="s">
        <v>25</v>
      </c>
    </row>
    <row r="4971" spans="2:11" ht="15" customHeight="1" x14ac:dyDescent="0.3">
      <c r="B4971" s="39" t="str">
        <f t="shared" si="59"/>
        <v>40067102131 косильна головка durocut 5-2</v>
      </c>
      <c r="C4971" s="39" t="str">
        <f>TEXT(Raw_Articul_Data!$D4971,"00000000000")</f>
        <v>40067102131</v>
      </c>
      <c r="D4971" s="41">
        <v>40067102131</v>
      </c>
      <c r="E4971" s="41" t="s">
        <v>1347</v>
      </c>
      <c r="G4971" s="41" t="s">
        <v>32</v>
      </c>
      <c r="H4971" s="41" t="s">
        <v>1348</v>
      </c>
      <c r="I4971" s="41" t="s">
        <v>23</v>
      </c>
      <c r="J4971" s="41" t="s">
        <v>55</v>
      </c>
      <c r="K4971" s="41" t="s">
        <v>25</v>
      </c>
    </row>
    <row r="4972" spans="2:11" ht="15" customHeight="1" x14ac:dyDescent="0.3">
      <c r="B4972" s="39" t="str">
        <f t="shared" si="59"/>
        <v>40067102137 косильна головка polycut 6-2</v>
      </c>
      <c r="C4972" s="39" t="str">
        <f>TEXT(Raw_Articul_Data!$D4972,"00000000000")</f>
        <v>40067102137</v>
      </c>
      <c r="D4972" s="41">
        <v>40067102137</v>
      </c>
      <c r="E4972" s="41" t="s">
        <v>1349</v>
      </c>
      <c r="G4972" s="41" t="s">
        <v>32</v>
      </c>
      <c r="H4972" s="41" t="s">
        <v>1350</v>
      </c>
      <c r="I4972" s="41" t="s">
        <v>23</v>
      </c>
      <c r="J4972" s="41" t="s">
        <v>55</v>
      </c>
      <c r="K4972" s="41" t="s">
        <v>25</v>
      </c>
    </row>
    <row r="4973" spans="2:11" ht="15" customHeight="1" x14ac:dyDescent="0.3">
      <c r="B4973" s="39" t="str">
        <f t="shared" si="59"/>
        <v>40067103602 корпус катушки</v>
      </c>
      <c r="C4973" s="39" t="str">
        <f>TEXT(Raw_Articul_Data!$D4973,"00000000000")</f>
        <v>40067103602</v>
      </c>
      <c r="D4973" s="41">
        <v>40067103602</v>
      </c>
      <c r="E4973" s="41" t="s">
        <v>4025</v>
      </c>
      <c r="G4973" s="41" t="s">
        <v>32</v>
      </c>
      <c r="H4973" s="41" t="s">
        <v>2790</v>
      </c>
      <c r="I4973" s="41" t="s">
        <v>23</v>
      </c>
      <c r="J4973" s="41" t="s">
        <v>34</v>
      </c>
      <c r="K4973" s="41" t="s">
        <v>25</v>
      </c>
    </row>
    <row r="4974" spans="2:11" ht="15" customHeight="1" x14ac:dyDescent="0.3">
      <c r="B4974" s="39" t="str">
        <f t="shared" si="59"/>
        <v>40067104000 ковпачок</v>
      </c>
      <c r="C4974" s="39" t="str">
        <f>TEXT(Raw_Articul_Data!$D4974,"00000000000")</f>
        <v>40067104000</v>
      </c>
      <c r="D4974" s="41">
        <v>40067104000</v>
      </c>
      <c r="E4974" s="41" t="s">
        <v>2809</v>
      </c>
      <c r="G4974" s="41" t="s">
        <v>32</v>
      </c>
      <c r="H4974" s="41" t="s">
        <v>2790</v>
      </c>
      <c r="I4974" s="41" t="s">
        <v>23</v>
      </c>
      <c r="J4974" s="41" t="s">
        <v>55</v>
      </c>
      <c r="K4974" s="41" t="s">
        <v>25</v>
      </c>
    </row>
    <row r="4975" spans="2:11" ht="15" customHeight="1" x14ac:dyDescent="0.3">
      <c r="B4975" s="39" t="str">
        <f t="shared" si="59"/>
        <v>40067104001 ковпачок</v>
      </c>
      <c r="C4975" s="39" t="str">
        <f>TEXT(Raw_Articul_Data!$D4975,"00000000000")</f>
        <v>40067104001</v>
      </c>
      <c r="D4975" s="41">
        <v>40067104001</v>
      </c>
      <c r="E4975" s="41" t="s">
        <v>2809</v>
      </c>
      <c r="G4975" s="41" t="s">
        <v>32</v>
      </c>
      <c r="H4975" s="41" t="s">
        <v>2790</v>
      </c>
      <c r="I4975" s="41" t="s">
        <v>23</v>
      </c>
      <c r="J4975" s="41" t="s">
        <v>55</v>
      </c>
      <c r="K4975" s="41" t="s">
        <v>25</v>
      </c>
    </row>
    <row r="4976" spans="2:11" ht="15" customHeight="1" x14ac:dyDescent="0.3">
      <c r="B4976" s="39" t="str">
        <f t="shared" si="59"/>
        <v>40067104003 ковпачок</v>
      </c>
      <c r="C4976" s="39" t="str">
        <f>TEXT(Raw_Articul_Data!$D4976,"00000000000")</f>
        <v>40067104003</v>
      </c>
      <c r="D4976" s="41">
        <v>40067104003</v>
      </c>
      <c r="E4976" s="41" t="s">
        <v>2809</v>
      </c>
      <c r="G4976" s="41" t="s">
        <v>32</v>
      </c>
      <c r="H4976" s="41" t="s">
        <v>2790</v>
      </c>
      <c r="I4976" s="41" t="s">
        <v>23</v>
      </c>
      <c r="J4976" s="41" t="s">
        <v>34</v>
      </c>
      <c r="K4976" s="41" t="s">
        <v>25</v>
      </c>
    </row>
    <row r="4977" spans="2:11" ht="15" customHeight="1" x14ac:dyDescent="0.3">
      <c r="B4977" s="39" t="str">
        <f t="shared" si="59"/>
        <v>40067133000 вставка катушки</v>
      </c>
      <c r="C4977" s="39" t="str">
        <f>TEXT(Raw_Articul_Data!$D4977,"00000000000")</f>
        <v>40067133000</v>
      </c>
      <c r="D4977" s="41">
        <v>40067133000</v>
      </c>
      <c r="E4977" s="41" t="s">
        <v>4026</v>
      </c>
      <c r="G4977" s="41" t="s">
        <v>32</v>
      </c>
      <c r="H4977" s="41" t="s">
        <v>2790</v>
      </c>
      <c r="I4977" s="41" t="s">
        <v>23</v>
      </c>
      <c r="J4977" s="41" t="s">
        <v>55</v>
      </c>
      <c r="K4977" s="41" t="s">
        <v>25</v>
      </c>
    </row>
    <row r="4978" spans="2:11" ht="15" customHeight="1" x14ac:dyDescent="0.3">
      <c r="B4978" s="39" t="str">
        <f t="shared" si="59"/>
        <v>40067136800 гайка з буртиком</v>
      </c>
      <c r="C4978" s="39" t="str">
        <f>TEXT(Raw_Articul_Data!$D4978,"00000000000")</f>
        <v>40067136800</v>
      </c>
      <c r="D4978" s="41">
        <v>40067136800</v>
      </c>
      <c r="E4978" s="41" t="s">
        <v>4027</v>
      </c>
      <c r="G4978" s="41" t="s">
        <v>32</v>
      </c>
      <c r="H4978" s="41" t="s">
        <v>2790</v>
      </c>
      <c r="I4978" s="41" t="s">
        <v>23</v>
      </c>
      <c r="J4978" s="41" t="s">
        <v>55</v>
      </c>
      <c r="K4978" s="41" t="s">
        <v>25</v>
      </c>
    </row>
    <row r="4979" spans="2:11" ht="15" customHeight="1" x14ac:dyDescent="0.3">
      <c r="B4979" s="39" t="str">
        <f t="shared" si="59"/>
        <v>40067136801 гайка м8</v>
      </c>
      <c r="C4979" s="39" t="str">
        <f>TEXT(Raw_Articul_Data!$D4979,"00000000000")</f>
        <v>40067136801</v>
      </c>
      <c r="D4979" s="41">
        <v>40067136801</v>
      </c>
      <c r="E4979" s="41" t="s">
        <v>4028</v>
      </c>
      <c r="G4979" s="41" t="s">
        <v>32</v>
      </c>
      <c r="H4979" s="41" t="s">
        <v>2790</v>
      </c>
      <c r="I4979" s="41" t="s">
        <v>23</v>
      </c>
      <c r="J4979" s="41" t="s">
        <v>55</v>
      </c>
      <c r="K4979" s="41" t="s">
        <v>25</v>
      </c>
    </row>
    <row r="4980" spans="2:11" ht="15" customHeight="1" x14ac:dyDescent="0.3">
      <c r="B4980" s="39" t="str">
        <f t="shared" si="59"/>
        <v>40067138302 гільза</v>
      </c>
      <c r="C4980" s="39" t="str">
        <f>TEXT(Raw_Articul_Data!$D4980,"00000000000")</f>
        <v>40067138302</v>
      </c>
      <c r="D4980" s="41">
        <v>40067138302</v>
      </c>
      <c r="E4980" s="41" t="s">
        <v>2850</v>
      </c>
      <c r="G4980" s="41" t="s">
        <v>32</v>
      </c>
      <c r="H4980" s="41" t="s">
        <v>2790</v>
      </c>
      <c r="I4980" s="41" t="s">
        <v>23</v>
      </c>
      <c r="J4980" s="41" t="s">
        <v>34</v>
      </c>
      <c r="K4980" s="41" t="s">
        <v>25</v>
      </c>
    </row>
    <row r="4981" spans="2:11" ht="15" customHeight="1" x14ac:dyDescent="0.3">
      <c r="B4981" s="39" t="str">
        <f t="shared" si="59"/>
        <v>40068201500 вставна катушка</v>
      </c>
      <c r="C4981" s="39" t="str">
        <f>TEXT(Raw_Articul_Data!$D4981,"00000000000")</f>
        <v>40068201500</v>
      </c>
      <c r="D4981" s="41">
        <v>40068201500</v>
      </c>
      <c r="E4981" s="41" t="s">
        <v>4018</v>
      </c>
      <c r="G4981" s="41" t="s">
        <v>32</v>
      </c>
      <c r="H4981" s="41" t="s">
        <v>2790</v>
      </c>
      <c r="I4981" s="41" t="s">
        <v>23</v>
      </c>
      <c r="J4981" s="41" t="s">
        <v>34</v>
      </c>
      <c r="K4981" s="41" t="s">
        <v>25</v>
      </c>
    </row>
    <row r="4982" spans="2:11" ht="15" customHeight="1" x14ac:dyDescent="0.3">
      <c r="B4982" s="39" t="str">
        <f t="shared" si="59"/>
        <v>40069973100 нажимна пружина</v>
      </c>
      <c r="C4982" s="39" t="str">
        <f>TEXT(Raw_Articul_Data!$D4982,"00000000000")</f>
        <v>40069973100</v>
      </c>
      <c r="D4982" s="41">
        <v>40069973100</v>
      </c>
      <c r="E4982" s="41" t="s">
        <v>2810</v>
      </c>
      <c r="G4982" s="41" t="s">
        <v>32</v>
      </c>
      <c r="H4982" s="41" t="s">
        <v>2790</v>
      </c>
      <c r="I4982" s="41" t="s">
        <v>23</v>
      </c>
      <c r="J4982" s="41" t="s">
        <v>34</v>
      </c>
      <c r="K4982" s="41" t="s">
        <v>25</v>
      </c>
    </row>
    <row r="4983" spans="2:11" ht="15" customHeight="1" x14ac:dyDescent="0.3">
      <c r="B4983" s="39" t="str">
        <f t="shared" si="59"/>
        <v>40080071000 комплект пластикових ножів (8шт)</v>
      </c>
      <c r="C4983" s="39" t="str">
        <f>TEXT(Raw_Articul_Data!$D4983,"00000000000")</f>
        <v>40080071000</v>
      </c>
      <c r="D4983" s="41">
        <v>40080071000</v>
      </c>
      <c r="E4983" s="41" t="s">
        <v>1351</v>
      </c>
      <c r="G4983" s="41" t="s">
        <v>32</v>
      </c>
      <c r="H4983" s="41" t="s">
        <v>1352</v>
      </c>
      <c r="I4983" s="41" t="s">
        <v>23</v>
      </c>
      <c r="J4983" s="41" t="s">
        <v>34</v>
      </c>
      <c r="K4983" s="41" t="s">
        <v>25</v>
      </c>
    </row>
    <row r="4984" spans="2:11" ht="15" customHeight="1" x14ac:dyDescent="0.3">
      <c r="B4984" s="39" t="str">
        <f t="shared" si="59"/>
        <v>40087102100 косильна головка autocut 2-2</v>
      </c>
      <c r="C4984" s="39" t="str">
        <f>TEXT(Raw_Articul_Data!$D4984,"00000000000")</f>
        <v>40087102100</v>
      </c>
      <c r="D4984" s="41">
        <v>40087102100</v>
      </c>
      <c r="E4984" s="41" t="s">
        <v>1353</v>
      </c>
      <c r="G4984" s="41" t="s">
        <v>32</v>
      </c>
      <c r="H4984" s="41" t="s">
        <v>1354</v>
      </c>
      <c r="I4984" s="41" t="s">
        <v>23</v>
      </c>
      <c r="J4984" s="41" t="s">
        <v>28</v>
      </c>
      <c r="K4984" s="41" t="s">
        <v>25</v>
      </c>
    </row>
    <row r="4985" spans="2:11" ht="15" customHeight="1" x14ac:dyDescent="0.3">
      <c r="B4985" s="39" t="str">
        <f t="shared" si="59"/>
        <v>40087102102 косильна головка polycut 2-2</v>
      </c>
      <c r="C4985" s="39" t="str">
        <f>TEXT(Raw_Articul_Data!$D4985,"00000000000")</f>
        <v>40087102102</v>
      </c>
      <c r="D4985" s="41">
        <v>40087102102</v>
      </c>
      <c r="E4985" s="41" t="s">
        <v>1355</v>
      </c>
      <c r="G4985" s="41" t="s">
        <v>32</v>
      </c>
      <c r="H4985" s="41" t="s">
        <v>1356</v>
      </c>
      <c r="I4985" s="41" t="s">
        <v>23</v>
      </c>
      <c r="J4985" s="41" t="s">
        <v>34</v>
      </c>
      <c r="K4985" s="41" t="s">
        <v>25</v>
      </c>
    </row>
    <row r="4986" spans="2:11" ht="15" customHeight="1" x14ac:dyDescent="0.3">
      <c r="B4986" s="39" t="str">
        <f t="shared" si="59"/>
        <v>40087102103 косильна головка autocut 2-2</v>
      </c>
      <c r="C4986" s="39" t="str">
        <f>TEXT(Raw_Articul_Data!$D4986,"00000000000")</f>
        <v>40087102103</v>
      </c>
      <c r="D4986" s="41">
        <v>40087102103</v>
      </c>
      <c r="E4986" s="41" t="s">
        <v>1353</v>
      </c>
      <c r="G4986" s="41" t="s">
        <v>32</v>
      </c>
      <c r="H4986" s="41" t="s">
        <v>1357</v>
      </c>
      <c r="I4986" s="41" t="s">
        <v>23</v>
      </c>
      <c r="J4986" s="41" t="s">
        <v>28</v>
      </c>
      <c r="K4986" s="41" t="s">
        <v>25</v>
      </c>
    </row>
    <row r="4987" spans="2:11" ht="15" customHeight="1" x14ac:dyDescent="0.3">
      <c r="B4987" s="39" t="str">
        <f t="shared" si="59"/>
        <v>40087103600 корпус катушки</v>
      </c>
      <c r="C4987" s="39" t="str">
        <f>TEXT(Raw_Articul_Data!$D4987,"00000000000")</f>
        <v>40087103600</v>
      </c>
      <c r="D4987" s="41">
        <v>40087103600</v>
      </c>
      <c r="E4987" s="41" t="s">
        <v>4025</v>
      </c>
      <c r="G4987" s="41" t="s">
        <v>32</v>
      </c>
      <c r="H4987" s="41" t="s">
        <v>2790</v>
      </c>
      <c r="I4987" s="41" t="s">
        <v>23</v>
      </c>
      <c r="J4987" s="41" t="s">
        <v>28</v>
      </c>
      <c r="K4987" s="41" t="s">
        <v>25</v>
      </c>
    </row>
    <row r="4988" spans="2:11" ht="15" customHeight="1" x14ac:dyDescent="0.3">
      <c r="B4988" s="39" t="str">
        <f t="shared" si="59"/>
        <v>40087104300 котушка</v>
      </c>
      <c r="C4988" s="39" t="str">
        <f>TEXT(Raw_Articul_Data!$D4988,"00000000000")</f>
        <v>40087104300</v>
      </c>
      <c r="D4988" s="41">
        <v>40087104300</v>
      </c>
      <c r="E4988" s="41" t="s">
        <v>1358</v>
      </c>
      <c r="G4988" s="41" t="s">
        <v>32</v>
      </c>
      <c r="H4988" s="41" t="s">
        <v>1359</v>
      </c>
      <c r="J4988" s="41" t="s">
        <v>28</v>
      </c>
      <c r="K4988" s="41" t="s">
        <v>25</v>
      </c>
    </row>
    <row r="4989" spans="2:11" ht="15" customHeight="1" x14ac:dyDescent="0.3">
      <c r="B4989" s="39" t="str">
        <f t="shared" si="59"/>
        <v>40087104301 котушка</v>
      </c>
      <c r="C4989" s="39" t="str">
        <f>TEXT(Raw_Articul_Data!$D4989,"00000000000")</f>
        <v>40087104301</v>
      </c>
      <c r="D4989" s="41">
        <v>40087104301</v>
      </c>
      <c r="E4989" s="41" t="s">
        <v>1358</v>
      </c>
      <c r="G4989" s="41" t="s">
        <v>32</v>
      </c>
      <c r="H4989" s="41" t="s">
        <v>1360</v>
      </c>
      <c r="J4989" s="41" t="s">
        <v>28</v>
      </c>
      <c r="K4989" s="41" t="s">
        <v>25</v>
      </c>
    </row>
    <row r="4990" spans="2:11" ht="15" customHeight="1" x14ac:dyDescent="0.3">
      <c r="B4990" s="39" t="str">
        <f t="shared" si="59"/>
        <v>40087137000 кришка</v>
      </c>
      <c r="C4990" s="39" t="str">
        <f>TEXT(Raw_Articul_Data!$D4990,"00000000000")</f>
        <v>40087137000</v>
      </c>
      <c r="D4990" s="41">
        <v>40087137000</v>
      </c>
      <c r="E4990" s="41" t="s">
        <v>2801</v>
      </c>
      <c r="G4990" s="41" t="s">
        <v>32</v>
      </c>
      <c r="H4990" s="41" t="s">
        <v>2790</v>
      </c>
      <c r="I4990" s="41" t="s">
        <v>23</v>
      </c>
      <c r="J4990" s="41" t="s">
        <v>28</v>
      </c>
      <c r="K4990" s="41" t="s">
        <v>25</v>
      </c>
    </row>
    <row r="4991" spans="2:11" ht="15" customHeight="1" x14ac:dyDescent="0.3">
      <c r="B4991" s="39" t="str">
        <f t="shared" si="59"/>
        <v>40096003200 крильчатка вентилятора</v>
      </c>
      <c r="C4991" s="39" t="str">
        <f>TEXT(Raw_Articul_Data!$D4991,"00000000000")</f>
        <v>40096003200</v>
      </c>
      <c r="D4991" s="41">
        <v>40096003200</v>
      </c>
      <c r="E4991" s="41" t="s">
        <v>3255</v>
      </c>
      <c r="G4991" s="41" t="s">
        <v>32</v>
      </c>
      <c r="H4991" s="41" t="s">
        <v>2790</v>
      </c>
      <c r="I4991" s="41" t="s">
        <v>23</v>
      </c>
      <c r="J4991" s="41" t="s">
        <v>55</v>
      </c>
      <c r="K4991" s="41" t="s">
        <v>25</v>
      </c>
    </row>
    <row r="4992" spans="2:11" ht="15" customHeight="1" x14ac:dyDescent="0.3">
      <c r="B4992" s="39" t="str">
        <f t="shared" si="59"/>
        <v>40097102100 косильна головка autocut c3-2</v>
      </c>
      <c r="C4992" s="39" t="str">
        <f>TEXT(Raw_Articul_Data!$D4992,"00000000000")</f>
        <v>40097102100</v>
      </c>
      <c r="D4992" s="41">
        <v>40097102100</v>
      </c>
      <c r="E4992" s="41" t="s">
        <v>1361</v>
      </c>
      <c r="G4992" s="41" t="s">
        <v>32</v>
      </c>
      <c r="H4992" s="41" t="s">
        <v>1357</v>
      </c>
      <c r="I4992" s="41" t="s">
        <v>23</v>
      </c>
      <c r="J4992" s="41" t="s">
        <v>28</v>
      </c>
      <c r="K4992" s="41" t="s">
        <v>25</v>
      </c>
    </row>
    <row r="4993" spans="2:11" ht="15" customHeight="1" x14ac:dyDescent="0.3">
      <c r="B4993" s="39" t="str">
        <f t="shared" si="59"/>
        <v>40097102104 косильна головка polycut 3-2</v>
      </c>
      <c r="C4993" s="39" t="str">
        <f>TEXT(Raw_Articul_Data!$D4993,"00000000000")</f>
        <v>40097102104</v>
      </c>
      <c r="D4993" s="41">
        <v>40097102104</v>
      </c>
      <c r="E4993" s="41" t="s">
        <v>1362</v>
      </c>
      <c r="G4993" s="41" t="s">
        <v>32</v>
      </c>
      <c r="H4993" s="41" t="s">
        <v>1363</v>
      </c>
      <c r="I4993" s="41" t="s">
        <v>23</v>
      </c>
      <c r="J4993" s="41" t="s">
        <v>34</v>
      </c>
      <c r="K4993" s="41" t="s">
        <v>25</v>
      </c>
    </row>
    <row r="4994" spans="2:11" ht="15" customHeight="1" x14ac:dyDescent="0.3">
      <c r="B4994" s="39" t="str">
        <f t="shared" si="59"/>
        <v>40097102106 косильна головка autocut c3-2</v>
      </c>
      <c r="C4994" s="39" t="str">
        <f>TEXT(Raw_Articul_Data!$D4994,"00000000000")</f>
        <v>40097102106</v>
      </c>
      <c r="D4994" s="41">
        <v>40097102106</v>
      </c>
      <c r="E4994" s="41" t="s">
        <v>1361</v>
      </c>
      <c r="G4994" s="41" t="s">
        <v>32</v>
      </c>
      <c r="H4994" s="41" t="s">
        <v>1364</v>
      </c>
      <c r="I4994" s="41" t="s">
        <v>23</v>
      </c>
      <c r="J4994" s="41" t="s">
        <v>28</v>
      </c>
      <c r="K4994" s="41" t="s">
        <v>25</v>
      </c>
    </row>
    <row r="4995" spans="2:11" ht="15" customHeight="1" x14ac:dyDescent="0.3">
      <c r="B4995" s="39" t="str">
        <f t="shared" si="59"/>
        <v>40097109600 верхня деталь косильної головки</v>
      </c>
      <c r="C4995" s="39" t="str">
        <f>TEXT(Raw_Articul_Data!$D4995,"00000000000")</f>
        <v>40097109600</v>
      </c>
      <c r="D4995" s="41">
        <v>40097109600</v>
      </c>
      <c r="E4995" s="41" t="s">
        <v>4029</v>
      </c>
      <c r="G4995" s="41" t="s">
        <v>32</v>
      </c>
      <c r="H4995" s="41" t="s">
        <v>2790</v>
      </c>
      <c r="I4995" s="41" t="s">
        <v>23</v>
      </c>
      <c r="J4995" s="41" t="s">
        <v>28</v>
      </c>
      <c r="K4995" s="41" t="s">
        <v>25</v>
      </c>
    </row>
    <row r="4996" spans="2:11" ht="15" customHeight="1" x14ac:dyDescent="0.3">
      <c r="B4996" s="39" t="str">
        <f t="shared" si="59"/>
        <v>40097139700 нижня частина/ основа</v>
      </c>
      <c r="C4996" s="39" t="str">
        <f>TEXT(Raw_Articul_Data!$D4996,"00000000000")</f>
        <v>40097139700</v>
      </c>
      <c r="D4996" s="41">
        <v>40097139700</v>
      </c>
      <c r="E4996" s="41" t="s">
        <v>4030</v>
      </c>
      <c r="G4996" s="41" t="s">
        <v>32</v>
      </c>
      <c r="H4996" s="41" t="s">
        <v>2790</v>
      </c>
      <c r="I4996" s="41" t="s">
        <v>23</v>
      </c>
      <c r="J4996" s="41" t="s">
        <v>28</v>
      </c>
      <c r="K4996" s="41" t="s">
        <v>25</v>
      </c>
    </row>
    <row r="4997" spans="2:11" ht="15" customHeight="1" x14ac:dyDescent="0.3">
      <c r="B4997" s="39" t="str">
        <f t="shared" si="59"/>
        <v>40107102100 косильна головка autocut c12-2</v>
      </c>
      <c r="C4997" s="39" t="str">
        <f>TEXT(Raw_Articul_Data!$D4997,"00000000000")</f>
        <v>40107102100</v>
      </c>
      <c r="D4997" s="41">
        <v>40107102100</v>
      </c>
      <c r="E4997" s="41" t="s">
        <v>4031</v>
      </c>
      <c r="G4997" s="41" t="s">
        <v>32</v>
      </c>
      <c r="H4997" s="41" t="s">
        <v>1365</v>
      </c>
      <c r="I4997" s="41" t="s">
        <v>23</v>
      </c>
      <c r="J4997" s="41" t="s">
        <v>34</v>
      </c>
      <c r="K4997" s="41" t="s">
        <v>25</v>
      </c>
    </row>
    <row r="4998" spans="2:11" ht="15" customHeight="1" x14ac:dyDescent="0.3">
      <c r="B4998" s="39" t="str">
        <f t="shared" si="59"/>
        <v>40107102110 косильна головка polycut 12-2</v>
      </c>
      <c r="C4998" s="39" t="str">
        <f>TEXT(Raw_Articul_Data!$D4998,"00000000000")</f>
        <v>40107102110</v>
      </c>
      <c r="D4998" s="41">
        <v>40107102110</v>
      </c>
      <c r="E4998" s="41" t="s">
        <v>4032</v>
      </c>
      <c r="G4998" s="41" t="s">
        <v>32</v>
      </c>
      <c r="H4998" s="41" t="s">
        <v>1366</v>
      </c>
      <c r="I4998" s="41" t="s">
        <v>23</v>
      </c>
      <c r="J4998" s="41" t="s">
        <v>55</v>
      </c>
      <c r="K4998" s="41" t="s">
        <v>25</v>
      </c>
    </row>
    <row r="4999" spans="2:11" ht="15" customHeight="1" x14ac:dyDescent="0.3">
      <c r="B4999" s="39" t="str">
        <f t="shared" si="59"/>
        <v>40208905500 шаблон для заточування</v>
      </c>
      <c r="C4999" s="39" t="str">
        <f>TEXT(Raw_Articul_Data!$D4999,"00000000000")</f>
        <v>40208905500</v>
      </c>
      <c r="D4999" s="41">
        <v>40208905500</v>
      </c>
      <c r="E4999" s="41" t="s">
        <v>1367</v>
      </c>
      <c r="G4999" s="41" t="s">
        <v>21</v>
      </c>
      <c r="H4999" s="41" t="s">
        <v>1368</v>
      </c>
      <c r="I4999" s="41" t="s">
        <v>23</v>
      </c>
      <c r="J4999" s="41" t="s">
        <v>28</v>
      </c>
      <c r="K4999" s="41" t="s">
        <v>25</v>
      </c>
    </row>
    <row r="5000" spans="2:11" ht="15" customHeight="1" x14ac:dyDescent="0.3">
      <c r="B5000" s="39" t="str">
        <f t="shared" si="59"/>
        <v>40208935000 планка для розведення ріжучого полотна</v>
      </c>
      <c r="C5000" s="39" t="str">
        <f>TEXT(Raw_Articul_Data!$D5000,"00000000000")</f>
        <v>40208935000</v>
      </c>
      <c r="D5000" s="41">
        <v>40208935000</v>
      </c>
      <c r="E5000" s="41" t="s">
        <v>1369</v>
      </c>
      <c r="G5000" s="41" t="s">
        <v>21</v>
      </c>
      <c r="H5000" s="41" t="s">
        <v>1370</v>
      </c>
      <c r="I5000" s="41" t="s">
        <v>23</v>
      </c>
      <c r="J5000" s="41" t="s">
        <v>28</v>
      </c>
      <c r="K5000" s="41" t="s">
        <v>25</v>
      </c>
    </row>
    <row r="5001" spans="2:11" ht="15" customHeight="1" x14ac:dyDescent="0.3">
      <c r="B5001" s="39" t="str">
        <f t="shared" si="59"/>
        <v>00000004101 фільтр повітряний (картрідж) 5шт 491588s</v>
      </c>
      <c r="C5001" s="39" t="str">
        <f>TEXT(Raw_Articul_Data!$D5001,"00000000000")</f>
        <v>00000004101</v>
      </c>
      <c r="D5001" s="41">
        <v>4101</v>
      </c>
      <c r="E5001" s="41" t="s">
        <v>4033</v>
      </c>
      <c r="G5001" s="41" t="s">
        <v>32</v>
      </c>
      <c r="H5001" s="41" t="s">
        <v>2790</v>
      </c>
      <c r="I5001" s="41" t="s">
        <v>3252</v>
      </c>
      <c r="J5001" s="41" t="s">
        <v>807</v>
      </c>
      <c r="K5001" s="41" t="s">
        <v>25</v>
      </c>
    </row>
    <row r="5002" spans="2:11" ht="15" customHeight="1" x14ac:dyDescent="0.3">
      <c r="B5002" s="39" t="str">
        <f t="shared" si="59"/>
        <v>41041623100 з'єднувальний елемент 0.404"</v>
      </c>
      <c r="C5002" s="39" t="str">
        <f>TEXT(Raw_Articul_Data!$D5002,"00000000000")</f>
        <v>41041623100</v>
      </c>
      <c r="D5002" s="41">
        <v>41041623100</v>
      </c>
      <c r="E5002" s="41" t="s">
        <v>4034</v>
      </c>
      <c r="G5002" s="41" t="s">
        <v>32</v>
      </c>
      <c r="H5002" s="41" t="s">
        <v>2790</v>
      </c>
      <c r="I5002" s="41" t="s">
        <v>23</v>
      </c>
      <c r="J5002" s="41" t="s">
        <v>28</v>
      </c>
      <c r="K5002" s="41" t="s">
        <v>25</v>
      </c>
    </row>
    <row r="5003" spans="2:11" ht="15" customHeight="1" x14ac:dyDescent="0.3">
      <c r="B5003" s="39" t="str">
        <f t="shared" si="59"/>
        <v>41107134100 ніж для заростей 350мм-3п</v>
      </c>
      <c r="C5003" s="39" t="str">
        <f>TEXT(Raw_Articul_Data!$D5003,"00000000000")</f>
        <v>41107134100</v>
      </c>
      <c r="D5003" s="41">
        <v>41107134100</v>
      </c>
      <c r="E5003" s="41" t="s">
        <v>1371</v>
      </c>
      <c r="G5003" s="41" t="s">
        <v>32</v>
      </c>
      <c r="H5003" s="41" t="s">
        <v>1372</v>
      </c>
      <c r="I5003" s="41" t="s">
        <v>23</v>
      </c>
      <c r="J5003" s="41" t="s">
        <v>28</v>
      </c>
      <c r="K5003" s="41" t="s">
        <v>25</v>
      </c>
    </row>
    <row r="5004" spans="2:11" ht="15" customHeight="1" x14ac:dyDescent="0.3">
      <c r="B5004" s="39" t="str">
        <f t="shared" si="59"/>
        <v>41107134204 ріжуче полотно з долотоподібними зубцями 225мм, 24з</v>
      </c>
      <c r="C5004" s="39" t="str">
        <f>TEXT(Raw_Articul_Data!$D5004,"00000000000")</f>
        <v>41107134204</v>
      </c>
      <c r="D5004" s="41">
        <v>41107134204</v>
      </c>
      <c r="E5004" s="41" t="s">
        <v>1287</v>
      </c>
      <c r="G5004" s="41" t="s">
        <v>32</v>
      </c>
      <c r="H5004" s="41" t="s">
        <v>1373</v>
      </c>
      <c r="I5004" s="41" t="s">
        <v>23</v>
      </c>
      <c r="J5004" s="41" t="s">
        <v>218</v>
      </c>
      <c r="K5004" s="41" t="s">
        <v>25</v>
      </c>
    </row>
    <row r="5005" spans="2:11" ht="15" customHeight="1" x14ac:dyDescent="0.3">
      <c r="B5005" s="39" t="str">
        <f t="shared" ref="B5005:B5068" si="60">CONCATENATE(C5005," ", LOWER(E5005))</f>
        <v>41107172801 запобіжна шайба</v>
      </c>
      <c r="C5005" s="39" t="str">
        <f>TEXT(Raw_Articul_Data!$D5005,"00000000000")</f>
        <v>41107172801</v>
      </c>
      <c r="D5005" s="41">
        <v>41107172801</v>
      </c>
      <c r="E5005" s="41" t="s">
        <v>4035</v>
      </c>
      <c r="G5005" s="41" t="s">
        <v>32</v>
      </c>
      <c r="H5005" s="41" t="s">
        <v>2790</v>
      </c>
      <c r="I5005" s="41" t="s">
        <v>23</v>
      </c>
      <c r="J5005" s="41" t="s">
        <v>28</v>
      </c>
      <c r="K5005" s="41" t="s">
        <v>25</v>
      </c>
    </row>
    <row r="5006" spans="2:11" ht="15" customHeight="1" x14ac:dyDescent="0.3">
      <c r="B5006" s="39" t="str">
        <f t="shared" si="60"/>
        <v>41110071001 комплект пластикових ножів (12шт)</v>
      </c>
      <c r="C5006" s="39" t="str">
        <f>TEXT(Raw_Articul_Data!$D5006,"00000000000")</f>
        <v>41110071001</v>
      </c>
      <c r="D5006" s="41">
        <v>41110071001</v>
      </c>
      <c r="E5006" s="41" t="s">
        <v>1302</v>
      </c>
      <c r="G5006" s="41" t="s">
        <v>32</v>
      </c>
      <c r="H5006" s="41" t="s">
        <v>1374</v>
      </c>
      <c r="I5006" s="41" t="s">
        <v>23</v>
      </c>
      <c r="J5006" s="41" t="s">
        <v>55</v>
      </c>
      <c r="K5006" s="41" t="s">
        <v>25</v>
      </c>
    </row>
    <row r="5007" spans="2:11" ht="15" customHeight="1" x14ac:dyDescent="0.3">
      <c r="B5007" s="39" t="str">
        <f t="shared" si="60"/>
        <v>41117108700 гвинт з буртиком</v>
      </c>
      <c r="C5007" s="39" t="str">
        <f>TEXT(Raw_Articul_Data!$D5007,"00000000000")</f>
        <v>41117108700</v>
      </c>
      <c r="D5007" s="41">
        <v>41117108700</v>
      </c>
      <c r="E5007" s="41" t="s">
        <v>2923</v>
      </c>
      <c r="G5007" s="41" t="s">
        <v>32</v>
      </c>
      <c r="H5007" s="41" t="s">
        <v>2790</v>
      </c>
      <c r="I5007" s="41" t="s">
        <v>23</v>
      </c>
      <c r="J5007" s="41" t="s">
        <v>55</v>
      </c>
      <c r="K5007" s="41" t="s">
        <v>25</v>
      </c>
    </row>
    <row r="5008" spans="2:11" ht="15" customHeight="1" x14ac:dyDescent="0.3">
      <c r="B5008" s="39" t="str">
        <f t="shared" si="60"/>
        <v>41121214800 діафрагма насоса</v>
      </c>
      <c r="C5008" s="39" t="str">
        <f>TEXT(Raw_Articul_Data!$D5008,"00000000000")</f>
        <v>41121214800</v>
      </c>
      <c r="D5008" s="41">
        <v>41121214800</v>
      </c>
      <c r="E5008" s="41" t="s">
        <v>3258</v>
      </c>
      <c r="G5008" s="41" t="s">
        <v>32</v>
      </c>
      <c r="H5008" s="41" t="s">
        <v>2790</v>
      </c>
      <c r="I5008" s="41" t="s">
        <v>23</v>
      </c>
      <c r="J5008" s="41" t="s">
        <v>55</v>
      </c>
      <c r="K5008" s="41" t="s">
        <v>25</v>
      </c>
    </row>
    <row r="5009" spans="2:11" ht="15" customHeight="1" x14ac:dyDescent="0.3">
      <c r="B5009" s="39" t="str">
        <f t="shared" si="60"/>
        <v>41121290900 ущільнення</v>
      </c>
      <c r="C5009" s="39" t="str">
        <f>TEXT(Raw_Articul_Data!$D5009,"00000000000")</f>
        <v>41121290900</v>
      </c>
      <c r="D5009" s="41">
        <v>41121290900</v>
      </c>
      <c r="E5009" s="41" t="s">
        <v>2903</v>
      </c>
      <c r="G5009" s="41" t="s">
        <v>32</v>
      </c>
      <c r="H5009" s="41" t="s">
        <v>2790</v>
      </c>
      <c r="I5009" s="41" t="s">
        <v>23</v>
      </c>
      <c r="J5009" s="41" t="s">
        <v>218</v>
      </c>
      <c r="K5009" s="41" t="s">
        <v>25</v>
      </c>
    </row>
    <row r="5010" spans="2:11" ht="15" customHeight="1" x14ac:dyDescent="0.3">
      <c r="B5010" s="39" t="str">
        <f t="shared" si="60"/>
        <v>41121950400 тросиковий шків</v>
      </c>
      <c r="C5010" s="39" t="str">
        <f>TEXT(Raw_Articul_Data!$D5010,"00000000000")</f>
        <v>41121950400</v>
      </c>
      <c r="D5010" s="41">
        <v>41121950400</v>
      </c>
      <c r="E5010" s="41" t="s">
        <v>3307</v>
      </c>
      <c r="G5010" s="41" t="s">
        <v>32</v>
      </c>
      <c r="H5010" s="41" t="s">
        <v>2790</v>
      </c>
      <c r="I5010" s="41" t="s">
        <v>23</v>
      </c>
      <c r="J5010" s="41" t="s">
        <v>218</v>
      </c>
      <c r="K5010" s="41" t="s">
        <v>25</v>
      </c>
    </row>
    <row r="5011" spans="2:11" ht="15" customHeight="1" x14ac:dyDescent="0.3">
      <c r="B5011" s="39" t="str">
        <f t="shared" si="60"/>
        <v>41121951600 зворотня пружина</v>
      </c>
      <c r="C5011" s="39" t="str">
        <f>TEXT(Raw_Articul_Data!$D5011,"00000000000")</f>
        <v>41121951600</v>
      </c>
      <c r="D5011" s="41">
        <v>41121951600</v>
      </c>
      <c r="E5011" s="41" t="s">
        <v>3297</v>
      </c>
      <c r="G5011" s="41" t="s">
        <v>32</v>
      </c>
      <c r="H5011" s="41" t="s">
        <v>2790</v>
      </c>
      <c r="I5011" s="41" t="s">
        <v>23</v>
      </c>
      <c r="J5011" s="41" t="s">
        <v>218</v>
      </c>
      <c r="K5011" s="41" t="s">
        <v>25</v>
      </c>
    </row>
    <row r="5012" spans="2:11" ht="15" customHeight="1" x14ac:dyDescent="0.3">
      <c r="B5012" s="39" t="str">
        <f t="shared" si="60"/>
        <v>41124007001 свічка запалювання ngk bmr 6a</v>
      </c>
      <c r="C5012" s="39" t="str">
        <f>TEXT(Raw_Articul_Data!$D5012,"00000000000")</f>
        <v>41124007001</v>
      </c>
      <c r="D5012" s="41">
        <v>41124007001</v>
      </c>
      <c r="E5012" s="41" t="s">
        <v>4036</v>
      </c>
      <c r="G5012" s="41" t="s">
        <v>32</v>
      </c>
      <c r="H5012" s="41" t="s">
        <v>2790</v>
      </c>
      <c r="I5012" s="41" t="s">
        <v>23</v>
      </c>
      <c r="J5012" s="41" t="s">
        <v>218</v>
      </c>
      <c r="K5012" s="41" t="s">
        <v>25</v>
      </c>
    </row>
    <row r="5013" spans="2:11" ht="15" customHeight="1" x14ac:dyDescent="0.3">
      <c r="B5013" s="39" t="str">
        <f t="shared" si="60"/>
        <v>41127134100 ніж для заростей 250мм-3п</v>
      </c>
      <c r="C5013" s="39" t="str">
        <f>TEXT(Raw_Articul_Data!$D5013,"00000000000")</f>
        <v>41127134100</v>
      </c>
      <c r="D5013" s="41">
        <v>41127134100</v>
      </c>
      <c r="E5013" s="41" t="s">
        <v>1375</v>
      </c>
      <c r="G5013" s="41" t="s">
        <v>32</v>
      </c>
      <c r="H5013" s="41" t="s">
        <v>1376</v>
      </c>
      <c r="I5013" s="41" t="s">
        <v>23</v>
      </c>
      <c r="J5013" s="41" t="s">
        <v>28</v>
      </c>
      <c r="K5013" s="41" t="s">
        <v>25</v>
      </c>
    </row>
    <row r="5014" spans="2:11" ht="15" customHeight="1" x14ac:dyDescent="0.3">
      <c r="B5014" s="39" t="str">
        <f t="shared" si="60"/>
        <v>41127134201 ріжуче полотно з гострокутними зубцями 200мм, 80з</v>
      </c>
      <c r="C5014" s="39" t="str">
        <f>TEXT(Raw_Articul_Data!$D5014,"00000000000")</f>
        <v>41127134201</v>
      </c>
      <c r="D5014" s="41">
        <v>41127134201</v>
      </c>
      <c r="E5014" s="41" t="s">
        <v>1377</v>
      </c>
      <c r="G5014" s="41" t="s">
        <v>32</v>
      </c>
      <c r="H5014" s="41" t="s">
        <v>1378</v>
      </c>
      <c r="I5014" s="41" t="s">
        <v>23</v>
      </c>
      <c r="J5014" s="41" t="s">
        <v>218</v>
      </c>
      <c r="K5014" s="41" t="s">
        <v>25</v>
      </c>
    </row>
    <row r="5015" spans="2:11" ht="15" customHeight="1" x14ac:dyDescent="0.3">
      <c r="B5015" s="39" t="str">
        <f t="shared" si="60"/>
        <v>41127134203 ріжуче полотно з долотоподібними зубцями 200мм, 22з</v>
      </c>
      <c r="C5015" s="39" t="str">
        <f>TEXT(Raw_Articul_Data!$D5015,"00000000000")</f>
        <v>41127134203</v>
      </c>
      <c r="D5015" s="41">
        <v>41127134203</v>
      </c>
      <c r="E5015" s="41" t="s">
        <v>1379</v>
      </c>
      <c r="G5015" s="41" t="s">
        <v>32</v>
      </c>
      <c r="H5015" s="41" t="s">
        <v>1380</v>
      </c>
      <c r="I5015" s="41" t="s">
        <v>23</v>
      </c>
      <c r="J5015" s="41" t="s">
        <v>218</v>
      </c>
      <c r="K5015" s="41" t="s">
        <v>25</v>
      </c>
    </row>
    <row r="5016" spans="2:11" ht="15" customHeight="1" x14ac:dyDescent="0.3">
      <c r="B5016" s="39" t="str">
        <f t="shared" si="60"/>
        <v>41141240805 фільтр</v>
      </c>
      <c r="C5016" s="39" t="str">
        <f>TEXT(Raw_Articul_Data!$D5016,"00000000000")</f>
        <v>41141240805</v>
      </c>
      <c r="D5016" s="41">
        <v>41141240805</v>
      </c>
      <c r="E5016" s="41" t="s">
        <v>1780</v>
      </c>
      <c r="G5016" s="41" t="s">
        <v>32</v>
      </c>
      <c r="H5016" s="41" t="s">
        <v>2790</v>
      </c>
      <c r="I5016" s="41" t="s">
        <v>23</v>
      </c>
      <c r="J5016" s="41" t="s">
        <v>218</v>
      </c>
      <c r="K5016" s="41" t="s">
        <v>25</v>
      </c>
    </row>
    <row r="5017" spans="2:11" ht="15" customHeight="1" x14ac:dyDescent="0.3">
      <c r="B5017" s="39" t="str">
        <f t="shared" si="60"/>
        <v>41141491205 ущільнення</v>
      </c>
      <c r="C5017" s="39" t="str">
        <f>TEXT(Raw_Articul_Data!$D5017,"00000000000")</f>
        <v>41141491205</v>
      </c>
      <c r="D5017" s="41">
        <v>41141491205</v>
      </c>
      <c r="E5017" s="41" t="s">
        <v>2903</v>
      </c>
      <c r="G5017" s="41" t="s">
        <v>32</v>
      </c>
      <c r="H5017" s="41" t="s">
        <v>2790</v>
      </c>
      <c r="I5017" s="41" t="s">
        <v>23</v>
      </c>
      <c r="J5017" s="41" t="s">
        <v>28</v>
      </c>
      <c r="K5017" s="41" t="s">
        <v>25</v>
      </c>
    </row>
    <row r="5018" spans="2:11" ht="15" customHeight="1" x14ac:dyDescent="0.3">
      <c r="B5018" s="39" t="str">
        <f t="shared" si="60"/>
        <v>41143531600 клапан</v>
      </c>
      <c r="C5018" s="39" t="str">
        <f>TEXT(Raw_Articul_Data!$D5018,"00000000000")</f>
        <v>41143531600</v>
      </c>
      <c r="D5018" s="41">
        <v>41143531600</v>
      </c>
      <c r="E5018" s="41" t="s">
        <v>2901</v>
      </c>
      <c r="G5018" s="41" t="s">
        <v>32</v>
      </c>
      <c r="H5018" s="41" t="s">
        <v>2790</v>
      </c>
      <c r="I5018" s="41" t="s">
        <v>23</v>
      </c>
      <c r="J5018" s="41" t="s">
        <v>794</v>
      </c>
      <c r="K5018" s="41" t="s">
        <v>25</v>
      </c>
    </row>
    <row r="5019" spans="2:11" ht="15" customHeight="1" x14ac:dyDescent="0.3">
      <c r="B5019" s="39" t="str">
        <f t="shared" si="60"/>
        <v>41160071020 комплект - захисний пристрій</v>
      </c>
      <c r="C5019" s="39" t="str">
        <f>TEXT(Raw_Articul_Data!$D5019,"00000000000")</f>
        <v>41160071020</v>
      </c>
      <c r="D5019" s="41">
        <v>41160071020</v>
      </c>
      <c r="E5019" s="41" t="s">
        <v>1408</v>
      </c>
      <c r="G5019" s="41" t="s">
        <v>32</v>
      </c>
      <c r="H5019" s="41" t="s">
        <v>2790</v>
      </c>
      <c r="I5019" s="41" t="s">
        <v>23</v>
      </c>
      <c r="J5019" s="41" t="s">
        <v>28</v>
      </c>
      <c r="K5019" s="41" t="s">
        <v>25</v>
      </c>
    </row>
    <row r="5020" spans="2:11" ht="15" customHeight="1" x14ac:dyDescent="0.3">
      <c r="B5020" s="39" t="str">
        <f t="shared" si="60"/>
        <v>41160071061 комплект - карбюраторні деталі</v>
      </c>
      <c r="C5020" s="39" t="str">
        <f>TEXT(Raw_Articul_Data!$D5020,"00000000000")</f>
        <v>41160071061</v>
      </c>
      <c r="D5020" s="41">
        <v>41160071061</v>
      </c>
      <c r="E5020" s="41" t="s">
        <v>3298</v>
      </c>
      <c r="G5020" s="41" t="s">
        <v>32</v>
      </c>
      <c r="H5020" s="41" t="s">
        <v>2790</v>
      </c>
      <c r="I5020" s="41" t="s">
        <v>23</v>
      </c>
      <c r="J5020" s="41" t="s">
        <v>55</v>
      </c>
      <c r="K5020" s="41" t="s">
        <v>25</v>
      </c>
    </row>
    <row r="5021" spans="2:11" ht="15" customHeight="1" x14ac:dyDescent="0.3">
      <c r="B5021" s="39" t="str">
        <f t="shared" si="60"/>
        <v>41160300400 колінчатий вал</v>
      </c>
      <c r="C5021" s="39" t="str">
        <f>TEXT(Raw_Articul_Data!$D5021,"00000000000")</f>
        <v>41160300400</v>
      </c>
      <c r="D5021" s="41">
        <v>41160300400</v>
      </c>
      <c r="E5021" s="41" t="s">
        <v>3037</v>
      </c>
      <c r="G5021" s="41" t="s">
        <v>32</v>
      </c>
      <c r="H5021" s="41" t="s">
        <v>2790</v>
      </c>
      <c r="I5021" s="41" t="s">
        <v>23</v>
      </c>
      <c r="J5021" s="41" t="s">
        <v>28</v>
      </c>
      <c r="K5021" s="41" t="s">
        <v>25</v>
      </c>
    </row>
    <row r="5022" spans="2:11" ht="15" customHeight="1" x14ac:dyDescent="0.3">
      <c r="B5022" s="39" t="str">
        <f t="shared" si="60"/>
        <v>41160343005 компресійне поршньове кільце, діам. 46 х 1,2 мм</v>
      </c>
      <c r="C5022" s="39" t="str">
        <f>TEXT(Raw_Articul_Data!$D5022,"00000000000")</f>
        <v>41160343005</v>
      </c>
      <c r="D5022" s="41">
        <v>41160343005</v>
      </c>
      <c r="E5022" s="41" t="s">
        <v>3538</v>
      </c>
      <c r="G5022" s="41" t="s">
        <v>32</v>
      </c>
      <c r="H5022" s="41" t="s">
        <v>2790</v>
      </c>
      <c r="I5022" s="41" t="s">
        <v>23</v>
      </c>
      <c r="J5022" s="41" t="s">
        <v>24</v>
      </c>
      <c r="K5022" s="41" t="s">
        <v>25</v>
      </c>
    </row>
    <row r="5023" spans="2:11" ht="15" customHeight="1" x14ac:dyDescent="0.3">
      <c r="B5023" s="39" t="str">
        <f t="shared" si="60"/>
        <v>41161200606 карбюратор hd­31</v>
      </c>
      <c r="C5023" s="39" t="str">
        <f>TEXT(Raw_Articul_Data!$D5023,"00000000000")</f>
        <v>41161200606</v>
      </c>
      <c r="D5023" s="41">
        <v>41161200606</v>
      </c>
      <c r="E5023" s="41" t="s">
        <v>4037</v>
      </c>
      <c r="G5023" s="41" t="s">
        <v>32</v>
      </c>
      <c r="H5023" s="41" t="s">
        <v>2790</v>
      </c>
      <c r="I5023" s="41" t="s">
        <v>23</v>
      </c>
      <c r="J5023" s="41" t="s">
        <v>499</v>
      </c>
      <c r="K5023" s="41" t="s">
        <v>25</v>
      </c>
    </row>
    <row r="5024" spans="2:11" ht="15" customHeight="1" x14ac:dyDescent="0.3">
      <c r="B5024" s="39" t="str">
        <f t="shared" si="60"/>
        <v>41161201602 повітряний фільтр</v>
      </c>
      <c r="C5024" s="39" t="str">
        <f>TEXT(Raw_Articul_Data!$D5024,"00000000000")</f>
        <v>41161201602</v>
      </c>
      <c r="D5024" s="41">
        <v>41161201602</v>
      </c>
      <c r="E5024" s="41" t="s">
        <v>3041</v>
      </c>
      <c r="G5024" s="41" t="s">
        <v>32</v>
      </c>
      <c r="H5024" s="41" t="s">
        <v>2790</v>
      </c>
      <c r="I5024" s="41" t="s">
        <v>23</v>
      </c>
      <c r="J5024" s="41" t="s">
        <v>28</v>
      </c>
      <c r="K5024" s="41" t="s">
        <v>25</v>
      </c>
    </row>
    <row r="5025" spans="2:11" ht="15" customHeight="1" x14ac:dyDescent="0.3">
      <c r="B5025" s="39" t="str">
        <f t="shared" si="60"/>
        <v>41161207100 дросельний вал з важелем</v>
      </c>
      <c r="C5025" s="39" t="str">
        <f>TEXT(Raw_Articul_Data!$D5025,"00000000000")</f>
        <v>41161207100</v>
      </c>
      <c r="D5025" s="41">
        <v>41161207100</v>
      </c>
      <c r="E5025" s="41" t="s">
        <v>3384</v>
      </c>
      <c r="G5025" s="41" t="s">
        <v>32</v>
      </c>
      <c r="H5025" s="41" t="s">
        <v>2790</v>
      </c>
      <c r="I5025" s="41" t="s">
        <v>23</v>
      </c>
      <c r="J5025" s="41" t="s">
        <v>499</v>
      </c>
      <c r="K5025" s="41" t="s">
        <v>25</v>
      </c>
    </row>
    <row r="5026" spans="2:11" ht="15" customHeight="1" x14ac:dyDescent="0.3">
      <c r="B5026" s="39" t="str">
        <f t="shared" si="60"/>
        <v>41161212900 повітряна заслонка</v>
      </c>
      <c r="C5026" s="39" t="str">
        <f>TEXT(Raw_Articul_Data!$D5026,"00000000000")</f>
        <v>41161212900</v>
      </c>
      <c r="D5026" s="41">
        <v>41161212900</v>
      </c>
      <c r="E5026" s="41" t="s">
        <v>3313</v>
      </c>
      <c r="G5026" s="41" t="s">
        <v>32</v>
      </c>
      <c r="H5026" s="41" t="s">
        <v>2790</v>
      </c>
      <c r="I5026" s="41" t="s">
        <v>23</v>
      </c>
      <c r="J5026" s="41" t="s">
        <v>218</v>
      </c>
      <c r="K5026" s="41" t="s">
        <v>25</v>
      </c>
    </row>
    <row r="5027" spans="2:11" ht="15" customHeight="1" x14ac:dyDescent="0.3">
      <c r="B5027" s="39" t="str">
        <f t="shared" si="60"/>
        <v>41161213300 дроссельная заслонка</v>
      </c>
      <c r="C5027" s="39" t="str">
        <f>TEXT(Raw_Articul_Data!$D5027,"00000000000")</f>
        <v>41161213300</v>
      </c>
      <c r="D5027" s="41">
        <v>41161213300</v>
      </c>
      <c r="E5027" s="41" t="s">
        <v>4038</v>
      </c>
      <c r="G5027" s="41" t="s">
        <v>32</v>
      </c>
      <c r="H5027" s="41" t="s">
        <v>2790</v>
      </c>
      <c r="I5027" s="41" t="s">
        <v>23</v>
      </c>
      <c r="J5027" s="41" t="s">
        <v>218</v>
      </c>
      <c r="K5027" s="41" t="s">
        <v>25</v>
      </c>
    </row>
    <row r="5028" spans="2:11" ht="15" customHeight="1" x14ac:dyDescent="0.3">
      <c r="B5028" s="39" t="str">
        <f t="shared" si="60"/>
        <v>41161214700 регулювальна мембрана</v>
      </c>
      <c r="C5028" s="39" t="str">
        <f>TEXT(Raw_Articul_Data!$D5028,"00000000000")</f>
        <v>41161214700</v>
      </c>
      <c r="D5028" s="41">
        <v>41161214700</v>
      </c>
      <c r="E5028" s="41" t="s">
        <v>3290</v>
      </c>
      <c r="G5028" s="41" t="s">
        <v>32</v>
      </c>
      <c r="H5028" s="41" t="s">
        <v>2790</v>
      </c>
      <c r="I5028" s="41" t="s">
        <v>23</v>
      </c>
      <c r="J5028" s="41" t="s">
        <v>499</v>
      </c>
      <c r="K5028" s="41" t="s">
        <v>25</v>
      </c>
    </row>
    <row r="5029" spans="2:11" ht="15" customHeight="1" x14ac:dyDescent="0.3">
      <c r="B5029" s="39" t="str">
        <f t="shared" si="60"/>
        <v>41161214800 діафрагма насоса</v>
      </c>
      <c r="C5029" s="39" t="str">
        <f>TEXT(Raw_Articul_Data!$D5029,"00000000000")</f>
        <v>41161214800</v>
      </c>
      <c r="D5029" s="41">
        <v>41161214800</v>
      </c>
      <c r="E5029" s="41" t="s">
        <v>3258</v>
      </c>
      <c r="G5029" s="41" t="s">
        <v>32</v>
      </c>
      <c r="H5029" s="41" t="s">
        <v>2790</v>
      </c>
      <c r="I5029" s="41" t="s">
        <v>23</v>
      </c>
      <c r="J5029" s="41" t="s">
        <v>55</v>
      </c>
      <c r="K5029" s="41" t="s">
        <v>25</v>
      </c>
    </row>
    <row r="5030" spans="2:11" ht="15" customHeight="1" x14ac:dyDescent="0.3">
      <c r="B5030" s="39" t="str">
        <f t="shared" si="60"/>
        <v>41161215000 впускний регулювальний важіль</v>
      </c>
      <c r="C5030" s="39" t="str">
        <f>TEXT(Raw_Articul_Data!$D5030,"00000000000")</f>
        <v>41161215000</v>
      </c>
      <c r="D5030" s="41">
        <v>41161215000</v>
      </c>
      <c r="E5030" s="41" t="s">
        <v>3259</v>
      </c>
      <c r="G5030" s="41" t="s">
        <v>32</v>
      </c>
      <c r="H5030" s="41" t="s">
        <v>2790</v>
      </c>
      <c r="I5030" s="41" t="s">
        <v>23</v>
      </c>
      <c r="J5030" s="41" t="s">
        <v>55</v>
      </c>
      <c r="K5030" s="41" t="s">
        <v>25</v>
      </c>
    </row>
    <row r="5031" spans="2:11" ht="15" customHeight="1" x14ac:dyDescent="0.3">
      <c r="B5031" s="39" t="str">
        <f t="shared" si="60"/>
        <v>41161215100 впускна голка</v>
      </c>
      <c r="C5031" s="39" t="str">
        <f>TEXT(Raw_Articul_Data!$D5031,"00000000000")</f>
        <v>41161215100</v>
      </c>
      <c r="D5031" s="41">
        <v>41161215100</v>
      </c>
      <c r="E5031" s="41" t="s">
        <v>3210</v>
      </c>
      <c r="G5031" s="41" t="s">
        <v>32</v>
      </c>
      <c r="H5031" s="41" t="s">
        <v>2790</v>
      </c>
      <c r="I5031" s="41" t="s">
        <v>23</v>
      </c>
      <c r="J5031" s="41" t="s">
        <v>55</v>
      </c>
      <c r="K5031" s="41" t="s">
        <v>25</v>
      </c>
    </row>
    <row r="5032" spans="2:11" ht="15" customHeight="1" x14ac:dyDescent="0.3">
      <c r="B5032" s="39" t="str">
        <f t="shared" si="60"/>
        <v>41161223000 пружина</v>
      </c>
      <c r="C5032" s="39" t="str">
        <f>TEXT(Raw_Articul_Data!$D5032,"00000000000")</f>
        <v>41161223000</v>
      </c>
      <c r="D5032" s="41">
        <v>41161223000</v>
      </c>
      <c r="E5032" s="41" t="s">
        <v>2817</v>
      </c>
      <c r="G5032" s="41" t="s">
        <v>32</v>
      </c>
      <c r="H5032" s="41" t="s">
        <v>2790</v>
      </c>
      <c r="I5032" s="41" t="s">
        <v>23</v>
      </c>
      <c r="J5032" s="41" t="s">
        <v>55</v>
      </c>
      <c r="K5032" s="41" t="s">
        <v>25</v>
      </c>
    </row>
    <row r="5033" spans="2:11" ht="15" customHeight="1" x14ac:dyDescent="0.3">
      <c r="B5033" s="39" t="str">
        <f t="shared" si="60"/>
        <v>41161223001 пружина</v>
      </c>
      <c r="C5033" s="39" t="str">
        <f>TEXT(Raw_Articul_Data!$D5033,"00000000000")</f>
        <v>41161223001</v>
      </c>
      <c r="D5033" s="41">
        <v>41161223001</v>
      </c>
      <c r="E5033" s="41" t="s">
        <v>2817</v>
      </c>
      <c r="G5033" s="41" t="s">
        <v>32</v>
      </c>
      <c r="H5033" s="41" t="s">
        <v>2790</v>
      </c>
      <c r="I5033" s="41" t="s">
        <v>23</v>
      </c>
      <c r="J5033" s="41" t="s">
        <v>499</v>
      </c>
      <c r="K5033" s="41" t="s">
        <v>25</v>
      </c>
    </row>
    <row r="5034" spans="2:11" ht="15" customHeight="1" x14ac:dyDescent="0.3">
      <c r="B5034" s="39" t="str">
        <f t="shared" si="60"/>
        <v>41161223002 пружина</v>
      </c>
      <c r="C5034" s="39" t="str">
        <f>TEXT(Raw_Articul_Data!$D5034,"00000000000")</f>
        <v>41161223002</v>
      </c>
      <c r="D5034" s="41">
        <v>41161223002</v>
      </c>
      <c r="E5034" s="41" t="s">
        <v>2817</v>
      </c>
      <c r="G5034" s="41" t="s">
        <v>32</v>
      </c>
      <c r="H5034" s="41" t="s">
        <v>2790</v>
      </c>
      <c r="I5034" s="41" t="s">
        <v>23</v>
      </c>
      <c r="J5034" s="41" t="s">
        <v>55</v>
      </c>
      <c r="K5034" s="41" t="s">
        <v>25</v>
      </c>
    </row>
    <row r="5035" spans="2:11" ht="15" customHeight="1" x14ac:dyDescent="0.3">
      <c r="B5035" s="39" t="str">
        <f t="shared" si="60"/>
        <v>41161223200 вита гнучка пружина</v>
      </c>
      <c r="C5035" s="39" t="str">
        <f>TEXT(Raw_Articul_Data!$D5035,"00000000000")</f>
        <v>41161223200</v>
      </c>
      <c r="D5035" s="41">
        <v>41161223200</v>
      </c>
      <c r="E5035" s="41" t="s">
        <v>3025</v>
      </c>
      <c r="G5035" s="41" t="s">
        <v>32</v>
      </c>
      <c r="H5035" s="41" t="s">
        <v>2790</v>
      </c>
      <c r="I5035" s="41" t="s">
        <v>23</v>
      </c>
      <c r="J5035" s="41" t="s">
        <v>218</v>
      </c>
      <c r="K5035" s="41" t="s">
        <v>25</v>
      </c>
    </row>
    <row r="5036" spans="2:11" ht="15" customHeight="1" x14ac:dyDescent="0.3">
      <c r="B5036" s="39" t="str">
        <f t="shared" si="60"/>
        <v>41161226600 гвинт з буртиком</v>
      </c>
      <c r="C5036" s="39" t="str">
        <f>TEXT(Raw_Articul_Data!$D5036,"00000000000")</f>
        <v>41161226600</v>
      </c>
      <c r="D5036" s="41">
        <v>41161226600</v>
      </c>
      <c r="E5036" s="41" t="s">
        <v>2923</v>
      </c>
      <c r="G5036" s="41" t="s">
        <v>32</v>
      </c>
      <c r="H5036" s="41" t="s">
        <v>2790</v>
      </c>
      <c r="I5036" s="41" t="s">
        <v>23</v>
      </c>
      <c r="J5036" s="41" t="s">
        <v>28</v>
      </c>
      <c r="K5036" s="41" t="s">
        <v>25</v>
      </c>
    </row>
    <row r="5037" spans="2:11" ht="15" customHeight="1" x14ac:dyDescent="0.3">
      <c r="B5037" s="39" t="str">
        <f t="shared" si="60"/>
        <v>41161290901 ущільнення</v>
      </c>
      <c r="C5037" s="39" t="str">
        <f>TEXT(Raw_Articul_Data!$D5037,"00000000000")</f>
        <v>41161290901</v>
      </c>
      <c r="D5037" s="41">
        <v>41161290901</v>
      </c>
      <c r="E5037" s="41" t="s">
        <v>2903</v>
      </c>
      <c r="G5037" s="41" t="s">
        <v>32</v>
      </c>
      <c r="H5037" s="41" t="s">
        <v>2790</v>
      </c>
      <c r="I5037" s="41" t="s">
        <v>23</v>
      </c>
      <c r="J5037" s="41" t="s">
        <v>55</v>
      </c>
      <c r="K5037" s="41" t="s">
        <v>25</v>
      </c>
    </row>
    <row r="5038" spans="2:11" ht="15" customHeight="1" x14ac:dyDescent="0.3">
      <c r="B5038" s="39" t="str">
        <f t="shared" si="60"/>
        <v>41161290902 ущільнення</v>
      </c>
      <c r="C5038" s="39" t="str">
        <f>TEXT(Raw_Articul_Data!$D5038,"00000000000")</f>
        <v>41161290902</v>
      </c>
      <c r="D5038" s="41">
        <v>41161290902</v>
      </c>
      <c r="E5038" s="41" t="s">
        <v>2903</v>
      </c>
      <c r="G5038" s="41" t="s">
        <v>32</v>
      </c>
      <c r="H5038" s="41" t="s">
        <v>2790</v>
      </c>
      <c r="I5038" s="41" t="s">
        <v>23</v>
      </c>
      <c r="J5038" s="41" t="s">
        <v>55</v>
      </c>
      <c r="K5038" s="41" t="s">
        <v>25</v>
      </c>
    </row>
    <row r="5039" spans="2:11" ht="15" customHeight="1" x14ac:dyDescent="0.3">
      <c r="B5039" s="39" t="str">
        <f t="shared" si="60"/>
        <v>41161410300 додатковий фільтр</v>
      </c>
      <c r="C5039" s="39" t="str">
        <f>TEXT(Raw_Articul_Data!$D5039,"00000000000")</f>
        <v>41161410300</v>
      </c>
      <c r="D5039" s="41">
        <v>41161410300</v>
      </c>
      <c r="E5039" s="41" t="s">
        <v>4039</v>
      </c>
      <c r="G5039" s="41" t="s">
        <v>32</v>
      </c>
      <c r="H5039" s="41" t="s">
        <v>2790</v>
      </c>
      <c r="I5039" s="41" t="s">
        <v>23</v>
      </c>
      <c r="J5039" s="41" t="s">
        <v>28</v>
      </c>
      <c r="K5039" s="41" t="s">
        <v>25</v>
      </c>
    </row>
    <row r="5040" spans="2:11" ht="15" customHeight="1" x14ac:dyDescent="0.3">
      <c r="B5040" s="39" t="str">
        <f t="shared" si="60"/>
        <v>41161411700 фільтрувальна пластина</v>
      </c>
      <c r="C5040" s="39" t="str">
        <f>TEXT(Raw_Articul_Data!$D5040,"00000000000")</f>
        <v>41161411700</v>
      </c>
      <c r="D5040" s="41">
        <v>41161411700</v>
      </c>
      <c r="E5040" s="41" t="s">
        <v>3628</v>
      </c>
      <c r="G5040" s="41" t="s">
        <v>32</v>
      </c>
      <c r="H5040" s="41" t="s">
        <v>2790</v>
      </c>
      <c r="I5040" s="41" t="s">
        <v>23</v>
      </c>
      <c r="J5040" s="41" t="s">
        <v>28</v>
      </c>
      <c r="K5040" s="41" t="s">
        <v>25</v>
      </c>
    </row>
    <row r="5041" spans="2:11" ht="15" customHeight="1" x14ac:dyDescent="0.3">
      <c r="B5041" s="39" t="str">
        <f t="shared" si="60"/>
        <v>41161602001 mуфта</v>
      </c>
      <c r="C5041" s="39" t="str">
        <f>TEXT(Raw_Articul_Data!$D5041,"00000000000")</f>
        <v>41161602001</v>
      </c>
      <c r="D5041" s="41">
        <v>41161602001</v>
      </c>
      <c r="E5041" s="41" t="s">
        <v>3393</v>
      </c>
      <c r="G5041" s="41" t="s">
        <v>32</v>
      </c>
      <c r="H5041" s="41" t="s">
        <v>2790</v>
      </c>
      <c r="I5041" s="41" t="s">
        <v>23</v>
      </c>
      <c r="J5041" s="41" t="s">
        <v>28</v>
      </c>
      <c r="K5041" s="41" t="s">
        <v>25</v>
      </c>
    </row>
    <row r="5042" spans="2:11" ht="15" customHeight="1" x14ac:dyDescent="0.3">
      <c r="B5042" s="39" t="str">
        <f t="shared" si="60"/>
        <v>41161900600 поворотна пружина</v>
      </c>
      <c r="C5042" s="39" t="str">
        <f>TEXT(Raw_Articul_Data!$D5042,"00000000000")</f>
        <v>41161900600</v>
      </c>
      <c r="D5042" s="41">
        <v>41161900600</v>
      </c>
      <c r="E5042" s="41" t="s">
        <v>3602</v>
      </c>
      <c r="G5042" s="41" t="s">
        <v>32</v>
      </c>
      <c r="H5042" s="41" t="s">
        <v>2790</v>
      </c>
      <c r="I5042" s="41" t="s">
        <v>23</v>
      </c>
      <c r="J5042" s="41" t="s">
        <v>24</v>
      </c>
      <c r="K5042" s="41" t="s">
        <v>25</v>
      </c>
    </row>
    <row r="5043" spans="2:11" ht="15" customHeight="1" x14ac:dyDescent="0.3">
      <c r="B5043" s="39" t="str">
        <f t="shared" si="60"/>
        <v>41161957200 защіпка</v>
      </c>
      <c r="C5043" s="39" t="str">
        <f>TEXT(Raw_Articul_Data!$D5043,"00000000000")</f>
        <v>41161957200</v>
      </c>
      <c r="D5043" s="41">
        <v>41161957200</v>
      </c>
      <c r="E5043" s="41" t="s">
        <v>2833</v>
      </c>
      <c r="G5043" s="41" t="s">
        <v>32</v>
      </c>
      <c r="H5043" s="41" t="s">
        <v>2790</v>
      </c>
      <c r="I5043" s="41" t="s">
        <v>23</v>
      </c>
      <c r="J5043" s="41" t="s">
        <v>28</v>
      </c>
      <c r="K5043" s="41" t="s">
        <v>25</v>
      </c>
    </row>
    <row r="5044" spans="2:11" ht="15" customHeight="1" x14ac:dyDescent="0.3">
      <c r="B5044" s="39" t="str">
        <f t="shared" si="60"/>
        <v>41163580700 шланг</v>
      </c>
      <c r="C5044" s="39" t="str">
        <f>TEXT(Raw_Articul_Data!$D5044,"00000000000")</f>
        <v>41163580700</v>
      </c>
      <c r="D5044" s="41">
        <v>41163580700</v>
      </c>
      <c r="E5044" s="41" t="s">
        <v>1791</v>
      </c>
      <c r="G5044" s="41" t="s">
        <v>32</v>
      </c>
      <c r="H5044" s="41" t="s">
        <v>2790</v>
      </c>
      <c r="I5044" s="41" t="s">
        <v>23</v>
      </c>
      <c r="J5044" s="41" t="s">
        <v>28</v>
      </c>
      <c r="K5044" s="41" t="s">
        <v>25</v>
      </c>
    </row>
    <row r="5045" spans="2:11" ht="15" customHeight="1" x14ac:dyDescent="0.3">
      <c r="B5045" s="39" t="str">
        <f t="shared" si="60"/>
        <v>41166405101 радіальний шарикопідшипник</v>
      </c>
      <c r="C5045" s="39" t="str">
        <f>TEXT(Raw_Articul_Data!$D5045,"00000000000")</f>
        <v>41166405101</v>
      </c>
      <c r="D5045" s="41">
        <v>41166405101</v>
      </c>
      <c r="E5045" s="41" t="s">
        <v>3201</v>
      </c>
      <c r="G5045" s="41" t="s">
        <v>32</v>
      </c>
      <c r="H5045" s="41" t="s">
        <v>2790</v>
      </c>
      <c r="I5045" s="41" t="s">
        <v>23</v>
      </c>
      <c r="J5045" s="41" t="s">
        <v>218</v>
      </c>
      <c r="K5045" s="41" t="s">
        <v>25</v>
      </c>
    </row>
    <row r="5046" spans="2:11" ht="15" customHeight="1" x14ac:dyDescent="0.3">
      <c r="B5046" s="39" t="str">
        <f t="shared" si="60"/>
        <v>41166407305 набор шестірней</v>
      </c>
      <c r="C5046" s="39" t="str">
        <f>TEXT(Raw_Articul_Data!$D5046,"00000000000")</f>
        <v>41166407305</v>
      </c>
      <c r="D5046" s="41">
        <v>41166407305</v>
      </c>
      <c r="E5046" s="41" t="s">
        <v>4040</v>
      </c>
      <c r="G5046" s="41" t="s">
        <v>32</v>
      </c>
      <c r="H5046" s="41" t="s">
        <v>2790</v>
      </c>
      <c r="I5046" s="41" t="s">
        <v>23</v>
      </c>
      <c r="J5046" s="41" t="s">
        <v>28</v>
      </c>
      <c r="K5046" s="41" t="s">
        <v>25</v>
      </c>
    </row>
    <row r="5047" spans="2:11" ht="15" customHeight="1" x14ac:dyDescent="0.3">
      <c r="B5047" s="39" t="str">
        <f t="shared" si="60"/>
        <v>41166427601 стопорна гайка з буртиком м14 х1,5 ліва різьба</v>
      </c>
      <c r="C5047" s="39" t="str">
        <f>TEXT(Raw_Articul_Data!$D5047,"00000000000")</f>
        <v>41166427601</v>
      </c>
      <c r="D5047" s="41">
        <v>41166427601</v>
      </c>
      <c r="E5047" s="41" t="s">
        <v>4041</v>
      </c>
      <c r="G5047" s="41" t="s">
        <v>32</v>
      </c>
      <c r="H5047" s="41" t="s">
        <v>2790</v>
      </c>
      <c r="I5047" s="41" t="s">
        <v>23</v>
      </c>
      <c r="J5047" s="41" t="s">
        <v>28</v>
      </c>
      <c r="K5047" s="41" t="s">
        <v>25</v>
      </c>
    </row>
    <row r="5048" spans="2:11" ht="15" customHeight="1" x14ac:dyDescent="0.3">
      <c r="B5048" s="39" t="str">
        <f t="shared" si="60"/>
        <v>41167103800 нажимний диск 60 мм</v>
      </c>
      <c r="C5048" s="39" t="str">
        <f>TEXT(Raw_Articul_Data!$D5048,"00000000000")</f>
        <v>41167103800</v>
      </c>
      <c r="D5048" s="41">
        <v>41167103800</v>
      </c>
      <c r="E5048" s="41" t="s">
        <v>4042</v>
      </c>
      <c r="G5048" s="41" t="s">
        <v>32</v>
      </c>
      <c r="H5048" s="41" t="s">
        <v>2790</v>
      </c>
      <c r="I5048" s="41" t="s">
        <v>23</v>
      </c>
      <c r="J5048" s="41" t="s">
        <v>347</v>
      </c>
      <c r="K5048" s="41" t="s">
        <v>25</v>
      </c>
    </row>
    <row r="5049" spans="2:11" ht="15" customHeight="1" x14ac:dyDescent="0.3">
      <c r="B5049" s="39" t="str">
        <f t="shared" si="60"/>
        <v>41167103810 нажимний диск 65 мм</v>
      </c>
      <c r="C5049" s="39" t="str">
        <f>TEXT(Raw_Articul_Data!$D5049,"00000000000")</f>
        <v>41167103810</v>
      </c>
      <c r="D5049" s="41">
        <v>41167103810</v>
      </c>
      <c r="E5049" s="41" t="s">
        <v>4043</v>
      </c>
      <c r="G5049" s="41" t="s">
        <v>32</v>
      </c>
      <c r="H5049" s="41" t="s">
        <v>2790</v>
      </c>
      <c r="I5049" s="41" t="s">
        <v>23</v>
      </c>
      <c r="J5049" s="41" t="s">
        <v>347</v>
      </c>
      <c r="K5049" s="41" t="s">
        <v>25</v>
      </c>
    </row>
    <row r="5050" spans="2:11" ht="15" customHeight="1" x14ac:dyDescent="0.3">
      <c r="B5050" s="39" t="str">
        <f t="shared" si="60"/>
        <v>41167131600 нажимна шайба, діам.60мм</v>
      </c>
      <c r="C5050" s="39" t="str">
        <f>TEXT(Raw_Articul_Data!$D5050,"00000000000")</f>
        <v>41167131600</v>
      </c>
      <c r="D5050" s="41">
        <v>41167131600</v>
      </c>
      <c r="E5050" s="41" t="s">
        <v>4044</v>
      </c>
      <c r="G5050" s="41" t="s">
        <v>32</v>
      </c>
      <c r="H5050" s="41" t="s">
        <v>2790</v>
      </c>
      <c r="I5050" s="41" t="s">
        <v>23</v>
      </c>
      <c r="J5050" s="41" t="s">
        <v>28</v>
      </c>
      <c r="K5050" s="41" t="s">
        <v>25</v>
      </c>
    </row>
    <row r="5051" spans="2:11" ht="15" customHeight="1" x14ac:dyDescent="0.3">
      <c r="B5051" s="39" t="str">
        <f t="shared" si="60"/>
        <v>41167131601 нажимна шайба, діам.70мм</v>
      </c>
      <c r="C5051" s="39" t="str">
        <f>TEXT(Raw_Articul_Data!$D5051,"00000000000")</f>
        <v>41167131601</v>
      </c>
      <c r="D5051" s="41">
        <v>41167131601</v>
      </c>
      <c r="E5051" s="41" t="s">
        <v>4045</v>
      </c>
      <c r="G5051" s="41" t="s">
        <v>32</v>
      </c>
      <c r="H5051" s="41" t="s">
        <v>2790</v>
      </c>
      <c r="I5051" s="41" t="s">
        <v>23</v>
      </c>
      <c r="J5051" s="41" t="s">
        <v>45</v>
      </c>
      <c r="K5051" s="41" t="s">
        <v>25</v>
      </c>
    </row>
    <row r="5052" spans="2:11" ht="15" customHeight="1" x14ac:dyDescent="0.3">
      <c r="B5052" s="39" t="str">
        <f t="shared" si="60"/>
        <v>41167133100 обертальний диск</v>
      </c>
      <c r="C5052" s="39" t="str">
        <f>TEXT(Raw_Articul_Data!$D5052,"00000000000")</f>
        <v>41167133100</v>
      </c>
      <c r="D5052" s="41">
        <v>41167133100</v>
      </c>
      <c r="E5052" s="41" t="s">
        <v>4046</v>
      </c>
      <c r="G5052" s="41" t="s">
        <v>32</v>
      </c>
      <c r="H5052" s="41" t="s">
        <v>2790</v>
      </c>
      <c r="I5052" s="41" t="s">
        <v>23</v>
      </c>
      <c r="J5052" s="41" t="s">
        <v>28</v>
      </c>
      <c r="K5052" s="41" t="s">
        <v>25</v>
      </c>
    </row>
    <row r="5053" spans="2:11" ht="15" customHeight="1" x14ac:dyDescent="0.3">
      <c r="B5053" s="39" t="str">
        <f t="shared" si="60"/>
        <v>41167136500 різьбова пробка</v>
      </c>
      <c r="C5053" s="39" t="str">
        <f>TEXT(Raw_Articul_Data!$D5053,"00000000000")</f>
        <v>41167136500</v>
      </c>
      <c r="D5053" s="41">
        <v>41167136500</v>
      </c>
      <c r="E5053" s="41" t="s">
        <v>3704</v>
      </c>
      <c r="G5053" s="41" t="s">
        <v>32</v>
      </c>
      <c r="H5053" s="41" t="s">
        <v>2790</v>
      </c>
      <c r="I5053" s="41" t="s">
        <v>23</v>
      </c>
      <c r="J5053" s="41" t="s">
        <v>28</v>
      </c>
      <c r="K5053" s="41" t="s">
        <v>25</v>
      </c>
    </row>
    <row r="5054" spans="2:11" ht="15" customHeight="1" x14ac:dyDescent="0.3">
      <c r="B5054" s="39" t="str">
        <f t="shared" si="60"/>
        <v>41167172702 запобіжне кільце</v>
      </c>
      <c r="C5054" s="39" t="str">
        <f>TEXT(Raw_Articul_Data!$D5054,"00000000000")</f>
        <v>41167172702</v>
      </c>
      <c r="D5054" s="41">
        <v>41167172702</v>
      </c>
      <c r="E5054" s="41" t="s">
        <v>4047</v>
      </c>
      <c r="G5054" s="41" t="s">
        <v>32</v>
      </c>
      <c r="H5054" s="41" t="s">
        <v>2790</v>
      </c>
      <c r="I5054" s="41" t="s">
        <v>23</v>
      </c>
      <c r="J5054" s="41" t="s">
        <v>347</v>
      </c>
      <c r="K5054" s="41" t="s">
        <v>25</v>
      </c>
    </row>
    <row r="5055" spans="2:11" ht="15" customHeight="1" x14ac:dyDescent="0.3">
      <c r="B5055" s="39" t="str">
        <f t="shared" si="60"/>
        <v>41167172800 запобіжна шайба, діам. 60 мм</v>
      </c>
      <c r="C5055" s="39" t="str">
        <f>TEXT(Raw_Articul_Data!$D5055,"00000000000")</f>
        <v>41167172800</v>
      </c>
      <c r="D5055" s="41">
        <v>41167172800</v>
      </c>
      <c r="E5055" s="41" t="s">
        <v>4048</v>
      </c>
      <c r="G5055" s="41" t="s">
        <v>32</v>
      </c>
      <c r="H5055" s="41" t="s">
        <v>2790</v>
      </c>
      <c r="I5055" s="41" t="s">
        <v>23</v>
      </c>
      <c r="J5055" s="41" t="s">
        <v>28</v>
      </c>
      <c r="K5055" s="41" t="s">
        <v>25</v>
      </c>
    </row>
    <row r="5056" spans="2:11" ht="15" customHeight="1" x14ac:dyDescent="0.3">
      <c r="B5056" s="39" t="str">
        <f t="shared" si="60"/>
        <v>41167903901 захисний пристрій при транспортуванню</v>
      </c>
      <c r="C5056" s="39" t="str">
        <f>TEXT(Raw_Articul_Data!$D5056,"00000000000")</f>
        <v>41167903901</v>
      </c>
      <c r="D5056" s="41">
        <v>41167903901</v>
      </c>
      <c r="E5056" s="41" t="s">
        <v>4049</v>
      </c>
      <c r="G5056" s="41" t="s">
        <v>32</v>
      </c>
      <c r="H5056" s="41" t="s">
        <v>2790</v>
      </c>
      <c r="I5056" s="41" t="s">
        <v>23</v>
      </c>
      <c r="J5056" s="41" t="s">
        <v>28</v>
      </c>
      <c r="K5056" s="41" t="s">
        <v>25</v>
      </c>
    </row>
    <row r="5057" spans="2:11" ht="15" customHeight="1" x14ac:dyDescent="0.3">
      <c r="B5057" s="39" t="str">
        <f t="shared" si="60"/>
        <v>41167910600 зажимна оболонка, верхня</v>
      </c>
      <c r="C5057" s="39" t="str">
        <f>TEXT(Raw_Articul_Data!$D5057,"00000000000")</f>
        <v>41167910600</v>
      </c>
      <c r="D5057" s="41">
        <v>41167910600</v>
      </c>
      <c r="E5057" s="41" t="s">
        <v>4050</v>
      </c>
      <c r="G5057" s="41" t="s">
        <v>32</v>
      </c>
      <c r="H5057" s="41" t="s">
        <v>2790</v>
      </c>
      <c r="I5057" s="41" t="s">
        <v>23</v>
      </c>
      <c r="J5057" s="41" t="s">
        <v>28</v>
      </c>
      <c r="K5057" s="41" t="s">
        <v>25</v>
      </c>
    </row>
    <row r="5058" spans="2:11" ht="15" customHeight="1" x14ac:dyDescent="0.3">
      <c r="B5058" s="39" t="str">
        <f t="shared" si="60"/>
        <v>41167910610 зажимная оболочка, верхняя</v>
      </c>
      <c r="C5058" s="39" t="str">
        <f>TEXT(Raw_Articul_Data!$D5058,"00000000000")</f>
        <v>41167910610</v>
      </c>
      <c r="D5058" s="41">
        <v>41167910610</v>
      </c>
      <c r="E5058" s="41" t="s">
        <v>4051</v>
      </c>
      <c r="G5058" s="41" t="s">
        <v>32</v>
      </c>
      <c r="H5058" s="41" t="s">
        <v>2790</v>
      </c>
      <c r="I5058" s="41" t="s">
        <v>23</v>
      </c>
      <c r="J5058" s="41" t="s">
        <v>28</v>
      </c>
      <c r="K5058" s="41" t="s">
        <v>25</v>
      </c>
    </row>
    <row r="5059" spans="2:11" ht="15" customHeight="1" x14ac:dyDescent="0.3">
      <c r="B5059" s="39" t="str">
        <f t="shared" si="60"/>
        <v>41167910615 зажимна оболонка нижня</v>
      </c>
      <c r="C5059" s="39" t="str">
        <f>TEXT(Raw_Articul_Data!$D5059,"00000000000")</f>
        <v>41167910615</v>
      </c>
      <c r="D5059" s="41">
        <v>41167910615</v>
      </c>
      <c r="E5059" s="41" t="s">
        <v>4052</v>
      </c>
      <c r="G5059" s="41" t="s">
        <v>32</v>
      </c>
      <c r="H5059" s="41" t="s">
        <v>2790</v>
      </c>
      <c r="I5059" s="41" t="s">
        <v>23</v>
      </c>
      <c r="J5059" s="41" t="s">
        <v>28</v>
      </c>
      <c r="K5059" s="41" t="s">
        <v>25</v>
      </c>
    </row>
    <row r="5060" spans="2:11" ht="15" customHeight="1" x14ac:dyDescent="0.3">
      <c r="B5060" s="39" t="str">
        <f t="shared" si="60"/>
        <v>41170071061 комплект - карбюраторні деталі</v>
      </c>
      <c r="C5060" s="39" t="str">
        <f>TEXT(Raw_Articul_Data!$D5060,"00000000000")</f>
        <v>41170071061</v>
      </c>
      <c r="D5060" s="41">
        <v>41170071061</v>
      </c>
      <c r="E5060" s="41" t="s">
        <v>3298</v>
      </c>
      <c r="G5060" s="41" t="s">
        <v>32</v>
      </c>
      <c r="H5060" s="41" t="s">
        <v>2790</v>
      </c>
      <c r="I5060" s="41" t="s">
        <v>23</v>
      </c>
      <c r="J5060" s="41" t="s">
        <v>28</v>
      </c>
      <c r="K5060" s="41" t="s">
        <v>25</v>
      </c>
    </row>
    <row r="5061" spans="2:11" ht="15" customHeight="1" x14ac:dyDescent="0.3">
      <c r="B5061" s="39" t="str">
        <f t="shared" si="60"/>
        <v>41170292300 ущільнення циліндра</v>
      </c>
      <c r="C5061" s="39" t="str">
        <f>TEXT(Raw_Articul_Data!$D5061,"00000000000")</f>
        <v>41170292300</v>
      </c>
      <c r="D5061" s="41">
        <v>41170292300</v>
      </c>
      <c r="E5061" s="41" t="s">
        <v>3266</v>
      </c>
      <c r="G5061" s="41" t="s">
        <v>32</v>
      </c>
      <c r="H5061" s="41" t="s">
        <v>2790</v>
      </c>
      <c r="I5061" s="41" t="s">
        <v>23</v>
      </c>
      <c r="J5061" s="41" t="s">
        <v>218</v>
      </c>
      <c r="K5061" s="41" t="s">
        <v>25</v>
      </c>
    </row>
    <row r="5062" spans="2:11" ht="15" customHeight="1" x14ac:dyDescent="0.3">
      <c r="B5062" s="39" t="str">
        <f t="shared" si="60"/>
        <v>41171223006 пружина</v>
      </c>
      <c r="C5062" s="39" t="str">
        <f>TEXT(Raw_Articul_Data!$D5062,"00000000000")</f>
        <v>41171223006</v>
      </c>
      <c r="D5062" s="41">
        <v>41171223006</v>
      </c>
      <c r="E5062" s="41" t="s">
        <v>2817</v>
      </c>
      <c r="G5062" s="41" t="s">
        <v>32</v>
      </c>
      <c r="H5062" s="41" t="s">
        <v>2790</v>
      </c>
      <c r="I5062" s="41" t="s">
        <v>23</v>
      </c>
      <c r="J5062" s="41" t="s">
        <v>55</v>
      </c>
      <c r="K5062" s="41" t="s">
        <v>25</v>
      </c>
    </row>
    <row r="5063" spans="2:11" ht="15" customHeight="1" x14ac:dyDescent="0.3">
      <c r="B5063" s="39" t="str">
        <f t="shared" si="60"/>
        <v>41171223200 вита гнучка пружина</v>
      </c>
      <c r="C5063" s="39" t="str">
        <f>TEXT(Raw_Articul_Data!$D5063,"00000000000")</f>
        <v>41171223200</v>
      </c>
      <c r="D5063" s="41">
        <v>41171223200</v>
      </c>
      <c r="E5063" s="41" t="s">
        <v>3025</v>
      </c>
      <c r="G5063" s="41" t="s">
        <v>32</v>
      </c>
      <c r="H5063" s="41" t="s">
        <v>2790</v>
      </c>
      <c r="I5063" s="41" t="s">
        <v>23</v>
      </c>
      <c r="J5063" s="41" t="s">
        <v>218</v>
      </c>
      <c r="K5063" s="41" t="s">
        <v>25</v>
      </c>
    </row>
    <row r="5064" spans="2:11" ht="15" customHeight="1" x14ac:dyDescent="0.3">
      <c r="B5064" s="39" t="str">
        <f t="shared" si="60"/>
        <v>41171229402 глуха пробка</v>
      </c>
      <c r="C5064" s="39" t="str">
        <f>TEXT(Raw_Articul_Data!$D5064,"00000000000")</f>
        <v>41171229402</v>
      </c>
      <c r="D5064" s="41">
        <v>41171229402</v>
      </c>
      <c r="E5064" s="41" t="s">
        <v>4053</v>
      </c>
      <c r="G5064" s="41" t="s">
        <v>32</v>
      </c>
      <c r="H5064" s="41" t="s">
        <v>2790</v>
      </c>
      <c r="I5064" s="41" t="s">
        <v>23</v>
      </c>
      <c r="J5064" s="41" t="s">
        <v>55</v>
      </c>
      <c r="K5064" s="41" t="s">
        <v>25</v>
      </c>
    </row>
    <row r="5065" spans="2:11" ht="15" customHeight="1" x14ac:dyDescent="0.3">
      <c r="B5065" s="39" t="str">
        <f t="shared" si="60"/>
        <v>41171237300 важіль</v>
      </c>
      <c r="C5065" s="39" t="str">
        <f>TEXT(Raw_Articul_Data!$D5065,"00000000000")</f>
        <v>41171237300</v>
      </c>
      <c r="D5065" s="41">
        <v>41171237300</v>
      </c>
      <c r="E5065" s="41" t="s">
        <v>3043</v>
      </c>
      <c r="G5065" s="41" t="s">
        <v>32</v>
      </c>
      <c r="H5065" s="41" t="s">
        <v>2790</v>
      </c>
      <c r="I5065" s="41" t="s">
        <v>23</v>
      </c>
      <c r="J5065" s="41" t="s">
        <v>218</v>
      </c>
      <c r="K5065" s="41" t="s">
        <v>25</v>
      </c>
    </row>
    <row r="5066" spans="2:11" ht="15" customHeight="1" x14ac:dyDescent="0.3">
      <c r="B5066" s="39" t="str">
        <f t="shared" si="60"/>
        <v>41171628900 шайба</v>
      </c>
      <c r="C5066" s="39" t="str">
        <f>TEXT(Raw_Articul_Data!$D5066,"00000000000")</f>
        <v>41171628900</v>
      </c>
      <c r="D5066" s="41">
        <v>41171628900</v>
      </c>
      <c r="E5066" s="41" t="s">
        <v>3002</v>
      </c>
      <c r="G5066" s="41" t="s">
        <v>32</v>
      </c>
      <c r="H5066" s="41" t="s">
        <v>2790</v>
      </c>
      <c r="I5066" s="41" t="s">
        <v>23</v>
      </c>
      <c r="J5066" s="41" t="s">
        <v>28</v>
      </c>
      <c r="K5066" s="41" t="s">
        <v>25</v>
      </c>
    </row>
    <row r="5067" spans="2:11" ht="15" customHeight="1" x14ac:dyDescent="0.3">
      <c r="B5067" s="39" t="str">
        <f t="shared" si="60"/>
        <v xml:space="preserve">41176420600 ведений вал </v>
      </c>
      <c r="C5067" s="39" t="str">
        <f>TEXT(Raw_Articul_Data!$D5067,"00000000000")</f>
        <v>41176420600</v>
      </c>
      <c r="D5067" s="41">
        <v>41176420600</v>
      </c>
      <c r="E5067" s="41" t="s">
        <v>4054</v>
      </c>
      <c r="G5067" s="41" t="s">
        <v>32</v>
      </c>
      <c r="H5067" s="41" t="s">
        <v>2790</v>
      </c>
      <c r="I5067" s="41" t="s">
        <v>23</v>
      </c>
      <c r="J5067" s="41" t="s">
        <v>218</v>
      </c>
      <c r="K5067" s="41" t="s">
        <v>25</v>
      </c>
    </row>
    <row r="5068" spans="2:11" ht="15" customHeight="1" x14ac:dyDescent="0.3">
      <c r="B5068" s="39" t="str">
        <f t="shared" si="60"/>
        <v>41177108200 упор, діам.200мм</v>
      </c>
      <c r="C5068" s="39" t="str">
        <f>TEXT(Raw_Articul_Data!$D5068,"00000000000")</f>
        <v>41177108200</v>
      </c>
      <c r="D5068" s="41">
        <v>41177108200</v>
      </c>
      <c r="E5068" s="41" t="s">
        <v>4055</v>
      </c>
      <c r="G5068" s="41" t="s">
        <v>32</v>
      </c>
      <c r="H5068" s="41" t="s">
        <v>2790</v>
      </c>
      <c r="I5068" s="41" t="s">
        <v>23</v>
      </c>
      <c r="J5068" s="41" t="s">
        <v>28</v>
      </c>
      <c r="K5068" s="41" t="s">
        <v>25</v>
      </c>
    </row>
    <row r="5069" spans="2:11" ht="15" customHeight="1" x14ac:dyDescent="0.3">
      <c r="B5069" s="39" t="str">
        <f t="shared" ref="B5069:B5132" si="61">CONCATENATE(C5069," ", LOWER(E5069))</f>
        <v>41177119400 втулка підшипника</v>
      </c>
      <c r="C5069" s="39" t="str">
        <f>TEXT(Raw_Articul_Data!$D5069,"00000000000")</f>
        <v>41177119400</v>
      </c>
      <c r="D5069" s="41">
        <v>41177119400</v>
      </c>
      <c r="E5069" s="41" t="s">
        <v>3405</v>
      </c>
      <c r="G5069" s="41" t="s">
        <v>32</v>
      </c>
      <c r="H5069" s="41" t="s">
        <v>2790</v>
      </c>
      <c r="I5069" s="41" t="s">
        <v>23</v>
      </c>
      <c r="J5069" s="41" t="s">
        <v>218</v>
      </c>
      <c r="K5069" s="41" t="s">
        <v>25</v>
      </c>
    </row>
    <row r="5070" spans="2:11" ht="15" customHeight="1" x14ac:dyDescent="0.3">
      <c r="B5070" s="39" t="str">
        <f t="shared" si="61"/>
        <v>00000004118 сальник 5шт 391483s</v>
      </c>
      <c r="C5070" s="39" t="str">
        <f>TEXT(Raw_Articul_Data!$D5070,"00000000000")</f>
        <v>00000004118</v>
      </c>
      <c r="D5070" s="41">
        <v>4118</v>
      </c>
      <c r="E5070" s="41" t="s">
        <v>4056</v>
      </c>
      <c r="G5070" s="41" t="s">
        <v>32</v>
      </c>
      <c r="H5070" s="41" t="s">
        <v>2790</v>
      </c>
      <c r="I5070" s="41" t="s">
        <v>3252</v>
      </c>
      <c r="J5070" s="41" t="s">
        <v>133</v>
      </c>
      <c r="K5070" s="41" t="s">
        <v>25</v>
      </c>
    </row>
    <row r="5071" spans="2:11" ht="15" customHeight="1" x14ac:dyDescent="0.3">
      <c r="B5071" s="39" t="str">
        <f t="shared" si="61"/>
        <v>41187134105 ніж для розрізування на мірні довжини</v>
      </c>
      <c r="C5071" s="39" t="str">
        <f>TEXT(Raw_Articul_Data!$D5071,"00000000000")</f>
        <v>41187134105</v>
      </c>
      <c r="D5071" s="41">
        <v>41187134105</v>
      </c>
      <c r="E5071" s="41" t="s">
        <v>4057</v>
      </c>
      <c r="G5071" s="41" t="s">
        <v>32</v>
      </c>
      <c r="H5071" s="41" t="s">
        <v>2790</v>
      </c>
      <c r="I5071" s="41" t="s">
        <v>23</v>
      </c>
      <c r="J5071" s="41" t="s">
        <v>55</v>
      </c>
      <c r="K5071" s="41" t="s">
        <v>25</v>
      </c>
    </row>
    <row r="5072" spans="2:11" ht="15" customHeight="1" x14ac:dyDescent="0.3">
      <c r="B5072" s="39" t="str">
        <f t="shared" si="61"/>
        <v>41190071009 комплект упорів діам.225мм</v>
      </c>
      <c r="C5072" s="39" t="str">
        <f>TEXT(Raw_Articul_Data!$D5072,"00000000000")</f>
        <v>41190071009</v>
      </c>
      <c r="D5072" s="41">
        <v>41190071009</v>
      </c>
      <c r="E5072" s="41" t="s">
        <v>1381</v>
      </c>
      <c r="G5072" s="41" t="s">
        <v>32</v>
      </c>
      <c r="H5072" s="41" t="s">
        <v>1382</v>
      </c>
      <c r="I5072" s="41" t="s">
        <v>23</v>
      </c>
      <c r="J5072" s="41" t="s">
        <v>28</v>
      </c>
      <c r="K5072" s="41" t="s">
        <v>25</v>
      </c>
    </row>
    <row r="5073" spans="2:11" ht="15" customHeight="1" x14ac:dyDescent="0.3">
      <c r="B5073" s="39" t="str">
        <f t="shared" si="61"/>
        <v>41190071013 захист універсальний - комплект</v>
      </c>
      <c r="C5073" s="39" t="str">
        <f>TEXT(Raw_Articul_Data!$D5073,"00000000000")</f>
        <v>41190071013</v>
      </c>
      <c r="D5073" s="41">
        <v>41190071013</v>
      </c>
      <c r="E5073" s="41" t="s">
        <v>1383</v>
      </c>
      <c r="G5073" s="41" t="s">
        <v>32</v>
      </c>
      <c r="H5073" s="41" t="s">
        <v>1384</v>
      </c>
      <c r="I5073" s="41" t="s">
        <v>23</v>
      </c>
      <c r="J5073" s="41" t="s">
        <v>55</v>
      </c>
      <c r="K5073" s="41" t="s">
        <v>25</v>
      </c>
    </row>
    <row r="5074" spans="2:11" ht="15" customHeight="1" x14ac:dyDescent="0.3">
      <c r="B5074" s="39" t="str">
        <f t="shared" si="61"/>
        <v>41190071027 комплект - захисний пристрій</v>
      </c>
      <c r="C5074" s="39" t="str">
        <f>TEXT(Raw_Articul_Data!$D5074,"00000000000")</f>
        <v>41190071027</v>
      </c>
      <c r="D5074" s="41">
        <v>41190071027</v>
      </c>
      <c r="E5074" s="41" t="s">
        <v>4058</v>
      </c>
      <c r="G5074" s="41" t="s">
        <v>32</v>
      </c>
      <c r="H5074" s="41" t="s">
        <v>2790</v>
      </c>
      <c r="I5074" s="41" t="s">
        <v>23</v>
      </c>
      <c r="J5074" s="41" t="s">
        <v>55</v>
      </c>
      <c r="K5074" s="41" t="s">
        <v>25</v>
      </c>
    </row>
    <row r="5075" spans="2:11" ht="15" customHeight="1" x14ac:dyDescent="0.3">
      <c r="B5075" s="39" t="str">
        <f t="shared" si="61"/>
        <v>41190071061 комплект - карбюраторні деталі</v>
      </c>
      <c r="C5075" s="39" t="str">
        <f>TEXT(Raw_Articul_Data!$D5075,"00000000000")</f>
        <v>41190071061</v>
      </c>
      <c r="D5075" s="41">
        <v>41190071061</v>
      </c>
      <c r="E5075" s="41" t="s">
        <v>3298</v>
      </c>
      <c r="G5075" s="41" t="s">
        <v>32</v>
      </c>
      <c r="H5075" s="41" t="s">
        <v>2790</v>
      </c>
      <c r="I5075" s="41" t="s">
        <v>23</v>
      </c>
      <c r="J5075" s="41" t="s">
        <v>55</v>
      </c>
      <c r="K5075" s="41" t="s">
        <v>25</v>
      </c>
    </row>
    <row r="5076" spans="2:11" ht="15" customHeight="1" x14ac:dyDescent="0.3">
      <c r="B5076" s="39" t="str">
        <f t="shared" si="61"/>
        <v>41190201203 циліндр з поршнем діам. 35мм</v>
      </c>
      <c r="C5076" s="39" t="str">
        <f>TEXT(Raw_Articul_Data!$D5076,"00000000000")</f>
        <v>41190201203</v>
      </c>
      <c r="D5076" s="41">
        <v>41190201203</v>
      </c>
      <c r="E5076" s="41" t="s">
        <v>4059</v>
      </c>
      <c r="G5076" s="41" t="s">
        <v>32</v>
      </c>
      <c r="H5076" s="41" t="s">
        <v>2790</v>
      </c>
      <c r="I5076" s="41" t="s">
        <v>23</v>
      </c>
      <c r="J5076" s="41" t="s">
        <v>280</v>
      </c>
      <c r="K5076" s="41" t="s">
        <v>25</v>
      </c>
    </row>
    <row r="5077" spans="2:11" ht="15" customHeight="1" x14ac:dyDescent="0.3">
      <c r="B5077" s="39" t="str">
        <f t="shared" si="61"/>
        <v>41190201204 циліндр з поршнем діам.38 мм</v>
      </c>
      <c r="C5077" s="39" t="str">
        <f>TEXT(Raw_Articul_Data!$D5077,"00000000000")</f>
        <v>41190201204</v>
      </c>
      <c r="D5077" s="41">
        <v>41190201204</v>
      </c>
      <c r="E5077" s="41" t="s">
        <v>4060</v>
      </c>
      <c r="G5077" s="41" t="s">
        <v>32</v>
      </c>
      <c r="H5077" s="41" t="s">
        <v>2790</v>
      </c>
      <c r="I5077" s="41" t="s">
        <v>23</v>
      </c>
      <c r="J5077" s="41" t="s">
        <v>280</v>
      </c>
      <c r="K5077" s="41" t="s">
        <v>25</v>
      </c>
    </row>
    <row r="5078" spans="2:11" ht="15" customHeight="1" x14ac:dyDescent="0.3">
      <c r="B5078" s="39" t="str">
        <f t="shared" si="61"/>
        <v>41190290500 ущільнення</v>
      </c>
      <c r="C5078" s="39" t="str">
        <f>TEXT(Raw_Articul_Data!$D5078,"00000000000")</f>
        <v>41190290500</v>
      </c>
      <c r="D5078" s="41">
        <v>41190290500</v>
      </c>
      <c r="E5078" s="41" t="s">
        <v>2903</v>
      </c>
      <c r="G5078" s="41" t="s">
        <v>32</v>
      </c>
      <c r="H5078" s="41" t="s">
        <v>2790</v>
      </c>
      <c r="I5078" s="41" t="s">
        <v>23</v>
      </c>
      <c r="J5078" s="41" t="s">
        <v>28</v>
      </c>
      <c r="K5078" s="41" t="s">
        <v>25</v>
      </c>
    </row>
    <row r="5079" spans="2:11" ht="15" customHeight="1" x14ac:dyDescent="0.3">
      <c r="B5079" s="39" t="str">
        <f t="shared" si="61"/>
        <v>41190292300 ущільнення циліндра</v>
      </c>
      <c r="C5079" s="39" t="str">
        <f>TEXT(Raw_Articul_Data!$D5079,"00000000000")</f>
        <v>41190292300</v>
      </c>
      <c r="D5079" s="41">
        <v>41190292300</v>
      </c>
      <c r="E5079" s="41" t="s">
        <v>3266</v>
      </c>
      <c r="G5079" s="41" t="s">
        <v>32</v>
      </c>
      <c r="H5079" s="41" t="s">
        <v>2790</v>
      </c>
      <c r="I5079" s="41" t="s">
        <v>23</v>
      </c>
      <c r="J5079" s="41" t="s">
        <v>28</v>
      </c>
      <c r="K5079" s="41" t="s">
        <v>25</v>
      </c>
    </row>
    <row r="5080" spans="2:11" ht="15" customHeight="1" x14ac:dyDescent="0.3">
      <c r="B5080" s="39" t="str">
        <f t="shared" si="61"/>
        <v>41190341500 поршньовий палець</v>
      </c>
      <c r="C5080" s="39" t="str">
        <f>TEXT(Raw_Articul_Data!$D5080,"00000000000")</f>
        <v>41190341500</v>
      </c>
      <c r="D5080" s="41">
        <v>41190341500</v>
      </c>
      <c r="E5080" s="41" t="s">
        <v>3127</v>
      </c>
      <c r="G5080" s="41" t="s">
        <v>32</v>
      </c>
      <c r="H5080" s="41" t="s">
        <v>2790</v>
      </c>
      <c r="I5080" s="41" t="s">
        <v>23</v>
      </c>
      <c r="J5080" s="41" t="s">
        <v>28</v>
      </c>
      <c r="K5080" s="41" t="s">
        <v>25</v>
      </c>
    </row>
    <row r="5081" spans="2:11" ht="15" customHeight="1" x14ac:dyDescent="0.3">
      <c r="B5081" s="39" t="str">
        <f t="shared" si="61"/>
        <v>41190343001 компресійне поршньове кільце, діам. 35 х 1,5 мм</v>
      </c>
      <c r="C5081" s="39" t="str">
        <f>TEXT(Raw_Articul_Data!$D5081,"00000000000")</f>
        <v>41190343001</v>
      </c>
      <c r="D5081" s="41">
        <v>41190343001</v>
      </c>
      <c r="E5081" s="41" t="s">
        <v>4061</v>
      </c>
      <c r="G5081" s="41" t="s">
        <v>32</v>
      </c>
      <c r="H5081" s="41" t="s">
        <v>2790</v>
      </c>
      <c r="I5081" s="41" t="s">
        <v>23</v>
      </c>
      <c r="J5081" s="41" t="s">
        <v>280</v>
      </c>
      <c r="K5081" s="41" t="s">
        <v>25</v>
      </c>
    </row>
    <row r="5082" spans="2:11" ht="15" customHeight="1" x14ac:dyDescent="0.3">
      <c r="B5082" s="39" t="str">
        <f t="shared" si="61"/>
        <v>41190343002 компресійне поршньове кільце, діам. 38 х 1,5 мм</v>
      </c>
      <c r="C5082" s="39" t="str">
        <f>TEXT(Raw_Articul_Data!$D5082,"00000000000")</f>
        <v>41190343002</v>
      </c>
      <c r="D5082" s="41">
        <v>41190343002</v>
      </c>
      <c r="E5082" s="41" t="s">
        <v>3294</v>
      </c>
      <c r="G5082" s="41" t="s">
        <v>32</v>
      </c>
      <c r="H5082" s="41" t="s">
        <v>2790</v>
      </c>
      <c r="I5082" s="41" t="s">
        <v>23</v>
      </c>
      <c r="J5082" s="41" t="s">
        <v>280</v>
      </c>
      <c r="K5082" s="41" t="s">
        <v>25</v>
      </c>
    </row>
    <row r="5083" spans="2:11" ht="15" customHeight="1" x14ac:dyDescent="0.3">
      <c r="B5083" s="39" t="str">
        <f t="shared" si="61"/>
        <v>41190343003 комперсійне поршньове кільце 40х1,5</v>
      </c>
      <c r="C5083" s="39" t="str">
        <f>TEXT(Raw_Articul_Data!$D5083,"00000000000")</f>
        <v>41190343003</v>
      </c>
      <c r="D5083" s="41">
        <v>41190343003</v>
      </c>
      <c r="E5083" s="41" t="s">
        <v>4062</v>
      </c>
      <c r="G5083" s="41" t="s">
        <v>32</v>
      </c>
      <c r="H5083" s="41" t="s">
        <v>2790</v>
      </c>
      <c r="I5083" s="41" t="s">
        <v>23</v>
      </c>
      <c r="J5083" s="41" t="s">
        <v>280</v>
      </c>
      <c r="K5083" s="41" t="s">
        <v>25</v>
      </c>
    </row>
    <row r="5084" spans="2:11" ht="15" customHeight="1" x14ac:dyDescent="0.3">
      <c r="B5084" s="39" t="str">
        <f t="shared" si="61"/>
        <v>41191200602 карбюратор c1s­s3e</v>
      </c>
      <c r="C5084" s="39" t="str">
        <f>TEXT(Raw_Articul_Data!$D5084,"00000000000")</f>
        <v>41191200602</v>
      </c>
      <c r="D5084" s="41">
        <v>41191200602</v>
      </c>
      <c r="E5084" s="41" t="s">
        <v>4063</v>
      </c>
      <c r="G5084" s="41" t="s">
        <v>32</v>
      </c>
      <c r="H5084" s="41" t="s">
        <v>2790</v>
      </c>
      <c r="I5084" s="41" t="s">
        <v>23</v>
      </c>
      <c r="J5084" s="41" t="s">
        <v>34</v>
      </c>
      <c r="K5084" s="41" t="s">
        <v>25</v>
      </c>
    </row>
    <row r="5085" spans="2:11" ht="15" customHeight="1" x14ac:dyDescent="0.3">
      <c r="B5085" s="39" t="str">
        <f t="shared" si="61"/>
        <v>41191214800 діафрагма насоса</v>
      </c>
      <c r="C5085" s="39" t="str">
        <f>TEXT(Raw_Articul_Data!$D5085,"00000000000")</f>
        <v>41191214800</v>
      </c>
      <c r="D5085" s="41">
        <v>41191214800</v>
      </c>
      <c r="E5085" s="41" t="s">
        <v>3258</v>
      </c>
      <c r="G5085" s="41" t="s">
        <v>32</v>
      </c>
      <c r="H5085" s="41" t="s">
        <v>2790</v>
      </c>
      <c r="I5085" s="41" t="s">
        <v>23</v>
      </c>
      <c r="J5085" s="41" t="s">
        <v>34</v>
      </c>
      <c r="K5085" s="41" t="s">
        <v>25</v>
      </c>
    </row>
    <row r="5086" spans="2:11" ht="15" customHeight="1" x14ac:dyDescent="0.3">
      <c r="B5086" s="39" t="str">
        <f t="shared" si="61"/>
        <v>41191215400 клапанне сопло</v>
      </c>
      <c r="C5086" s="39" t="str">
        <f>TEXT(Raw_Articul_Data!$D5086,"00000000000")</f>
        <v>41191215400</v>
      </c>
      <c r="D5086" s="41">
        <v>41191215400</v>
      </c>
      <c r="E5086" s="41" t="s">
        <v>3209</v>
      </c>
      <c r="G5086" s="41" t="s">
        <v>32</v>
      </c>
      <c r="H5086" s="41" t="s">
        <v>2790</v>
      </c>
      <c r="I5086" s="41" t="s">
        <v>23</v>
      </c>
      <c r="J5086" s="41" t="s">
        <v>34</v>
      </c>
      <c r="K5086" s="41" t="s">
        <v>25</v>
      </c>
    </row>
    <row r="5087" spans="2:11" ht="15" customHeight="1" x14ac:dyDescent="0.3">
      <c r="B5087" s="39" t="str">
        <f t="shared" si="61"/>
        <v>41191221701 розпорний лист</v>
      </c>
      <c r="C5087" s="39" t="str">
        <f>TEXT(Raw_Articul_Data!$D5087,"00000000000")</f>
        <v>41191221701</v>
      </c>
      <c r="D5087" s="41">
        <v>41191221701</v>
      </c>
      <c r="E5087" s="41" t="s">
        <v>4064</v>
      </c>
      <c r="G5087" s="41" t="s">
        <v>32</v>
      </c>
      <c r="H5087" s="41" t="s">
        <v>2790</v>
      </c>
      <c r="I5087" s="41" t="s">
        <v>23</v>
      </c>
      <c r="J5087" s="41" t="s">
        <v>28</v>
      </c>
      <c r="K5087" s="41" t="s">
        <v>25</v>
      </c>
    </row>
    <row r="5088" spans="2:11" ht="15" customHeight="1" x14ac:dyDescent="0.3">
      <c r="B5088" s="39" t="str">
        <f t="shared" si="61"/>
        <v>41191223002 пружина</v>
      </c>
      <c r="C5088" s="39" t="str">
        <f>TEXT(Raw_Articul_Data!$D5088,"00000000000")</f>
        <v>41191223002</v>
      </c>
      <c r="D5088" s="41">
        <v>41191223002</v>
      </c>
      <c r="E5088" s="41" t="s">
        <v>2817</v>
      </c>
      <c r="G5088" s="41" t="s">
        <v>32</v>
      </c>
      <c r="H5088" s="41" t="s">
        <v>2790</v>
      </c>
      <c r="I5088" s="41" t="s">
        <v>23</v>
      </c>
      <c r="J5088" s="41" t="s">
        <v>34</v>
      </c>
      <c r="K5088" s="41" t="s">
        <v>25</v>
      </c>
    </row>
    <row r="5089" spans="2:11" ht="15" customHeight="1" x14ac:dyDescent="0.3">
      <c r="B5089" s="39" t="str">
        <f t="shared" si="61"/>
        <v>41191223900 коліно шланга</v>
      </c>
      <c r="C5089" s="39" t="str">
        <f>TEXT(Raw_Articul_Data!$D5089,"00000000000")</f>
        <v>41191223900</v>
      </c>
      <c r="D5089" s="41">
        <v>41191223900</v>
      </c>
      <c r="E5089" s="41" t="s">
        <v>4065</v>
      </c>
      <c r="G5089" s="41" t="s">
        <v>32</v>
      </c>
      <c r="H5089" s="41" t="s">
        <v>2790</v>
      </c>
      <c r="I5089" s="41" t="s">
        <v>23</v>
      </c>
      <c r="J5089" s="41" t="s">
        <v>34</v>
      </c>
      <c r="K5089" s="41" t="s">
        <v>25</v>
      </c>
    </row>
    <row r="5090" spans="2:11" ht="15" customHeight="1" x14ac:dyDescent="0.3">
      <c r="B5090" s="39" t="str">
        <f t="shared" si="61"/>
        <v>41191224200 кулька</v>
      </c>
      <c r="C5090" s="39" t="str">
        <f>TEXT(Raw_Articul_Data!$D5090,"00000000000")</f>
        <v>41191224200</v>
      </c>
      <c r="D5090" s="41">
        <v>41191224200</v>
      </c>
      <c r="E5090" s="41" t="s">
        <v>4066</v>
      </c>
      <c r="G5090" s="41" t="s">
        <v>32</v>
      </c>
      <c r="H5090" s="41" t="s">
        <v>2790</v>
      </c>
      <c r="I5090" s="41" t="s">
        <v>23</v>
      </c>
      <c r="J5090" s="41" t="s">
        <v>34</v>
      </c>
      <c r="K5090" s="41" t="s">
        <v>25</v>
      </c>
    </row>
    <row r="5091" spans="2:11" ht="15" customHeight="1" x14ac:dyDescent="0.3">
      <c r="B5091" s="39" t="str">
        <f t="shared" si="61"/>
        <v>41191410300 додатковий фільтр</v>
      </c>
      <c r="C5091" s="39" t="str">
        <f>TEXT(Raw_Articul_Data!$D5091,"00000000000")</f>
        <v>41191410300</v>
      </c>
      <c r="D5091" s="41">
        <v>41191410300</v>
      </c>
      <c r="E5091" s="41" t="s">
        <v>4039</v>
      </c>
      <c r="G5091" s="41" t="s">
        <v>32</v>
      </c>
      <c r="H5091" s="41" t="s">
        <v>2790</v>
      </c>
      <c r="I5091" s="41" t="s">
        <v>23</v>
      </c>
      <c r="J5091" s="41" t="s">
        <v>28</v>
      </c>
      <c r="K5091" s="41" t="s">
        <v>25</v>
      </c>
    </row>
    <row r="5092" spans="2:11" ht="15" customHeight="1" x14ac:dyDescent="0.3">
      <c r="B5092" s="39" t="str">
        <f t="shared" si="61"/>
        <v>41191411700 фільтрувальна пластина</v>
      </c>
      <c r="C5092" s="39" t="str">
        <f>TEXT(Raw_Articul_Data!$D5092,"00000000000")</f>
        <v>41191411700</v>
      </c>
      <c r="D5092" s="41">
        <v>41191411700</v>
      </c>
      <c r="E5092" s="41" t="s">
        <v>3628</v>
      </c>
      <c r="G5092" s="41" t="s">
        <v>32</v>
      </c>
      <c r="H5092" s="41" t="s">
        <v>2790</v>
      </c>
      <c r="I5092" s="41" t="s">
        <v>23</v>
      </c>
      <c r="J5092" s="41" t="s">
        <v>28</v>
      </c>
      <c r="K5092" s="41" t="s">
        <v>25</v>
      </c>
    </row>
    <row r="5093" spans="2:11" ht="15" customHeight="1" x14ac:dyDescent="0.3">
      <c r="B5093" s="39" t="str">
        <f t="shared" si="61"/>
        <v>41191418600 шланг</v>
      </c>
      <c r="C5093" s="39" t="str">
        <f>TEXT(Raw_Articul_Data!$D5093,"00000000000")</f>
        <v>41191418600</v>
      </c>
      <c r="D5093" s="41">
        <v>41191418600</v>
      </c>
      <c r="E5093" s="41" t="s">
        <v>1791</v>
      </c>
      <c r="G5093" s="41" t="s">
        <v>32</v>
      </c>
      <c r="H5093" s="41" t="s">
        <v>2790</v>
      </c>
      <c r="I5093" s="41" t="s">
        <v>23</v>
      </c>
      <c r="J5093" s="41" t="s">
        <v>28</v>
      </c>
      <c r="K5093" s="41" t="s">
        <v>25</v>
      </c>
    </row>
    <row r="5094" spans="2:11" ht="15" customHeight="1" x14ac:dyDescent="0.3">
      <c r="B5094" s="39" t="str">
        <f t="shared" si="61"/>
        <v>41191490600 ущільнення системи випуска</v>
      </c>
      <c r="C5094" s="39" t="str">
        <f>TEXT(Raw_Articul_Data!$D5094,"00000000000")</f>
        <v>41191490600</v>
      </c>
      <c r="D5094" s="41">
        <v>41191490600</v>
      </c>
      <c r="E5094" s="41" t="s">
        <v>3267</v>
      </c>
      <c r="G5094" s="41" t="s">
        <v>32</v>
      </c>
      <c r="H5094" s="41" t="s">
        <v>2790</v>
      </c>
      <c r="I5094" s="41" t="s">
        <v>23</v>
      </c>
      <c r="J5094" s="41" t="s">
        <v>3229</v>
      </c>
      <c r="K5094" s="41" t="s">
        <v>25</v>
      </c>
    </row>
    <row r="5095" spans="2:11" ht="15" customHeight="1" x14ac:dyDescent="0.3">
      <c r="B5095" s="39" t="str">
        <f t="shared" si="61"/>
        <v>41191602001 муфта</v>
      </c>
      <c r="C5095" s="39" t="str">
        <f>TEXT(Raw_Articul_Data!$D5095,"00000000000")</f>
        <v>41191602001</v>
      </c>
      <c r="D5095" s="41">
        <v>41191602001</v>
      </c>
      <c r="E5095" s="41" t="s">
        <v>3286</v>
      </c>
      <c r="G5095" s="41" t="s">
        <v>32</v>
      </c>
      <c r="H5095" s="41" t="s">
        <v>2790</v>
      </c>
      <c r="I5095" s="41" t="s">
        <v>23</v>
      </c>
      <c r="J5095" s="41" t="s">
        <v>28</v>
      </c>
      <c r="K5095" s="41" t="s">
        <v>25</v>
      </c>
    </row>
    <row r="5096" spans="2:11" ht="15" customHeight="1" x14ac:dyDescent="0.3">
      <c r="B5096" s="39" t="str">
        <f t="shared" si="61"/>
        <v>41191820700 наконечник</v>
      </c>
      <c r="C5096" s="39" t="str">
        <f>TEXT(Raw_Articul_Data!$D5096,"00000000000")</f>
        <v>41191820700</v>
      </c>
      <c r="D5096" s="41">
        <v>41191820700</v>
      </c>
      <c r="E5096" s="41" t="s">
        <v>3014</v>
      </c>
      <c r="G5096" s="41" t="s">
        <v>32</v>
      </c>
      <c r="H5096" s="41" t="s">
        <v>2790</v>
      </c>
      <c r="I5096" s="41" t="s">
        <v>23</v>
      </c>
      <c r="J5096" s="41" t="s">
        <v>280</v>
      </c>
      <c r="K5096" s="41" t="s">
        <v>25</v>
      </c>
    </row>
    <row r="5097" spans="2:11" ht="15" customHeight="1" x14ac:dyDescent="0.3">
      <c r="B5097" s="39" t="str">
        <f t="shared" si="61"/>
        <v>41191829500 грибок управління</v>
      </c>
      <c r="C5097" s="39" t="str">
        <f>TEXT(Raw_Articul_Data!$D5097,"00000000000")</f>
        <v>41191829500</v>
      </c>
      <c r="D5097" s="41">
        <v>41191829500</v>
      </c>
      <c r="E5097" s="41" t="s">
        <v>4067</v>
      </c>
      <c r="G5097" s="41" t="s">
        <v>32</v>
      </c>
      <c r="H5097" s="41" t="s">
        <v>2790</v>
      </c>
      <c r="I5097" s="41" t="s">
        <v>23</v>
      </c>
      <c r="J5097" s="41" t="s">
        <v>28</v>
      </c>
      <c r="K5097" s="41" t="s">
        <v>25</v>
      </c>
    </row>
    <row r="5098" spans="2:11" ht="15" customHeight="1" x14ac:dyDescent="0.3">
      <c r="B5098" s="39" t="str">
        <f t="shared" si="61"/>
        <v>41191950400 тросиковий шків</v>
      </c>
      <c r="C5098" s="39" t="str">
        <f>TEXT(Raw_Articul_Data!$D5098,"00000000000")</f>
        <v>41191950400</v>
      </c>
      <c r="D5098" s="41">
        <v>41191950400</v>
      </c>
      <c r="E5098" s="41" t="s">
        <v>3307</v>
      </c>
      <c r="G5098" s="41" t="s">
        <v>32</v>
      </c>
      <c r="H5098" s="41" t="s">
        <v>2790</v>
      </c>
      <c r="I5098" s="41" t="s">
        <v>23</v>
      </c>
      <c r="J5098" s="41" t="s">
        <v>28</v>
      </c>
      <c r="K5098" s="41" t="s">
        <v>25</v>
      </c>
    </row>
    <row r="5099" spans="2:11" ht="15" customHeight="1" x14ac:dyDescent="0.3">
      <c r="B5099" s="39" t="str">
        <f t="shared" si="61"/>
        <v>41191950401 тросиковий шків</v>
      </c>
      <c r="C5099" s="39" t="str">
        <f>TEXT(Raw_Articul_Data!$D5099,"00000000000")</f>
        <v>41191950401</v>
      </c>
      <c r="D5099" s="41">
        <v>41191950401</v>
      </c>
      <c r="E5099" s="41" t="s">
        <v>3307</v>
      </c>
      <c r="G5099" s="41" t="s">
        <v>32</v>
      </c>
      <c r="H5099" s="41" t="s">
        <v>2790</v>
      </c>
      <c r="I5099" s="41" t="s">
        <v>23</v>
      </c>
      <c r="J5099" s="41" t="s">
        <v>55</v>
      </c>
      <c r="K5099" s="41" t="s">
        <v>25</v>
      </c>
    </row>
    <row r="5100" spans="2:11" ht="15" customHeight="1" x14ac:dyDescent="0.3">
      <c r="B5100" s="39" t="str">
        <f t="shared" si="61"/>
        <v>41196427600 стопорна гайка з буртиком м12 х 1,5 ліва різьба</v>
      </c>
      <c r="C5100" s="39" t="str">
        <f>TEXT(Raw_Articul_Data!$D5100,"00000000000")</f>
        <v>41196427600</v>
      </c>
      <c r="D5100" s="41">
        <v>41196427600</v>
      </c>
      <c r="E5100" s="41" t="s">
        <v>4068</v>
      </c>
      <c r="G5100" s="41" t="s">
        <v>32</v>
      </c>
      <c r="H5100" s="41" t="s">
        <v>2790</v>
      </c>
      <c r="I5100" s="41" t="s">
        <v>23</v>
      </c>
      <c r="J5100" s="41" t="s">
        <v>191</v>
      </c>
      <c r="K5100" s="41" t="s">
        <v>25</v>
      </c>
    </row>
    <row r="5101" spans="2:11" ht="15" customHeight="1" x14ac:dyDescent="0.3">
      <c r="B5101" s="39" t="str">
        <f t="shared" si="61"/>
        <v>41197106000 ніж для розрізування на мірні довжини</v>
      </c>
      <c r="C5101" s="39" t="str">
        <f>TEXT(Raw_Articul_Data!$D5101,"00000000000")</f>
        <v>41197106000</v>
      </c>
      <c r="D5101" s="41">
        <v>41197106000</v>
      </c>
      <c r="E5101" s="41" t="s">
        <v>4057</v>
      </c>
      <c r="G5101" s="41" t="s">
        <v>32</v>
      </c>
      <c r="H5101" s="41" t="s">
        <v>2790</v>
      </c>
      <c r="I5101" s="41" t="s">
        <v>23</v>
      </c>
      <c r="J5101" s="41" t="s">
        <v>280</v>
      </c>
      <c r="K5101" s="41" t="s">
        <v>25</v>
      </c>
    </row>
    <row r="5102" spans="2:11" ht="15" customHeight="1" x14ac:dyDescent="0.3">
      <c r="B5102" s="39" t="str">
        <f t="shared" si="61"/>
        <v>41197108103 захист універсальний</v>
      </c>
      <c r="C5102" s="39" t="str">
        <f>TEXT(Raw_Articul_Data!$D5102,"00000000000")</f>
        <v>41197108103</v>
      </c>
      <c r="D5102" s="41">
        <v>41197108103</v>
      </c>
      <c r="E5102" s="41" t="s">
        <v>1385</v>
      </c>
      <c r="G5102" s="41" t="s">
        <v>32</v>
      </c>
      <c r="H5102" s="41" t="s">
        <v>1386</v>
      </c>
      <c r="I5102" s="41" t="s">
        <v>23</v>
      </c>
      <c r="J5102" s="41" t="s">
        <v>55</v>
      </c>
      <c r="K5102" s="41" t="s">
        <v>25</v>
      </c>
    </row>
    <row r="5103" spans="2:11" ht="15" customHeight="1" x14ac:dyDescent="0.3">
      <c r="B5103" s="39" t="str">
        <f t="shared" si="61"/>
        <v>41197109001 ремінь ранцевий двоплічний</v>
      </c>
      <c r="C5103" s="39" t="str">
        <f>TEXT(Raw_Articul_Data!$D5103,"00000000000")</f>
        <v>41197109001</v>
      </c>
      <c r="D5103" s="41">
        <v>41197109001</v>
      </c>
      <c r="E5103" s="41" t="s">
        <v>1387</v>
      </c>
      <c r="G5103" s="41" t="s">
        <v>21</v>
      </c>
      <c r="H5103" s="41" t="s">
        <v>1388</v>
      </c>
      <c r="I5103" s="41" t="s">
        <v>23</v>
      </c>
      <c r="J5103" s="41" t="s">
        <v>34</v>
      </c>
      <c r="K5103" s="41" t="s">
        <v>25</v>
      </c>
    </row>
    <row r="5104" spans="2:11" ht="15" customHeight="1" x14ac:dyDescent="0.3">
      <c r="B5104" s="39" t="str">
        <f t="shared" si="61"/>
        <v>41197109012 лямка</v>
      </c>
      <c r="C5104" s="39" t="str">
        <f>TEXT(Raw_Articul_Data!$D5104,"00000000000")</f>
        <v>41197109012</v>
      </c>
      <c r="D5104" s="41">
        <v>41197109012</v>
      </c>
      <c r="E5104" s="41" t="s">
        <v>4069</v>
      </c>
      <c r="G5104" s="41" t="s">
        <v>32</v>
      </c>
      <c r="H5104" s="41" t="s">
        <v>2790</v>
      </c>
      <c r="I5104" s="41" t="s">
        <v>23</v>
      </c>
      <c r="J5104" s="41" t="s">
        <v>34</v>
      </c>
      <c r="K5104" s="41" t="s">
        <v>25</v>
      </c>
    </row>
    <row r="5105" spans="2:11" ht="15" customHeight="1" x14ac:dyDescent="0.3">
      <c r="B5105" s="39" t="str">
        <f t="shared" si="61"/>
        <v>41197133100 обертальний диск</v>
      </c>
      <c r="C5105" s="39" t="str">
        <f>TEXT(Raw_Articul_Data!$D5105,"00000000000")</f>
        <v>41197133100</v>
      </c>
      <c r="D5105" s="41">
        <v>41197133100</v>
      </c>
      <c r="E5105" s="41" t="s">
        <v>4046</v>
      </c>
      <c r="G5105" s="41" t="s">
        <v>32</v>
      </c>
      <c r="H5105" s="41" t="s">
        <v>2790</v>
      </c>
      <c r="I5105" s="41" t="s">
        <v>23</v>
      </c>
      <c r="J5105" s="41" t="s">
        <v>28</v>
      </c>
      <c r="K5105" s="41" t="s">
        <v>25</v>
      </c>
    </row>
    <row r="5106" spans="2:11" ht="15" customHeight="1" x14ac:dyDescent="0.3">
      <c r="B5106" s="39" t="str">
        <f t="shared" si="61"/>
        <v>41197134100 ніж для заростей 300мм-3п</v>
      </c>
      <c r="C5106" s="39" t="str">
        <f>TEXT(Raw_Articul_Data!$D5106,"00000000000")</f>
        <v>41197134100</v>
      </c>
      <c r="D5106" s="41">
        <v>41197134100</v>
      </c>
      <c r="E5106" s="41" t="s">
        <v>1389</v>
      </c>
      <c r="G5106" s="41" t="s">
        <v>32</v>
      </c>
      <c r="H5106" s="41" t="s">
        <v>1390</v>
      </c>
      <c r="I5106" s="41" t="s">
        <v>23</v>
      </c>
      <c r="J5106" s="41" t="s">
        <v>28</v>
      </c>
      <c r="K5106" s="41" t="s">
        <v>25</v>
      </c>
    </row>
    <row r="5107" spans="2:11" ht="15" customHeight="1" x14ac:dyDescent="0.3">
      <c r="B5107" s="39" t="str">
        <f t="shared" si="61"/>
        <v>41197134200 ріжуче полотно з долотоподібними зубцями 200мм, 22з</v>
      </c>
      <c r="C5107" s="39" t="str">
        <f>TEXT(Raw_Articul_Data!$D5107,"00000000000")</f>
        <v>41197134200</v>
      </c>
      <c r="D5107" s="41">
        <v>41197134200</v>
      </c>
      <c r="E5107" s="41" t="s">
        <v>1379</v>
      </c>
      <c r="G5107" s="41" t="s">
        <v>32</v>
      </c>
      <c r="H5107" s="41" t="s">
        <v>1391</v>
      </c>
      <c r="I5107" s="41" t="s">
        <v>23</v>
      </c>
      <c r="J5107" s="41" t="s">
        <v>218</v>
      </c>
      <c r="K5107" s="41" t="s">
        <v>25</v>
      </c>
    </row>
    <row r="5108" spans="2:11" ht="15" customHeight="1" x14ac:dyDescent="0.3">
      <c r="B5108" s="39" t="str">
        <f t="shared" si="61"/>
        <v>41197136500 запорний гвинт</v>
      </c>
      <c r="C5108" s="39" t="str">
        <f>TEXT(Raw_Articul_Data!$D5108,"00000000000")</f>
        <v>41197136500</v>
      </c>
      <c r="D5108" s="41">
        <v>41197136500</v>
      </c>
      <c r="E5108" s="41" t="s">
        <v>4070</v>
      </c>
      <c r="G5108" s="41" t="s">
        <v>32</v>
      </c>
      <c r="H5108" s="41" t="s">
        <v>2790</v>
      </c>
      <c r="I5108" s="41" t="s">
        <v>23</v>
      </c>
      <c r="J5108" s="41" t="s">
        <v>28</v>
      </c>
      <c r="K5108" s="41" t="s">
        <v>25</v>
      </c>
    </row>
    <row r="5109" spans="2:11" ht="15" customHeight="1" x14ac:dyDescent="0.3">
      <c r="B5109" s="39" t="str">
        <f t="shared" si="61"/>
        <v>41197163203 фартух</v>
      </c>
      <c r="C5109" s="39" t="str">
        <f>TEXT(Raw_Articul_Data!$D5109,"00000000000")</f>
        <v>41197163203</v>
      </c>
      <c r="D5109" s="41">
        <v>41197163203</v>
      </c>
      <c r="E5109" s="41" t="s">
        <v>4071</v>
      </c>
      <c r="G5109" s="41" t="s">
        <v>32</v>
      </c>
      <c r="H5109" s="41" t="s">
        <v>2790</v>
      </c>
      <c r="I5109" s="41" t="s">
        <v>23</v>
      </c>
      <c r="J5109" s="41" t="s">
        <v>55</v>
      </c>
      <c r="K5109" s="41" t="s">
        <v>25</v>
      </c>
    </row>
    <row r="5110" spans="2:11" ht="15" customHeight="1" x14ac:dyDescent="0.3">
      <c r="B5110" s="39" t="str">
        <f t="shared" si="61"/>
        <v>41197172800 запобіжна шайба</v>
      </c>
      <c r="C5110" s="39" t="str">
        <f>TEXT(Raw_Articul_Data!$D5110,"00000000000")</f>
        <v>41197172800</v>
      </c>
      <c r="D5110" s="41">
        <v>41197172800</v>
      </c>
      <c r="E5110" s="41" t="s">
        <v>4035</v>
      </c>
      <c r="G5110" s="41" t="s">
        <v>32</v>
      </c>
      <c r="H5110" s="41" t="s">
        <v>2790</v>
      </c>
      <c r="I5110" s="41" t="s">
        <v>23</v>
      </c>
      <c r="J5110" s="41" t="s">
        <v>28</v>
      </c>
      <c r="K5110" s="41" t="s">
        <v>25</v>
      </c>
    </row>
    <row r="5111" spans="2:11" ht="15" customHeight="1" x14ac:dyDescent="0.3">
      <c r="B5111" s="39" t="str">
        <f t="shared" si="61"/>
        <v>41197172806 запобіжне кільце</v>
      </c>
      <c r="C5111" s="39" t="str">
        <f>TEXT(Raw_Articul_Data!$D5111,"00000000000")</f>
        <v>41197172806</v>
      </c>
      <c r="D5111" s="41">
        <v>41197172806</v>
      </c>
      <c r="E5111" s="41" t="s">
        <v>4047</v>
      </c>
      <c r="G5111" s="41" t="s">
        <v>32</v>
      </c>
      <c r="H5111" s="41" t="s">
        <v>2790</v>
      </c>
      <c r="I5111" s="41" t="s">
        <v>23</v>
      </c>
      <c r="J5111" s="41" t="s">
        <v>218</v>
      </c>
      <c r="K5111" s="41" t="s">
        <v>25</v>
      </c>
    </row>
    <row r="5112" spans="2:11" ht="15" customHeight="1" x14ac:dyDescent="0.3">
      <c r="B5112" s="39" t="str">
        <f t="shared" si="61"/>
        <v>41197173100 захисний щиток</v>
      </c>
      <c r="C5112" s="39" t="str">
        <f>TEXT(Raw_Articul_Data!$D5112,"00000000000")</f>
        <v>41197173100</v>
      </c>
      <c r="D5112" s="41">
        <v>41197173100</v>
      </c>
      <c r="E5112" s="41" t="s">
        <v>3500</v>
      </c>
      <c r="G5112" s="41" t="s">
        <v>32</v>
      </c>
      <c r="H5112" s="41" t="s">
        <v>2790</v>
      </c>
      <c r="I5112" s="41" t="s">
        <v>23</v>
      </c>
      <c r="J5112" s="41" t="s">
        <v>218</v>
      </c>
      <c r="K5112" s="41" t="s">
        <v>25</v>
      </c>
    </row>
    <row r="5113" spans="2:11" ht="15" customHeight="1" x14ac:dyDescent="0.3">
      <c r="B5113" s="39" t="str">
        <f t="shared" si="61"/>
        <v>41197187400 запобіжна пластина</v>
      </c>
      <c r="C5113" s="39" t="str">
        <f>TEXT(Raw_Articul_Data!$D5113,"00000000000")</f>
        <v>41197187400</v>
      </c>
      <c r="D5113" s="41">
        <v>41197187400</v>
      </c>
      <c r="E5113" s="41" t="s">
        <v>4072</v>
      </c>
      <c r="G5113" s="41" t="s">
        <v>32</v>
      </c>
      <c r="H5113" s="41" t="s">
        <v>2790</v>
      </c>
      <c r="I5113" s="41" t="s">
        <v>23</v>
      </c>
      <c r="J5113" s="41" t="s">
        <v>28</v>
      </c>
      <c r="K5113" s="41" t="s">
        <v>25</v>
      </c>
    </row>
    <row r="5114" spans="2:11" ht="15" customHeight="1" x14ac:dyDescent="0.3">
      <c r="B5114" s="39" t="str">
        <f t="shared" si="61"/>
        <v>41197903906 захисний пристрій при транспортуванні, діам.225мм</v>
      </c>
      <c r="C5114" s="39" t="str">
        <f>TEXT(Raw_Articul_Data!$D5114,"00000000000")</f>
        <v>41197903906</v>
      </c>
      <c r="D5114" s="41">
        <v>41197903906</v>
      </c>
      <c r="E5114" s="41" t="s">
        <v>4073</v>
      </c>
      <c r="G5114" s="41" t="s">
        <v>32</v>
      </c>
      <c r="H5114" s="41" t="s">
        <v>2790</v>
      </c>
      <c r="I5114" s="41" t="s">
        <v>23</v>
      </c>
      <c r="J5114" s="41" t="s">
        <v>55</v>
      </c>
      <c r="K5114" s="41" t="s">
        <v>25</v>
      </c>
    </row>
    <row r="5115" spans="2:11" ht="15" customHeight="1" x14ac:dyDescent="0.3">
      <c r="B5115" s="39" t="str">
        <f t="shared" si="61"/>
        <v>41230292300 ущільнення циліндра</v>
      </c>
      <c r="C5115" s="39" t="str">
        <f>TEXT(Raw_Articul_Data!$D5115,"00000000000")</f>
        <v>41230292300</v>
      </c>
      <c r="D5115" s="41">
        <v>41230292300</v>
      </c>
      <c r="E5115" s="41" t="s">
        <v>3266</v>
      </c>
      <c r="G5115" s="41" t="s">
        <v>32</v>
      </c>
      <c r="H5115" s="41" t="s">
        <v>2790</v>
      </c>
      <c r="I5115" s="41" t="s">
        <v>23</v>
      </c>
      <c r="J5115" s="41" t="s">
        <v>218</v>
      </c>
      <c r="K5115" s="41" t="s">
        <v>25</v>
      </c>
    </row>
    <row r="5116" spans="2:11" ht="15" customHeight="1" x14ac:dyDescent="0.3">
      <c r="B5116" s="39" t="str">
        <f t="shared" si="61"/>
        <v>41241223600 ущільнюючее кільце</v>
      </c>
      <c r="C5116" s="39" t="str">
        <f>TEXT(Raw_Articul_Data!$D5116,"00000000000")</f>
        <v>41241223600</v>
      </c>
      <c r="D5116" s="41">
        <v>41241223600</v>
      </c>
      <c r="E5116" s="41" t="s">
        <v>4074</v>
      </c>
      <c r="G5116" s="41" t="s">
        <v>32</v>
      </c>
      <c r="H5116" s="41" t="s">
        <v>2790</v>
      </c>
      <c r="I5116" s="41" t="s">
        <v>23</v>
      </c>
      <c r="J5116" s="41" t="s">
        <v>218</v>
      </c>
      <c r="K5116" s="41" t="s">
        <v>25</v>
      </c>
    </row>
    <row r="5117" spans="2:11" ht="15" customHeight="1" x14ac:dyDescent="0.3">
      <c r="B5117" s="39" t="str">
        <f t="shared" si="61"/>
        <v>41260071002 комплект - упор</v>
      </c>
      <c r="C5117" s="39" t="str">
        <f>TEXT(Raw_Articul_Data!$D5117,"00000000000")</f>
        <v>41260071002</v>
      </c>
      <c r="D5117" s="41">
        <v>41260071002</v>
      </c>
      <c r="E5117" s="41" t="s">
        <v>1392</v>
      </c>
      <c r="G5117" s="41" t="s">
        <v>32</v>
      </c>
      <c r="H5117" s="41" t="s">
        <v>1393</v>
      </c>
      <c r="I5117" s="41" t="s">
        <v>23</v>
      </c>
      <c r="J5117" s="41" t="s">
        <v>28</v>
      </c>
      <c r="K5117" s="41" t="s">
        <v>25</v>
      </c>
    </row>
    <row r="5118" spans="2:11" ht="15" customHeight="1" x14ac:dyDescent="0.3">
      <c r="B5118" s="39" t="str">
        <f t="shared" si="61"/>
        <v>41260343000 компресійне поршньове кільце, діам. 34 х 1,5 мм</v>
      </c>
      <c r="C5118" s="39" t="str">
        <f>TEXT(Raw_Articul_Data!$D5118,"00000000000")</f>
        <v>41260343000</v>
      </c>
      <c r="D5118" s="41">
        <v>41260343000</v>
      </c>
      <c r="E5118" s="41" t="s">
        <v>4075</v>
      </c>
      <c r="G5118" s="41" t="s">
        <v>32</v>
      </c>
      <c r="H5118" s="41" t="s">
        <v>2790</v>
      </c>
      <c r="I5118" s="41" t="s">
        <v>23</v>
      </c>
      <c r="J5118" s="41" t="s">
        <v>218</v>
      </c>
      <c r="K5118" s="41" t="s">
        <v>25</v>
      </c>
    </row>
    <row r="5119" spans="2:11" ht="15" customHeight="1" x14ac:dyDescent="0.3">
      <c r="B5119" s="39" t="str">
        <f t="shared" si="61"/>
        <v>41261215170 впускна голка</v>
      </c>
      <c r="C5119" s="39" t="str">
        <f>TEXT(Raw_Articul_Data!$D5119,"00000000000")</f>
        <v>41261215170</v>
      </c>
      <c r="D5119" s="41">
        <v>41261215170</v>
      </c>
      <c r="E5119" s="41" t="s">
        <v>3210</v>
      </c>
      <c r="G5119" s="41" t="s">
        <v>32</v>
      </c>
      <c r="H5119" s="41" t="s">
        <v>2790</v>
      </c>
      <c r="I5119" s="41" t="s">
        <v>23</v>
      </c>
      <c r="J5119" s="41" t="s">
        <v>34</v>
      </c>
      <c r="K5119" s="41" t="s">
        <v>25</v>
      </c>
    </row>
    <row r="5120" spans="2:11" ht="15" customHeight="1" x14ac:dyDescent="0.3">
      <c r="B5120" s="39" t="str">
        <f t="shared" si="61"/>
        <v>41261240800 фільтр</v>
      </c>
      <c r="C5120" s="39" t="str">
        <f>TEXT(Raw_Articul_Data!$D5120,"00000000000")</f>
        <v>41261240800</v>
      </c>
      <c r="D5120" s="41">
        <v>41261240800</v>
      </c>
      <c r="E5120" s="41" t="s">
        <v>1780</v>
      </c>
      <c r="G5120" s="41" t="s">
        <v>32</v>
      </c>
      <c r="H5120" s="41" t="s">
        <v>2790</v>
      </c>
      <c r="I5120" s="41" t="s">
        <v>23</v>
      </c>
      <c r="J5120" s="41" t="s">
        <v>218</v>
      </c>
      <c r="K5120" s="41" t="s">
        <v>25</v>
      </c>
    </row>
    <row r="5121" spans="2:11" ht="15" customHeight="1" x14ac:dyDescent="0.3">
      <c r="B5121" s="39" t="str">
        <f t="shared" si="61"/>
        <v>41261240801 фільтр</v>
      </c>
      <c r="C5121" s="39" t="str">
        <f>TEXT(Raw_Articul_Data!$D5121,"00000000000")</f>
        <v>41261240801</v>
      </c>
      <c r="D5121" s="41">
        <v>41261240801</v>
      </c>
      <c r="E5121" s="41" t="s">
        <v>1780</v>
      </c>
      <c r="G5121" s="41" t="s">
        <v>32</v>
      </c>
      <c r="H5121" s="41" t="s">
        <v>2790</v>
      </c>
      <c r="I5121" s="41" t="s">
        <v>23</v>
      </c>
      <c r="J5121" s="41" t="s">
        <v>218</v>
      </c>
      <c r="K5121" s="41" t="s">
        <v>25</v>
      </c>
    </row>
    <row r="5122" spans="2:11" ht="15" customHeight="1" x14ac:dyDescent="0.3">
      <c r="B5122" s="39" t="str">
        <f t="shared" si="61"/>
        <v>41261820800 стопорний важіль</v>
      </c>
      <c r="C5122" s="39" t="str">
        <f>TEXT(Raw_Articul_Data!$D5122,"00000000000")</f>
        <v>41261820800</v>
      </c>
      <c r="D5122" s="41">
        <v>41261820800</v>
      </c>
      <c r="E5122" s="41" t="s">
        <v>3306</v>
      </c>
      <c r="G5122" s="41" t="s">
        <v>32</v>
      </c>
      <c r="H5122" s="41" t="s">
        <v>2790</v>
      </c>
      <c r="I5122" s="41" t="s">
        <v>23</v>
      </c>
      <c r="J5122" s="41" t="s">
        <v>218</v>
      </c>
      <c r="K5122" s="41" t="s">
        <v>25</v>
      </c>
    </row>
    <row r="5123" spans="2:11" ht="15" customHeight="1" x14ac:dyDescent="0.3">
      <c r="B5123" s="39" t="str">
        <f t="shared" si="61"/>
        <v>41261824500 вита гнучка пружина</v>
      </c>
      <c r="C5123" s="39" t="str">
        <f>TEXT(Raw_Articul_Data!$D5123,"00000000000")</f>
        <v>41261824500</v>
      </c>
      <c r="D5123" s="41">
        <v>41261824500</v>
      </c>
      <c r="E5123" s="41" t="s">
        <v>3025</v>
      </c>
      <c r="G5123" s="41" t="s">
        <v>32</v>
      </c>
      <c r="H5123" s="41" t="s">
        <v>2790</v>
      </c>
      <c r="I5123" s="41" t="s">
        <v>23</v>
      </c>
      <c r="J5123" s="41" t="s">
        <v>218</v>
      </c>
      <c r="K5123" s="41" t="s">
        <v>25</v>
      </c>
    </row>
    <row r="5124" spans="2:11" ht="15" customHeight="1" x14ac:dyDescent="0.3">
      <c r="B5124" s="39" t="str">
        <f t="shared" si="61"/>
        <v>41261904000 пусковий пристрій</v>
      </c>
      <c r="C5124" s="39" t="str">
        <f>TEXT(Raw_Articul_Data!$D5124,"00000000000")</f>
        <v>41261904000</v>
      </c>
      <c r="D5124" s="41">
        <v>41261904000</v>
      </c>
      <c r="E5124" s="41" t="s">
        <v>4076</v>
      </c>
      <c r="G5124" s="41" t="s">
        <v>32</v>
      </c>
      <c r="H5124" s="41" t="s">
        <v>2790</v>
      </c>
      <c r="I5124" s="41" t="s">
        <v>23</v>
      </c>
      <c r="J5124" s="41" t="s">
        <v>218</v>
      </c>
      <c r="K5124" s="41" t="s">
        <v>25</v>
      </c>
    </row>
    <row r="5125" spans="2:11" ht="15" customHeight="1" x14ac:dyDescent="0.3">
      <c r="B5125" s="39" t="str">
        <f t="shared" si="61"/>
        <v>41266427600 стопорна гайка з буртиком м10 х1 ліва різьба</v>
      </c>
      <c r="C5125" s="39" t="str">
        <f>TEXT(Raw_Articul_Data!$D5125,"00000000000")</f>
        <v>41266427600</v>
      </c>
      <c r="D5125" s="41">
        <v>41266427600</v>
      </c>
      <c r="E5125" s="41" t="s">
        <v>4077</v>
      </c>
      <c r="G5125" s="41" t="s">
        <v>32</v>
      </c>
      <c r="H5125" s="41" t="s">
        <v>2790</v>
      </c>
      <c r="I5125" s="41" t="s">
        <v>23</v>
      </c>
      <c r="J5125" s="41" t="s">
        <v>2159</v>
      </c>
      <c r="K5125" s="41" t="s">
        <v>25</v>
      </c>
    </row>
    <row r="5126" spans="2:11" ht="15" customHeight="1" x14ac:dyDescent="0.3">
      <c r="B5126" s="39" t="str">
        <f t="shared" si="61"/>
        <v>41267133100 обертальний диск</v>
      </c>
      <c r="C5126" s="39" t="str">
        <f>TEXT(Raw_Articul_Data!$D5126,"00000000000")</f>
        <v>41267133100</v>
      </c>
      <c r="D5126" s="41">
        <v>41267133100</v>
      </c>
      <c r="E5126" s="41" t="s">
        <v>4046</v>
      </c>
      <c r="G5126" s="41" t="s">
        <v>32</v>
      </c>
      <c r="H5126" s="41" t="s">
        <v>2790</v>
      </c>
      <c r="I5126" s="41" t="s">
        <v>23</v>
      </c>
      <c r="J5126" s="41" t="s">
        <v>28</v>
      </c>
      <c r="K5126" s="41" t="s">
        <v>25</v>
      </c>
    </row>
    <row r="5127" spans="2:11" ht="15" customHeight="1" x14ac:dyDescent="0.3">
      <c r="B5127" s="39" t="str">
        <f t="shared" si="61"/>
        <v>41280071007 захист для ножа-подрібнювача</v>
      </c>
      <c r="C5127" s="39" t="str">
        <f>TEXT(Raw_Articul_Data!$D5127,"00000000000")</f>
        <v>41280071007</v>
      </c>
      <c r="D5127" s="41">
        <v>41280071007</v>
      </c>
      <c r="E5127" s="41" t="s">
        <v>1394</v>
      </c>
      <c r="G5127" s="41" t="s">
        <v>32</v>
      </c>
      <c r="H5127" s="41" t="s">
        <v>1395</v>
      </c>
      <c r="I5127" s="41" t="s">
        <v>23</v>
      </c>
      <c r="J5127" s="41" t="s">
        <v>28</v>
      </c>
      <c r="K5127" s="41" t="s">
        <v>25</v>
      </c>
    </row>
    <row r="5128" spans="2:11" ht="15" customHeight="1" x14ac:dyDescent="0.3">
      <c r="B5128" s="39" t="str">
        <f t="shared" si="61"/>
        <v>41280071008 комплект для подрібнення</v>
      </c>
      <c r="C5128" s="39" t="str">
        <f>TEXT(Raw_Articul_Data!$D5128,"00000000000")</f>
        <v>41280071008</v>
      </c>
      <c r="D5128" s="41">
        <v>41280071008</v>
      </c>
      <c r="E5128" s="41" t="s">
        <v>1396</v>
      </c>
      <c r="G5128" s="41" t="s">
        <v>32</v>
      </c>
      <c r="H5128" s="41" t="s">
        <v>1397</v>
      </c>
      <c r="I5128" s="41" t="s">
        <v>23</v>
      </c>
      <c r="J5128" s="41" t="s">
        <v>218</v>
      </c>
      <c r="K5128" s="41" t="s">
        <v>25</v>
      </c>
    </row>
    <row r="5129" spans="2:11" ht="15" customHeight="1" x14ac:dyDescent="0.3">
      <c r="B5129" s="39" t="str">
        <f t="shared" si="61"/>
        <v>41280071050 комплект ущільнень</v>
      </c>
      <c r="C5129" s="39" t="str">
        <f>TEXT(Raw_Articul_Data!$D5129,"00000000000")</f>
        <v>41280071050</v>
      </c>
      <c r="D5129" s="41">
        <v>41280071050</v>
      </c>
      <c r="E5129" s="41" t="s">
        <v>3102</v>
      </c>
      <c r="G5129" s="41" t="s">
        <v>32</v>
      </c>
      <c r="H5129" s="41" t="s">
        <v>2790</v>
      </c>
      <c r="I5129" s="41" t="s">
        <v>23</v>
      </c>
      <c r="J5129" s="41" t="s">
        <v>28</v>
      </c>
      <c r="K5129" s="41" t="s">
        <v>25</v>
      </c>
    </row>
    <row r="5130" spans="2:11" ht="15" customHeight="1" x14ac:dyDescent="0.3">
      <c r="B5130" s="39" t="str">
        <f t="shared" si="61"/>
        <v>41280071060 комплект - карбюраторні деталі</v>
      </c>
      <c r="C5130" s="39" t="str">
        <f>TEXT(Raw_Articul_Data!$D5130,"00000000000")</f>
        <v>41280071060</v>
      </c>
      <c r="D5130" s="41">
        <v>41280071060</v>
      </c>
      <c r="E5130" s="41" t="s">
        <v>3298</v>
      </c>
      <c r="G5130" s="41" t="s">
        <v>32</v>
      </c>
      <c r="H5130" s="41" t="s">
        <v>2790</v>
      </c>
      <c r="I5130" s="41" t="s">
        <v>23</v>
      </c>
      <c r="J5130" s="41" t="s">
        <v>34</v>
      </c>
      <c r="K5130" s="41" t="s">
        <v>25</v>
      </c>
    </row>
    <row r="5131" spans="2:11" ht="15" customHeight="1" x14ac:dyDescent="0.3">
      <c r="B5131" s="39" t="str">
        <f t="shared" si="61"/>
        <v>41280201201 циліндр з поршнем, діам. 40 мм</v>
      </c>
      <c r="C5131" s="39" t="str">
        <f>TEXT(Raw_Articul_Data!$D5131,"00000000000")</f>
        <v>41280201201</v>
      </c>
      <c r="D5131" s="41">
        <v>41280201201</v>
      </c>
      <c r="E5131" s="41" t="s">
        <v>3461</v>
      </c>
      <c r="G5131" s="41" t="s">
        <v>32</v>
      </c>
      <c r="H5131" s="41" t="s">
        <v>2790</v>
      </c>
      <c r="I5131" s="41" t="s">
        <v>23</v>
      </c>
      <c r="J5131" s="41" t="s">
        <v>28</v>
      </c>
      <c r="K5131" s="41" t="s">
        <v>25</v>
      </c>
    </row>
    <row r="5132" spans="2:11" ht="15" customHeight="1" x14ac:dyDescent="0.3">
      <c r="B5132" s="39" t="str">
        <f t="shared" si="61"/>
        <v>41280201202 циліндр</v>
      </c>
      <c r="C5132" s="39" t="str">
        <f>TEXT(Raw_Articul_Data!$D5132,"00000000000")</f>
        <v>41280201202</v>
      </c>
      <c r="D5132" s="41">
        <v>41280201202</v>
      </c>
      <c r="E5132" s="41" t="s">
        <v>4078</v>
      </c>
      <c r="G5132" s="41" t="s">
        <v>32</v>
      </c>
      <c r="H5132" s="41" t="s">
        <v>2790</v>
      </c>
      <c r="I5132" s="41" t="s">
        <v>23</v>
      </c>
      <c r="J5132" s="41" t="s">
        <v>28</v>
      </c>
      <c r="K5132" s="41" t="s">
        <v>25</v>
      </c>
    </row>
    <row r="5133" spans="2:11" ht="15" customHeight="1" x14ac:dyDescent="0.3">
      <c r="B5133" s="39" t="str">
        <f t="shared" ref="B5133:B5196" si="62">CONCATENATE(C5133," ", LOWER(E5133))</f>
        <v>41280201211 циліндр з поршнем, діам. 42 мм</v>
      </c>
      <c r="C5133" s="39" t="str">
        <f>TEXT(Raw_Articul_Data!$D5133,"00000000000")</f>
        <v>41280201211</v>
      </c>
      <c r="D5133" s="41">
        <v>41280201211</v>
      </c>
      <c r="E5133" s="41" t="s">
        <v>4079</v>
      </c>
      <c r="G5133" s="41" t="s">
        <v>32</v>
      </c>
      <c r="H5133" s="41" t="s">
        <v>2790</v>
      </c>
      <c r="I5133" s="41" t="s">
        <v>23</v>
      </c>
      <c r="J5133" s="41" t="s">
        <v>28</v>
      </c>
      <c r="K5133" s="41" t="s">
        <v>25</v>
      </c>
    </row>
    <row r="5134" spans="2:11" ht="15" customHeight="1" x14ac:dyDescent="0.3">
      <c r="B5134" s="39" t="str">
        <f t="shared" si="62"/>
        <v>41280202600 половина картера - сторона вентилятора</v>
      </c>
      <c r="C5134" s="39" t="str">
        <f>TEXT(Raw_Articul_Data!$D5134,"00000000000")</f>
        <v>41280202600</v>
      </c>
      <c r="D5134" s="41">
        <v>41280202600</v>
      </c>
      <c r="E5134" s="41" t="s">
        <v>3741</v>
      </c>
      <c r="G5134" s="41" t="s">
        <v>32</v>
      </c>
      <c r="H5134" s="41" t="s">
        <v>2790</v>
      </c>
      <c r="I5134" s="41" t="s">
        <v>23</v>
      </c>
      <c r="J5134" s="41" t="s">
        <v>28</v>
      </c>
      <c r="K5134" s="41" t="s">
        <v>25</v>
      </c>
    </row>
    <row r="5135" spans="2:11" ht="15" customHeight="1" x14ac:dyDescent="0.3">
      <c r="B5135" s="39" t="str">
        <f t="shared" si="62"/>
        <v>41280202900 половина картера</v>
      </c>
      <c r="C5135" s="39" t="str">
        <f>TEXT(Raw_Articul_Data!$D5135,"00000000000")</f>
        <v>41280202900</v>
      </c>
      <c r="D5135" s="41">
        <v>41280202900</v>
      </c>
      <c r="E5135" s="41" t="s">
        <v>3507</v>
      </c>
      <c r="G5135" s="41" t="s">
        <v>32</v>
      </c>
      <c r="H5135" s="41" t="s">
        <v>2790</v>
      </c>
      <c r="I5135" s="41" t="s">
        <v>23</v>
      </c>
      <c r="J5135" s="41" t="s">
        <v>28</v>
      </c>
      <c r="K5135" s="41" t="s">
        <v>25</v>
      </c>
    </row>
    <row r="5136" spans="2:11" ht="15" customHeight="1" x14ac:dyDescent="0.3">
      <c r="B5136" s="39" t="str">
        <f t="shared" si="62"/>
        <v>41280209400 декомпресійний клапан</v>
      </c>
      <c r="C5136" s="39" t="str">
        <f>TEXT(Raw_Articul_Data!$D5136,"00000000000")</f>
        <v>41280209400</v>
      </c>
      <c r="D5136" s="41">
        <v>41280209400</v>
      </c>
      <c r="E5136" s="41" t="s">
        <v>3510</v>
      </c>
      <c r="G5136" s="41" t="s">
        <v>32</v>
      </c>
      <c r="H5136" s="41" t="s">
        <v>2790</v>
      </c>
      <c r="I5136" s="41" t="s">
        <v>23</v>
      </c>
      <c r="J5136" s="41" t="s">
        <v>28</v>
      </c>
      <c r="K5136" s="41" t="s">
        <v>25</v>
      </c>
    </row>
    <row r="5137" spans="2:11" ht="15" customHeight="1" x14ac:dyDescent="0.3">
      <c r="B5137" s="39" t="str">
        <f t="shared" si="62"/>
        <v>41280212800 прокладка</v>
      </c>
      <c r="C5137" s="39" t="str">
        <f>TEXT(Raw_Articul_Data!$D5137,"00000000000")</f>
        <v>41280212800</v>
      </c>
      <c r="D5137" s="41">
        <v>41280212800</v>
      </c>
      <c r="E5137" s="41" t="s">
        <v>3605</v>
      </c>
      <c r="G5137" s="41" t="s">
        <v>32</v>
      </c>
      <c r="H5137" s="41" t="s">
        <v>2790</v>
      </c>
      <c r="I5137" s="41" t="s">
        <v>23</v>
      </c>
      <c r="J5137" s="41" t="s">
        <v>28</v>
      </c>
      <c r="K5137" s="41" t="s">
        <v>25</v>
      </c>
    </row>
    <row r="5138" spans="2:11" ht="15" customHeight="1" x14ac:dyDescent="0.3">
      <c r="B5138" s="39" t="str">
        <f t="shared" si="62"/>
        <v>41280292300 ущільнення циліндра</v>
      </c>
      <c r="C5138" s="39" t="str">
        <f>TEXT(Raw_Articul_Data!$D5138,"00000000000")</f>
        <v>41280292300</v>
      </c>
      <c r="D5138" s="41">
        <v>41280292300</v>
      </c>
      <c r="E5138" s="41" t="s">
        <v>3266</v>
      </c>
      <c r="G5138" s="41" t="s">
        <v>32</v>
      </c>
      <c r="H5138" s="41" t="s">
        <v>2790</v>
      </c>
      <c r="I5138" s="41" t="s">
        <v>23</v>
      </c>
      <c r="J5138" s="41" t="s">
        <v>28</v>
      </c>
      <c r="K5138" s="41" t="s">
        <v>25</v>
      </c>
    </row>
    <row r="5139" spans="2:11" ht="15" customHeight="1" x14ac:dyDescent="0.3">
      <c r="B5139" s="39" t="str">
        <f t="shared" si="62"/>
        <v>41280300400 колінчатий вал</v>
      </c>
      <c r="C5139" s="39" t="str">
        <f>TEXT(Raw_Articul_Data!$D5139,"00000000000")</f>
        <v>41280300400</v>
      </c>
      <c r="D5139" s="41">
        <v>41280300400</v>
      </c>
      <c r="E5139" s="41" t="s">
        <v>3037</v>
      </c>
      <c r="G5139" s="41" t="s">
        <v>32</v>
      </c>
      <c r="H5139" s="41" t="s">
        <v>2790</v>
      </c>
      <c r="I5139" s="41" t="s">
        <v>23</v>
      </c>
      <c r="J5139" s="41" t="s">
        <v>28</v>
      </c>
      <c r="K5139" s="41" t="s">
        <v>25</v>
      </c>
    </row>
    <row r="5140" spans="2:11" ht="15" customHeight="1" x14ac:dyDescent="0.3">
      <c r="B5140" s="39" t="str">
        <f t="shared" si="62"/>
        <v>41280302002 поршень, діам. 44мм</v>
      </c>
      <c r="C5140" s="39" t="str">
        <f>TEXT(Raw_Articul_Data!$D5140,"00000000000")</f>
        <v>41280302002</v>
      </c>
      <c r="D5140" s="41">
        <v>41280302002</v>
      </c>
      <c r="E5140" s="41" t="s">
        <v>4080</v>
      </c>
      <c r="G5140" s="41" t="s">
        <v>32</v>
      </c>
      <c r="H5140" s="41" t="s">
        <v>2790</v>
      </c>
      <c r="I5140" s="41" t="s">
        <v>23</v>
      </c>
      <c r="J5140" s="41" t="s">
        <v>280</v>
      </c>
      <c r="K5140" s="41" t="s">
        <v>25</v>
      </c>
    </row>
    <row r="5141" spans="2:11" ht="15" customHeight="1" x14ac:dyDescent="0.3">
      <c r="B5141" s="39" t="str">
        <f t="shared" si="62"/>
        <v>41280302005 поршень, діам.42 мм</v>
      </c>
      <c r="C5141" s="39" t="str">
        <f>TEXT(Raw_Articul_Data!$D5141,"00000000000")</f>
        <v>41280302005</v>
      </c>
      <c r="D5141" s="41">
        <v>41280302005</v>
      </c>
      <c r="E5141" s="41" t="s">
        <v>4081</v>
      </c>
      <c r="G5141" s="41" t="s">
        <v>32</v>
      </c>
      <c r="H5141" s="41" t="s">
        <v>2790</v>
      </c>
      <c r="I5141" s="41" t="s">
        <v>23</v>
      </c>
      <c r="J5141" s="41" t="s">
        <v>28</v>
      </c>
      <c r="K5141" s="41" t="s">
        <v>25</v>
      </c>
    </row>
    <row r="5142" spans="2:11" ht="15" customHeight="1" x14ac:dyDescent="0.3">
      <c r="B5142" s="39" t="str">
        <f t="shared" si="62"/>
        <v>41280341500 поршньовий палець</v>
      </c>
      <c r="C5142" s="39" t="str">
        <f>TEXT(Raw_Articul_Data!$D5142,"00000000000")</f>
        <v>41280341500</v>
      </c>
      <c r="D5142" s="41">
        <v>41280341500</v>
      </c>
      <c r="E5142" s="41" t="s">
        <v>3127</v>
      </c>
      <c r="G5142" s="41" t="s">
        <v>32</v>
      </c>
      <c r="H5142" s="41" t="s">
        <v>2790</v>
      </c>
      <c r="I5142" s="41" t="s">
        <v>23</v>
      </c>
      <c r="J5142" s="41" t="s">
        <v>28</v>
      </c>
      <c r="K5142" s="41" t="s">
        <v>25</v>
      </c>
    </row>
    <row r="5143" spans="2:11" ht="15" customHeight="1" x14ac:dyDescent="0.3">
      <c r="B5143" s="39" t="str">
        <f t="shared" si="62"/>
        <v>41280801650 кожух</v>
      </c>
      <c r="C5143" s="39" t="str">
        <f>TEXT(Raw_Articul_Data!$D5143,"00000000000")</f>
        <v>41280801650</v>
      </c>
      <c r="D5143" s="41">
        <v>41280801650</v>
      </c>
      <c r="E5143" s="41" t="s">
        <v>3331</v>
      </c>
      <c r="G5143" s="41" t="s">
        <v>32</v>
      </c>
      <c r="H5143" s="41" t="s">
        <v>2790</v>
      </c>
      <c r="I5143" s="41" t="s">
        <v>23</v>
      </c>
      <c r="J5143" s="41" t="s">
        <v>28</v>
      </c>
      <c r="K5143" s="41" t="s">
        <v>25</v>
      </c>
    </row>
    <row r="5144" spans="2:11" ht="15" customHeight="1" x14ac:dyDescent="0.3">
      <c r="B5144" s="39" t="str">
        <f t="shared" si="62"/>
        <v>41280801801 корпус вентилятора</v>
      </c>
      <c r="C5144" s="39" t="str">
        <f>TEXT(Raw_Articul_Data!$D5144,"00000000000")</f>
        <v>41280801801</v>
      </c>
      <c r="D5144" s="41">
        <v>41280801801</v>
      </c>
      <c r="E5144" s="41" t="s">
        <v>3137</v>
      </c>
      <c r="G5144" s="41" t="s">
        <v>32</v>
      </c>
      <c r="H5144" s="41" t="s">
        <v>2790</v>
      </c>
      <c r="I5144" s="41" t="s">
        <v>23</v>
      </c>
      <c r="J5144" s="41" t="s">
        <v>28</v>
      </c>
      <c r="K5144" s="41" t="s">
        <v>25</v>
      </c>
    </row>
    <row r="5145" spans="2:11" ht="15" customHeight="1" x14ac:dyDescent="0.3">
      <c r="B5145" s="39" t="str">
        <f t="shared" si="62"/>
        <v>41280802101 корпус вентилятора з пусковим пристроєм</v>
      </c>
      <c r="C5145" s="39" t="str">
        <f>TEXT(Raw_Articul_Data!$D5145,"00000000000")</f>
        <v>41280802101</v>
      </c>
      <c r="D5145" s="41">
        <v>41280802101</v>
      </c>
      <c r="E5145" s="41" t="s">
        <v>3377</v>
      </c>
      <c r="G5145" s="41" t="s">
        <v>32</v>
      </c>
      <c r="H5145" s="41" t="s">
        <v>2790</v>
      </c>
      <c r="I5145" s="41" t="s">
        <v>23</v>
      </c>
      <c r="J5145" s="41" t="s">
        <v>28</v>
      </c>
      <c r="K5145" s="41" t="s">
        <v>25</v>
      </c>
    </row>
    <row r="5146" spans="2:11" ht="15" customHeight="1" x14ac:dyDescent="0.3">
      <c r="B5146" s="39" t="str">
        <f t="shared" si="62"/>
        <v>41280840909 кожух</v>
      </c>
      <c r="C5146" s="39" t="str">
        <f>TEXT(Raw_Articul_Data!$D5146,"00000000000")</f>
        <v>41280840909</v>
      </c>
      <c r="D5146" s="41">
        <v>41280840909</v>
      </c>
      <c r="E5146" s="41" t="s">
        <v>3331</v>
      </c>
      <c r="G5146" s="41" t="s">
        <v>32</v>
      </c>
      <c r="H5146" s="41" t="s">
        <v>2790</v>
      </c>
      <c r="I5146" s="41" t="s">
        <v>23</v>
      </c>
      <c r="J5146" s="41" t="s">
        <v>28</v>
      </c>
      <c r="K5146" s="41" t="s">
        <v>25</v>
      </c>
    </row>
    <row r="5147" spans="2:11" ht="15" customHeight="1" x14ac:dyDescent="0.3">
      <c r="B5147" s="39" t="str">
        <f t="shared" si="62"/>
        <v>41281200103 корпус карбюратора</v>
      </c>
      <c r="C5147" s="39" t="str">
        <f>TEXT(Raw_Articul_Data!$D5147,"00000000000")</f>
        <v>41281200103</v>
      </c>
      <c r="D5147" s="41">
        <v>41281200103</v>
      </c>
      <c r="E5147" s="41" t="s">
        <v>3423</v>
      </c>
      <c r="G5147" s="41" t="s">
        <v>32</v>
      </c>
      <c r="H5147" s="41" t="s">
        <v>2790</v>
      </c>
      <c r="I5147" s="41" t="s">
        <v>23</v>
      </c>
      <c r="J5147" s="41" t="s">
        <v>28</v>
      </c>
      <c r="K5147" s="41" t="s">
        <v>25</v>
      </c>
    </row>
    <row r="5148" spans="2:11" ht="15" customHeight="1" x14ac:dyDescent="0.3">
      <c r="B5148" s="39" t="str">
        <f t="shared" si="62"/>
        <v>41281200607 карбюратор c1q-s154</v>
      </c>
      <c r="C5148" s="39" t="str">
        <f>TEXT(Raw_Articul_Data!$D5148,"00000000000")</f>
        <v>41281200607</v>
      </c>
      <c r="D5148" s="41">
        <v>41281200607</v>
      </c>
      <c r="E5148" s="41" t="s">
        <v>4082</v>
      </c>
      <c r="G5148" s="41" t="s">
        <v>32</v>
      </c>
      <c r="H5148" s="41" t="s">
        <v>2790</v>
      </c>
      <c r="I5148" s="41" t="s">
        <v>23</v>
      </c>
      <c r="J5148" s="41" t="s">
        <v>34</v>
      </c>
      <c r="K5148" s="41" t="s">
        <v>25</v>
      </c>
    </row>
    <row r="5149" spans="2:11" ht="15" customHeight="1" x14ac:dyDescent="0.3">
      <c r="B5149" s="39" t="str">
        <f t="shared" si="62"/>
        <v>41281200609 карбюратор c1q-s156</v>
      </c>
      <c r="C5149" s="39" t="str">
        <f>TEXT(Raw_Articul_Data!$D5149,"00000000000")</f>
        <v>41281200609</v>
      </c>
      <c r="D5149" s="41">
        <v>41281200609</v>
      </c>
      <c r="E5149" s="41" t="s">
        <v>4083</v>
      </c>
      <c r="G5149" s="41" t="s">
        <v>32</v>
      </c>
      <c r="H5149" s="41" t="s">
        <v>2790</v>
      </c>
      <c r="I5149" s="41" t="s">
        <v>23</v>
      </c>
      <c r="J5149" s="41" t="s">
        <v>34</v>
      </c>
      <c r="K5149" s="41" t="s">
        <v>25</v>
      </c>
    </row>
    <row r="5150" spans="2:11" ht="15" customHeight="1" x14ac:dyDescent="0.3">
      <c r="B5150" s="39" t="str">
        <f t="shared" si="62"/>
        <v>41281200651 карбюратор c1q­s34h</v>
      </c>
      <c r="C5150" s="39" t="str">
        <f>TEXT(Raw_Articul_Data!$D5150,"00000000000")</f>
        <v>41281200651</v>
      </c>
      <c r="D5150" s="41">
        <v>41281200651</v>
      </c>
      <c r="E5150" s="41" t="s">
        <v>4084</v>
      </c>
      <c r="G5150" s="41" t="s">
        <v>32</v>
      </c>
      <c r="H5150" s="41" t="s">
        <v>2790</v>
      </c>
      <c r="I5150" s="41" t="s">
        <v>23</v>
      </c>
      <c r="J5150" s="41" t="s">
        <v>34</v>
      </c>
      <c r="K5150" s="41" t="s">
        <v>25</v>
      </c>
    </row>
    <row r="5151" spans="2:11" ht="15" customHeight="1" x14ac:dyDescent="0.3">
      <c r="B5151" s="39" t="str">
        <f t="shared" si="62"/>
        <v>41281207150 дросельний вал з важелем</v>
      </c>
      <c r="C5151" s="39" t="str">
        <f>TEXT(Raw_Articul_Data!$D5151,"00000000000")</f>
        <v>41281207150</v>
      </c>
      <c r="D5151" s="41">
        <v>41281207150</v>
      </c>
      <c r="E5151" s="41" t="s">
        <v>3384</v>
      </c>
      <c r="G5151" s="41" t="s">
        <v>32</v>
      </c>
      <c r="H5151" s="41" t="s">
        <v>2790</v>
      </c>
      <c r="I5151" s="41" t="s">
        <v>23</v>
      </c>
      <c r="J5151" s="41" t="s">
        <v>34</v>
      </c>
      <c r="K5151" s="41" t="s">
        <v>25</v>
      </c>
    </row>
    <row r="5152" spans="2:11" ht="15" customHeight="1" x14ac:dyDescent="0.3">
      <c r="B5152" s="39" t="str">
        <f t="shared" si="62"/>
        <v>41281212900 повітряна заслонка</v>
      </c>
      <c r="C5152" s="39" t="str">
        <f>TEXT(Raw_Articul_Data!$D5152,"00000000000")</f>
        <v>41281212900</v>
      </c>
      <c r="D5152" s="41">
        <v>41281212900</v>
      </c>
      <c r="E5152" s="41" t="s">
        <v>3313</v>
      </c>
      <c r="G5152" s="41" t="s">
        <v>32</v>
      </c>
      <c r="H5152" s="41" t="s">
        <v>2790</v>
      </c>
      <c r="I5152" s="41" t="s">
        <v>23</v>
      </c>
      <c r="J5152" s="41" t="s">
        <v>34</v>
      </c>
      <c r="K5152" s="41" t="s">
        <v>25</v>
      </c>
    </row>
    <row r="5153" spans="2:11" ht="15" customHeight="1" x14ac:dyDescent="0.3">
      <c r="B5153" s="39" t="str">
        <f t="shared" si="62"/>
        <v>41281213300 дросельна заслонка</v>
      </c>
      <c r="C5153" s="39" t="str">
        <f>TEXT(Raw_Articul_Data!$D5153,"00000000000")</f>
        <v>41281213300</v>
      </c>
      <c r="D5153" s="41">
        <v>41281213300</v>
      </c>
      <c r="E5153" s="41" t="s">
        <v>3301</v>
      </c>
      <c r="G5153" s="41" t="s">
        <v>32</v>
      </c>
      <c r="H5153" s="41" t="s">
        <v>2790</v>
      </c>
      <c r="I5153" s="41" t="s">
        <v>23</v>
      </c>
      <c r="J5153" s="41" t="s">
        <v>34</v>
      </c>
      <c r="K5153" s="41" t="s">
        <v>25</v>
      </c>
    </row>
    <row r="5154" spans="2:11" ht="15" customHeight="1" x14ac:dyDescent="0.3">
      <c r="B5154" s="39" t="str">
        <f t="shared" si="62"/>
        <v>41281213301 дросельна заслонка</v>
      </c>
      <c r="C5154" s="39" t="str">
        <f>TEXT(Raw_Articul_Data!$D5154,"00000000000")</f>
        <v>41281213301</v>
      </c>
      <c r="D5154" s="41">
        <v>41281213301</v>
      </c>
      <c r="E5154" s="41" t="s">
        <v>3301</v>
      </c>
      <c r="G5154" s="41" t="s">
        <v>32</v>
      </c>
      <c r="H5154" s="41" t="s">
        <v>2790</v>
      </c>
      <c r="I5154" s="41" t="s">
        <v>23</v>
      </c>
      <c r="J5154" s="41" t="s">
        <v>34</v>
      </c>
      <c r="K5154" s="41" t="s">
        <v>25</v>
      </c>
    </row>
    <row r="5155" spans="2:11" ht="15" customHeight="1" x14ac:dyDescent="0.3">
      <c r="B5155" s="39" t="str">
        <f t="shared" si="62"/>
        <v>41281215401 клапанне сопло</v>
      </c>
      <c r="C5155" s="39" t="str">
        <f>TEXT(Raw_Articul_Data!$D5155,"00000000000")</f>
        <v>41281215401</v>
      </c>
      <c r="D5155" s="41">
        <v>41281215401</v>
      </c>
      <c r="E5155" s="41" t="s">
        <v>3209</v>
      </c>
      <c r="G5155" s="41" t="s">
        <v>32</v>
      </c>
      <c r="H5155" s="41" t="s">
        <v>2790</v>
      </c>
      <c r="I5155" s="41" t="s">
        <v>23</v>
      </c>
      <c r="J5155" s="41" t="s">
        <v>34</v>
      </c>
      <c r="K5155" s="41" t="s">
        <v>25</v>
      </c>
    </row>
    <row r="5156" spans="2:11" ht="15" customHeight="1" x14ac:dyDescent="0.3">
      <c r="B5156" s="39" t="str">
        <f t="shared" si="62"/>
        <v>41281218900 палець</v>
      </c>
      <c r="C5156" s="39" t="str">
        <f>TEXT(Raw_Articul_Data!$D5156,"00000000000")</f>
        <v>41281218900</v>
      </c>
      <c r="D5156" s="41">
        <v>41281218900</v>
      </c>
      <c r="E5156" s="41" t="s">
        <v>2912</v>
      </c>
      <c r="G5156" s="41" t="s">
        <v>32</v>
      </c>
      <c r="H5156" s="41" t="s">
        <v>2790</v>
      </c>
      <c r="I5156" s="41" t="s">
        <v>23</v>
      </c>
      <c r="J5156" s="41" t="s">
        <v>34</v>
      </c>
      <c r="K5156" s="41" t="s">
        <v>25</v>
      </c>
    </row>
    <row r="5157" spans="2:11" ht="15" customHeight="1" x14ac:dyDescent="0.3">
      <c r="B5157" s="39" t="str">
        <f t="shared" si="62"/>
        <v>41281218901 палець</v>
      </c>
      <c r="C5157" s="39" t="str">
        <f>TEXT(Raw_Articul_Data!$D5157,"00000000000")</f>
        <v>41281218901</v>
      </c>
      <c r="D5157" s="41">
        <v>41281218901</v>
      </c>
      <c r="E5157" s="41" t="s">
        <v>2912</v>
      </c>
      <c r="G5157" s="41" t="s">
        <v>32</v>
      </c>
      <c r="H5157" s="41" t="s">
        <v>2790</v>
      </c>
      <c r="I5157" s="41" t="s">
        <v>23</v>
      </c>
      <c r="J5157" s="41" t="s">
        <v>34</v>
      </c>
      <c r="K5157" s="41" t="s">
        <v>25</v>
      </c>
    </row>
    <row r="5158" spans="2:11" ht="15" customHeight="1" x14ac:dyDescent="0.3">
      <c r="B5158" s="39" t="str">
        <f t="shared" si="62"/>
        <v>41281223000 пружина</v>
      </c>
      <c r="C5158" s="39" t="str">
        <f>TEXT(Raw_Articul_Data!$D5158,"00000000000")</f>
        <v>41281223000</v>
      </c>
      <c r="D5158" s="41">
        <v>41281223000</v>
      </c>
      <c r="E5158" s="41" t="s">
        <v>2817</v>
      </c>
      <c r="G5158" s="41" t="s">
        <v>32</v>
      </c>
      <c r="H5158" s="41" t="s">
        <v>2790</v>
      </c>
      <c r="I5158" s="41" t="s">
        <v>23</v>
      </c>
      <c r="J5158" s="41" t="s">
        <v>34</v>
      </c>
      <c r="K5158" s="41" t="s">
        <v>25</v>
      </c>
    </row>
    <row r="5159" spans="2:11" ht="15" customHeight="1" x14ac:dyDescent="0.3">
      <c r="B5159" s="39" t="str">
        <f t="shared" si="62"/>
        <v>41281226300 регулювальний гвинт частоти обертання на холостому ходу</v>
      </c>
      <c r="C5159" s="39" t="str">
        <f>TEXT(Raw_Articul_Data!$D5159,"00000000000")</f>
        <v>41281226300</v>
      </c>
      <c r="D5159" s="41">
        <v>41281226300</v>
      </c>
      <c r="E5159" s="41" t="s">
        <v>3567</v>
      </c>
      <c r="G5159" s="41" t="s">
        <v>32</v>
      </c>
      <c r="H5159" s="41" t="s">
        <v>2790</v>
      </c>
      <c r="I5159" s="41" t="s">
        <v>23</v>
      </c>
      <c r="J5159" s="41" t="s">
        <v>34</v>
      </c>
      <c r="K5159" s="41" t="s">
        <v>25</v>
      </c>
    </row>
    <row r="5160" spans="2:11" ht="15" customHeight="1" x14ac:dyDescent="0.3">
      <c r="B5160" s="39" t="str">
        <f t="shared" si="62"/>
        <v>41281226801 гвинт настройки оборотів холостого ходу</v>
      </c>
      <c r="C5160" s="39" t="str">
        <f>TEXT(Raw_Articul_Data!$D5160,"00000000000")</f>
        <v>41281226801</v>
      </c>
      <c r="D5160" s="41">
        <v>41281226801</v>
      </c>
      <c r="E5160" s="41" t="s">
        <v>3663</v>
      </c>
      <c r="G5160" s="41" t="s">
        <v>32</v>
      </c>
      <c r="H5160" s="41" t="s">
        <v>2790</v>
      </c>
      <c r="I5160" s="41" t="s">
        <v>23</v>
      </c>
      <c r="J5160" s="41" t="s">
        <v>34</v>
      </c>
      <c r="K5160" s="41" t="s">
        <v>25</v>
      </c>
    </row>
    <row r="5161" spans="2:11" ht="15" customHeight="1" x14ac:dyDescent="0.3">
      <c r="B5161" s="39" t="str">
        <f t="shared" si="62"/>
        <v>41281237502 наконечник</v>
      </c>
      <c r="C5161" s="39" t="str">
        <f>TEXT(Raw_Articul_Data!$D5161,"00000000000")</f>
        <v>41281237502</v>
      </c>
      <c r="D5161" s="41">
        <v>41281237502</v>
      </c>
      <c r="E5161" s="41" t="s">
        <v>3014</v>
      </c>
      <c r="G5161" s="41" t="s">
        <v>32</v>
      </c>
      <c r="H5161" s="41" t="s">
        <v>2790</v>
      </c>
      <c r="I5161" s="41" t="s">
        <v>23</v>
      </c>
      <c r="J5161" s="41" t="s">
        <v>28</v>
      </c>
      <c r="K5161" s="41" t="s">
        <v>25</v>
      </c>
    </row>
    <row r="5162" spans="2:11" ht="15" customHeight="1" x14ac:dyDescent="0.3">
      <c r="B5162" s="39" t="str">
        <f t="shared" si="62"/>
        <v>41281290900 ущільнення</v>
      </c>
      <c r="C5162" s="39" t="str">
        <f>TEXT(Raw_Articul_Data!$D5162,"00000000000")</f>
        <v>41281290900</v>
      </c>
      <c r="D5162" s="41">
        <v>41281290900</v>
      </c>
      <c r="E5162" s="41" t="s">
        <v>2903</v>
      </c>
      <c r="G5162" s="41" t="s">
        <v>32</v>
      </c>
      <c r="H5162" s="41" t="s">
        <v>2790</v>
      </c>
      <c r="I5162" s="41" t="s">
        <v>23</v>
      </c>
      <c r="J5162" s="41" t="s">
        <v>28</v>
      </c>
      <c r="K5162" s="41" t="s">
        <v>25</v>
      </c>
    </row>
    <row r="5163" spans="2:11" ht="15" customHeight="1" x14ac:dyDescent="0.3">
      <c r="B5163" s="39" t="str">
        <f t="shared" si="62"/>
        <v>41281400602 шумоглушник</v>
      </c>
      <c r="C5163" s="39" t="str">
        <f>TEXT(Raw_Articul_Data!$D5163,"00000000000")</f>
        <v>41281400602</v>
      </c>
      <c r="D5163" s="41">
        <v>41281400602</v>
      </c>
      <c r="E5163" s="41" t="s">
        <v>3072</v>
      </c>
      <c r="G5163" s="41" t="s">
        <v>32</v>
      </c>
      <c r="H5163" s="41" t="s">
        <v>2790</v>
      </c>
      <c r="I5163" s="41" t="s">
        <v>23</v>
      </c>
      <c r="J5163" s="41" t="s">
        <v>55</v>
      </c>
      <c r="K5163" s="41" t="s">
        <v>25</v>
      </c>
    </row>
    <row r="5164" spans="2:11" ht="15" customHeight="1" x14ac:dyDescent="0.3">
      <c r="B5164" s="39" t="str">
        <f t="shared" si="62"/>
        <v>41281401000 кришка фільтра</v>
      </c>
      <c r="C5164" s="39" t="str">
        <f>TEXT(Raw_Articul_Data!$D5164,"00000000000")</f>
        <v>41281401000</v>
      </c>
      <c r="D5164" s="41">
        <v>41281401000</v>
      </c>
      <c r="E5164" s="41" t="s">
        <v>3153</v>
      </c>
      <c r="G5164" s="41" t="s">
        <v>32</v>
      </c>
      <c r="H5164" s="41" t="s">
        <v>2790</v>
      </c>
      <c r="I5164" s="41" t="s">
        <v>23</v>
      </c>
      <c r="J5164" s="41" t="s">
        <v>28</v>
      </c>
      <c r="K5164" s="41" t="s">
        <v>25</v>
      </c>
    </row>
    <row r="5165" spans="2:11" ht="15" customHeight="1" x14ac:dyDescent="0.3">
      <c r="B5165" s="39" t="str">
        <f t="shared" si="62"/>
        <v>41281402800 корпус фільтра</v>
      </c>
      <c r="C5165" s="39" t="str">
        <f>TEXT(Raw_Articul_Data!$D5165,"00000000000")</f>
        <v>41281402800</v>
      </c>
      <c r="D5165" s="41">
        <v>41281402800</v>
      </c>
      <c r="E5165" s="41" t="s">
        <v>3069</v>
      </c>
      <c r="G5165" s="41" t="s">
        <v>32</v>
      </c>
      <c r="H5165" s="41" t="s">
        <v>2790</v>
      </c>
      <c r="I5165" s="41" t="s">
        <v>23</v>
      </c>
      <c r="J5165" s="41" t="s">
        <v>28</v>
      </c>
      <c r="K5165" s="41" t="s">
        <v>25</v>
      </c>
    </row>
    <row r="5166" spans="2:11" ht="15" customHeight="1" x14ac:dyDescent="0.3">
      <c r="B5166" s="39" t="str">
        <f t="shared" si="62"/>
        <v>41281410310 повітряний фільтр</v>
      </c>
      <c r="C5166" s="39" t="str">
        <f>TEXT(Raw_Articul_Data!$D5166,"00000000000")</f>
        <v>41281410310</v>
      </c>
      <c r="D5166" s="41">
        <v>41281410310</v>
      </c>
      <c r="E5166" s="41" t="s">
        <v>3041</v>
      </c>
      <c r="G5166" s="41" t="s">
        <v>32</v>
      </c>
      <c r="H5166" s="41" t="s">
        <v>2790</v>
      </c>
      <c r="I5166" s="41" t="s">
        <v>23</v>
      </c>
      <c r="J5166" s="41" t="s">
        <v>621</v>
      </c>
      <c r="K5166" s="41" t="s">
        <v>25</v>
      </c>
    </row>
    <row r="5167" spans="2:11" ht="15" customHeight="1" x14ac:dyDescent="0.3">
      <c r="B5167" s="39" t="str">
        <f t="shared" si="62"/>
        <v>41281412500 захисне прикриття</v>
      </c>
      <c r="C5167" s="39" t="str">
        <f>TEXT(Raw_Articul_Data!$D5167,"00000000000")</f>
        <v>41281412500</v>
      </c>
      <c r="D5167" s="41">
        <v>41281412500</v>
      </c>
      <c r="E5167" s="41" t="s">
        <v>3390</v>
      </c>
      <c r="G5167" s="41" t="s">
        <v>32</v>
      </c>
      <c r="H5167" s="41" t="s">
        <v>2790</v>
      </c>
      <c r="I5167" s="41" t="s">
        <v>23</v>
      </c>
      <c r="J5167" s="41" t="s">
        <v>28</v>
      </c>
      <c r="K5167" s="41" t="s">
        <v>25</v>
      </c>
    </row>
    <row r="5168" spans="2:11" ht="15" customHeight="1" x14ac:dyDescent="0.3">
      <c r="B5168" s="39" t="str">
        <f t="shared" si="62"/>
        <v>41281418000 різьбова пробка</v>
      </c>
      <c r="C5168" s="39" t="str">
        <f>TEXT(Raw_Articul_Data!$D5168,"00000000000")</f>
        <v>41281418000</v>
      </c>
      <c r="D5168" s="41">
        <v>41281418000</v>
      </c>
      <c r="E5168" s="41" t="s">
        <v>3704</v>
      </c>
      <c r="G5168" s="41" t="s">
        <v>32</v>
      </c>
      <c r="H5168" s="41" t="s">
        <v>2790</v>
      </c>
      <c r="I5168" s="41" t="s">
        <v>23</v>
      </c>
      <c r="J5168" s="41" t="s">
        <v>28</v>
      </c>
      <c r="K5168" s="41" t="s">
        <v>25</v>
      </c>
    </row>
    <row r="5169" spans="2:11" ht="15" customHeight="1" x14ac:dyDescent="0.3">
      <c r="B5169" s="39" t="str">
        <f t="shared" si="62"/>
        <v>41281490600 ущільнення системи випуска</v>
      </c>
      <c r="C5169" s="39" t="str">
        <f>TEXT(Raw_Articul_Data!$D5169,"00000000000")</f>
        <v>41281490600</v>
      </c>
      <c r="D5169" s="41">
        <v>41281490600</v>
      </c>
      <c r="E5169" s="41" t="s">
        <v>3267</v>
      </c>
      <c r="G5169" s="41" t="s">
        <v>32</v>
      </c>
      <c r="H5169" s="41" t="s">
        <v>2790</v>
      </c>
      <c r="I5169" s="41" t="s">
        <v>23</v>
      </c>
      <c r="J5169" s="41" t="s">
        <v>28</v>
      </c>
      <c r="K5169" s="41" t="s">
        <v>25</v>
      </c>
    </row>
    <row r="5170" spans="2:11" ht="15" customHeight="1" x14ac:dyDescent="0.3">
      <c r="B5170" s="39" t="str">
        <f t="shared" si="62"/>
        <v>41281600601 корпус муфти</v>
      </c>
      <c r="C5170" s="39" t="str">
        <f>TEXT(Raw_Articul_Data!$D5170,"00000000000")</f>
        <v>41281600601</v>
      </c>
      <c r="D5170" s="41">
        <v>41281600601</v>
      </c>
      <c r="E5170" s="41" t="s">
        <v>4085</v>
      </c>
      <c r="G5170" s="41" t="s">
        <v>32</v>
      </c>
      <c r="H5170" s="41" t="s">
        <v>2790</v>
      </c>
      <c r="I5170" s="41" t="s">
        <v>23</v>
      </c>
      <c r="J5170" s="41" t="s">
        <v>28</v>
      </c>
      <c r="K5170" s="41" t="s">
        <v>25</v>
      </c>
    </row>
    <row r="5171" spans="2:11" ht="15" customHeight="1" x14ac:dyDescent="0.3">
      <c r="B5171" s="39" t="str">
        <f t="shared" si="62"/>
        <v>41281602001 муфта</v>
      </c>
      <c r="C5171" s="39" t="str">
        <f>TEXT(Raw_Articul_Data!$D5171,"00000000000")</f>
        <v>41281602001</v>
      </c>
      <c r="D5171" s="41">
        <v>41281602001</v>
      </c>
      <c r="E5171" s="41" t="s">
        <v>3286</v>
      </c>
      <c r="G5171" s="41" t="s">
        <v>32</v>
      </c>
      <c r="H5171" s="41" t="s">
        <v>2790</v>
      </c>
      <c r="I5171" s="41" t="s">
        <v>23</v>
      </c>
      <c r="J5171" s="41" t="s">
        <v>28</v>
      </c>
      <c r="K5171" s="41" t="s">
        <v>25</v>
      </c>
    </row>
    <row r="5172" spans="2:11" ht="15" customHeight="1" x14ac:dyDescent="0.3">
      <c r="B5172" s="39" t="str">
        <f t="shared" si="62"/>
        <v>41281602900 з'єднувальний барабан</v>
      </c>
      <c r="C5172" s="39" t="str">
        <f>TEXT(Raw_Articul_Data!$D5172,"00000000000")</f>
        <v>41281602900</v>
      </c>
      <c r="D5172" s="41">
        <v>41281602900</v>
      </c>
      <c r="E5172" s="41" t="s">
        <v>4086</v>
      </c>
      <c r="G5172" s="41" t="s">
        <v>32</v>
      </c>
      <c r="H5172" s="41" t="s">
        <v>2790</v>
      </c>
      <c r="I5172" s="41" t="s">
        <v>23</v>
      </c>
      <c r="J5172" s="41" t="s">
        <v>28</v>
      </c>
      <c r="K5172" s="41" t="s">
        <v>25</v>
      </c>
    </row>
    <row r="5173" spans="2:11" ht="15" customHeight="1" x14ac:dyDescent="0.3">
      <c r="B5173" s="39" t="str">
        <f t="shared" si="62"/>
        <v>41281621000 захисний диск</v>
      </c>
      <c r="C5173" s="39" t="str">
        <f>TEXT(Raw_Articul_Data!$D5173,"00000000000")</f>
        <v>41281621000</v>
      </c>
      <c r="D5173" s="41">
        <v>41281621000</v>
      </c>
      <c r="E5173" s="41" t="s">
        <v>3395</v>
      </c>
      <c r="G5173" s="41" t="s">
        <v>32</v>
      </c>
      <c r="H5173" s="41" t="s">
        <v>2790</v>
      </c>
      <c r="I5173" s="41" t="s">
        <v>23</v>
      </c>
      <c r="J5173" s="41" t="s">
        <v>28</v>
      </c>
      <c r="K5173" s="41" t="s">
        <v>25</v>
      </c>
    </row>
    <row r="5174" spans="2:11" ht="15" customHeight="1" x14ac:dyDescent="0.3">
      <c r="B5174" s="39" t="str">
        <f t="shared" si="62"/>
        <v>41281627600 вал</v>
      </c>
      <c r="C5174" s="39" t="str">
        <f>TEXT(Raw_Articul_Data!$D5174,"00000000000")</f>
        <v>41281627600</v>
      </c>
      <c r="D5174" s="41">
        <v>41281627600</v>
      </c>
      <c r="E5174" s="41" t="s">
        <v>3225</v>
      </c>
      <c r="G5174" s="41" t="s">
        <v>32</v>
      </c>
      <c r="H5174" s="41" t="s">
        <v>2790</v>
      </c>
      <c r="I5174" s="41" t="s">
        <v>23</v>
      </c>
      <c r="J5174" s="41" t="s">
        <v>218</v>
      </c>
      <c r="K5174" s="41" t="s">
        <v>25</v>
      </c>
    </row>
    <row r="5175" spans="2:11" ht="15" customHeight="1" x14ac:dyDescent="0.3">
      <c r="B5175" s="39" t="str">
        <f t="shared" si="62"/>
        <v>41281801102 трос управління дросельною заслонкою</v>
      </c>
      <c r="C5175" s="39" t="str">
        <f>TEXT(Raw_Articul_Data!$D5175,"00000000000")</f>
        <v>41281801102</v>
      </c>
      <c r="D5175" s="41">
        <v>41281801102</v>
      </c>
      <c r="E5175" s="41" t="s">
        <v>3643</v>
      </c>
      <c r="G5175" s="41" t="s">
        <v>32</v>
      </c>
      <c r="H5175" s="41" t="s">
        <v>2790</v>
      </c>
      <c r="I5175" s="41" t="s">
        <v>23</v>
      </c>
      <c r="J5175" s="41" t="s">
        <v>28</v>
      </c>
      <c r="K5175" s="41" t="s">
        <v>25</v>
      </c>
    </row>
    <row r="5176" spans="2:11" ht="15" customHeight="1" x14ac:dyDescent="0.3">
      <c r="B5176" s="39" t="str">
        <f t="shared" si="62"/>
        <v>41281801111 трос управління дросельною заслонкою</v>
      </c>
      <c r="C5176" s="39" t="str">
        <f>TEXT(Raw_Articul_Data!$D5176,"00000000000")</f>
        <v>41281801111</v>
      </c>
      <c r="D5176" s="41">
        <v>41281801111</v>
      </c>
      <c r="E5176" s="41" t="s">
        <v>3643</v>
      </c>
      <c r="G5176" s="41" t="s">
        <v>32</v>
      </c>
      <c r="H5176" s="41" t="s">
        <v>2790</v>
      </c>
      <c r="I5176" s="41" t="s">
        <v>23</v>
      </c>
      <c r="J5176" s="41" t="s">
        <v>256</v>
      </c>
      <c r="K5176" s="41" t="s">
        <v>25</v>
      </c>
    </row>
    <row r="5177" spans="2:11" ht="15" customHeight="1" x14ac:dyDescent="0.3">
      <c r="B5177" s="39" t="str">
        <f t="shared" si="62"/>
        <v>41281801112 трос управліня дросельною заслонкою</v>
      </c>
      <c r="C5177" s="39" t="str">
        <f>TEXT(Raw_Articul_Data!$D5177,"00000000000")</f>
        <v>41281801112</v>
      </c>
      <c r="D5177" s="41">
        <v>41281801112</v>
      </c>
      <c r="E5177" s="41" t="s">
        <v>4087</v>
      </c>
      <c r="G5177" s="41" t="s">
        <v>32</v>
      </c>
      <c r="H5177" s="41" t="s">
        <v>2790</v>
      </c>
      <c r="I5177" s="41" t="s">
        <v>23</v>
      </c>
      <c r="J5177" s="41" t="s">
        <v>256</v>
      </c>
      <c r="K5177" s="41" t="s">
        <v>25</v>
      </c>
    </row>
    <row r="5178" spans="2:11" ht="15" customHeight="1" x14ac:dyDescent="0.3">
      <c r="B5178" s="39" t="str">
        <f t="shared" si="62"/>
        <v>41281820700 наконечник</v>
      </c>
      <c r="C5178" s="39" t="str">
        <f>TEXT(Raw_Articul_Data!$D5178,"00000000000")</f>
        <v>41281820700</v>
      </c>
      <c r="D5178" s="41">
        <v>41281820700</v>
      </c>
      <c r="E5178" s="41" t="s">
        <v>3014</v>
      </c>
      <c r="G5178" s="41" t="s">
        <v>32</v>
      </c>
      <c r="H5178" s="41" t="s">
        <v>2790</v>
      </c>
      <c r="I5178" s="41" t="s">
        <v>23</v>
      </c>
      <c r="J5178" s="41" t="s">
        <v>45</v>
      </c>
      <c r="K5178" s="41" t="s">
        <v>25</v>
      </c>
    </row>
    <row r="5179" spans="2:11" ht="15" customHeight="1" x14ac:dyDescent="0.3">
      <c r="B5179" s="39" t="str">
        <f t="shared" si="62"/>
        <v>41281820800 стопорний важіль</v>
      </c>
      <c r="C5179" s="39" t="str">
        <f>TEXT(Raw_Articul_Data!$D5179,"00000000000")</f>
        <v>41281820800</v>
      </c>
      <c r="D5179" s="41">
        <v>41281820800</v>
      </c>
      <c r="E5179" s="41" t="s">
        <v>3306</v>
      </c>
      <c r="G5179" s="41" t="s">
        <v>32</v>
      </c>
      <c r="H5179" s="41" t="s">
        <v>2790</v>
      </c>
      <c r="I5179" s="41" t="s">
        <v>23</v>
      </c>
      <c r="J5179" s="41" t="s">
        <v>55</v>
      </c>
      <c r="K5179" s="41" t="s">
        <v>25</v>
      </c>
    </row>
    <row r="5180" spans="2:11" ht="15" customHeight="1" x14ac:dyDescent="0.3">
      <c r="B5180" s="39" t="str">
        <f t="shared" si="62"/>
        <v>41281821000 важіль управління дросельною заслонкою</v>
      </c>
      <c r="C5180" s="39" t="str">
        <f>TEXT(Raw_Articul_Data!$D5180,"00000000000")</f>
        <v>41281821000</v>
      </c>
      <c r="D5180" s="41">
        <v>41281821000</v>
      </c>
      <c r="E5180" s="41" t="s">
        <v>3318</v>
      </c>
      <c r="G5180" s="41" t="s">
        <v>32</v>
      </c>
      <c r="H5180" s="41" t="s">
        <v>2790</v>
      </c>
      <c r="I5180" s="41" t="s">
        <v>23</v>
      </c>
      <c r="J5180" s="41" t="s">
        <v>55</v>
      </c>
      <c r="K5180" s="41" t="s">
        <v>25</v>
      </c>
    </row>
    <row r="5181" spans="2:11" ht="15" customHeight="1" x14ac:dyDescent="0.3">
      <c r="B5181" s="39" t="str">
        <f t="shared" si="62"/>
        <v>41281821700 комбінований шибер</v>
      </c>
      <c r="C5181" s="39" t="str">
        <f>TEXT(Raw_Articul_Data!$D5181,"00000000000")</f>
        <v>41281821700</v>
      </c>
      <c r="D5181" s="41">
        <v>41281821700</v>
      </c>
      <c r="E5181" s="41" t="s">
        <v>4088</v>
      </c>
      <c r="G5181" s="41" t="s">
        <v>32</v>
      </c>
      <c r="H5181" s="41" t="s">
        <v>2790</v>
      </c>
      <c r="I5181" s="41" t="s">
        <v>23</v>
      </c>
      <c r="J5181" s="41" t="s">
        <v>28</v>
      </c>
      <c r="K5181" s="41" t="s">
        <v>25</v>
      </c>
    </row>
    <row r="5182" spans="2:11" ht="15" customHeight="1" x14ac:dyDescent="0.3">
      <c r="B5182" s="39" t="str">
        <f t="shared" si="62"/>
        <v>41281823202 трос управління дросельною заслонкою</v>
      </c>
      <c r="C5182" s="39" t="str">
        <f>TEXT(Raw_Articul_Data!$D5182,"00000000000")</f>
        <v>41281823202</v>
      </c>
      <c r="D5182" s="41">
        <v>41281823202</v>
      </c>
      <c r="E5182" s="41" t="s">
        <v>3643</v>
      </c>
      <c r="G5182" s="41" t="s">
        <v>32</v>
      </c>
      <c r="H5182" s="41" t="s">
        <v>2790</v>
      </c>
      <c r="I5182" s="41" t="s">
        <v>23</v>
      </c>
      <c r="J5182" s="41" t="s">
        <v>256</v>
      </c>
      <c r="K5182" s="41" t="s">
        <v>25</v>
      </c>
    </row>
    <row r="5183" spans="2:11" ht="15" customHeight="1" x14ac:dyDescent="0.3">
      <c r="B5183" s="39" t="str">
        <f t="shared" si="62"/>
        <v>41281823203 трос управління дросельною заслонкою</v>
      </c>
      <c r="C5183" s="39" t="str">
        <f>TEXT(Raw_Articul_Data!$D5183,"00000000000")</f>
        <v>41281823203</v>
      </c>
      <c r="D5183" s="41">
        <v>41281823203</v>
      </c>
      <c r="E5183" s="41" t="s">
        <v>3643</v>
      </c>
      <c r="G5183" s="41" t="s">
        <v>32</v>
      </c>
      <c r="H5183" s="41" t="s">
        <v>2790</v>
      </c>
      <c r="I5183" s="41" t="s">
        <v>23</v>
      </c>
      <c r="J5183" s="41" t="s">
        <v>256</v>
      </c>
      <c r="K5183" s="41" t="s">
        <v>25</v>
      </c>
    </row>
    <row r="5184" spans="2:11" ht="15" customHeight="1" x14ac:dyDescent="0.3">
      <c r="B5184" s="39" t="str">
        <f t="shared" si="62"/>
        <v>41281824500 вита гнучка пружина</v>
      </c>
      <c r="C5184" s="39" t="str">
        <f>TEXT(Raw_Articul_Data!$D5184,"00000000000")</f>
        <v>41281824500</v>
      </c>
      <c r="D5184" s="41">
        <v>41281824500</v>
      </c>
      <c r="E5184" s="41" t="s">
        <v>3025</v>
      </c>
      <c r="G5184" s="41" t="s">
        <v>32</v>
      </c>
      <c r="H5184" s="41" t="s">
        <v>2790</v>
      </c>
      <c r="I5184" s="41" t="s">
        <v>23</v>
      </c>
      <c r="J5184" s="41" t="s">
        <v>28</v>
      </c>
      <c r="K5184" s="41" t="s">
        <v>25</v>
      </c>
    </row>
    <row r="5185" spans="2:11" ht="15" customHeight="1" x14ac:dyDescent="0.3">
      <c r="B5185" s="39" t="str">
        <f t="shared" si="62"/>
        <v>41281824501 вита гнучка пружина</v>
      </c>
      <c r="C5185" s="39" t="str">
        <f>TEXT(Raw_Articul_Data!$D5185,"00000000000")</f>
        <v>41281824501</v>
      </c>
      <c r="D5185" s="41">
        <v>41281824501</v>
      </c>
      <c r="E5185" s="41" t="s">
        <v>3025</v>
      </c>
      <c r="G5185" s="41" t="s">
        <v>32</v>
      </c>
      <c r="H5185" s="41" t="s">
        <v>2790</v>
      </c>
      <c r="I5185" s="41" t="s">
        <v>23</v>
      </c>
      <c r="J5185" s="41" t="s">
        <v>28</v>
      </c>
      <c r="K5185" s="41" t="s">
        <v>25</v>
      </c>
    </row>
    <row r="5186" spans="2:11" ht="15" customHeight="1" x14ac:dyDescent="0.3">
      <c r="B5186" s="39" t="str">
        <f t="shared" si="62"/>
        <v>41281824502 вита гнучка пружина</v>
      </c>
      <c r="C5186" s="39" t="str">
        <f>TEXT(Raw_Articul_Data!$D5186,"00000000000")</f>
        <v>41281824502</v>
      </c>
      <c r="D5186" s="41">
        <v>41281824502</v>
      </c>
      <c r="E5186" s="41" t="s">
        <v>3025</v>
      </c>
      <c r="G5186" s="41" t="s">
        <v>32</v>
      </c>
      <c r="H5186" s="41" t="s">
        <v>2790</v>
      </c>
      <c r="I5186" s="41" t="s">
        <v>23</v>
      </c>
      <c r="J5186" s="41" t="s">
        <v>28</v>
      </c>
      <c r="K5186" s="41" t="s">
        <v>25</v>
      </c>
    </row>
    <row r="5187" spans="2:11" ht="15" customHeight="1" x14ac:dyDescent="0.3">
      <c r="B5187" s="39" t="str">
        <f t="shared" si="62"/>
        <v>41281824504 вита гнучка пружина</v>
      </c>
      <c r="C5187" s="39" t="str">
        <f>TEXT(Raw_Articul_Data!$D5187,"00000000000")</f>
        <v>41281824504</v>
      </c>
      <c r="D5187" s="41">
        <v>41281824504</v>
      </c>
      <c r="E5187" s="41" t="s">
        <v>3025</v>
      </c>
      <c r="G5187" s="41" t="s">
        <v>32</v>
      </c>
      <c r="H5187" s="41" t="s">
        <v>2790</v>
      </c>
      <c r="I5187" s="41" t="s">
        <v>23</v>
      </c>
      <c r="J5187" s="41" t="s">
        <v>28</v>
      </c>
      <c r="K5187" s="41" t="s">
        <v>25</v>
      </c>
    </row>
    <row r="5188" spans="2:11" ht="15" customHeight="1" x14ac:dyDescent="0.3">
      <c r="B5188" s="39" t="str">
        <f t="shared" si="62"/>
        <v>41281826200 гвинт з буртиком</v>
      </c>
      <c r="C5188" s="39" t="str">
        <f>TEXT(Raw_Articul_Data!$D5188,"00000000000")</f>
        <v>41281826200</v>
      </c>
      <c r="D5188" s="41">
        <v>41281826200</v>
      </c>
      <c r="E5188" s="41" t="s">
        <v>2923</v>
      </c>
      <c r="G5188" s="41" t="s">
        <v>32</v>
      </c>
      <c r="H5188" s="41" t="s">
        <v>2790</v>
      </c>
      <c r="I5188" s="41" t="s">
        <v>23</v>
      </c>
      <c r="J5188" s="41" t="s">
        <v>28</v>
      </c>
      <c r="K5188" s="41" t="s">
        <v>25</v>
      </c>
    </row>
    <row r="5189" spans="2:11" ht="15" customHeight="1" x14ac:dyDescent="0.3">
      <c r="B5189" s="39" t="str">
        <f t="shared" si="62"/>
        <v>41281829500 грибок управління</v>
      </c>
      <c r="C5189" s="39" t="str">
        <f>TEXT(Raw_Articul_Data!$D5189,"00000000000")</f>
        <v>41281829500</v>
      </c>
      <c r="D5189" s="41">
        <v>41281829500</v>
      </c>
      <c r="E5189" s="41" t="s">
        <v>4067</v>
      </c>
      <c r="G5189" s="41" t="s">
        <v>32</v>
      </c>
      <c r="H5189" s="41" t="s">
        <v>2790</v>
      </c>
      <c r="I5189" s="41" t="s">
        <v>23</v>
      </c>
      <c r="J5189" s="41" t="s">
        <v>28</v>
      </c>
      <c r="K5189" s="41" t="s">
        <v>25</v>
      </c>
    </row>
    <row r="5190" spans="2:11" ht="15" customHeight="1" x14ac:dyDescent="0.3">
      <c r="B5190" s="39" t="str">
        <f t="shared" si="62"/>
        <v>41281950400 тросиковий шків</v>
      </c>
      <c r="C5190" s="39" t="str">
        <f>TEXT(Raw_Articul_Data!$D5190,"00000000000")</f>
        <v>41281950400</v>
      </c>
      <c r="D5190" s="41">
        <v>41281950400</v>
      </c>
      <c r="E5190" s="41" t="s">
        <v>3307</v>
      </c>
      <c r="G5190" s="41" t="s">
        <v>32</v>
      </c>
      <c r="H5190" s="41" t="s">
        <v>2790</v>
      </c>
      <c r="I5190" s="41" t="s">
        <v>23</v>
      </c>
      <c r="J5190" s="41" t="s">
        <v>55</v>
      </c>
      <c r="K5190" s="41" t="s">
        <v>25</v>
      </c>
    </row>
    <row r="5191" spans="2:11" ht="15" customHeight="1" x14ac:dyDescent="0.3">
      <c r="B5191" s="39" t="str">
        <f t="shared" si="62"/>
        <v>41283500401 паливний бак</v>
      </c>
      <c r="C5191" s="39" t="str">
        <f>TEXT(Raw_Articul_Data!$D5191,"00000000000")</f>
        <v>41283500401</v>
      </c>
      <c r="D5191" s="41">
        <v>41283500401</v>
      </c>
      <c r="E5191" s="41" t="s">
        <v>3179</v>
      </c>
      <c r="G5191" s="41" t="s">
        <v>32</v>
      </c>
      <c r="H5191" s="41" t="s">
        <v>2790</v>
      </c>
      <c r="I5191" s="41" t="s">
        <v>23</v>
      </c>
      <c r="J5191" s="41" t="s">
        <v>28</v>
      </c>
      <c r="K5191" s="41" t="s">
        <v>25</v>
      </c>
    </row>
    <row r="5192" spans="2:11" ht="15" customHeight="1" x14ac:dyDescent="0.3">
      <c r="B5192" s="39" t="str">
        <f t="shared" si="62"/>
        <v>41283500505 запірний пристрій паливного бака</v>
      </c>
      <c r="C5192" s="39" t="str">
        <f>TEXT(Raw_Articul_Data!$D5192,"00000000000")</f>
        <v>41283500505</v>
      </c>
      <c r="D5192" s="41">
        <v>41283500505</v>
      </c>
      <c r="E5192" s="41" t="s">
        <v>2837</v>
      </c>
      <c r="G5192" s="41" t="s">
        <v>32</v>
      </c>
      <c r="H5192" s="41" t="s">
        <v>2790</v>
      </c>
      <c r="I5192" s="41" t="s">
        <v>23</v>
      </c>
      <c r="J5192" s="41" t="s">
        <v>28</v>
      </c>
      <c r="K5192" s="41" t="s">
        <v>25</v>
      </c>
    </row>
    <row r="5193" spans="2:11" ht="15" customHeight="1" x14ac:dyDescent="0.3">
      <c r="B5193" s="39" t="str">
        <f t="shared" si="62"/>
        <v>41283526500 запобіжна пластина</v>
      </c>
      <c r="C5193" s="39" t="str">
        <f>TEXT(Raw_Articul_Data!$D5193,"00000000000")</f>
        <v>41283526500</v>
      </c>
      <c r="D5193" s="41">
        <v>41283526500</v>
      </c>
      <c r="E5193" s="41" t="s">
        <v>4072</v>
      </c>
      <c r="G5193" s="41" t="s">
        <v>32</v>
      </c>
      <c r="H5193" s="41" t="s">
        <v>2790</v>
      </c>
      <c r="I5193" s="41" t="s">
        <v>23</v>
      </c>
      <c r="J5193" s="41" t="s">
        <v>28</v>
      </c>
      <c r="K5193" s="41" t="s">
        <v>25</v>
      </c>
    </row>
    <row r="5194" spans="2:11" ht="15" customHeight="1" x14ac:dyDescent="0.3">
      <c r="B5194" s="39" t="str">
        <f t="shared" si="62"/>
        <v>41283580800 шланг</v>
      </c>
      <c r="C5194" s="39" t="str">
        <f>TEXT(Raw_Articul_Data!$D5194,"00000000000")</f>
        <v>41283580800</v>
      </c>
      <c r="D5194" s="41">
        <v>41283580800</v>
      </c>
      <c r="E5194" s="41" t="s">
        <v>1791</v>
      </c>
      <c r="G5194" s="41" t="s">
        <v>32</v>
      </c>
      <c r="H5194" s="41" t="s">
        <v>2790</v>
      </c>
      <c r="I5194" s="41" t="s">
        <v>23</v>
      </c>
      <c r="J5194" s="41" t="s">
        <v>45</v>
      </c>
      <c r="K5194" s="41" t="s">
        <v>25</v>
      </c>
    </row>
    <row r="5195" spans="2:11" ht="15" customHeight="1" x14ac:dyDescent="0.3">
      <c r="B5195" s="39" t="str">
        <f t="shared" si="62"/>
        <v>41284001200 маховик</v>
      </c>
      <c r="C5195" s="39" t="str">
        <f>TEXT(Raw_Articul_Data!$D5195,"00000000000")</f>
        <v>41284001200</v>
      </c>
      <c r="D5195" s="41">
        <v>41284001200</v>
      </c>
      <c r="E5195" s="41" t="s">
        <v>3088</v>
      </c>
      <c r="G5195" s="41" t="s">
        <v>32</v>
      </c>
      <c r="H5195" s="41" t="s">
        <v>2790</v>
      </c>
      <c r="I5195" s="41" t="s">
        <v>23</v>
      </c>
      <c r="J5195" s="41" t="s">
        <v>1447</v>
      </c>
      <c r="K5195" s="41" t="s">
        <v>25</v>
      </c>
    </row>
    <row r="5196" spans="2:11" ht="15" customHeight="1" x14ac:dyDescent="0.3">
      <c r="B5196" s="39" t="str">
        <f t="shared" si="62"/>
        <v>41284001306 mодуль запалювання</v>
      </c>
      <c r="C5196" s="39" t="str">
        <f>TEXT(Raw_Articul_Data!$D5196,"00000000000")</f>
        <v>41284001306</v>
      </c>
      <c r="D5196" s="41">
        <v>41284001306</v>
      </c>
      <c r="E5196" s="41" t="s">
        <v>2854</v>
      </c>
      <c r="G5196" s="41" t="s">
        <v>32</v>
      </c>
      <c r="H5196" s="41" t="s">
        <v>2790</v>
      </c>
      <c r="I5196" s="41" t="s">
        <v>23</v>
      </c>
      <c r="J5196" s="41" t="s">
        <v>1447</v>
      </c>
      <c r="K5196" s="41" t="s">
        <v>25</v>
      </c>
    </row>
    <row r="5197" spans="2:11" ht="15" customHeight="1" x14ac:dyDescent="0.3">
      <c r="B5197" s="39" t="str">
        <f t="shared" ref="B5197:B5260" si="63">CONCATENATE(C5197," ", LOWER(E5197))</f>
        <v>41284051000 штекер проводa системи запалювання</v>
      </c>
      <c r="C5197" s="39" t="str">
        <f>TEXT(Raw_Articul_Data!$D5197,"00000000000")</f>
        <v>41284051000</v>
      </c>
      <c r="D5197" s="41">
        <v>41284051000</v>
      </c>
      <c r="E5197" s="41" t="s">
        <v>3262</v>
      </c>
      <c r="G5197" s="41" t="s">
        <v>32</v>
      </c>
      <c r="H5197" s="41" t="s">
        <v>2790</v>
      </c>
      <c r="I5197" s="41" t="s">
        <v>23</v>
      </c>
      <c r="J5197" s="41" t="s">
        <v>45</v>
      </c>
      <c r="K5197" s="41" t="s">
        <v>25</v>
      </c>
    </row>
    <row r="5198" spans="2:11" ht="15" customHeight="1" x14ac:dyDescent="0.3">
      <c r="B5198" s="39" t="str">
        <f t="shared" si="63"/>
        <v>41284401101 провід короткого замикання</v>
      </c>
      <c r="C5198" s="39" t="str">
        <f>TEXT(Raw_Articul_Data!$D5198,"00000000000")</f>
        <v>41284401101</v>
      </c>
      <c r="D5198" s="41">
        <v>41284401101</v>
      </c>
      <c r="E5198" s="41" t="s">
        <v>3635</v>
      </c>
      <c r="G5198" s="41" t="s">
        <v>32</v>
      </c>
      <c r="H5198" s="41" t="s">
        <v>2790</v>
      </c>
      <c r="I5198" s="41" t="s">
        <v>23</v>
      </c>
      <c r="J5198" s="41" t="s">
        <v>50</v>
      </c>
      <c r="K5198" s="41" t="s">
        <v>25</v>
      </c>
    </row>
    <row r="5199" spans="2:11" ht="15" customHeight="1" x14ac:dyDescent="0.3">
      <c r="B5199" s="39" t="str">
        <f t="shared" si="63"/>
        <v>41284481200 кабелетримач</v>
      </c>
      <c r="C5199" s="39" t="str">
        <f>TEXT(Raw_Articul_Data!$D5199,"00000000000")</f>
        <v>41284481200</v>
      </c>
      <c r="D5199" s="41">
        <v>41284481200</v>
      </c>
      <c r="E5199" s="41" t="s">
        <v>2868</v>
      </c>
      <c r="G5199" s="41" t="s">
        <v>32</v>
      </c>
      <c r="H5199" s="41" t="s">
        <v>2790</v>
      </c>
      <c r="I5199" s="41" t="s">
        <v>23</v>
      </c>
      <c r="J5199" s="41" t="s">
        <v>45</v>
      </c>
      <c r="K5199" s="41" t="s">
        <v>25</v>
      </c>
    </row>
    <row r="5200" spans="2:11" ht="15" customHeight="1" x14ac:dyDescent="0.3">
      <c r="B5200" s="39" t="str">
        <f t="shared" si="63"/>
        <v>41284481202 кабелетримач</v>
      </c>
      <c r="C5200" s="39" t="str">
        <f>TEXT(Raw_Articul_Data!$D5200,"00000000000")</f>
        <v>41284481202</v>
      </c>
      <c r="D5200" s="41">
        <v>41284481202</v>
      </c>
      <c r="E5200" s="41" t="s">
        <v>2868</v>
      </c>
      <c r="G5200" s="41" t="s">
        <v>32</v>
      </c>
      <c r="H5200" s="41" t="s">
        <v>2790</v>
      </c>
      <c r="I5200" s="41" t="s">
        <v>23</v>
      </c>
      <c r="J5200" s="41" t="s">
        <v>28</v>
      </c>
      <c r="K5200" s="41" t="s">
        <v>25</v>
      </c>
    </row>
    <row r="5201" spans="2:11" ht="15" customHeight="1" x14ac:dyDescent="0.3">
      <c r="B5201" s="39" t="str">
        <f t="shared" si="63"/>
        <v>41286400101 передача</v>
      </c>
      <c r="C5201" s="39" t="str">
        <f>TEXT(Raw_Articul_Data!$D5201,"00000000000")</f>
        <v>41286400101</v>
      </c>
      <c r="D5201" s="41">
        <v>41286400101</v>
      </c>
      <c r="E5201" s="41" t="s">
        <v>4089</v>
      </c>
      <c r="G5201" s="41" t="s">
        <v>32</v>
      </c>
      <c r="H5201" s="41" t="s">
        <v>2790</v>
      </c>
      <c r="I5201" s="41" t="s">
        <v>23</v>
      </c>
      <c r="J5201" s="41" t="s">
        <v>34</v>
      </c>
      <c r="K5201" s="41" t="s">
        <v>25</v>
      </c>
    </row>
    <row r="5202" spans="2:11" ht="15" customHeight="1" x14ac:dyDescent="0.3">
      <c r="B5202" s="39" t="str">
        <f t="shared" si="63"/>
        <v>41286400106 редуктор в зборі</v>
      </c>
      <c r="C5202" s="39" t="str">
        <f>TEXT(Raw_Articul_Data!$D5202,"00000000000")</f>
        <v>41286400106</v>
      </c>
      <c r="D5202" s="41">
        <v>41286400106</v>
      </c>
      <c r="E5202" s="41" t="s">
        <v>4090</v>
      </c>
      <c r="G5202" s="41" t="s">
        <v>32</v>
      </c>
      <c r="H5202" s="41" t="s">
        <v>2790</v>
      </c>
      <c r="I5202" s="41" t="s">
        <v>23</v>
      </c>
      <c r="J5202" s="41" t="s">
        <v>34</v>
      </c>
      <c r="K5202" s="41" t="s">
        <v>25</v>
      </c>
    </row>
    <row r="5203" spans="2:11" ht="15" customHeight="1" x14ac:dyDescent="0.3">
      <c r="B5203" s="39" t="str">
        <f t="shared" si="63"/>
        <v>41286407301 набір шістерень</v>
      </c>
      <c r="C5203" s="39" t="str">
        <f>TEXT(Raw_Articul_Data!$D5203,"00000000000")</f>
        <v>41286407301</v>
      </c>
      <c r="D5203" s="41">
        <v>41286407301</v>
      </c>
      <c r="E5203" s="41" t="s">
        <v>4091</v>
      </c>
      <c r="G5203" s="41" t="s">
        <v>32</v>
      </c>
      <c r="H5203" s="41" t="s">
        <v>2790</v>
      </c>
      <c r="I5203" s="41" t="s">
        <v>23</v>
      </c>
      <c r="J5203" s="41" t="s">
        <v>34</v>
      </c>
      <c r="K5203" s="41" t="s">
        <v>25</v>
      </c>
    </row>
    <row r="5204" spans="2:11" ht="15" customHeight="1" x14ac:dyDescent="0.3">
      <c r="B5204" s="39" t="str">
        <f t="shared" si="63"/>
        <v>41286407302 набір шістерень</v>
      </c>
      <c r="C5204" s="39" t="str">
        <f>TEXT(Raw_Articul_Data!$D5204,"00000000000")</f>
        <v>41286407302</v>
      </c>
      <c r="D5204" s="41">
        <v>41286407302</v>
      </c>
      <c r="E5204" s="41" t="s">
        <v>4091</v>
      </c>
      <c r="G5204" s="41" t="s">
        <v>32</v>
      </c>
      <c r="H5204" s="41" t="s">
        <v>2790</v>
      </c>
      <c r="I5204" s="41" t="s">
        <v>23</v>
      </c>
      <c r="J5204" s="41" t="s">
        <v>34</v>
      </c>
      <c r="K5204" s="41" t="s">
        <v>25</v>
      </c>
    </row>
    <row r="5205" spans="2:11" ht="15" customHeight="1" x14ac:dyDescent="0.3">
      <c r="B5205" s="39" t="str">
        <f t="shared" si="63"/>
        <v>41286407303 набір шістерень</v>
      </c>
      <c r="C5205" s="39" t="str">
        <f>TEXT(Raw_Articul_Data!$D5205,"00000000000")</f>
        <v>41286407303</v>
      </c>
      <c r="D5205" s="41">
        <v>41286407303</v>
      </c>
      <c r="E5205" s="41" t="s">
        <v>4091</v>
      </c>
      <c r="G5205" s="41" t="s">
        <v>32</v>
      </c>
      <c r="H5205" s="41" t="s">
        <v>2790</v>
      </c>
      <c r="I5205" s="41" t="s">
        <v>23</v>
      </c>
      <c r="J5205" s="41" t="s">
        <v>28</v>
      </c>
      <c r="K5205" s="41" t="s">
        <v>25</v>
      </c>
    </row>
    <row r="5206" spans="2:11" ht="15" customHeight="1" x14ac:dyDescent="0.3">
      <c r="B5206" s="39" t="str">
        <f t="shared" si="63"/>
        <v>41286410350 корпус передачі</v>
      </c>
      <c r="C5206" s="39" t="str">
        <f>TEXT(Raw_Articul_Data!$D5206,"00000000000")</f>
        <v>41286410350</v>
      </c>
      <c r="D5206" s="41">
        <v>41286410350</v>
      </c>
      <c r="E5206" s="41" t="s">
        <v>3913</v>
      </c>
      <c r="G5206" s="41" t="s">
        <v>32</v>
      </c>
      <c r="H5206" s="41" t="s">
        <v>2790</v>
      </c>
      <c r="I5206" s="41" t="s">
        <v>23</v>
      </c>
      <c r="J5206" s="41" t="s">
        <v>45</v>
      </c>
      <c r="K5206" s="41" t="s">
        <v>25</v>
      </c>
    </row>
    <row r="5207" spans="2:11" ht="15" customHeight="1" x14ac:dyDescent="0.3">
      <c r="B5207" s="39" t="str">
        <f t="shared" si="63"/>
        <v>41286410351 корпус передачі</v>
      </c>
      <c r="C5207" s="39" t="str">
        <f>TEXT(Raw_Articul_Data!$D5207,"00000000000")</f>
        <v>41286410351</v>
      </c>
      <c r="D5207" s="41">
        <v>41286410351</v>
      </c>
      <c r="E5207" s="41" t="s">
        <v>3913</v>
      </c>
      <c r="G5207" s="41" t="s">
        <v>32</v>
      </c>
      <c r="H5207" s="41" t="s">
        <v>2790</v>
      </c>
      <c r="I5207" s="41" t="s">
        <v>23</v>
      </c>
      <c r="J5207" s="41" t="s">
        <v>28</v>
      </c>
      <c r="K5207" s="41" t="s">
        <v>25</v>
      </c>
    </row>
    <row r="5208" spans="2:11" ht="15" customHeight="1" x14ac:dyDescent="0.3">
      <c r="B5208" s="39" t="str">
        <f t="shared" si="63"/>
        <v>41287106700 зажимна скоба</v>
      </c>
      <c r="C5208" s="39" t="str">
        <f>TEXT(Raw_Articul_Data!$D5208,"00000000000")</f>
        <v>41287106700</v>
      </c>
      <c r="D5208" s="41">
        <v>41287106700</v>
      </c>
      <c r="E5208" s="41" t="s">
        <v>4092</v>
      </c>
      <c r="G5208" s="41" t="s">
        <v>32</v>
      </c>
      <c r="H5208" s="41" t="s">
        <v>2790</v>
      </c>
      <c r="I5208" s="41" t="s">
        <v>23</v>
      </c>
      <c r="J5208" s="41" t="s">
        <v>28</v>
      </c>
      <c r="K5208" s="41" t="s">
        <v>25</v>
      </c>
    </row>
    <row r="5209" spans="2:11" ht="15" customHeight="1" x14ac:dyDescent="0.3">
      <c r="B5209" s="39" t="str">
        <f t="shared" si="63"/>
        <v>41287107106 хвостовик 28 мм</v>
      </c>
      <c r="C5209" s="39" t="str">
        <f>TEXT(Raw_Articul_Data!$D5209,"00000000000")</f>
        <v>41287107106</v>
      </c>
      <c r="D5209" s="41">
        <v>41287107106</v>
      </c>
      <c r="E5209" s="41" t="s">
        <v>4093</v>
      </c>
      <c r="G5209" s="41" t="s">
        <v>32</v>
      </c>
      <c r="H5209" s="41" t="s">
        <v>2790</v>
      </c>
      <c r="I5209" s="41" t="s">
        <v>23</v>
      </c>
      <c r="J5209" s="41" t="s">
        <v>28</v>
      </c>
      <c r="K5209" s="41" t="s">
        <v>25</v>
      </c>
    </row>
    <row r="5210" spans="2:11" ht="15" customHeight="1" x14ac:dyDescent="0.3">
      <c r="B5210" s="39" t="str">
        <f t="shared" si="63"/>
        <v>41287107108 хвостовик 28 мм</v>
      </c>
      <c r="C5210" s="39" t="str">
        <f>TEXT(Raw_Articul_Data!$D5210,"00000000000")</f>
        <v>41287107108</v>
      </c>
      <c r="D5210" s="41">
        <v>41287107108</v>
      </c>
      <c r="E5210" s="41" t="s">
        <v>4093</v>
      </c>
      <c r="G5210" s="41" t="s">
        <v>32</v>
      </c>
      <c r="H5210" s="41" t="s">
        <v>2790</v>
      </c>
      <c r="I5210" s="41" t="s">
        <v>23</v>
      </c>
      <c r="J5210" s="41" t="s">
        <v>28</v>
      </c>
      <c r="K5210" s="41" t="s">
        <v>25</v>
      </c>
    </row>
    <row r="5211" spans="2:11" ht="15" customHeight="1" x14ac:dyDescent="0.3">
      <c r="B5211" s="39" t="str">
        <f t="shared" si="63"/>
        <v>41287107117 хвостовик 28 мм</v>
      </c>
      <c r="C5211" s="39" t="str">
        <f>TEXT(Raw_Articul_Data!$D5211,"00000000000")</f>
        <v>41287107117</v>
      </c>
      <c r="D5211" s="41">
        <v>41287107117</v>
      </c>
      <c r="E5211" s="41" t="s">
        <v>4093</v>
      </c>
      <c r="G5211" s="41" t="s">
        <v>32</v>
      </c>
      <c r="H5211" s="41" t="s">
        <v>2790</v>
      </c>
      <c r="I5211" s="41" t="s">
        <v>23</v>
      </c>
      <c r="J5211" s="41" t="s">
        <v>28</v>
      </c>
      <c r="K5211" s="41" t="s">
        <v>25</v>
      </c>
    </row>
    <row r="5212" spans="2:11" ht="15" customHeight="1" x14ac:dyDescent="0.3">
      <c r="B5212" s="39" t="str">
        <f t="shared" si="63"/>
        <v>41287112100 пробка</v>
      </c>
      <c r="C5212" s="39" t="str">
        <f>TEXT(Raw_Articul_Data!$D5212,"00000000000")</f>
        <v>41287112100</v>
      </c>
      <c r="D5212" s="41">
        <v>41287112100</v>
      </c>
      <c r="E5212" s="41" t="s">
        <v>3012</v>
      </c>
      <c r="G5212" s="41" t="s">
        <v>32</v>
      </c>
      <c r="H5212" s="41" t="s">
        <v>2790</v>
      </c>
      <c r="I5212" s="41" t="s">
        <v>23</v>
      </c>
      <c r="J5212" s="41" t="s">
        <v>28</v>
      </c>
      <c r="K5212" s="41" t="s">
        <v>25</v>
      </c>
    </row>
    <row r="5213" spans="2:11" ht="15" customHeight="1" x14ac:dyDescent="0.3">
      <c r="B5213" s="39" t="str">
        <f t="shared" si="63"/>
        <v>41287113200 ведучий вал</v>
      </c>
      <c r="C5213" s="39" t="str">
        <f>TEXT(Raw_Articul_Data!$D5213,"00000000000")</f>
        <v>41287113200</v>
      </c>
      <c r="D5213" s="41">
        <v>41287113200</v>
      </c>
      <c r="E5213" s="41" t="s">
        <v>3234</v>
      </c>
      <c r="G5213" s="41" t="s">
        <v>32</v>
      </c>
      <c r="H5213" s="41" t="s">
        <v>2790</v>
      </c>
      <c r="I5213" s="41" t="s">
        <v>23</v>
      </c>
      <c r="J5213" s="41" t="s">
        <v>45</v>
      </c>
      <c r="K5213" s="41" t="s">
        <v>25</v>
      </c>
    </row>
    <row r="5214" spans="2:11" ht="15" customHeight="1" x14ac:dyDescent="0.3">
      <c r="B5214" s="39" t="str">
        <f t="shared" si="63"/>
        <v>41287113202 ведучий вал</v>
      </c>
      <c r="C5214" s="39" t="str">
        <f>TEXT(Raw_Articul_Data!$D5214,"00000000000")</f>
        <v>41287113202</v>
      </c>
      <c r="D5214" s="41">
        <v>41287113202</v>
      </c>
      <c r="E5214" s="41" t="s">
        <v>3234</v>
      </c>
      <c r="G5214" s="41" t="s">
        <v>32</v>
      </c>
      <c r="H5214" s="41" t="s">
        <v>2790</v>
      </c>
      <c r="I5214" s="41" t="s">
        <v>23</v>
      </c>
      <c r="J5214" s="41" t="s">
        <v>45</v>
      </c>
      <c r="K5214" s="41" t="s">
        <v>25</v>
      </c>
    </row>
    <row r="5215" spans="2:11" ht="15" customHeight="1" x14ac:dyDescent="0.3">
      <c r="B5215" s="39" t="str">
        <f t="shared" si="63"/>
        <v>41287113210 ведучий вал</v>
      </c>
      <c r="C5215" s="39" t="str">
        <f>TEXT(Raw_Articul_Data!$D5215,"00000000000")</f>
        <v>41287113210</v>
      </c>
      <c r="D5215" s="41">
        <v>41287113210</v>
      </c>
      <c r="E5215" s="41" t="s">
        <v>3234</v>
      </c>
      <c r="G5215" s="41" t="s">
        <v>32</v>
      </c>
      <c r="H5215" s="41" t="s">
        <v>2790</v>
      </c>
      <c r="I5215" s="41" t="s">
        <v>23</v>
      </c>
      <c r="J5215" s="41" t="s">
        <v>45</v>
      </c>
      <c r="K5215" s="41" t="s">
        <v>25</v>
      </c>
    </row>
    <row r="5216" spans="2:11" ht="15" customHeight="1" x14ac:dyDescent="0.3">
      <c r="B5216" s="39" t="str">
        <f t="shared" si="63"/>
        <v>41287113300 сердечник гнучкого вала</v>
      </c>
      <c r="C5216" s="39" t="str">
        <f>TEXT(Raw_Articul_Data!$D5216,"00000000000")</f>
        <v>41287113300</v>
      </c>
      <c r="D5216" s="41">
        <v>41287113300</v>
      </c>
      <c r="E5216" s="41" t="s">
        <v>4094</v>
      </c>
      <c r="G5216" s="41" t="s">
        <v>32</v>
      </c>
      <c r="H5216" s="41" t="s">
        <v>2790</v>
      </c>
      <c r="I5216" s="41" t="s">
        <v>23</v>
      </c>
      <c r="J5216" s="41" t="s">
        <v>218</v>
      </c>
      <c r="K5216" s="41" t="s">
        <v>25</v>
      </c>
    </row>
    <row r="5217" spans="2:11" ht="15" customHeight="1" x14ac:dyDescent="0.3">
      <c r="B5217" s="39" t="str">
        <f t="shared" si="63"/>
        <v>41287117301 опорна труба 1425 мм</v>
      </c>
      <c r="C5217" s="39" t="str">
        <f>TEXT(Raw_Articul_Data!$D5217,"00000000000")</f>
        <v>41287117301</v>
      </c>
      <c r="D5217" s="41">
        <v>41287117301</v>
      </c>
      <c r="E5217" s="41" t="s">
        <v>4095</v>
      </c>
      <c r="G5217" s="41" t="s">
        <v>32</v>
      </c>
      <c r="H5217" s="41" t="s">
        <v>2790</v>
      </c>
      <c r="I5217" s="41" t="s">
        <v>23</v>
      </c>
      <c r="J5217" s="41" t="s">
        <v>28</v>
      </c>
      <c r="K5217" s="41" t="s">
        <v>25</v>
      </c>
    </row>
    <row r="5218" spans="2:11" ht="15" customHeight="1" x14ac:dyDescent="0.3">
      <c r="B5218" s="39" t="str">
        <f t="shared" si="63"/>
        <v>41287117310 опорна труба 1235мм</v>
      </c>
      <c r="C5218" s="39" t="str">
        <f>TEXT(Raw_Articul_Data!$D5218,"00000000000")</f>
        <v>41287117310</v>
      </c>
      <c r="D5218" s="41">
        <v>41287117310</v>
      </c>
      <c r="E5218" s="41" t="s">
        <v>4096</v>
      </c>
      <c r="G5218" s="41" t="s">
        <v>32</v>
      </c>
      <c r="H5218" s="41" t="s">
        <v>2790</v>
      </c>
      <c r="I5218" s="41" t="s">
        <v>23</v>
      </c>
      <c r="J5218" s="41" t="s">
        <v>28</v>
      </c>
      <c r="K5218" s="41" t="s">
        <v>25</v>
      </c>
    </row>
    <row r="5219" spans="2:11" ht="15" customHeight="1" x14ac:dyDescent="0.3">
      <c r="B5219" s="39" t="str">
        <f t="shared" si="63"/>
        <v>41287131600 нажимна шайба</v>
      </c>
      <c r="C5219" s="39" t="str">
        <f>TEXT(Raw_Articul_Data!$D5219,"00000000000")</f>
        <v>41287131600</v>
      </c>
      <c r="D5219" s="41">
        <v>41287131600</v>
      </c>
      <c r="E5219" s="41" t="s">
        <v>4097</v>
      </c>
      <c r="G5219" s="41" t="s">
        <v>32</v>
      </c>
      <c r="H5219" s="41" t="s">
        <v>2790</v>
      </c>
      <c r="I5219" s="41" t="s">
        <v>23</v>
      </c>
      <c r="J5219" s="41" t="s">
        <v>34</v>
      </c>
      <c r="K5219" s="41" t="s">
        <v>25</v>
      </c>
    </row>
    <row r="5220" spans="2:11" ht="15" customHeight="1" x14ac:dyDescent="0.3">
      <c r="B5220" s="39" t="str">
        <f t="shared" si="63"/>
        <v>41287172704 запобіжне кільце</v>
      </c>
      <c r="C5220" s="39" t="str">
        <f>TEXT(Raw_Articul_Data!$D5220,"00000000000")</f>
        <v>41287172704</v>
      </c>
      <c r="D5220" s="41">
        <v>41287172704</v>
      </c>
      <c r="E5220" s="41" t="s">
        <v>4047</v>
      </c>
      <c r="G5220" s="41" t="s">
        <v>32</v>
      </c>
      <c r="H5220" s="41" t="s">
        <v>2790</v>
      </c>
      <c r="I5220" s="41" t="s">
        <v>23</v>
      </c>
      <c r="J5220" s="41" t="s">
        <v>34</v>
      </c>
      <c r="K5220" s="41" t="s">
        <v>25</v>
      </c>
    </row>
    <row r="5221" spans="2:11" ht="15" customHeight="1" x14ac:dyDescent="0.3">
      <c r="B5221" s="39" t="str">
        <f t="shared" si="63"/>
        <v>41287172707 запобіжне кільце</v>
      </c>
      <c r="C5221" s="39" t="str">
        <f>TEXT(Raw_Articul_Data!$D5221,"00000000000")</f>
        <v>41287172707</v>
      </c>
      <c r="D5221" s="41">
        <v>41287172707</v>
      </c>
      <c r="E5221" s="41" t="s">
        <v>4047</v>
      </c>
      <c r="G5221" s="41" t="s">
        <v>32</v>
      </c>
      <c r="H5221" s="41" t="s">
        <v>2790</v>
      </c>
      <c r="I5221" s="41" t="s">
        <v>23</v>
      </c>
      <c r="J5221" s="41" t="s">
        <v>34</v>
      </c>
      <c r="K5221" s="41" t="s">
        <v>25</v>
      </c>
    </row>
    <row r="5222" spans="2:11" ht="15" customHeight="1" x14ac:dyDescent="0.3">
      <c r="B5222" s="39" t="str">
        <f t="shared" si="63"/>
        <v>41287900304 ручка права</v>
      </c>
      <c r="C5222" s="39" t="str">
        <f>TEXT(Raw_Articul_Data!$D5222,"00000000000")</f>
        <v>41287900304</v>
      </c>
      <c r="D5222" s="41">
        <v>41287900304</v>
      </c>
      <c r="E5222" s="41" t="s">
        <v>4098</v>
      </c>
      <c r="G5222" s="41" t="s">
        <v>32</v>
      </c>
      <c r="H5222" s="41" t="s">
        <v>2790</v>
      </c>
      <c r="I5222" s="41" t="s">
        <v>23</v>
      </c>
      <c r="J5222" s="41" t="s">
        <v>28</v>
      </c>
      <c r="K5222" s="41" t="s">
        <v>25</v>
      </c>
    </row>
    <row r="5223" spans="2:11" ht="15" customHeight="1" x14ac:dyDescent="0.3">
      <c r="B5223" s="39" t="str">
        <f t="shared" si="63"/>
        <v>41287900950 антивібраційний корпус</v>
      </c>
      <c r="C5223" s="39" t="str">
        <f>TEXT(Raw_Articul_Data!$D5223,"00000000000")</f>
        <v>41287900950</v>
      </c>
      <c r="D5223" s="41">
        <v>41287900950</v>
      </c>
      <c r="E5223" s="41" t="s">
        <v>4099</v>
      </c>
      <c r="G5223" s="41" t="s">
        <v>32</v>
      </c>
      <c r="H5223" s="41" t="s">
        <v>2790</v>
      </c>
      <c r="I5223" s="41" t="s">
        <v>23</v>
      </c>
      <c r="J5223" s="41" t="s">
        <v>28</v>
      </c>
      <c r="K5223" s="41" t="s">
        <v>25</v>
      </c>
    </row>
    <row r="5224" spans="2:11" ht="15" customHeight="1" x14ac:dyDescent="0.3">
      <c r="B5224" s="39" t="str">
        <f t="shared" si="63"/>
        <v>41287901300 рукоятка управління</v>
      </c>
      <c r="C5224" s="39" t="str">
        <f>TEXT(Raw_Articul_Data!$D5224,"00000000000")</f>
        <v>41287901300</v>
      </c>
      <c r="D5224" s="41">
        <v>41287901300</v>
      </c>
      <c r="E5224" s="41" t="s">
        <v>4100</v>
      </c>
      <c r="G5224" s="41" t="s">
        <v>32</v>
      </c>
      <c r="H5224" s="41" t="s">
        <v>2790</v>
      </c>
      <c r="I5224" s="41" t="s">
        <v>23</v>
      </c>
      <c r="J5224" s="41" t="s">
        <v>28</v>
      </c>
      <c r="K5224" s="41" t="s">
        <v>25</v>
      </c>
    </row>
    <row r="5225" spans="2:11" ht="15" customHeight="1" x14ac:dyDescent="0.3">
      <c r="B5225" s="39" t="str">
        <f t="shared" si="63"/>
        <v>41287901309 рукоятка управління</v>
      </c>
      <c r="C5225" s="39" t="str">
        <f>TEXT(Raw_Articul_Data!$D5225,"00000000000")</f>
        <v>41287901309</v>
      </c>
      <c r="D5225" s="41">
        <v>41287901309</v>
      </c>
      <c r="E5225" s="41" t="s">
        <v>4100</v>
      </c>
      <c r="G5225" s="41" t="s">
        <v>32</v>
      </c>
      <c r="H5225" s="41" t="s">
        <v>2790</v>
      </c>
      <c r="I5225" s="41" t="s">
        <v>23</v>
      </c>
      <c r="J5225" s="41" t="s">
        <v>28</v>
      </c>
      <c r="K5225" s="41" t="s">
        <v>25</v>
      </c>
    </row>
    <row r="5226" spans="2:11" ht="15" customHeight="1" x14ac:dyDescent="0.3">
      <c r="B5226" s="39" t="str">
        <f t="shared" si="63"/>
        <v>41287901701 трубчата рукоятка</v>
      </c>
      <c r="C5226" s="39" t="str">
        <f>TEXT(Raw_Articul_Data!$D5226,"00000000000")</f>
        <v>41287901701</v>
      </c>
      <c r="D5226" s="41">
        <v>41287901701</v>
      </c>
      <c r="E5226" s="41" t="s">
        <v>3350</v>
      </c>
      <c r="G5226" s="41" t="s">
        <v>32</v>
      </c>
      <c r="H5226" s="41" t="s">
        <v>2790</v>
      </c>
      <c r="I5226" s="41" t="s">
        <v>23</v>
      </c>
      <c r="J5226" s="41" t="s">
        <v>28</v>
      </c>
      <c r="K5226" s="41" t="s">
        <v>25</v>
      </c>
    </row>
    <row r="5227" spans="2:11" ht="15" customHeight="1" x14ac:dyDescent="0.3">
      <c r="B5227" s="39" t="str">
        <f t="shared" si="63"/>
        <v>41287901715 трубчата рукоятка</v>
      </c>
      <c r="C5227" s="39" t="str">
        <f>TEXT(Raw_Articul_Data!$D5227,"00000000000")</f>
        <v>41287901715</v>
      </c>
      <c r="D5227" s="41">
        <v>41287901715</v>
      </c>
      <c r="E5227" s="41" t="s">
        <v>3350</v>
      </c>
      <c r="G5227" s="41" t="s">
        <v>32</v>
      </c>
      <c r="H5227" s="41" t="s">
        <v>2790</v>
      </c>
      <c r="I5227" s="41" t="s">
        <v>23</v>
      </c>
      <c r="J5227" s="41" t="s">
        <v>28</v>
      </c>
      <c r="K5227" s="41" t="s">
        <v>25</v>
      </c>
    </row>
    <row r="5228" spans="2:11" ht="15" customHeight="1" x14ac:dyDescent="0.3">
      <c r="B5228" s="39" t="str">
        <f t="shared" si="63"/>
        <v>41287904800 зажимна оболонка</v>
      </c>
      <c r="C5228" s="39" t="str">
        <f>TEXT(Raw_Articul_Data!$D5228,"00000000000")</f>
        <v>41287904800</v>
      </c>
      <c r="D5228" s="41">
        <v>41287904800</v>
      </c>
      <c r="E5228" s="41" t="s">
        <v>4101</v>
      </c>
      <c r="G5228" s="41" t="s">
        <v>32</v>
      </c>
      <c r="H5228" s="41" t="s">
        <v>2790</v>
      </c>
      <c r="I5228" s="41" t="s">
        <v>23</v>
      </c>
      <c r="J5228" s="41" t="s">
        <v>28</v>
      </c>
      <c r="K5228" s="41" t="s">
        <v>25</v>
      </c>
    </row>
    <row r="5229" spans="2:11" ht="15" customHeight="1" x14ac:dyDescent="0.3">
      <c r="B5229" s="39" t="str">
        <f t="shared" si="63"/>
        <v>41287907501 гвинт з закруткою</v>
      </c>
      <c r="C5229" s="39" t="str">
        <f>TEXT(Raw_Articul_Data!$D5229,"00000000000")</f>
        <v>41287907501</v>
      </c>
      <c r="D5229" s="41">
        <v>41287907501</v>
      </c>
      <c r="E5229" s="41" t="s">
        <v>4102</v>
      </c>
      <c r="G5229" s="41" t="s">
        <v>32</v>
      </c>
      <c r="H5229" s="41" t="s">
        <v>2790</v>
      </c>
      <c r="I5229" s="41" t="s">
        <v>23</v>
      </c>
      <c r="J5229" s="41" t="s">
        <v>28</v>
      </c>
      <c r="K5229" s="41" t="s">
        <v>25</v>
      </c>
    </row>
    <row r="5230" spans="2:11" ht="15" customHeight="1" x14ac:dyDescent="0.3">
      <c r="B5230" s="39" t="str">
        <f t="shared" si="63"/>
        <v>41287907650 опора</v>
      </c>
      <c r="C5230" s="39" t="str">
        <f>TEXT(Raw_Articul_Data!$D5230,"00000000000")</f>
        <v>41287907650</v>
      </c>
      <c r="D5230" s="41">
        <v>41287907650</v>
      </c>
      <c r="E5230" s="41" t="s">
        <v>3524</v>
      </c>
      <c r="G5230" s="41" t="s">
        <v>32</v>
      </c>
      <c r="H5230" s="41" t="s">
        <v>2790</v>
      </c>
      <c r="I5230" s="41" t="s">
        <v>23</v>
      </c>
      <c r="J5230" s="41" t="s">
        <v>28</v>
      </c>
      <c r="K5230" s="41" t="s">
        <v>25</v>
      </c>
    </row>
    <row r="5231" spans="2:11" ht="15" customHeight="1" x14ac:dyDescent="0.3">
      <c r="B5231" s="39" t="str">
        <f t="shared" si="63"/>
        <v>41287910300 ручка  ліва</v>
      </c>
      <c r="C5231" s="39" t="str">
        <f>TEXT(Raw_Articul_Data!$D5231,"00000000000")</f>
        <v>41287910300</v>
      </c>
      <c r="D5231" s="41">
        <v>41287910300</v>
      </c>
      <c r="E5231" s="41" t="s">
        <v>4103</v>
      </c>
      <c r="G5231" s="41" t="s">
        <v>32</v>
      </c>
      <c r="H5231" s="41" t="s">
        <v>2790</v>
      </c>
      <c r="I5231" s="41" t="s">
        <v>23</v>
      </c>
      <c r="J5231" s="41" t="s">
        <v>28</v>
      </c>
      <c r="K5231" s="41" t="s">
        <v>25</v>
      </c>
    </row>
    <row r="5232" spans="2:11" ht="15" customHeight="1" x14ac:dyDescent="0.3">
      <c r="B5232" s="39" t="str">
        <f t="shared" si="63"/>
        <v>41287913100 пружина</v>
      </c>
      <c r="C5232" s="39" t="str">
        <f>TEXT(Raw_Articul_Data!$D5232,"00000000000")</f>
        <v>41287913100</v>
      </c>
      <c r="D5232" s="41">
        <v>41287913100</v>
      </c>
      <c r="E5232" s="41" t="s">
        <v>2817</v>
      </c>
      <c r="G5232" s="41" t="s">
        <v>32</v>
      </c>
      <c r="H5232" s="41" t="s">
        <v>2790</v>
      </c>
      <c r="I5232" s="41" t="s">
        <v>23</v>
      </c>
      <c r="J5232" s="41" t="s">
        <v>28</v>
      </c>
      <c r="K5232" s="41" t="s">
        <v>25</v>
      </c>
    </row>
    <row r="5233" spans="2:11" ht="15" customHeight="1" x14ac:dyDescent="0.3">
      <c r="B5233" s="39" t="str">
        <f t="shared" si="63"/>
        <v>41287916101 гвинт з буртиком</v>
      </c>
      <c r="C5233" s="39" t="str">
        <f>TEXT(Raw_Articul_Data!$D5233,"00000000000")</f>
        <v>41287916101</v>
      </c>
      <c r="D5233" s="41">
        <v>41287916101</v>
      </c>
      <c r="E5233" s="41" t="s">
        <v>2923</v>
      </c>
      <c r="G5233" s="41" t="s">
        <v>32</v>
      </c>
      <c r="H5233" s="41" t="s">
        <v>2790</v>
      </c>
      <c r="I5233" s="41" t="s">
        <v>23</v>
      </c>
      <c r="J5233" s="41" t="s">
        <v>28</v>
      </c>
      <c r="K5233" s="41" t="s">
        <v>25</v>
      </c>
    </row>
    <row r="5234" spans="2:11" ht="15" customHeight="1" x14ac:dyDescent="0.3">
      <c r="B5234" s="39" t="str">
        <f t="shared" si="63"/>
        <v>41287917500 захисне прикриття</v>
      </c>
      <c r="C5234" s="39" t="str">
        <f>TEXT(Raw_Articul_Data!$D5234,"00000000000")</f>
        <v>41287917500</v>
      </c>
      <c r="D5234" s="41">
        <v>41287917500</v>
      </c>
      <c r="E5234" s="41" t="s">
        <v>3390</v>
      </c>
      <c r="G5234" s="41" t="s">
        <v>32</v>
      </c>
      <c r="H5234" s="41" t="s">
        <v>2790</v>
      </c>
      <c r="I5234" s="41" t="s">
        <v>23</v>
      </c>
      <c r="J5234" s="41" t="s">
        <v>28</v>
      </c>
      <c r="K5234" s="41" t="s">
        <v>25</v>
      </c>
    </row>
    <row r="5235" spans="2:11" ht="15" customHeight="1" x14ac:dyDescent="0.3">
      <c r="B5235" s="39" t="str">
        <f t="shared" si="63"/>
        <v>41287919800 квадратна гайка</v>
      </c>
      <c r="C5235" s="39" t="str">
        <f>TEXT(Raw_Articul_Data!$D5235,"00000000000")</f>
        <v>41287919800</v>
      </c>
      <c r="D5235" s="41">
        <v>41287919800</v>
      </c>
      <c r="E5235" s="41" t="s">
        <v>4104</v>
      </c>
      <c r="G5235" s="41" t="s">
        <v>32</v>
      </c>
      <c r="H5235" s="41" t="s">
        <v>2790</v>
      </c>
      <c r="I5235" s="41" t="s">
        <v>23</v>
      </c>
      <c r="J5235" s="41" t="s">
        <v>28</v>
      </c>
      <c r="K5235" s="41" t="s">
        <v>25</v>
      </c>
    </row>
    <row r="5236" spans="2:11" ht="15" customHeight="1" x14ac:dyDescent="0.3">
      <c r="B5236" s="39" t="str">
        <f t="shared" si="63"/>
        <v>41287922400 кабелетримач</v>
      </c>
      <c r="C5236" s="39" t="str">
        <f>TEXT(Raw_Articul_Data!$D5236,"00000000000")</f>
        <v>41287922400</v>
      </c>
      <c r="D5236" s="41">
        <v>41287922400</v>
      </c>
      <c r="E5236" s="41" t="s">
        <v>2868</v>
      </c>
      <c r="G5236" s="41" t="s">
        <v>32</v>
      </c>
      <c r="H5236" s="41" t="s">
        <v>2790</v>
      </c>
      <c r="I5236" s="41" t="s">
        <v>23</v>
      </c>
      <c r="J5236" s="41" t="s">
        <v>28</v>
      </c>
      <c r="K5236" s="41" t="s">
        <v>25</v>
      </c>
    </row>
    <row r="5237" spans="2:11" ht="15" customHeight="1" x14ac:dyDescent="0.3">
      <c r="B5237" s="39" t="str">
        <f t="shared" si="63"/>
        <v>41287929300 гумовий буфер</v>
      </c>
      <c r="C5237" s="39" t="str">
        <f>TEXT(Raw_Articul_Data!$D5237,"00000000000")</f>
        <v>41287929300</v>
      </c>
      <c r="D5237" s="41">
        <v>41287929300</v>
      </c>
      <c r="E5237" s="41" t="s">
        <v>3706</v>
      </c>
      <c r="G5237" s="41" t="s">
        <v>32</v>
      </c>
      <c r="H5237" s="41" t="s">
        <v>2790</v>
      </c>
      <c r="I5237" s="41" t="s">
        <v>23</v>
      </c>
      <c r="J5237" s="41" t="s">
        <v>45</v>
      </c>
      <c r="K5237" s="41" t="s">
        <v>25</v>
      </c>
    </row>
    <row r="5238" spans="2:11" ht="15" customHeight="1" x14ac:dyDescent="0.3">
      <c r="B5238" s="39" t="str">
        <f t="shared" si="63"/>
        <v>41287933000 золотник</v>
      </c>
      <c r="C5238" s="39" t="str">
        <f>TEXT(Raw_Articul_Data!$D5238,"00000000000")</f>
        <v>41287933000</v>
      </c>
      <c r="D5238" s="41">
        <v>41287933000</v>
      </c>
      <c r="E5238" s="41" t="s">
        <v>3432</v>
      </c>
      <c r="G5238" s="41" t="s">
        <v>32</v>
      </c>
      <c r="H5238" s="41" t="s">
        <v>2790</v>
      </c>
      <c r="I5238" s="41" t="s">
        <v>23</v>
      </c>
      <c r="J5238" s="41" t="s">
        <v>28</v>
      </c>
      <c r="K5238" s="41" t="s">
        <v>25</v>
      </c>
    </row>
    <row r="5239" spans="2:11" ht="15" customHeight="1" x14ac:dyDescent="0.3">
      <c r="B5239" s="39" t="str">
        <f t="shared" si="63"/>
        <v>41290343000 компресійне поршньове кільце, діам. 37 х 1,5 мм</v>
      </c>
      <c r="C5239" s="39" t="str">
        <f>TEXT(Raw_Articul_Data!$D5239,"00000000000")</f>
        <v>41290343000</v>
      </c>
      <c r="D5239" s="41">
        <v>41290343000</v>
      </c>
      <c r="E5239" s="41" t="s">
        <v>4105</v>
      </c>
      <c r="G5239" s="41" t="s">
        <v>32</v>
      </c>
      <c r="H5239" s="41" t="s">
        <v>2790</v>
      </c>
      <c r="I5239" s="41" t="s">
        <v>23</v>
      </c>
      <c r="J5239" s="41" t="s">
        <v>218</v>
      </c>
      <c r="K5239" s="41" t="s">
        <v>25</v>
      </c>
    </row>
    <row r="5240" spans="2:11" ht="15" customHeight="1" x14ac:dyDescent="0.3">
      <c r="B5240" s="39" t="str">
        <f t="shared" si="63"/>
        <v>41291214700 регулювальна мембрана</v>
      </c>
      <c r="C5240" s="39" t="str">
        <f>TEXT(Raw_Articul_Data!$D5240,"00000000000")</f>
        <v>41291214700</v>
      </c>
      <c r="D5240" s="41">
        <v>41291214700</v>
      </c>
      <c r="E5240" s="41" t="s">
        <v>3290</v>
      </c>
      <c r="G5240" s="41" t="s">
        <v>32</v>
      </c>
      <c r="H5240" s="41" t="s">
        <v>2790</v>
      </c>
      <c r="I5240" s="41" t="s">
        <v>23</v>
      </c>
      <c r="J5240" s="41" t="s">
        <v>34</v>
      </c>
      <c r="K5240" s="41" t="s">
        <v>25</v>
      </c>
    </row>
    <row r="5241" spans="2:11" ht="15" customHeight="1" x14ac:dyDescent="0.3">
      <c r="B5241" s="39" t="str">
        <f t="shared" si="63"/>
        <v>41291290902 ущільнення</v>
      </c>
      <c r="C5241" s="39" t="str">
        <f>TEXT(Raw_Articul_Data!$D5241,"00000000000")</f>
        <v>41291290902</v>
      </c>
      <c r="D5241" s="41">
        <v>41291290902</v>
      </c>
      <c r="E5241" s="41" t="s">
        <v>2903</v>
      </c>
      <c r="G5241" s="41" t="s">
        <v>32</v>
      </c>
      <c r="H5241" s="41" t="s">
        <v>2790</v>
      </c>
      <c r="I5241" s="41" t="s">
        <v>23</v>
      </c>
      <c r="J5241" s="41" t="s">
        <v>34</v>
      </c>
      <c r="K5241" s="41" t="s">
        <v>25</v>
      </c>
    </row>
    <row r="5242" spans="2:11" ht="15" customHeight="1" x14ac:dyDescent="0.3">
      <c r="B5242" s="39" t="str">
        <f t="shared" si="63"/>
        <v>41300071019 приладдя косильне полотно</v>
      </c>
      <c r="C5242" s="39" t="str">
        <f>TEXT(Raw_Articul_Data!$D5242,"00000000000")</f>
        <v>41300071019</v>
      </c>
      <c r="D5242" s="41">
        <v>41300071019</v>
      </c>
      <c r="E5242" s="41" t="s">
        <v>1398</v>
      </c>
      <c r="G5242" s="41" t="s">
        <v>32</v>
      </c>
      <c r="H5242" s="41" t="s">
        <v>1399</v>
      </c>
      <c r="I5242" s="41" t="s">
        <v>23</v>
      </c>
      <c r="J5242" s="41" t="s">
        <v>55</v>
      </c>
      <c r="K5242" s="41" t="s">
        <v>25</v>
      </c>
    </row>
    <row r="5243" spans="2:11" ht="15" customHeight="1" x14ac:dyDescent="0.3">
      <c r="B5243" s="39" t="str">
        <f t="shared" si="63"/>
        <v>41300071060 комплект - карбюраторні деталі</v>
      </c>
      <c r="C5243" s="39" t="str">
        <f>TEXT(Raw_Articul_Data!$D5243,"00000000000")</f>
        <v>41300071060</v>
      </c>
      <c r="D5243" s="41">
        <v>41300071060</v>
      </c>
      <c r="E5243" s="41" t="s">
        <v>3298</v>
      </c>
      <c r="G5243" s="41" t="s">
        <v>32</v>
      </c>
      <c r="H5243" s="41" t="s">
        <v>2790</v>
      </c>
      <c r="I5243" s="41" t="s">
        <v>23</v>
      </c>
      <c r="J5243" s="41" t="s">
        <v>55</v>
      </c>
      <c r="K5243" s="41" t="s">
        <v>25</v>
      </c>
    </row>
    <row r="5244" spans="2:11" ht="15" customHeight="1" x14ac:dyDescent="0.3">
      <c r="B5244" s="39" t="str">
        <f t="shared" si="63"/>
        <v>41300201200 циліндр з поршнем діам. 35 мм</v>
      </c>
      <c r="C5244" s="39" t="str">
        <f>TEXT(Raw_Articul_Data!$D5244,"00000000000")</f>
        <v>41300201200</v>
      </c>
      <c r="D5244" s="41">
        <v>41300201200</v>
      </c>
      <c r="E5244" s="41" t="s">
        <v>4106</v>
      </c>
      <c r="G5244" s="41" t="s">
        <v>32</v>
      </c>
      <c r="H5244" s="41" t="s">
        <v>2790</v>
      </c>
      <c r="I5244" s="41" t="s">
        <v>23</v>
      </c>
      <c r="J5244" s="41" t="s">
        <v>55</v>
      </c>
      <c r="K5244" s="41" t="s">
        <v>25</v>
      </c>
    </row>
    <row r="5245" spans="2:11" ht="15" customHeight="1" x14ac:dyDescent="0.3">
      <c r="B5245" s="39" t="str">
        <f t="shared" si="63"/>
        <v>41300292300 ущільнення циліндра</v>
      </c>
      <c r="C5245" s="39" t="str">
        <f>TEXT(Raw_Articul_Data!$D5245,"00000000000")</f>
        <v>41300292300</v>
      </c>
      <c r="D5245" s="41">
        <v>41300292300</v>
      </c>
      <c r="E5245" s="41" t="s">
        <v>3266</v>
      </c>
      <c r="G5245" s="41" t="s">
        <v>32</v>
      </c>
      <c r="H5245" s="41" t="s">
        <v>2790</v>
      </c>
      <c r="I5245" s="41" t="s">
        <v>23</v>
      </c>
      <c r="J5245" s="41" t="s">
        <v>55</v>
      </c>
      <c r="K5245" s="41" t="s">
        <v>25</v>
      </c>
    </row>
    <row r="5246" spans="2:11" ht="15" customHeight="1" x14ac:dyDescent="0.3">
      <c r="B5246" s="39" t="str">
        <f t="shared" si="63"/>
        <v>41300343000 компресійне поршньове кільце</v>
      </c>
      <c r="C5246" s="39" t="str">
        <f>TEXT(Raw_Articul_Data!$D5246,"00000000000")</f>
        <v>41300343000</v>
      </c>
      <c r="D5246" s="41">
        <v>41300343000</v>
      </c>
      <c r="E5246" s="41" t="s">
        <v>3744</v>
      </c>
      <c r="G5246" s="41" t="s">
        <v>32</v>
      </c>
      <c r="H5246" s="41" t="s">
        <v>2790</v>
      </c>
      <c r="I5246" s="41" t="s">
        <v>23</v>
      </c>
      <c r="J5246" s="41" t="s">
        <v>55</v>
      </c>
      <c r="K5246" s="41" t="s">
        <v>25</v>
      </c>
    </row>
    <row r="5247" spans="2:11" ht="15" customHeight="1" x14ac:dyDescent="0.3">
      <c r="B5247" s="39" t="str">
        <f t="shared" si="63"/>
        <v>41301821000 важіль управління дросельною заслонкою</v>
      </c>
      <c r="C5247" s="39" t="str">
        <f>TEXT(Raw_Articul_Data!$D5247,"00000000000")</f>
        <v>41301821000</v>
      </c>
      <c r="D5247" s="41">
        <v>41301821000</v>
      </c>
      <c r="E5247" s="41" t="s">
        <v>3318</v>
      </c>
      <c r="G5247" s="41" t="s">
        <v>32</v>
      </c>
      <c r="H5247" s="41" t="s">
        <v>2790</v>
      </c>
      <c r="I5247" s="41" t="s">
        <v>23</v>
      </c>
      <c r="J5247" s="41" t="s">
        <v>55</v>
      </c>
      <c r="K5247" s="41" t="s">
        <v>25</v>
      </c>
    </row>
    <row r="5248" spans="2:11" ht="15" customHeight="1" x14ac:dyDescent="0.3">
      <c r="B5248" s="39" t="str">
        <f t="shared" si="63"/>
        <v>41301950400 тросиковий шків</v>
      </c>
      <c r="C5248" s="39" t="str">
        <f>TEXT(Raw_Articul_Data!$D5248,"00000000000")</f>
        <v>41301950400</v>
      </c>
      <c r="D5248" s="41">
        <v>41301950400</v>
      </c>
      <c r="E5248" s="41" t="s">
        <v>3307</v>
      </c>
      <c r="G5248" s="41" t="s">
        <v>32</v>
      </c>
      <c r="H5248" s="41" t="s">
        <v>2790</v>
      </c>
      <c r="I5248" s="41" t="s">
        <v>23</v>
      </c>
      <c r="J5248" s="41" t="s">
        <v>55</v>
      </c>
      <c r="K5248" s="41" t="s">
        <v>25</v>
      </c>
    </row>
    <row r="5249" spans="2:11" ht="15" customHeight="1" x14ac:dyDescent="0.3">
      <c r="B5249" s="39" t="str">
        <f t="shared" si="63"/>
        <v>41301950700 корпус пускового пристрою</v>
      </c>
      <c r="C5249" s="39" t="str">
        <f>TEXT(Raw_Articul_Data!$D5249,"00000000000")</f>
        <v>41301950700</v>
      </c>
      <c r="D5249" s="41">
        <v>41301950700</v>
      </c>
      <c r="E5249" s="41" t="s">
        <v>4107</v>
      </c>
      <c r="G5249" s="41" t="s">
        <v>32</v>
      </c>
      <c r="H5249" s="41" t="s">
        <v>2790</v>
      </c>
      <c r="I5249" s="41" t="s">
        <v>23</v>
      </c>
      <c r="J5249" s="41" t="s">
        <v>55</v>
      </c>
      <c r="K5249" s="41" t="s">
        <v>25</v>
      </c>
    </row>
    <row r="5250" spans="2:11" ht="15" customHeight="1" x14ac:dyDescent="0.3">
      <c r="B5250" s="39" t="str">
        <f t="shared" si="63"/>
        <v>41303506200 праймер насоса</v>
      </c>
      <c r="C5250" s="39" t="str">
        <f>TEXT(Raw_Articul_Data!$D5250,"00000000000")</f>
        <v>41303506200</v>
      </c>
      <c r="D5250" s="41">
        <v>41303506200</v>
      </c>
      <c r="E5250" s="41" t="s">
        <v>4108</v>
      </c>
      <c r="G5250" s="41" t="s">
        <v>32</v>
      </c>
      <c r="H5250" s="41" t="s">
        <v>2790</v>
      </c>
      <c r="I5250" s="41" t="s">
        <v>23</v>
      </c>
      <c r="J5250" s="41" t="s">
        <v>34</v>
      </c>
      <c r="K5250" s="41" t="s">
        <v>25</v>
      </c>
    </row>
    <row r="5251" spans="2:11" ht="15" customHeight="1" x14ac:dyDescent="0.3">
      <c r="B5251" s="39" t="str">
        <f t="shared" si="63"/>
        <v>41304300200 вимикач зупинки</v>
      </c>
      <c r="C5251" s="39" t="str">
        <f>TEXT(Raw_Articul_Data!$D5251,"00000000000")</f>
        <v>41304300200</v>
      </c>
      <c r="D5251" s="41">
        <v>41304300200</v>
      </c>
      <c r="E5251" s="41" t="s">
        <v>3279</v>
      </c>
      <c r="G5251" s="41" t="s">
        <v>32</v>
      </c>
      <c r="H5251" s="41" t="s">
        <v>2790</v>
      </c>
      <c r="I5251" s="41" t="s">
        <v>23</v>
      </c>
      <c r="J5251" s="41" t="s">
        <v>55</v>
      </c>
      <c r="K5251" s="41" t="s">
        <v>25</v>
      </c>
    </row>
    <row r="5252" spans="2:11" ht="15" customHeight="1" x14ac:dyDescent="0.3">
      <c r="B5252" s="39" t="str">
        <f t="shared" si="63"/>
        <v>41306407301 набір шестерень</v>
      </c>
      <c r="C5252" s="39" t="str">
        <f>TEXT(Raw_Articul_Data!$D5252,"00000000000")</f>
        <v>41306407301</v>
      </c>
      <c r="D5252" s="41">
        <v>41306407301</v>
      </c>
      <c r="E5252" s="41" t="s">
        <v>4109</v>
      </c>
      <c r="G5252" s="41" t="s">
        <v>32</v>
      </c>
      <c r="H5252" s="41" t="s">
        <v>2790</v>
      </c>
      <c r="I5252" s="41" t="s">
        <v>23</v>
      </c>
      <c r="J5252" s="41" t="s">
        <v>34</v>
      </c>
      <c r="K5252" s="41" t="s">
        <v>25</v>
      </c>
    </row>
    <row r="5253" spans="2:11" ht="15" customHeight="1" x14ac:dyDescent="0.3">
      <c r="B5253" s="39" t="str">
        <f t="shared" si="63"/>
        <v>41306410305 корпус передачі</v>
      </c>
      <c r="C5253" s="39" t="str">
        <f>TEXT(Raw_Articul_Data!$D5253,"00000000000")</f>
        <v>41306410305</v>
      </c>
      <c r="D5253" s="41">
        <v>41306410305</v>
      </c>
      <c r="E5253" s="41" t="s">
        <v>3913</v>
      </c>
      <c r="G5253" s="41" t="s">
        <v>32</v>
      </c>
      <c r="H5253" s="41" t="s">
        <v>2790</v>
      </c>
      <c r="I5253" s="41" t="s">
        <v>23</v>
      </c>
      <c r="J5253" s="41" t="s">
        <v>34</v>
      </c>
      <c r="K5253" s="41" t="s">
        <v>25</v>
      </c>
    </row>
    <row r="5254" spans="2:11" ht="15" customHeight="1" x14ac:dyDescent="0.3">
      <c r="B5254" s="39" t="str">
        <f t="shared" si="63"/>
        <v>41306420601 ведучий вал</v>
      </c>
      <c r="C5254" s="39" t="str">
        <f>TEXT(Raw_Articul_Data!$D5254,"00000000000")</f>
        <v>41306420601</v>
      </c>
      <c r="D5254" s="41">
        <v>41306420601</v>
      </c>
      <c r="E5254" s="41" t="s">
        <v>3234</v>
      </c>
      <c r="G5254" s="41" t="s">
        <v>32</v>
      </c>
      <c r="H5254" s="41" t="s">
        <v>2790</v>
      </c>
      <c r="I5254" s="41" t="s">
        <v>23</v>
      </c>
      <c r="J5254" s="41" t="s">
        <v>34</v>
      </c>
      <c r="K5254" s="41" t="s">
        <v>25</v>
      </c>
    </row>
    <row r="5255" spans="2:11" ht="15" customHeight="1" x14ac:dyDescent="0.3">
      <c r="B5255" s="39" t="str">
        <f t="shared" si="63"/>
        <v>41307109000 ремінь (лямка)</v>
      </c>
      <c r="C5255" s="39" t="str">
        <f>TEXT(Raw_Articul_Data!$D5255,"00000000000")</f>
        <v>41307109000</v>
      </c>
      <c r="D5255" s="41">
        <v>41307109000</v>
      </c>
      <c r="E5255" s="41" t="s">
        <v>1400</v>
      </c>
      <c r="G5255" s="41" t="s">
        <v>21</v>
      </c>
      <c r="H5255" s="41" t="s">
        <v>1401</v>
      </c>
      <c r="I5255" s="41" t="s">
        <v>23</v>
      </c>
      <c r="J5255" s="41" t="s">
        <v>45</v>
      </c>
      <c r="K5255" s="41" t="s">
        <v>25</v>
      </c>
    </row>
    <row r="5256" spans="2:11" ht="15" customHeight="1" x14ac:dyDescent="0.3">
      <c r="B5256" s="39" t="str">
        <f t="shared" si="63"/>
        <v>41307113200 ведучий вал</v>
      </c>
      <c r="C5256" s="39" t="str">
        <f>TEXT(Raw_Articul_Data!$D5256,"00000000000")</f>
        <v>41307113200</v>
      </c>
      <c r="D5256" s="41">
        <v>41307113200</v>
      </c>
      <c r="E5256" s="41" t="s">
        <v>3234</v>
      </c>
      <c r="G5256" s="41" t="s">
        <v>32</v>
      </c>
      <c r="H5256" s="41" t="s">
        <v>2790</v>
      </c>
      <c r="I5256" s="41" t="s">
        <v>23</v>
      </c>
      <c r="J5256" s="41" t="s">
        <v>55</v>
      </c>
      <c r="K5256" s="41" t="s">
        <v>25</v>
      </c>
    </row>
    <row r="5257" spans="2:11" ht="15" customHeight="1" x14ac:dyDescent="0.3">
      <c r="B5257" s="39" t="str">
        <f t="shared" si="63"/>
        <v>41307113210 ведучий вал</v>
      </c>
      <c r="C5257" s="39" t="str">
        <f>TEXT(Raw_Articul_Data!$D5257,"00000000000")</f>
        <v>41307113210</v>
      </c>
      <c r="D5257" s="41">
        <v>41307113210</v>
      </c>
      <c r="E5257" s="41" t="s">
        <v>3234</v>
      </c>
      <c r="G5257" s="41" t="s">
        <v>32</v>
      </c>
      <c r="H5257" s="41" t="s">
        <v>2790</v>
      </c>
      <c r="I5257" s="41" t="s">
        <v>23</v>
      </c>
      <c r="J5257" s="41" t="s">
        <v>55</v>
      </c>
      <c r="K5257" s="41" t="s">
        <v>25</v>
      </c>
    </row>
    <row r="5258" spans="2:11" ht="15" customHeight="1" x14ac:dyDescent="0.3">
      <c r="B5258" s="39" t="str">
        <f t="shared" si="63"/>
        <v>41307131600 нажимна шайба</v>
      </c>
      <c r="C5258" s="39" t="str">
        <f>TEXT(Raw_Articul_Data!$D5258,"00000000000")</f>
        <v>41307131600</v>
      </c>
      <c r="D5258" s="41">
        <v>41307131600</v>
      </c>
      <c r="E5258" s="41" t="s">
        <v>4097</v>
      </c>
      <c r="G5258" s="41" t="s">
        <v>32</v>
      </c>
      <c r="H5258" s="41" t="s">
        <v>2790</v>
      </c>
      <c r="I5258" s="41" t="s">
        <v>23</v>
      </c>
      <c r="J5258" s="41" t="s">
        <v>34</v>
      </c>
      <c r="K5258" s="41" t="s">
        <v>25</v>
      </c>
    </row>
    <row r="5259" spans="2:11" ht="15" customHeight="1" x14ac:dyDescent="0.3">
      <c r="B5259" s="39" t="str">
        <f t="shared" si="63"/>
        <v>41307134100 ніж для розрізування на мірні довжини</v>
      </c>
      <c r="C5259" s="39" t="str">
        <f>TEXT(Raw_Articul_Data!$D5259,"00000000000")</f>
        <v>41307134100</v>
      </c>
      <c r="D5259" s="41">
        <v>41307134100</v>
      </c>
      <c r="E5259" s="41" t="s">
        <v>4057</v>
      </c>
      <c r="G5259" s="41" t="s">
        <v>32</v>
      </c>
      <c r="H5259" s="41" t="s">
        <v>2790</v>
      </c>
      <c r="I5259" s="41" t="s">
        <v>23</v>
      </c>
      <c r="J5259" s="41" t="s">
        <v>55</v>
      </c>
      <c r="K5259" s="41" t="s">
        <v>25</v>
      </c>
    </row>
    <row r="5260" spans="2:11" ht="15" customHeight="1" x14ac:dyDescent="0.3">
      <c r="B5260" s="39" t="str">
        <f t="shared" si="63"/>
        <v>41307901300 рукоятка</v>
      </c>
      <c r="C5260" s="39" t="str">
        <f>TEXT(Raw_Articul_Data!$D5260,"00000000000")</f>
        <v>41307901300</v>
      </c>
      <c r="D5260" s="41">
        <v>41307901300</v>
      </c>
      <c r="E5260" s="41" t="s">
        <v>2902</v>
      </c>
      <c r="G5260" s="41" t="s">
        <v>32</v>
      </c>
      <c r="H5260" s="41" t="s">
        <v>2790</v>
      </c>
      <c r="I5260" s="41" t="s">
        <v>23</v>
      </c>
      <c r="J5260" s="41" t="s">
        <v>55</v>
      </c>
      <c r="K5260" s="41" t="s">
        <v>25</v>
      </c>
    </row>
    <row r="5261" spans="2:11" ht="15" customHeight="1" x14ac:dyDescent="0.3">
      <c r="B5261" s="39" t="str">
        <f t="shared" ref="B5261:B5324" si="64">CONCATENATE(C5261," ", LOWER(E5261))</f>
        <v>41307901316 кругова рукоятка</v>
      </c>
      <c r="C5261" s="39" t="str">
        <f>TEXT(Raw_Articul_Data!$D5261,"00000000000")</f>
        <v>41307901316</v>
      </c>
      <c r="D5261" s="41">
        <v>41307901316</v>
      </c>
      <c r="E5261" s="41" t="s">
        <v>4110</v>
      </c>
      <c r="G5261" s="41" t="s">
        <v>32</v>
      </c>
      <c r="H5261" s="41" t="s">
        <v>2790</v>
      </c>
      <c r="I5261" s="41" t="s">
        <v>23</v>
      </c>
      <c r="J5261" s="41" t="s">
        <v>55</v>
      </c>
      <c r="K5261" s="41" t="s">
        <v>25</v>
      </c>
    </row>
    <row r="5262" spans="2:11" ht="15" customHeight="1" x14ac:dyDescent="0.3">
      <c r="B5262" s="39" t="str">
        <f t="shared" si="64"/>
        <v>41307908450 хомутик</v>
      </c>
      <c r="C5262" s="39" t="str">
        <f>TEXT(Raw_Articul_Data!$D5262,"00000000000")</f>
        <v>41307908450</v>
      </c>
      <c r="D5262" s="41">
        <v>41307908450</v>
      </c>
      <c r="E5262" s="41" t="s">
        <v>4111</v>
      </c>
      <c r="G5262" s="41" t="s">
        <v>32</v>
      </c>
      <c r="H5262" s="41" t="s">
        <v>2790</v>
      </c>
      <c r="I5262" s="41" t="s">
        <v>23</v>
      </c>
      <c r="J5262" s="41" t="s">
        <v>55</v>
      </c>
      <c r="K5262" s="41" t="s">
        <v>25</v>
      </c>
    </row>
    <row r="5263" spans="2:11" ht="15" customHeight="1" x14ac:dyDescent="0.3">
      <c r="B5263" s="39" t="str">
        <f t="shared" si="64"/>
        <v>41307910606 зажимна півсфера</v>
      </c>
      <c r="C5263" s="39" t="str">
        <f>TEXT(Raw_Articul_Data!$D5263,"00000000000")</f>
        <v>41307910606</v>
      </c>
      <c r="D5263" s="41">
        <v>41307910606</v>
      </c>
      <c r="E5263" s="41" t="s">
        <v>4112</v>
      </c>
      <c r="G5263" s="41" t="s">
        <v>32</v>
      </c>
      <c r="H5263" s="41" t="s">
        <v>2790</v>
      </c>
      <c r="I5263" s="41" t="s">
        <v>23</v>
      </c>
      <c r="J5263" s="41" t="s">
        <v>55</v>
      </c>
      <c r="K5263" s="41" t="s">
        <v>25</v>
      </c>
    </row>
    <row r="5264" spans="2:11" ht="15" customHeight="1" x14ac:dyDescent="0.3">
      <c r="B5264" s="39" t="str">
        <f t="shared" si="64"/>
        <v>41309981400 вита гнучка пружина</v>
      </c>
      <c r="C5264" s="39" t="str">
        <f>TEXT(Raw_Articul_Data!$D5264,"00000000000")</f>
        <v>41309981400</v>
      </c>
      <c r="D5264" s="41">
        <v>41309981400</v>
      </c>
      <c r="E5264" s="41" t="s">
        <v>3025</v>
      </c>
      <c r="G5264" s="41" t="s">
        <v>32</v>
      </c>
      <c r="H5264" s="41" t="s">
        <v>2790</v>
      </c>
      <c r="I5264" s="41" t="s">
        <v>23</v>
      </c>
      <c r="J5264" s="41" t="s">
        <v>55</v>
      </c>
      <c r="K5264" s="41" t="s">
        <v>25</v>
      </c>
    </row>
    <row r="5265" spans="2:11" ht="15" customHeight="1" x14ac:dyDescent="0.3">
      <c r="B5265" s="39" t="str">
        <f t="shared" si="64"/>
        <v>41321215400 клапанний жиклер</v>
      </c>
      <c r="C5265" s="39" t="str">
        <f>TEXT(Raw_Articul_Data!$D5265,"00000000000")</f>
        <v>41321215400</v>
      </c>
      <c r="D5265" s="41">
        <v>41321215400</v>
      </c>
      <c r="E5265" s="41" t="s">
        <v>3651</v>
      </c>
      <c r="G5265" s="41" t="s">
        <v>32</v>
      </c>
      <c r="H5265" s="41" t="s">
        <v>2790</v>
      </c>
      <c r="I5265" s="41" t="s">
        <v>23</v>
      </c>
      <c r="J5265" s="41" t="s">
        <v>34</v>
      </c>
      <c r="K5265" s="41" t="s">
        <v>25</v>
      </c>
    </row>
    <row r="5266" spans="2:11" ht="15" customHeight="1" x14ac:dyDescent="0.3">
      <c r="B5266" s="39" t="str">
        <f t="shared" si="64"/>
        <v>41321226600 гвинт з буртиком</v>
      </c>
      <c r="C5266" s="39" t="str">
        <f>TEXT(Raw_Articul_Data!$D5266,"00000000000")</f>
        <v>41321226600</v>
      </c>
      <c r="D5266" s="41">
        <v>41321226600</v>
      </c>
      <c r="E5266" s="41" t="s">
        <v>2923</v>
      </c>
      <c r="G5266" s="41" t="s">
        <v>32</v>
      </c>
      <c r="H5266" s="41" t="s">
        <v>2790</v>
      </c>
      <c r="I5266" s="41" t="s">
        <v>23</v>
      </c>
      <c r="J5266" s="41" t="s">
        <v>34</v>
      </c>
      <c r="K5266" s="41" t="s">
        <v>25</v>
      </c>
    </row>
    <row r="5267" spans="2:11" ht="15" customHeight="1" x14ac:dyDescent="0.3">
      <c r="B5267" s="39" t="str">
        <f t="shared" si="64"/>
        <v>41321625000 важіль</v>
      </c>
      <c r="C5267" s="39" t="str">
        <f>TEXT(Raw_Articul_Data!$D5267,"00000000000")</f>
        <v>41321625000</v>
      </c>
      <c r="D5267" s="41">
        <v>41321625000</v>
      </c>
      <c r="E5267" s="41" t="s">
        <v>3043</v>
      </c>
      <c r="G5267" s="41" t="s">
        <v>32</v>
      </c>
      <c r="H5267" s="41" t="s">
        <v>2790</v>
      </c>
      <c r="I5267" s="41" t="s">
        <v>23</v>
      </c>
      <c r="J5267" s="41" t="s">
        <v>34</v>
      </c>
      <c r="K5267" s="41" t="s">
        <v>25</v>
      </c>
    </row>
    <row r="5268" spans="2:11" ht="15" customHeight="1" x14ac:dyDescent="0.3">
      <c r="B5268" s="39" t="str">
        <f t="shared" si="64"/>
        <v>41321627800 вита гнучка пружина</v>
      </c>
      <c r="C5268" s="39" t="str">
        <f>TEXT(Raw_Articul_Data!$D5268,"00000000000")</f>
        <v>41321627800</v>
      </c>
      <c r="D5268" s="41">
        <v>41321627800</v>
      </c>
      <c r="E5268" s="41" t="s">
        <v>3025</v>
      </c>
      <c r="G5268" s="41" t="s">
        <v>32</v>
      </c>
      <c r="H5268" s="41" t="s">
        <v>2790</v>
      </c>
      <c r="I5268" s="41" t="s">
        <v>23</v>
      </c>
      <c r="J5268" s="41" t="s">
        <v>218</v>
      </c>
      <c r="K5268" s="41" t="s">
        <v>25</v>
      </c>
    </row>
    <row r="5269" spans="2:11" ht="15" customHeight="1" x14ac:dyDescent="0.3">
      <c r="B5269" s="39" t="str">
        <f t="shared" si="64"/>
        <v>41330071007 комплект - захисний пристрій</v>
      </c>
      <c r="C5269" s="39" t="str">
        <f>TEXT(Raw_Articul_Data!$D5269,"00000000000")</f>
        <v>41330071007</v>
      </c>
      <c r="D5269" s="41">
        <v>41330071007</v>
      </c>
      <c r="E5269" s="41" t="s">
        <v>1408</v>
      </c>
      <c r="G5269" s="41" t="s">
        <v>32</v>
      </c>
      <c r="H5269" s="41" t="s">
        <v>2790</v>
      </c>
      <c r="I5269" s="41" t="s">
        <v>23</v>
      </c>
      <c r="J5269" s="41" t="s">
        <v>55</v>
      </c>
      <c r="K5269" s="41" t="s">
        <v>25</v>
      </c>
    </row>
    <row r="5270" spans="2:11" ht="15" customHeight="1" x14ac:dyDescent="0.3">
      <c r="B5270" s="39" t="str">
        <f t="shared" si="64"/>
        <v>41331290901 ущільнення</v>
      </c>
      <c r="C5270" s="39" t="str">
        <f>TEXT(Raw_Articul_Data!$D5270,"00000000000")</f>
        <v>41331290901</v>
      </c>
      <c r="D5270" s="41">
        <v>41331290901</v>
      </c>
      <c r="E5270" s="41" t="s">
        <v>2903</v>
      </c>
      <c r="G5270" s="41" t="s">
        <v>32</v>
      </c>
      <c r="H5270" s="41" t="s">
        <v>2790</v>
      </c>
      <c r="I5270" s="41" t="s">
        <v>23</v>
      </c>
      <c r="J5270" s="41" t="s">
        <v>55</v>
      </c>
      <c r="K5270" s="41" t="s">
        <v>25</v>
      </c>
    </row>
    <row r="5271" spans="2:11" ht="15" customHeight="1" x14ac:dyDescent="0.3">
      <c r="B5271" s="39" t="str">
        <f t="shared" si="64"/>
        <v>41331902002 поводок</v>
      </c>
      <c r="C5271" s="39" t="str">
        <f>TEXT(Raw_Articul_Data!$D5271,"00000000000")</f>
        <v>41331902002</v>
      </c>
      <c r="D5271" s="41">
        <v>41331902002</v>
      </c>
      <c r="E5271" s="41" t="s">
        <v>3064</v>
      </c>
      <c r="G5271" s="41" t="s">
        <v>32</v>
      </c>
      <c r="H5271" s="41" t="s">
        <v>2790</v>
      </c>
      <c r="I5271" s="41" t="s">
        <v>23</v>
      </c>
      <c r="J5271" s="41" t="s">
        <v>28</v>
      </c>
      <c r="K5271" s="41" t="s">
        <v>25</v>
      </c>
    </row>
    <row r="5272" spans="2:11" ht="15" customHeight="1" x14ac:dyDescent="0.3">
      <c r="B5272" s="39" t="str">
        <f t="shared" si="64"/>
        <v>41331957201 защіпка</v>
      </c>
      <c r="C5272" s="39" t="str">
        <f>TEXT(Raw_Articul_Data!$D5272,"00000000000")</f>
        <v>41331957201</v>
      </c>
      <c r="D5272" s="41">
        <v>41331957201</v>
      </c>
      <c r="E5272" s="41" t="s">
        <v>2833</v>
      </c>
      <c r="G5272" s="41" t="s">
        <v>32</v>
      </c>
      <c r="H5272" s="41" t="s">
        <v>2790</v>
      </c>
      <c r="I5272" s="41" t="s">
        <v>23</v>
      </c>
      <c r="J5272" s="41" t="s">
        <v>28</v>
      </c>
      <c r="K5272" s="41" t="s">
        <v>25</v>
      </c>
    </row>
    <row r="5273" spans="2:11" ht="15" customHeight="1" x14ac:dyDescent="0.3">
      <c r="B5273" s="39" t="str">
        <f t="shared" si="64"/>
        <v>41336427601 стопорна гайка з буртиком</v>
      </c>
      <c r="C5273" s="39" t="str">
        <f>TEXT(Raw_Articul_Data!$D5273,"00000000000")</f>
        <v>41336427601</v>
      </c>
      <c r="D5273" s="41">
        <v>41336427601</v>
      </c>
      <c r="E5273" s="41" t="s">
        <v>4113</v>
      </c>
      <c r="G5273" s="41" t="s">
        <v>32</v>
      </c>
      <c r="H5273" s="41" t="s">
        <v>2790</v>
      </c>
      <c r="I5273" s="41" t="s">
        <v>23</v>
      </c>
      <c r="J5273" s="41" t="s">
        <v>55</v>
      </c>
      <c r="K5273" s="41" t="s">
        <v>25</v>
      </c>
    </row>
    <row r="5274" spans="2:11" ht="15" customHeight="1" x14ac:dyDescent="0.3">
      <c r="B5274" s="39" t="str">
        <f t="shared" si="64"/>
        <v>41337134101 ніж, діам. 200 х 2,4 мм</v>
      </c>
      <c r="C5274" s="39" t="str">
        <f>TEXT(Raw_Articul_Data!$D5274,"00000000000")</f>
        <v>41337134101</v>
      </c>
      <c r="D5274" s="41">
        <v>41337134101</v>
      </c>
      <c r="E5274" s="41" t="s">
        <v>1402</v>
      </c>
      <c r="G5274" s="41" t="s">
        <v>32</v>
      </c>
      <c r="H5274" s="41" t="s">
        <v>1403</v>
      </c>
      <c r="I5274" s="41" t="s">
        <v>23</v>
      </c>
      <c r="J5274" s="41" t="s">
        <v>55</v>
      </c>
      <c r="K5274" s="41" t="s">
        <v>25</v>
      </c>
    </row>
    <row r="5275" spans="2:11" ht="15" customHeight="1" x14ac:dyDescent="0.3">
      <c r="B5275" s="39" t="str">
        <f t="shared" si="64"/>
        <v>41337134110 ніж для розрізування на мірні довжини</v>
      </c>
      <c r="C5275" s="39" t="str">
        <f>TEXT(Raw_Articul_Data!$D5275,"00000000000")</f>
        <v>41337134110</v>
      </c>
      <c r="D5275" s="41">
        <v>41337134110</v>
      </c>
      <c r="E5275" s="41" t="s">
        <v>4057</v>
      </c>
      <c r="G5275" s="41" t="s">
        <v>32</v>
      </c>
      <c r="H5275" s="41" t="s">
        <v>2790</v>
      </c>
      <c r="I5275" s="41" t="s">
        <v>23</v>
      </c>
      <c r="J5275" s="41" t="s">
        <v>55</v>
      </c>
      <c r="K5275" s="41" t="s">
        <v>25</v>
      </c>
    </row>
    <row r="5276" spans="2:11" ht="15" customHeight="1" x14ac:dyDescent="0.3">
      <c r="B5276" s="39" t="str">
        <f t="shared" si="64"/>
        <v>41337172000 ковпачок</v>
      </c>
      <c r="C5276" s="39" t="str">
        <f>TEXT(Raw_Articul_Data!$D5276,"00000000000")</f>
        <v>41337172000</v>
      </c>
      <c r="D5276" s="41">
        <v>41337172000</v>
      </c>
      <c r="E5276" s="41" t="s">
        <v>2809</v>
      </c>
      <c r="G5276" s="41" t="s">
        <v>32</v>
      </c>
      <c r="H5276" s="41" t="s">
        <v>2790</v>
      </c>
      <c r="I5276" s="41" t="s">
        <v>23</v>
      </c>
      <c r="J5276" s="41" t="s">
        <v>55</v>
      </c>
      <c r="K5276" s="41" t="s">
        <v>25</v>
      </c>
    </row>
    <row r="5277" spans="2:11" ht="15" customHeight="1" x14ac:dyDescent="0.3">
      <c r="B5277" s="39" t="str">
        <f t="shared" si="64"/>
        <v>41337172701 запобіжне кільце</v>
      </c>
      <c r="C5277" s="39" t="str">
        <f>TEXT(Raw_Articul_Data!$D5277,"00000000000")</f>
        <v>41337172701</v>
      </c>
      <c r="D5277" s="41">
        <v>41337172701</v>
      </c>
      <c r="E5277" s="41" t="s">
        <v>4047</v>
      </c>
      <c r="G5277" s="41" t="s">
        <v>32</v>
      </c>
      <c r="H5277" s="41" t="s">
        <v>2790</v>
      </c>
      <c r="I5277" s="41" t="s">
        <v>23</v>
      </c>
      <c r="J5277" s="41" t="s">
        <v>55</v>
      </c>
      <c r="K5277" s="41" t="s">
        <v>25</v>
      </c>
    </row>
    <row r="5278" spans="2:11" ht="15" customHeight="1" x14ac:dyDescent="0.3">
      <c r="B5278" s="39" t="str">
        <f t="shared" si="64"/>
        <v>41340071050 комплект ущільнень</v>
      </c>
      <c r="C5278" s="39" t="str">
        <f>TEXT(Raw_Articul_Data!$D5278,"00000000000")</f>
        <v>41340071050</v>
      </c>
      <c r="D5278" s="41">
        <v>41340071050</v>
      </c>
      <c r="E5278" s="41" t="s">
        <v>3102</v>
      </c>
      <c r="G5278" s="41" t="s">
        <v>32</v>
      </c>
      <c r="H5278" s="41" t="s">
        <v>2790</v>
      </c>
      <c r="I5278" s="41" t="s">
        <v>23</v>
      </c>
      <c r="J5278" s="41" t="s">
        <v>28</v>
      </c>
      <c r="K5278" s="41" t="s">
        <v>25</v>
      </c>
    </row>
    <row r="5279" spans="2:11" ht="15" customHeight="1" x14ac:dyDescent="0.3">
      <c r="B5279" s="39" t="str">
        <f t="shared" si="64"/>
        <v>41340071060 деталі карбюратора (комплект)</v>
      </c>
      <c r="C5279" s="39" t="str">
        <f>TEXT(Raw_Articul_Data!$D5279,"00000000000")</f>
        <v>41340071060</v>
      </c>
      <c r="D5279" s="41">
        <v>41340071060</v>
      </c>
      <c r="E5279" s="41" t="s">
        <v>4114</v>
      </c>
      <c r="G5279" s="41" t="s">
        <v>32</v>
      </c>
      <c r="H5279" s="41" t="s">
        <v>2790</v>
      </c>
      <c r="I5279" s="41" t="s">
        <v>23</v>
      </c>
      <c r="J5279" s="41" t="s">
        <v>34</v>
      </c>
      <c r="K5279" s="41" t="s">
        <v>25</v>
      </c>
    </row>
    <row r="5280" spans="2:11" ht="15" customHeight="1" x14ac:dyDescent="0.3">
      <c r="B5280" s="39" t="str">
        <f t="shared" si="64"/>
        <v>41340071600 комплект ущільнень</v>
      </c>
      <c r="C5280" s="39" t="str">
        <f>TEXT(Raw_Articul_Data!$D5280,"00000000000")</f>
        <v>41340071600</v>
      </c>
      <c r="D5280" s="41">
        <v>41340071600</v>
      </c>
      <c r="E5280" s="41" t="s">
        <v>3102</v>
      </c>
      <c r="G5280" s="41" t="s">
        <v>32</v>
      </c>
      <c r="H5280" s="41" t="s">
        <v>2790</v>
      </c>
      <c r="I5280" s="41" t="s">
        <v>23</v>
      </c>
      <c r="J5280" s="41" t="s">
        <v>28</v>
      </c>
      <c r="K5280" s="41" t="s">
        <v>25</v>
      </c>
    </row>
    <row r="5281" spans="2:11" ht="15" customHeight="1" x14ac:dyDescent="0.3">
      <c r="B5281" s="39" t="str">
        <f t="shared" si="64"/>
        <v>41340071601 набір ущільнень</v>
      </c>
      <c r="C5281" s="39" t="str">
        <f>TEXT(Raw_Articul_Data!$D5281,"00000000000")</f>
        <v>41340071601</v>
      </c>
      <c r="D5281" s="41">
        <v>41340071601</v>
      </c>
      <c r="E5281" s="41" t="s">
        <v>2793</v>
      </c>
      <c r="G5281" s="41" t="s">
        <v>32</v>
      </c>
      <c r="H5281" s="41" t="s">
        <v>2790</v>
      </c>
      <c r="I5281" s="41" t="s">
        <v>23</v>
      </c>
      <c r="J5281" s="41" t="s">
        <v>28</v>
      </c>
      <c r="K5281" s="41" t="s">
        <v>25</v>
      </c>
    </row>
    <row r="5282" spans="2:11" ht="15" customHeight="1" x14ac:dyDescent="0.3">
      <c r="B5282" s="39" t="str">
        <f t="shared" si="64"/>
        <v>41340201216 циліндр з поршнем діам. 40мм</v>
      </c>
      <c r="C5282" s="39" t="str">
        <f>TEXT(Raw_Articul_Data!$D5282,"00000000000")</f>
        <v>41340201216</v>
      </c>
      <c r="D5282" s="41">
        <v>41340201216</v>
      </c>
      <c r="E5282" s="41" t="s">
        <v>3713</v>
      </c>
      <c r="G5282" s="41" t="s">
        <v>32</v>
      </c>
      <c r="H5282" s="41" t="s">
        <v>2790</v>
      </c>
      <c r="I5282" s="41" t="s">
        <v>23</v>
      </c>
      <c r="J5282" s="41" t="s">
        <v>28</v>
      </c>
      <c r="K5282" s="41" t="s">
        <v>25</v>
      </c>
    </row>
    <row r="5283" spans="2:11" ht="15" customHeight="1" x14ac:dyDescent="0.3">
      <c r="B5283" s="39" t="str">
        <f t="shared" si="64"/>
        <v>41340201218 циліндр з поршнем, діам. 35 мм</v>
      </c>
      <c r="C5283" s="39" t="str">
        <f>TEXT(Raw_Articul_Data!$D5283,"00000000000")</f>
        <v>41340201218</v>
      </c>
      <c r="D5283" s="41">
        <v>41340201218</v>
      </c>
      <c r="E5283" s="41" t="s">
        <v>4115</v>
      </c>
      <c r="G5283" s="41" t="s">
        <v>32</v>
      </c>
      <c r="H5283" s="41" t="s">
        <v>2790</v>
      </c>
      <c r="I5283" s="41" t="s">
        <v>23</v>
      </c>
      <c r="J5283" s="41" t="s">
        <v>28</v>
      </c>
      <c r="K5283" s="41" t="s">
        <v>25</v>
      </c>
    </row>
    <row r="5284" spans="2:11" ht="15" customHeight="1" x14ac:dyDescent="0.3">
      <c r="B5284" s="39" t="str">
        <f t="shared" si="64"/>
        <v>41340201219 циліндр з поршнем, діам. 40 мм</v>
      </c>
      <c r="C5284" s="39" t="str">
        <f>TEXT(Raw_Articul_Data!$D5284,"00000000000")</f>
        <v>41340201219</v>
      </c>
      <c r="D5284" s="41">
        <v>41340201219</v>
      </c>
      <c r="E5284" s="41" t="s">
        <v>3461</v>
      </c>
      <c r="G5284" s="41" t="s">
        <v>32</v>
      </c>
      <c r="H5284" s="41" t="s">
        <v>2790</v>
      </c>
      <c r="I5284" s="41" t="s">
        <v>23</v>
      </c>
      <c r="J5284" s="41" t="s">
        <v>28</v>
      </c>
      <c r="K5284" s="41" t="s">
        <v>25</v>
      </c>
    </row>
    <row r="5285" spans="2:11" ht="15" customHeight="1" x14ac:dyDescent="0.3">
      <c r="B5285" s="39" t="str">
        <f t="shared" si="64"/>
        <v>41340202600 половина картера</v>
      </c>
      <c r="C5285" s="39" t="str">
        <f>TEXT(Raw_Articul_Data!$D5285,"00000000000")</f>
        <v>41340202600</v>
      </c>
      <c r="D5285" s="41">
        <v>41340202600</v>
      </c>
      <c r="E5285" s="41" t="s">
        <v>3507</v>
      </c>
      <c r="G5285" s="41" t="s">
        <v>32</v>
      </c>
      <c r="H5285" s="41" t="s">
        <v>2790</v>
      </c>
      <c r="I5285" s="41" t="s">
        <v>23</v>
      </c>
      <c r="J5285" s="41" t="s">
        <v>28</v>
      </c>
      <c r="K5285" s="41" t="s">
        <v>25</v>
      </c>
    </row>
    <row r="5286" spans="2:11" ht="15" customHeight="1" x14ac:dyDescent="0.3">
      <c r="B5286" s="39" t="str">
        <f t="shared" si="64"/>
        <v>41340202604 половина картера - сторона вентилятора</v>
      </c>
      <c r="C5286" s="39" t="str">
        <f>TEXT(Raw_Articul_Data!$D5286,"00000000000")</f>
        <v>41340202604</v>
      </c>
      <c r="D5286" s="41">
        <v>41340202604</v>
      </c>
      <c r="E5286" s="41" t="s">
        <v>3741</v>
      </c>
      <c r="G5286" s="41" t="s">
        <v>32</v>
      </c>
      <c r="H5286" s="41" t="s">
        <v>2790</v>
      </c>
      <c r="I5286" s="41" t="s">
        <v>23</v>
      </c>
      <c r="J5286" s="41" t="s">
        <v>28</v>
      </c>
      <c r="K5286" s="41" t="s">
        <v>25</v>
      </c>
    </row>
    <row r="5287" spans="2:11" ht="15" customHeight="1" x14ac:dyDescent="0.3">
      <c r="B5287" s="39" t="str">
        <f t="shared" si="64"/>
        <v>41340202900 половина картера</v>
      </c>
      <c r="C5287" s="39" t="str">
        <f>TEXT(Raw_Articul_Data!$D5287,"00000000000")</f>
        <v>41340202900</v>
      </c>
      <c r="D5287" s="41">
        <v>41340202900</v>
      </c>
      <c r="E5287" s="41" t="s">
        <v>3507</v>
      </c>
      <c r="G5287" s="41" t="s">
        <v>32</v>
      </c>
      <c r="H5287" s="41" t="s">
        <v>2790</v>
      </c>
      <c r="I5287" s="41" t="s">
        <v>23</v>
      </c>
      <c r="J5287" s="41" t="s">
        <v>28</v>
      </c>
      <c r="K5287" s="41" t="s">
        <v>25</v>
      </c>
    </row>
    <row r="5288" spans="2:11" ht="15" customHeight="1" x14ac:dyDescent="0.3">
      <c r="B5288" s="39" t="str">
        <f t="shared" si="64"/>
        <v>41340292300 ущільнення циліндра</v>
      </c>
      <c r="C5288" s="39" t="str">
        <f>TEXT(Raw_Articul_Data!$D5288,"00000000000")</f>
        <v>41340292300</v>
      </c>
      <c r="D5288" s="41">
        <v>41340292300</v>
      </c>
      <c r="E5288" s="41" t="s">
        <v>3266</v>
      </c>
      <c r="G5288" s="41" t="s">
        <v>32</v>
      </c>
      <c r="H5288" s="41" t="s">
        <v>2790</v>
      </c>
      <c r="I5288" s="41" t="s">
        <v>23</v>
      </c>
      <c r="J5288" s="41" t="s">
        <v>28</v>
      </c>
      <c r="K5288" s="41" t="s">
        <v>25</v>
      </c>
    </row>
    <row r="5289" spans="2:11" ht="15" customHeight="1" x14ac:dyDescent="0.3">
      <c r="B5289" s="39" t="str">
        <f t="shared" si="64"/>
        <v>41340300403 колінчатий вал</v>
      </c>
      <c r="C5289" s="39" t="str">
        <f>TEXT(Raw_Articul_Data!$D5289,"00000000000")</f>
        <v>41340300403</v>
      </c>
      <c r="D5289" s="41">
        <v>41340300403</v>
      </c>
      <c r="E5289" s="41" t="s">
        <v>3037</v>
      </c>
      <c r="G5289" s="41" t="s">
        <v>32</v>
      </c>
      <c r="H5289" s="41" t="s">
        <v>2790</v>
      </c>
      <c r="I5289" s="41" t="s">
        <v>23</v>
      </c>
      <c r="J5289" s="41" t="s">
        <v>28</v>
      </c>
      <c r="K5289" s="41" t="s">
        <v>25</v>
      </c>
    </row>
    <row r="5290" spans="2:11" ht="15" customHeight="1" x14ac:dyDescent="0.3">
      <c r="B5290" s="39" t="str">
        <f t="shared" si="64"/>
        <v>41340300406 колінчатий вал</v>
      </c>
      <c r="C5290" s="39" t="str">
        <f>TEXT(Raw_Articul_Data!$D5290,"00000000000")</f>
        <v>41340300406</v>
      </c>
      <c r="D5290" s="41">
        <v>41340300406</v>
      </c>
      <c r="E5290" s="41" t="s">
        <v>3037</v>
      </c>
      <c r="G5290" s="41" t="s">
        <v>32</v>
      </c>
      <c r="H5290" s="41" t="s">
        <v>2790</v>
      </c>
      <c r="I5290" s="41" t="s">
        <v>23</v>
      </c>
      <c r="J5290" s="41" t="s">
        <v>34</v>
      </c>
      <c r="K5290" s="41" t="s">
        <v>25</v>
      </c>
    </row>
    <row r="5291" spans="2:11" ht="15" customHeight="1" x14ac:dyDescent="0.3">
      <c r="B5291" s="39" t="str">
        <f t="shared" si="64"/>
        <v>41340302010 поршень, діам. 38 мм</v>
      </c>
      <c r="C5291" s="39" t="str">
        <f>TEXT(Raw_Articul_Data!$D5291,"00000000000")</f>
        <v>41340302010</v>
      </c>
      <c r="D5291" s="41">
        <v>41340302010</v>
      </c>
      <c r="E5291" s="41" t="s">
        <v>3619</v>
      </c>
      <c r="G5291" s="41" t="s">
        <v>32</v>
      </c>
      <c r="H5291" s="41" t="s">
        <v>2790</v>
      </c>
      <c r="I5291" s="41" t="s">
        <v>23</v>
      </c>
      <c r="J5291" s="41" t="s">
        <v>28</v>
      </c>
      <c r="K5291" s="41" t="s">
        <v>25</v>
      </c>
    </row>
    <row r="5292" spans="2:11" ht="15" customHeight="1" x14ac:dyDescent="0.3">
      <c r="B5292" s="39" t="str">
        <f t="shared" si="64"/>
        <v>41340302018 поршень, діам.35 мм</v>
      </c>
      <c r="C5292" s="39" t="str">
        <f>TEXT(Raw_Articul_Data!$D5292,"00000000000")</f>
        <v>41340302018</v>
      </c>
      <c r="D5292" s="41">
        <v>41340302018</v>
      </c>
      <c r="E5292" s="41" t="s">
        <v>4116</v>
      </c>
      <c r="G5292" s="41" t="s">
        <v>32</v>
      </c>
      <c r="H5292" s="41" t="s">
        <v>2790</v>
      </c>
      <c r="I5292" s="41" t="s">
        <v>23</v>
      </c>
      <c r="J5292" s="41" t="s">
        <v>28</v>
      </c>
      <c r="K5292" s="41" t="s">
        <v>25</v>
      </c>
    </row>
    <row r="5293" spans="2:11" ht="15" customHeight="1" x14ac:dyDescent="0.3">
      <c r="B5293" s="39" t="str">
        <f t="shared" si="64"/>
        <v>41340302019 поршень, діам.40 мм</v>
      </c>
      <c r="C5293" s="39" t="str">
        <f>TEXT(Raw_Articul_Data!$D5293,"00000000000")</f>
        <v>41340302019</v>
      </c>
      <c r="D5293" s="41">
        <v>41340302019</v>
      </c>
      <c r="E5293" s="41" t="s">
        <v>4117</v>
      </c>
      <c r="G5293" s="41" t="s">
        <v>32</v>
      </c>
      <c r="H5293" s="41" t="s">
        <v>2790</v>
      </c>
      <c r="I5293" s="41" t="s">
        <v>23</v>
      </c>
      <c r="J5293" s="41" t="s">
        <v>28</v>
      </c>
      <c r="K5293" s="41" t="s">
        <v>25</v>
      </c>
    </row>
    <row r="5294" spans="2:11" ht="15" customHeight="1" x14ac:dyDescent="0.3">
      <c r="B5294" s="39" t="str">
        <f t="shared" si="64"/>
        <v>41340302023 поршень, діам. 35мм</v>
      </c>
      <c r="C5294" s="39" t="str">
        <f>TEXT(Raw_Articul_Data!$D5294,"00000000000")</f>
        <v>41340302023</v>
      </c>
      <c r="D5294" s="41">
        <v>41340302023</v>
      </c>
      <c r="E5294" s="41" t="s">
        <v>4118</v>
      </c>
      <c r="G5294" s="41" t="s">
        <v>32</v>
      </c>
      <c r="H5294" s="41" t="s">
        <v>2790</v>
      </c>
      <c r="I5294" s="41" t="s">
        <v>23</v>
      </c>
      <c r="J5294" s="41" t="s">
        <v>28</v>
      </c>
      <c r="K5294" s="41" t="s">
        <v>25</v>
      </c>
    </row>
    <row r="5295" spans="2:11" ht="15" customHeight="1" x14ac:dyDescent="0.3">
      <c r="B5295" s="39" t="str">
        <f t="shared" si="64"/>
        <v>41340343002 компресійні поршньові кільця, діам.35*1,2мм</v>
      </c>
      <c r="C5295" s="39" t="str">
        <f>TEXT(Raw_Articul_Data!$D5295,"00000000000")</f>
        <v>41340343002</v>
      </c>
      <c r="D5295" s="41">
        <v>41340343002</v>
      </c>
      <c r="E5295" s="41" t="s">
        <v>4119</v>
      </c>
      <c r="G5295" s="41" t="s">
        <v>32</v>
      </c>
      <c r="H5295" s="41" t="s">
        <v>2790</v>
      </c>
      <c r="I5295" s="41" t="s">
        <v>23</v>
      </c>
      <c r="J5295" s="41" t="s">
        <v>34</v>
      </c>
      <c r="K5295" s="41" t="s">
        <v>25</v>
      </c>
    </row>
    <row r="5296" spans="2:11" ht="15" customHeight="1" x14ac:dyDescent="0.3">
      <c r="B5296" s="39" t="str">
        <f t="shared" si="64"/>
        <v>41340343003 компресійне поршневе кільце діам. 35 x 1,2 мм</v>
      </c>
      <c r="C5296" s="39" t="str">
        <f>TEXT(Raw_Articul_Data!$D5296,"00000000000")</f>
        <v>41340343003</v>
      </c>
      <c r="D5296" s="41">
        <v>41340343003</v>
      </c>
      <c r="E5296" s="41" t="s">
        <v>4120</v>
      </c>
      <c r="G5296" s="41" t="s">
        <v>32</v>
      </c>
      <c r="H5296" s="41" t="s">
        <v>2790</v>
      </c>
      <c r="I5296" s="41" t="s">
        <v>23</v>
      </c>
      <c r="J5296" s="41" t="s">
        <v>34</v>
      </c>
      <c r="K5296" s="41" t="s">
        <v>25</v>
      </c>
    </row>
    <row r="5297" spans="2:11" ht="15" customHeight="1" x14ac:dyDescent="0.3">
      <c r="B5297" s="39" t="str">
        <f t="shared" si="64"/>
        <v>41340801801 корпус вентилятора</v>
      </c>
      <c r="C5297" s="39" t="str">
        <f>TEXT(Raw_Articul_Data!$D5297,"00000000000")</f>
        <v>41340801801</v>
      </c>
      <c r="D5297" s="41">
        <v>41340801801</v>
      </c>
      <c r="E5297" s="41" t="s">
        <v>3137</v>
      </c>
      <c r="G5297" s="41" t="s">
        <v>32</v>
      </c>
      <c r="H5297" s="41" t="s">
        <v>2790</v>
      </c>
      <c r="I5297" s="41" t="s">
        <v>23</v>
      </c>
      <c r="J5297" s="41" t="s">
        <v>34</v>
      </c>
      <c r="K5297" s="41" t="s">
        <v>25</v>
      </c>
    </row>
    <row r="5298" spans="2:11" ht="15" customHeight="1" x14ac:dyDescent="0.3">
      <c r="B5298" s="39" t="str">
        <f t="shared" si="64"/>
        <v>41340801803 корпус вентилятора</v>
      </c>
      <c r="C5298" s="39" t="str">
        <f>TEXT(Raw_Articul_Data!$D5298,"00000000000")</f>
        <v>41340801803</v>
      </c>
      <c r="D5298" s="41">
        <v>41340801803</v>
      </c>
      <c r="E5298" s="41" t="s">
        <v>3137</v>
      </c>
      <c r="G5298" s="41" t="s">
        <v>32</v>
      </c>
      <c r="H5298" s="41" t="s">
        <v>2790</v>
      </c>
      <c r="I5298" s="41" t="s">
        <v>23</v>
      </c>
      <c r="J5298" s="41" t="s">
        <v>34</v>
      </c>
      <c r="K5298" s="41" t="s">
        <v>25</v>
      </c>
    </row>
    <row r="5299" spans="2:11" ht="15" customHeight="1" x14ac:dyDescent="0.3">
      <c r="B5299" s="39" t="str">
        <f t="shared" si="64"/>
        <v>41340802101 корпус вентилятора з пусковим пристроєм</v>
      </c>
      <c r="C5299" s="39" t="str">
        <f>TEXT(Raw_Articul_Data!$D5299,"00000000000")</f>
        <v>41340802101</v>
      </c>
      <c r="D5299" s="41">
        <v>41340802101</v>
      </c>
      <c r="E5299" s="41" t="s">
        <v>3377</v>
      </c>
      <c r="G5299" s="41" t="s">
        <v>32</v>
      </c>
      <c r="H5299" s="41" t="s">
        <v>2790</v>
      </c>
      <c r="I5299" s="41" t="s">
        <v>23</v>
      </c>
      <c r="J5299" s="41" t="s">
        <v>28</v>
      </c>
      <c r="K5299" s="41" t="s">
        <v>25</v>
      </c>
    </row>
    <row r="5300" spans="2:11" ht="15" customHeight="1" x14ac:dyDescent="0.3">
      <c r="B5300" s="39" t="str">
        <f t="shared" si="64"/>
        <v>41340802103 корпус вентилятора з пусковим пристроєм</v>
      </c>
      <c r="C5300" s="39" t="str">
        <f>TEXT(Raw_Articul_Data!$D5300,"00000000000")</f>
        <v>41340802103</v>
      </c>
      <c r="D5300" s="41">
        <v>41340802103</v>
      </c>
      <c r="E5300" s="41" t="s">
        <v>3377</v>
      </c>
      <c r="G5300" s="41" t="s">
        <v>32</v>
      </c>
      <c r="H5300" s="41" t="s">
        <v>2790</v>
      </c>
      <c r="I5300" s="41" t="s">
        <v>23</v>
      </c>
      <c r="J5300" s="41" t="s">
        <v>34</v>
      </c>
      <c r="K5300" s="41" t="s">
        <v>25</v>
      </c>
    </row>
    <row r="5301" spans="2:11" ht="15" customHeight="1" x14ac:dyDescent="0.3">
      <c r="B5301" s="39" t="str">
        <f t="shared" si="64"/>
        <v>41340840910 кожух</v>
      </c>
      <c r="C5301" s="39" t="str">
        <f>TEXT(Raw_Articul_Data!$D5301,"00000000000")</f>
        <v>41340840910</v>
      </c>
      <c r="D5301" s="41">
        <v>41340840910</v>
      </c>
      <c r="E5301" s="41" t="s">
        <v>3331</v>
      </c>
      <c r="G5301" s="41" t="s">
        <v>32</v>
      </c>
      <c r="H5301" s="41" t="s">
        <v>2790</v>
      </c>
      <c r="I5301" s="41" t="s">
        <v>23</v>
      </c>
      <c r="J5301" s="41" t="s">
        <v>34</v>
      </c>
      <c r="K5301" s="41" t="s">
        <v>25</v>
      </c>
    </row>
    <row r="5302" spans="2:11" ht="15" customHeight="1" x14ac:dyDescent="0.3">
      <c r="B5302" s="39" t="str">
        <f t="shared" si="64"/>
        <v>41340840911 кожух</v>
      </c>
      <c r="C5302" s="39" t="str">
        <f>TEXT(Raw_Articul_Data!$D5302,"00000000000")</f>
        <v>41340840911</v>
      </c>
      <c r="D5302" s="41">
        <v>41340840911</v>
      </c>
      <c r="E5302" s="41" t="s">
        <v>3331</v>
      </c>
      <c r="G5302" s="41" t="s">
        <v>32</v>
      </c>
      <c r="H5302" s="41" t="s">
        <v>2790</v>
      </c>
      <c r="I5302" s="41" t="s">
        <v>23</v>
      </c>
      <c r="J5302" s="41" t="s">
        <v>34</v>
      </c>
      <c r="K5302" s="41" t="s">
        <v>25</v>
      </c>
    </row>
    <row r="5303" spans="2:11" ht="15" customHeight="1" x14ac:dyDescent="0.3">
      <c r="B5303" s="39" t="str">
        <f t="shared" si="64"/>
        <v>41340840915 кожух</v>
      </c>
      <c r="C5303" s="39" t="str">
        <f>TEXT(Raw_Articul_Data!$D5303,"00000000000")</f>
        <v>41340840915</v>
      </c>
      <c r="D5303" s="41">
        <v>41340840915</v>
      </c>
      <c r="E5303" s="41" t="s">
        <v>3331</v>
      </c>
      <c r="G5303" s="41" t="s">
        <v>32</v>
      </c>
      <c r="H5303" s="41" t="s">
        <v>2790</v>
      </c>
      <c r="I5303" s="41" t="s">
        <v>23</v>
      </c>
      <c r="J5303" s="41" t="s">
        <v>34</v>
      </c>
      <c r="K5303" s="41" t="s">
        <v>25</v>
      </c>
    </row>
    <row r="5304" spans="2:11" ht="15" customHeight="1" x14ac:dyDescent="0.3">
      <c r="B5304" s="39" t="str">
        <f t="shared" si="64"/>
        <v>41341200101 корпус карбюратора</v>
      </c>
      <c r="C5304" s="39" t="str">
        <f>TEXT(Raw_Articul_Data!$D5304,"00000000000")</f>
        <v>41341200101</v>
      </c>
      <c r="D5304" s="41">
        <v>41341200101</v>
      </c>
      <c r="E5304" s="41" t="s">
        <v>3423</v>
      </c>
      <c r="G5304" s="41" t="s">
        <v>32</v>
      </c>
      <c r="H5304" s="41" t="s">
        <v>2790</v>
      </c>
      <c r="I5304" s="41" t="s">
        <v>23</v>
      </c>
      <c r="J5304" s="41" t="s">
        <v>28</v>
      </c>
      <c r="K5304" s="41" t="s">
        <v>25</v>
      </c>
    </row>
    <row r="5305" spans="2:11" ht="15" customHeight="1" x14ac:dyDescent="0.3">
      <c r="B5305" s="39" t="str">
        <f t="shared" si="64"/>
        <v>41341200102 корпус карбюратора</v>
      </c>
      <c r="C5305" s="39" t="str">
        <f>TEXT(Raw_Articul_Data!$D5305,"00000000000")</f>
        <v>41341200102</v>
      </c>
      <c r="D5305" s="41">
        <v>41341200102</v>
      </c>
      <c r="E5305" s="41" t="s">
        <v>3423</v>
      </c>
      <c r="G5305" s="41" t="s">
        <v>32</v>
      </c>
      <c r="H5305" s="41" t="s">
        <v>2790</v>
      </c>
      <c r="I5305" s="41" t="s">
        <v>23</v>
      </c>
      <c r="J5305" s="41" t="s">
        <v>34</v>
      </c>
      <c r="K5305" s="41" t="s">
        <v>25</v>
      </c>
    </row>
    <row r="5306" spans="2:11" ht="15" customHeight="1" x14ac:dyDescent="0.3">
      <c r="B5306" s="39" t="str">
        <f t="shared" si="64"/>
        <v>41341200106 корпус карбюратора</v>
      </c>
      <c r="C5306" s="39" t="str">
        <f>TEXT(Raw_Articul_Data!$D5306,"00000000000")</f>
        <v>41341200106</v>
      </c>
      <c r="D5306" s="41">
        <v>41341200106</v>
      </c>
      <c r="E5306" s="41" t="s">
        <v>3423</v>
      </c>
      <c r="G5306" s="41" t="s">
        <v>32</v>
      </c>
      <c r="H5306" s="41" t="s">
        <v>2790</v>
      </c>
      <c r="I5306" s="41" t="s">
        <v>23</v>
      </c>
      <c r="J5306" s="41" t="s">
        <v>34</v>
      </c>
      <c r="K5306" s="41" t="s">
        <v>25</v>
      </c>
    </row>
    <row r="5307" spans="2:11" ht="15" customHeight="1" x14ac:dyDescent="0.3">
      <c r="B5307" s="39" t="str">
        <f t="shared" si="64"/>
        <v xml:space="preserve">41341200621 карбюратор </v>
      </c>
      <c r="C5307" s="39" t="str">
        <f>TEXT(Raw_Articul_Data!$D5307,"00000000000")</f>
        <v>41341200621</v>
      </c>
      <c r="D5307" s="41">
        <v>41341200621</v>
      </c>
      <c r="E5307" s="41" t="s">
        <v>3671</v>
      </c>
      <c r="G5307" s="41" t="s">
        <v>32</v>
      </c>
      <c r="H5307" s="41" t="s">
        <v>2790</v>
      </c>
      <c r="I5307" s="41" t="s">
        <v>23</v>
      </c>
      <c r="J5307" s="41" t="s">
        <v>34</v>
      </c>
      <c r="K5307" s="41" t="s">
        <v>25</v>
      </c>
    </row>
    <row r="5308" spans="2:11" ht="15" customHeight="1" x14ac:dyDescent="0.3">
      <c r="B5308" s="39" t="str">
        <f t="shared" si="64"/>
        <v>41341200622 карбюратор</v>
      </c>
      <c r="C5308" s="39" t="str">
        <f>TEXT(Raw_Articul_Data!$D5308,"00000000000")</f>
        <v>41341200622</v>
      </c>
      <c r="D5308" s="41">
        <v>41341200622</v>
      </c>
      <c r="E5308" s="41" t="s">
        <v>3142</v>
      </c>
      <c r="G5308" s="41" t="s">
        <v>32</v>
      </c>
      <c r="H5308" s="41" t="s">
        <v>2790</v>
      </c>
      <c r="I5308" s="41" t="s">
        <v>23</v>
      </c>
      <c r="J5308" s="41" t="s">
        <v>34</v>
      </c>
      <c r="K5308" s="41" t="s">
        <v>25</v>
      </c>
    </row>
    <row r="5309" spans="2:11" ht="15" customHeight="1" x14ac:dyDescent="0.3">
      <c r="B5309" s="39" t="str">
        <f t="shared" si="64"/>
        <v>41341200628 карбюратор 4134/28</v>
      </c>
      <c r="C5309" s="39" t="str">
        <f>TEXT(Raw_Articul_Data!$D5309,"00000000000")</f>
        <v>41341200628</v>
      </c>
      <c r="D5309" s="41">
        <v>41341200628</v>
      </c>
      <c r="E5309" s="41" t="s">
        <v>4121</v>
      </c>
      <c r="G5309" s="41" t="s">
        <v>32</v>
      </c>
      <c r="H5309" s="41" t="s">
        <v>2790</v>
      </c>
      <c r="I5309" s="41" t="s">
        <v>23</v>
      </c>
      <c r="J5309" s="41" t="s">
        <v>34</v>
      </c>
      <c r="K5309" s="41" t="s">
        <v>25</v>
      </c>
    </row>
    <row r="5310" spans="2:11" ht="15" customHeight="1" x14ac:dyDescent="0.3">
      <c r="B5310" s="39" t="str">
        <f t="shared" si="64"/>
        <v>41341200651 карбюратор c1q­s51c</v>
      </c>
      <c r="C5310" s="39" t="str">
        <f>TEXT(Raw_Articul_Data!$D5310,"00000000000")</f>
        <v>41341200651</v>
      </c>
      <c r="D5310" s="41">
        <v>41341200651</v>
      </c>
      <c r="E5310" s="41" t="s">
        <v>4122</v>
      </c>
      <c r="G5310" s="41" t="s">
        <v>32</v>
      </c>
      <c r="H5310" s="41" t="s">
        <v>2790</v>
      </c>
      <c r="I5310" s="41" t="s">
        <v>23</v>
      </c>
      <c r="J5310" s="41" t="s">
        <v>34</v>
      </c>
      <c r="K5310" s="41" t="s">
        <v>25</v>
      </c>
    </row>
    <row r="5311" spans="2:11" ht="15" customHeight="1" x14ac:dyDescent="0.3">
      <c r="B5311" s="39" t="str">
        <f t="shared" si="64"/>
        <v>41341200652 карбюратор c1q­s161</v>
      </c>
      <c r="C5311" s="39" t="str">
        <f>TEXT(Raw_Articul_Data!$D5311,"00000000000")</f>
        <v>41341200652</v>
      </c>
      <c r="D5311" s="41">
        <v>41341200652</v>
      </c>
      <c r="E5311" s="41" t="s">
        <v>4123</v>
      </c>
      <c r="G5311" s="41" t="s">
        <v>32</v>
      </c>
      <c r="H5311" s="41" t="s">
        <v>2790</v>
      </c>
      <c r="I5311" s="41" t="s">
        <v>23</v>
      </c>
      <c r="J5311" s="41" t="s">
        <v>34</v>
      </c>
      <c r="K5311" s="41" t="s">
        <v>25</v>
      </c>
    </row>
    <row r="5312" spans="2:11" ht="15" customHeight="1" x14ac:dyDescent="0.3">
      <c r="B5312" s="39" t="str">
        <f t="shared" si="64"/>
        <v>41341200653 карбюратор</v>
      </c>
      <c r="C5312" s="39" t="str">
        <f>TEXT(Raw_Articul_Data!$D5312,"00000000000")</f>
        <v>41341200653</v>
      </c>
      <c r="D5312" s="41">
        <v>41341200653</v>
      </c>
      <c r="E5312" s="41" t="s">
        <v>3142</v>
      </c>
      <c r="G5312" s="41" t="s">
        <v>32</v>
      </c>
      <c r="H5312" s="41" t="s">
        <v>2790</v>
      </c>
      <c r="I5312" s="41" t="s">
        <v>23</v>
      </c>
      <c r="J5312" s="41" t="s">
        <v>34</v>
      </c>
      <c r="K5312" s="41" t="s">
        <v>25</v>
      </c>
    </row>
    <row r="5313" spans="2:11" ht="15" customHeight="1" x14ac:dyDescent="0.3">
      <c r="B5313" s="39" t="str">
        <f t="shared" si="64"/>
        <v>41341202200 фланець</v>
      </c>
      <c r="C5313" s="39" t="str">
        <f>TEXT(Raw_Articul_Data!$D5313,"00000000000")</f>
        <v>41341202200</v>
      </c>
      <c r="D5313" s="41">
        <v>41341202200</v>
      </c>
      <c r="E5313" s="41" t="s">
        <v>3283</v>
      </c>
      <c r="G5313" s="41" t="s">
        <v>32</v>
      </c>
      <c r="H5313" s="41" t="s">
        <v>2790</v>
      </c>
      <c r="I5313" s="41" t="s">
        <v>23</v>
      </c>
      <c r="J5313" s="41" t="s">
        <v>34</v>
      </c>
      <c r="K5313" s="41" t="s">
        <v>25</v>
      </c>
    </row>
    <row r="5314" spans="2:11" ht="15" customHeight="1" x14ac:dyDescent="0.3">
      <c r="B5314" s="39" t="str">
        <f t="shared" si="64"/>
        <v>41341202201 фланець</v>
      </c>
      <c r="C5314" s="39" t="str">
        <f>TEXT(Raw_Articul_Data!$D5314,"00000000000")</f>
        <v>41341202201</v>
      </c>
      <c r="D5314" s="41">
        <v>41341202201</v>
      </c>
      <c r="E5314" s="41" t="s">
        <v>3283</v>
      </c>
      <c r="G5314" s="41" t="s">
        <v>32</v>
      </c>
      <c r="H5314" s="41" t="s">
        <v>2790</v>
      </c>
      <c r="I5314" s="41" t="s">
        <v>23</v>
      </c>
      <c r="J5314" s="41" t="s">
        <v>34</v>
      </c>
      <c r="K5314" s="41" t="s">
        <v>25</v>
      </c>
    </row>
    <row r="5315" spans="2:11" ht="15" customHeight="1" x14ac:dyDescent="0.3">
      <c r="B5315" s="39" t="str">
        <f t="shared" si="64"/>
        <v>41341206801 гвинт настойки оборотів холостого ходу</v>
      </c>
      <c r="C5315" s="39" t="str">
        <f>TEXT(Raw_Articul_Data!$D5315,"00000000000")</f>
        <v>41341206801</v>
      </c>
      <c r="D5315" s="41">
        <v>41341206801</v>
      </c>
      <c r="E5315" s="41" t="s">
        <v>4124</v>
      </c>
      <c r="G5315" s="41" t="s">
        <v>32</v>
      </c>
      <c r="H5315" s="41" t="s">
        <v>2790</v>
      </c>
      <c r="I5315" s="41" t="s">
        <v>23</v>
      </c>
      <c r="J5315" s="41" t="s">
        <v>34</v>
      </c>
      <c r="K5315" s="41" t="s">
        <v>25</v>
      </c>
    </row>
    <row r="5316" spans="2:11" ht="15" customHeight="1" x14ac:dyDescent="0.3">
      <c r="B5316" s="39" t="str">
        <f t="shared" si="64"/>
        <v>41341207100 дросельний вал з важелем</v>
      </c>
      <c r="C5316" s="39" t="str">
        <f>TEXT(Raw_Articul_Data!$D5316,"00000000000")</f>
        <v>41341207100</v>
      </c>
      <c r="D5316" s="41">
        <v>41341207100</v>
      </c>
      <c r="E5316" s="41" t="s">
        <v>3384</v>
      </c>
      <c r="G5316" s="41" t="s">
        <v>32</v>
      </c>
      <c r="H5316" s="41" t="s">
        <v>2790</v>
      </c>
      <c r="I5316" s="41" t="s">
        <v>23</v>
      </c>
      <c r="J5316" s="41" t="s">
        <v>34</v>
      </c>
      <c r="K5316" s="41" t="s">
        <v>25</v>
      </c>
    </row>
    <row r="5317" spans="2:11" ht="15" customHeight="1" x14ac:dyDescent="0.3">
      <c r="B5317" s="39" t="str">
        <f t="shared" si="64"/>
        <v>41341207101 дросельний вал з важелем</v>
      </c>
      <c r="C5317" s="39" t="str">
        <f>TEXT(Raw_Articul_Data!$D5317,"00000000000")</f>
        <v>41341207101</v>
      </c>
      <c r="D5317" s="41">
        <v>41341207101</v>
      </c>
      <c r="E5317" s="41" t="s">
        <v>3384</v>
      </c>
      <c r="G5317" s="41" t="s">
        <v>32</v>
      </c>
      <c r="H5317" s="41" t="s">
        <v>2790</v>
      </c>
      <c r="I5317" s="41" t="s">
        <v>23</v>
      </c>
      <c r="J5317" s="41" t="s">
        <v>34</v>
      </c>
      <c r="K5317" s="41" t="s">
        <v>25</v>
      </c>
    </row>
    <row r="5318" spans="2:11" ht="15" customHeight="1" x14ac:dyDescent="0.3">
      <c r="B5318" s="39" t="str">
        <f t="shared" si="64"/>
        <v>41341207102 дросельний вал з важелем</v>
      </c>
      <c r="C5318" s="39" t="str">
        <f>TEXT(Raw_Articul_Data!$D5318,"00000000000")</f>
        <v>41341207102</v>
      </c>
      <c r="D5318" s="41">
        <v>41341207102</v>
      </c>
      <c r="E5318" s="41" t="s">
        <v>3384</v>
      </c>
      <c r="G5318" s="41" t="s">
        <v>32</v>
      </c>
      <c r="H5318" s="41" t="s">
        <v>2790</v>
      </c>
      <c r="I5318" s="41" t="s">
        <v>23</v>
      </c>
      <c r="J5318" s="41" t="s">
        <v>34</v>
      </c>
      <c r="K5318" s="41" t="s">
        <v>25</v>
      </c>
    </row>
    <row r="5319" spans="2:11" ht="15" customHeight="1" x14ac:dyDescent="0.3">
      <c r="B5319" s="39" t="str">
        <f t="shared" si="64"/>
        <v>41341213000 пускова вісь</v>
      </c>
      <c r="C5319" s="39" t="str">
        <f>TEXT(Raw_Articul_Data!$D5319,"00000000000")</f>
        <v>41341213000</v>
      </c>
      <c r="D5319" s="41">
        <v>41341213000</v>
      </c>
      <c r="E5319" s="41" t="s">
        <v>3677</v>
      </c>
      <c r="G5319" s="41" t="s">
        <v>32</v>
      </c>
      <c r="H5319" s="41" t="s">
        <v>2790</v>
      </c>
      <c r="I5319" s="41" t="s">
        <v>23</v>
      </c>
      <c r="J5319" s="41" t="s">
        <v>34</v>
      </c>
      <c r="K5319" s="41" t="s">
        <v>25</v>
      </c>
    </row>
    <row r="5320" spans="2:11" ht="15" customHeight="1" x14ac:dyDescent="0.3">
      <c r="B5320" s="39" t="str">
        <f t="shared" si="64"/>
        <v>41341213302 дросельна заслонка</v>
      </c>
      <c r="C5320" s="39" t="str">
        <f>TEXT(Raw_Articul_Data!$D5320,"00000000000")</f>
        <v>41341213302</v>
      </c>
      <c r="D5320" s="41">
        <v>41341213302</v>
      </c>
      <c r="E5320" s="41" t="s">
        <v>3301</v>
      </c>
      <c r="G5320" s="41" t="s">
        <v>32</v>
      </c>
      <c r="H5320" s="41" t="s">
        <v>2790</v>
      </c>
      <c r="I5320" s="41" t="s">
        <v>23</v>
      </c>
      <c r="J5320" s="41" t="s">
        <v>34</v>
      </c>
      <c r="K5320" s="41" t="s">
        <v>25</v>
      </c>
    </row>
    <row r="5321" spans="2:11" ht="15" customHeight="1" x14ac:dyDescent="0.3">
      <c r="B5321" s="39" t="str">
        <f t="shared" si="64"/>
        <v>41341213500 дросельний важіль</v>
      </c>
      <c r="C5321" s="39" t="str">
        <f>TEXT(Raw_Articul_Data!$D5321,"00000000000")</f>
        <v>41341213500</v>
      </c>
      <c r="D5321" s="41">
        <v>41341213500</v>
      </c>
      <c r="E5321" s="41" t="s">
        <v>3728</v>
      </c>
      <c r="G5321" s="41" t="s">
        <v>32</v>
      </c>
      <c r="H5321" s="41" t="s">
        <v>2790</v>
      </c>
      <c r="I5321" s="41" t="s">
        <v>23</v>
      </c>
      <c r="J5321" s="41" t="s">
        <v>34</v>
      </c>
      <c r="K5321" s="41" t="s">
        <v>25</v>
      </c>
    </row>
    <row r="5322" spans="2:11" ht="15" customHeight="1" x14ac:dyDescent="0.3">
      <c r="B5322" s="39" t="str">
        <f t="shared" si="64"/>
        <v>41341213501 дросельний важіль</v>
      </c>
      <c r="C5322" s="39" t="str">
        <f>TEXT(Raw_Articul_Data!$D5322,"00000000000")</f>
        <v>41341213501</v>
      </c>
      <c r="D5322" s="41">
        <v>41341213501</v>
      </c>
      <c r="E5322" s="41" t="s">
        <v>3728</v>
      </c>
      <c r="G5322" s="41" t="s">
        <v>32</v>
      </c>
      <c r="H5322" s="41" t="s">
        <v>2790</v>
      </c>
      <c r="I5322" s="41" t="s">
        <v>23</v>
      </c>
      <c r="J5322" s="41" t="s">
        <v>34</v>
      </c>
      <c r="K5322" s="41" t="s">
        <v>25</v>
      </c>
    </row>
    <row r="5323" spans="2:11" ht="15" customHeight="1" x14ac:dyDescent="0.3">
      <c r="B5323" s="39" t="str">
        <f t="shared" si="64"/>
        <v>41341214701 регулювальна мембрана</v>
      </c>
      <c r="C5323" s="39" t="str">
        <f>TEXT(Raw_Articul_Data!$D5323,"00000000000")</f>
        <v>41341214701</v>
      </c>
      <c r="D5323" s="41">
        <v>41341214701</v>
      </c>
      <c r="E5323" s="41" t="s">
        <v>3290</v>
      </c>
      <c r="G5323" s="41" t="s">
        <v>32</v>
      </c>
      <c r="H5323" s="41" t="s">
        <v>2790</v>
      </c>
      <c r="I5323" s="41" t="s">
        <v>23</v>
      </c>
      <c r="J5323" s="41" t="s">
        <v>34</v>
      </c>
      <c r="K5323" s="41" t="s">
        <v>25</v>
      </c>
    </row>
    <row r="5324" spans="2:11" ht="15" customHeight="1" x14ac:dyDescent="0.3">
      <c r="B5324" s="39" t="str">
        <f t="shared" si="64"/>
        <v>41341214702 регулювальна мембрана</v>
      </c>
      <c r="C5324" s="39" t="str">
        <f>TEXT(Raw_Articul_Data!$D5324,"00000000000")</f>
        <v>41341214702</v>
      </c>
      <c r="D5324" s="41">
        <v>41341214702</v>
      </c>
      <c r="E5324" s="41" t="s">
        <v>3290</v>
      </c>
      <c r="G5324" s="41" t="s">
        <v>32</v>
      </c>
      <c r="H5324" s="41" t="s">
        <v>2790</v>
      </c>
      <c r="I5324" s="41" t="s">
        <v>23</v>
      </c>
      <c r="J5324" s="41" t="s">
        <v>34</v>
      </c>
      <c r="K5324" s="41" t="s">
        <v>25</v>
      </c>
    </row>
    <row r="5325" spans="2:11" ht="15" customHeight="1" x14ac:dyDescent="0.3">
      <c r="B5325" s="39" t="str">
        <f t="shared" ref="B5325:B5388" si="65">CONCATENATE(C5325," ", LOWER(E5325))</f>
        <v>41341221801 відбиваючий лист</v>
      </c>
      <c r="C5325" s="39" t="str">
        <f>TEXT(Raw_Articul_Data!$D5325,"00000000000")</f>
        <v>41341221801</v>
      </c>
      <c r="D5325" s="41">
        <v>41341221801</v>
      </c>
      <c r="E5325" s="41" t="s">
        <v>4125</v>
      </c>
      <c r="G5325" s="41" t="s">
        <v>32</v>
      </c>
      <c r="H5325" s="41" t="s">
        <v>2790</v>
      </c>
      <c r="I5325" s="41" t="s">
        <v>23</v>
      </c>
      <c r="J5325" s="41" t="s">
        <v>28</v>
      </c>
      <c r="K5325" s="41" t="s">
        <v>25</v>
      </c>
    </row>
    <row r="5326" spans="2:11" ht="15" customHeight="1" x14ac:dyDescent="0.3">
      <c r="B5326" s="39" t="str">
        <f t="shared" si="65"/>
        <v>41341221804 відбиваючий лист</v>
      </c>
      <c r="C5326" s="39" t="str">
        <f>TEXT(Raw_Articul_Data!$D5326,"00000000000")</f>
        <v>41341221804</v>
      </c>
      <c r="D5326" s="41">
        <v>41341221804</v>
      </c>
      <c r="E5326" s="41" t="s">
        <v>4125</v>
      </c>
      <c r="G5326" s="41" t="s">
        <v>32</v>
      </c>
      <c r="H5326" s="41" t="s">
        <v>2790</v>
      </c>
      <c r="I5326" s="41" t="s">
        <v>23</v>
      </c>
      <c r="J5326" s="41" t="s">
        <v>34</v>
      </c>
      <c r="K5326" s="41" t="s">
        <v>25</v>
      </c>
    </row>
    <row r="5327" spans="2:11" ht="15" customHeight="1" x14ac:dyDescent="0.3">
      <c r="B5327" s="39" t="str">
        <f t="shared" si="65"/>
        <v>41341225000 розпорна гільза</v>
      </c>
      <c r="C5327" s="39" t="str">
        <f>TEXT(Raw_Articul_Data!$D5327,"00000000000")</f>
        <v>41341225000</v>
      </c>
      <c r="D5327" s="41">
        <v>41341225000</v>
      </c>
      <c r="E5327" s="41" t="s">
        <v>4126</v>
      </c>
      <c r="G5327" s="41" t="s">
        <v>32</v>
      </c>
      <c r="H5327" s="41" t="s">
        <v>2790</v>
      </c>
      <c r="I5327" s="41" t="s">
        <v>23</v>
      </c>
      <c r="J5327" s="41" t="s">
        <v>34</v>
      </c>
      <c r="K5327" s="41" t="s">
        <v>25</v>
      </c>
    </row>
    <row r="5328" spans="2:11" ht="15" customHeight="1" x14ac:dyDescent="0.3">
      <c r="B5328" s="39" t="str">
        <f t="shared" si="65"/>
        <v>41341226601 гвинт з буртиком</v>
      </c>
      <c r="C5328" s="39" t="str">
        <f>TEXT(Raw_Articul_Data!$D5328,"00000000000")</f>
        <v>41341226601</v>
      </c>
      <c r="D5328" s="41">
        <v>41341226601</v>
      </c>
      <c r="E5328" s="41" t="s">
        <v>2923</v>
      </c>
      <c r="G5328" s="41" t="s">
        <v>32</v>
      </c>
      <c r="H5328" s="41" t="s">
        <v>2790</v>
      </c>
      <c r="I5328" s="41" t="s">
        <v>23</v>
      </c>
      <c r="J5328" s="41" t="s">
        <v>28</v>
      </c>
      <c r="K5328" s="41" t="s">
        <v>25</v>
      </c>
    </row>
    <row r="5329" spans="2:11" ht="15" customHeight="1" x14ac:dyDescent="0.3">
      <c r="B5329" s="39" t="str">
        <f t="shared" si="65"/>
        <v>41341226701 головний регулювальний гвинт</v>
      </c>
      <c r="C5329" s="39" t="str">
        <f>TEXT(Raw_Articul_Data!$D5329,"00000000000")</f>
        <v>41341226701</v>
      </c>
      <c r="D5329" s="41">
        <v>41341226701</v>
      </c>
      <c r="E5329" s="41" t="s">
        <v>3314</v>
      </c>
      <c r="G5329" s="41" t="s">
        <v>32</v>
      </c>
      <c r="H5329" s="41" t="s">
        <v>2790</v>
      </c>
      <c r="I5329" s="41" t="s">
        <v>23</v>
      </c>
      <c r="J5329" s="41" t="s">
        <v>34</v>
      </c>
      <c r="K5329" s="41" t="s">
        <v>25</v>
      </c>
    </row>
    <row r="5330" spans="2:11" ht="15" customHeight="1" x14ac:dyDescent="0.3">
      <c r="B5330" s="39" t="str">
        <f t="shared" si="65"/>
        <v>41341237300 важіль</v>
      </c>
      <c r="C5330" s="39" t="str">
        <f>TEXT(Raw_Articul_Data!$D5330,"00000000000")</f>
        <v>41341237300</v>
      </c>
      <c r="D5330" s="41">
        <v>41341237300</v>
      </c>
      <c r="E5330" s="41" t="s">
        <v>3043</v>
      </c>
      <c r="G5330" s="41" t="s">
        <v>32</v>
      </c>
      <c r="H5330" s="41" t="s">
        <v>2790</v>
      </c>
      <c r="I5330" s="41" t="s">
        <v>23</v>
      </c>
      <c r="J5330" s="41" t="s">
        <v>34</v>
      </c>
      <c r="K5330" s="41" t="s">
        <v>25</v>
      </c>
    </row>
    <row r="5331" spans="2:11" ht="15" customHeight="1" x14ac:dyDescent="0.3">
      <c r="B5331" s="39" t="str">
        <f t="shared" si="65"/>
        <v>41341237500 наконечник</v>
      </c>
      <c r="C5331" s="39" t="str">
        <f>TEXT(Raw_Articul_Data!$D5331,"00000000000")</f>
        <v>41341237500</v>
      </c>
      <c r="D5331" s="41">
        <v>41341237500</v>
      </c>
      <c r="E5331" s="41" t="s">
        <v>3014</v>
      </c>
      <c r="G5331" s="41" t="s">
        <v>32</v>
      </c>
      <c r="H5331" s="41" t="s">
        <v>2790</v>
      </c>
      <c r="I5331" s="41" t="s">
        <v>23</v>
      </c>
      <c r="J5331" s="41" t="s">
        <v>45</v>
      </c>
      <c r="K5331" s="41" t="s">
        <v>25</v>
      </c>
    </row>
    <row r="5332" spans="2:11" ht="15" customHeight="1" x14ac:dyDescent="0.3">
      <c r="B5332" s="39" t="str">
        <f t="shared" si="65"/>
        <v>41341290900 ущільнення</v>
      </c>
      <c r="C5332" s="39" t="str">
        <f>TEXT(Raw_Articul_Data!$D5332,"00000000000")</f>
        <v>41341290900</v>
      </c>
      <c r="D5332" s="41">
        <v>41341290900</v>
      </c>
      <c r="E5332" s="41" t="s">
        <v>2903</v>
      </c>
      <c r="G5332" s="41" t="s">
        <v>32</v>
      </c>
      <c r="H5332" s="41" t="s">
        <v>2790</v>
      </c>
      <c r="I5332" s="41" t="s">
        <v>23</v>
      </c>
      <c r="J5332" s="41" t="s">
        <v>28</v>
      </c>
      <c r="K5332" s="41" t="s">
        <v>25</v>
      </c>
    </row>
    <row r="5333" spans="2:11" ht="15" customHeight="1" x14ac:dyDescent="0.3">
      <c r="B5333" s="39" t="str">
        <f t="shared" si="65"/>
        <v>41341290901 ущільнення</v>
      </c>
      <c r="C5333" s="39" t="str">
        <f>TEXT(Raw_Articul_Data!$D5333,"00000000000")</f>
        <v>41341290901</v>
      </c>
      <c r="D5333" s="41">
        <v>41341290901</v>
      </c>
      <c r="E5333" s="41" t="s">
        <v>2903</v>
      </c>
      <c r="G5333" s="41" t="s">
        <v>32</v>
      </c>
      <c r="H5333" s="41" t="s">
        <v>2790</v>
      </c>
      <c r="I5333" s="41" t="s">
        <v>23</v>
      </c>
      <c r="J5333" s="41" t="s">
        <v>34</v>
      </c>
      <c r="K5333" s="41" t="s">
        <v>25</v>
      </c>
    </row>
    <row r="5334" spans="2:11" ht="15" customHeight="1" x14ac:dyDescent="0.3">
      <c r="B5334" s="39" t="str">
        <f t="shared" si="65"/>
        <v>41341290902 ущільнення</v>
      </c>
      <c r="C5334" s="39" t="str">
        <f>TEXT(Raw_Articul_Data!$D5334,"00000000000")</f>
        <v>41341290902</v>
      </c>
      <c r="D5334" s="41">
        <v>41341290902</v>
      </c>
      <c r="E5334" s="41" t="s">
        <v>2903</v>
      </c>
      <c r="G5334" s="41" t="s">
        <v>32</v>
      </c>
      <c r="H5334" s="41" t="s">
        <v>2790</v>
      </c>
      <c r="I5334" s="41" t="s">
        <v>23</v>
      </c>
      <c r="J5334" s="41" t="s">
        <v>28</v>
      </c>
      <c r="K5334" s="41" t="s">
        <v>25</v>
      </c>
    </row>
    <row r="5335" spans="2:11" ht="15" customHeight="1" x14ac:dyDescent="0.3">
      <c r="B5335" s="39" t="str">
        <f t="shared" si="65"/>
        <v>41341290903 ущільнення</v>
      </c>
      <c r="C5335" s="39" t="str">
        <f>TEXT(Raw_Articul_Data!$D5335,"00000000000")</f>
        <v>41341290903</v>
      </c>
      <c r="D5335" s="41">
        <v>41341290903</v>
      </c>
      <c r="E5335" s="41" t="s">
        <v>2903</v>
      </c>
      <c r="G5335" s="41" t="s">
        <v>32</v>
      </c>
      <c r="H5335" s="41" t="s">
        <v>2790</v>
      </c>
      <c r="I5335" s="41" t="s">
        <v>23</v>
      </c>
      <c r="J5335" s="41" t="s">
        <v>28</v>
      </c>
      <c r="K5335" s="41" t="s">
        <v>25</v>
      </c>
    </row>
    <row r="5336" spans="2:11" ht="15" customHeight="1" x14ac:dyDescent="0.3">
      <c r="B5336" s="39" t="str">
        <f t="shared" si="65"/>
        <v>41341290905 ущільнення</v>
      </c>
      <c r="C5336" s="39" t="str">
        <f>TEXT(Raw_Articul_Data!$D5336,"00000000000")</f>
        <v>41341290905</v>
      </c>
      <c r="D5336" s="41">
        <v>41341290905</v>
      </c>
      <c r="E5336" s="41" t="s">
        <v>2903</v>
      </c>
      <c r="G5336" s="41" t="s">
        <v>32</v>
      </c>
      <c r="H5336" s="41" t="s">
        <v>2790</v>
      </c>
      <c r="I5336" s="41" t="s">
        <v>23</v>
      </c>
      <c r="J5336" s="41" t="s">
        <v>34</v>
      </c>
      <c r="K5336" s="41" t="s">
        <v>25</v>
      </c>
    </row>
    <row r="5337" spans="2:11" ht="15" customHeight="1" x14ac:dyDescent="0.3">
      <c r="B5337" s="39" t="str">
        <f t="shared" si="65"/>
        <v>41341293000 ущільнювальне кільце</v>
      </c>
      <c r="C5337" s="39" t="str">
        <f>TEXT(Raw_Articul_Data!$D5337,"00000000000")</f>
        <v>41341293000</v>
      </c>
      <c r="D5337" s="41">
        <v>41341293000</v>
      </c>
      <c r="E5337" s="41" t="s">
        <v>3047</v>
      </c>
      <c r="G5337" s="41" t="s">
        <v>32</v>
      </c>
      <c r="H5337" s="41" t="s">
        <v>2790</v>
      </c>
      <c r="I5337" s="41" t="s">
        <v>23</v>
      </c>
      <c r="J5337" s="41" t="s">
        <v>34</v>
      </c>
      <c r="K5337" s="41" t="s">
        <v>25</v>
      </c>
    </row>
    <row r="5338" spans="2:11" ht="15" customHeight="1" x14ac:dyDescent="0.3">
      <c r="B5338" s="39" t="str">
        <f t="shared" si="65"/>
        <v>41341293001 ущільнююче кільце</v>
      </c>
      <c r="C5338" s="39" t="str">
        <f>TEXT(Raw_Articul_Data!$D5338,"00000000000")</f>
        <v>41341293001</v>
      </c>
      <c r="D5338" s="41">
        <v>41341293001</v>
      </c>
      <c r="E5338" s="41" t="s">
        <v>2853</v>
      </c>
      <c r="G5338" s="41" t="s">
        <v>32</v>
      </c>
      <c r="H5338" s="41" t="s">
        <v>2790</v>
      </c>
      <c r="I5338" s="41" t="s">
        <v>23</v>
      </c>
      <c r="J5338" s="41" t="s">
        <v>34</v>
      </c>
      <c r="K5338" s="41" t="s">
        <v>25</v>
      </c>
    </row>
    <row r="5339" spans="2:11" ht="15" customHeight="1" x14ac:dyDescent="0.3">
      <c r="B5339" s="39" t="str">
        <f t="shared" si="65"/>
        <v>41341400603 шумоглушник</v>
      </c>
      <c r="C5339" s="39" t="str">
        <f>TEXT(Raw_Articul_Data!$D5339,"00000000000")</f>
        <v>41341400603</v>
      </c>
      <c r="D5339" s="41">
        <v>41341400603</v>
      </c>
      <c r="E5339" s="41" t="s">
        <v>3072</v>
      </c>
      <c r="G5339" s="41" t="s">
        <v>32</v>
      </c>
      <c r="H5339" s="41" t="s">
        <v>2790</v>
      </c>
      <c r="I5339" s="41" t="s">
        <v>23</v>
      </c>
      <c r="J5339" s="41" t="s">
        <v>55</v>
      </c>
      <c r="K5339" s="41" t="s">
        <v>25</v>
      </c>
    </row>
    <row r="5340" spans="2:11" ht="15" customHeight="1" x14ac:dyDescent="0.3">
      <c r="B5340" s="39" t="str">
        <f t="shared" si="65"/>
        <v>41341400613 шумоглушник</v>
      </c>
      <c r="C5340" s="39" t="str">
        <f>TEXT(Raw_Articul_Data!$D5340,"00000000000")</f>
        <v>41341400613</v>
      </c>
      <c r="D5340" s="41">
        <v>41341400613</v>
      </c>
      <c r="E5340" s="41" t="s">
        <v>3072</v>
      </c>
      <c r="G5340" s="41" t="s">
        <v>32</v>
      </c>
      <c r="H5340" s="41" t="s">
        <v>2790</v>
      </c>
      <c r="I5340" s="41" t="s">
        <v>23</v>
      </c>
      <c r="J5340" s="41" t="s">
        <v>34</v>
      </c>
      <c r="K5340" s="41" t="s">
        <v>25</v>
      </c>
    </row>
    <row r="5341" spans="2:11" ht="15" customHeight="1" x14ac:dyDescent="0.3">
      <c r="B5341" s="39" t="str">
        <f t="shared" si="65"/>
        <v>41341401000 кришка фільтра</v>
      </c>
      <c r="C5341" s="39" t="str">
        <f>TEXT(Raw_Articul_Data!$D5341,"00000000000")</f>
        <v>41341401000</v>
      </c>
      <c r="D5341" s="41">
        <v>41341401000</v>
      </c>
      <c r="E5341" s="41" t="s">
        <v>3153</v>
      </c>
      <c r="G5341" s="41" t="s">
        <v>32</v>
      </c>
      <c r="H5341" s="41" t="s">
        <v>2790</v>
      </c>
      <c r="I5341" s="41" t="s">
        <v>23</v>
      </c>
      <c r="J5341" s="41" t="s">
        <v>28</v>
      </c>
      <c r="K5341" s="41" t="s">
        <v>25</v>
      </c>
    </row>
    <row r="5342" spans="2:11" ht="15" customHeight="1" x14ac:dyDescent="0.3">
      <c r="B5342" s="39" t="str">
        <f t="shared" si="65"/>
        <v>41341402801 корпус фільтра</v>
      </c>
      <c r="C5342" s="39" t="str">
        <f>TEXT(Raw_Articul_Data!$D5342,"00000000000")</f>
        <v>41341402801</v>
      </c>
      <c r="D5342" s="41">
        <v>41341402801</v>
      </c>
      <c r="E5342" s="41" t="s">
        <v>3069</v>
      </c>
      <c r="G5342" s="41" t="s">
        <v>32</v>
      </c>
      <c r="H5342" s="41" t="s">
        <v>2790</v>
      </c>
      <c r="I5342" s="41" t="s">
        <v>23</v>
      </c>
      <c r="J5342" s="41" t="s">
        <v>34</v>
      </c>
      <c r="K5342" s="41" t="s">
        <v>25</v>
      </c>
    </row>
    <row r="5343" spans="2:11" ht="15" customHeight="1" x14ac:dyDescent="0.3">
      <c r="B5343" s="39" t="str">
        <f t="shared" si="65"/>
        <v>41341402805 корпус фільтра</v>
      </c>
      <c r="C5343" s="39" t="str">
        <f>TEXT(Raw_Articul_Data!$D5343,"00000000000")</f>
        <v>41341402805</v>
      </c>
      <c r="D5343" s="41">
        <v>41341402805</v>
      </c>
      <c r="E5343" s="41" t="s">
        <v>3069</v>
      </c>
      <c r="G5343" s="41" t="s">
        <v>32</v>
      </c>
      <c r="H5343" s="41" t="s">
        <v>2790</v>
      </c>
      <c r="I5343" s="41" t="s">
        <v>23</v>
      </c>
      <c r="J5343" s="41" t="s">
        <v>34</v>
      </c>
      <c r="K5343" s="41" t="s">
        <v>25</v>
      </c>
    </row>
    <row r="5344" spans="2:11" ht="15" customHeight="1" x14ac:dyDescent="0.3">
      <c r="B5344" s="39" t="str">
        <f t="shared" si="65"/>
        <v>41341402850 корпус фільтра</v>
      </c>
      <c r="C5344" s="39" t="str">
        <f>TEXT(Raw_Articul_Data!$D5344,"00000000000")</f>
        <v>41341402850</v>
      </c>
      <c r="D5344" s="41">
        <v>41341402850</v>
      </c>
      <c r="E5344" s="41" t="s">
        <v>3069</v>
      </c>
      <c r="G5344" s="41" t="s">
        <v>32</v>
      </c>
      <c r="H5344" s="41" t="s">
        <v>2790</v>
      </c>
      <c r="I5344" s="41" t="s">
        <v>23</v>
      </c>
      <c r="J5344" s="41" t="s">
        <v>28</v>
      </c>
      <c r="K5344" s="41" t="s">
        <v>25</v>
      </c>
    </row>
    <row r="5345" spans="2:11" ht="15" customHeight="1" x14ac:dyDescent="0.3">
      <c r="B5345" s="39" t="str">
        <f t="shared" si="65"/>
        <v>41341410300 повітряний фільтр</v>
      </c>
      <c r="C5345" s="39" t="str">
        <f>TEXT(Raw_Articul_Data!$D5345,"00000000000")</f>
        <v>41341410300</v>
      </c>
      <c r="D5345" s="41">
        <v>41341410300</v>
      </c>
      <c r="E5345" s="41" t="s">
        <v>3041</v>
      </c>
      <c r="G5345" s="41" t="s">
        <v>32</v>
      </c>
      <c r="H5345" s="41" t="s">
        <v>2790</v>
      </c>
      <c r="I5345" s="41" t="s">
        <v>23</v>
      </c>
      <c r="J5345" s="41" t="s">
        <v>621</v>
      </c>
      <c r="K5345" s="41" t="s">
        <v>25</v>
      </c>
    </row>
    <row r="5346" spans="2:11" ht="15" customHeight="1" x14ac:dyDescent="0.3">
      <c r="B5346" s="39" t="str">
        <f t="shared" si="65"/>
        <v>41341410500 кришка фільтра</v>
      </c>
      <c r="C5346" s="39" t="str">
        <f>TEXT(Raw_Articul_Data!$D5346,"00000000000")</f>
        <v>41341410500</v>
      </c>
      <c r="D5346" s="41">
        <v>41341410500</v>
      </c>
      <c r="E5346" s="41" t="s">
        <v>3153</v>
      </c>
      <c r="G5346" s="41" t="s">
        <v>32</v>
      </c>
      <c r="H5346" s="41" t="s">
        <v>2790</v>
      </c>
      <c r="I5346" s="41" t="s">
        <v>23</v>
      </c>
      <c r="J5346" s="41" t="s">
        <v>34</v>
      </c>
      <c r="K5346" s="41" t="s">
        <v>25</v>
      </c>
    </row>
    <row r="5347" spans="2:11" ht="15" customHeight="1" x14ac:dyDescent="0.3">
      <c r="B5347" s="39" t="str">
        <f t="shared" si="65"/>
        <v>41341490600 ущільнення системи випуска</v>
      </c>
      <c r="C5347" s="39" t="str">
        <f>TEXT(Raw_Articul_Data!$D5347,"00000000000")</f>
        <v>41341490600</v>
      </c>
      <c r="D5347" s="41">
        <v>41341490600</v>
      </c>
      <c r="E5347" s="41" t="s">
        <v>3267</v>
      </c>
      <c r="G5347" s="41" t="s">
        <v>32</v>
      </c>
      <c r="H5347" s="41" t="s">
        <v>2790</v>
      </c>
      <c r="I5347" s="41" t="s">
        <v>23</v>
      </c>
      <c r="J5347" s="41" t="s">
        <v>28</v>
      </c>
      <c r="K5347" s="41" t="s">
        <v>25</v>
      </c>
    </row>
    <row r="5348" spans="2:11" ht="15" customHeight="1" x14ac:dyDescent="0.3">
      <c r="B5348" s="39" t="str">
        <f t="shared" si="65"/>
        <v>41341490602 ущільнення глушника</v>
      </c>
      <c r="C5348" s="39" t="str">
        <f>TEXT(Raw_Articul_Data!$D5348,"00000000000")</f>
        <v>41341490602</v>
      </c>
      <c r="D5348" s="41">
        <v>41341490602</v>
      </c>
      <c r="E5348" s="41" t="s">
        <v>3074</v>
      </c>
      <c r="G5348" s="41" t="s">
        <v>32</v>
      </c>
      <c r="H5348" s="41" t="s">
        <v>2790</v>
      </c>
      <c r="I5348" s="41" t="s">
        <v>23</v>
      </c>
      <c r="J5348" s="41" t="s">
        <v>28</v>
      </c>
      <c r="K5348" s="41" t="s">
        <v>25</v>
      </c>
    </row>
    <row r="5349" spans="2:11" ht="15" customHeight="1" x14ac:dyDescent="0.3">
      <c r="B5349" s="39" t="str">
        <f t="shared" si="65"/>
        <v>41341600400 кожух муфти</v>
      </c>
      <c r="C5349" s="39" t="str">
        <f>TEXT(Raw_Articul_Data!$D5349,"00000000000")</f>
        <v>41341600400</v>
      </c>
      <c r="D5349" s="41">
        <v>41341600400</v>
      </c>
      <c r="E5349" s="41" t="s">
        <v>4127</v>
      </c>
      <c r="G5349" s="41" t="s">
        <v>32</v>
      </c>
      <c r="H5349" s="41" t="s">
        <v>2790</v>
      </c>
      <c r="I5349" s="41" t="s">
        <v>23</v>
      </c>
      <c r="J5349" s="41" t="s">
        <v>28</v>
      </c>
      <c r="K5349" s="41" t="s">
        <v>25</v>
      </c>
    </row>
    <row r="5350" spans="2:11" ht="15" customHeight="1" x14ac:dyDescent="0.3">
      <c r="B5350" s="39" t="str">
        <f t="shared" si="65"/>
        <v>41341600601 корпус муфти</v>
      </c>
      <c r="C5350" s="39" t="str">
        <f>TEXT(Raw_Articul_Data!$D5350,"00000000000")</f>
        <v>41341600601</v>
      </c>
      <c r="D5350" s="41">
        <v>41341600601</v>
      </c>
      <c r="E5350" s="41" t="s">
        <v>4085</v>
      </c>
      <c r="G5350" s="41" t="s">
        <v>32</v>
      </c>
      <c r="H5350" s="41" t="s">
        <v>2790</v>
      </c>
      <c r="I5350" s="41" t="s">
        <v>23</v>
      </c>
      <c r="J5350" s="41" t="s">
        <v>28</v>
      </c>
      <c r="K5350" s="41" t="s">
        <v>25</v>
      </c>
    </row>
    <row r="5351" spans="2:11" ht="15" customHeight="1" x14ac:dyDescent="0.3">
      <c r="B5351" s="39" t="str">
        <f t="shared" si="65"/>
        <v>41341600603 корпус муфти</v>
      </c>
      <c r="C5351" s="39" t="str">
        <f>TEXT(Raw_Articul_Data!$D5351,"00000000000")</f>
        <v>41341600603</v>
      </c>
      <c r="D5351" s="41">
        <v>41341600603</v>
      </c>
      <c r="E5351" s="41" t="s">
        <v>4085</v>
      </c>
      <c r="G5351" s="41" t="s">
        <v>32</v>
      </c>
      <c r="H5351" s="41" t="s">
        <v>2790</v>
      </c>
      <c r="I5351" s="41" t="s">
        <v>23</v>
      </c>
      <c r="J5351" s="41" t="s">
        <v>28</v>
      </c>
      <c r="K5351" s="41" t="s">
        <v>25</v>
      </c>
    </row>
    <row r="5352" spans="2:11" ht="15" customHeight="1" x14ac:dyDescent="0.3">
      <c r="B5352" s="39" t="str">
        <f t="shared" si="65"/>
        <v>41341602900 з'єднувальний барабан</v>
      </c>
      <c r="C5352" s="39" t="str">
        <f>TEXT(Raw_Articul_Data!$D5352,"00000000000")</f>
        <v>41341602900</v>
      </c>
      <c r="D5352" s="41">
        <v>41341602900</v>
      </c>
      <c r="E5352" s="41" t="s">
        <v>4086</v>
      </c>
      <c r="G5352" s="41" t="s">
        <v>32</v>
      </c>
      <c r="H5352" s="41" t="s">
        <v>2790</v>
      </c>
      <c r="I5352" s="41" t="s">
        <v>23</v>
      </c>
      <c r="J5352" s="41" t="s">
        <v>28</v>
      </c>
      <c r="K5352" s="41" t="s">
        <v>25</v>
      </c>
    </row>
    <row r="5353" spans="2:11" ht="15" customHeight="1" x14ac:dyDescent="0.3">
      <c r="B5353" s="39" t="str">
        <f t="shared" si="65"/>
        <v>41341801103 трос управления дроссельной заслонкой</v>
      </c>
      <c r="C5353" s="39" t="str">
        <f>TEXT(Raw_Articul_Data!$D5353,"00000000000")</f>
        <v>41341801103</v>
      </c>
      <c r="D5353" s="41">
        <v>41341801103</v>
      </c>
      <c r="E5353" s="41" t="s">
        <v>4128</v>
      </c>
      <c r="G5353" s="41" t="s">
        <v>32</v>
      </c>
      <c r="H5353" s="41" t="s">
        <v>2790</v>
      </c>
      <c r="I5353" s="41" t="s">
        <v>23</v>
      </c>
      <c r="J5353" s="41" t="s">
        <v>256</v>
      </c>
      <c r="K5353" s="41" t="s">
        <v>25</v>
      </c>
    </row>
    <row r="5354" spans="2:11" ht="15" customHeight="1" x14ac:dyDescent="0.3">
      <c r="B5354" s="39" t="str">
        <f t="shared" si="65"/>
        <v>41341801113 трос управління дросельною заслонкою</v>
      </c>
      <c r="C5354" s="39" t="str">
        <f>TEXT(Raw_Articul_Data!$D5354,"00000000000")</f>
        <v>41341801113</v>
      </c>
      <c r="D5354" s="41">
        <v>41341801113</v>
      </c>
      <c r="E5354" s="41" t="s">
        <v>3643</v>
      </c>
      <c r="G5354" s="41" t="s">
        <v>32</v>
      </c>
      <c r="H5354" s="41" t="s">
        <v>2790</v>
      </c>
      <c r="I5354" s="41" t="s">
        <v>23</v>
      </c>
      <c r="J5354" s="41" t="s">
        <v>34</v>
      </c>
      <c r="K5354" s="41" t="s">
        <v>25</v>
      </c>
    </row>
    <row r="5355" spans="2:11" ht="15" customHeight="1" x14ac:dyDescent="0.3">
      <c r="B5355" s="39" t="str">
        <f t="shared" si="65"/>
        <v>41341801500 важіль управління дросельною заслонкою</v>
      </c>
      <c r="C5355" s="39" t="str">
        <f>TEXT(Raw_Articul_Data!$D5355,"00000000000")</f>
        <v>41341801500</v>
      </c>
      <c r="D5355" s="41">
        <v>41341801500</v>
      </c>
      <c r="E5355" s="41" t="s">
        <v>3318</v>
      </c>
      <c r="G5355" s="41" t="s">
        <v>32</v>
      </c>
      <c r="H5355" s="41" t="s">
        <v>2790</v>
      </c>
      <c r="I5355" s="41" t="s">
        <v>23</v>
      </c>
      <c r="J5355" s="41" t="s">
        <v>34</v>
      </c>
      <c r="K5355" s="41" t="s">
        <v>25</v>
      </c>
    </row>
    <row r="5356" spans="2:11" ht="15" customHeight="1" x14ac:dyDescent="0.3">
      <c r="B5356" s="39" t="str">
        <f t="shared" si="65"/>
        <v>41341806702 тримач</v>
      </c>
      <c r="C5356" s="39" t="str">
        <f>TEXT(Raw_Articul_Data!$D5356,"00000000000")</f>
        <v>41341806702</v>
      </c>
      <c r="D5356" s="41">
        <v>41341806702</v>
      </c>
      <c r="E5356" s="41" t="s">
        <v>2820</v>
      </c>
      <c r="G5356" s="41" t="s">
        <v>32</v>
      </c>
      <c r="H5356" s="41" t="s">
        <v>2790</v>
      </c>
      <c r="I5356" s="41" t="s">
        <v>23</v>
      </c>
      <c r="J5356" s="41" t="s">
        <v>28</v>
      </c>
      <c r="K5356" s="41" t="s">
        <v>25</v>
      </c>
    </row>
    <row r="5357" spans="2:11" ht="15" customHeight="1" x14ac:dyDescent="0.3">
      <c r="B5357" s="39" t="str">
        <f t="shared" si="65"/>
        <v>41341806705 тримач</v>
      </c>
      <c r="C5357" s="39" t="str">
        <f>TEXT(Raw_Articul_Data!$D5357,"00000000000")</f>
        <v>41341806705</v>
      </c>
      <c r="D5357" s="41">
        <v>41341806705</v>
      </c>
      <c r="E5357" s="41" t="s">
        <v>2820</v>
      </c>
      <c r="G5357" s="41" t="s">
        <v>32</v>
      </c>
      <c r="H5357" s="41" t="s">
        <v>2790</v>
      </c>
      <c r="I5357" s="41" t="s">
        <v>23</v>
      </c>
      <c r="J5357" s="41" t="s">
        <v>34</v>
      </c>
      <c r="K5357" s="41" t="s">
        <v>25</v>
      </c>
    </row>
    <row r="5358" spans="2:11" ht="15" customHeight="1" x14ac:dyDescent="0.3">
      <c r="B5358" s="39" t="str">
        <f t="shared" si="65"/>
        <v>41341822104 тримач, нижній</v>
      </c>
      <c r="C5358" s="39" t="str">
        <f>TEXT(Raw_Articul_Data!$D5358,"00000000000")</f>
        <v>41341822104</v>
      </c>
      <c r="D5358" s="41">
        <v>41341822104</v>
      </c>
      <c r="E5358" s="41" t="s">
        <v>4129</v>
      </c>
      <c r="G5358" s="41" t="s">
        <v>32</v>
      </c>
      <c r="H5358" s="41" t="s">
        <v>2790</v>
      </c>
      <c r="I5358" s="41" t="s">
        <v>23</v>
      </c>
      <c r="J5358" s="41" t="s">
        <v>28</v>
      </c>
      <c r="K5358" s="41" t="s">
        <v>25</v>
      </c>
    </row>
    <row r="5359" spans="2:11" ht="15" customHeight="1" x14ac:dyDescent="0.3">
      <c r="B5359" s="39" t="str">
        <f t="shared" si="65"/>
        <v>41341822111 тримач</v>
      </c>
      <c r="C5359" s="39" t="str">
        <f>TEXT(Raw_Articul_Data!$D5359,"00000000000")</f>
        <v>41341822111</v>
      </c>
      <c r="D5359" s="41">
        <v>41341822111</v>
      </c>
      <c r="E5359" s="41" t="s">
        <v>2820</v>
      </c>
      <c r="G5359" s="41" t="s">
        <v>32</v>
      </c>
      <c r="H5359" s="41" t="s">
        <v>2790</v>
      </c>
      <c r="I5359" s="41" t="s">
        <v>23</v>
      </c>
      <c r="J5359" s="41" t="s">
        <v>34</v>
      </c>
      <c r="K5359" s="41" t="s">
        <v>25</v>
      </c>
    </row>
    <row r="5360" spans="2:11" ht="15" customHeight="1" x14ac:dyDescent="0.3">
      <c r="B5360" s="39" t="str">
        <f t="shared" si="65"/>
        <v>41341829501 грибок управління</v>
      </c>
      <c r="C5360" s="39" t="str">
        <f>TEXT(Raw_Articul_Data!$D5360,"00000000000")</f>
        <v>41341829501</v>
      </c>
      <c r="D5360" s="41">
        <v>41341829501</v>
      </c>
      <c r="E5360" s="41" t="s">
        <v>4067</v>
      </c>
      <c r="G5360" s="41" t="s">
        <v>32</v>
      </c>
      <c r="H5360" s="41" t="s">
        <v>2790</v>
      </c>
      <c r="I5360" s="41" t="s">
        <v>23</v>
      </c>
      <c r="J5360" s="41" t="s">
        <v>34</v>
      </c>
      <c r="K5360" s="41" t="s">
        <v>25</v>
      </c>
    </row>
    <row r="5361" spans="2:11" ht="15" customHeight="1" x14ac:dyDescent="0.3">
      <c r="B5361" s="39" t="str">
        <f t="shared" si="65"/>
        <v>41341900600 зворотня пружина</v>
      </c>
      <c r="C5361" s="39" t="str">
        <f>TEXT(Raw_Articul_Data!$D5361,"00000000000")</f>
        <v>41341900600</v>
      </c>
      <c r="D5361" s="41">
        <v>41341900600</v>
      </c>
      <c r="E5361" s="41" t="s">
        <v>3297</v>
      </c>
      <c r="G5361" s="41" t="s">
        <v>32</v>
      </c>
      <c r="H5361" s="41" t="s">
        <v>2790</v>
      </c>
      <c r="I5361" s="41" t="s">
        <v>23</v>
      </c>
      <c r="J5361" s="41" t="s">
        <v>28</v>
      </c>
      <c r="K5361" s="41" t="s">
        <v>25</v>
      </c>
    </row>
    <row r="5362" spans="2:11" ht="15" customHeight="1" x14ac:dyDescent="0.3">
      <c r="B5362" s="39" t="str">
        <f t="shared" si="65"/>
        <v>41341900601 зворотня пружина</v>
      </c>
      <c r="C5362" s="39" t="str">
        <f>TEXT(Raw_Articul_Data!$D5362,"00000000000")</f>
        <v>41341900601</v>
      </c>
      <c r="D5362" s="41">
        <v>41341900601</v>
      </c>
      <c r="E5362" s="41" t="s">
        <v>3297</v>
      </c>
      <c r="G5362" s="41" t="s">
        <v>32</v>
      </c>
      <c r="H5362" s="41" t="s">
        <v>2790</v>
      </c>
      <c r="I5362" s="41" t="s">
        <v>23</v>
      </c>
      <c r="J5362" s="41" t="s">
        <v>24</v>
      </c>
      <c r="K5362" s="41" t="s">
        <v>25</v>
      </c>
    </row>
    <row r="5363" spans="2:11" ht="15" customHeight="1" x14ac:dyDescent="0.3">
      <c r="B5363" s="39" t="str">
        <f t="shared" si="65"/>
        <v>41342000336 мотокоса fs250, ніж 230-2</v>
      </c>
      <c r="C5363" s="39" t="str">
        <f>TEXT(Raw_Articul_Data!$D5363,"00000000000")</f>
        <v>41342000336</v>
      </c>
      <c r="D5363" s="41">
        <v>41342000336</v>
      </c>
      <c r="E5363" s="41" t="s">
        <v>1404</v>
      </c>
      <c r="F5363" s="41" t="s">
        <v>7264</v>
      </c>
      <c r="G5363" s="41" t="s">
        <v>843</v>
      </c>
      <c r="H5363" s="41" t="s">
        <v>1405</v>
      </c>
      <c r="I5363" s="41" t="s">
        <v>23</v>
      </c>
      <c r="J5363" s="41" t="s">
        <v>34</v>
      </c>
      <c r="K5363" s="41" t="s">
        <v>25</v>
      </c>
    </row>
    <row r="5364" spans="2:11" ht="15" customHeight="1" x14ac:dyDescent="0.3">
      <c r="B5364" s="39" t="str">
        <f t="shared" si="65"/>
        <v>41342000423 мотокоса fs120, ніж 250-3</v>
      </c>
      <c r="C5364" s="39" t="str">
        <f>TEXT(Raw_Articul_Data!$D5364,"00000000000")</f>
        <v>41342000423</v>
      </c>
      <c r="D5364" s="41">
        <v>41342000423</v>
      </c>
      <c r="E5364" s="41" t="s">
        <v>1406</v>
      </c>
      <c r="F5364" s="41" t="s">
        <v>7264</v>
      </c>
      <c r="G5364" s="41" t="s">
        <v>843</v>
      </c>
      <c r="H5364" s="41" t="s">
        <v>1407</v>
      </c>
      <c r="I5364" s="41" t="s">
        <v>23</v>
      </c>
      <c r="J5364" s="41" t="s">
        <v>34</v>
      </c>
      <c r="K5364" s="41" t="s">
        <v>25</v>
      </c>
    </row>
    <row r="5365" spans="2:11" ht="15" customHeight="1" x14ac:dyDescent="0.3">
      <c r="B5365" s="39" t="str">
        <f t="shared" si="65"/>
        <v>41343500400 паливний бак</v>
      </c>
      <c r="C5365" s="39" t="str">
        <f>TEXT(Raw_Articul_Data!$D5365,"00000000000")</f>
        <v>41343500400</v>
      </c>
      <c r="D5365" s="41">
        <v>41343500400</v>
      </c>
      <c r="E5365" s="41" t="s">
        <v>3179</v>
      </c>
      <c r="G5365" s="41" t="s">
        <v>32</v>
      </c>
      <c r="H5365" s="41" t="s">
        <v>2790</v>
      </c>
      <c r="I5365" s="41" t="s">
        <v>23</v>
      </c>
      <c r="J5365" s="41" t="s">
        <v>28</v>
      </c>
      <c r="K5365" s="41" t="s">
        <v>25</v>
      </c>
    </row>
    <row r="5366" spans="2:11" ht="15" customHeight="1" x14ac:dyDescent="0.3">
      <c r="B5366" s="39" t="str">
        <f t="shared" si="65"/>
        <v>41343500420 паливний бак</v>
      </c>
      <c r="C5366" s="39" t="str">
        <f>TEXT(Raw_Articul_Data!$D5366,"00000000000")</f>
        <v>41343500420</v>
      </c>
      <c r="D5366" s="41">
        <v>41343500420</v>
      </c>
      <c r="E5366" s="41" t="s">
        <v>3179</v>
      </c>
      <c r="G5366" s="41" t="s">
        <v>32</v>
      </c>
      <c r="H5366" s="41" t="s">
        <v>2790</v>
      </c>
      <c r="I5366" s="41" t="s">
        <v>23</v>
      </c>
      <c r="J5366" s="41" t="s">
        <v>28</v>
      </c>
      <c r="K5366" s="41" t="s">
        <v>25</v>
      </c>
    </row>
    <row r="5367" spans="2:11" ht="15" customHeight="1" x14ac:dyDescent="0.3">
      <c r="B5367" s="39" t="str">
        <f t="shared" si="65"/>
        <v>41343507600 шланг</v>
      </c>
      <c r="C5367" s="39" t="str">
        <f>TEXT(Raw_Articul_Data!$D5367,"00000000000")</f>
        <v>41343507600</v>
      </c>
      <c r="D5367" s="41">
        <v>41343507600</v>
      </c>
      <c r="E5367" s="41" t="s">
        <v>1791</v>
      </c>
      <c r="G5367" s="41" t="s">
        <v>32</v>
      </c>
      <c r="H5367" s="41" t="s">
        <v>2790</v>
      </c>
      <c r="I5367" s="41" t="s">
        <v>23</v>
      </c>
      <c r="J5367" s="41" t="s">
        <v>28</v>
      </c>
      <c r="K5367" s="41" t="s">
        <v>25</v>
      </c>
    </row>
    <row r="5368" spans="2:11" ht="15" customHeight="1" x14ac:dyDescent="0.3">
      <c r="B5368" s="39" t="str">
        <f t="shared" si="65"/>
        <v>41343532700 з'єднувальна деталь</v>
      </c>
      <c r="C5368" s="39" t="str">
        <f>TEXT(Raw_Articul_Data!$D5368,"00000000000")</f>
        <v>41343532700</v>
      </c>
      <c r="D5368" s="41">
        <v>41343532700</v>
      </c>
      <c r="E5368" s="41" t="s">
        <v>3490</v>
      </c>
      <c r="G5368" s="41" t="s">
        <v>32</v>
      </c>
      <c r="H5368" s="41" t="s">
        <v>2790</v>
      </c>
      <c r="I5368" s="41" t="s">
        <v>23</v>
      </c>
      <c r="J5368" s="41" t="s">
        <v>34</v>
      </c>
      <c r="K5368" s="41" t="s">
        <v>25</v>
      </c>
    </row>
    <row r="5369" spans="2:11" ht="15" customHeight="1" x14ac:dyDescent="0.3">
      <c r="B5369" s="39" t="str">
        <f t="shared" si="65"/>
        <v>41343580800 шланг</v>
      </c>
      <c r="C5369" s="39" t="str">
        <f>TEXT(Raw_Articul_Data!$D5369,"00000000000")</f>
        <v>41343580800</v>
      </c>
      <c r="D5369" s="41">
        <v>41343580800</v>
      </c>
      <c r="E5369" s="41" t="s">
        <v>1791</v>
      </c>
      <c r="G5369" s="41" t="s">
        <v>32</v>
      </c>
      <c r="H5369" s="41" t="s">
        <v>2790</v>
      </c>
      <c r="I5369" s="41" t="s">
        <v>23</v>
      </c>
      <c r="J5369" s="41" t="s">
        <v>34</v>
      </c>
      <c r="K5369" s="41" t="s">
        <v>25</v>
      </c>
    </row>
    <row r="5370" spans="2:11" ht="15" customHeight="1" x14ac:dyDescent="0.3">
      <c r="B5370" s="39" t="str">
        <f t="shared" si="65"/>
        <v>41343587600 шланг</v>
      </c>
      <c r="C5370" s="39" t="str">
        <f>TEXT(Raw_Articul_Data!$D5370,"00000000000")</f>
        <v>41343587600</v>
      </c>
      <c r="D5370" s="41">
        <v>41343587600</v>
      </c>
      <c r="E5370" s="41" t="s">
        <v>1791</v>
      </c>
      <c r="G5370" s="41" t="s">
        <v>32</v>
      </c>
      <c r="H5370" s="41" t="s">
        <v>2790</v>
      </c>
      <c r="I5370" s="41" t="s">
        <v>23</v>
      </c>
      <c r="J5370" s="41" t="s">
        <v>28</v>
      </c>
      <c r="K5370" s="41" t="s">
        <v>25</v>
      </c>
    </row>
    <row r="5371" spans="2:11" ht="15" customHeight="1" x14ac:dyDescent="0.3">
      <c r="B5371" s="39" t="str">
        <f t="shared" si="65"/>
        <v>41344001200 маховик</v>
      </c>
      <c r="C5371" s="39" t="str">
        <f>TEXT(Raw_Articul_Data!$D5371,"00000000000")</f>
        <v>41344001200</v>
      </c>
      <c r="D5371" s="41">
        <v>41344001200</v>
      </c>
      <c r="E5371" s="41" t="s">
        <v>3088</v>
      </c>
      <c r="G5371" s="41" t="s">
        <v>32</v>
      </c>
      <c r="H5371" s="41" t="s">
        <v>2790</v>
      </c>
      <c r="I5371" s="41" t="s">
        <v>23</v>
      </c>
      <c r="J5371" s="41" t="s">
        <v>1447</v>
      </c>
      <c r="K5371" s="41" t="s">
        <v>25</v>
      </c>
    </row>
    <row r="5372" spans="2:11" ht="15" customHeight="1" x14ac:dyDescent="0.3">
      <c r="B5372" s="39" t="str">
        <f t="shared" si="65"/>
        <v>41344001202 маховик</v>
      </c>
      <c r="C5372" s="39" t="str">
        <f>TEXT(Raw_Articul_Data!$D5372,"00000000000")</f>
        <v>41344001202</v>
      </c>
      <c r="D5372" s="41">
        <v>41344001202</v>
      </c>
      <c r="E5372" s="41" t="s">
        <v>3088</v>
      </c>
      <c r="G5372" s="41" t="s">
        <v>32</v>
      </c>
      <c r="H5372" s="41" t="s">
        <v>2790</v>
      </c>
      <c r="I5372" s="41" t="s">
        <v>23</v>
      </c>
      <c r="J5372" s="41" t="s">
        <v>34</v>
      </c>
      <c r="K5372" s="41" t="s">
        <v>25</v>
      </c>
    </row>
    <row r="5373" spans="2:11" ht="15" customHeight="1" x14ac:dyDescent="0.3">
      <c r="B5373" s="39" t="str">
        <f t="shared" si="65"/>
        <v>41344001301 модуль запалювання</v>
      </c>
      <c r="C5373" s="39" t="str">
        <f>TEXT(Raw_Articul_Data!$D5373,"00000000000")</f>
        <v>41344001301</v>
      </c>
      <c r="D5373" s="41">
        <v>41344001301</v>
      </c>
      <c r="E5373" s="41" t="s">
        <v>2855</v>
      </c>
      <c r="G5373" s="41" t="s">
        <v>32</v>
      </c>
      <c r="H5373" s="41" t="s">
        <v>2790</v>
      </c>
      <c r="I5373" s="41" t="s">
        <v>23</v>
      </c>
      <c r="J5373" s="41" t="s">
        <v>28</v>
      </c>
      <c r="K5373" s="41" t="s">
        <v>25</v>
      </c>
    </row>
    <row r="5374" spans="2:11" ht="15" customHeight="1" x14ac:dyDescent="0.3">
      <c r="B5374" s="39" t="str">
        <f t="shared" si="65"/>
        <v>41344001306 модуль запалювання</v>
      </c>
      <c r="C5374" s="39" t="str">
        <f>TEXT(Raw_Articul_Data!$D5374,"00000000000")</f>
        <v>41344001306</v>
      </c>
      <c r="D5374" s="41">
        <v>41344001306</v>
      </c>
      <c r="E5374" s="41" t="s">
        <v>2855</v>
      </c>
      <c r="G5374" s="41" t="s">
        <v>32</v>
      </c>
      <c r="H5374" s="41" t="s">
        <v>2790</v>
      </c>
      <c r="I5374" s="41" t="s">
        <v>23</v>
      </c>
      <c r="J5374" s="41" t="s">
        <v>133</v>
      </c>
      <c r="K5374" s="41" t="s">
        <v>25</v>
      </c>
    </row>
    <row r="5375" spans="2:11" ht="15" customHeight="1" x14ac:dyDescent="0.3">
      <c r="B5375" s="39" t="str">
        <f t="shared" si="65"/>
        <v>41344001312 модуль запалювання</v>
      </c>
      <c r="C5375" s="39" t="str">
        <f>TEXT(Raw_Articul_Data!$D5375,"00000000000")</f>
        <v>41344001312</v>
      </c>
      <c r="D5375" s="41">
        <v>41344001312</v>
      </c>
      <c r="E5375" s="41" t="s">
        <v>2855</v>
      </c>
      <c r="G5375" s="41" t="s">
        <v>32</v>
      </c>
      <c r="H5375" s="41" t="s">
        <v>2790</v>
      </c>
      <c r="I5375" s="41" t="s">
        <v>23</v>
      </c>
      <c r="J5375" s="41" t="s">
        <v>28</v>
      </c>
      <c r="K5375" s="41" t="s">
        <v>25</v>
      </c>
    </row>
    <row r="5376" spans="2:11" ht="15" customHeight="1" x14ac:dyDescent="0.3">
      <c r="B5376" s="39" t="str">
        <f t="shared" si="65"/>
        <v>41344001316 модуль запалювання</v>
      </c>
      <c r="C5376" s="39" t="str">
        <f>TEXT(Raw_Articul_Data!$D5376,"00000000000")</f>
        <v>41344001316</v>
      </c>
      <c r="D5376" s="41">
        <v>41344001316</v>
      </c>
      <c r="E5376" s="41" t="s">
        <v>2855</v>
      </c>
      <c r="G5376" s="41" t="s">
        <v>32</v>
      </c>
      <c r="H5376" s="41" t="s">
        <v>2790</v>
      </c>
      <c r="I5376" s="41" t="s">
        <v>23</v>
      </c>
      <c r="J5376" s="41" t="s">
        <v>28</v>
      </c>
      <c r="K5376" s="41" t="s">
        <v>25</v>
      </c>
    </row>
    <row r="5377" spans="2:11" ht="15" customHeight="1" x14ac:dyDescent="0.3">
      <c r="B5377" s="39" t="str">
        <f t="shared" si="65"/>
        <v>41344329300 наконечник</v>
      </c>
      <c r="C5377" s="39" t="str">
        <f>TEXT(Raw_Articul_Data!$D5377,"00000000000")</f>
        <v>41344329300</v>
      </c>
      <c r="D5377" s="41">
        <v>41344329300</v>
      </c>
      <c r="E5377" s="41" t="s">
        <v>3014</v>
      </c>
      <c r="G5377" s="41" t="s">
        <v>32</v>
      </c>
      <c r="H5377" s="41" t="s">
        <v>2790</v>
      </c>
      <c r="I5377" s="41" t="s">
        <v>23</v>
      </c>
      <c r="J5377" s="41" t="s">
        <v>45</v>
      </c>
      <c r="K5377" s="41" t="s">
        <v>25</v>
      </c>
    </row>
    <row r="5378" spans="2:11" ht="15" customHeight="1" x14ac:dyDescent="0.3">
      <c r="B5378" s="39" t="str">
        <f t="shared" si="65"/>
        <v>41344401100 провід короткого замикання</v>
      </c>
      <c r="C5378" s="39" t="str">
        <f>TEXT(Raw_Articul_Data!$D5378,"00000000000")</f>
        <v>41344401100</v>
      </c>
      <c r="D5378" s="41">
        <v>41344401100</v>
      </c>
      <c r="E5378" s="41" t="s">
        <v>3635</v>
      </c>
      <c r="G5378" s="41" t="s">
        <v>32</v>
      </c>
      <c r="H5378" s="41" t="s">
        <v>2790</v>
      </c>
      <c r="I5378" s="41" t="s">
        <v>23</v>
      </c>
      <c r="J5378" s="41" t="s">
        <v>28</v>
      </c>
      <c r="K5378" s="41" t="s">
        <v>25</v>
      </c>
    </row>
    <row r="5379" spans="2:11" ht="15" customHeight="1" x14ac:dyDescent="0.3">
      <c r="B5379" s="39" t="str">
        <f t="shared" si="65"/>
        <v>41344401101 провід короткого замикання</v>
      </c>
      <c r="C5379" s="39" t="str">
        <f>TEXT(Raw_Articul_Data!$D5379,"00000000000")</f>
        <v>41344401101</v>
      </c>
      <c r="D5379" s="41">
        <v>41344401101</v>
      </c>
      <c r="E5379" s="41" t="s">
        <v>3635</v>
      </c>
      <c r="G5379" s="41" t="s">
        <v>32</v>
      </c>
      <c r="H5379" s="41" t="s">
        <v>2790</v>
      </c>
      <c r="I5379" s="41" t="s">
        <v>23</v>
      </c>
      <c r="J5379" s="41" t="s">
        <v>50</v>
      </c>
      <c r="K5379" s="41" t="s">
        <v>25</v>
      </c>
    </row>
    <row r="5380" spans="2:11" ht="15" customHeight="1" x14ac:dyDescent="0.3">
      <c r="B5380" s="39" t="str">
        <f t="shared" si="65"/>
        <v>41344401102 провід короткого замикання</v>
      </c>
      <c r="C5380" s="39" t="str">
        <f>TEXT(Raw_Articul_Data!$D5380,"00000000000")</f>
        <v>41344401102</v>
      </c>
      <c r="D5380" s="41">
        <v>41344401102</v>
      </c>
      <c r="E5380" s="41" t="s">
        <v>3635</v>
      </c>
      <c r="G5380" s="41" t="s">
        <v>32</v>
      </c>
      <c r="H5380" s="41" t="s">
        <v>2790</v>
      </c>
      <c r="I5380" s="41" t="s">
        <v>23</v>
      </c>
      <c r="J5380" s="41" t="s">
        <v>50</v>
      </c>
      <c r="K5380" s="41" t="s">
        <v>25</v>
      </c>
    </row>
    <row r="5381" spans="2:11" ht="15" customHeight="1" x14ac:dyDescent="0.3">
      <c r="B5381" s="39" t="str">
        <f t="shared" si="65"/>
        <v>41347106401 замок</v>
      </c>
      <c r="C5381" s="39" t="str">
        <f>TEXT(Raw_Articul_Data!$D5381,"00000000000")</f>
        <v>41347106401</v>
      </c>
      <c r="D5381" s="41">
        <v>41347106401</v>
      </c>
      <c r="E5381" s="41" t="s">
        <v>4130</v>
      </c>
      <c r="G5381" s="41" t="s">
        <v>32</v>
      </c>
      <c r="H5381" s="41" t="s">
        <v>2790</v>
      </c>
      <c r="I5381" s="41" t="s">
        <v>23</v>
      </c>
      <c r="J5381" s="41" t="s">
        <v>45</v>
      </c>
      <c r="K5381" s="41" t="s">
        <v>25</v>
      </c>
    </row>
    <row r="5382" spans="2:11" ht="15" customHeight="1" x14ac:dyDescent="0.3">
      <c r="B5382" s="39" t="str">
        <f t="shared" si="65"/>
        <v>41347112100 пробка</v>
      </c>
      <c r="C5382" s="39" t="str">
        <f>TEXT(Raw_Articul_Data!$D5382,"00000000000")</f>
        <v>41347112100</v>
      </c>
      <c r="D5382" s="41">
        <v>41347112100</v>
      </c>
      <c r="E5382" s="41" t="s">
        <v>3012</v>
      </c>
      <c r="G5382" s="41" t="s">
        <v>32</v>
      </c>
      <c r="H5382" s="41" t="s">
        <v>2790</v>
      </c>
      <c r="I5382" s="41" t="s">
        <v>23</v>
      </c>
      <c r="J5382" s="41" t="s">
        <v>28</v>
      </c>
      <c r="K5382" s="41" t="s">
        <v>25</v>
      </c>
    </row>
    <row r="5383" spans="2:11" ht="15" customHeight="1" x14ac:dyDescent="0.3">
      <c r="B5383" s="39" t="str">
        <f t="shared" si="65"/>
        <v>41347113200 ведучий вал</v>
      </c>
      <c r="C5383" s="39" t="str">
        <f>TEXT(Raw_Articul_Data!$D5383,"00000000000")</f>
        <v>41347113200</v>
      </c>
      <c r="D5383" s="41">
        <v>41347113200</v>
      </c>
      <c r="E5383" s="41" t="s">
        <v>3234</v>
      </c>
      <c r="G5383" s="41" t="s">
        <v>32</v>
      </c>
      <c r="H5383" s="41" t="s">
        <v>2790</v>
      </c>
      <c r="I5383" s="41" t="s">
        <v>23</v>
      </c>
      <c r="J5383" s="41" t="s">
        <v>218</v>
      </c>
      <c r="K5383" s="41" t="s">
        <v>25</v>
      </c>
    </row>
    <row r="5384" spans="2:11" ht="15" customHeight="1" x14ac:dyDescent="0.3">
      <c r="B5384" s="39" t="str">
        <f t="shared" si="65"/>
        <v>41347117300 опорна труба 1440 мм</v>
      </c>
      <c r="C5384" s="39" t="str">
        <f>TEXT(Raw_Articul_Data!$D5384,"00000000000")</f>
        <v>41347117300</v>
      </c>
      <c r="D5384" s="41">
        <v>41347117300</v>
      </c>
      <c r="E5384" s="41" t="s">
        <v>4131</v>
      </c>
      <c r="G5384" s="41" t="s">
        <v>32</v>
      </c>
      <c r="H5384" s="41" t="s">
        <v>2790</v>
      </c>
      <c r="I5384" s="41" t="s">
        <v>23</v>
      </c>
      <c r="J5384" s="41" t="s">
        <v>28</v>
      </c>
      <c r="K5384" s="41" t="s">
        <v>25</v>
      </c>
    </row>
    <row r="5385" spans="2:11" ht="15" customHeight="1" x14ac:dyDescent="0.3">
      <c r="B5385" s="39" t="str">
        <f t="shared" si="65"/>
        <v>41347117303 опорна труба 1375 мм</v>
      </c>
      <c r="C5385" s="39" t="str">
        <f>TEXT(Raw_Articul_Data!$D5385,"00000000000")</f>
        <v>41347117303</v>
      </c>
      <c r="D5385" s="41">
        <v>41347117303</v>
      </c>
      <c r="E5385" s="41" t="s">
        <v>4132</v>
      </c>
      <c r="G5385" s="41" t="s">
        <v>32</v>
      </c>
      <c r="H5385" s="41" t="s">
        <v>2790</v>
      </c>
      <c r="I5385" s="41" t="s">
        <v>23</v>
      </c>
      <c r="J5385" s="41" t="s">
        <v>28</v>
      </c>
      <c r="K5385" s="41" t="s">
        <v>25</v>
      </c>
    </row>
    <row r="5386" spans="2:11" ht="15" customHeight="1" x14ac:dyDescent="0.3">
      <c r="B5386" s="39" t="str">
        <f t="shared" si="65"/>
        <v>41347901351 рукоятка управління</v>
      </c>
      <c r="C5386" s="39" t="str">
        <f>TEXT(Raw_Articul_Data!$D5386,"00000000000")</f>
        <v>41347901351</v>
      </c>
      <c r="D5386" s="41">
        <v>41347901351</v>
      </c>
      <c r="E5386" s="41" t="s">
        <v>4100</v>
      </c>
      <c r="G5386" s="41" t="s">
        <v>32</v>
      </c>
      <c r="H5386" s="41" t="s">
        <v>2790</v>
      </c>
      <c r="I5386" s="41" t="s">
        <v>23</v>
      </c>
      <c r="J5386" s="41" t="s">
        <v>28</v>
      </c>
      <c r="K5386" s="41" t="s">
        <v>25</v>
      </c>
    </row>
    <row r="5387" spans="2:11" ht="15" customHeight="1" x14ac:dyDescent="0.3">
      <c r="B5387" s="39" t="str">
        <f t="shared" si="65"/>
        <v>41347901701 трубчата рукоятка</v>
      </c>
      <c r="C5387" s="39" t="str">
        <f>TEXT(Raw_Articul_Data!$D5387,"00000000000")</f>
        <v>41347901701</v>
      </c>
      <c r="D5387" s="41">
        <v>41347901701</v>
      </c>
      <c r="E5387" s="41" t="s">
        <v>3350</v>
      </c>
      <c r="G5387" s="41" t="s">
        <v>32</v>
      </c>
      <c r="H5387" s="41" t="s">
        <v>2790</v>
      </c>
      <c r="I5387" s="41" t="s">
        <v>23</v>
      </c>
      <c r="J5387" s="41" t="s">
        <v>28</v>
      </c>
      <c r="K5387" s="41" t="s">
        <v>25</v>
      </c>
    </row>
    <row r="5388" spans="2:11" ht="15" customHeight="1" x14ac:dyDescent="0.3">
      <c r="B5388" s="39" t="str">
        <f t="shared" si="65"/>
        <v>41347901704 трубчата рукоятка</v>
      </c>
      <c r="C5388" s="39" t="str">
        <f>TEXT(Raw_Articul_Data!$D5388,"00000000000")</f>
        <v>41347901704</v>
      </c>
      <c r="D5388" s="41">
        <v>41347901704</v>
      </c>
      <c r="E5388" s="41" t="s">
        <v>3350</v>
      </c>
      <c r="G5388" s="41" t="s">
        <v>32</v>
      </c>
      <c r="H5388" s="41" t="s">
        <v>2790</v>
      </c>
      <c r="I5388" s="41" t="s">
        <v>23</v>
      </c>
      <c r="J5388" s="41" t="s">
        <v>34</v>
      </c>
      <c r="K5388" s="41" t="s">
        <v>25</v>
      </c>
    </row>
    <row r="5389" spans="2:11" ht="15" customHeight="1" x14ac:dyDescent="0.3">
      <c r="B5389" s="39" t="str">
        <f t="shared" ref="B5389:B5452" si="66">CONCATENATE(C5389," ", LOWER(E5389))</f>
        <v>41347903200 тримач рукоятки</v>
      </c>
      <c r="C5389" s="39" t="str">
        <f>TEXT(Raw_Articul_Data!$D5389,"00000000000")</f>
        <v>41347903200</v>
      </c>
      <c r="D5389" s="41">
        <v>41347903200</v>
      </c>
      <c r="E5389" s="41" t="s">
        <v>4133</v>
      </c>
      <c r="G5389" s="41" t="s">
        <v>32</v>
      </c>
      <c r="H5389" s="41" t="s">
        <v>2790</v>
      </c>
      <c r="I5389" s="41" t="s">
        <v>23</v>
      </c>
      <c r="J5389" s="41" t="s">
        <v>28</v>
      </c>
      <c r="K5389" s="41" t="s">
        <v>25</v>
      </c>
    </row>
    <row r="5390" spans="2:11" ht="15" customHeight="1" x14ac:dyDescent="0.3">
      <c r="B5390" s="39" t="str">
        <f t="shared" si="66"/>
        <v>41347904902 ручка з тросом управління дросельною заслонкою</v>
      </c>
      <c r="C5390" s="39" t="str">
        <f>TEXT(Raw_Articul_Data!$D5390,"00000000000")</f>
        <v>41347904902</v>
      </c>
      <c r="D5390" s="41">
        <v>41347904902</v>
      </c>
      <c r="E5390" s="41" t="s">
        <v>4134</v>
      </c>
      <c r="G5390" s="41" t="s">
        <v>32</v>
      </c>
      <c r="H5390" s="41" t="s">
        <v>2790</v>
      </c>
      <c r="I5390" s="41" t="s">
        <v>23</v>
      </c>
      <c r="J5390" s="41" t="s">
        <v>34</v>
      </c>
      <c r="K5390" s="41" t="s">
        <v>25</v>
      </c>
    </row>
    <row r="5391" spans="2:11" ht="15" customHeight="1" x14ac:dyDescent="0.3">
      <c r="B5391" s="39" t="str">
        <f t="shared" si="66"/>
        <v>41347907600 опора</v>
      </c>
      <c r="C5391" s="39" t="str">
        <f>TEXT(Raw_Articul_Data!$D5391,"00000000000")</f>
        <v>41347907600</v>
      </c>
      <c r="D5391" s="41">
        <v>41347907600</v>
      </c>
      <c r="E5391" s="41" t="s">
        <v>3524</v>
      </c>
      <c r="G5391" s="41" t="s">
        <v>32</v>
      </c>
      <c r="H5391" s="41" t="s">
        <v>2790</v>
      </c>
      <c r="I5391" s="41" t="s">
        <v>23</v>
      </c>
      <c r="J5391" s="41" t="s">
        <v>28</v>
      </c>
      <c r="K5391" s="41" t="s">
        <v>25</v>
      </c>
    </row>
    <row r="5392" spans="2:11" ht="15" customHeight="1" x14ac:dyDescent="0.3">
      <c r="B5392" s="39" t="str">
        <f t="shared" si="66"/>
        <v>41347910800 половинка рукоятки, зовнішня</v>
      </c>
      <c r="C5392" s="39" t="str">
        <f>TEXT(Raw_Articul_Data!$D5392,"00000000000")</f>
        <v>41347910800</v>
      </c>
      <c r="D5392" s="41">
        <v>41347910800</v>
      </c>
      <c r="E5392" s="41" t="s">
        <v>4135</v>
      </c>
      <c r="G5392" s="41" t="s">
        <v>32</v>
      </c>
      <c r="H5392" s="41" t="s">
        <v>2790</v>
      </c>
      <c r="I5392" s="41" t="s">
        <v>23</v>
      </c>
      <c r="J5392" s="41" t="s">
        <v>34</v>
      </c>
      <c r="K5392" s="41" t="s">
        <v>25</v>
      </c>
    </row>
    <row r="5393" spans="2:11" ht="15" customHeight="1" x14ac:dyDescent="0.3">
      <c r="B5393" s="39" t="str">
        <f t="shared" si="66"/>
        <v>41347910810 половинка рукоятки, внутрішня</v>
      </c>
      <c r="C5393" s="39" t="str">
        <f>TEXT(Raw_Articul_Data!$D5393,"00000000000")</f>
        <v>41347910810</v>
      </c>
      <c r="D5393" s="41">
        <v>41347910810</v>
      </c>
      <c r="E5393" s="41" t="s">
        <v>4136</v>
      </c>
      <c r="G5393" s="41" t="s">
        <v>32</v>
      </c>
      <c r="H5393" s="41" t="s">
        <v>2790</v>
      </c>
      <c r="I5393" s="41" t="s">
        <v>23</v>
      </c>
      <c r="J5393" s="41" t="s">
        <v>34</v>
      </c>
      <c r="K5393" s="41" t="s">
        <v>25</v>
      </c>
    </row>
    <row r="5394" spans="2:11" ht="15" customHeight="1" x14ac:dyDescent="0.3">
      <c r="B5394" s="39" t="str">
        <f t="shared" si="66"/>
        <v>41347910900 зажимна оболонка</v>
      </c>
      <c r="C5394" s="39" t="str">
        <f>TEXT(Raw_Articul_Data!$D5394,"00000000000")</f>
        <v>41347910900</v>
      </c>
      <c r="D5394" s="41">
        <v>41347910900</v>
      </c>
      <c r="E5394" s="41" t="s">
        <v>4101</v>
      </c>
      <c r="G5394" s="41" t="s">
        <v>32</v>
      </c>
      <c r="H5394" s="41" t="s">
        <v>2790</v>
      </c>
      <c r="I5394" s="41" t="s">
        <v>23</v>
      </c>
      <c r="J5394" s="41" t="s">
        <v>28</v>
      </c>
      <c r="K5394" s="41" t="s">
        <v>25</v>
      </c>
    </row>
    <row r="5395" spans="2:11" ht="15" customHeight="1" x14ac:dyDescent="0.3">
      <c r="B5395" s="39" t="str">
        <f t="shared" si="66"/>
        <v>41370071042 циліндр з поршнем, діам. 34 мм</v>
      </c>
      <c r="C5395" s="39" t="str">
        <f>TEXT(Raw_Articul_Data!$D5395,"00000000000")</f>
        <v>41370071042</v>
      </c>
      <c r="D5395" s="41">
        <v>41370071042</v>
      </c>
      <c r="E5395" s="41" t="s">
        <v>4137</v>
      </c>
      <c r="G5395" s="41" t="s">
        <v>32</v>
      </c>
      <c r="H5395" s="41" t="s">
        <v>2790</v>
      </c>
      <c r="I5395" s="41" t="s">
        <v>23</v>
      </c>
      <c r="J5395" s="41" t="s">
        <v>280</v>
      </c>
      <c r="K5395" s="41" t="s">
        <v>25</v>
      </c>
    </row>
    <row r="5396" spans="2:11" ht="15" customHeight="1" x14ac:dyDescent="0.3">
      <c r="B5396" s="39" t="str">
        <f t="shared" si="66"/>
        <v>41370201203 циліндр з поршнем, діам. 34мм</v>
      </c>
      <c r="C5396" s="39" t="str">
        <f>TEXT(Raw_Articul_Data!$D5396,"00000000000")</f>
        <v>41370201203</v>
      </c>
      <c r="D5396" s="41">
        <v>41370201203</v>
      </c>
      <c r="E5396" s="41" t="s">
        <v>4138</v>
      </c>
      <c r="G5396" s="41" t="s">
        <v>32</v>
      </c>
      <c r="H5396" s="41" t="s">
        <v>2790</v>
      </c>
      <c r="I5396" s="41" t="s">
        <v>23</v>
      </c>
      <c r="J5396" s="41" t="s">
        <v>280</v>
      </c>
      <c r="K5396" s="41" t="s">
        <v>25</v>
      </c>
    </row>
    <row r="5397" spans="2:11" ht="15" customHeight="1" x14ac:dyDescent="0.3">
      <c r="B5397" s="39" t="str">
        <f t="shared" si="66"/>
        <v>41370202601 половина картера - сторона вентилятора</v>
      </c>
      <c r="C5397" s="39" t="str">
        <f>TEXT(Raw_Articul_Data!$D5397,"00000000000")</f>
        <v>41370202601</v>
      </c>
      <c r="D5397" s="41">
        <v>41370202601</v>
      </c>
      <c r="E5397" s="41" t="s">
        <v>3574</v>
      </c>
      <c r="G5397" s="41" t="s">
        <v>32</v>
      </c>
      <c r="H5397" s="41" t="s">
        <v>2790</v>
      </c>
      <c r="I5397" s="41" t="s">
        <v>23</v>
      </c>
      <c r="J5397" s="41" t="s">
        <v>28</v>
      </c>
      <c r="K5397" s="41" t="s">
        <v>25</v>
      </c>
    </row>
    <row r="5398" spans="2:11" ht="15" customHeight="1" x14ac:dyDescent="0.3">
      <c r="B5398" s="39" t="str">
        <f t="shared" si="66"/>
        <v>41370202800 половина картера - сторона пускового пристрою</v>
      </c>
      <c r="C5398" s="39" t="str">
        <f>TEXT(Raw_Articul_Data!$D5398,"00000000000")</f>
        <v>41370202800</v>
      </c>
      <c r="D5398" s="41">
        <v>41370202800</v>
      </c>
      <c r="E5398" s="41" t="s">
        <v>4139</v>
      </c>
      <c r="G5398" s="41" t="s">
        <v>32</v>
      </c>
      <c r="H5398" s="41" t="s">
        <v>2790</v>
      </c>
      <c r="I5398" s="41" t="s">
        <v>23</v>
      </c>
      <c r="J5398" s="41" t="s">
        <v>28</v>
      </c>
      <c r="K5398" s="41" t="s">
        <v>25</v>
      </c>
    </row>
    <row r="5399" spans="2:11" ht="15" customHeight="1" x14ac:dyDescent="0.3">
      <c r="B5399" s="39" t="str">
        <f t="shared" si="66"/>
        <v>41370292300 ущільнення циліндра</v>
      </c>
      <c r="C5399" s="39" t="str">
        <f>TEXT(Raw_Articul_Data!$D5399,"00000000000")</f>
        <v>41370292300</v>
      </c>
      <c r="D5399" s="41">
        <v>41370292300</v>
      </c>
      <c r="E5399" s="41" t="s">
        <v>3266</v>
      </c>
      <c r="G5399" s="41" t="s">
        <v>32</v>
      </c>
      <c r="H5399" s="41" t="s">
        <v>2790</v>
      </c>
      <c r="I5399" s="41" t="s">
        <v>23</v>
      </c>
      <c r="J5399" s="41" t="s">
        <v>28</v>
      </c>
      <c r="K5399" s="41" t="s">
        <v>25</v>
      </c>
    </row>
    <row r="5400" spans="2:11" ht="15" customHeight="1" x14ac:dyDescent="0.3">
      <c r="B5400" s="39" t="str">
        <f t="shared" si="66"/>
        <v>41370300401 колінчатий вал</v>
      </c>
      <c r="C5400" s="39" t="str">
        <f>TEXT(Raw_Articul_Data!$D5400,"00000000000")</f>
        <v>41370300401</v>
      </c>
      <c r="D5400" s="41">
        <v>41370300401</v>
      </c>
      <c r="E5400" s="41" t="s">
        <v>3037</v>
      </c>
      <c r="G5400" s="41" t="s">
        <v>32</v>
      </c>
      <c r="H5400" s="41" t="s">
        <v>2790</v>
      </c>
      <c r="I5400" s="41" t="s">
        <v>23</v>
      </c>
      <c r="J5400" s="41" t="s">
        <v>28</v>
      </c>
      <c r="K5400" s="41" t="s">
        <v>25</v>
      </c>
    </row>
    <row r="5401" spans="2:11" ht="15" customHeight="1" x14ac:dyDescent="0.3">
      <c r="B5401" s="39" t="str">
        <f t="shared" si="66"/>
        <v>41370302010 поршень, діам. 34 мм</v>
      </c>
      <c r="C5401" s="39" t="str">
        <f>TEXT(Raw_Articul_Data!$D5401,"00000000000")</f>
        <v>41370302010</v>
      </c>
      <c r="D5401" s="41">
        <v>41370302010</v>
      </c>
      <c r="E5401" s="41" t="s">
        <v>4140</v>
      </c>
      <c r="G5401" s="41" t="s">
        <v>32</v>
      </c>
      <c r="H5401" s="41" t="s">
        <v>2790</v>
      </c>
      <c r="I5401" s="41" t="s">
        <v>23</v>
      </c>
      <c r="J5401" s="41" t="s">
        <v>280</v>
      </c>
      <c r="K5401" s="41" t="s">
        <v>25</v>
      </c>
    </row>
    <row r="5402" spans="2:11" ht="15" customHeight="1" x14ac:dyDescent="0.3">
      <c r="B5402" s="39" t="str">
        <f t="shared" si="66"/>
        <v>41370341500 поршньовий палець</v>
      </c>
      <c r="C5402" s="39" t="str">
        <f>TEXT(Raw_Articul_Data!$D5402,"00000000000")</f>
        <v>41370341500</v>
      </c>
      <c r="D5402" s="41">
        <v>41370341500</v>
      </c>
      <c r="E5402" s="41" t="s">
        <v>3127</v>
      </c>
      <c r="G5402" s="41" t="s">
        <v>32</v>
      </c>
      <c r="H5402" s="41" t="s">
        <v>2790</v>
      </c>
      <c r="I5402" s="41" t="s">
        <v>23</v>
      </c>
      <c r="J5402" s="41" t="s">
        <v>28</v>
      </c>
      <c r="K5402" s="41" t="s">
        <v>25</v>
      </c>
    </row>
    <row r="5403" spans="2:11" ht="15" customHeight="1" x14ac:dyDescent="0.3">
      <c r="B5403" s="39" t="str">
        <f t="shared" si="66"/>
        <v>41370343000 компресійне поршньове кільце, діам. 34 х 1,5 мм</v>
      </c>
      <c r="C5403" s="39" t="str">
        <f>TEXT(Raw_Articul_Data!$D5403,"00000000000")</f>
        <v>41370343000</v>
      </c>
      <c r="D5403" s="41">
        <v>41370343000</v>
      </c>
      <c r="E5403" s="41" t="s">
        <v>4075</v>
      </c>
      <c r="G5403" s="41" t="s">
        <v>32</v>
      </c>
      <c r="H5403" s="41" t="s">
        <v>2790</v>
      </c>
      <c r="I5403" s="41" t="s">
        <v>23</v>
      </c>
      <c r="J5403" s="41" t="s">
        <v>34</v>
      </c>
      <c r="K5403" s="41" t="s">
        <v>25</v>
      </c>
    </row>
    <row r="5404" spans="2:11" ht="15" customHeight="1" x14ac:dyDescent="0.3">
      <c r="B5404" s="39" t="str">
        <f t="shared" si="66"/>
        <v>41370801604 кожух</v>
      </c>
      <c r="C5404" s="39" t="str">
        <f>TEXT(Raw_Articul_Data!$D5404,"00000000000")</f>
        <v>41370801604</v>
      </c>
      <c r="D5404" s="41">
        <v>41370801604</v>
      </c>
      <c r="E5404" s="41" t="s">
        <v>3331</v>
      </c>
      <c r="G5404" s="41" t="s">
        <v>32</v>
      </c>
      <c r="H5404" s="41" t="s">
        <v>2790</v>
      </c>
      <c r="I5404" s="41" t="s">
        <v>23</v>
      </c>
      <c r="J5404" s="41" t="s">
        <v>280</v>
      </c>
      <c r="K5404" s="41" t="s">
        <v>25</v>
      </c>
    </row>
    <row r="5405" spans="2:11" ht="15" customHeight="1" x14ac:dyDescent="0.3">
      <c r="B5405" s="39" t="str">
        <f t="shared" si="66"/>
        <v>41370801800 корпус вентилятора</v>
      </c>
      <c r="C5405" s="39" t="str">
        <f>TEXT(Raw_Articul_Data!$D5405,"00000000000")</f>
        <v>41370801800</v>
      </c>
      <c r="D5405" s="41">
        <v>41370801800</v>
      </c>
      <c r="E5405" s="41" t="s">
        <v>3137</v>
      </c>
      <c r="G5405" s="41" t="s">
        <v>32</v>
      </c>
      <c r="H5405" s="41" t="s">
        <v>2790</v>
      </c>
      <c r="I5405" s="41" t="s">
        <v>23</v>
      </c>
      <c r="J5405" s="41" t="s">
        <v>28</v>
      </c>
      <c r="K5405" s="41" t="s">
        <v>25</v>
      </c>
    </row>
    <row r="5406" spans="2:11" ht="15" customHeight="1" x14ac:dyDescent="0.3">
      <c r="B5406" s="39" t="str">
        <f t="shared" si="66"/>
        <v>41371200600 карбюратор c1q­s28d</v>
      </c>
      <c r="C5406" s="39" t="str">
        <f>TEXT(Raw_Articul_Data!$D5406,"00000000000")</f>
        <v>41371200600</v>
      </c>
      <c r="D5406" s="41">
        <v>41371200600</v>
      </c>
      <c r="E5406" s="41" t="s">
        <v>4141</v>
      </c>
      <c r="G5406" s="41" t="s">
        <v>32</v>
      </c>
      <c r="H5406" s="41" t="s">
        <v>2790</v>
      </c>
      <c r="I5406" s="41" t="s">
        <v>23</v>
      </c>
      <c r="J5406" s="41" t="s">
        <v>34</v>
      </c>
      <c r="K5406" s="41" t="s">
        <v>25</v>
      </c>
    </row>
    <row r="5407" spans="2:11" ht="15" customHeight="1" x14ac:dyDescent="0.3">
      <c r="B5407" s="39" t="str">
        <f t="shared" si="66"/>
        <v>41371200604 карбюратор c1q­s56</v>
      </c>
      <c r="C5407" s="39" t="str">
        <f>TEXT(Raw_Articul_Data!$D5407,"00000000000")</f>
        <v>41371200604</v>
      </c>
      <c r="D5407" s="41">
        <v>41371200604</v>
      </c>
      <c r="E5407" s="41" t="s">
        <v>4142</v>
      </c>
      <c r="G5407" s="41" t="s">
        <v>32</v>
      </c>
      <c r="H5407" s="41" t="s">
        <v>2790</v>
      </c>
      <c r="I5407" s="41" t="s">
        <v>23</v>
      </c>
      <c r="J5407" s="41" t="s">
        <v>34</v>
      </c>
      <c r="K5407" s="41" t="s">
        <v>25</v>
      </c>
    </row>
    <row r="5408" spans="2:11" ht="15" customHeight="1" x14ac:dyDescent="0.3">
      <c r="B5408" s="39" t="str">
        <f t="shared" si="66"/>
        <v>41371200636 карбюратор 4137/28</v>
      </c>
      <c r="C5408" s="39" t="str">
        <f>TEXT(Raw_Articul_Data!$D5408,"00000000000")</f>
        <v>41371200636</v>
      </c>
      <c r="D5408" s="41">
        <v>41371200636</v>
      </c>
      <c r="E5408" s="41" t="s">
        <v>4143</v>
      </c>
      <c r="G5408" s="41" t="s">
        <v>32</v>
      </c>
      <c r="H5408" s="41" t="s">
        <v>2790</v>
      </c>
      <c r="I5408" s="41" t="s">
        <v>23</v>
      </c>
      <c r="J5408" s="41" t="s">
        <v>1447</v>
      </c>
      <c r="K5408" s="41" t="s">
        <v>25</v>
      </c>
    </row>
    <row r="5409" spans="2:11" ht="15" customHeight="1" x14ac:dyDescent="0.3">
      <c r="B5409" s="39" t="str">
        <f t="shared" si="66"/>
        <v>41371207100 дросельний вал з важелем</v>
      </c>
      <c r="C5409" s="39" t="str">
        <f>TEXT(Raw_Articul_Data!$D5409,"00000000000")</f>
        <v>41371207100</v>
      </c>
      <c r="D5409" s="41">
        <v>41371207100</v>
      </c>
      <c r="E5409" s="41" t="s">
        <v>3384</v>
      </c>
      <c r="G5409" s="41" t="s">
        <v>32</v>
      </c>
      <c r="H5409" s="41" t="s">
        <v>2790</v>
      </c>
      <c r="I5409" s="41" t="s">
        <v>23</v>
      </c>
      <c r="J5409" s="41" t="s">
        <v>34</v>
      </c>
      <c r="K5409" s="41" t="s">
        <v>25</v>
      </c>
    </row>
    <row r="5410" spans="2:11" ht="15" customHeight="1" x14ac:dyDescent="0.3">
      <c r="B5410" s="39" t="str">
        <f t="shared" si="66"/>
        <v>41371211601 проміжний фланець</v>
      </c>
      <c r="C5410" s="39" t="str">
        <f>TEXT(Raw_Articul_Data!$D5410,"00000000000")</f>
        <v>41371211601</v>
      </c>
      <c r="D5410" s="41">
        <v>41371211601</v>
      </c>
      <c r="E5410" s="41" t="s">
        <v>3887</v>
      </c>
      <c r="G5410" s="41" t="s">
        <v>32</v>
      </c>
      <c r="H5410" s="41" t="s">
        <v>2790</v>
      </c>
      <c r="I5410" s="41" t="s">
        <v>23</v>
      </c>
      <c r="J5410" s="41" t="s">
        <v>55</v>
      </c>
      <c r="K5410" s="41" t="s">
        <v>25</v>
      </c>
    </row>
    <row r="5411" spans="2:11" ht="15" customHeight="1" x14ac:dyDescent="0.3">
      <c r="B5411" s="39" t="str">
        <f t="shared" si="66"/>
        <v>41371211603 проміжний фланець</v>
      </c>
      <c r="C5411" s="39" t="str">
        <f>TEXT(Raw_Articul_Data!$D5411,"00000000000")</f>
        <v>41371211603</v>
      </c>
      <c r="D5411" s="41">
        <v>41371211603</v>
      </c>
      <c r="E5411" s="41" t="s">
        <v>3887</v>
      </c>
      <c r="G5411" s="41" t="s">
        <v>32</v>
      </c>
      <c r="H5411" s="41" t="s">
        <v>2790</v>
      </c>
      <c r="I5411" s="41" t="s">
        <v>23</v>
      </c>
      <c r="J5411" s="41" t="s">
        <v>280</v>
      </c>
      <c r="K5411" s="41" t="s">
        <v>25</v>
      </c>
    </row>
    <row r="5412" spans="2:11" ht="15" customHeight="1" x14ac:dyDescent="0.3">
      <c r="B5412" s="39" t="str">
        <f t="shared" si="66"/>
        <v>41371215601 нерухоме сопло 0.42</v>
      </c>
      <c r="C5412" s="39" t="str">
        <f>TEXT(Raw_Articul_Data!$D5412,"00000000000")</f>
        <v>41371215601</v>
      </c>
      <c r="D5412" s="41">
        <v>41371215601</v>
      </c>
      <c r="E5412" s="41" t="s">
        <v>4144</v>
      </c>
      <c r="G5412" s="41" t="s">
        <v>32</v>
      </c>
      <c r="H5412" s="41" t="s">
        <v>2790</v>
      </c>
      <c r="I5412" s="41" t="s">
        <v>23</v>
      </c>
      <c r="J5412" s="41" t="s">
        <v>34</v>
      </c>
      <c r="K5412" s="41" t="s">
        <v>25</v>
      </c>
    </row>
    <row r="5413" spans="2:11" ht="15" customHeight="1" x14ac:dyDescent="0.3">
      <c r="B5413" s="39" t="str">
        <f t="shared" si="66"/>
        <v>41371218600 шайба</v>
      </c>
      <c r="C5413" s="39" t="str">
        <f>TEXT(Raw_Articul_Data!$D5413,"00000000000")</f>
        <v>41371218600</v>
      </c>
      <c r="D5413" s="41">
        <v>41371218600</v>
      </c>
      <c r="E5413" s="41" t="s">
        <v>3002</v>
      </c>
      <c r="G5413" s="41" t="s">
        <v>32</v>
      </c>
      <c r="H5413" s="41" t="s">
        <v>2790</v>
      </c>
      <c r="I5413" s="41" t="s">
        <v>23</v>
      </c>
      <c r="J5413" s="41" t="s">
        <v>34</v>
      </c>
      <c r="K5413" s="41" t="s">
        <v>25</v>
      </c>
    </row>
    <row r="5414" spans="2:11" ht="15" customHeight="1" x14ac:dyDescent="0.3">
      <c r="B5414" s="39" t="str">
        <f t="shared" si="66"/>
        <v>41371223000 пружина</v>
      </c>
      <c r="C5414" s="39" t="str">
        <f>TEXT(Raw_Articul_Data!$D5414,"00000000000")</f>
        <v>41371223000</v>
      </c>
      <c r="D5414" s="41">
        <v>41371223000</v>
      </c>
      <c r="E5414" s="41" t="s">
        <v>2817</v>
      </c>
      <c r="G5414" s="41" t="s">
        <v>32</v>
      </c>
      <c r="H5414" s="41" t="s">
        <v>2790</v>
      </c>
      <c r="I5414" s="41" t="s">
        <v>23</v>
      </c>
      <c r="J5414" s="41" t="s">
        <v>34</v>
      </c>
      <c r="K5414" s="41" t="s">
        <v>25</v>
      </c>
    </row>
    <row r="5415" spans="2:11" ht="15" customHeight="1" x14ac:dyDescent="0.3">
      <c r="B5415" s="39" t="str">
        <f t="shared" si="66"/>
        <v>41371225100 випускний клапан</v>
      </c>
      <c r="C5415" s="39" t="str">
        <f>TEXT(Raw_Articul_Data!$D5415,"00000000000")</f>
        <v>41371225100</v>
      </c>
      <c r="D5415" s="41">
        <v>41371225100</v>
      </c>
      <c r="E5415" s="41" t="s">
        <v>3033</v>
      </c>
      <c r="G5415" s="41" t="s">
        <v>32</v>
      </c>
      <c r="H5415" s="41" t="s">
        <v>2790</v>
      </c>
      <c r="I5415" s="41" t="s">
        <v>23</v>
      </c>
      <c r="J5415" s="41" t="s">
        <v>34</v>
      </c>
      <c r="K5415" s="41" t="s">
        <v>25</v>
      </c>
    </row>
    <row r="5416" spans="2:11" ht="15" customHeight="1" x14ac:dyDescent="0.3">
      <c r="B5416" s="39" t="str">
        <f t="shared" si="66"/>
        <v>41371238900 палець</v>
      </c>
      <c r="C5416" s="39" t="str">
        <f>TEXT(Raw_Articul_Data!$D5416,"00000000000")</f>
        <v>41371238900</v>
      </c>
      <c r="D5416" s="41">
        <v>41371238900</v>
      </c>
      <c r="E5416" s="41" t="s">
        <v>2912</v>
      </c>
      <c r="G5416" s="41" t="s">
        <v>32</v>
      </c>
      <c r="H5416" s="41" t="s">
        <v>2790</v>
      </c>
      <c r="I5416" s="41" t="s">
        <v>23</v>
      </c>
      <c r="J5416" s="41" t="s">
        <v>55</v>
      </c>
      <c r="K5416" s="41" t="s">
        <v>25</v>
      </c>
    </row>
    <row r="5417" spans="2:11" ht="15" customHeight="1" x14ac:dyDescent="0.3">
      <c r="B5417" s="39" t="str">
        <f t="shared" si="66"/>
        <v>41371241500 фільтр грубої очистки</v>
      </c>
      <c r="C5417" s="39" t="str">
        <f>TEXT(Raw_Articul_Data!$D5417,"00000000000")</f>
        <v>41371241500</v>
      </c>
      <c r="D5417" s="41">
        <v>41371241500</v>
      </c>
      <c r="E5417" s="41" t="s">
        <v>2815</v>
      </c>
      <c r="G5417" s="41" t="s">
        <v>32</v>
      </c>
      <c r="H5417" s="41" t="s">
        <v>2790</v>
      </c>
      <c r="I5417" s="41" t="s">
        <v>23</v>
      </c>
      <c r="J5417" s="41" t="s">
        <v>28</v>
      </c>
      <c r="K5417" s="41" t="s">
        <v>25</v>
      </c>
    </row>
    <row r="5418" spans="2:11" ht="15" customHeight="1" x14ac:dyDescent="0.3">
      <c r="B5418" s="39" t="str">
        <f t="shared" si="66"/>
        <v>41371241501 фільтр грубої очистки</v>
      </c>
      <c r="C5418" s="39" t="str">
        <f>TEXT(Raw_Articul_Data!$D5418,"00000000000")</f>
        <v>41371241501</v>
      </c>
      <c r="D5418" s="41">
        <v>41371241501</v>
      </c>
      <c r="E5418" s="41" t="s">
        <v>2815</v>
      </c>
      <c r="G5418" s="41" t="s">
        <v>32</v>
      </c>
      <c r="H5418" s="41" t="s">
        <v>2790</v>
      </c>
      <c r="I5418" s="41" t="s">
        <v>23</v>
      </c>
      <c r="J5418" s="41" t="s">
        <v>28</v>
      </c>
      <c r="K5418" s="41" t="s">
        <v>25</v>
      </c>
    </row>
    <row r="5419" spans="2:11" ht="15" customHeight="1" x14ac:dyDescent="0.3">
      <c r="B5419" s="39" t="str">
        <f t="shared" si="66"/>
        <v>41371242800 фільтр</v>
      </c>
      <c r="C5419" s="39" t="str">
        <f>TEXT(Raw_Articul_Data!$D5419,"00000000000")</f>
        <v>41371242800</v>
      </c>
      <c r="D5419" s="41">
        <v>41371242800</v>
      </c>
      <c r="E5419" s="41" t="s">
        <v>1780</v>
      </c>
      <c r="G5419" s="41" t="s">
        <v>32</v>
      </c>
      <c r="H5419" s="41" t="s">
        <v>2790</v>
      </c>
      <c r="I5419" s="41" t="s">
        <v>23</v>
      </c>
      <c r="J5419" s="41" t="s">
        <v>28</v>
      </c>
      <c r="K5419" s="41" t="s">
        <v>25</v>
      </c>
    </row>
    <row r="5420" spans="2:11" ht="15" customHeight="1" x14ac:dyDescent="0.3">
      <c r="B5420" s="39" t="str">
        <f t="shared" si="66"/>
        <v>41371242801 фільтр</v>
      </c>
      <c r="C5420" s="39" t="str">
        <f>TEXT(Raw_Articul_Data!$D5420,"00000000000")</f>
        <v>41371242801</v>
      </c>
      <c r="D5420" s="41">
        <v>41371242801</v>
      </c>
      <c r="E5420" s="41" t="s">
        <v>1780</v>
      </c>
      <c r="G5420" s="41" t="s">
        <v>32</v>
      </c>
      <c r="H5420" s="41" t="s">
        <v>2790</v>
      </c>
      <c r="I5420" s="41" t="s">
        <v>23</v>
      </c>
      <c r="J5420" s="41" t="s">
        <v>28</v>
      </c>
      <c r="K5420" s="41" t="s">
        <v>25</v>
      </c>
    </row>
    <row r="5421" spans="2:11" ht="15" customHeight="1" x14ac:dyDescent="0.3">
      <c r="B5421" s="39" t="str">
        <f t="shared" si="66"/>
        <v>41371290900 ущільнення</v>
      </c>
      <c r="C5421" s="39" t="str">
        <f>TEXT(Raw_Articul_Data!$D5421,"00000000000")</f>
        <v>41371290900</v>
      </c>
      <c r="D5421" s="41">
        <v>41371290900</v>
      </c>
      <c r="E5421" s="41" t="s">
        <v>2903</v>
      </c>
      <c r="G5421" s="41" t="s">
        <v>32</v>
      </c>
      <c r="H5421" s="41" t="s">
        <v>2790</v>
      </c>
      <c r="I5421" s="41" t="s">
        <v>23</v>
      </c>
      <c r="J5421" s="41" t="s">
        <v>28</v>
      </c>
      <c r="K5421" s="41" t="s">
        <v>25</v>
      </c>
    </row>
    <row r="5422" spans="2:11" ht="15" customHeight="1" x14ac:dyDescent="0.3">
      <c r="B5422" s="39" t="str">
        <f t="shared" si="66"/>
        <v>41371290905 ущільнення</v>
      </c>
      <c r="C5422" s="39" t="str">
        <f>TEXT(Raw_Articul_Data!$D5422,"00000000000")</f>
        <v>41371290905</v>
      </c>
      <c r="D5422" s="41">
        <v>41371290905</v>
      </c>
      <c r="E5422" s="41" t="s">
        <v>2903</v>
      </c>
      <c r="G5422" s="41" t="s">
        <v>32</v>
      </c>
      <c r="H5422" s="41" t="s">
        <v>2790</v>
      </c>
      <c r="I5422" s="41" t="s">
        <v>23</v>
      </c>
      <c r="J5422" s="41" t="s">
        <v>28</v>
      </c>
      <c r="K5422" s="41" t="s">
        <v>25</v>
      </c>
    </row>
    <row r="5423" spans="2:11" ht="15" customHeight="1" x14ac:dyDescent="0.3">
      <c r="B5423" s="39" t="str">
        <f t="shared" si="66"/>
        <v>41371400600 шумоглушник</v>
      </c>
      <c r="C5423" s="39" t="str">
        <f>TEXT(Raw_Articul_Data!$D5423,"00000000000")</f>
        <v>41371400600</v>
      </c>
      <c r="D5423" s="41">
        <v>41371400600</v>
      </c>
      <c r="E5423" s="41" t="s">
        <v>3072</v>
      </c>
      <c r="G5423" s="41" t="s">
        <v>32</v>
      </c>
      <c r="H5423" s="41" t="s">
        <v>2790</v>
      </c>
      <c r="I5423" s="41" t="s">
        <v>23</v>
      </c>
      <c r="J5423" s="41" t="s">
        <v>55</v>
      </c>
      <c r="K5423" s="41" t="s">
        <v>25</v>
      </c>
    </row>
    <row r="5424" spans="2:11" ht="15" customHeight="1" x14ac:dyDescent="0.3">
      <c r="B5424" s="39" t="str">
        <f t="shared" si="66"/>
        <v>41371400602 шумоглушник</v>
      </c>
      <c r="C5424" s="39" t="str">
        <f>TEXT(Raw_Articul_Data!$D5424,"00000000000")</f>
        <v>41371400602</v>
      </c>
      <c r="D5424" s="41">
        <v>41371400602</v>
      </c>
      <c r="E5424" s="41" t="s">
        <v>3072</v>
      </c>
      <c r="G5424" s="41" t="s">
        <v>32</v>
      </c>
      <c r="H5424" s="41" t="s">
        <v>2790</v>
      </c>
      <c r="I5424" s="41" t="s">
        <v>23</v>
      </c>
      <c r="J5424" s="41" t="s">
        <v>55</v>
      </c>
      <c r="K5424" s="41" t="s">
        <v>25</v>
      </c>
    </row>
    <row r="5425" spans="2:11" ht="15" customHeight="1" x14ac:dyDescent="0.3">
      <c r="B5425" s="39" t="str">
        <f t="shared" si="66"/>
        <v>41371401001 кришка фільтра</v>
      </c>
      <c r="C5425" s="39" t="str">
        <f>TEXT(Raw_Articul_Data!$D5425,"00000000000")</f>
        <v>41371401001</v>
      </c>
      <c r="D5425" s="41">
        <v>41371401001</v>
      </c>
      <c r="E5425" s="41" t="s">
        <v>3153</v>
      </c>
      <c r="G5425" s="41" t="s">
        <v>32</v>
      </c>
      <c r="H5425" s="41" t="s">
        <v>2790</v>
      </c>
      <c r="I5425" s="41" t="s">
        <v>23</v>
      </c>
      <c r="J5425" s="41" t="s">
        <v>280</v>
      </c>
      <c r="K5425" s="41" t="s">
        <v>25</v>
      </c>
    </row>
    <row r="5426" spans="2:11" ht="15" customHeight="1" x14ac:dyDescent="0.3">
      <c r="B5426" s="39" t="str">
        <f t="shared" si="66"/>
        <v>41371402801 корпус фільтра</v>
      </c>
      <c r="C5426" s="39" t="str">
        <f>TEXT(Raw_Articul_Data!$D5426,"00000000000")</f>
        <v>41371402801</v>
      </c>
      <c r="D5426" s="41">
        <v>41371402801</v>
      </c>
      <c r="E5426" s="41" t="s">
        <v>3069</v>
      </c>
      <c r="G5426" s="41" t="s">
        <v>32</v>
      </c>
      <c r="H5426" s="41" t="s">
        <v>2790</v>
      </c>
      <c r="I5426" s="41" t="s">
        <v>23</v>
      </c>
      <c r="J5426" s="41" t="s">
        <v>55</v>
      </c>
      <c r="K5426" s="41" t="s">
        <v>25</v>
      </c>
    </row>
    <row r="5427" spans="2:11" ht="15" customHeight="1" x14ac:dyDescent="0.3">
      <c r="B5427" s="39" t="str">
        <f t="shared" si="66"/>
        <v>41371402802 корпус фільтра</v>
      </c>
      <c r="C5427" s="39" t="str">
        <f>TEXT(Raw_Articul_Data!$D5427,"00000000000")</f>
        <v>41371402802</v>
      </c>
      <c r="D5427" s="41">
        <v>41371402802</v>
      </c>
      <c r="E5427" s="41" t="s">
        <v>3069</v>
      </c>
      <c r="G5427" s="41" t="s">
        <v>32</v>
      </c>
      <c r="H5427" s="41" t="s">
        <v>2790</v>
      </c>
      <c r="I5427" s="41" t="s">
        <v>23</v>
      </c>
      <c r="J5427" s="41" t="s">
        <v>55</v>
      </c>
      <c r="K5427" s="41" t="s">
        <v>25</v>
      </c>
    </row>
    <row r="5428" spans="2:11" ht="15" customHeight="1" x14ac:dyDescent="0.3">
      <c r="B5428" s="39" t="str">
        <f t="shared" si="66"/>
        <v>41371410500 кришка фільтра</v>
      </c>
      <c r="C5428" s="39" t="str">
        <f>TEXT(Raw_Articul_Data!$D5428,"00000000000")</f>
        <v>41371410500</v>
      </c>
      <c r="D5428" s="41">
        <v>41371410500</v>
      </c>
      <c r="E5428" s="41" t="s">
        <v>3153</v>
      </c>
      <c r="G5428" s="41" t="s">
        <v>32</v>
      </c>
      <c r="H5428" s="41" t="s">
        <v>2790</v>
      </c>
      <c r="I5428" s="41" t="s">
        <v>23</v>
      </c>
      <c r="J5428" s="41" t="s">
        <v>55</v>
      </c>
      <c r="K5428" s="41" t="s">
        <v>25</v>
      </c>
    </row>
    <row r="5429" spans="2:11" ht="15" customHeight="1" x14ac:dyDescent="0.3">
      <c r="B5429" s="39" t="str">
        <f t="shared" si="66"/>
        <v>41371413700 важіль</v>
      </c>
      <c r="C5429" s="39" t="str">
        <f>TEXT(Raw_Articul_Data!$D5429,"00000000000")</f>
        <v>41371413700</v>
      </c>
      <c r="D5429" s="41">
        <v>41371413700</v>
      </c>
      <c r="E5429" s="41" t="s">
        <v>3043</v>
      </c>
      <c r="G5429" s="41" t="s">
        <v>32</v>
      </c>
      <c r="H5429" s="41" t="s">
        <v>2790</v>
      </c>
      <c r="I5429" s="41" t="s">
        <v>23</v>
      </c>
      <c r="J5429" s="41" t="s">
        <v>55</v>
      </c>
      <c r="K5429" s="41" t="s">
        <v>25</v>
      </c>
    </row>
    <row r="5430" spans="2:11" ht="15" customHeight="1" x14ac:dyDescent="0.3">
      <c r="B5430" s="39" t="str">
        <f t="shared" si="66"/>
        <v>41371413801 повітряна заслонка (дросель)</v>
      </c>
      <c r="C5430" s="39" t="str">
        <f>TEXT(Raw_Articul_Data!$D5430,"00000000000")</f>
        <v>41371413801</v>
      </c>
      <c r="D5430" s="41">
        <v>41371413801</v>
      </c>
      <c r="E5430" s="41" t="s">
        <v>4145</v>
      </c>
      <c r="G5430" s="41" t="s">
        <v>32</v>
      </c>
      <c r="H5430" s="41" t="s">
        <v>2790</v>
      </c>
      <c r="I5430" s="41" t="s">
        <v>23</v>
      </c>
      <c r="J5430" s="41" t="s">
        <v>55</v>
      </c>
      <c r="K5430" s="41" t="s">
        <v>25</v>
      </c>
    </row>
    <row r="5431" spans="2:11" ht="15" customHeight="1" x14ac:dyDescent="0.3">
      <c r="B5431" s="39" t="str">
        <f t="shared" si="66"/>
        <v>41371490600 ущільнення системи випуска</v>
      </c>
      <c r="C5431" s="39" t="str">
        <f>TEXT(Raw_Articul_Data!$D5431,"00000000000")</f>
        <v>41371490600</v>
      </c>
      <c r="D5431" s="41">
        <v>41371490600</v>
      </c>
      <c r="E5431" s="41" t="s">
        <v>3267</v>
      </c>
      <c r="G5431" s="41" t="s">
        <v>32</v>
      </c>
      <c r="H5431" s="41" t="s">
        <v>2790</v>
      </c>
      <c r="I5431" s="41" t="s">
        <v>23</v>
      </c>
      <c r="J5431" s="41" t="s">
        <v>28</v>
      </c>
      <c r="K5431" s="41" t="s">
        <v>25</v>
      </c>
    </row>
    <row r="5432" spans="2:11" ht="15" customHeight="1" x14ac:dyDescent="0.3">
      <c r="B5432" s="39" t="str">
        <f t="shared" si="66"/>
        <v>41371602001 муфта</v>
      </c>
      <c r="C5432" s="39" t="str">
        <f>TEXT(Raw_Articul_Data!$D5432,"00000000000")</f>
        <v>41371602001</v>
      </c>
      <c r="D5432" s="41">
        <v>41371602001</v>
      </c>
      <c r="E5432" s="41" t="s">
        <v>3286</v>
      </c>
      <c r="G5432" s="41" t="s">
        <v>32</v>
      </c>
      <c r="H5432" s="41" t="s">
        <v>2790</v>
      </c>
      <c r="I5432" s="41" t="s">
        <v>23</v>
      </c>
      <c r="J5432" s="41" t="s">
        <v>28</v>
      </c>
      <c r="K5432" s="41" t="s">
        <v>25</v>
      </c>
    </row>
    <row r="5433" spans="2:11" ht="15" customHeight="1" x14ac:dyDescent="0.3">
      <c r="B5433" s="39" t="str">
        <f t="shared" si="66"/>
        <v>41371602900 з'єднувальний барабан</v>
      </c>
      <c r="C5433" s="39" t="str">
        <f>TEXT(Raw_Articul_Data!$D5433,"00000000000")</f>
        <v>41371602900</v>
      </c>
      <c r="D5433" s="41">
        <v>41371602900</v>
      </c>
      <c r="E5433" s="41" t="s">
        <v>4086</v>
      </c>
      <c r="G5433" s="41" t="s">
        <v>32</v>
      </c>
      <c r="H5433" s="41" t="s">
        <v>2790</v>
      </c>
      <c r="I5433" s="41" t="s">
        <v>23</v>
      </c>
      <c r="J5433" s="41" t="s">
        <v>280</v>
      </c>
      <c r="K5433" s="41" t="s">
        <v>25</v>
      </c>
    </row>
    <row r="5434" spans="2:11" ht="15" customHeight="1" x14ac:dyDescent="0.3">
      <c r="B5434" s="39" t="str">
        <f t="shared" si="66"/>
        <v>41371801103 трос управління дросельною заслонкою</v>
      </c>
      <c r="C5434" s="39" t="str">
        <f>TEXT(Raw_Articul_Data!$D5434,"00000000000")</f>
        <v>41371801103</v>
      </c>
      <c r="D5434" s="41">
        <v>41371801103</v>
      </c>
      <c r="E5434" s="41" t="s">
        <v>3643</v>
      </c>
      <c r="G5434" s="41" t="s">
        <v>32</v>
      </c>
      <c r="H5434" s="41" t="s">
        <v>2790</v>
      </c>
      <c r="I5434" s="41" t="s">
        <v>23</v>
      </c>
      <c r="J5434" s="41" t="s">
        <v>256</v>
      </c>
      <c r="K5434" s="41" t="s">
        <v>25</v>
      </c>
    </row>
    <row r="5435" spans="2:11" ht="15" customHeight="1" x14ac:dyDescent="0.3">
      <c r="B5435" s="39" t="str">
        <f t="shared" si="66"/>
        <v>41371801107 трос управління дросельною заслонкою</v>
      </c>
      <c r="C5435" s="39" t="str">
        <f>TEXT(Raw_Articul_Data!$D5435,"00000000000")</f>
        <v>41371801107</v>
      </c>
      <c r="D5435" s="41">
        <v>41371801107</v>
      </c>
      <c r="E5435" s="41" t="s">
        <v>3643</v>
      </c>
      <c r="G5435" s="41" t="s">
        <v>32</v>
      </c>
      <c r="H5435" s="41" t="s">
        <v>2790</v>
      </c>
      <c r="I5435" s="41" t="s">
        <v>23</v>
      </c>
      <c r="J5435" s="41" t="s">
        <v>256</v>
      </c>
      <c r="K5435" s="41" t="s">
        <v>25</v>
      </c>
    </row>
    <row r="5436" spans="2:11" ht="15" customHeight="1" x14ac:dyDescent="0.3">
      <c r="B5436" s="39" t="str">
        <f t="shared" si="66"/>
        <v>41371801109 трос управління дросельною заслонкою</v>
      </c>
      <c r="C5436" s="39" t="str">
        <f>TEXT(Raw_Articul_Data!$D5436,"00000000000")</f>
        <v>41371801109</v>
      </c>
      <c r="D5436" s="41">
        <v>41371801109</v>
      </c>
      <c r="E5436" s="41" t="s">
        <v>3643</v>
      </c>
      <c r="G5436" s="41" t="s">
        <v>32</v>
      </c>
      <c r="H5436" s="41" t="s">
        <v>2790</v>
      </c>
      <c r="I5436" s="41" t="s">
        <v>23</v>
      </c>
      <c r="J5436" s="41" t="s">
        <v>256</v>
      </c>
      <c r="K5436" s="41" t="s">
        <v>25</v>
      </c>
    </row>
    <row r="5437" spans="2:11" ht="15" customHeight="1" x14ac:dyDescent="0.3">
      <c r="B5437" s="39" t="str">
        <f t="shared" si="66"/>
        <v>41371801150 трос управління дросельною заслонкою</v>
      </c>
      <c r="C5437" s="39" t="str">
        <f>TEXT(Raw_Articul_Data!$D5437,"00000000000")</f>
        <v>41371801150</v>
      </c>
      <c r="D5437" s="41">
        <v>41371801150</v>
      </c>
      <c r="E5437" s="41" t="s">
        <v>3643</v>
      </c>
      <c r="G5437" s="41" t="s">
        <v>32</v>
      </c>
      <c r="H5437" s="41" t="s">
        <v>2790</v>
      </c>
      <c r="I5437" s="41" t="s">
        <v>23</v>
      </c>
      <c r="J5437" s="41" t="s">
        <v>28</v>
      </c>
      <c r="K5437" s="41" t="s">
        <v>25</v>
      </c>
    </row>
    <row r="5438" spans="2:11" ht="15" customHeight="1" x14ac:dyDescent="0.3">
      <c r="B5438" s="39" t="str">
        <f t="shared" si="66"/>
        <v>41371820801 стопорний важіль</v>
      </c>
      <c r="C5438" s="39" t="str">
        <f>TEXT(Raw_Articul_Data!$D5438,"00000000000")</f>
        <v>41371820801</v>
      </c>
      <c r="D5438" s="41">
        <v>41371820801</v>
      </c>
      <c r="E5438" s="41" t="s">
        <v>3306</v>
      </c>
      <c r="G5438" s="41" t="s">
        <v>32</v>
      </c>
      <c r="H5438" s="41" t="s">
        <v>2790</v>
      </c>
      <c r="I5438" s="41" t="s">
        <v>23</v>
      </c>
      <c r="J5438" s="41" t="s">
        <v>28</v>
      </c>
      <c r="K5438" s="41" t="s">
        <v>25</v>
      </c>
    </row>
    <row r="5439" spans="2:11" ht="15" customHeight="1" x14ac:dyDescent="0.3">
      <c r="B5439" s="39" t="str">
        <f t="shared" si="66"/>
        <v>41371820802 стопорний важіль</v>
      </c>
      <c r="C5439" s="39" t="str">
        <f>TEXT(Raw_Articul_Data!$D5439,"00000000000")</f>
        <v>41371820802</v>
      </c>
      <c r="D5439" s="41">
        <v>41371820802</v>
      </c>
      <c r="E5439" s="41" t="s">
        <v>3306</v>
      </c>
      <c r="G5439" s="41" t="s">
        <v>32</v>
      </c>
      <c r="H5439" s="41" t="s">
        <v>2790</v>
      </c>
      <c r="I5439" s="41" t="s">
        <v>23</v>
      </c>
      <c r="J5439" s="41" t="s">
        <v>55</v>
      </c>
      <c r="K5439" s="41" t="s">
        <v>25</v>
      </c>
    </row>
    <row r="5440" spans="2:11" ht="15" customHeight="1" x14ac:dyDescent="0.3">
      <c r="B5440" s="39" t="str">
        <f t="shared" si="66"/>
        <v>41371821000 важіль управління дросельною заслонкою</v>
      </c>
      <c r="C5440" s="39" t="str">
        <f>TEXT(Raw_Articul_Data!$D5440,"00000000000")</f>
        <v>41371821000</v>
      </c>
      <c r="D5440" s="41">
        <v>41371821000</v>
      </c>
      <c r="E5440" s="41" t="s">
        <v>3318</v>
      </c>
      <c r="G5440" s="41" t="s">
        <v>32</v>
      </c>
      <c r="H5440" s="41" t="s">
        <v>2790</v>
      </c>
      <c r="I5440" s="41" t="s">
        <v>23</v>
      </c>
      <c r="J5440" s="41" t="s">
        <v>28</v>
      </c>
      <c r="K5440" s="41" t="s">
        <v>25</v>
      </c>
    </row>
    <row r="5441" spans="2:11" ht="15" customHeight="1" x14ac:dyDescent="0.3">
      <c r="B5441" s="39" t="str">
        <f t="shared" si="66"/>
        <v>41371821001 важіль управління дросельною заслонкою</v>
      </c>
      <c r="C5441" s="39" t="str">
        <f>TEXT(Raw_Articul_Data!$D5441,"00000000000")</f>
        <v>41371821001</v>
      </c>
      <c r="D5441" s="41">
        <v>41371821001</v>
      </c>
      <c r="E5441" s="41" t="s">
        <v>3318</v>
      </c>
      <c r="G5441" s="41" t="s">
        <v>32</v>
      </c>
      <c r="H5441" s="41" t="s">
        <v>2790</v>
      </c>
      <c r="I5441" s="41" t="s">
        <v>23</v>
      </c>
      <c r="J5441" s="41" t="s">
        <v>55</v>
      </c>
      <c r="K5441" s="41" t="s">
        <v>25</v>
      </c>
    </row>
    <row r="5442" spans="2:11" ht="15" customHeight="1" x14ac:dyDescent="0.3">
      <c r="B5442" s="39" t="str">
        <f t="shared" si="66"/>
        <v>41371821701 комбінований шибер</v>
      </c>
      <c r="C5442" s="39" t="str">
        <f>TEXT(Raw_Articul_Data!$D5442,"00000000000")</f>
        <v>41371821701</v>
      </c>
      <c r="D5442" s="41">
        <v>41371821701</v>
      </c>
      <c r="E5442" s="41" t="s">
        <v>4088</v>
      </c>
      <c r="G5442" s="41" t="s">
        <v>32</v>
      </c>
      <c r="H5442" s="41" t="s">
        <v>2790</v>
      </c>
      <c r="I5442" s="41" t="s">
        <v>23</v>
      </c>
      <c r="J5442" s="41" t="s">
        <v>55</v>
      </c>
      <c r="K5442" s="41" t="s">
        <v>25</v>
      </c>
    </row>
    <row r="5443" spans="2:11" ht="15" customHeight="1" x14ac:dyDescent="0.3">
      <c r="B5443" s="39" t="str">
        <f t="shared" si="66"/>
        <v>41371824500 вита гнучка пружина</v>
      </c>
      <c r="C5443" s="39" t="str">
        <f>TEXT(Raw_Articul_Data!$D5443,"00000000000")</f>
        <v>41371824500</v>
      </c>
      <c r="D5443" s="41">
        <v>41371824500</v>
      </c>
      <c r="E5443" s="41" t="s">
        <v>3025</v>
      </c>
      <c r="G5443" s="41" t="s">
        <v>32</v>
      </c>
      <c r="H5443" s="41" t="s">
        <v>2790</v>
      </c>
      <c r="I5443" s="41" t="s">
        <v>23</v>
      </c>
      <c r="J5443" s="41" t="s">
        <v>28</v>
      </c>
      <c r="K5443" s="41" t="s">
        <v>25</v>
      </c>
    </row>
    <row r="5444" spans="2:11" ht="15" customHeight="1" x14ac:dyDescent="0.3">
      <c r="B5444" s="39" t="str">
        <f t="shared" si="66"/>
        <v>41371824502 вита гнучка пружина</v>
      </c>
      <c r="C5444" s="39" t="str">
        <f>TEXT(Raw_Articul_Data!$D5444,"00000000000")</f>
        <v>41371824502</v>
      </c>
      <c r="D5444" s="41">
        <v>41371824502</v>
      </c>
      <c r="E5444" s="41" t="s">
        <v>3025</v>
      </c>
      <c r="G5444" s="41" t="s">
        <v>32</v>
      </c>
      <c r="H5444" s="41" t="s">
        <v>2790</v>
      </c>
      <c r="I5444" s="41" t="s">
        <v>23</v>
      </c>
      <c r="J5444" s="41" t="s">
        <v>28</v>
      </c>
      <c r="K5444" s="41" t="s">
        <v>25</v>
      </c>
    </row>
    <row r="5445" spans="2:11" ht="15" customHeight="1" x14ac:dyDescent="0.3">
      <c r="B5445" s="39" t="str">
        <f t="shared" si="66"/>
        <v>41371824504 вита гнучка пружина</v>
      </c>
      <c r="C5445" s="39" t="str">
        <f>TEXT(Raw_Articul_Data!$D5445,"00000000000")</f>
        <v>41371824504</v>
      </c>
      <c r="D5445" s="41">
        <v>41371824504</v>
      </c>
      <c r="E5445" s="41" t="s">
        <v>3025</v>
      </c>
      <c r="G5445" s="41" t="s">
        <v>32</v>
      </c>
      <c r="H5445" s="41" t="s">
        <v>2790</v>
      </c>
      <c r="I5445" s="41" t="s">
        <v>23</v>
      </c>
      <c r="J5445" s="41" t="s">
        <v>28</v>
      </c>
      <c r="K5445" s="41" t="s">
        <v>25</v>
      </c>
    </row>
    <row r="5446" spans="2:11" ht="15" customHeight="1" x14ac:dyDescent="0.3">
      <c r="B5446" s="39" t="str">
        <f t="shared" si="66"/>
        <v>41371824505 вита гнучка пружина</v>
      </c>
      <c r="C5446" s="39" t="str">
        <f>TEXT(Raw_Articul_Data!$D5446,"00000000000")</f>
        <v>41371824505</v>
      </c>
      <c r="D5446" s="41">
        <v>41371824505</v>
      </c>
      <c r="E5446" s="41" t="s">
        <v>3025</v>
      </c>
      <c r="G5446" s="41" t="s">
        <v>32</v>
      </c>
      <c r="H5446" s="41" t="s">
        <v>2790</v>
      </c>
      <c r="I5446" s="41" t="s">
        <v>23</v>
      </c>
      <c r="J5446" s="41" t="s">
        <v>28</v>
      </c>
      <c r="K5446" s="41" t="s">
        <v>25</v>
      </c>
    </row>
    <row r="5447" spans="2:11" ht="15" customHeight="1" x14ac:dyDescent="0.3">
      <c r="B5447" s="39" t="str">
        <f t="shared" si="66"/>
        <v>41371827600 зажимний елемент</v>
      </c>
      <c r="C5447" s="39" t="str">
        <f>TEXT(Raw_Articul_Data!$D5447,"00000000000")</f>
        <v>41371827600</v>
      </c>
      <c r="D5447" s="41">
        <v>41371827600</v>
      </c>
      <c r="E5447" s="41" t="s">
        <v>4146</v>
      </c>
      <c r="G5447" s="41" t="s">
        <v>32</v>
      </c>
      <c r="H5447" s="41" t="s">
        <v>2790</v>
      </c>
      <c r="I5447" s="41" t="s">
        <v>23</v>
      </c>
      <c r="J5447" s="41" t="s">
        <v>55</v>
      </c>
      <c r="K5447" s="41" t="s">
        <v>25</v>
      </c>
    </row>
    <row r="5448" spans="2:11" ht="15" customHeight="1" x14ac:dyDescent="0.3">
      <c r="B5448" s="39" t="str">
        <f t="shared" si="66"/>
        <v>41371900400 кришка пускового пристрою</v>
      </c>
      <c r="C5448" s="39" t="str">
        <f>TEXT(Raw_Articul_Data!$D5448,"00000000000")</f>
        <v>41371900400</v>
      </c>
      <c r="D5448" s="41">
        <v>41371900400</v>
      </c>
      <c r="E5448" s="41" t="s">
        <v>4147</v>
      </c>
      <c r="G5448" s="41" t="s">
        <v>32</v>
      </c>
      <c r="H5448" s="41" t="s">
        <v>2790</v>
      </c>
      <c r="I5448" s="41" t="s">
        <v>23</v>
      </c>
      <c r="J5448" s="41" t="s">
        <v>55</v>
      </c>
      <c r="K5448" s="41" t="s">
        <v>25</v>
      </c>
    </row>
    <row r="5449" spans="2:11" ht="15" customHeight="1" x14ac:dyDescent="0.3">
      <c r="B5449" s="39" t="str">
        <f t="shared" si="66"/>
        <v>41371901100 тросиковий шків зі зворотною пружиною</v>
      </c>
      <c r="C5449" s="39" t="str">
        <f>TEXT(Raw_Articul_Data!$D5449,"00000000000")</f>
        <v>41371901100</v>
      </c>
      <c r="D5449" s="41">
        <v>41371901100</v>
      </c>
      <c r="E5449" s="41" t="s">
        <v>4148</v>
      </c>
      <c r="G5449" s="41" t="s">
        <v>32</v>
      </c>
      <c r="H5449" s="41" t="s">
        <v>2790</v>
      </c>
      <c r="I5449" s="41" t="s">
        <v>23</v>
      </c>
      <c r="J5449" s="41" t="s">
        <v>28</v>
      </c>
      <c r="K5449" s="41" t="s">
        <v>25</v>
      </c>
    </row>
    <row r="5450" spans="2:11" ht="15" customHeight="1" x14ac:dyDescent="0.3">
      <c r="B5450" s="39" t="str">
        <f t="shared" si="66"/>
        <v>41371904000 пусковий пристрій</v>
      </c>
      <c r="C5450" s="39" t="str">
        <f>TEXT(Raw_Articul_Data!$D5450,"00000000000")</f>
        <v>41371904000</v>
      </c>
      <c r="D5450" s="41">
        <v>41371904000</v>
      </c>
      <c r="E5450" s="41" t="s">
        <v>4076</v>
      </c>
      <c r="G5450" s="41" t="s">
        <v>32</v>
      </c>
      <c r="H5450" s="41" t="s">
        <v>2790</v>
      </c>
      <c r="I5450" s="41" t="s">
        <v>23</v>
      </c>
      <c r="J5450" s="41" t="s">
        <v>280</v>
      </c>
      <c r="K5450" s="41" t="s">
        <v>25</v>
      </c>
    </row>
    <row r="5451" spans="2:11" ht="15" customHeight="1" x14ac:dyDescent="0.3">
      <c r="B5451" s="39" t="str">
        <f t="shared" si="66"/>
        <v>41371958200 пусковий тросик, діам. 2,7 х 910 мм</v>
      </c>
      <c r="C5451" s="39" t="str">
        <f>TEXT(Raw_Articul_Data!$D5451,"00000000000")</f>
        <v>41371958200</v>
      </c>
      <c r="D5451" s="41">
        <v>41371958200</v>
      </c>
      <c r="E5451" s="41" t="s">
        <v>4149</v>
      </c>
      <c r="G5451" s="41" t="s">
        <v>32</v>
      </c>
      <c r="H5451" s="41" t="s">
        <v>2790</v>
      </c>
      <c r="I5451" s="41" t="s">
        <v>23</v>
      </c>
      <c r="J5451" s="41" t="s">
        <v>28</v>
      </c>
      <c r="K5451" s="41" t="s">
        <v>25</v>
      </c>
    </row>
    <row r="5452" spans="2:11" ht="15" customHeight="1" x14ac:dyDescent="0.3">
      <c r="B5452" s="39" t="str">
        <f t="shared" si="66"/>
        <v>41373500410 паливний бак</v>
      </c>
      <c r="C5452" s="39" t="str">
        <f>TEXT(Raw_Articul_Data!$D5452,"00000000000")</f>
        <v>41373500410</v>
      </c>
      <c r="D5452" s="41">
        <v>41373500410</v>
      </c>
      <c r="E5452" s="41" t="s">
        <v>3179</v>
      </c>
      <c r="G5452" s="41" t="s">
        <v>32</v>
      </c>
      <c r="H5452" s="41" t="s">
        <v>2790</v>
      </c>
      <c r="I5452" s="41" t="s">
        <v>23</v>
      </c>
      <c r="J5452" s="41" t="s">
        <v>55</v>
      </c>
      <c r="K5452" s="41" t="s">
        <v>25</v>
      </c>
    </row>
    <row r="5453" spans="2:11" ht="15" customHeight="1" x14ac:dyDescent="0.3">
      <c r="B5453" s="39" t="str">
        <f t="shared" ref="B5453:B5516" si="67">CONCATENATE(C5453," ", LOWER(E5453))</f>
        <v>41373528100 прокладка</v>
      </c>
      <c r="C5453" s="39" t="str">
        <f>TEXT(Raw_Articul_Data!$D5453,"00000000000")</f>
        <v>41373528100</v>
      </c>
      <c r="D5453" s="41">
        <v>41373528100</v>
      </c>
      <c r="E5453" s="41" t="s">
        <v>3605</v>
      </c>
      <c r="G5453" s="41" t="s">
        <v>32</v>
      </c>
      <c r="H5453" s="41" t="s">
        <v>2790</v>
      </c>
      <c r="I5453" s="41" t="s">
        <v>23</v>
      </c>
      <c r="J5453" s="41" t="s">
        <v>45</v>
      </c>
      <c r="K5453" s="41" t="s">
        <v>25</v>
      </c>
    </row>
    <row r="5454" spans="2:11" ht="15" customHeight="1" x14ac:dyDescent="0.3">
      <c r="B5454" s="39" t="str">
        <f t="shared" si="67"/>
        <v>41373528105 прокладка</v>
      </c>
      <c r="C5454" s="39" t="str">
        <f>TEXT(Raw_Articul_Data!$D5454,"00000000000")</f>
        <v>41373528105</v>
      </c>
      <c r="D5454" s="41">
        <v>41373528105</v>
      </c>
      <c r="E5454" s="41" t="s">
        <v>3605</v>
      </c>
      <c r="G5454" s="41" t="s">
        <v>32</v>
      </c>
      <c r="H5454" s="41" t="s">
        <v>2790</v>
      </c>
      <c r="I5454" s="41" t="s">
        <v>23</v>
      </c>
      <c r="J5454" s="41" t="s">
        <v>45</v>
      </c>
      <c r="K5454" s="41" t="s">
        <v>25</v>
      </c>
    </row>
    <row r="5455" spans="2:11" ht="15" customHeight="1" x14ac:dyDescent="0.3">
      <c r="B5455" s="39" t="str">
        <f t="shared" si="67"/>
        <v>41374001200 маховик</v>
      </c>
      <c r="C5455" s="39" t="str">
        <f>TEXT(Raw_Articul_Data!$D5455,"00000000000")</f>
        <v>41374001200</v>
      </c>
      <c r="D5455" s="41">
        <v>41374001200</v>
      </c>
      <c r="E5455" s="41" t="s">
        <v>3088</v>
      </c>
      <c r="G5455" s="41" t="s">
        <v>32</v>
      </c>
      <c r="H5455" s="41" t="s">
        <v>2790</v>
      </c>
      <c r="I5455" s="41" t="s">
        <v>23</v>
      </c>
      <c r="J5455" s="41" t="s">
        <v>34</v>
      </c>
      <c r="K5455" s="41" t="s">
        <v>25</v>
      </c>
    </row>
    <row r="5456" spans="2:11" ht="15" customHeight="1" x14ac:dyDescent="0.3">
      <c r="B5456" s="39" t="str">
        <f t="shared" si="67"/>
        <v>41374001304 модуль запалювання</v>
      </c>
      <c r="C5456" s="39" t="str">
        <f>TEXT(Raw_Articul_Data!$D5456,"00000000000")</f>
        <v>41374001304</v>
      </c>
      <c r="D5456" s="41">
        <v>41374001304</v>
      </c>
      <c r="E5456" s="41" t="s">
        <v>2855</v>
      </c>
      <c r="G5456" s="41" t="s">
        <v>32</v>
      </c>
      <c r="H5456" s="41" t="s">
        <v>2790</v>
      </c>
      <c r="I5456" s="41" t="s">
        <v>23</v>
      </c>
      <c r="J5456" s="41" t="s">
        <v>28</v>
      </c>
      <c r="K5456" s="41" t="s">
        <v>25</v>
      </c>
    </row>
    <row r="5457" spans="2:11" ht="15" customHeight="1" x14ac:dyDescent="0.3">
      <c r="B5457" s="39" t="str">
        <f t="shared" si="67"/>
        <v>41374001350 модуль запалювання</v>
      </c>
      <c r="C5457" s="39" t="str">
        <f>TEXT(Raw_Articul_Data!$D5457,"00000000000")</f>
        <v>41374001350</v>
      </c>
      <c r="D5457" s="41">
        <v>41374001350</v>
      </c>
      <c r="E5457" s="41" t="s">
        <v>2855</v>
      </c>
      <c r="G5457" s="41" t="s">
        <v>32</v>
      </c>
      <c r="H5457" s="41" t="s">
        <v>2790</v>
      </c>
      <c r="I5457" s="41" t="s">
        <v>23</v>
      </c>
      <c r="J5457" s="41" t="s">
        <v>133</v>
      </c>
      <c r="K5457" s="41" t="s">
        <v>25</v>
      </c>
    </row>
    <row r="5458" spans="2:11" ht="15" customHeight="1" x14ac:dyDescent="0.3">
      <c r="B5458" s="39" t="str">
        <f t="shared" si="67"/>
        <v>41374051600 штекерний з'єднувач</v>
      </c>
      <c r="C5458" s="39" t="str">
        <f>TEXT(Raw_Articul_Data!$D5458,"00000000000")</f>
        <v>41374051600</v>
      </c>
      <c r="D5458" s="41">
        <v>41374051600</v>
      </c>
      <c r="E5458" s="41" t="s">
        <v>4150</v>
      </c>
      <c r="G5458" s="41" t="s">
        <v>32</v>
      </c>
      <c r="H5458" s="41" t="s">
        <v>2790</v>
      </c>
      <c r="I5458" s="41" t="s">
        <v>23</v>
      </c>
      <c r="J5458" s="41" t="s">
        <v>55</v>
      </c>
      <c r="K5458" s="41" t="s">
        <v>25</v>
      </c>
    </row>
    <row r="5459" spans="2:11" ht="15" customHeight="1" x14ac:dyDescent="0.3">
      <c r="B5459" s="39" t="str">
        <f t="shared" si="67"/>
        <v>41374420400 ізоляційний шланг</v>
      </c>
      <c r="C5459" s="39" t="str">
        <f>TEXT(Raw_Articul_Data!$D5459,"00000000000")</f>
        <v>41374420400</v>
      </c>
      <c r="D5459" s="41">
        <v>41374420400</v>
      </c>
      <c r="E5459" s="41" t="s">
        <v>3492</v>
      </c>
      <c r="G5459" s="41" t="s">
        <v>32</v>
      </c>
      <c r="H5459" s="41" t="s">
        <v>2790</v>
      </c>
      <c r="I5459" s="41" t="s">
        <v>23</v>
      </c>
      <c r="J5459" s="41" t="s">
        <v>133</v>
      </c>
      <c r="K5459" s="41" t="s">
        <v>25</v>
      </c>
    </row>
    <row r="5460" spans="2:11" ht="15" customHeight="1" x14ac:dyDescent="0.3">
      <c r="B5460" s="39" t="str">
        <f t="shared" si="67"/>
        <v>41376400100 передача</v>
      </c>
      <c r="C5460" s="39" t="str">
        <f>TEXT(Raw_Articul_Data!$D5460,"00000000000")</f>
        <v>41376400100</v>
      </c>
      <c r="D5460" s="41">
        <v>41376400100</v>
      </c>
      <c r="E5460" s="41" t="s">
        <v>4089</v>
      </c>
      <c r="G5460" s="41" t="s">
        <v>32</v>
      </c>
      <c r="H5460" s="41" t="s">
        <v>2790</v>
      </c>
      <c r="I5460" s="41" t="s">
        <v>23</v>
      </c>
      <c r="J5460" s="41" t="s">
        <v>28</v>
      </c>
      <c r="K5460" s="41" t="s">
        <v>25</v>
      </c>
    </row>
    <row r="5461" spans="2:11" ht="15" customHeight="1" x14ac:dyDescent="0.3">
      <c r="B5461" s="39" t="str">
        <f t="shared" si="67"/>
        <v>41377103203 ведучий вал</v>
      </c>
      <c r="C5461" s="39" t="str">
        <f>TEXT(Raw_Articul_Data!$D5461,"00000000000")</f>
        <v>41377103203</v>
      </c>
      <c r="D5461" s="41">
        <v>41377103203</v>
      </c>
      <c r="E5461" s="41" t="s">
        <v>3234</v>
      </c>
      <c r="G5461" s="41" t="s">
        <v>32</v>
      </c>
      <c r="H5461" s="41" t="s">
        <v>2790</v>
      </c>
      <c r="I5461" s="41" t="s">
        <v>23</v>
      </c>
      <c r="J5461" s="41" t="s">
        <v>55</v>
      </c>
      <c r="K5461" s="41" t="s">
        <v>25</v>
      </c>
    </row>
    <row r="5462" spans="2:11" ht="15" customHeight="1" x14ac:dyDescent="0.3">
      <c r="B5462" s="39" t="str">
        <f t="shared" si="67"/>
        <v>41377103800 нажимний диск</v>
      </c>
      <c r="C5462" s="39" t="str">
        <f>TEXT(Raw_Articul_Data!$D5462,"00000000000")</f>
        <v>41377103800</v>
      </c>
      <c r="D5462" s="41">
        <v>41377103800</v>
      </c>
      <c r="E5462" s="41" t="s">
        <v>4151</v>
      </c>
      <c r="G5462" s="41" t="s">
        <v>32</v>
      </c>
      <c r="H5462" s="41" t="s">
        <v>2790</v>
      </c>
      <c r="I5462" s="41" t="s">
        <v>23</v>
      </c>
      <c r="J5462" s="41" t="s">
        <v>34</v>
      </c>
      <c r="K5462" s="41" t="s">
        <v>25</v>
      </c>
    </row>
    <row r="5463" spans="2:11" ht="15" customHeight="1" x14ac:dyDescent="0.3">
      <c r="B5463" s="39" t="str">
        <f t="shared" si="67"/>
        <v>41377107100 хвостовик 25,4 мм</v>
      </c>
      <c r="C5463" s="39" t="str">
        <f>TEXT(Raw_Articul_Data!$D5463,"00000000000")</f>
        <v>41377107100</v>
      </c>
      <c r="D5463" s="41">
        <v>41377107100</v>
      </c>
      <c r="E5463" s="41" t="s">
        <v>4152</v>
      </c>
      <c r="G5463" s="41" t="s">
        <v>32</v>
      </c>
      <c r="H5463" s="41" t="s">
        <v>2790</v>
      </c>
      <c r="I5463" s="41" t="s">
        <v>23</v>
      </c>
      <c r="J5463" s="41" t="s">
        <v>28</v>
      </c>
      <c r="K5463" s="41" t="s">
        <v>25</v>
      </c>
    </row>
    <row r="5464" spans="2:11" ht="15" customHeight="1" x14ac:dyDescent="0.3">
      <c r="B5464" s="39" t="str">
        <f t="shared" si="67"/>
        <v>41377107108 хвостовик 25,4 мм</v>
      </c>
      <c r="C5464" s="39" t="str">
        <f>TEXT(Raw_Articul_Data!$D5464,"00000000000")</f>
        <v>41377107108</v>
      </c>
      <c r="D5464" s="41">
        <v>41377107108</v>
      </c>
      <c r="E5464" s="41" t="s">
        <v>4152</v>
      </c>
      <c r="G5464" s="41" t="s">
        <v>32</v>
      </c>
      <c r="H5464" s="41" t="s">
        <v>2790</v>
      </c>
      <c r="I5464" s="41" t="s">
        <v>23</v>
      </c>
      <c r="J5464" s="41" t="s">
        <v>28</v>
      </c>
      <c r="K5464" s="41" t="s">
        <v>25</v>
      </c>
    </row>
    <row r="5465" spans="2:11" ht="15" customHeight="1" x14ac:dyDescent="0.3">
      <c r="B5465" s="39" t="str">
        <f t="shared" si="67"/>
        <v>41377107136 хвостовик 25,4 мм</v>
      </c>
      <c r="C5465" s="39" t="str">
        <f>TEXT(Raw_Articul_Data!$D5465,"00000000000")</f>
        <v>41377107136</v>
      </c>
      <c r="D5465" s="41">
        <v>41377107136</v>
      </c>
      <c r="E5465" s="41" t="s">
        <v>4152</v>
      </c>
      <c r="G5465" s="41" t="s">
        <v>32</v>
      </c>
      <c r="H5465" s="41" t="s">
        <v>2790</v>
      </c>
      <c r="I5465" s="41" t="s">
        <v>23</v>
      </c>
      <c r="J5465" s="41" t="s">
        <v>28</v>
      </c>
      <c r="K5465" s="41" t="s">
        <v>25</v>
      </c>
    </row>
    <row r="5466" spans="2:11" ht="15" customHeight="1" x14ac:dyDescent="0.3">
      <c r="B5466" s="39" t="str">
        <f t="shared" si="67"/>
        <v>41377112101 пробка</v>
      </c>
      <c r="C5466" s="39" t="str">
        <f>TEXT(Raw_Articul_Data!$D5466,"00000000000")</f>
        <v>41377112101</v>
      </c>
      <c r="D5466" s="41">
        <v>41377112101</v>
      </c>
      <c r="E5466" s="41" t="s">
        <v>3012</v>
      </c>
      <c r="G5466" s="41" t="s">
        <v>32</v>
      </c>
      <c r="H5466" s="41" t="s">
        <v>2790</v>
      </c>
      <c r="I5466" s="41" t="s">
        <v>23</v>
      </c>
      <c r="J5466" s="41" t="s">
        <v>55</v>
      </c>
      <c r="K5466" s="41" t="s">
        <v>25</v>
      </c>
    </row>
    <row r="5467" spans="2:11" ht="15" customHeight="1" x14ac:dyDescent="0.3">
      <c r="B5467" s="39" t="str">
        <f t="shared" si="67"/>
        <v>41377113200 ведучий вал</v>
      </c>
      <c r="C5467" s="39" t="str">
        <f>TEXT(Raw_Articul_Data!$D5467,"00000000000")</f>
        <v>41377113200</v>
      </c>
      <c r="D5467" s="41">
        <v>41377113200</v>
      </c>
      <c r="E5467" s="41" t="s">
        <v>3234</v>
      </c>
      <c r="G5467" s="41" t="s">
        <v>32</v>
      </c>
      <c r="H5467" s="41" t="s">
        <v>2790</v>
      </c>
      <c r="I5467" s="41" t="s">
        <v>23</v>
      </c>
      <c r="J5467" s="41" t="s">
        <v>45</v>
      </c>
      <c r="K5467" s="41" t="s">
        <v>25</v>
      </c>
    </row>
    <row r="5468" spans="2:11" ht="15" customHeight="1" x14ac:dyDescent="0.3">
      <c r="B5468" s="39" t="str">
        <f t="shared" si="67"/>
        <v>41377113202 ведучий вал</v>
      </c>
      <c r="C5468" s="39" t="str">
        <f>TEXT(Raw_Articul_Data!$D5468,"00000000000")</f>
        <v>41377113202</v>
      </c>
      <c r="D5468" s="41">
        <v>41377113202</v>
      </c>
      <c r="E5468" s="41" t="s">
        <v>3234</v>
      </c>
      <c r="G5468" s="41" t="s">
        <v>32</v>
      </c>
      <c r="H5468" s="41" t="s">
        <v>2790</v>
      </c>
      <c r="I5468" s="41" t="s">
        <v>23</v>
      </c>
      <c r="J5468" s="41" t="s">
        <v>55</v>
      </c>
      <c r="K5468" s="41" t="s">
        <v>25</v>
      </c>
    </row>
    <row r="5469" spans="2:11" ht="15" customHeight="1" x14ac:dyDescent="0.3">
      <c r="B5469" s="39" t="str">
        <f t="shared" si="67"/>
        <v>41377117300 опорна труба 1455 мм</v>
      </c>
      <c r="C5469" s="39" t="str">
        <f>TEXT(Raw_Articul_Data!$D5469,"00000000000")</f>
        <v>41377117300</v>
      </c>
      <c r="D5469" s="41">
        <v>41377117300</v>
      </c>
      <c r="E5469" s="41" t="s">
        <v>4153</v>
      </c>
      <c r="G5469" s="41" t="s">
        <v>32</v>
      </c>
      <c r="H5469" s="41" t="s">
        <v>2790</v>
      </c>
      <c r="I5469" s="41" t="s">
        <v>23</v>
      </c>
      <c r="J5469" s="41" t="s">
        <v>28</v>
      </c>
      <c r="K5469" s="41" t="s">
        <v>25</v>
      </c>
    </row>
    <row r="5470" spans="2:11" ht="15" customHeight="1" x14ac:dyDescent="0.3">
      <c r="B5470" s="39" t="str">
        <f t="shared" si="67"/>
        <v>41377117302 опорна труба</v>
      </c>
      <c r="C5470" s="39" t="str">
        <f>TEXT(Raw_Articul_Data!$D5470,"00000000000")</f>
        <v>41377117302</v>
      </c>
      <c r="D5470" s="41">
        <v>41377117302</v>
      </c>
      <c r="E5470" s="41" t="s">
        <v>4154</v>
      </c>
      <c r="G5470" s="41" t="s">
        <v>32</v>
      </c>
      <c r="H5470" s="41" t="s">
        <v>2790</v>
      </c>
      <c r="I5470" s="41" t="s">
        <v>23</v>
      </c>
      <c r="J5470" s="41" t="s">
        <v>55</v>
      </c>
      <c r="K5470" s="41" t="s">
        <v>25</v>
      </c>
    </row>
    <row r="5471" spans="2:11" ht="15" customHeight="1" x14ac:dyDescent="0.3">
      <c r="B5471" s="39" t="str">
        <f t="shared" si="67"/>
        <v>41377900300 ручка</v>
      </c>
      <c r="C5471" s="39" t="str">
        <f>TEXT(Raw_Articul_Data!$D5471,"00000000000")</f>
        <v>41377900300</v>
      </c>
      <c r="D5471" s="41">
        <v>41377900300</v>
      </c>
      <c r="E5471" s="41" t="s">
        <v>4155</v>
      </c>
      <c r="G5471" s="41" t="s">
        <v>32</v>
      </c>
      <c r="H5471" s="41" t="s">
        <v>2790</v>
      </c>
      <c r="I5471" s="41" t="s">
        <v>23</v>
      </c>
      <c r="J5471" s="41" t="s">
        <v>28</v>
      </c>
      <c r="K5471" s="41" t="s">
        <v>25</v>
      </c>
    </row>
    <row r="5472" spans="2:11" ht="15" customHeight="1" x14ac:dyDescent="0.3">
      <c r="B5472" s="39" t="str">
        <f t="shared" si="67"/>
        <v>41377901307 рукоятка управління</v>
      </c>
      <c r="C5472" s="39" t="str">
        <f>TEXT(Raw_Articul_Data!$D5472,"00000000000")</f>
        <v>41377901307</v>
      </c>
      <c r="D5472" s="41">
        <v>41377901307</v>
      </c>
      <c r="E5472" s="41" t="s">
        <v>4100</v>
      </c>
      <c r="G5472" s="41" t="s">
        <v>32</v>
      </c>
      <c r="H5472" s="41" t="s">
        <v>2790</v>
      </c>
      <c r="I5472" s="41" t="s">
        <v>23</v>
      </c>
      <c r="J5472" s="41" t="s">
        <v>28</v>
      </c>
      <c r="K5472" s="41" t="s">
        <v>25</v>
      </c>
    </row>
    <row r="5473" spans="2:11" ht="15" customHeight="1" x14ac:dyDescent="0.3">
      <c r="B5473" s="39" t="str">
        <f t="shared" si="67"/>
        <v>41377901350 рукоятка управління</v>
      </c>
      <c r="C5473" s="39" t="str">
        <f>TEXT(Raw_Articul_Data!$D5473,"00000000000")</f>
        <v>41377901350</v>
      </c>
      <c r="D5473" s="41">
        <v>41377901350</v>
      </c>
      <c r="E5473" s="41" t="s">
        <v>4100</v>
      </c>
      <c r="G5473" s="41" t="s">
        <v>32</v>
      </c>
      <c r="H5473" s="41" t="s">
        <v>2790</v>
      </c>
      <c r="I5473" s="41" t="s">
        <v>23</v>
      </c>
      <c r="J5473" s="41" t="s">
        <v>28</v>
      </c>
      <c r="K5473" s="41" t="s">
        <v>25</v>
      </c>
    </row>
    <row r="5474" spans="2:11" ht="15" customHeight="1" x14ac:dyDescent="0.3">
      <c r="B5474" s="39" t="str">
        <f t="shared" si="67"/>
        <v>41377901701 трубчата рукоятка</v>
      </c>
      <c r="C5474" s="39" t="str">
        <f>TEXT(Raw_Articul_Data!$D5474,"00000000000")</f>
        <v>41377901701</v>
      </c>
      <c r="D5474" s="41">
        <v>41377901701</v>
      </c>
      <c r="E5474" s="41" t="s">
        <v>3350</v>
      </c>
      <c r="G5474" s="41" t="s">
        <v>32</v>
      </c>
      <c r="H5474" s="41" t="s">
        <v>2790</v>
      </c>
      <c r="I5474" s="41" t="s">
        <v>23</v>
      </c>
      <c r="J5474" s="41" t="s">
        <v>28</v>
      </c>
      <c r="K5474" s="41" t="s">
        <v>25</v>
      </c>
    </row>
    <row r="5475" spans="2:11" ht="15" customHeight="1" x14ac:dyDescent="0.3">
      <c r="B5475" s="39" t="str">
        <f t="shared" si="67"/>
        <v>41377907202 гільза</v>
      </c>
      <c r="C5475" s="39" t="str">
        <f>TEXT(Raw_Articul_Data!$D5475,"00000000000")</f>
        <v>41377907202</v>
      </c>
      <c r="D5475" s="41">
        <v>41377907202</v>
      </c>
      <c r="E5475" s="41" t="s">
        <v>2850</v>
      </c>
      <c r="G5475" s="41" t="s">
        <v>32</v>
      </c>
      <c r="H5475" s="41" t="s">
        <v>2790</v>
      </c>
      <c r="I5475" s="41" t="s">
        <v>23</v>
      </c>
      <c r="J5475" s="41" t="s">
        <v>28</v>
      </c>
      <c r="K5475" s="41" t="s">
        <v>25</v>
      </c>
    </row>
    <row r="5476" spans="2:11" ht="15" customHeight="1" x14ac:dyDescent="0.3">
      <c r="B5476" s="39" t="str">
        <f t="shared" si="67"/>
        <v>41377910900 зажимна оболонка</v>
      </c>
      <c r="C5476" s="39" t="str">
        <f>TEXT(Raw_Articul_Data!$D5476,"00000000000")</f>
        <v>41377910900</v>
      </c>
      <c r="D5476" s="41">
        <v>41377910900</v>
      </c>
      <c r="E5476" s="41" t="s">
        <v>4101</v>
      </c>
      <c r="G5476" s="41" t="s">
        <v>32</v>
      </c>
      <c r="H5476" s="41" t="s">
        <v>2790</v>
      </c>
      <c r="I5476" s="41" t="s">
        <v>23</v>
      </c>
      <c r="J5476" s="41" t="s">
        <v>55</v>
      </c>
      <c r="K5476" s="41" t="s">
        <v>25</v>
      </c>
    </row>
    <row r="5477" spans="2:11" ht="15" customHeight="1" x14ac:dyDescent="0.3">
      <c r="B5477" s="39" t="str">
        <f t="shared" si="67"/>
        <v>41377916800 зажимна деталь</v>
      </c>
      <c r="C5477" s="39" t="str">
        <f>TEXT(Raw_Articul_Data!$D5477,"00000000000")</f>
        <v>41377916800</v>
      </c>
      <c r="D5477" s="41">
        <v>41377916800</v>
      </c>
      <c r="E5477" s="41" t="s">
        <v>3273</v>
      </c>
      <c r="G5477" s="41" t="s">
        <v>32</v>
      </c>
      <c r="H5477" s="41" t="s">
        <v>2790</v>
      </c>
      <c r="I5477" s="41" t="s">
        <v>23</v>
      </c>
      <c r="J5477" s="41" t="s">
        <v>55</v>
      </c>
      <c r="K5477" s="41" t="s">
        <v>25</v>
      </c>
    </row>
    <row r="5478" spans="2:11" ht="15" customHeight="1" x14ac:dyDescent="0.3">
      <c r="B5478" s="39" t="str">
        <f t="shared" si="67"/>
        <v>41377919300 гумовий елемент</v>
      </c>
      <c r="C5478" s="39" t="str">
        <f>TEXT(Raw_Articul_Data!$D5478,"00000000000")</f>
        <v>41377919300</v>
      </c>
      <c r="D5478" s="41">
        <v>41377919300</v>
      </c>
      <c r="E5478" s="41" t="s">
        <v>4156</v>
      </c>
      <c r="G5478" s="41" t="s">
        <v>32</v>
      </c>
      <c r="H5478" s="41" t="s">
        <v>2790</v>
      </c>
      <c r="I5478" s="41" t="s">
        <v>23</v>
      </c>
      <c r="J5478" s="41" t="s">
        <v>55</v>
      </c>
      <c r="K5478" s="41" t="s">
        <v>25</v>
      </c>
    </row>
    <row r="5479" spans="2:11" ht="15" customHeight="1" x14ac:dyDescent="0.3">
      <c r="B5479" s="39" t="str">
        <f t="shared" si="67"/>
        <v>41377919400 зажимна скоба</v>
      </c>
      <c r="C5479" s="39" t="str">
        <f>TEXT(Raw_Articul_Data!$D5479,"00000000000")</f>
        <v>41377919400</v>
      </c>
      <c r="D5479" s="41">
        <v>41377919400</v>
      </c>
      <c r="E5479" s="41" t="s">
        <v>4092</v>
      </c>
      <c r="G5479" s="41" t="s">
        <v>32</v>
      </c>
      <c r="H5479" s="41" t="s">
        <v>2790</v>
      </c>
      <c r="I5479" s="41" t="s">
        <v>23</v>
      </c>
      <c r="J5479" s="41" t="s">
        <v>28</v>
      </c>
      <c r="K5479" s="41" t="s">
        <v>25</v>
      </c>
    </row>
    <row r="5480" spans="2:11" ht="15" customHeight="1" x14ac:dyDescent="0.3">
      <c r="B5480" s="39" t="str">
        <f t="shared" si="67"/>
        <v>41380071009 комплект - захисний пристрій</v>
      </c>
      <c r="C5480" s="39" t="str">
        <f>TEXT(Raw_Articul_Data!$D5480,"00000000000")</f>
        <v>41380071009</v>
      </c>
      <c r="D5480" s="41">
        <v>41380071009</v>
      </c>
      <c r="E5480" s="41" t="s">
        <v>1408</v>
      </c>
      <c r="G5480" s="41" t="s">
        <v>21</v>
      </c>
      <c r="H5480" s="41" t="s">
        <v>1409</v>
      </c>
      <c r="I5480" s="41" t="s">
        <v>23</v>
      </c>
      <c r="J5480" s="41" t="s">
        <v>280</v>
      </c>
      <c r="K5480" s="41" t="s">
        <v>25</v>
      </c>
    </row>
    <row r="5481" spans="2:11" ht="15" customHeight="1" x14ac:dyDescent="0.3">
      <c r="B5481" s="39" t="str">
        <f t="shared" si="67"/>
        <v>41383504400 масляний бачок</v>
      </c>
      <c r="C5481" s="39" t="str">
        <f>TEXT(Raw_Articul_Data!$D5481,"00000000000")</f>
        <v>41383504400</v>
      </c>
      <c r="D5481" s="41">
        <v>41383504400</v>
      </c>
      <c r="E5481" s="41" t="s">
        <v>3918</v>
      </c>
      <c r="G5481" s="41" t="s">
        <v>32</v>
      </c>
      <c r="H5481" s="41" t="s">
        <v>2790</v>
      </c>
      <c r="I5481" s="41" t="s">
        <v>23</v>
      </c>
      <c r="J5481" s="41" t="s">
        <v>24</v>
      </c>
      <c r="K5481" s="41" t="s">
        <v>25</v>
      </c>
    </row>
    <row r="5482" spans="2:11" ht="15" customHeight="1" x14ac:dyDescent="0.3">
      <c r="B5482" s="39" t="str">
        <f t="shared" si="67"/>
        <v>41383511000 ущільнення</v>
      </c>
      <c r="C5482" s="39" t="str">
        <f>TEXT(Raw_Articul_Data!$D5482,"00000000000")</f>
        <v>41383511000</v>
      </c>
      <c r="D5482" s="41">
        <v>41383511000</v>
      </c>
      <c r="E5482" s="41" t="s">
        <v>2903</v>
      </c>
      <c r="G5482" s="41" t="s">
        <v>32</v>
      </c>
      <c r="H5482" s="41" t="s">
        <v>2790</v>
      </c>
      <c r="I5482" s="41" t="s">
        <v>23</v>
      </c>
      <c r="J5482" s="41" t="s">
        <v>45</v>
      </c>
      <c r="K5482" s="41" t="s">
        <v>25</v>
      </c>
    </row>
    <row r="5483" spans="2:11" ht="15" customHeight="1" x14ac:dyDescent="0.3">
      <c r="B5483" s="39" t="str">
        <f t="shared" si="67"/>
        <v>41383519300 сітка фільтра</v>
      </c>
      <c r="C5483" s="39" t="str">
        <f>TEXT(Raw_Articul_Data!$D5483,"00000000000")</f>
        <v>41383519300</v>
      </c>
      <c r="D5483" s="41">
        <v>41383519300</v>
      </c>
      <c r="E5483" s="41" t="s">
        <v>3184</v>
      </c>
      <c r="G5483" s="41" t="s">
        <v>32</v>
      </c>
      <c r="H5483" s="41" t="s">
        <v>2790</v>
      </c>
      <c r="I5483" s="41" t="s">
        <v>23</v>
      </c>
      <c r="J5483" s="41" t="s">
        <v>28</v>
      </c>
      <c r="K5483" s="41" t="s">
        <v>25</v>
      </c>
    </row>
    <row r="5484" spans="2:11" ht="15" customHeight="1" x14ac:dyDescent="0.3">
      <c r="B5484" s="39" t="str">
        <f t="shared" si="67"/>
        <v>41383532700 з'єднувальна деталь</v>
      </c>
      <c r="C5484" s="39" t="str">
        <f>TEXT(Raw_Articul_Data!$D5484,"00000000000")</f>
        <v>41383532700</v>
      </c>
      <c r="D5484" s="41">
        <v>41383532700</v>
      </c>
      <c r="E5484" s="41" t="s">
        <v>3490</v>
      </c>
      <c r="G5484" s="41" t="s">
        <v>32</v>
      </c>
      <c r="H5484" s="41" t="s">
        <v>2790</v>
      </c>
      <c r="I5484" s="41" t="s">
        <v>23</v>
      </c>
      <c r="J5484" s="41" t="s">
        <v>45</v>
      </c>
      <c r="K5484" s="41" t="s">
        <v>25</v>
      </c>
    </row>
    <row r="5485" spans="2:11" ht="15" customHeight="1" x14ac:dyDescent="0.3">
      <c r="B5485" s="39" t="str">
        <f t="shared" si="67"/>
        <v>41383532900 гумовий буфер</v>
      </c>
      <c r="C5485" s="39" t="str">
        <f>TEXT(Raw_Articul_Data!$D5485,"00000000000")</f>
        <v>41383532900</v>
      </c>
      <c r="D5485" s="41">
        <v>41383532900</v>
      </c>
      <c r="E5485" s="41" t="s">
        <v>3706</v>
      </c>
      <c r="G5485" s="41" t="s">
        <v>32</v>
      </c>
      <c r="H5485" s="41" t="s">
        <v>2790</v>
      </c>
      <c r="I5485" s="41" t="s">
        <v>23</v>
      </c>
      <c r="J5485" s="41" t="s">
        <v>28</v>
      </c>
      <c r="K5485" s="41" t="s">
        <v>25</v>
      </c>
    </row>
    <row r="5486" spans="2:11" ht="15" customHeight="1" x14ac:dyDescent="0.3">
      <c r="B5486" s="39" t="str">
        <f t="shared" si="67"/>
        <v>41386400201 кутова передача</v>
      </c>
      <c r="C5486" s="39" t="str">
        <f>TEXT(Raw_Articul_Data!$D5486,"00000000000")</f>
        <v>41386400201</v>
      </c>
      <c r="D5486" s="41">
        <v>41386400201</v>
      </c>
      <c r="E5486" s="41" t="s">
        <v>4157</v>
      </c>
      <c r="G5486" s="41" t="s">
        <v>32</v>
      </c>
      <c r="H5486" s="41" t="s">
        <v>2790</v>
      </c>
      <c r="I5486" s="41" t="s">
        <v>23</v>
      </c>
      <c r="J5486" s="41" t="s">
        <v>28</v>
      </c>
      <c r="K5486" s="41" t="s">
        <v>25</v>
      </c>
    </row>
    <row r="5487" spans="2:11" ht="15" customHeight="1" x14ac:dyDescent="0.3">
      <c r="B5487" s="39" t="str">
        <f t="shared" si="67"/>
        <v>41386401703 кришка ланцюгової зірочки</v>
      </c>
      <c r="C5487" s="39" t="str">
        <f>TEXT(Raw_Articul_Data!$D5487,"00000000000")</f>
        <v>41386401703</v>
      </c>
      <c r="D5487" s="41">
        <v>41386401703</v>
      </c>
      <c r="E5487" s="41" t="s">
        <v>3400</v>
      </c>
      <c r="G5487" s="41" t="s">
        <v>32</v>
      </c>
      <c r="H5487" s="41" t="s">
        <v>2790</v>
      </c>
      <c r="I5487" s="41" t="s">
        <v>23</v>
      </c>
      <c r="J5487" s="41" t="s">
        <v>55</v>
      </c>
      <c r="K5487" s="41" t="s">
        <v>25</v>
      </c>
    </row>
    <row r="5488" spans="2:11" ht="15" customHeight="1" x14ac:dyDescent="0.3">
      <c r="B5488" s="39" t="str">
        <f t="shared" si="67"/>
        <v>41386401704 кришка ланцюгової зірочки</v>
      </c>
      <c r="C5488" s="39" t="str">
        <f>TEXT(Raw_Articul_Data!$D5488,"00000000000")</f>
        <v>41386401704</v>
      </c>
      <c r="D5488" s="41">
        <v>41386401704</v>
      </c>
      <c r="E5488" s="41" t="s">
        <v>3400</v>
      </c>
      <c r="G5488" s="41" t="s">
        <v>32</v>
      </c>
      <c r="H5488" s="41" t="s">
        <v>2790</v>
      </c>
      <c r="I5488" s="41" t="s">
        <v>23</v>
      </c>
      <c r="J5488" s="41" t="s">
        <v>55</v>
      </c>
      <c r="K5488" s="41" t="s">
        <v>25</v>
      </c>
    </row>
    <row r="5489" spans="2:11" ht="15" customHeight="1" x14ac:dyDescent="0.3">
      <c r="B5489" s="39" t="str">
        <f t="shared" si="67"/>
        <v>41386403200 масляний насос</v>
      </c>
      <c r="C5489" s="39" t="str">
        <f>TEXT(Raw_Articul_Data!$D5489,"00000000000")</f>
        <v>41386403200</v>
      </c>
      <c r="D5489" s="41">
        <v>41386403200</v>
      </c>
      <c r="E5489" s="41" t="s">
        <v>3160</v>
      </c>
      <c r="G5489" s="41" t="s">
        <v>32</v>
      </c>
      <c r="H5489" s="41" t="s">
        <v>2790</v>
      </c>
      <c r="I5489" s="41" t="s">
        <v>23</v>
      </c>
      <c r="J5489" s="41" t="s">
        <v>34</v>
      </c>
      <c r="K5489" s="41" t="s">
        <v>25</v>
      </c>
    </row>
    <row r="5490" spans="2:11" ht="15" customHeight="1" x14ac:dyDescent="0.3">
      <c r="B5490" s="39" t="str">
        <f t="shared" si="67"/>
        <v>41386407302 набір шестерень 1,27</v>
      </c>
      <c r="C5490" s="39" t="str">
        <f>TEXT(Raw_Articul_Data!$D5490,"00000000000")</f>
        <v>41386407302</v>
      </c>
      <c r="D5490" s="41">
        <v>41386407302</v>
      </c>
      <c r="E5490" s="41" t="s">
        <v>4158</v>
      </c>
      <c r="G5490" s="41" t="s">
        <v>32</v>
      </c>
      <c r="H5490" s="41" t="s">
        <v>2790</v>
      </c>
      <c r="I5490" s="41" t="s">
        <v>23</v>
      </c>
      <c r="J5490" s="41" t="s">
        <v>45</v>
      </c>
      <c r="K5490" s="41" t="s">
        <v>25</v>
      </c>
    </row>
    <row r="5491" spans="2:11" ht="15" customHeight="1" x14ac:dyDescent="0.3">
      <c r="B5491" s="39" t="str">
        <f t="shared" si="67"/>
        <v>41386407303 набір шестерень 1,27</v>
      </c>
      <c r="C5491" s="39" t="str">
        <f>TEXT(Raw_Articul_Data!$D5491,"00000000000")</f>
        <v>41386407303</v>
      </c>
      <c r="D5491" s="41">
        <v>41386407303</v>
      </c>
      <c r="E5491" s="41" t="s">
        <v>4158</v>
      </c>
      <c r="G5491" s="41" t="s">
        <v>32</v>
      </c>
      <c r="H5491" s="41" t="s">
        <v>2790</v>
      </c>
      <c r="I5491" s="41" t="s">
        <v>23</v>
      </c>
      <c r="J5491" s="41" t="s">
        <v>34</v>
      </c>
      <c r="K5491" s="41" t="s">
        <v>25</v>
      </c>
    </row>
    <row r="5492" spans="2:11" ht="15" customHeight="1" x14ac:dyDescent="0.3">
      <c r="B5492" s="39" t="str">
        <f t="shared" si="67"/>
        <v>41386410400 кришка передачі</v>
      </c>
      <c r="C5492" s="39" t="str">
        <f>TEXT(Raw_Articul_Data!$D5492,"00000000000")</f>
        <v>41386410400</v>
      </c>
      <c r="D5492" s="41">
        <v>41386410400</v>
      </c>
      <c r="E5492" s="41" t="s">
        <v>4159</v>
      </c>
      <c r="G5492" s="41" t="s">
        <v>32</v>
      </c>
      <c r="H5492" s="41" t="s">
        <v>2790</v>
      </c>
      <c r="I5492" s="41" t="s">
        <v>23</v>
      </c>
      <c r="J5492" s="41" t="s">
        <v>34</v>
      </c>
      <c r="K5492" s="41" t="s">
        <v>25</v>
      </c>
    </row>
    <row r="5493" spans="2:11" ht="15" customHeight="1" x14ac:dyDescent="0.3">
      <c r="B5493" s="39" t="str">
        <f t="shared" si="67"/>
        <v>41386421201 ланцюгова зірочка 3/8" picco 6 зубів</v>
      </c>
      <c r="C5493" s="39" t="str">
        <f>TEXT(Raw_Articul_Data!$D5493,"00000000000")</f>
        <v>41386421201</v>
      </c>
      <c r="D5493" s="41">
        <v>41386421201</v>
      </c>
      <c r="E5493" s="41" t="s">
        <v>2877</v>
      </c>
      <c r="G5493" s="41" t="s">
        <v>32</v>
      </c>
      <c r="H5493" s="41" t="s">
        <v>2790</v>
      </c>
      <c r="I5493" s="41" t="s">
        <v>23</v>
      </c>
      <c r="J5493" s="41" t="s">
        <v>45</v>
      </c>
      <c r="K5493" s="41" t="s">
        <v>25</v>
      </c>
    </row>
    <row r="5494" spans="2:11" ht="15" customHeight="1" x14ac:dyDescent="0.3">
      <c r="B5494" s="39" t="str">
        <f t="shared" si="67"/>
        <v>41386428201 кільце</v>
      </c>
      <c r="C5494" s="39" t="str">
        <f>TEXT(Raw_Articul_Data!$D5494,"00000000000")</f>
        <v>41386428201</v>
      </c>
      <c r="D5494" s="41">
        <v>41386428201</v>
      </c>
      <c r="E5494" s="41" t="s">
        <v>3008</v>
      </c>
      <c r="G5494" s="41" t="s">
        <v>32</v>
      </c>
      <c r="H5494" s="41" t="s">
        <v>2790</v>
      </c>
      <c r="I5494" s="41" t="s">
        <v>23</v>
      </c>
      <c r="J5494" s="41" t="s">
        <v>45</v>
      </c>
      <c r="K5494" s="41" t="s">
        <v>25</v>
      </c>
    </row>
    <row r="5495" spans="2:11" ht="15" customHeight="1" x14ac:dyDescent="0.3">
      <c r="B5495" s="39" t="str">
        <f t="shared" si="67"/>
        <v>41387107101 хвостовик 25,4 мм</v>
      </c>
      <c r="C5495" s="39" t="str">
        <f>TEXT(Raw_Articul_Data!$D5495,"00000000000")</f>
        <v>41387107101</v>
      </c>
      <c r="D5495" s="41">
        <v>41387107101</v>
      </c>
      <c r="E5495" s="41" t="s">
        <v>4152</v>
      </c>
      <c r="G5495" s="41" t="s">
        <v>32</v>
      </c>
      <c r="H5495" s="41" t="s">
        <v>2790</v>
      </c>
      <c r="I5495" s="41" t="s">
        <v>23</v>
      </c>
      <c r="J5495" s="41" t="s">
        <v>55</v>
      </c>
      <c r="K5495" s="41" t="s">
        <v>25</v>
      </c>
    </row>
    <row r="5496" spans="2:11" ht="15" customHeight="1" x14ac:dyDescent="0.3">
      <c r="B5496" s="39" t="str">
        <f t="shared" si="67"/>
        <v>41387107105 хвостовик 38 мм</v>
      </c>
      <c r="C5496" s="39" t="str">
        <f>TEXT(Raw_Articul_Data!$D5496,"00000000000")</f>
        <v>41387107105</v>
      </c>
      <c r="D5496" s="41">
        <v>41387107105</v>
      </c>
      <c r="E5496" s="41" t="s">
        <v>4160</v>
      </c>
      <c r="G5496" s="41" t="s">
        <v>32</v>
      </c>
      <c r="H5496" s="41" t="s">
        <v>2790</v>
      </c>
      <c r="I5496" s="41" t="s">
        <v>23</v>
      </c>
      <c r="J5496" s="41" t="s">
        <v>55</v>
      </c>
      <c r="K5496" s="41" t="s">
        <v>25</v>
      </c>
    </row>
    <row r="5497" spans="2:11" ht="15" customHeight="1" x14ac:dyDescent="0.3">
      <c r="B5497" s="39" t="str">
        <f t="shared" si="67"/>
        <v>41387107115 хвостовик 25,4 мм</v>
      </c>
      <c r="C5497" s="39" t="str">
        <f>TEXT(Raw_Articul_Data!$D5497,"00000000000")</f>
        <v>41387107115</v>
      </c>
      <c r="D5497" s="41">
        <v>41387107115</v>
      </c>
      <c r="E5497" s="41" t="s">
        <v>4152</v>
      </c>
      <c r="G5497" s="41" t="s">
        <v>32</v>
      </c>
      <c r="H5497" s="41" t="s">
        <v>2790</v>
      </c>
      <c r="I5497" s="41" t="s">
        <v>23</v>
      </c>
      <c r="J5497" s="41" t="s">
        <v>28</v>
      </c>
      <c r="K5497" s="41" t="s">
        <v>25</v>
      </c>
    </row>
    <row r="5498" spans="2:11" ht="15" customHeight="1" x14ac:dyDescent="0.3">
      <c r="B5498" s="39" t="str">
        <f t="shared" si="67"/>
        <v>41387117300 опорна труба 1241мм</v>
      </c>
      <c r="C5498" s="39" t="str">
        <f>TEXT(Raw_Articul_Data!$D5498,"00000000000")</f>
        <v>41387117300</v>
      </c>
      <c r="D5498" s="41">
        <v>41387117300</v>
      </c>
      <c r="E5498" s="41" t="s">
        <v>4161</v>
      </c>
      <c r="G5498" s="41" t="s">
        <v>32</v>
      </c>
      <c r="H5498" s="41" t="s">
        <v>2790</v>
      </c>
      <c r="I5498" s="41" t="s">
        <v>23</v>
      </c>
      <c r="J5498" s="41" t="s">
        <v>28</v>
      </c>
      <c r="K5498" s="41" t="s">
        <v>25</v>
      </c>
    </row>
    <row r="5499" spans="2:11" ht="15" customHeight="1" x14ac:dyDescent="0.3">
      <c r="B5499" s="39" t="str">
        <f t="shared" si="67"/>
        <v>41387119002 кільце</v>
      </c>
      <c r="C5499" s="39" t="str">
        <f>TEXT(Raw_Articul_Data!$D5499,"00000000000")</f>
        <v>41387119002</v>
      </c>
      <c r="D5499" s="41">
        <v>41387119002</v>
      </c>
      <c r="E5499" s="41" t="s">
        <v>3008</v>
      </c>
      <c r="G5499" s="41" t="s">
        <v>32</v>
      </c>
      <c r="H5499" s="41" t="s">
        <v>2790</v>
      </c>
      <c r="I5499" s="41" t="s">
        <v>23</v>
      </c>
      <c r="J5499" s="41" t="s">
        <v>55</v>
      </c>
      <c r="K5499" s="41" t="s">
        <v>25</v>
      </c>
    </row>
    <row r="5500" spans="2:11" ht="15" customHeight="1" x14ac:dyDescent="0.3">
      <c r="B5500" s="39" t="str">
        <f t="shared" si="67"/>
        <v>41387119100 пружина</v>
      </c>
      <c r="C5500" s="39" t="str">
        <f>TEXT(Raw_Articul_Data!$D5500,"00000000000")</f>
        <v>41387119100</v>
      </c>
      <c r="D5500" s="41">
        <v>41387119100</v>
      </c>
      <c r="E5500" s="41" t="s">
        <v>2817</v>
      </c>
      <c r="G5500" s="41" t="s">
        <v>32</v>
      </c>
      <c r="H5500" s="41" t="s">
        <v>2790</v>
      </c>
      <c r="I5500" s="41" t="s">
        <v>23</v>
      </c>
      <c r="J5500" s="41" t="s">
        <v>55</v>
      </c>
      <c r="K5500" s="41" t="s">
        <v>25</v>
      </c>
    </row>
    <row r="5501" spans="2:11" ht="15" customHeight="1" x14ac:dyDescent="0.3">
      <c r="B5501" s="39" t="str">
        <f t="shared" si="67"/>
        <v>41387161200 барашкова гайка</v>
      </c>
      <c r="C5501" s="39" t="str">
        <f>TEXT(Raw_Articul_Data!$D5501,"00000000000")</f>
        <v>41387161200</v>
      </c>
      <c r="D5501" s="41">
        <v>41387161200</v>
      </c>
      <c r="E5501" s="41" t="s">
        <v>3408</v>
      </c>
      <c r="G5501" s="41" t="s">
        <v>32</v>
      </c>
      <c r="H5501" s="41" t="s">
        <v>2790</v>
      </c>
      <c r="I5501" s="41" t="s">
        <v>23</v>
      </c>
      <c r="J5501" s="41" t="s">
        <v>28</v>
      </c>
      <c r="K5501" s="41" t="s">
        <v>25</v>
      </c>
    </row>
    <row r="5502" spans="2:11" ht="15" customHeight="1" x14ac:dyDescent="0.3">
      <c r="B5502" s="39" t="str">
        <f t="shared" si="67"/>
        <v>41387166500 зажимна деталь</v>
      </c>
      <c r="C5502" s="39" t="str">
        <f>TEXT(Raw_Articul_Data!$D5502,"00000000000")</f>
        <v>41387166500</v>
      </c>
      <c r="D5502" s="41">
        <v>41387166500</v>
      </c>
      <c r="E5502" s="41" t="s">
        <v>3273</v>
      </c>
      <c r="G5502" s="41" t="s">
        <v>32</v>
      </c>
      <c r="H5502" s="41" t="s">
        <v>2790</v>
      </c>
      <c r="I5502" s="41" t="s">
        <v>23</v>
      </c>
      <c r="J5502" s="41" t="s">
        <v>55</v>
      </c>
      <c r="K5502" s="41" t="s">
        <v>25</v>
      </c>
    </row>
    <row r="5503" spans="2:11" ht="15" customHeight="1" x14ac:dyDescent="0.3">
      <c r="B5503" s="39" t="str">
        <f t="shared" si="67"/>
        <v>41387403200 підшипник</v>
      </c>
      <c r="C5503" s="39" t="str">
        <f>TEXT(Raw_Articul_Data!$D5503,"00000000000")</f>
        <v>41387403200</v>
      </c>
      <c r="D5503" s="41">
        <v>41387403200</v>
      </c>
      <c r="E5503" s="41" t="s">
        <v>3055</v>
      </c>
      <c r="G5503" s="41" t="s">
        <v>32</v>
      </c>
      <c r="H5503" s="41" t="s">
        <v>2790</v>
      </c>
      <c r="I5503" s="41" t="s">
        <v>23</v>
      </c>
      <c r="J5503" s="41" t="s">
        <v>55</v>
      </c>
      <c r="K5503" s="41" t="s">
        <v>25</v>
      </c>
    </row>
    <row r="5504" spans="2:11" ht="15" customHeight="1" x14ac:dyDescent="0.3">
      <c r="B5504" s="39" t="str">
        <f t="shared" si="67"/>
        <v>41387403201 підшипник</v>
      </c>
      <c r="C5504" s="39" t="str">
        <f>TEXT(Raw_Articul_Data!$D5504,"00000000000")</f>
        <v>41387403201</v>
      </c>
      <c r="D5504" s="41">
        <v>41387403201</v>
      </c>
      <c r="E5504" s="41" t="s">
        <v>3055</v>
      </c>
      <c r="G5504" s="41" t="s">
        <v>32</v>
      </c>
      <c r="H5504" s="41" t="s">
        <v>2790</v>
      </c>
      <c r="I5504" s="41" t="s">
        <v>23</v>
      </c>
      <c r="J5504" s="41" t="s">
        <v>55</v>
      </c>
      <c r="K5504" s="41" t="s">
        <v>25</v>
      </c>
    </row>
    <row r="5505" spans="2:11" ht="15" customHeight="1" x14ac:dyDescent="0.3">
      <c r="B5505" s="39" t="str">
        <f t="shared" si="67"/>
        <v>41387403702 зажимна деталь</v>
      </c>
      <c r="C5505" s="39" t="str">
        <f>TEXT(Raw_Articul_Data!$D5505,"00000000000")</f>
        <v>41387403702</v>
      </c>
      <c r="D5505" s="41">
        <v>41387403702</v>
      </c>
      <c r="E5505" s="41" t="s">
        <v>3273</v>
      </c>
      <c r="G5505" s="41" t="s">
        <v>32</v>
      </c>
      <c r="H5505" s="41" t="s">
        <v>2790</v>
      </c>
      <c r="I5505" s="41" t="s">
        <v>23</v>
      </c>
      <c r="J5505" s="41" t="s">
        <v>55</v>
      </c>
      <c r="K5505" s="41" t="s">
        <v>25</v>
      </c>
    </row>
    <row r="5506" spans="2:11" ht="15" customHeight="1" x14ac:dyDescent="0.3">
      <c r="B5506" s="39" t="str">
        <f t="shared" si="67"/>
        <v>41394058100 захисний ковпачок</v>
      </c>
      <c r="C5506" s="39" t="str">
        <f>TEXT(Raw_Articul_Data!$D5506,"00000000000")</f>
        <v>41394058100</v>
      </c>
      <c r="D5506" s="41">
        <v>41394058100</v>
      </c>
      <c r="E5506" s="41" t="s">
        <v>4162</v>
      </c>
      <c r="G5506" s="41" t="s">
        <v>32</v>
      </c>
      <c r="H5506" s="41" t="s">
        <v>2790</v>
      </c>
      <c r="I5506" s="41" t="s">
        <v>23</v>
      </c>
      <c r="J5506" s="41" t="s">
        <v>55</v>
      </c>
      <c r="K5506" s="41" t="s">
        <v>25</v>
      </c>
    </row>
    <row r="5507" spans="2:11" ht="15" customHeight="1" x14ac:dyDescent="0.3">
      <c r="B5507" s="39" t="str">
        <f t="shared" si="67"/>
        <v>41397107109 хвостовик 25,4 мм</v>
      </c>
      <c r="C5507" s="39" t="str">
        <f>TEXT(Raw_Articul_Data!$D5507,"00000000000")</f>
        <v>41397107109</v>
      </c>
      <c r="D5507" s="41">
        <v>41397107109</v>
      </c>
      <c r="E5507" s="41" t="s">
        <v>4152</v>
      </c>
      <c r="G5507" s="41" t="s">
        <v>32</v>
      </c>
      <c r="H5507" s="41" t="s">
        <v>2790</v>
      </c>
      <c r="I5507" s="41" t="s">
        <v>23</v>
      </c>
      <c r="J5507" s="41" t="s">
        <v>55</v>
      </c>
      <c r="K5507" s="41" t="s">
        <v>25</v>
      </c>
    </row>
    <row r="5508" spans="2:11" ht="15" customHeight="1" x14ac:dyDescent="0.3">
      <c r="B5508" s="39" t="str">
        <f t="shared" si="67"/>
        <v>41397113201 ведучий вал</v>
      </c>
      <c r="C5508" s="39" t="str">
        <f>TEXT(Raw_Articul_Data!$D5508,"00000000000")</f>
        <v>41397113201</v>
      </c>
      <c r="D5508" s="41">
        <v>41397113201</v>
      </c>
      <c r="E5508" s="41" t="s">
        <v>3234</v>
      </c>
      <c r="G5508" s="41" t="s">
        <v>32</v>
      </c>
      <c r="H5508" s="41" t="s">
        <v>2790</v>
      </c>
      <c r="I5508" s="41" t="s">
        <v>23</v>
      </c>
      <c r="J5508" s="41" t="s">
        <v>45</v>
      </c>
      <c r="K5508" s="41" t="s">
        <v>25</v>
      </c>
    </row>
    <row r="5509" spans="2:11" ht="15" customHeight="1" x14ac:dyDescent="0.3">
      <c r="B5509" s="39" t="str">
        <f t="shared" si="67"/>
        <v>41400071006 комплект - зажимна скоба</v>
      </c>
      <c r="C5509" s="39" t="str">
        <f>TEXT(Raw_Articul_Data!$D5509,"00000000000")</f>
        <v>41400071006</v>
      </c>
      <c r="D5509" s="41">
        <v>41400071006</v>
      </c>
      <c r="E5509" s="41" t="s">
        <v>4163</v>
      </c>
      <c r="G5509" s="41" t="s">
        <v>32</v>
      </c>
      <c r="H5509" s="41" t="s">
        <v>2790</v>
      </c>
      <c r="I5509" s="41" t="s">
        <v>23</v>
      </c>
      <c r="J5509" s="41" t="s">
        <v>28</v>
      </c>
      <c r="K5509" s="41" t="s">
        <v>25</v>
      </c>
    </row>
    <row r="5510" spans="2:11" ht="15" customHeight="1" x14ac:dyDescent="0.3">
      <c r="B5510" s="39" t="str">
        <f t="shared" si="67"/>
        <v>41400071050 набір ущільнень</v>
      </c>
      <c r="C5510" s="39" t="str">
        <f>TEXT(Raw_Articul_Data!$D5510,"00000000000")</f>
        <v>41400071050</v>
      </c>
      <c r="D5510" s="41">
        <v>41400071050</v>
      </c>
      <c r="E5510" s="41" t="s">
        <v>2793</v>
      </c>
      <c r="G5510" s="41" t="s">
        <v>32</v>
      </c>
      <c r="H5510" s="41" t="s">
        <v>2790</v>
      </c>
      <c r="I5510" s="41" t="s">
        <v>23</v>
      </c>
      <c r="J5510" s="41" t="s">
        <v>28</v>
      </c>
      <c r="K5510" s="41" t="s">
        <v>25</v>
      </c>
    </row>
    <row r="5511" spans="2:11" ht="15" customHeight="1" x14ac:dyDescent="0.3">
      <c r="B5511" s="39" t="str">
        <f t="shared" si="67"/>
        <v>41400071060 комплект - карбюраторні деталі</v>
      </c>
      <c r="C5511" s="39" t="str">
        <f>TEXT(Raw_Articul_Data!$D5511,"00000000000")</f>
        <v>41400071060</v>
      </c>
      <c r="D5511" s="41">
        <v>41400071060</v>
      </c>
      <c r="E5511" s="41" t="s">
        <v>3298</v>
      </c>
      <c r="G5511" s="41" t="s">
        <v>32</v>
      </c>
      <c r="H5511" s="41" t="s">
        <v>2790</v>
      </c>
      <c r="I5511" s="41" t="s">
        <v>23</v>
      </c>
      <c r="J5511" s="41" t="s">
        <v>34</v>
      </c>
      <c r="K5511" s="41" t="s">
        <v>25</v>
      </c>
    </row>
    <row r="5512" spans="2:11" ht="15" customHeight="1" x14ac:dyDescent="0.3">
      <c r="B5512" s="39" t="str">
        <f t="shared" si="67"/>
        <v>41400071061 комплект - карбюраторні деталі</v>
      </c>
      <c r="C5512" s="39" t="str">
        <f>TEXT(Raw_Articul_Data!$D5512,"00000000000")</f>
        <v>41400071061</v>
      </c>
      <c r="D5512" s="41">
        <v>41400071061</v>
      </c>
      <c r="E5512" s="41" t="s">
        <v>3322</v>
      </c>
      <c r="G5512" s="41" t="s">
        <v>32</v>
      </c>
      <c r="H5512" s="41" t="s">
        <v>2790</v>
      </c>
      <c r="I5512" s="41" t="s">
        <v>23</v>
      </c>
      <c r="J5512" s="41" t="s">
        <v>34</v>
      </c>
      <c r="K5512" s="41" t="s">
        <v>25</v>
      </c>
    </row>
    <row r="5513" spans="2:11" ht="15" customHeight="1" x14ac:dyDescent="0.3">
      <c r="B5513" s="39" t="str">
        <f t="shared" si="67"/>
        <v>41400071600 набір ущільнень</v>
      </c>
      <c r="C5513" s="39" t="str">
        <f>TEXT(Raw_Articul_Data!$D5513,"00000000000")</f>
        <v>41400071600</v>
      </c>
      <c r="D5513" s="41">
        <v>41400071600</v>
      </c>
      <c r="E5513" s="41" t="s">
        <v>2793</v>
      </c>
      <c r="G5513" s="41" t="s">
        <v>32</v>
      </c>
      <c r="H5513" s="41" t="s">
        <v>2790</v>
      </c>
      <c r="I5513" s="41" t="s">
        <v>23</v>
      </c>
      <c r="J5513" s="41" t="s">
        <v>28</v>
      </c>
      <c r="K5513" s="41" t="s">
        <v>25</v>
      </c>
    </row>
    <row r="5514" spans="2:11" ht="15" customHeight="1" x14ac:dyDescent="0.3">
      <c r="B5514" s="39" t="str">
        <f t="shared" si="67"/>
        <v>41400074100 сервісний набор №24 (fs38_45_55)</v>
      </c>
      <c r="C5514" s="39" t="str">
        <f>TEXT(Raw_Articul_Data!$D5514,"00000000000")</f>
        <v>41400074100</v>
      </c>
      <c r="D5514" s="41">
        <v>41400074100</v>
      </c>
      <c r="E5514" s="41" t="s">
        <v>4164</v>
      </c>
      <c r="G5514" s="41" t="s">
        <v>32</v>
      </c>
      <c r="H5514" s="41" t="s">
        <v>4165</v>
      </c>
      <c r="I5514" s="41" t="s">
        <v>23</v>
      </c>
      <c r="J5514" s="41" t="s">
        <v>28</v>
      </c>
      <c r="K5514" s="41" t="s">
        <v>25</v>
      </c>
    </row>
    <row r="5515" spans="2:11" ht="15" customHeight="1" x14ac:dyDescent="0.3">
      <c r="B5515" s="39" t="str">
        <f t="shared" si="67"/>
        <v>41400112360 мотокоса fs45, кос.гол.autocut c5-2</v>
      </c>
      <c r="C5515" s="39" t="str">
        <f>TEXT(Raw_Articul_Data!$D5515,"00000000000")</f>
        <v>41400112360</v>
      </c>
      <c r="D5515" s="41">
        <v>41400112360</v>
      </c>
      <c r="E5515" s="41" t="s">
        <v>1410</v>
      </c>
      <c r="F5515" s="41" t="s">
        <v>7264</v>
      </c>
      <c r="G5515" s="41" t="s">
        <v>843</v>
      </c>
      <c r="H5515" s="41" t="s">
        <v>1411</v>
      </c>
      <c r="I5515" s="41" t="s">
        <v>23</v>
      </c>
      <c r="J5515" s="41" t="s">
        <v>34</v>
      </c>
      <c r="K5515" s="41" t="s">
        <v>25</v>
      </c>
    </row>
    <row r="5516" spans="2:11" ht="15" customHeight="1" x14ac:dyDescent="0.3">
      <c r="B5516" s="39" t="str">
        <f t="shared" si="67"/>
        <v>41400122364 мотокоса fs38</v>
      </c>
      <c r="C5516" s="39" t="str">
        <f>TEXT(Raw_Articul_Data!$D5516,"00000000000")</f>
        <v>41400122364</v>
      </c>
      <c r="D5516" s="41">
        <v>41400122364</v>
      </c>
      <c r="E5516" s="41" t="s">
        <v>1412</v>
      </c>
      <c r="F5516" s="41" t="s">
        <v>7264</v>
      </c>
      <c r="G5516" s="41" t="s">
        <v>843</v>
      </c>
      <c r="H5516" s="41" t="s">
        <v>1413</v>
      </c>
      <c r="I5516" s="41" t="s">
        <v>23</v>
      </c>
      <c r="J5516" s="41" t="s">
        <v>34</v>
      </c>
      <c r="K5516" s="41" t="s">
        <v>25</v>
      </c>
    </row>
    <row r="5517" spans="2:11" ht="15" customHeight="1" x14ac:dyDescent="0.3">
      <c r="B5517" s="39" t="str">
        <f t="shared" ref="B5517:B5580" si="68">CONCATENATE(C5517," ", LOWER(E5517))</f>
        <v>41400201202 циліндр з поршнем, діам. 34 мм</v>
      </c>
      <c r="C5517" s="39" t="str">
        <f>TEXT(Raw_Articul_Data!$D5517,"00000000000")</f>
        <v>41400201202</v>
      </c>
      <c r="D5517" s="41">
        <v>41400201202</v>
      </c>
      <c r="E5517" s="41" t="s">
        <v>4137</v>
      </c>
      <c r="G5517" s="41" t="s">
        <v>32</v>
      </c>
      <c r="H5517" s="41" t="s">
        <v>2790</v>
      </c>
      <c r="I5517" s="41" t="s">
        <v>23</v>
      </c>
      <c r="J5517" s="41" t="s">
        <v>28</v>
      </c>
      <c r="K5517" s="41" t="s">
        <v>25</v>
      </c>
    </row>
    <row r="5518" spans="2:11" ht="15" customHeight="1" x14ac:dyDescent="0.3">
      <c r="B5518" s="39" t="str">
        <f t="shared" si="68"/>
        <v>41400201203 циліндр з поршнем, діам. 34мм</v>
      </c>
      <c r="C5518" s="39" t="str">
        <f>TEXT(Raw_Articul_Data!$D5518,"00000000000")</f>
        <v>41400201203</v>
      </c>
      <c r="D5518" s="41">
        <v>41400201203</v>
      </c>
      <c r="E5518" s="41" t="s">
        <v>4138</v>
      </c>
      <c r="G5518" s="41" t="s">
        <v>32</v>
      </c>
      <c r="H5518" s="41" t="s">
        <v>2790</v>
      </c>
      <c r="I5518" s="41" t="s">
        <v>23</v>
      </c>
      <c r="J5518" s="41" t="s">
        <v>28</v>
      </c>
      <c r="K5518" s="41" t="s">
        <v>25</v>
      </c>
    </row>
    <row r="5519" spans="2:11" ht="15" customHeight="1" x14ac:dyDescent="0.3">
      <c r="B5519" s="39" t="str">
        <f t="shared" si="68"/>
        <v>41400201204 циліндр з поршнем, діам.34мм</v>
      </c>
      <c r="C5519" s="39" t="str">
        <f>TEXT(Raw_Articul_Data!$D5519,"00000000000")</f>
        <v>41400201204</v>
      </c>
      <c r="D5519" s="41">
        <v>41400201204</v>
      </c>
      <c r="E5519" s="41" t="s">
        <v>3842</v>
      </c>
      <c r="G5519" s="41" t="s">
        <v>32</v>
      </c>
      <c r="H5519" s="41" t="s">
        <v>2790</v>
      </c>
      <c r="I5519" s="41" t="s">
        <v>23</v>
      </c>
      <c r="J5519" s="41" t="s">
        <v>28</v>
      </c>
      <c r="K5519" s="41" t="s">
        <v>25</v>
      </c>
    </row>
    <row r="5520" spans="2:11" ht="15" customHeight="1" x14ac:dyDescent="0.3">
      <c r="B5520" s="39" t="str">
        <f t="shared" si="68"/>
        <v>41400201206 циліндр з поршнем діам.34мм</v>
      </c>
      <c r="C5520" s="39" t="str">
        <f>TEXT(Raw_Articul_Data!$D5520,"00000000000")</f>
        <v>41400201206</v>
      </c>
      <c r="D5520" s="41">
        <v>41400201206</v>
      </c>
      <c r="E5520" s="41" t="s">
        <v>4166</v>
      </c>
      <c r="G5520" s="41" t="s">
        <v>32</v>
      </c>
      <c r="H5520" s="41" t="s">
        <v>2790</v>
      </c>
      <c r="I5520" s="41" t="s">
        <v>23</v>
      </c>
      <c r="J5520" s="41" t="s">
        <v>28</v>
      </c>
      <c r="K5520" s="41" t="s">
        <v>25</v>
      </c>
    </row>
    <row r="5521" spans="2:11" ht="15" customHeight="1" x14ac:dyDescent="0.3">
      <c r="B5521" s="39" t="str">
        <f t="shared" si="68"/>
        <v>41400203001 картер двигуна</v>
      </c>
      <c r="C5521" s="39" t="str">
        <f>TEXT(Raw_Articul_Data!$D5521,"00000000000")</f>
        <v>41400203001</v>
      </c>
      <c r="D5521" s="41">
        <v>41400203001</v>
      </c>
      <c r="E5521" s="41" t="s">
        <v>3462</v>
      </c>
      <c r="G5521" s="41" t="s">
        <v>32</v>
      </c>
      <c r="H5521" s="41" t="s">
        <v>2790</v>
      </c>
      <c r="I5521" s="41" t="s">
        <v>23</v>
      </c>
      <c r="J5521" s="41" t="s">
        <v>55</v>
      </c>
      <c r="K5521" s="41" t="s">
        <v>25</v>
      </c>
    </row>
    <row r="5522" spans="2:11" ht="15" customHeight="1" x14ac:dyDescent="0.3">
      <c r="B5522" s="39" t="str">
        <f t="shared" si="68"/>
        <v>41400203010 картер двигуна</v>
      </c>
      <c r="C5522" s="39" t="str">
        <f>TEXT(Raw_Articul_Data!$D5522,"00000000000")</f>
        <v>41400203010</v>
      </c>
      <c r="D5522" s="41">
        <v>41400203010</v>
      </c>
      <c r="E5522" s="41" t="s">
        <v>3462</v>
      </c>
      <c r="G5522" s="41" t="s">
        <v>32</v>
      </c>
      <c r="H5522" s="41" t="s">
        <v>2790</v>
      </c>
      <c r="I5522" s="41" t="s">
        <v>23</v>
      </c>
      <c r="J5522" s="41" t="s">
        <v>34</v>
      </c>
      <c r="K5522" s="41" t="s">
        <v>25</v>
      </c>
    </row>
    <row r="5523" spans="2:11" ht="15" customHeight="1" x14ac:dyDescent="0.3">
      <c r="B5523" s="39" t="str">
        <f t="shared" si="68"/>
        <v>41400203011 картер двигуна</v>
      </c>
      <c r="C5523" s="39" t="str">
        <f>TEXT(Raw_Articul_Data!$D5523,"00000000000")</f>
        <v>41400203011</v>
      </c>
      <c r="D5523" s="41">
        <v>41400203011</v>
      </c>
      <c r="E5523" s="41" t="s">
        <v>3462</v>
      </c>
      <c r="G5523" s="41" t="s">
        <v>32</v>
      </c>
      <c r="H5523" s="41" t="s">
        <v>2790</v>
      </c>
      <c r="I5523" s="41" t="s">
        <v>23</v>
      </c>
      <c r="J5523" s="41" t="s">
        <v>34</v>
      </c>
      <c r="K5523" s="41" t="s">
        <v>25</v>
      </c>
    </row>
    <row r="5524" spans="2:11" ht="15" customHeight="1" x14ac:dyDescent="0.3">
      <c r="B5524" s="39" t="str">
        <f t="shared" si="68"/>
        <v>41400210300 картер</v>
      </c>
      <c r="C5524" s="39" t="str">
        <f>TEXT(Raw_Articul_Data!$D5524,"00000000000")</f>
        <v>41400210300</v>
      </c>
      <c r="D5524" s="41">
        <v>41400210300</v>
      </c>
      <c r="E5524" s="41" t="s">
        <v>3107</v>
      </c>
      <c r="G5524" s="41" t="s">
        <v>32</v>
      </c>
      <c r="H5524" s="41" t="s">
        <v>2790</v>
      </c>
      <c r="I5524" s="41" t="s">
        <v>23</v>
      </c>
      <c r="J5524" s="41" t="s">
        <v>28</v>
      </c>
      <c r="K5524" s="41" t="s">
        <v>25</v>
      </c>
    </row>
    <row r="5525" spans="2:11" ht="15" customHeight="1" x14ac:dyDescent="0.3">
      <c r="B5525" s="39" t="str">
        <f t="shared" si="68"/>
        <v>41400212300 пружинне стопорне кільце</v>
      </c>
      <c r="C5525" s="39" t="str">
        <f>TEXT(Raw_Articul_Data!$D5525,"00000000000")</f>
        <v>41400212300</v>
      </c>
      <c r="D5525" s="41">
        <v>41400212300</v>
      </c>
      <c r="E5525" s="41" t="s">
        <v>3357</v>
      </c>
      <c r="G5525" s="41" t="s">
        <v>32</v>
      </c>
      <c r="H5525" s="41" t="s">
        <v>2790</v>
      </c>
      <c r="I5525" s="41" t="s">
        <v>23</v>
      </c>
      <c r="J5525" s="41" t="s">
        <v>34</v>
      </c>
      <c r="K5525" s="41" t="s">
        <v>25</v>
      </c>
    </row>
    <row r="5526" spans="2:11" ht="15" customHeight="1" x14ac:dyDescent="0.3">
      <c r="B5526" s="39" t="str">
        <f t="shared" si="68"/>
        <v>41400212500 піддон картера</v>
      </c>
      <c r="C5526" s="39" t="str">
        <f>TEXT(Raw_Articul_Data!$D5526,"00000000000")</f>
        <v>41400212500</v>
      </c>
      <c r="D5526" s="41">
        <v>41400212500</v>
      </c>
      <c r="E5526" s="41" t="s">
        <v>3105</v>
      </c>
      <c r="G5526" s="41" t="s">
        <v>32</v>
      </c>
      <c r="H5526" s="41" t="s">
        <v>2790</v>
      </c>
      <c r="I5526" s="41" t="s">
        <v>23</v>
      </c>
      <c r="J5526" s="41" t="s">
        <v>28</v>
      </c>
      <c r="K5526" s="41" t="s">
        <v>25</v>
      </c>
    </row>
    <row r="5527" spans="2:11" ht="15" customHeight="1" x14ac:dyDescent="0.3">
      <c r="B5527" s="39" t="str">
        <f t="shared" si="68"/>
        <v>41400218900 тримач</v>
      </c>
      <c r="C5527" s="39" t="str">
        <f>TEXT(Raw_Articul_Data!$D5527,"00000000000")</f>
        <v>41400218900</v>
      </c>
      <c r="D5527" s="41">
        <v>41400218900</v>
      </c>
      <c r="E5527" s="41" t="s">
        <v>2820</v>
      </c>
      <c r="G5527" s="41" t="s">
        <v>32</v>
      </c>
      <c r="H5527" s="41" t="s">
        <v>2790</v>
      </c>
      <c r="I5527" s="41" t="s">
        <v>23</v>
      </c>
      <c r="J5527" s="41" t="s">
        <v>55</v>
      </c>
      <c r="K5527" s="41" t="s">
        <v>25</v>
      </c>
    </row>
    <row r="5528" spans="2:11" ht="15" customHeight="1" x14ac:dyDescent="0.3">
      <c r="B5528" s="39" t="str">
        <f t="shared" si="68"/>
        <v>41400292300 ущільнення циліндра</v>
      </c>
      <c r="C5528" s="39" t="str">
        <f>TEXT(Raw_Articul_Data!$D5528,"00000000000")</f>
        <v>41400292300</v>
      </c>
      <c r="D5528" s="41">
        <v>41400292300</v>
      </c>
      <c r="E5528" s="41" t="s">
        <v>3266</v>
      </c>
      <c r="G5528" s="41" t="s">
        <v>32</v>
      </c>
      <c r="H5528" s="41" t="s">
        <v>2790</v>
      </c>
      <c r="I5528" s="41" t="s">
        <v>23</v>
      </c>
      <c r="J5528" s="41" t="s">
        <v>28</v>
      </c>
      <c r="K5528" s="41" t="s">
        <v>25</v>
      </c>
    </row>
    <row r="5529" spans="2:11" ht="15" customHeight="1" x14ac:dyDescent="0.3">
      <c r="B5529" s="39" t="str">
        <f t="shared" si="68"/>
        <v>41400292301 ущільнення циліндра</v>
      </c>
      <c r="C5529" s="39" t="str">
        <f>TEXT(Raw_Articul_Data!$D5529,"00000000000")</f>
        <v>41400292301</v>
      </c>
      <c r="D5529" s="41">
        <v>41400292301</v>
      </c>
      <c r="E5529" s="41" t="s">
        <v>3266</v>
      </c>
      <c r="G5529" s="41" t="s">
        <v>32</v>
      </c>
      <c r="H5529" s="41" t="s">
        <v>2790</v>
      </c>
      <c r="I5529" s="41" t="s">
        <v>23</v>
      </c>
      <c r="J5529" s="41" t="s">
        <v>28</v>
      </c>
      <c r="K5529" s="41" t="s">
        <v>25</v>
      </c>
    </row>
    <row r="5530" spans="2:11" ht="15" customHeight="1" x14ac:dyDescent="0.3">
      <c r="B5530" s="39" t="str">
        <f t="shared" si="68"/>
        <v>41400292302 ущільнення циліндра</v>
      </c>
      <c r="C5530" s="39" t="str">
        <f>TEXT(Raw_Articul_Data!$D5530,"00000000000")</f>
        <v>41400292302</v>
      </c>
      <c r="D5530" s="41">
        <v>41400292302</v>
      </c>
      <c r="E5530" s="41" t="s">
        <v>3266</v>
      </c>
      <c r="G5530" s="41" t="s">
        <v>32</v>
      </c>
      <c r="H5530" s="41" t="s">
        <v>2790</v>
      </c>
      <c r="I5530" s="41" t="s">
        <v>23</v>
      </c>
      <c r="J5530" s="41" t="s">
        <v>28</v>
      </c>
      <c r="K5530" s="41" t="s">
        <v>25</v>
      </c>
    </row>
    <row r="5531" spans="2:11" ht="15" customHeight="1" x14ac:dyDescent="0.3">
      <c r="B5531" s="39" t="str">
        <f t="shared" si="68"/>
        <v>41400300401 колінчатий вал</v>
      </c>
      <c r="C5531" s="39" t="str">
        <f>TEXT(Raw_Articul_Data!$D5531,"00000000000")</f>
        <v>41400300401</v>
      </c>
      <c r="D5531" s="41">
        <v>41400300401</v>
      </c>
      <c r="E5531" s="41" t="s">
        <v>3037</v>
      </c>
      <c r="G5531" s="41" t="s">
        <v>32</v>
      </c>
      <c r="H5531" s="41" t="s">
        <v>2790</v>
      </c>
      <c r="I5531" s="41" t="s">
        <v>23</v>
      </c>
      <c r="J5531" s="41" t="s">
        <v>55</v>
      </c>
      <c r="K5531" s="41" t="s">
        <v>25</v>
      </c>
    </row>
    <row r="5532" spans="2:11" ht="15" customHeight="1" x14ac:dyDescent="0.3">
      <c r="B5532" s="39" t="str">
        <f t="shared" si="68"/>
        <v>41400302000 поршень, діам. 34 мм</v>
      </c>
      <c r="C5532" s="39" t="str">
        <f>TEXT(Raw_Articul_Data!$D5532,"00000000000")</f>
        <v>41400302000</v>
      </c>
      <c r="D5532" s="41">
        <v>41400302000</v>
      </c>
      <c r="E5532" s="41" t="s">
        <v>4140</v>
      </c>
      <c r="G5532" s="41" t="s">
        <v>32</v>
      </c>
      <c r="H5532" s="41" t="s">
        <v>2790</v>
      </c>
      <c r="I5532" s="41" t="s">
        <v>23</v>
      </c>
      <c r="J5532" s="41" t="s">
        <v>28</v>
      </c>
      <c r="K5532" s="41" t="s">
        <v>25</v>
      </c>
    </row>
    <row r="5533" spans="2:11" ht="15" customHeight="1" x14ac:dyDescent="0.3">
      <c r="B5533" s="39" t="str">
        <f t="shared" si="68"/>
        <v>41400302004 поршень, діам.34 мм</v>
      </c>
      <c r="C5533" s="39" t="str">
        <f>TEXT(Raw_Articul_Data!$D5533,"00000000000")</f>
        <v>41400302004</v>
      </c>
      <c r="D5533" s="41">
        <v>41400302004</v>
      </c>
      <c r="E5533" s="41" t="s">
        <v>4167</v>
      </c>
      <c r="G5533" s="41" t="s">
        <v>32</v>
      </c>
      <c r="H5533" s="41" t="s">
        <v>2790</v>
      </c>
      <c r="I5533" s="41" t="s">
        <v>23</v>
      </c>
      <c r="J5533" s="41" t="s">
        <v>28</v>
      </c>
      <c r="K5533" s="41" t="s">
        <v>25</v>
      </c>
    </row>
    <row r="5534" spans="2:11" ht="15" customHeight="1" x14ac:dyDescent="0.3">
      <c r="B5534" s="39" t="str">
        <f t="shared" si="68"/>
        <v>41400302009 поршень, діам. 34мм</v>
      </c>
      <c r="C5534" s="39" t="str">
        <f>TEXT(Raw_Articul_Data!$D5534,"00000000000")</f>
        <v>41400302009</v>
      </c>
      <c r="D5534" s="41">
        <v>41400302009</v>
      </c>
      <c r="E5534" s="41" t="s">
        <v>4168</v>
      </c>
      <c r="G5534" s="41" t="s">
        <v>32</v>
      </c>
      <c r="H5534" s="41" t="s">
        <v>2790</v>
      </c>
      <c r="I5534" s="41" t="s">
        <v>23</v>
      </c>
      <c r="J5534" s="41" t="s">
        <v>28</v>
      </c>
      <c r="K5534" s="41" t="s">
        <v>25</v>
      </c>
    </row>
    <row r="5535" spans="2:11" ht="15" customHeight="1" x14ac:dyDescent="0.3">
      <c r="B5535" s="39" t="str">
        <f t="shared" si="68"/>
        <v>41400360300 шайба</v>
      </c>
      <c r="C5535" s="39" t="str">
        <f>TEXT(Raw_Articul_Data!$D5535,"00000000000")</f>
        <v>41400360300</v>
      </c>
      <c r="D5535" s="41">
        <v>41400360300</v>
      </c>
      <c r="E5535" s="41" t="s">
        <v>3002</v>
      </c>
      <c r="G5535" s="41" t="s">
        <v>32</v>
      </c>
      <c r="H5535" s="41" t="s">
        <v>2790</v>
      </c>
      <c r="I5535" s="41" t="s">
        <v>23</v>
      </c>
      <c r="J5535" s="41" t="s">
        <v>28</v>
      </c>
      <c r="K5535" s="41" t="s">
        <v>25</v>
      </c>
    </row>
    <row r="5536" spans="2:11" ht="15" customHeight="1" x14ac:dyDescent="0.3">
      <c r="B5536" s="39" t="str">
        <f t="shared" si="68"/>
        <v>41400801602 кожух</v>
      </c>
      <c r="C5536" s="39" t="str">
        <f>TEXT(Raw_Articul_Data!$D5536,"00000000000")</f>
        <v>41400801602</v>
      </c>
      <c r="D5536" s="41">
        <v>41400801602</v>
      </c>
      <c r="E5536" s="41" t="s">
        <v>3331</v>
      </c>
      <c r="G5536" s="41" t="s">
        <v>32</v>
      </c>
      <c r="H5536" s="41" t="s">
        <v>2790</v>
      </c>
      <c r="I5536" s="41" t="s">
        <v>23</v>
      </c>
      <c r="J5536" s="41" t="s">
        <v>34</v>
      </c>
      <c r="K5536" s="41" t="s">
        <v>25</v>
      </c>
    </row>
    <row r="5537" spans="2:11" ht="15" customHeight="1" x14ac:dyDescent="0.3">
      <c r="B5537" s="39" t="str">
        <f t="shared" si="68"/>
        <v>41400801603 кожух</v>
      </c>
      <c r="C5537" s="39" t="str">
        <f>TEXT(Raw_Articul_Data!$D5537,"00000000000")</f>
        <v>41400801603</v>
      </c>
      <c r="D5537" s="41">
        <v>41400801603</v>
      </c>
      <c r="E5537" s="41" t="s">
        <v>3331</v>
      </c>
      <c r="G5537" s="41" t="s">
        <v>32</v>
      </c>
      <c r="H5537" s="41" t="s">
        <v>2790</v>
      </c>
      <c r="I5537" s="41" t="s">
        <v>23</v>
      </c>
      <c r="J5537" s="41" t="s">
        <v>34</v>
      </c>
      <c r="K5537" s="41" t="s">
        <v>25</v>
      </c>
    </row>
    <row r="5538" spans="2:11" ht="15" customHeight="1" x14ac:dyDescent="0.3">
      <c r="B5538" s="39" t="str">
        <f t="shared" si="68"/>
        <v>41400840905 кожух</v>
      </c>
      <c r="C5538" s="39" t="str">
        <f>TEXT(Raw_Articul_Data!$D5538,"00000000000")</f>
        <v>41400840905</v>
      </c>
      <c r="D5538" s="41">
        <v>41400840905</v>
      </c>
      <c r="E5538" s="41" t="s">
        <v>3331</v>
      </c>
      <c r="G5538" s="41" t="s">
        <v>32</v>
      </c>
      <c r="H5538" s="41" t="s">
        <v>2790</v>
      </c>
      <c r="I5538" s="41" t="s">
        <v>23</v>
      </c>
      <c r="J5538" s="41" t="s">
        <v>28</v>
      </c>
      <c r="K5538" s="41" t="s">
        <v>25</v>
      </c>
    </row>
    <row r="5539" spans="2:11" ht="15" customHeight="1" x14ac:dyDescent="0.3">
      <c r="B5539" s="39" t="str">
        <f t="shared" si="68"/>
        <v>41400846801 розпорна деталь</v>
      </c>
      <c r="C5539" s="39" t="str">
        <f>TEXT(Raw_Articul_Data!$D5539,"00000000000")</f>
        <v>41400846801</v>
      </c>
      <c r="D5539" s="41">
        <v>41400846801</v>
      </c>
      <c r="E5539" s="41" t="s">
        <v>4169</v>
      </c>
      <c r="G5539" s="41" t="s">
        <v>32</v>
      </c>
      <c r="H5539" s="41" t="s">
        <v>2790</v>
      </c>
      <c r="I5539" s="41" t="s">
        <v>23</v>
      </c>
      <c r="J5539" s="41" t="s">
        <v>55</v>
      </c>
      <c r="K5539" s="41" t="s">
        <v>25</v>
      </c>
    </row>
    <row r="5540" spans="2:11" ht="15" customHeight="1" x14ac:dyDescent="0.3">
      <c r="B5540" s="39" t="str">
        <f t="shared" si="68"/>
        <v>41401200607 карбюратор c1q-s79</v>
      </c>
      <c r="C5540" s="39" t="str">
        <f>TEXT(Raw_Articul_Data!$D5540,"00000000000")</f>
        <v>41401200607</v>
      </c>
      <c r="D5540" s="41">
        <v>41401200607</v>
      </c>
      <c r="E5540" s="41" t="s">
        <v>4170</v>
      </c>
      <c r="G5540" s="41" t="s">
        <v>32</v>
      </c>
      <c r="H5540" s="41" t="s">
        <v>2790</v>
      </c>
      <c r="I5540" s="41" t="s">
        <v>23</v>
      </c>
      <c r="J5540" s="41" t="s">
        <v>55</v>
      </c>
      <c r="K5540" s="41" t="s">
        <v>25</v>
      </c>
    </row>
    <row r="5541" spans="2:11" ht="15" customHeight="1" x14ac:dyDescent="0.3">
      <c r="B5541" s="39" t="str">
        <f t="shared" si="68"/>
        <v>41401200610 карбюратор c1q-s58</v>
      </c>
      <c r="C5541" s="39" t="str">
        <f>TEXT(Raw_Articul_Data!$D5541,"00000000000")</f>
        <v>41401200610</v>
      </c>
      <c r="D5541" s="41">
        <v>41401200610</v>
      </c>
      <c r="E5541" s="41" t="s">
        <v>4171</v>
      </c>
      <c r="G5541" s="41" t="s">
        <v>32</v>
      </c>
      <c r="H5541" s="41" t="s">
        <v>2790</v>
      </c>
      <c r="I5541" s="41" t="s">
        <v>23</v>
      </c>
      <c r="J5541" s="41" t="s">
        <v>34</v>
      </c>
      <c r="K5541" s="41" t="s">
        <v>25</v>
      </c>
    </row>
    <row r="5542" spans="2:11" ht="15" customHeight="1" x14ac:dyDescent="0.3">
      <c r="B5542" s="39" t="str">
        <f t="shared" si="68"/>
        <v>41401200621 карбюратор c1q-s216</v>
      </c>
      <c r="C5542" s="39" t="str">
        <f>TEXT(Raw_Articul_Data!$D5542,"00000000000")</f>
        <v>41401200621</v>
      </c>
      <c r="D5542" s="41">
        <v>41401200621</v>
      </c>
      <c r="E5542" s="41" t="s">
        <v>4172</v>
      </c>
      <c r="G5542" s="41" t="s">
        <v>32</v>
      </c>
      <c r="H5542" s="41" t="s">
        <v>2790</v>
      </c>
      <c r="I5542" s="41" t="s">
        <v>23</v>
      </c>
      <c r="J5542" s="41" t="s">
        <v>34</v>
      </c>
      <c r="K5542" s="41" t="s">
        <v>25</v>
      </c>
    </row>
    <row r="5543" spans="2:11" ht="15" customHeight="1" x14ac:dyDescent="0.3">
      <c r="B5543" s="39" t="str">
        <f t="shared" si="68"/>
        <v xml:space="preserve">41401200623 карбюратор c1q-s282a </v>
      </c>
      <c r="C5543" s="39" t="str">
        <f>TEXT(Raw_Articul_Data!$D5543,"00000000000")</f>
        <v>41401200623</v>
      </c>
      <c r="D5543" s="41">
        <v>41401200623</v>
      </c>
      <c r="E5543" s="41" t="s">
        <v>4173</v>
      </c>
      <c r="G5543" s="41" t="s">
        <v>32</v>
      </c>
      <c r="H5543" s="41" t="s">
        <v>2790</v>
      </c>
      <c r="I5543" s="41" t="s">
        <v>23</v>
      </c>
      <c r="J5543" s="41" t="s">
        <v>1447</v>
      </c>
      <c r="K5543" s="41" t="s">
        <v>25</v>
      </c>
    </row>
    <row r="5544" spans="2:11" ht="15" customHeight="1" x14ac:dyDescent="0.3">
      <c r="B5544" s="39" t="str">
        <f t="shared" si="68"/>
        <v>41401200629 карбюратор 4140/29</v>
      </c>
      <c r="C5544" s="39" t="str">
        <f>TEXT(Raw_Articul_Data!$D5544,"00000000000")</f>
        <v>41401200629</v>
      </c>
      <c r="D5544" s="41">
        <v>41401200629</v>
      </c>
      <c r="E5544" s="41" t="s">
        <v>4174</v>
      </c>
      <c r="G5544" s="41" t="s">
        <v>32</v>
      </c>
      <c r="H5544" s="41" t="s">
        <v>2790</v>
      </c>
      <c r="I5544" s="41" t="s">
        <v>23</v>
      </c>
      <c r="J5544" s="41" t="s">
        <v>1447</v>
      </c>
      <c r="K5544" s="41" t="s">
        <v>25</v>
      </c>
    </row>
    <row r="5545" spans="2:11" ht="15" customHeight="1" x14ac:dyDescent="0.3">
      <c r="B5545" s="39" t="str">
        <f t="shared" si="68"/>
        <v>41401200631 карбюратор 4140/31</v>
      </c>
      <c r="C5545" s="39" t="str">
        <f>TEXT(Raw_Articul_Data!$D5545,"00000000000")</f>
        <v>41401200631</v>
      </c>
      <c r="D5545" s="41">
        <v>41401200631</v>
      </c>
      <c r="E5545" s="41" t="s">
        <v>4175</v>
      </c>
      <c r="G5545" s="41" t="s">
        <v>32</v>
      </c>
      <c r="H5545" s="41" t="s">
        <v>2790</v>
      </c>
      <c r="I5545" s="41" t="s">
        <v>23</v>
      </c>
      <c r="J5545" s="41" t="s">
        <v>34</v>
      </c>
      <c r="K5545" s="41" t="s">
        <v>25</v>
      </c>
    </row>
    <row r="5546" spans="2:11" ht="15" customHeight="1" x14ac:dyDescent="0.3">
      <c r="B5546" s="39" t="str">
        <f t="shared" si="68"/>
        <v>41401200634 карбюратор 4140/34</v>
      </c>
      <c r="C5546" s="39" t="str">
        <f>TEXT(Raw_Articul_Data!$D5546,"00000000000")</f>
        <v>41401200634</v>
      </c>
      <c r="D5546" s="41">
        <v>41401200634</v>
      </c>
      <c r="E5546" s="41" t="s">
        <v>4176</v>
      </c>
      <c r="G5546" s="41" t="s">
        <v>32</v>
      </c>
      <c r="H5546" s="41" t="s">
        <v>2790</v>
      </c>
      <c r="I5546" s="41" t="s">
        <v>23</v>
      </c>
      <c r="J5546" s="41" t="s">
        <v>1447</v>
      </c>
      <c r="K5546" s="41" t="s">
        <v>25</v>
      </c>
    </row>
    <row r="5547" spans="2:11" ht="15" customHeight="1" x14ac:dyDescent="0.3">
      <c r="B5547" s="39" t="str">
        <f t="shared" si="68"/>
        <v>41401202200 фланець</v>
      </c>
      <c r="C5547" s="39" t="str">
        <f>TEXT(Raw_Articul_Data!$D5547,"00000000000")</f>
        <v>41401202200</v>
      </c>
      <c r="D5547" s="41">
        <v>41401202200</v>
      </c>
      <c r="E5547" s="41" t="s">
        <v>3283</v>
      </c>
      <c r="G5547" s="41" t="s">
        <v>32</v>
      </c>
      <c r="H5547" s="41" t="s">
        <v>2790</v>
      </c>
      <c r="I5547" s="41" t="s">
        <v>23</v>
      </c>
      <c r="J5547" s="41" t="s">
        <v>34</v>
      </c>
      <c r="K5547" s="41" t="s">
        <v>25</v>
      </c>
    </row>
    <row r="5548" spans="2:11" ht="15" customHeight="1" x14ac:dyDescent="0.3">
      <c r="B5548" s="39" t="str">
        <f t="shared" si="68"/>
        <v>41401202204 фланець</v>
      </c>
      <c r="C5548" s="39" t="str">
        <f>TEXT(Raw_Articul_Data!$D5548,"00000000000")</f>
        <v>41401202204</v>
      </c>
      <c r="D5548" s="41">
        <v>41401202204</v>
      </c>
      <c r="E5548" s="41" t="s">
        <v>3283</v>
      </c>
      <c r="G5548" s="41" t="s">
        <v>32</v>
      </c>
      <c r="H5548" s="41" t="s">
        <v>2790</v>
      </c>
      <c r="I5548" s="41" t="s">
        <v>23</v>
      </c>
      <c r="J5548" s="41" t="s">
        <v>34</v>
      </c>
      <c r="K5548" s="41" t="s">
        <v>25</v>
      </c>
    </row>
    <row r="5549" spans="2:11" ht="15" customHeight="1" x14ac:dyDescent="0.3">
      <c r="B5549" s="39" t="str">
        <f t="shared" si="68"/>
        <v>41401202300 проміжний фланець</v>
      </c>
      <c r="C5549" s="39" t="str">
        <f>TEXT(Raw_Articul_Data!$D5549,"00000000000")</f>
        <v>41401202300</v>
      </c>
      <c r="D5549" s="41">
        <v>41401202300</v>
      </c>
      <c r="E5549" s="41" t="s">
        <v>3887</v>
      </c>
      <c r="G5549" s="41" t="s">
        <v>32</v>
      </c>
      <c r="H5549" s="41" t="s">
        <v>2790</v>
      </c>
      <c r="I5549" s="41" t="s">
        <v>23</v>
      </c>
      <c r="J5549" s="41" t="s">
        <v>34</v>
      </c>
      <c r="K5549" s="41" t="s">
        <v>25</v>
      </c>
    </row>
    <row r="5550" spans="2:11" ht="15" customHeight="1" x14ac:dyDescent="0.3">
      <c r="B5550" s="39" t="str">
        <f t="shared" si="68"/>
        <v>41401207101 дросельний вал з важелем</v>
      </c>
      <c r="C5550" s="39" t="str">
        <f>TEXT(Raw_Articul_Data!$D5550,"00000000000")</f>
        <v>41401207101</v>
      </c>
      <c r="D5550" s="41">
        <v>41401207101</v>
      </c>
      <c r="E5550" s="41" t="s">
        <v>3384</v>
      </c>
      <c r="G5550" s="41" t="s">
        <v>32</v>
      </c>
      <c r="H5550" s="41" t="s">
        <v>2790</v>
      </c>
      <c r="I5550" s="41" t="s">
        <v>23</v>
      </c>
      <c r="J5550" s="41" t="s">
        <v>34</v>
      </c>
      <c r="K5550" s="41" t="s">
        <v>25</v>
      </c>
    </row>
    <row r="5551" spans="2:11" ht="15" customHeight="1" x14ac:dyDescent="0.3">
      <c r="B5551" s="39" t="str">
        <f t="shared" si="68"/>
        <v>41401207104 дросельний вал з вежелем</v>
      </c>
      <c r="C5551" s="39" t="str">
        <f>TEXT(Raw_Articul_Data!$D5551,"00000000000")</f>
        <v>41401207104</v>
      </c>
      <c r="D5551" s="41">
        <v>41401207104</v>
      </c>
      <c r="E5551" s="41" t="s">
        <v>4177</v>
      </c>
      <c r="G5551" s="41" t="s">
        <v>32</v>
      </c>
      <c r="H5551" s="41" t="s">
        <v>2790</v>
      </c>
      <c r="I5551" s="41" t="s">
        <v>23</v>
      </c>
      <c r="J5551" s="41" t="s">
        <v>34</v>
      </c>
      <c r="K5551" s="41" t="s">
        <v>25</v>
      </c>
    </row>
    <row r="5552" spans="2:11" ht="15" customHeight="1" x14ac:dyDescent="0.3">
      <c r="B5552" s="39" t="str">
        <f t="shared" si="68"/>
        <v>41401210800 запорна кришка</v>
      </c>
      <c r="C5552" s="39" t="str">
        <f>TEXT(Raw_Articul_Data!$D5552,"00000000000")</f>
        <v>41401210800</v>
      </c>
      <c r="D5552" s="41">
        <v>41401210800</v>
      </c>
      <c r="E5552" s="41" t="s">
        <v>3289</v>
      </c>
      <c r="G5552" s="41" t="s">
        <v>32</v>
      </c>
      <c r="H5552" s="41" t="s">
        <v>2790</v>
      </c>
      <c r="I5552" s="41" t="s">
        <v>23</v>
      </c>
      <c r="J5552" s="41" t="s">
        <v>34</v>
      </c>
      <c r="K5552" s="41" t="s">
        <v>25</v>
      </c>
    </row>
    <row r="5553" spans="2:11" ht="15" customHeight="1" x14ac:dyDescent="0.3">
      <c r="B5553" s="39" t="str">
        <f t="shared" si="68"/>
        <v>41401211602 проміжний фланець</v>
      </c>
      <c r="C5553" s="39" t="str">
        <f>TEXT(Raw_Articul_Data!$D5553,"00000000000")</f>
        <v>41401211602</v>
      </c>
      <c r="D5553" s="41">
        <v>41401211602</v>
      </c>
      <c r="E5553" s="41" t="s">
        <v>3887</v>
      </c>
      <c r="G5553" s="41" t="s">
        <v>32</v>
      </c>
      <c r="H5553" s="41" t="s">
        <v>2790</v>
      </c>
      <c r="I5553" s="41" t="s">
        <v>23</v>
      </c>
      <c r="J5553" s="41" t="s">
        <v>34</v>
      </c>
      <c r="K5553" s="41" t="s">
        <v>25</v>
      </c>
    </row>
    <row r="5554" spans="2:11" ht="15" customHeight="1" x14ac:dyDescent="0.3">
      <c r="B5554" s="39" t="str">
        <f t="shared" si="68"/>
        <v>41401215800 поршень насоса</v>
      </c>
      <c r="C5554" s="39" t="str">
        <f>TEXT(Raw_Articul_Data!$D5554,"00000000000")</f>
        <v>41401215800</v>
      </c>
      <c r="D5554" s="41">
        <v>41401215800</v>
      </c>
      <c r="E5554" s="41" t="s">
        <v>3355</v>
      </c>
      <c r="G5554" s="41" t="s">
        <v>32</v>
      </c>
      <c r="H5554" s="41" t="s">
        <v>2790</v>
      </c>
      <c r="I5554" s="41" t="s">
        <v>23</v>
      </c>
      <c r="J5554" s="41" t="s">
        <v>34</v>
      </c>
      <c r="K5554" s="41" t="s">
        <v>25</v>
      </c>
    </row>
    <row r="5555" spans="2:11" ht="15" customHeight="1" x14ac:dyDescent="0.3">
      <c r="B5555" s="39" t="str">
        <f t="shared" si="68"/>
        <v>41401223000 пружина</v>
      </c>
      <c r="C5555" s="39" t="str">
        <f>TEXT(Raw_Articul_Data!$D5555,"00000000000")</f>
        <v>41401223000</v>
      </c>
      <c r="D5555" s="41">
        <v>41401223000</v>
      </c>
      <c r="E5555" s="41" t="s">
        <v>2817</v>
      </c>
      <c r="G5555" s="41" t="s">
        <v>32</v>
      </c>
      <c r="H5555" s="41" t="s">
        <v>2790</v>
      </c>
      <c r="I5555" s="41" t="s">
        <v>23</v>
      </c>
      <c r="J5555" s="41" t="s">
        <v>34</v>
      </c>
      <c r="K5555" s="41" t="s">
        <v>25</v>
      </c>
    </row>
    <row r="5556" spans="2:11" ht="15" customHeight="1" x14ac:dyDescent="0.3">
      <c r="B5556" s="39" t="str">
        <f t="shared" si="68"/>
        <v>41401223600 ущільнююче кільце</v>
      </c>
      <c r="C5556" s="39" t="str">
        <f>TEXT(Raw_Articul_Data!$D5556,"00000000000")</f>
        <v>41401223600</v>
      </c>
      <c r="D5556" s="41">
        <v>41401223600</v>
      </c>
      <c r="E5556" s="41" t="s">
        <v>2853</v>
      </c>
      <c r="G5556" s="41" t="s">
        <v>32</v>
      </c>
      <c r="H5556" s="41" t="s">
        <v>2790</v>
      </c>
      <c r="I5556" s="41" t="s">
        <v>23</v>
      </c>
      <c r="J5556" s="41" t="s">
        <v>34</v>
      </c>
      <c r="K5556" s="41" t="s">
        <v>25</v>
      </c>
    </row>
    <row r="5557" spans="2:11" ht="15" customHeight="1" x14ac:dyDescent="0.3">
      <c r="B5557" s="39" t="str">
        <f t="shared" si="68"/>
        <v>41401226200 упорний гвинт настройки холостого ходу</v>
      </c>
      <c r="C5557" s="39" t="str">
        <f>TEXT(Raw_Articul_Data!$D5557,"00000000000")</f>
        <v>41401226200</v>
      </c>
      <c r="D5557" s="41">
        <v>41401226200</v>
      </c>
      <c r="E5557" s="41" t="s">
        <v>3778</v>
      </c>
      <c r="G5557" s="41" t="s">
        <v>32</v>
      </c>
      <c r="H5557" s="41" t="s">
        <v>2790</v>
      </c>
      <c r="I5557" s="41" t="s">
        <v>23</v>
      </c>
      <c r="J5557" s="41" t="s">
        <v>34</v>
      </c>
      <c r="K5557" s="41" t="s">
        <v>25</v>
      </c>
    </row>
    <row r="5558" spans="2:11" ht="15" customHeight="1" x14ac:dyDescent="0.3">
      <c r="B5558" s="39" t="str">
        <f t="shared" si="68"/>
        <v>41401242800 фільтр</v>
      </c>
      <c r="C5558" s="39" t="str">
        <f>TEXT(Raw_Articul_Data!$D5558,"00000000000")</f>
        <v>41401242800</v>
      </c>
      <c r="D5558" s="41">
        <v>41401242800</v>
      </c>
      <c r="E5558" s="41" t="s">
        <v>1780</v>
      </c>
      <c r="G5558" s="41" t="s">
        <v>32</v>
      </c>
      <c r="H5558" s="41" t="s">
        <v>2790</v>
      </c>
      <c r="I5558" s="41" t="s">
        <v>23</v>
      </c>
      <c r="J5558" s="41" t="s">
        <v>28</v>
      </c>
      <c r="K5558" s="41" t="s">
        <v>25</v>
      </c>
    </row>
    <row r="5559" spans="2:11" ht="15" customHeight="1" x14ac:dyDescent="0.3">
      <c r="B5559" s="39" t="str">
        <f t="shared" si="68"/>
        <v>41401290900 ущільнення</v>
      </c>
      <c r="C5559" s="39" t="str">
        <f>TEXT(Raw_Articul_Data!$D5559,"00000000000")</f>
        <v>41401290900</v>
      </c>
      <c r="D5559" s="41">
        <v>41401290900</v>
      </c>
      <c r="E5559" s="41" t="s">
        <v>2903</v>
      </c>
      <c r="G5559" s="41" t="s">
        <v>32</v>
      </c>
      <c r="H5559" s="41" t="s">
        <v>2790</v>
      </c>
      <c r="I5559" s="41" t="s">
        <v>23</v>
      </c>
      <c r="J5559" s="41" t="s">
        <v>28</v>
      </c>
      <c r="K5559" s="41" t="s">
        <v>25</v>
      </c>
    </row>
    <row r="5560" spans="2:11" ht="15" customHeight="1" x14ac:dyDescent="0.3">
      <c r="B5560" s="39" t="str">
        <f t="shared" si="68"/>
        <v>41401290904 ущільнення</v>
      </c>
      <c r="C5560" s="39" t="str">
        <f>TEXT(Raw_Articul_Data!$D5560,"00000000000")</f>
        <v>41401290904</v>
      </c>
      <c r="D5560" s="41">
        <v>41401290904</v>
      </c>
      <c r="E5560" s="41" t="s">
        <v>2903</v>
      </c>
      <c r="G5560" s="41" t="s">
        <v>32</v>
      </c>
      <c r="H5560" s="41" t="s">
        <v>2790</v>
      </c>
      <c r="I5560" s="41" t="s">
        <v>23</v>
      </c>
      <c r="J5560" s="41" t="s">
        <v>28</v>
      </c>
      <c r="K5560" s="41" t="s">
        <v>25</v>
      </c>
    </row>
    <row r="5561" spans="2:11" ht="15" customHeight="1" x14ac:dyDescent="0.3">
      <c r="B5561" s="39" t="str">
        <f t="shared" si="68"/>
        <v>41401290906 ущільнення</v>
      </c>
      <c r="C5561" s="39" t="str">
        <f>TEXT(Raw_Articul_Data!$D5561,"00000000000")</f>
        <v>41401290906</v>
      </c>
      <c r="D5561" s="41">
        <v>41401290906</v>
      </c>
      <c r="E5561" s="41" t="s">
        <v>2903</v>
      </c>
      <c r="G5561" s="41" t="s">
        <v>32</v>
      </c>
      <c r="H5561" s="41" t="s">
        <v>2790</v>
      </c>
      <c r="I5561" s="41" t="s">
        <v>23</v>
      </c>
      <c r="J5561" s="41" t="s">
        <v>28</v>
      </c>
      <c r="K5561" s="41" t="s">
        <v>25</v>
      </c>
    </row>
    <row r="5562" spans="2:11" ht="15" customHeight="1" x14ac:dyDescent="0.3">
      <c r="B5562" s="39" t="str">
        <f t="shared" si="68"/>
        <v>41401400607 шумоглушник</v>
      </c>
      <c r="C5562" s="39" t="str">
        <f>TEXT(Raw_Articul_Data!$D5562,"00000000000")</f>
        <v>41401400607</v>
      </c>
      <c r="D5562" s="41">
        <v>41401400607</v>
      </c>
      <c r="E5562" s="41" t="s">
        <v>3072</v>
      </c>
      <c r="G5562" s="41" t="s">
        <v>32</v>
      </c>
      <c r="H5562" s="41" t="s">
        <v>2790</v>
      </c>
      <c r="I5562" s="41" t="s">
        <v>23</v>
      </c>
      <c r="J5562" s="41" t="s">
        <v>55</v>
      </c>
      <c r="K5562" s="41" t="s">
        <v>25</v>
      </c>
    </row>
    <row r="5563" spans="2:11" ht="15" customHeight="1" x14ac:dyDescent="0.3">
      <c r="B5563" s="39" t="str">
        <f t="shared" si="68"/>
        <v>41401400617 шумоглушник</v>
      </c>
      <c r="C5563" s="39" t="str">
        <f>TEXT(Raw_Articul_Data!$D5563,"00000000000")</f>
        <v>41401400617</v>
      </c>
      <c r="D5563" s="41">
        <v>41401400617</v>
      </c>
      <c r="E5563" s="41" t="s">
        <v>3072</v>
      </c>
      <c r="G5563" s="41" t="s">
        <v>32</v>
      </c>
      <c r="H5563" s="41" t="s">
        <v>2790</v>
      </c>
      <c r="I5563" s="41" t="s">
        <v>23</v>
      </c>
      <c r="J5563" s="41" t="s">
        <v>34</v>
      </c>
      <c r="K5563" s="41" t="s">
        <v>25</v>
      </c>
    </row>
    <row r="5564" spans="2:11" ht="15" customHeight="1" x14ac:dyDescent="0.3">
      <c r="B5564" s="39" t="str">
        <f t="shared" si="68"/>
        <v>41401402801 корпус фільтра</v>
      </c>
      <c r="C5564" s="39" t="str">
        <f>TEXT(Raw_Articul_Data!$D5564,"00000000000")</f>
        <v>41401402801</v>
      </c>
      <c r="D5564" s="41">
        <v>41401402801</v>
      </c>
      <c r="E5564" s="41" t="s">
        <v>3069</v>
      </c>
      <c r="G5564" s="41" t="s">
        <v>32</v>
      </c>
      <c r="H5564" s="41" t="s">
        <v>2790</v>
      </c>
      <c r="I5564" s="41" t="s">
        <v>23</v>
      </c>
      <c r="J5564" s="41" t="s">
        <v>55</v>
      </c>
      <c r="K5564" s="41" t="s">
        <v>25</v>
      </c>
    </row>
    <row r="5565" spans="2:11" ht="15" customHeight="1" x14ac:dyDescent="0.3">
      <c r="B5565" s="39" t="str">
        <f t="shared" si="68"/>
        <v>41401402803 корпус фільтра</v>
      </c>
      <c r="C5565" s="39" t="str">
        <f>TEXT(Raw_Articul_Data!$D5565,"00000000000")</f>
        <v>41401402803</v>
      </c>
      <c r="D5565" s="41">
        <v>41401402803</v>
      </c>
      <c r="E5565" s="41" t="s">
        <v>3069</v>
      </c>
      <c r="G5565" s="41" t="s">
        <v>32</v>
      </c>
      <c r="H5565" s="41" t="s">
        <v>2790</v>
      </c>
      <c r="I5565" s="41" t="s">
        <v>23</v>
      </c>
      <c r="J5565" s="41" t="s">
        <v>55</v>
      </c>
      <c r="K5565" s="41" t="s">
        <v>25</v>
      </c>
    </row>
    <row r="5566" spans="2:11" ht="15" customHeight="1" x14ac:dyDescent="0.3">
      <c r="B5566" s="39" t="str">
        <f t="shared" si="68"/>
        <v>41401402850 корпус фільтра</v>
      </c>
      <c r="C5566" s="39" t="str">
        <f>TEXT(Raw_Articul_Data!$D5566,"00000000000")</f>
        <v>41401402850</v>
      </c>
      <c r="D5566" s="41">
        <v>41401402850</v>
      </c>
      <c r="E5566" s="41" t="s">
        <v>3069</v>
      </c>
      <c r="G5566" s="41" t="s">
        <v>32</v>
      </c>
      <c r="H5566" s="41" t="s">
        <v>2790</v>
      </c>
      <c r="I5566" s="41" t="s">
        <v>23</v>
      </c>
      <c r="J5566" s="41" t="s">
        <v>55</v>
      </c>
      <c r="K5566" s="41" t="s">
        <v>25</v>
      </c>
    </row>
    <row r="5567" spans="2:11" ht="15" customHeight="1" x14ac:dyDescent="0.3">
      <c r="B5567" s="39" t="str">
        <f t="shared" si="68"/>
        <v>41401402851 корпус фільтра</v>
      </c>
      <c r="C5567" s="39" t="str">
        <f>TEXT(Raw_Articul_Data!$D5567,"00000000000")</f>
        <v>41401402851</v>
      </c>
      <c r="D5567" s="41">
        <v>41401402851</v>
      </c>
      <c r="E5567" s="41" t="s">
        <v>3069</v>
      </c>
      <c r="G5567" s="41" t="s">
        <v>32</v>
      </c>
      <c r="H5567" s="41" t="s">
        <v>2790</v>
      </c>
      <c r="I5567" s="41" t="s">
        <v>23</v>
      </c>
      <c r="J5567" s="41" t="s">
        <v>28</v>
      </c>
      <c r="K5567" s="41" t="s">
        <v>25</v>
      </c>
    </row>
    <row r="5568" spans="2:11" ht="15" customHeight="1" x14ac:dyDescent="0.3">
      <c r="B5568" s="39" t="str">
        <f t="shared" si="68"/>
        <v>41401406902 патрубок з решіткою</v>
      </c>
      <c r="C5568" s="39" t="str">
        <f>TEXT(Raw_Articul_Data!$D5568,"00000000000")</f>
        <v>41401406902</v>
      </c>
      <c r="D5568" s="41">
        <v>41401406902</v>
      </c>
      <c r="E5568" s="41" t="s">
        <v>4178</v>
      </c>
      <c r="G5568" s="41" t="s">
        <v>32</v>
      </c>
      <c r="H5568" s="41" t="s">
        <v>2790</v>
      </c>
      <c r="I5568" s="41" t="s">
        <v>23</v>
      </c>
      <c r="J5568" s="41" t="s">
        <v>55</v>
      </c>
      <c r="K5568" s="41" t="s">
        <v>25</v>
      </c>
    </row>
    <row r="5569" spans="2:11" ht="15" customHeight="1" x14ac:dyDescent="0.3">
      <c r="B5569" s="39" t="str">
        <f t="shared" si="68"/>
        <v>41401410502 кришка фільтра</v>
      </c>
      <c r="C5569" s="39" t="str">
        <f>TEXT(Raw_Articul_Data!$D5569,"00000000000")</f>
        <v>41401410502</v>
      </c>
      <c r="D5569" s="41">
        <v>41401410502</v>
      </c>
      <c r="E5569" s="41" t="s">
        <v>3153</v>
      </c>
      <c r="G5569" s="41" t="s">
        <v>32</v>
      </c>
      <c r="H5569" s="41" t="s">
        <v>2790</v>
      </c>
      <c r="I5569" s="41" t="s">
        <v>23</v>
      </c>
      <c r="J5569" s="41" t="s">
        <v>55</v>
      </c>
      <c r="K5569" s="41" t="s">
        <v>25</v>
      </c>
    </row>
    <row r="5570" spans="2:11" ht="15" customHeight="1" x14ac:dyDescent="0.3">
      <c r="B5570" s="39" t="str">
        <f t="shared" si="68"/>
        <v>41401413700 важіль</v>
      </c>
      <c r="C5570" s="39" t="str">
        <f>TEXT(Raw_Articul_Data!$D5570,"00000000000")</f>
        <v>41401413700</v>
      </c>
      <c r="D5570" s="41">
        <v>41401413700</v>
      </c>
      <c r="E5570" s="41" t="s">
        <v>3043</v>
      </c>
      <c r="G5570" s="41" t="s">
        <v>32</v>
      </c>
      <c r="H5570" s="41" t="s">
        <v>2790</v>
      </c>
      <c r="I5570" s="41" t="s">
        <v>23</v>
      </c>
      <c r="J5570" s="41" t="s">
        <v>55</v>
      </c>
      <c r="K5570" s="41" t="s">
        <v>25</v>
      </c>
    </row>
    <row r="5571" spans="2:11" ht="15" customHeight="1" x14ac:dyDescent="0.3">
      <c r="B5571" s="39" t="str">
        <f t="shared" si="68"/>
        <v>41401413701 важіль</v>
      </c>
      <c r="C5571" s="39" t="str">
        <f>TEXT(Raw_Articul_Data!$D5571,"00000000000")</f>
        <v>41401413701</v>
      </c>
      <c r="D5571" s="41">
        <v>41401413701</v>
      </c>
      <c r="E5571" s="41" t="s">
        <v>3043</v>
      </c>
      <c r="G5571" s="41" t="s">
        <v>32</v>
      </c>
      <c r="H5571" s="41" t="s">
        <v>2790</v>
      </c>
      <c r="I5571" s="41" t="s">
        <v>23</v>
      </c>
      <c r="J5571" s="41" t="s">
        <v>55</v>
      </c>
      <c r="K5571" s="41" t="s">
        <v>25</v>
      </c>
    </row>
    <row r="5572" spans="2:11" ht="15" customHeight="1" x14ac:dyDescent="0.3">
      <c r="B5572" s="39" t="str">
        <f t="shared" si="68"/>
        <v>41401413801 повітряна заслонка (дросель)</v>
      </c>
      <c r="C5572" s="39" t="str">
        <f>TEXT(Raw_Articul_Data!$D5572,"00000000000")</f>
        <v>41401413801</v>
      </c>
      <c r="D5572" s="41">
        <v>41401413801</v>
      </c>
      <c r="E5572" s="41" t="s">
        <v>4145</v>
      </c>
      <c r="G5572" s="41" t="s">
        <v>32</v>
      </c>
      <c r="H5572" s="41" t="s">
        <v>2790</v>
      </c>
      <c r="I5572" s="41" t="s">
        <v>23</v>
      </c>
      <c r="J5572" s="41" t="s">
        <v>55</v>
      </c>
      <c r="K5572" s="41" t="s">
        <v>25</v>
      </c>
    </row>
    <row r="5573" spans="2:11" ht="15" customHeight="1" x14ac:dyDescent="0.3">
      <c r="B5573" s="39" t="str">
        <f t="shared" si="68"/>
        <v>41401413802 повітряна заслонка</v>
      </c>
      <c r="C5573" s="39" t="str">
        <f>TEXT(Raw_Articul_Data!$D5573,"00000000000")</f>
        <v>41401413802</v>
      </c>
      <c r="D5573" s="41">
        <v>41401413802</v>
      </c>
      <c r="E5573" s="41" t="s">
        <v>3313</v>
      </c>
      <c r="G5573" s="41" t="s">
        <v>32</v>
      </c>
      <c r="H5573" s="41" t="s">
        <v>2790</v>
      </c>
      <c r="I5573" s="41" t="s">
        <v>23</v>
      </c>
      <c r="J5573" s="41" t="s">
        <v>55</v>
      </c>
      <c r="K5573" s="41" t="s">
        <v>25</v>
      </c>
    </row>
    <row r="5574" spans="2:11" ht="15" customHeight="1" x14ac:dyDescent="0.3">
      <c r="B5574" s="39" t="str">
        <f t="shared" si="68"/>
        <v>41401490602 ущільнення системи випуска</v>
      </c>
      <c r="C5574" s="39" t="str">
        <f>TEXT(Raw_Articul_Data!$D5574,"00000000000")</f>
        <v>41401490602</v>
      </c>
      <c r="D5574" s="41">
        <v>41401490602</v>
      </c>
      <c r="E5574" s="41" t="s">
        <v>3267</v>
      </c>
      <c r="G5574" s="41" t="s">
        <v>32</v>
      </c>
      <c r="H5574" s="41" t="s">
        <v>2790</v>
      </c>
      <c r="I5574" s="41" t="s">
        <v>23</v>
      </c>
      <c r="J5574" s="41" t="s">
        <v>28</v>
      </c>
      <c r="K5574" s="41" t="s">
        <v>25</v>
      </c>
    </row>
    <row r="5575" spans="2:11" ht="15" customHeight="1" x14ac:dyDescent="0.3">
      <c r="B5575" s="39" t="str">
        <f t="shared" si="68"/>
        <v>41401600700 з'єднувальна втулка муфти</v>
      </c>
      <c r="C5575" s="39" t="str">
        <f>TEXT(Raw_Articul_Data!$D5575,"00000000000")</f>
        <v>41401600700</v>
      </c>
      <c r="D5575" s="41">
        <v>41401600700</v>
      </c>
      <c r="E5575" s="41" t="s">
        <v>4179</v>
      </c>
      <c r="G5575" s="41" t="s">
        <v>32</v>
      </c>
      <c r="H5575" s="41" t="s">
        <v>2790</v>
      </c>
      <c r="I5575" s="41" t="s">
        <v>23</v>
      </c>
      <c r="J5575" s="41" t="s">
        <v>28</v>
      </c>
      <c r="K5575" s="41" t="s">
        <v>25</v>
      </c>
    </row>
    <row r="5576" spans="2:11" ht="15" customHeight="1" x14ac:dyDescent="0.3">
      <c r="B5576" s="39" t="str">
        <f t="shared" si="68"/>
        <v>41401602005 муфта</v>
      </c>
      <c r="C5576" s="39" t="str">
        <f>TEXT(Raw_Articul_Data!$D5576,"00000000000")</f>
        <v>41401602005</v>
      </c>
      <c r="D5576" s="41">
        <v>41401602005</v>
      </c>
      <c r="E5576" s="41" t="s">
        <v>3286</v>
      </c>
      <c r="G5576" s="41" t="s">
        <v>32</v>
      </c>
      <c r="H5576" s="41" t="s">
        <v>2790</v>
      </c>
      <c r="I5576" s="41" t="s">
        <v>23</v>
      </c>
      <c r="J5576" s="41" t="s">
        <v>55</v>
      </c>
      <c r="K5576" s="41" t="s">
        <v>25</v>
      </c>
    </row>
    <row r="5577" spans="2:11" ht="15" customHeight="1" x14ac:dyDescent="0.3">
      <c r="B5577" s="39" t="str">
        <f t="shared" si="68"/>
        <v>41401602909 барабан зчеплення</v>
      </c>
      <c r="C5577" s="39" t="str">
        <f>TEXT(Raw_Articul_Data!$D5577,"00000000000")</f>
        <v>41401602909</v>
      </c>
      <c r="D5577" s="41">
        <v>41401602909</v>
      </c>
      <c r="E5577" s="41" t="s">
        <v>4180</v>
      </c>
      <c r="G5577" s="41" t="s">
        <v>32</v>
      </c>
      <c r="H5577" s="41" t="s">
        <v>2790</v>
      </c>
      <c r="I5577" s="41" t="s">
        <v>23</v>
      </c>
      <c r="J5577" s="41" t="s">
        <v>55</v>
      </c>
      <c r="K5577" s="41" t="s">
        <v>25</v>
      </c>
    </row>
    <row r="5578" spans="2:11" ht="15" customHeight="1" x14ac:dyDescent="0.3">
      <c r="B5578" s="39" t="str">
        <f t="shared" si="68"/>
        <v>41401602910 барабан зчеплення</v>
      </c>
      <c r="C5578" s="39" t="str">
        <f>TEXT(Raw_Articul_Data!$D5578,"00000000000")</f>
        <v>41401602910</v>
      </c>
      <c r="D5578" s="41">
        <v>41401602910</v>
      </c>
      <c r="E5578" s="41" t="s">
        <v>4180</v>
      </c>
      <c r="G5578" s="41" t="s">
        <v>32</v>
      </c>
      <c r="H5578" s="41" t="s">
        <v>2790</v>
      </c>
      <c r="I5578" s="41" t="s">
        <v>23</v>
      </c>
      <c r="J5578" s="41" t="s">
        <v>55</v>
      </c>
      <c r="K5578" s="41" t="s">
        <v>25</v>
      </c>
    </row>
    <row r="5579" spans="2:11" ht="15" customHeight="1" x14ac:dyDescent="0.3">
      <c r="B5579" s="39" t="str">
        <f t="shared" si="68"/>
        <v>41401605201 втулка</v>
      </c>
      <c r="C5579" s="39" t="str">
        <f>TEXT(Raw_Articul_Data!$D5579,"00000000000")</f>
        <v>41401605201</v>
      </c>
      <c r="D5579" s="41">
        <v>41401605201</v>
      </c>
      <c r="E5579" s="41" t="s">
        <v>2153</v>
      </c>
      <c r="G5579" s="41" t="s">
        <v>32</v>
      </c>
      <c r="H5579" s="41" t="s">
        <v>2790</v>
      </c>
      <c r="I5579" s="41" t="s">
        <v>23</v>
      </c>
      <c r="J5579" s="41" t="s">
        <v>55</v>
      </c>
      <c r="K5579" s="41" t="s">
        <v>25</v>
      </c>
    </row>
    <row r="5580" spans="2:11" ht="15" customHeight="1" x14ac:dyDescent="0.3">
      <c r="B5580" s="39" t="str">
        <f t="shared" si="68"/>
        <v>41401627901 пружина розтягнення</v>
      </c>
      <c r="C5580" s="39" t="str">
        <f>TEXT(Raw_Articul_Data!$D5580,"00000000000")</f>
        <v>41401627901</v>
      </c>
      <c r="D5580" s="41">
        <v>41401627901</v>
      </c>
      <c r="E5580" s="41" t="s">
        <v>3022</v>
      </c>
      <c r="G5580" s="41" t="s">
        <v>32</v>
      </c>
      <c r="H5580" s="41" t="s">
        <v>2790</v>
      </c>
      <c r="I5580" s="41" t="s">
        <v>23</v>
      </c>
      <c r="J5580" s="41" t="s">
        <v>28</v>
      </c>
      <c r="K5580" s="41" t="s">
        <v>25</v>
      </c>
    </row>
    <row r="5581" spans="2:11" ht="15" customHeight="1" x14ac:dyDescent="0.3">
      <c r="B5581" s="39" t="str">
        <f t="shared" ref="B5581:B5644" si="69">CONCATENATE(C5581," ", LOWER(E5581))</f>
        <v>41401628900 шайба</v>
      </c>
      <c r="C5581" s="39" t="str">
        <f>TEXT(Raw_Articul_Data!$D5581,"00000000000")</f>
        <v>41401628900</v>
      </c>
      <c r="D5581" s="41">
        <v>41401628900</v>
      </c>
      <c r="E5581" s="41" t="s">
        <v>3002</v>
      </c>
      <c r="G5581" s="41" t="s">
        <v>32</v>
      </c>
      <c r="H5581" s="41" t="s">
        <v>2790</v>
      </c>
      <c r="I5581" s="41" t="s">
        <v>23</v>
      </c>
      <c r="J5581" s="41" t="s">
        <v>55</v>
      </c>
      <c r="K5581" s="41" t="s">
        <v>25</v>
      </c>
    </row>
    <row r="5582" spans="2:11" ht="15" customHeight="1" x14ac:dyDescent="0.3">
      <c r="B5582" s="39" t="str">
        <f t="shared" si="69"/>
        <v>41401628901 шайба</v>
      </c>
      <c r="C5582" s="39" t="str">
        <f>TEXT(Raw_Articul_Data!$D5582,"00000000000")</f>
        <v>41401628901</v>
      </c>
      <c r="D5582" s="41">
        <v>41401628901</v>
      </c>
      <c r="E5582" s="41" t="s">
        <v>3002</v>
      </c>
      <c r="G5582" s="41" t="s">
        <v>32</v>
      </c>
      <c r="H5582" s="41" t="s">
        <v>2790</v>
      </c>
      <c r="I5582" s="41" t="s">
        <v>23</v>
      </c>
      <c r="J5582" s="41" t="s">
        <v>28</v>
      </c>
      <c r="K5582" s="41" t="s">
        <v>25</v>
      </c>
    </row>
    <row r="5583" spans="2:11" ht="15" customHeight="1" x14ac:dyDescent="0.3">
      <c r="B5583" s="39" t="str">
        <f t="shared" si="69"/>
        <v>41401629101 розпорна гільза</v>
      </c>
      <c r="C5583" s="39" t="str">
        <f>TEXT(Raw_Articul_Data!$D5583,"00000000000")</f>
        <v>41401629101</v>
      </c>
      <c r="D5583" s="41">
        <v>41401629101</v>
      </c>
      <c r="E5583" s="41" t="s">
        <v>4126</v>
      </c>
      <c r="G5583" s="41" t="s">
        <v>32</v>
      </c>
      <c r="H5583" s="41" t="s">
        <v>2790</v>
      </c>
      <c r="I5583" s="41" t="s">
        <v>23</v>
      </c>
      <c r="J5583" s="41" t="s">
        <v>55</v>
      </c>
      <c r="K5583" s="41" t="s">
        <v>25</v>
      </c>
    </row>
    <row r="5584" spans="2:11" ht="15" customHeight="1" x14ac:dyDescent="0.3">
      <c r="B5584" s="39" t="str">
        <f t="shared" si="69"/>
        <v>41401801100 трос управління дросельною заслонкою</v>
      </c>
      <c r="C5584" s="39" t="str">
        <f>TEXT(Raw_Articul_Data!$D5584,"00000000000")</f>
        <v>41401801100</v>
      </c>
      <c r="D5584" s="41">
        <v>41401801100</v>
      </c>
      <c r="E5584" s="41" t="s">
        <v>3643</v>
      </c>
      <c r="G5584" s="41" t="s">
        <v>32</v>
      </c>
      <c r="H5584" s="41" t="s">
        <v>2790</v>
      </c>
      <c r="I5584" s="41" t="s">
        <v>23</v>
      </c>
      <c r="J5584" s="41" t="s">
        <v>508</v>
      </c>
      <c r="K5584" s="41" t="s">
        <v>25</v>
      </c>
    </row>
    <row r="5585" spans="2:11" ht="15" customHeight="1" x14ac:dyDescent="0.3">
      <c r="B5585" s="39" t="str">
        <f t="shared" si="69"/>
        <v>41401801104 трос управління дросельною заслонкою</v>
      </c>
      <c r="C5585" s="39" t="str">
        <f>TEXT(Raw_Articul_Data!$D5585,"00000000000")</f>
        <v>41401801104</v>
      </c>
      <c r="D5585" s="41">
        <v>41401801104</v>
      </c>
      <c r="E5585" s="41" t="s">
        <v>3643</v>
      </c>
      <c r="G5585" s="41" t="s">
        <v>32</v>
      </c>
      <c r="H5585" s="41" t="s">
        <v>2790</v>
      </c>
      <c r="I5585" s="41" t="s">
        <v>23</v>
      </c>
      <c r="J5585" s="41" t="s">
        <v>256</v>
      </c>
      <c r="K5585" s="41" t="s">
        <v>25</v>
      </c>
    </row>
    <row r="5586" spans="2:11" ht="15" customHeight="1" x14ac:dyDescent="0.3">
      <c r="B5586" s="39" t="str">
        <f t="shared" si="69"/>
        <v>41401801105 трос управління дросельною заслонкою</v>
      </c>
      <c r="C5586" s="39" t="str">
        <f>TEXT(Raw_Articul_Data!$D5586,"00000000000")</f>
        <v>41401801105</v>
      </c>
      <c r="D5586" s="41">
        <v>41401801105</v>
      </c>
      <c r="E5586" s="41" t="s">
        <v>3643</v>
      </c>
      <c r="G5586" s="41" t="s">
        <v>32</v>
      </c>
      <c r="H5586" s="41" t="s">
        <v>2790</v>
      </c>
      <c r="I5586" s="41" t="s">
        <v>23</v>
      </c>
      <c r="J5586" s="41" t="s">
        <v>256</v>
      </c>
      <c r="K5586" s="41" t="s">
        <v>25</v>
      </c>
    </row>
    <row r="5587" spans="2:11" ht="15" customHeight="1" x14ac:dyDescent="0.3">
      <c r="B5587" s="39" t="str">
        <f t="shared" si="69"/>
        <v>41401801109 трос управління дросельною заслонкою</v>
      </c>
      <c r="C5587" s="39" t="str">
        <f>TEXT(Raw_Articul_Data!$D5587,"00000000000")</f>
        <v>41401801109</v>
      </c>
      <c r="D5587" s="41">
        <v>41401801109</v>
      </c>
      <c r="E5587" s="41" t="s">
        <v>3643</v>
      </c>
      <c r="G5587" s="41" t="s">
        <v>32</v>
      </c>
      <c r="H5587" s="41" t="s">
        <v>2790</v>
      </c>
      <c r="I5587" s="41" t="s">
        <v>23</v>
      </c>
      <c r="J5587" s="41" t="s">
        <v>1908</v>
      </c>
      <c r="K5587" s="41" t="s">
        <v>25</v>
      </c>
    </row>
    <row r="5588" spans="2:11" ht="15" customHeight="1" x14ac:dyDescent="0.3">
      <c r="B5588" s="39" t="str">
        <f t="shared" si="69"/>
        <v>41401801112 трос управління дросельною заслонкою</v>
      </c>
      <c r="C5588" s="39" t="str">
        <f>TEXT(Raw_Articul_Data!$D5588,"00000000000")</f>
        <v>41401801112</v>
      </c>
      <c r="D5588" s="41">
        <v>41401801112</v>
      </c>
      <c r="E5588" s="41" t="s">
        <v>3643</v>
      </c>
      <c r="G5588" s="41" t="s">
        <v>32</v>
      </c>
      <c r="H5588" s="41" t="s">
        <v>2790</v>
      </c>
      <c r="I5588" s="41" t="s">
        <v>23</v>
      </c>
      <c r="J5588" s="41" t="s">
        <v>34</v>
      </c>
      <c r="K5588" s="41" t="s">
        <v>25</v>
      </c>
    </row>
    <row r="5589" spans="2:11" ht="15" customHeight="1" x14ac:dyDescent="0.3">
      <c r="B5589" s="39" t="str">
        <f t="shared" si="69"/>
        <v>41401801500 важіль управління дросельною заслонкою</v>
      </c>
      <c r="C5589" s="39" t="str">
        <f>TEXT(Raw_Articul_Data!$D5589,"00000000000")</f>
        <v>41401801500</v>
      </c>
      <c r="D5589" s="41">
        <v>41401801500</v>
      </c>
      <c r="E5589" s="41" t="s">
        <v>3318</v>
      </c>
      <c r="G5589" s="41" t="s">
        <v>32</v>
      </c>
      <c r="H5589" s="41" t="s">
        <v>2790</v>
      </c>
      <c r="I5589" s="41" t="s">
        <v>23</v>
      </c>
      <c r="J5589" s="41" t="s">
        <v>28</v>
      </c>
      <c r="K5589" s="41" t="s">
        <v>25</v>
      </c>
    </row>
    <row r="5590" spans="2:11" ht="15" customHeight="1" x14ac:dyDescent="0.3">
      <c r="B5590" s="39" t="str">
        <f t="shared" si="69"/>
        <v>41401801750 стопорний важіль з пусковим тросиком</v>
      </c>
      <c r="C5590" s="39" t="str">
        <f>TEXT(Raw_Articul_Data!$D5590,"00000000000")</f>
        <v>41401801750</v>
      </c>
      <c r="D5590" s="41">
        <v>41401801750</v>
      </c>
      <c r="E5590" s="41" t="s">
        <v>4181</v>
      </c>
      <c r="G5590" s="41" t="s">
        <v>32</v>
      </c>
      <c r="H5590" s="41" t="s">
        <v>2790</v>
      </c>
      <c r="I5590" s="41" t="s">
        <v>23</v>
      </c>
      <c r="J5590" s="41" t="s">
        <v>28</v>
      </c>
      <c r="K5590" s="41" t="s">
        <v>25</v>
      </c>
    </row>
    <row r="5591" spans="2:11" ht="15" customHeight="1" x14ac:dyDescent="0.3">
      <c r="B5591" s="39" t="str">
        <f t="shared" si="69"/>
        <v>41401820800 стопорний важіль</v>
      </c>
      <c r="C5591" s="39" t="str">
        <f>TEXT(Raw_Articul_Data!$D5591,"00000000000")</f>
        <v>41401820800</v>
      </c>
      <c r="D5591" s="41">
        <v>41401820800</v>
      </c>
      <c r="E5591" s="41" t="s">
        <v>3306</v>
      </c>
      <c r="G5591" s="41" t="s">
        <v>32</v>
      </c>
      <c r="H5591" s="41" t="s">
        <v>2790</v>
      </c>
      <c r="I5591" s="41" t="s">
        <v>23</v>
      </c>
      <c r="J5591" s="41" t="s">
        <v>55</v>
      </c>
      <c r="K5591" s="41" t="s">
        <v>25</v>
      </c>
    </row>
    <row r="5592" spans="2:11" ht="15" customHeight="1" x14ac:dyDescent="0.3">
      <c r="B5592" s="39" t="str">
        <f t="shared" si="69"/>
        <v>41401824500 вита гнучка пружина</v>
      </c>
      <c r="C5592" s="39" t="str">
        <f>TEXT(Raw_Articul_Data!$D5592,"00000000000")</f>
        <v>41401824500</v>
      </c>
      <c r="D5592" s="41">
        <v>41401824500</v>
      </c>
      <c r="E5592" s="41" t="s">
        <v>3025</v>
      </c>
      <c r="G5592" s="41" t="s">
        <v>32</v>
      </c>
      <c r="H5592" s="41" t="s">
        <v>2790</v>
      </c>
      <c r="I5592" s="41" t="s">
        <v>23</v>
      </c>
      <c r="J5592" s="41" t="s">
        <v>28</v>
      </c>
      <c r="K5592" s="41" t="s">
        <v>25</v>
      </c>
    </row>
    <row r="5593" spans="2:11" ht="15" customHeight="1" x14ac:dyDescent="0.3">
      <c r="B5593" s="39" t="str">
        <f t="shared" si="69"/>
        <v>41401824505 вита гнучка пружина</v>
      </c>
      <c r="C5593" s="39" t="str">
        <f>TEXT(Raw_Articul_Data!$D5593,"00000000000")</f>
        <v>41401824505</v>
      </c>
      <c r="D5593" s="41">
        <v>41401824505</v>
      </c>
      <c r="E5593" s="41" t="s">
        <v>3025</v>
      </c>
      <c r="G5593" s="41" t="s">
        <v>32</v>
      </c>
      <c r="H5593" s="41" t="s">
        <v>2790</v>
      </c>
      <c r="I5593" s="41" t="s">
        <v>23</v>
      </c>
      <c r="J5593" s="41" t="s">
        <v>28</v>
      </c>
      <c r="K5593" s="41" t="s">
        <v>25</v>
      </c>
    </row>
    <row r="5594" spans="2:11" ht="15" customHeight="1" x14ac:dyDescent="0.3">
      <c r="B5594" s="39" t="str">
        <f t="shared" si="69"/>
        <v>41401827601 зажимний елемент</v>
      </c>
      <c r="C5594" s="39" t="str">
        <f>TEXT(Raw_Articul_Data!$D5594,"00000000000")</f>
        <v>41401827601</v>
      </c>
      <c r="D5594" s="41">
        <v>41401827601</v>
      </c>
      <c r="E5594" s="41" t="s">
        <v>4146</v>
      </c>
      <c r="G5594" s="41" t="s">
        <v>32</v>
      </c>
      <c r="H5594" s="41" t="s">
        <v>2790</v>
      </c>
      <c r="I5594" s="41" t="s">
        <v>23</v>
      </c>
      <c r="J5594" s="41" t="s">
        <v>55</v>
      </c>
      <c r="K5594" s="41" t="s">
        <v>25</v>
      </c>
    </row>
    <row r="5595" spans="2:11" ht="15" customHeight="1" x14ac:dyDescent="0.3">
      <c r="B5595" s="39" t="str">
        <f t="shared" si="69"/>
        <v>41401827602 зажимний елемент</v>
      </c>
      <c r="C5595" s="39" t="str">
        <f>TEXT(Raw_Articul_Data!$D5595,"00000000000")</f>
        <v>41401827602</v>
      </c>
      <c r="D5595" s="41">
        <v>41401827602</v>
      </c>
      <c r="E5595" s="41" t="s">
        <v>4146</v>
      </c>
      <c r="G5595" s="41" t="s">
        <v>32</v>
      </c>
      <c r="H5595" s="41" t="s">
        <v>2790</v>
      </c>
      <c r="I5595" s="41" t="s">
        <v>23</v>
      </c>
      <c r="J5595" s="41" t="s">
        <v>55</v>
      </c>
      <c r="K5595" s="41" t="s">
        <v>25</v>
      </c>
    </row>
    <row r="5596" spans="2:11" ht="15" customHeight="1" x14ac:dyDescent="0.3">
      <c r="B5596" s="39" t="str">
        <f t="shared" si="69"/>
        <v>41401900410 кришка пускового пристрою</v>
      </c>
      <c r="C5596" s="39" t="str">
        <f>TEXT(Raw_Articul_Data!$D5596,"00000000000")</f>
        <v>41401900410</v>
      </c>
      <c r="D5596" s="41">
        <v>41401900410</v>
      </c>
      <c r="E5596" s="41" t="s">
        <v>4147</v>
      </c>
      <c r="G5596" s="41" t="s">
        <v>32</v>
      </c>
      <c r="H5596" s="41" t="s">
        <v>2790</v>
      </c>
      <c r="I5596" s="41" t="s">
        <v>23</v>
      </c>
      <c r="J5596" s="41" t="s">
        <v>55</v>
      </c>
      <c r="K5596" s="41" t="s">
        <v>25</v>
      </c>
    </row>
    <row r="5597" spans="2:11" ht="15" customHeight="1" x14ac:dyDescent="0.3">
      <c r="B5597" s="39" t="str">
        <f t="shared" si="69"/>
        <v>41401900601 поворотна пружина</v>
      </c>
      <c r="C5597" s="39" t="str">
        <f>TEXT(Raw_Articul_Data!$D5597,"00000000000")</f>
        <v>41401900601</v>
      </c>
      <c r="D5597" s="41">
        <v>41401900601</v>
      </c>
      <c r="E5597" s="41" t="s">
        <v>3602</v>
      </c>
      <c r="G5597" s="41" t="s">
        <v>32</v>
      </c>
      <c r="H5597" s="41" t="s">
        <v>2790</v>
      </c>
      <c r="I5597" s="41" t="s">
        <v>23</v>
      </c>
      <c r="J5597" s="41" t="s">
        <v>24</v>
      </c>
      <c r="K5597" s="41" t="s">
        <v>25</v>
      </c>
    </row>
    <row r="5598" spans="2:11" ht="15" customHeight="1" x14ac:dyDescent="0.3">
      <c r="B5598" s="39" t="str">
        <f t="shared" si="69"/>
        <v>41401900710 корпус пружини</v>
      </c>
      <c r="C5598" s="39" t="str">
        <f>TEXT(Raw_Articul_Data!$D5598,"00000000000")</f>
        <v>41401900710</v>
      </c>
      <c r="D5598" s="41">
        <v>41401900710</v>
      </c>
      <c r="E5598" s="41" t="s">
        <v>3308</v>
      </c>
      <c r="G5598" s="41" t="s">
        <v>32</v>
      </c>
      <c r="H5598" s="41" t="s">
        <v>2790</v>
      </c>
      <c r="I5598" s="41" t="s">
        <v>23</v>
      </c>
      <c r="J5598" s="41" t="s">
        <v>28</v>
      </c>
      <c r="K5598" s="41" t="s">
        <v>25</v>
      </c>
    </row>
    <row r="5599" spans="2:11" ht="15" customHeight="1" x14ac:dyDescent="0.3">
      <c r="B5599" s="39" t="str">
        <f t="shared" si="69"/>
        <v>41401902010 поводок</v>
      </c>
      <c r="C5599" s="39" t="str">
        <f>TEXT(Raw_Articul_Data!$D5599,"00000000000")</f>
        <v>41401902010</v>
      </c>
      <c r="D5599" s="41">
        <v>41401902010</v>
      </c>
      <c r="E5599" s="41" t="s">
        <v>3064</v>
      </c>
      <c r="G5599" s="41" t="s">
        <v>32</v>
      </c>
      <c r="H5599" s="41" t="s">
        <v>2790</v>
      </c>
      <c r="I5599" s="41" t="s">
        <v>23</v>
      </c>
      <c r="J5599" s="41" t="s">
        <v>28</v>
      </c>
      <c r="K5599" s="41" t="s">
        <v>25</v>
      </c>
    </row>
    <row r="5600" spans="2:11" ht="15" customHeight="1" x14ac:dyDescent="0.3">
      <c r="B5600" s="39" t="str">
        <f t="shared" si="69"/>
        <v>41401904009 пусковий пристрій</v>
      </c>
      <c r="C5600" s="39" t="str">
        <f>TEXT(Raw_Articul_Data!$D5600,"00000000000")</f>
        <v>41401904009</v>
      </c>
      <c r="D5600" s="41">
        <v>41401904009</v>
      </c>
      <c r="E5600" s="41" t="s">
        <v>4076</v>
      </c>
      <c r="G5600" s="41" t="s">
        <v>32</v>
      </c>
      <c r="H5600" s="41" t="s">
        <v>2790</v>
      </c>
      <c r="I5600" s="41" t="s">
        <v>23</v>
      </c>
      <c r="J5600" s="41" t="s">
        <v>34</v>
      </c>
      <c r="K5600" s="41" t="s">
        <v>25</v>
      </c>
    </row>
    <row r="5601" spans="2:11" ht="15" customHeight="1" x14ac:dyDescent="0.3">
      <c r="B5601" s="39" t="str">
        <f t="shared" si="69"/>
        <v>41401904010 пусковий пристрій</v>
      </c>
      <c r="C5601" s="39" t="str">
        <f>TEXT(Raw_Articul_Data!$D5601,"00000000000")</f>
        <v>41401904010</v>
      </c>
      <c r="D5601" s="41">
        <v>41401904010</v>
      </c>
      <c r="E5601" s="41" t="s">
        <v>4076</v>
      </c>
      <c r="G5601" s="41" t="s">
        <v>32</v>
      </c>
      <c r="H5601" s="41" t="s">
        <v>2790</v>
      </c>
      <c r="I5601" s="41" t="s">
        <v>23</v>
      </c>
      <c r="J5601" s="41" t="s">
        <v>28</v>
      </c>
      <c r="K5601" s="41" t="s">
        <v>25</v>
      </c>
    </row>
    <row r="5602" spans="2:11" ht="15" customHeight="1" x14ac:dyDescent="0.3">
      <c r="B5602" s="39" t="str">
        <f t="shared" si="69"/>
        <v>41401904013 пусковий пристрій</v>
      </c>
      <c r="C5602" s="39" t="str">
        <f>TEXT(Raw_Articul_Data!$D5602,"00000000000")</f>
        <v>41401904013</v>
      </c>
      <c r="D5602" s="41">
        <v>41401904013</v>
      </c>
      <c r="E5602" s="41" t="s">
        <v>4076</v>
      </c>
      <c r="G5602" s="41" t="s">
        <v>32</v>
      </c>
      <c r="H5602" s="41" t="s">
        <v>2790</v>
      </c>
      <c r="I5602" s="41" t="s">
        <v>23</v>
      </c>
      <c r="J5602" s="41" t="s">
        <v>34</v>
      </c>
      <c r="K5602" s="41" t="s">
        <v>25</v>
      </c>
    </row>
    <row r="5603" spans="2:11" ht="15" customHeight="1" x14ac:dyDescent="0.3">
      <c r="B5603" s="39" t="str">
        <f t="shared" si="69"/>
        <v>41401904015 пусковий пристрій</v>
      </c>
      <c r="C5603" s="39" t="str">
        <f>TEXT(Raw_Articul_Data!$D5603,"00000000000")</f>
        <v>41401904015</v>
      </c>
      <c r="D5603" s="41">
        <v>41401904015</v>
      </c>
      <c r="E5603" s="41" t="s">
        <v>4076</v>
      </c>
      <c r="G5603" s="41" t="s">
        <v>32</v>
      </c>
      <c r="H5603" s="41" t="s">
        <v>2790</v>
      </c>
      <c r="I5603" s="41" t="s">
        <v>23</v>
      </c>
      <c r="J5603" s="41" t="s">
        <v>34</v>
      </c>
      <c r="K5603" s="41" t="s">
        <v>25</v>
      </c>
    </row>
    <row r="5604" spans="2:11" ht="15" customHeight="1" x14ac:dyDescent="0.3">
      <c r="B5604" s="39" t="str">
        <f t="shared" si="69"/>
        <v>41401950410 тросиковий шків</v>
      </c>
      <c r="C5604" s="39" t="str">
        <f>TEXT(Raw_Articul_Data!$D5604,"00000000000")</f>
        <v>41401950410</v>
      </c>
      <c r="D5604" s="41">
        <v>41401950410</v>
      </c>
      <c r="E5604" s="41" t="s">
        <v>3307</v>
      </c>
      <c r="G5604" s="41" t="s">
        <v>32</v>
      </c>
      <c r="H5604" s="41" t="s">
        <v>2790</v>
      </c>
      <c r="I5604" s="41" t="s">
        <v>23</v>
      </c>
      <c r="J5604" s="41" t="s">
        <v>55</v>
      </c>
      <c r="K5604" s="41" t="s">
        <v>25</v>
      </c>
    </row>
    <row r="5605" spans="2:11" ht="15" customHeight="1" x14ac:dyDescent="0.3">
      <c r="B5605" s="39" t="str">
        <f t="shared" si="69"/>
        <v>41401950601 пускове колесо</v>
      </c>
      <c r="C5605" s="39" t="str">
        <f>TEXT(Raw_Articul_Data!$D5605,"00000000000")</f>
        <v>41401950601</v>
      </c>
      <c r="D5605" s="41">
        <v>41401950601</v>
      </c>
      <c r="E5605" s="41" t="s">
        <v>4182</v>
      </c>
      <c r="G5605" s="41" t="s">
        <v>32</v>
      </c>
      <c r="H5605" s="41" t="s">
        <v>2790</v>
      </c>
      <c r="I5605" s="41" t="s">
        <v>23</v>
      </c>
      <c r="J5605" s="41" t="s">
        <v>164</v>
      </c>
      <c r="K5605" s="41" t="s">
        <v>25</v>
      </c>
    </row>
    <row r="5606" spans="2:11" ht="15" customHeight="1" x14ac:dyDescent="0.3">
      <c r="B5606" s="39" t="str">
        <f t="shared" si="69"/>
        <v>41401952001 поводок</v>
      </c>
      <c r="C5606" s="39" t="str">
        <f>TEXT(Raw_Articul_Data!$D5606,"00000000000")</f>
        <v>41401952001</v>
      </c>
      <c r="D5606" s="41">
        <v>41401952001</v>
      </c>
      <c r="E5606" s="41" t="s">
        <v>3064</v>
      </c>
      <c r="G5606" s="41" t="s">
        <v>32</v>
      </c>
      <c r="H5606" s="41" t="s">
        <v>2790</v>
      </c>
      <c r="I5606" s="41" t="s">
        <v>23</v>
      </c>
      <c r="J5606" s="41" t="s">
        <v>34</v>
      </c>
      <c r="K5606" s="41" t="s">
        <v>25</v>
      </c>
    </row>
    <row r="5607" spans="2:11" ht="15" customHeight="1" x14ac:dyDescent="0.3">
      <c r="B5607" s="39" t="str">
        <f t="shared" si="69"/>
        <v>41401952010 поводок</v>
      </c>
      <c r="C5607" s="39" t="str">
        <f>TEXT(Raw_Articul_Data!$D5607,"00000000000")</f>
        <v>41401952010</v>
      </c>
      <c r="D5607" s="41">
        <v>41401952010</v>
      </c>
      <c r="E5607" s="41" t="s">
        <v>3064</v>
      </c>
      <c r="G5607" s="41" t="s">
        <v>32</v>
      </c>
      <c r="H5607" s="41" t="s">
        <v>2790</v>
      </c>
      <c r="I5607" s="41" t="s">
        <v>23</v>
      </c>
      <c r="J5607" s="41" t="s">
        <v>55</v>
      </c>
      <c r="K5607" s="41" t="s">
        <v>25</v>
      </c>
    </row>
    <row r="5608" spans="2:11" ht="15" customHeight="1" x14ac:dyDescent="0.3">
      <c r="B5608" s="39" t="str">
        <f t="shared" si="69"/>
        <v>41401953400 рукоятка</v>
      </c>
      <c r="C5608" s="39" t="str">
        <f>TEXT(Raw_Articul_Data!$D5608,"00000000000")</f>
        <v>41401953400</v>
      </c>
      <c r="D5608" s="41">
        <v>41401953400</v>
      </c>
      <c r="E5608" s="41" t="s">
        <v>2902</v>
      </c>
      <c r="G5608" s="41" t="s">
        <v>32</v>
      </c>
      <c r="H5608" s="41" t="s">
        <v>2790</v>
      </c>
      <c r="I5608" s="41" t="s">
        <v>23</v>
      </c>
      <c r="J5608" s="41" t="s">
        <v>55</v>
      </c>
      <c r="K5608" s="41" t="s">
        <v>25</v>
      </c>
    </row>
    <row r="5609" spans="2:11" ht="15" customHeight="1" x14ac:dyDescent="0.3">
      <c r="B5609" s="39" t="str">
        <f t="shared" si="69"/>
        <v>41402000582 мотокоса fs55, ніж 230-2 + гол.autocut 27-2</v>
      </c>
      <c r="C5609" s="39" t="str">
        <f>TEXT(Raw_Articul_Data!$D5609,"00000000000")</f>
        <v>41402000582</v>
      </c>
      <c r="D5609" s="41">
        <v>41402000582</v>
      </c>
      <c r="E5609" s="41" t="s">
        <v>1414</v>
      </c>
      <c r="F5609" s="41" t="s">
        <v>7264</v>
      </c>
      <c r="G5609" s="41" t="s">
        <v>843</v>
      </c>
      <c r="H5609" s="41" t="s">
        <v>1415</v>
      </c>
      <c r="I5609" s="41" t="s">
        <v>23</v>
      </c>
      <c r="J5609" s="41" t="s">
        <v>34</v>
      </c>
      <c r="K5609" s="41" t="s">
        <v>25</v>
      </c>
    </row>
    <row r="5610" spans="2:11" ht="15" customHeight="1" x14ac:dyDescent="0.3">
      <c r="B5610" s="39" t="str">
        <f t="shared" si="69"/>
        <v>41403528100 прокладка</v>
      </c>
      <c r="C5610" s="39" t="str">
        <f>TEXT(Raw_Articul_Data!$D5610,"00000000000")</f>
        <v>41403528100</v>
      </c>
      <c r="D5610" s="41">
        <v>41403528100</v>
      </c>
      <c r="E5610" s="41" t="s">
        <v>3605</v>
      </c>
      <c r="G5610" s="41" t="s">
        <v>32</v>
      </c>
      <c r="H5610" s="41" t="s">
        <v>2790</v>
      </c>
      <c r="I5610" s="41" t="s">
        <v>23</v>
      </c>
      <c r="J5610" s="41" t="s">
        <v>45</v>
      </c>
      <c r="K5610" s="41" t="s">
        <v>25</v>
      </c>
    </row>
    <row r="5611" spans="2:11" ht="15" customHeight="1" x14ac:dyDescent="0.3">
      <c r="B5611" s="39" t="str">
        <f t="shared" si="69"/>
        <v>41403587702 шланг</v>
      </c>
      <c r="C5611" s="39" t="str">
        <f>TEXT(Raw_Articul_Data!$D5611,"00000000000")</f>
        <v>41403587702</v>
      </c>
      <c r="D5611" s="41">
        <v>41403587702</v>
      </c>
      <c r="E5611" s="41" t="s">
        <v>1791</v>
      </c>
      <c r="G5611" s="41" t="s">
        <v>32</v>
      </c>
      <c r="H5611" s="41" t="s">
        <v>2790</v>
      </c>
      <c r="I5611" s="41" t="s">
        <v>23</v>
      </c>
      <c r="J5611" s="41" t="s">
        <v>34</v>
      </c>
      <c r="K5611" s="41" t="s">
        <v>25</v>
      </c>
    </row>
    <row r="5612" spans="2:11" ht="15" customHeight="1" x14ac:dyDescent="0.3">
      <c r="B5612" s="39" t="str">
        <f t="shared" si="69"/>
        <v>41404001200 маховик</v>
      </c>
      <c r="C5612" s="39" t="str">
        <f>TEXT(Raw_Articul_Data!$D5612,"00000000000")</f>
        <v>41404001200</v>
      </c>
      <c r="D5612" s="41">
        <v>41404001200</v>
      </c>
      <c r="E5612" s="41" t="s">
        <v>3088</v>
      </c>
      <c r="G5612" s="41" t="s">
        <v>32</v>
      </c>
      <c r="H5612" s="41" t="s">
        <v>2790</v>
      </c>
      <c r="I5612" s="41" t="s">
        <v>23</v>
      </c>
      <c r="J5612" s="41" t="s">
        <v>34</v>
      </c>
      <c r="K5612" s="41" t="s">
        <v>25</v>
      </c>
    </row>
    <row r="5613" spans="2:11" ht="15" customHeight="1" x14ac:dyDescent="0.3">
      <c r="B5613" s="39" t="str">
        <f t="shared" si="69"/>
        <v>41404001202 маховик</v>
      </c>
      <c r="C5613" s="39" t="str">
        <f>TEXT(Raw_Articul_Data!$D5613,"00000000000")</f>
        <v>41404001202</v>
      </c>
      <c r="D5613" s="41">
        <v>41404001202</v>
      </c>
      <c r="E5613" s="41" t="s">
        <v>3088</v>
      </c>
      <c r="G5613" s="41" t="s">
        <v>32</v>
      </c>
      <c r="H5613" s="41" t="s">
        <v>2790</v>
      </c>
      <c r="I5613" s="41" t="s">
        <v>23</v>
      </c>
      <c r="J5613" s="41" t="s">
        <v>34</v>
      </c>
      <c r="K5613" s="41" t="s">
        <v>25</v>
      </c>
    </row>
    <row r="5614" spans="2:11" ht="15" customHeight="1" x14ac:dyDescent="0.3">
      <c r="B5614" s="39" t="str">
        <f t="shared" si="69"/>
        <v>41404001304 модуль запалювання</v>
      </c>
      <c r="C5614" s="39" t="str">
        <f>TEXT(Raw_Articul_Data!$D5614,"00000000000")</f>
        <v>41404001304</v>
      </c>
      <c r="D5614" s="41">
        <v>41404001304</v>
      </c>
      <c r="E5614" s="41" t="s">
        <v>2855</v>
      </c>
      <c r="G5614" s="41" t="s">
        <v>32</v>
      </c>
      <c r="H5614" s="41" t="s">
        <v>2790</v>
      </c>
      <c r="I5614" s="41" t="s">
        <v>23</v>
      </c>
      <c r="J5614" s="41" t="s">
        <v>133</v>
      </c>
      <c r="K5614" s="41" t="s">
        <v>25</v>
      </c>
    </row>
    <row r="5615" spans="2:11" ht="15" customHeight="1" x14ac:dyDescent="0.3">
      <c r="B5615" s="39" t="str">
        <f t="shared" si="69"/>
        <v>41404001305 модуль запалювання</v>
      </c>
      <c r="C5615" s="39" t="str">
        <f>TEXT(Raw_Articul_Data!$D5615,"00000000000")</f>
        <v>41404001305</v>
      </c>
      <c r="D5615" s="41">
        <v>41404001305</v>
      </c>
      <c r="E5615" s="41" t="s">
        <v>2855</v>
      </c>
      <c r="G5615" s="41" t="s">
        <v>32</v>
      </c>
      <c r="H5615" s="41" t="s">
        <v>2790</v>
      </c>
      <c r="I5615" s="41" t="s">
        <v>23</v>
      </c>
      <c r="J5615" s="41" t="s">
        <v>133</v>
      </c>
      <c r="K5615" s="41" t="s">
        <v>25</v>
      </c>
    </row>
    <row r="5616" spans="2:11" ht="15" customHeight="1" x14ac:dyDescent="0.3">
      <c r="B5616" s="39" t="str">
        <f t="shared" si="69"/>
        <v>41404001313 модуль запалювання</v>
      </c>
      <c r="C5616" s="39" t="str">
        <f>TEXT(Raw_Articul_Data!$D5616,"00000000000")</f>
        <v>41404001313</v>
      </c>
      <c r="D5616" s="41">
        <v>41404001313</v>
      </c>
      <c r="E5616" s="41" t="s">
        <v>2855</v>
      </c>
      <c r="G5616" s="41" t="s">
        <v>32</v>
      </c>
      <c r="H5616" s="41" t="s">
        <v>2790</v>
      </c>
      <c r="I5616" s="41" t="s">
        <v>23</v>
      </c>
      <c r="J5616" s="41" t="s">
        <v>34</v>
      </c>
      <c r="K5616" s="41" t="s">
        <v>25</v>
      </c>
    </row>
    <row r="5617" spans="2:11" ht="15" customHeight="1" x14ac:dyDescent="0.3">
      <c r="B5617" s="39" t="str">
        <f t="shared" si="69"/>
        <v>41404001314 модуль запалювання</v>
      </c>
      <c r="C5617" s="39" t="str">
        <f>TEXT(Raw_Articul_Data!$D5617,"00000000000")</f>
        <v>41404001314</v>
      </c>
      <c r="D5617" s="41">
        <v>41404001314</v>
      </c>
      <c r="E5617" s="41" t="s">
        <v>2855</v>
      </c>
      <c r="G5617" s="41" t="s">
        <v>32</v>
      </c>
      <c r="H5617" s="41" t="s">
        <v>2790</v>
      </c>
      <c r="I5617" s="41" t="s">
        <v>23</v>
      </c>
      <c r="J5617" s="41" t="s">
        <v>34</v>
      </c>
      <c r="K5617" s="41" t="s">
        <v>25</v>
      </c>
    </row>
    <row r="5618" spans="2:11" ht="15" customHeight="1" x14ac:dyDescent="0.3">
      <c r="B5618" s="39" t="str">
        <f t="shared" si="69"/>
        <v>41404312100 вставний язичок</v>
      </c>
      <c r="C5618" s="39" t="str">
        <f>TEXT(Raw_Articul_Data!$D5618,"00000000000")</f>
        <v>41404312100</v>
      </c>
      <c r="D5618" s="41">
        <v>41404312100</v>
      </c>
      <c r="E5618" s="41" t="s">
        <v>4183</v>
      </c>
      <c r="G5618" s="41" t="s">
        <v>32</v>
      </c>
      <c r="H5618" s="41" t="s">
        <v>2790</v>
      </c>
      <c r="I5618" s="41" t="s">
        <v>23</v>
      </c>
      <c r="J5618" s="41" t="s">
        <v>28</v>
      </c>
      <c r="K5618" s="41" t="s">
        <v>25</v>
      </c>
    </row>
    <row r="5619" spans="2:11" ht="15" customHeight="1" x14ac:dyDescent="0.3">
      <c r="B5619" s="39" t="str">
        <f t="shared" si="69"/>
        <v>41404401900 провід</v>
      </c>
      <c r="C5619" s="39" t="str">
        <f>TEXT(Raw_Articul_Data!$D5619,"00000000000")</f>
        <v>41404401900</v>
      </c>
      <c r="D5619" s="41">
        <v>41404401900</v>
      </c>
      <c r="E5619" s="41" t="s">
        <v>4184</v>
      </c>
      <c r="G5619" s="41" t="s">
        <v>32</v>
      </c>
      <c r="H5619" s="41" t="s">
        <v>2790</v>
      </c>
      <c r="I5619" s="41" t="s">
        <v>23</v>
      </c>
      <c r="J5619" s="41" t="s">
        <v>28</v>
      </c>
      <c r="K5619" s="41" t="s">
        <v>25</v>
      </c>
    </row>
    <row r="5620" spans="2:11" ht="15" customHeight="1" x14ac:dyDescent="0.3">
      <c r="B5620" s="39" t="str">
        <f t="shared" si="69"/>
        <v>41404401903 провід 990 мм</v>
      </c>
      <c r="C5620" s="39" t="str">
        <f>TEXT(Raw_Articul_Data!$D5620,"00000000000")</f>
        <v>41404401903</v>
      </c>
      <c r="D5620" s="41">
        <v>41404401903</v>
      </c>
      <c r="E5620" s="41" t="s">
        <v>4185</v>
      </c>
      <c r="G5620" s="41" t="s">
        <v>32</v>
      </c>
      <c r="H5620" s="41" t="s">
        <v>2790</v>
      </c>
      <c r="I5620" s="41" t="s">
        <v>23</v>
      </c>
      <c r="J5620" s="41" t="s">
        <v>28</v>
      </c>
      <c r="K5620" s="41" t="s">
        <v>25</v>
      </c>
    </row>
    <row r="5621" spans="2:11" ht="15" customHeight="1" x14ac:dyDescent="0.3">
      <c r="B5621" s="39" t="str">
        <f t="shared" si="69"/>
        <v>41406400110 передача</v>
      </c>
      <c r="C5621" s="39" t="str">
        <f>TEXT(Raw_Articul_Data!$D5621,"00000000000")</f>
        <v>41406400110</v>
      </c>
      <c r="D5621" s="41">
        <v>41406400110</v>
      </c>
      <c r="E5621" s="41" t="s">
        <v>4089</v>
      </c>
      <c r="G5621" s="41" t="s">
        <v>32</v>
      </c>
      <c r="H5621" s="41" t="s">
        <v>2790</v>
      </c>
      <c r="I5621" s="41" t="s">
        <v>23</v>
      </c>
      <c r="J5621" s="41" t="s">
        <v>218</v>
      </c>
      <c r="K5621" s="41" t="s">
        <v>25</v>
      </c>
    </row>
    <row r="5622" spans="2:11" ht="15" customHeight="1" x14ac:dyDescent="0.3">
      <c r="B5622" s="39" t="str">
        <f t="shared" si="69"/>
        <v>41406407300 набір шестірень</v>
      </c>
      <c r="C5622" s="39" t="str">
        <f>TEXT(Raw_Articul_Data!$D5622,"00000000000")</f>
        <v>41406407300</v>
      </c>
      <c r="D5622" s="41">
        <v>41406407300</v>
      </c>
      <c r="E5622" s="41" t="s">
        <v>4186</v>
      </c>
      <c r="G5622" s="41" t="s">
        <v>32</v>
      </c>
      <c r="H5622" s="41" t="s">
        <v>2790</v>
      </c>
      <c r="I5622" s="41" t="s">
        <v>23</v>
      </c>
      <c r="J5622" s="41" t="s">
        <v>218</v>
      </c>
      <c r="K5622" s="41" t="s">
        <v>25</v>
      </c>
    </row>
    <row r="5623" spans="2:11" ht="15" customHeight="1" x14ac:dyDescent="0.3">
      <c r="B5623" s="39" t="str">
        <f t="shared" si="69"/>
        <v>41406410300 корпус передачі</v>
      </c>
      <c r="C5623" s="39" t="str">
        <f>TEXT(Raw_Articul_Data!$D5623,"00000000000")</f>
        <v>41406410300</v>
      </c>
      <c r="D5623" s="41">
        <v>41406410300</v>
      </c>
      <c r="E5623" s="41" t="s">
        <v>3913</v>
      </c>
      <c r="G5623" s="41" t="s">
        <v>32</v>
      </c>
      <c r="H5623" s="41" t="s">
        <v>2790</v>
      </c>
      <c r="I5623" s="41" t="s">
        <v>23</v>
      </c>
      <c r="J5623" s="41" t="s">
        <v>218</v>
      </c>
      <c r="K5623" s="41" t="s">
        <v>25</v>
      </c>
    </row>
    <row r="5624" spans="2:11" ht="15" customHeight="1" x14ac:dyDescent="0.3">
      <c r="B5624" s="39" t="str">
        <f t="shared" si="69"/>
        <v>41406420601 ведений вал</v>
      </c>
      <c r="C5624" s="39" t="str">
        <f>TEXT(Raw_Articul_Data!$D5624,"00000000000")</f>
        <v>41406420601</v>
      </c>
      <c r="D5624" s="41">
        <v>41406420601</v>
      </c>
      <c r="E5624" s="41" t="s">
        <v>4187</v>
      </c>
      <c r="G5624" s="41" t="s">
        <v>32</v>
      </c>
      <c r="H5624" s="41" t="s">
        <v>2790</v>
      </c>
      <c r="I5624" s="41" t="s">
        <v>23</v>
      </c>
      <c r="J5624" s="41" t="s">
        <v>218</v>
      </c>
      <c r="K5624" s="41" t="s">
        <v>25</v>
      </c>
    </row>
    <row r="5625" spans="2:11" ht="15" customHeight="1" x14ac:dyDescent="0.3">
      <c r="B5625" s="39" t="str">
        <f t="shared" si="69"/>
        <v>41407101700 хвостовик 25,4 мм</v>
      </c>
      <c r="C5625" s="39" t="str">
        <f>TEXT(Raw_Articul_Data!$D5625,"00000000000")</f>
        <v>41407101700</v>
      </c>
      <c r="D5625" s="41">
        <v>41407101700</v>
      </c>
      <c r="E5625" s="41" t="s">
        <v>4152</v>
      </c>
      <c r="G5625" s="41" t="s">
        <v>32</v>
      </c>
      <c r="H5625" s="41" t="s">
        <v>2790</v>
      </c>
      <c r="I5625" s="41" t="s">
        <v>23</v>
      </c>
      <c r="J5625" s="41" t="s">
        <v>55</v>
      </c>
      <c r="K5625" s="41" t="s">
        <v>25</v>
      </c>
    </row>
    <row r="5626" spans="2:11" ht="15" customHeight="1" x14ac:dyDescent="0.3">
      <c r="B5626" s="39" t="str">
        <f t="shared" si="69"/>
        <v>41407103200 ведучий вал</v>
      </c>
      <c r="C5626" s="39" t="str">
        <f>TEXT(Raw_Articul_Data!$D5626,"00000000000")</f>
        <v>41407103200</v>
      </c>
      <c r="D5626" s="41">
        <v>41407103200</v>
      </c>
      <c r="E5626" s="41" t="s">
        <v>3234</v>
      </c>
      <c r="G5626" s="41" t="s">
        <v>32</v>
      </c>
      <c r="H5626" s="41" t="s">
        <v>2790</v>
      </c>
      <c r="I5626" s="41" t="s">
        <v>23</v>
      </c>
      <c r="J5626" s="41" t="s">
        <v>55</v>
      </c>
      <c r="K5626" s="41" t="s">
        <v>25</v>
      </c>
    </row>
    <row r="5627" spans="2:11" ht="15" customHeight="1" x14ac:dyDescent="0.3">
      <c r="B5627" s="39" t="str">
        <f t="shared" si="69"/>
        <v>41407103220 ведучий вал</v>
      </c>
      <c r="C5627" s="39" t="str">
        <f>TEXT(Raw_Articul_Data!$D5627,"00000000000")</f>
        <v>41407103220</v>
      </c>
      <c r="D5627" s="41">
        <v>41407103220</v>
      </c>
      <c r="E5627" s="41" t="s">
        <v>3234</v>
      </c>
      <c r="G5627" s="41" t="s">
        <v>32</v>
      </c>
      <c r="H5627" s="41" t="s">
        <v>2790</v>
      </c>
      <c r="I5627" s="41" t="s">
        <v>23</v>
      </c>
      <c r="J5627" s="41" t="s">
        <v>55</v>
      </c>
      <c r="K5627" s="41" t="s">
        <v>25</v>
      </c>
    </row>
    <row r="5628" spans="2:11" ht="15" customHeight="1" x14ac:dyDescent="0.3">
      <c r="B5628" s="39" t="str">
        <f t="shared" si="69"/>
        <v>41407103225 ведучий вал</v>
      </c>
      <c r="C5628" s="39" t="str">
        <f>TEXT(Raw_Articul_Data!$D5628,"00000000000")</f>
        <v>41407103225</v>
      </c>
      <c r="D5628" s="41">
        <v>41407103225</v>
      </c>
      <c r="E5628" s="41" t="s">
        <v>3234</v>
      </c>
      <c r="G5628" s="41" t="s">
        <v>32</v>
      </c>
      <c r="H5628" s="41" t="s">
        <v>2790</v>
      </c>
      <c r="I5628" s="41" t="s">
        <v>23</v>
      </c>
      <c r="J5628" s="41" t="s">
        <v>55</v>
      </c>
      <c r="K5628" s="41" t="s">
        <v>25</v>
      </c>
    </row>
    <row r="5629" spans="2:11" ht="15" customHeight="1" x14ac:dyDescent="0.3">
      <c r="B5629" s="39" t="str">
        <f t="shared" si="69"/>
        <v>41407107101 хвостовик 25,4 мм</v>
      </c>
      <c r="C5629" s="39" t="str">
        <f>TEXT(Raw_Articul_Data!$D5629,"00000000000")</f>
        <v>41407107101</v>
      </c>
      <c r="D5629" s="41">
        <v>41407107101</v>
      </c>
      <c r="E5629" s="41" t="s">
        <v>4152</v>
      </c>
      <c r="G5629" s="41" t="s">
        <v>32</v>
      </c>
      <c r="H5629" s="41" t="s">
        <v>2790</v>
      </c>
      <c r="I5629" s="41" t="s">
        <v>23</v>
      </c>
      <c r="J5629" s="41" t="s">
        <v>28</v>
      </c>
      <c r="K5629" s="41" t="s">
        <v>25</v>
      </c>
    </row>
    <row r="5630" spans="2:11" ht="15" customHeight="1" x14ac:dyDescent="0.3">
      <c r="B5630" s="39" t="str">
        <f t="shared" si="69"/>
        <v>41407107120 хвостовик 25,4 мм</v>
      </c>
      <c r="C5630" s="39" t="str">
        <f>TEXT(Raw_Articul_Data!$D5630,"00000000000")</f>
        <v>41407107120</v>
      </c>
      <c r="D5630" s="41">
        <v>41407107120</v>
      </c>
      <c r="E5630" s="41" t="s">
        <v>4152</v>
      </c>
      <c r="G5630" s="41" t="s">
        <v>32</v>
      </c>
      <c r="H5630" s="41" t="s">
        <v>2790</v>
      </c>
      <c r="I5630" s="41" t="s">
        <v>23</v>
      </c>
      <c r="J5630" s="41" t="s">
        <v>55</v>
      </c>
      <c r="K5630" s="41" t="s">
        <v>25</v>
      </c>
    </row>
    <row r="5631" spans="2:11" ht="15" customHeight="1" x14ac:dyDescent="0.3">
      <c r="B5631" s="39" t="str">
        <f t="shared" si="69"/>
        <v>41407107125 хвостовик 25,4 мм</v>
      </c>
      <c r="C5631" s="39" t="str">
        <f>TEXT(Raw_Articul_Data!$D5631,"00000000000")</f>
        <v>41407107125</v>
      </c>
      <c r="D5631" s="41">
        <v>41407107125</v>
      </c>
      <c r="E5631" s="41" t="s">
        <v>4152</v>
      </c>
      <c r="G5631" s="41" t="s">
        <v>32</v>
      </c>
      <c r="H5631" s="41" t="s">
        <v>2790</v>
      </c>
      <c r="I5631" s="41" t="s">
        <v>23</v>
      </c>
      <c r="J5631" s="41" t="s">
        <v>55</v>
      </c>
      <c r="K5631" s="41" t="s">
        <v>25</v>
      </c>
    </row>
    <row r="5632" spans="2:11" ht="15" customHeight="1" x14ac:dyDescent="0.3">
      <c r="B5632" s="39" t="str">
        <f t="shared" si="69"/>
        <v>41407107128 хвостовик 25,4 мм</v>
      </c>
      <c r="C5632" s="39" t="str">
        <f>TEXT(Raw_Articul_Data!$D5632,"00000000000")</f>
        <v>41407107128</v>
      </c>
      <c r="D5632" s="41">
        <v>41407107128</v>
      </c>
      <c r="E5632" s="41" t="s">
        <v>4152</v>
      </c>
      <c r="G5632" s="41" t="s">
        <v>32</v>
      </c>
      <c r="H5632" s="41" t="s">
        <v>2790</v>
      </c>
      <c r="I5632" s="41" t="s">
        <v>23</v>
      </c>
      <c r="J5632" s="41" t="s">
        <v>55</v>
      </c>
      <c r="K5632" s="41" t="s">
        <v>25</v>
      </c>
    </row>
    <row r="5633" spans="2:11" ht="15" customHeight="1" x14ac:dyDescent="0.3">
      <c r="B5633" s="39" t="str">
        <f t="shared" si="69"/>
        <v>41407107131 подовжувач штока</v>
      </c>
      <c r="C5633" s="39" t="str">
        <f>TEXT(Raw_Articul_Data!$D5633,"00000000000")</f>
        <v>41407107131</v>
      </c>
      <c r="D5633" s="41">
        <v>41407107131</v>
      </c>
      <c r="E5633" s="41" t="s">
        <v>1416</v>
      </c>
      <c r="G5633" s="41" t="s">
        <v>21</v>
      </c>
      <c r="H5633" s="41" t="s">
        <v>1417</v>
      </c>
      <c r="I5633" s="41" t="s">
        <v>23</v>
      </c>
      <c r="J5633" s="41" t="s">
        <v>55</v>
      </c>
      <c r="K5633" s="41" t="s">
        <v>25</v>
      </c>
    </row>
    <row r="5634" spans="2:11" ht="15" customHeight="1" x14ac:dyDescent="0.3">
      <c r="B5634" s="39" t="str">
        <f t="shared" si="69"/>
        <v>41407108100 захисний пристрій</v>
      </c>
      <c r="C5634" s="39" t="str">
        <f>TEXT(Raw_Articul_Data!$D5634,"00000000000")</f>
        <v>41407108100</v>
      </c>
      <c r="D5634" s="41">
        <v>41407108100</v>
      </c>
      <c r="E5634" s="41" t="s">
        <v>1443</v>
      </c>
      <c r="G5634" s="41" t="s">
        <v>32</v>
      </c>
      <c r="H5634" s="41" t="s">
        <v>2790</v>
      </c>
      <c r="I5634" s="41" t="s">
        <v>23</v>
      </c>
      <c r="J5634" s="41" t="s">
        <v>28</v>
      </c>
      <c r="K5634" s="41" t="s">
        <v>25</v>
      </c>
    </row>
    <row r="5635" spans="2:11" ht="15" customHeight="1" x14ac:dyDescent="0.3">
      <c r="B5635" s="39" t="str">
        <f t="shared" si="69"/>
        <v>41407108101 захисний пристрій</v>
      </c>
      <c r="C5635" s="39" t="str">
        <f>TEXT(Raw_Articul_Data!$D5635,"00000000000")</f>
        <v>41407108101</v>
      </c>
      <c r="D5635" s="41">
        <v>41407108101</v>
      </c>
      <c r="E5635" s="41" t="s">
        <v>1443</v>
      </c>
      <c r="G5635" s="41" t="s">
        <v>32</v>
      </c>
      <c r="H5635" s="41" t="s">
        <v>2790</v>
      </c>
      <c r="I5635" s="41" t="s">
        <v>23</v>
      </c>
      <c r="J5635" s="41" t="s">
        <v>55</v>
      </c>
      <c r="K5635" s="41" t="s">
        <v>25</v>
      </c>
    </row>
    <row r="5636" spans="2:11" ht="15" customHeight="1" x14ac:dyDescent="0.3">
      <c r="B5636" s="39" t="str">
        <f t="shared" si="69"/>
        <v>41407112100 пробка</v>
      </c>
      <c r="C5636" s="39" t="str">
        <f>TEXT(Raw_Articul_Data!$D5636,"00000000000")</f>
        <v>41407112100</v>
      </c>
      <c r="D5636" s="41">
        <v>41407112100</v>
      </c>
      <c r="E5636" s="41" t="s">
        <v>3012</v>
      </c>
      <c r="G5636" s="41" t="s">
        <v>32</v>
      </c>
      <c r="H5636" s="41" t="s">
        <v>2790</v>
      </c>
      <c r="I5636" s="41" t="s">
        <v>23</v>
      </c>
      <c r="J5636" s="41" t="s">
        <v>55</v>
      </c>
      <c r="K5636" s="41" t="s">
        <v>25</v>
      </c>
    </row>
    <row r="5637" spans="2:11" ht="15" customHeight="1" x14ac:dyDescent="0.3">
      <c r="B5637" s="39" t="str">
        <f t="shared" si="69"/>
        <v>41407112500 гільза</v>
      </c>
      <c r="C5637" s="39" t="str">
        <f>TEXT(Raw_Articul_Data!$D5637,"00000000000")</f>
        <v>41407112500</v>
      </c>
      <c r="D5637" s="41">
        <v>41407112500</v>
      </c>
      <c r="E5637" s="41" t="s">
        <v>2850</v>
      </c>
      <c r="G5637" s="41" t="s">
        <v>32</v>
      </c>
      <c r="H5637" s="41" t="s">
        <v>2790</v>
      </c>
      <c r="I5637" s="41" t="s">
        <v>23</v>
      </c>
      <c r="J5637" s="41" t="s">
        <v>45</v>
      </c>
      <c r="K5637" s="41" t="s">
        <v>25</v>
      </c>
    </row>
    <row r="5638" spans="2:11" ht="15" customHeight="1" x14ac:dyDescent="0.3">
      <c r="B5638" s="39" t="str">
        <f t="shared" si="69"/>
        <v>41407113202 ведучий вал</v>
      </c>
      <c r="C5638" s="39" t="str">
        <f>TEXT(Raw_Articul_Data!$D5638,"00000000000")</f>
        <v>41407113202</v>
      </c>
      <c r="D5638" s="41">
        <v>41407113202</v>
      </c>
      <c r="E5638" s="41" t="s">
        <v>3234</v>
      </c>
      <c r="G5638" s="41" t="s">
        <v>32</v>
      </c>
      <c r="H5638" s="41" t="s">
        <v>2790</v>
      </c>
      <c r="I5638" s="41" t="s">
        <v>23</v>
      </c>
      <c r="J5638" s="41" t="s">
        <v>55</v>
      </c>
      <c r="K5638" s="41" t="s">
        <v>25</v>
      </c>
    </row>
    <row r="5639" spans="2:11" ht="15" customHeight="1" x14ac:dyDescent="0.3">
      <c r="B5639" s="39" t="str">
        <f t="shared" si="69"/>
        <v>41407113203 ведучий вал</v>
      </c>
      <c r="C5639" s="39" t="str">
        <f>TEXT(Raw_Articul_Data!$D5639,"00000000000")</f>
        <v>41407113203</v>
      </c>
      <c r="D5639" s="41">
        <v>41407113203</v>
      </c>
      <c r="E5639" s="41" t="s">
        <v>3234</v>
      </c>
      <c r="G5639" s="41" t="s">
        <v>32</v>
      </c>
      <c r="H5639" s="41" t="s">
        <v>2790</v>
      </c>
      <c r="I5639" s="41" t="s">
        <v>23</v>
      </c>
      <c r="J5639" s="41" t="s">
        <v>55</v>
      </c>
      <c r="K5639" s="41" t="s">
        <v>25</v>
      </c>
    </row>
    <row r="5640" spans="2:11" ht="15" customHeight="1" x14ac:dyDescent="0.3">
      <c r="B5640" s="39" t="str">
        <f t="shared" si="69"/>
        <v>41407131501 нажимной диск</v>
      </c>
      <c r="C5640" s="39" t="str">
        <f>TEXT(Raw_Articul_Data!$D5640,"00000000000")</f>
        <v>41407131501</v>
      </c>
      <c r="D5640" s="41">
        <v>41407131501</v>
      </c>
      <c r="E5640" s="41" t="s">
        <v>4188</v>
      </c>
      <c r="G5640" s="41" t="s">
        <v>32</v>
      </c>
      <c r="H5640" s="41" t="s">
        <v>2790</v>
      </c>
      <c r="I5640" s="41" t="s">
        <v>23</v>
      </c>
      <c r="J5640" s="41" t="s">
        <v>55</v>
      </c>
      <c r="K5640" s="41" t="s">
        <v>25</v>
      </c>
    </row>
    <row r="5641" spans="2:11" ht="15" customHeight="1" x14ac:dyDescent="0.3">
      <c r="B5641" s="39" t="str">
        <f t="shared" si="69"/>
        <v>41407162200 хомутик</v>
      </c>
      <c r="C5641" s="39" t="str">
        <f>TEXT(Raw_Articul_Data!$D5641,"00000000000")</f>
        <v>41407162200</v>
      </c>
      <c r="D5641" s="41">
        <v>41407162200</v>
      </c>
      <c r="E5641" s="41" t="s">
        <v>4111</v>
      </c>
      <c r="G5641" s="41" t="s">
        <v>32</v>
      </c>
      <c r="H5641" s="41" t="s">
        <v>2790</v>
      </c>
      <c r="I5641" s="41" t="s">
        <v>23</v>
      </c>
      <c r="J5641" s="41" t="s">
        <v>55</v>
      </c>
      <c r="K5641" s="41" t="s">
        <v>25</v>
      </c>
    </row>
    <row r="5642" spans="2:11" ht="15" customHeight="1" x14ac:dyDescent="0.3">
      <c r="B5642" s="39" t="str">
        <f t="shared" si="69"/>
        <v>41407166200 зажимна скоба</v>
      </c>
      <c r="C5642" s="39" t="str">
        <f>TEXT(Raw_Articul_Data!$D5642,"00000000000")</f>
        <v>41407166200</v>
      </c>
      <c r="D5642" s="41">
        <v>41407166200</v>
      </c>
      <c r="E5642" s="41" t="s">
        <v>4092</v>
      </c>
      <c r="G5642" s="41" t="s">
        <v>32</v>
      </c>
      <c r="H5642" s="41" t="s">
        <v>2790</v>
      </c>
      <c r="I5642" s="41" t="s">
        <v>23</v>
      </c>
      <c r="J5642" s="41" t="s">
        <v>55</v>
      </c>
      <c r="K5642" s="41" t="s">
        <v>25</v>
      </c>
    </row>
    <row r="5643" spans="2:11" ht="15" customHeight="1" x14ac:dyDescent="0.3">
      <c r="B5643" s="39" t="str">
        <f t="shared" si="69"/>
        <v>41407403501 поводок</v>
      </c>
      <c r="C5643" s="39" t="str">
        <f>TEXT(Raw_Articul_Data!$D5643,"00000000000")</f>
        <v>41407403501</v>
      </c>
      <c r="D5643" s="41">
        <v>41407403501</v>
      </c>
      <c r="E5643" s="41" t="s">
        <v>3064</v>
      </c>
      <c r="G5643" s="41" t="s">
        <v>32</v>
      </c>
      <c r="H5643" s="41" t="s">
        <v>2790</v>
      </c>
      <c r="I5643" s="41" t="s">
        <v>23</v>
      </c>
      <c r="J5643" s="41" t="s">
        <v>55</v>
      </c>
      <c r="K5643" s="41" t="s">
        <v>25</v>
      </c>
    </row>
    <row r="5644" spans="2:11" ht="15" customHeight="1" x14ac:dyDescent="0.3">
      <c r="B5644" s="39" t="str">
        <f t="shared" si="69"/>
        <v>41407900301 ручка</v>
      </c>
      <c r="C5644" s="39" t="str">
        <f>TEXT(Raw_Articul_Data!$D5644,"00000000000")</f>
        <v>41407900301</v>
      </c>
      <c r="D5644" s="41">
        <v>41407900301</v>
      </c>
      <c r="E5644" s="41" t="s">
        <v>4155</v>
      </c>
      <c r="G5644" s="41" t="s">
        <v>32</v>
      </c>
      <c r="H5644" s="41" t="s">
        <v>2790</v>
      </c>
      <c r="I5644" s="41" t="s">
        <v>23</v>
      </c>
      <c r="J5644" s="41" t="s">
        <v>1908</v>
      </c>
      <c r="K5644" s="41" t="s">
        <v>25</v>
      </c>
    </row>
    <row r="5645" spans="2:11" ht="15" customHeight="1" x14ac:dyDescent="0.3">
      <c r="B5645" s="39" t="str">
        <f t="shared" ref="B5645:B5708" si="70">CONCATENATE(C5645," ", LOWER(E5645))</f>
        <v>41407901304 рукоятка</v>
      </c>
      <c r="C5645" s="39" t="str">
        <f>TEXT(Raw_Articul_Data!$D5645,"00000000000")</f>
        <v>41407901304</v>
      </c>
      <c r="D5645" s="41">
        <v>41407901304</v>
      </c>
      <c r="E5645" s="41" t="s">
        <v>2902</v>
      </c>
      <c r="G5645" s="41" t="s">
        <v>32</v>
      </c>
      <c r="H5645" s="41" t="s">
        <v>2790</v>
      </c>
      <c r="I5645" s="41" t="s">
        <v>23</v>
      </c>
      <c r="J5645" s="41" t="s">
        <v>556</v>
      </c>
      <c r="K5645" s="41" t="s">
        <v>25</v>
      </c>
    </row>
    <row r="5646" spans="2:11" ht="15" customHeight="1" x14ac:dyDescent="0.3">
      <c r="B5646" s="39" t="str">
        <f t="shared" si="70"/>
        <v>41407901305 рукоятка управління</v>
      </c>
      <c r="C5646" s="39" t="str">
        <f>TEXT(Raw_Articul_Data!$D5646,"00000000000")</f>
        <v>41407901305</v>
      </c>
      <c r="D5646" s="41">
        <v>41407901305</v>
      </c>
      <c r="E5646" s="41" t="s">
        <v>4100</v>
      </c>
      <c r="G5646" s="41" t="s">
        <v>32</v>
      </c>
      <c r="H5646" s="41" t="s">
        <v>2790</v>
      </c>
      <c r="I5646" s="41" t="s">
        <v>23</v>
      </c>
      <c r="J5646" s="41" t="s">
        <v>541</v>
      </c>
      <c r="K5646" s="41" t="s">
        <v>25</v>
      </c>
    </row>
    <row r="5647" spans="2:11" ht="15" customHeight="1" x14ac:dyDescent="0.3">
      <c r="B5647" s="39" t="str">
        <f t="shared" si="70"/>
        <v>41407901307 рукоятка управління</v>
      </c>
      <c r="C5647" s="39" t="str">
        <f>TEXT(Raw_Articul_Data!$D5647,"00000000000")</f>
        <v>41407901307</v>
      </c>
      <c r="D5647" s="41">
        <v>41407901307</v>
      </c>
      <c r="E5647" s="41" t="s">
        <v>4100</v>
      </c>
      <c r="G5647" s="41" t="s">
        <v>32</v>
      </c>
      <c r="H5647" s="41" t="s">
        <v>2790</v>
      </c>
      <c r="I5647" s="41" t="s">
        <v>23</v>
      </c>
      <c r="J5647" s="41" t="s">
        <v>34</v>
      </c>
      <c r="K5647" s="41" t="s">
        <v>25</v>
      </c>
    </row>
    <row r="5648" spans="2:11" ht="15" customHeight="1" x14ac:dyDescent="0.3">
      <c r="B5648" s="39" t="str">
        <f t="shared" si="70"/>
        <v>41407907501 гвинт з закруткою</v>
      </c>
      <c r="C5648" s="39" t="str">
        <f>TEXT(Raw_Articul_Data!$D5648,"00000000000")</f>
        <v>41407907501</v>
      </c>
      <c r="D5648" s="41">
        <v>41407907501</v>
      </c>
      <c r="E5648" s="41" t="s">
        <v>4102</v>
      </c>
      <c r="G5648" s="41" t="s">
        <v>32</v>
      </c>
      <c r="H5648" s="41" t="s">
        <v>2790</v>
      </c>
      <c r="I5648" s="41" t="s">
        <v>23</v>
      </c>
      <c r="J5648" s="41" t="s">
        <v>28</v>
      </c>
      <c r="K5648" s="41" t="s">
        <v>25</v>
      </c>
    </row>
    <row r="5649" spans="2:11" ht="15" customHeight="1" x14ac:dyDescent="0.3">
      <c r="B5649" s="39" t="str">
        <f t="shared" si="70"/>
        <v>41407912300 рукоятка з хомутиком</v>
      </c>
      <c r="C5649" s="39" t="str">
        <f>TEXT(Raw_Articul_Data!$D5649,"00000000000")</f>
        <v>41407912300</v>
      </c>
      <c r="D5649" s="41">
        <v>41407912300</v>
      </c>
      <c r="E5649" s="41" t="s">
        <v>4189</v>
      </c>
      <c r="G5649" s="41" t="s">
        <v>32</v>
      </c>
      <c r="H5649" s="41" t="s">
        <v>2790</v>
      </c>
      <c r="I5649" s="41" t="s">
        <v>23</v>
      </c>
      <c r="J5649" s="41" t="s">
        <v>55</v>
      </c>
      <c r="K5649" s="41" t="s">
        <v>25</v>
      </c>
    </row>
    <row r="5650" spans="2:11" ht="15" customHeight="1" x14ac:dyDescent="0.3">
      <c r="B5650" s="39" t="str">
        <f t="shared" si="70"/>
        <v>41407915400 тримач</v>
      </c>
      <c r="C5650" s="39" t="str">
        <f>TEXT(Raw_Articul_Data!$D5650,"00000000000")</f>
        <v>41407915400</v>
      </c>
      <c r="D5650" s="41">
        <v>41407915400</v>
      </c>
      <c r="E5650" s="41" t="s">
        <v>2820</v>
      </c>
      <c r="G5650" s="41" t="s">
        <v>32</v>
      </c>
      <c r="H5650" s="41" t="s">
        <v>2790</v>
      </c>
      <c r="I5650" s="41" t="s">
        <v>23</v>
      </c>
      <c r="J5650" s="41" t="s">
        <v>55</v>
      </c>
      <c r="K5650" s="41" t="s">
        <v>25</v>
      </c>
    </row>
    <row r="5651" spans="2:11" ht="15" customHeight="1" x14ac:dyDescent="0.3">
      <c r="B5651" s="39" t="str">
        <f t="shared" si="70"/>
        <v>41407917207 гільза</v>
      </c>
      <c r="C5651" s="39" t="str">
        <f>TEXT(Raw_Articul_Data!$D5651,"00000000000")</f>
        <v>41407917207</v>
      </c>
      <c r="D5651" s="41">
        <v>41407917207</v>
      </c>
      <c r="E5651" s="41" t="s">
        <v>2850</v>
      </c>
      <c r="G5651" s="41" t="s">
        <v>32</v>
      </c>
      <c r="H5651" s="41" t="s">
        <v>2790</v>
      </c>
      <c r="I5651" s="41" t="s">
        <v>23</v>
      </c>
      <c r="J5651" s="41" t="s">
        <v>55</v>
      </c>
      <c r="K5651" s="41" t="s">
        <v>25</v>
      </c>
    </row>
    <row r="5652" spans="2:11" ht="15" customHeight="1" x14ac:dyDescent="0.3">
      <c r="B5652" s="39" t="str">
        <f t="shared" si="70"/>
        <v>41407919100 распорная деталь</v>
      </c>
      <c r="C5652" s="39" t="str">
        <f>TEXT(Raw_Articul_Data!$D5652,"00000000000")</f>
        <v>41407919100</v>
      </c>
      <c r="D5652" s="41">
        <v>41407919100</v>
      </c>
      <c r="E5652" s="41" t="s">
        <v>4190</v>
      </c>
      <c r="G5652" s="41" t="s">
        <v>32</v>
      </c>
      <c r="H5652" s="41" t="s">
        <v>2790</v>
      </c>
      <c r="I5652" s="41" t="s">
        <v>23</v>
      </c>
      <c r="J5652" s="41" t="s">
        <v>55</v>
      </c>
      <c r="K5652" s="41" t="s">
        <v>25</v>
      </c>
    </row>
    <row r="5653" spans="2:11" ht="15" customHeight="1" x14ac:dyDescent="0.3">
      <c r="B5653" s="39" t="str">
        <f t="shared" si="70"/>
        <v>41440071012 набір ущільнень</v>
      </c>
      <c r="C5653" s="39" t="str">
        <f>TEXT(Raw_Articul_Data!$D5653,"00000000000")</f>
        <v>41440071012</v>
      </c>
      <c r="D5653" s="41">
        <v>41440071012</v>
      </c>
      <c r="E5653" s="41" t="s">
        <v>2793</v>
      </c>
      <c r="G5653" s="41" t="s">
        <v>32</v>
      </c>
      <c r="H5653" s="41" t="s">
        <v>2790</v>
      </c>
      <c r="I5653" s="41" t="s">
        <v>23</v>
      </c>
      <c r="J5653" s="41" t="s">
        <v>28</v>
      </c>
      <c r="K5653" s="41" t="s">
        <v>25</v>
      </c>
    </row>
    <row r="5654" spans="2:11" ht="15" customHeight="1" x14ac:dyDescent="0.3">
      <c r="B5654" s="39" t="str">
        <f t="shared" si="70"/>
        <v>41440201200 циліндр з поршнем діам. 34мм</v>
      </c>
      <c r="C5654" s="39" t="str">
        <f>TEXT(Raw_Articul_Data!$D5654,"00000000000")</f>
        <v>41440201200</v>
      </c>
      <c r="D5654" s="41">
        <v>41440201200</v>
      </c>
      <c r="E5654" s="41" t="s">
        <v>4191</v>
      </c>
      <c r="G5654" s="41" t="s">
        <v>32</v>
      </c>
      <c r="H5654" s="41" t="s">
        <v>2790</v>
      </c>
      <c r="I5654" s="41" t="s">
        <v>23</v>
      </c>
      <c r="J5654" s="41" t="s">
        <v>28</v>
      </c>
      <c r="K5654" s="41" t="s">
        <v>25</v>
      </c>
    </row>
    <row r="5655" spans="2:11" ht="15" customHeight="1" x14ac:dyDescent="0.3">
      <c r="B5655" s="39" t="str">
        <f t="shared" si="70"/>
        <v>41440201203 циліндр з поршнем діам.34мм</v>
      </c>
      <c r="C5655" s="39" t="str">
        <f>TEXT(Raw_Articul_Data!$D5655,"00000000000")</f>
        <v>41440201203</v>
      </c>
      <c r="D5655" s="41">
        <v>41440201203</v>
      </c>
      <c r="E5655" s="41" t="s">
        <v>4166</v>
      </c>
      <c r="G5655" s="41" t="s">
        <v>32</v>
      </c>
      <c r="H5655" s="41" t="s">
        <v>2790</v>
      </c>
      <c r="I5655" s="41" t="s">
        <v>23</v>
      </c>
      <c r="J5655" s="41" t="s">
        <v>55</v>
      </c>
      <c r="K5655" s="41" t="s">
        <v>25</v>
      </c>
    </row>
    <row r="5656" spans="2:11" ht="15" customHeight="1" x14ac:dyDescent="0.3">
      <c r="B5656" s="39" t="str">
        <f t="shared" si="70"/>
        <v>41440202050 радіальний шарикопідшипник</v>
      </c>
      <c r="C5656" s="39" t="str">
        <f>TEXT(Raw_Articul_Data!$D5656,"00000000000")</f>
        <v>41440202050</v>
      </c>
      <c r="D5656" s="41">
        <v>41440202050</v>
      </c>
      <c r="E5656" s="41" t="s">
        <v>3201</v>
      </c>
      <c r="G5656" s="41" t="s">
        <v>32</v>
      </c>
      <c r="H5656" s="41" t="s">
        <v>2790</v>
      </c>
      <c r="I5656" s="41" t="s">
        <v>23</v>
      </c>
      <c r="J5656" s="41" t="s">
        <v>55</v>
      </c>
      <c r="K5656" s="41" t="s">
        <v>25</v>
      </c>
    </row>
    <row r="5657" spans="2:11" ht="15" customHeight="1" x14ac:dyDescent="0.3">
      <c r="B5657" s="39" t="str">
        <f t="shared" si="70"/>
        <v>41440203018 картер двигуна</v>
      </c>
      <c r="C5657" s="39" t="str">
        <f>TEXT(Raw_Articul_Data!$D5657,"00000000000")</f>
        <v>41440203018</v>
      </c>
      <c r="D5657" s="41">
        <v>41440203018</v>
      </c>
      <c r="E5657" s="41" t="s">
        <v>3462</v>
      </c>
      <c r="G5657" s="41" t="s">
        <v>32</v>
      </c>
      <c r="H5657" s="41" t="s">
        <v>2790</v>
      </c>
      <c r="I5657" s="41" t="s">
        <v>23</v>
      </c>
      <c r="J5657" s="41" t="s">
        <v>55</v>
      </c>
      <c r="K5657" s="41" t="s">
        <v>25</v>
      </c>
    </row>
    <row r="5658" spans="2:11" ht="15" customHeight="1" x14ac:dyDescent="0.3">
      <c r="B5658" s="39" t="str">
        <f t="shared" si="70"/>
        <v>41440203020 картер двигуна</v>
      </c>
      <c r="C5658" s="39" t="str">
        <f>TEXT(Raw_Articul_Data!$D5658,"00000000000")</f>
        <v>41440203020</v>
      </c>
      <c r="D5658" s="41">
        <v>41440203020</v>
      </c>
      <c r="E5658" s="41" t="s">
        <v>3462</v>
      </c>
      <c r="G5658" s="41" t="s">
        <v>32</v>
      </c>
      <c r="H5658" s="41" t="s">
        <v>2790</v>
      </c>
      <c r="I5658" s="41" t="s">
        <v>23</v>
      </c>
      <c r="J5658" s="41" t="s">
        <v>55</v>
      </c>
      <c r="K5658" s="41" t="s">
        <v>25</v>
      </c>
    </row>
    <row r="5659" spans="2:11" ht="15" customHeight="1" x14ac:dyDescent="0.3">
      <c r="B5659" s="39" t="str">
        <f t="shared" si="70"/>
        <v>41440203027 картер двигуна</v>
      </c>
      <c r="C5659" s="39" t="str">
        <f>TEXT(Raw_Articul_Data!$D5659,"00000000000")</f>
        <v>41440203027</v>
      </c>
      <c r="D5659" s="41">
        <v>41440203027</v>
      </c>
      <c r="E5659" s="41" t="s">
        <v>3462</v>
      </c>
      <c r="G5659" s="41" t="s">
        <v>32</v>
      </c>
      <c r="H5659" s="41" t="s">
        <v>2790</v>
      </c>
      <c r="I5659" s="41" t="s">
        <v>23</v>
      </c>
      <c r="J5659" s="41" t="s">
        <v>55</v>
      </c>
      <c r="K5659" s="41" t="s">
        <v>25</v>
      </c>
    </row>
    <row r="5660" spans="2:11" ht="15" customHeight="1" x14ac:dyDescent="0.3">
      <c r="B5660" s="39" t="str">
        <f t="shared" si="70"/>
        <v>41440203028 картер двигуна</v>
      </c>
      <c r="C5660" s="39" t="str">
        <f>TEXT(Raw_Articul_Data!$D5660,"00000000000")</f>
        <v>41440203028</v>
      </c>
      <c r="D5660" s="41">
        <v>41440203028</v>
      </c>
      <c r="E5660" s="41" t="s">
        <v>3462</v>
      </c>
      <c r="G5660" s="41" t="s">
        <v>32</v>
      </c>
      <c r="H5660" s="41" t="s">
        <v>2790</v>
      </c>
      <c r="I5660" s="41" t="s">
        <v>23</v>
      </c>
      <c r="J5660" s="41" t="s">
        <v>55</v>
      </c>
      <c r="K5660" s="41" t="s">
        <v>25</v>
      </c>
    </row>
    <row r="5661" spans="2:11" ht="15" customHeight="1" x14ac:dyDescent="0.3">
      <c r="B5661" s="39" t="str">
        <f t="shared" si="70"/>
        <v>41440210301 картер</v>
      </c>
      <c r="C5661" s="39" t="str">
        <f>TEXT(Raw_Articul_Data!$D5661,"00000000000")</f>
        <v>41440210301</v>
      </c>
      <c r="D5661" s="41">
        <v>41440210301</v>
      </c>
      <c r="E5661" s="41" t="s">
        <v>3107</v>
      </c>
      <c r="G5661" s="41" t="s">
        <v>32</v>
      </c>
      <c r="H5661" s="41" t="s">
        <v>2790</v>
      </c>
      <c r="I5661" s="41" t="s">
        <v>23</v>
      </c>
      <c r="J5661" s="41" t="s">
        <v>55</v>
      </c>
      <c r="K5661" s="41" t="s">
        <v>25</v>
      </c>
    </row>
    <row r="5662" spans="2:11" ht="15" customHeight="1" x14ac:dyDescent="0.3">
      <c r="B5662" s="39" t="str">
        <f t="shared" si="70"/>
        <v>41440212500 піддон картера</v>
      </c>
      <c r="C5662" s="39" t="str">
        <f>TEXT(Raw_Articul_Data!$D5662,"00000000000")</f>
        <v>41440212500</v>
      </c>
      <c r="D5662" s="41">
        <v>41440212500</v>
      </c>
      <c r="E5662" s="41" t="s">
        <v>3105</v>
      </c>
      <c r="G5662" s="41" t="s">
        <v>32</v>
      </c>
      <c r="H5662" s="41" t="s">
        <v>2790</v>
      </c>
      <c r="I5662" s="41" t="s">
        <v>23</v>
      </c>
      <c r="J5662" s="41" t="s">
        <v>28</v>
      </c>
      <c r="K5662" s="41" t="s">
        <v>25</v>
      </c>
    </row>
    <row r="5663" spans="2:11" ht="15" customHeight="1" x14ac:dyDescent="0.3">
      <c r="B5663" s="39" t="str">
        <f t="shared" si="70"/>
        <v>41440292301 ущільнення циліндра</v>
      </c>
      <c r="C5663" s="39" t="str">
        <f>TEXT(Raw_Articul_Data!$D5663,"00000000000")</f>
        <v>41440292301</v>
      </c>
      <c r="D5663" s="41">
        <v>41440292301</v>
      </c>
      <c r="E5663" s="41" t="s">
        <v>3266</v>
      </c>
      <c r="G5663" s="41" t="s">
        <v>32</v>
      </c>
      <c r="H5663" s="41" t="s">
        <v>2790</v>
      </c>
      <c r="I5663" s="41" t="s">
        <v>23</v>
      </c>
      <c r="J5663" s="41" t="s">
        <v>28</v>
      </c>
      <c r="K5663" s="41" t="s">
        <v>25</v>
      </c>
    </row>
    <row r="5664" spans="2:11" ht="15" customHeight="1" x14ac:dyDescent="0.3">
      <c r="B5664" s="39" t="str">
        <f t="shared" si="70"/>
        <v>41440300400 колінчатий вал</v>
      </c>
      <c r="C5664" s="39" t="str">
        <f>TEXT(Raw_Articul_Data!$D5664,"00000000000")</f>
        <v>41440300400</v>
      </c>
      <c r="D5664" s="41">
        <v>41440300400</v>
      </c>
      <c r="E5664" s="41" t="s">
        <v>3037</v>
      </c>
      <c r="G5664" s="41" t="s">
        <v>32</v>
      </c>
      <c r="H5664" s="41" t="s">
        <v>2790</v>
      </c>
      <c r="I5664" s="41" t="s">
        <v>23</v>
      </c>
      <c r="J5664" s="41" t="s">
        <v>55</v>
      </c>
      <c r="K5664" s="41" t="s">
        <v>25</v>
      </c>
    </row>
    <row r="5665" spans="2:11" ht="15" customHeight="1" x14ac:dyDescent="0.3">
      <c r="B5665" s="39" t="str">
        <f t="shared" si="70"/>
        <v>41440300401 колінчатий вал</v>
      </c>
      <c r="C5665" s="39" t="str">
        <f>TEXT(Raw_Articul_Data!$D5665,"00000000000")</f>
        <v>41440300401</v>
      </c>
      <c r="D5665" s="41">
        <v>41440300401</v>
      </c>
      <c r="E5665" s="41" t="s">
        <v>3037</v>
      </c>
      <c r="G5665" s="41" t="s">
        <v>32</v>
      </c>
      <c r="H5665" s="41" t="s">
        <v>2790</v>
      </c>
      <c r="I5665" s="41" t="s">
        <v>23</v>
      </c>
      <c r="J5665" s="41" t="s">
        <v>55</v>
      </c>
      <c r="K5665" s="41" t="s">
        <v>25</v>
      </c>
    </row>
    <row r="5666" spans="2:11" ht="15" customHeight="1" x14ac:dyDescent="0.3">
      <c r="B5666" s="39" t="str">
        <f t="shared" si="70"/>
        <v>41440302002 поршень, діам. 34 мм</v>
      </c>
      <c r="C5666" s="39" t="str">
        <f>TEXT(Raw_Articul_Data!$D5666,"00000000000")</f>
        <v>41440302002</v>
      </c>
      <c r="D5666" s="41">
        <v>41440302002</v>
      </c>
      <c r="E5666" s="41" t="s">
        <v>4140</v>
      </c>
      <c r="G5666" s="41" t="s">
        <v>32</v>
      </c>
      <c r="H5666" s="41" t="s">
        <v>2790</v>
      </c>
      <c r="I5666" s="41" t="s">
        <v>23</v>
      </c>
      <c r="J5666" s="41" t="s">
        <v>55</v>
      </c>
      <c r="K5666" s="41" t="s">
        <v>25</v>
      </c>
    </row>
    <row r="5667" spans="2:11" ht="15" customHeight="1" x14ac:dyDescent="0.3">
      <c r="B5667" s="39" t="str">
        <f t="shared" si="70"/>
        <v>41440302011 поршень, діам. 34мм</v>
      </c>
      <c r="C5667" s="39" t="str">
        <f>TEXT(Raw_Articul_Data!$D5667,"00000000000")</f>
        <v>41440302011</v>
      </c>
      <c r="D5667" s="41">
        <v>41440302011</v>
      </c>
      <c r="E5667" s="41" t="s">
        <v>4168</v>
      </c>
      <c r="G5667" s="41" t="s">
        <v>32</v>
      </c>
      <c r="H5667" s="41" t="s">
        <v>2790</v>
      </c>
      <c r="I5667" s="41" t="s">
        <v>23</v>
      </c>
      <c r="J5667" s="41" t="s">
        <v>55</v>
      </c>
      <c r="K5667" s="41" t="s">
        <v>25</v>
      </c>
    </row>
    <row r="5668" spans="2:11" ht="15" customHeight="1" x14ac:dyDescent="0.3">
      <c r="B5668" s="39" t="str">
        <f t="shared" si="70"/>
        <v>41440343000 компресійне поршньове кільце, діам. 34 х1,2 мм</v>
      </c>
      <c r="C5668" s="39" t="str">
        <f>TEXT(Raw_Articul_Data!$D5668,"00000000000")</f>
        <v>41440343000</v>
      </c>
      <c r="D5668" s="41">
        <v>41440343000</v>
      </c>
      <c r="E5668" s="41" t="s">
        <v>4192</v>
      </c>
      <c r="G5668" s="41" t="s">
        <v>32</v>
      </c>
      <c r="H5668" s="41" t="s">
        <v>2790</v>
      </c>
      <c r="I5668" s="41" t="s">
        <v>23</v>
      </c>
      <c r="J5668" s="41" t="s">
        <v>34</v>
      </c>
      <c r="K5668" s="41" t="s">
        <v>25</v>
      </c>
    </row>
    <row r="5669" spans="2:11" ht="15" customHeight="1" x14ac:dyDescent="0.3">
      <c r="B5669" s="39" t="str">
        <f t="shared" si="70"/>
        <v>41440343003 компресійне поршньове кільце, діам. 34 х1,2 мм</v>
      </c>
      <c r="C5669" s="39" t="str">
        <f>TEXT(Raw_Articul_Data!$D5669,"00000000000")</f>
        <v>41440343003</v>
      </c>
      <c r="D5669" s="41">
        <v>41440343003</v>
      </c>
      <c r="E5669" s="41" t="s">
        <v>4192</v>
      </c>
      <c r="G5669" s="41" t="s">
        <v>32</v>
      </c>
      <c r="H5669" s="41" t="s">
        <v>2790</v>
      </c>
      <c r="I5669" s="41" t="s">
        <v>23</v>
      </c>
      <c r="J5669" s="41" t="s">
        <v>55</v>
      </c>
      <c r="K5669" s="41" t="s">
        <v>25</v>
      </c>
    </row>
    <row r="5670" spans="2:11" ht="15" customHeight="1" x14ac:dyDescent="0.3">
      <c r="B5670" s="39" t="str">
        <f t="shared" si="70"/>
        <v>41440801600 кожух</v>
      </c>
      <c r="C5670" s="39" t="str">
        <f>TEXT(Raw_Articul_Data!$D5670,"00000000000")</f>
        <v>41440801600</v>
      </c>
      <c r="D5670" s="41">
        <v>41440801600</v>
      </c>
      <c r="E5670" s="41" t="s">
        <v>3331</v>
      </c>
      <c r="G5670" s="41" t="s">
        <v>32</v>
      </c>
      <c r="H5670" s="41" t="s">
        <v>2790</v>
      </c>
      <c r="I5670" s="41" t="s">
        <v>23</v>
      </c>
      <c r="J5670" s="41" t="s">
        <v>55</v>
      </c>
      <c r="K5670" s="41" t="s">
        <v>25</v>
      </c>
    </row>
    <row r="5671" spans="2:11" ht="15" customHeight="1" x14ac:dyDescent="0.3">
      <c r="B5671" s="39" t="str">
        <f t="shared" si="70"/>
        <v>41440801603 кожух</v>
      </c>
      <c r="C5671" s="39" t="str">
        <f>TEXT(Raw_Articul_Data!$D5671,"00000000000")</f>
        <v>41440801603</v>
      </c>
      <c r="D5671" s="41">
        <v>41440801603</v>
      </c>
      <c r="E5671" s="41" t="s">
        <v>3331</v>
      </c>
      <c r="G5671" s="41" t="s">
        <v>32</v>
      </c>
      <c r="H5671" s="41" t="s">
        <v>2790</v>
      </c>
      <c r="I5671" s="41" t="s">
        <v>23</v>
      </c>
      <c r="J5671" s="41" t="s">
        <v>55</v>
      </c>
      <c r="K5671" s="41" t="s">
        <v>25</v>
      </c>
    </row>
    <row r="5672" spans="2:11" ht="15" customHeight="1" x14ac:dyDescent="0.3">
      <c r="B5672" s="39" t="str">
        <f t="shared" si="70"/>
        <v>41440801605 кожух</v>
      </c>
      <c r="C5672" s="39" t="str">
        <f>TEXT(Raw_Articul_Data!$D5672,"00000000000")</f>
        <v>41440801605</v>
      </c>
      <c r="D5672" s="41">
        <v>41440801605</v>
      </c>
      <c r="E5672" s="41" t="s">
        <v>3331</v>
      </c>
      <c r="G5672" s="41" t="s">
        <v>32</v>
      </c>
      <c r="H5672" s="41" t="s">
        <v>2790</v>
      </c>
      <c r="I5672" s="41" t="s">
        <v>23</v>
      </c>
      <c r="J5672" s="41" t="s">
        <v>55</v>
      </c>
      <c r="K5672" s="41" t="s">
        <v>25</v>
      </c>
    </row>
    <row r="5673" spans="2:11" ht="15" customHeight="1" x14ac:dyDescent="0.3">
      <c r="B5673" s="39" t="str">
        <f t="shared" si="70"/>
        <v>41440801610 кожух</v>
      </c>
      <c r="C5673" s="39" t="str">
        <f>TEXT(Raw_Articul_Data!$D5673,"00000000000")</f>
        <v>41440801610</v>
      </c>
      <c r="D5673" s="41">
        <v>41440801610</v>
      </c>
      <c r="E5673" s="41" t="s">
        <v>3331</v>
      </c>
      <c r="G5673" s="41" t="s">
        <v>32</v>
      </c>
      <c r="H5673" s="41" t="s">
        <v>2790</v>
      </c>
      <c r="I5673" s="41" t="s">
        <v>23</v>
      </c>
      <c r="J5673" s="41" t="s">
        <v>28</v>
      </c>
      <c r="K5673" s="41" t="s">
        <v>25</v>
      </c>
    </row>
    <row r="5674" spans="2:11" ht="15" customHeight="1" x14ac:dyDescent="0.3">
      <c r="B5674" s="39" t="str">
        <f t="shared" si="70"/>
        <v>41441200603 карбюратор c1m-s145b</v>
      </c>
      <c r="C5674" s="39" t="str">
        <f>TEXT(Raw_Articul_Data!$D5674,"00000000000")</f>
        <v>41441200603</v>
      </c>
      <c r="D5674" s="41">
        <v>41441200603</v>
      </c>
      <c r="E5674" s="41" t="s">
        <v>4193</v>
      </c>
      <c r="G5674" s="41" t="s">
        <v>32</v>
      </c>
      <c r="H5674" s="41" t="s">
        <v>2790</v>
      </c>
      <c r="I5674" s="41" t="s">
        <v>23</v>
      </c>
      <c r="J5674" s="41" t="s">
        <v>34</v>
      </c>
      <c r="K5674" s="41" t="s">
        <v>25</v>
      </c>
    </row>
    <row r="5675" spans="2:11" ht="15" customHeight="1" x14ac:dyDescent="0.3">
      <c r="B5675" s="39" t="str">
        <f t="shared" si="70"/>
        <v>41441200605 карбюратор c1m-s226</v>
      </c>
      <c r="C5675" s="39" t="str">
        <f>TEXT(Raw_Articul_Data!$D5675,"00000000000")</f>
        <v>41441200605</v>
      </c>
      <c r="D5675" s="41">
        <v>41441200605</v>
      </c>
      <c r="E5675" s="41" t="s">
        <v>4194</v>
      </c>
      <c r="G5675" s="41" t="s">
        <v>32</v>
      </c>
      <c r="H5675" s="41" t="s">
        <v>2790</v>
      </c>
      <c r="I5675" s="41" t="s">
        <v>23</v>
      </c>
      <c r="J5675" s="41" t="s">
        <v>34</v>
      </c>
      <c r="K5675" s="41" t="s">
        <v>25</v>
      </c>
    </row>
    <row r="5676" spans="2:11" ht="15" customHeight="1" x14ac:dyDescent="0.3">
      <c r="B5676" s="39" t="str">
        <f t="shared" si="70"/>
        <v>41441200608 карбюратор c1m-s267a</v>
      </c>
      <c r="C5676" s="39" t="str">
        <f>TEXT(Raw_Articul_Data!$D5676,"00000000000")</f>
        <v>41441200608</v>
      </c>
      <c r="D5676" s="41">
        <v>41441200608</v>
      </c>
      <c r="E5676" s="41" t="s">
        <v>4195</v>
      </c>
      <c r="G5676" s="41" t="s">
        <v>32</v>
      </c>
      <c r="H5676" s="41" t="s">
        <v>2790</v>
      </c>
      <c r="I5676" s="41" t="s">
        <v>23</v>
      </c>
      <c r="J5676" s="41" t="s">
        <v>34</v>
      </c>
      <c r="K5676" s="41" t="s">
        <v>25</v>
      </c>
    </row>
    <row r="5677" spans="2:11" ht="15" customHeight="1" x14ac:dyDescent="0.3">
      <c r="B5677" s="39" t="str">
        <f t="shared" si="70"/>
        <v>41441202200 фланець</v>
      </c>
      <c r="C5677" s="39" t="str">
        <f>TEXT(Raw_Articul_Data!$D5677,"00000000000")</f>
        <v>41441202200</v>
      </c>
      <c r="D5677" s="41">
        <v>41441202200</v>
      </c>
      <c r="E5677" s="41" t="s">
        <v>3283</v>
      </c>
      <c r="G5677" s="41" t="s">
        <v>32</v>
      </c>
      <c r="H5677" s="41" t="s">
        <v>2790</v>
      </c>
      <c r="I5677" s="41" t="s">
        <v>23</v>
      </c>
      <c r="J5677" s="41" t="s">
        <v>34</v>
      </c>
      <c r="K5677" s="41" t="s">
        <v>25</v>
      </c>
    </row>
    <row r="5678" spans="2:11" ht="15" customHeight="1" x14ac:dyDescent="0.3">
      <c r="B5678" s="39" t="str">
        <f t="shared" si="70"/>
        <v>41441202301 проміжний фланець</v>
      </c>
      <c r="C5678" s="39" t="str">
        <f>TEXT(Raw_Articul_Data!$D5678,"00000000000")</f>
        <v>41441202301</v>
      </c>
      <c r="D5678" s="41">
        <v>41441202301</v>
      </c>
      <c r="E5678" s="41" t="s">
        <v>3887</v>
      </c>
      <c r="G5678" s="41" t="s">
        <v>32</v>
      </c>
      <c r="H5678" s="41" t="s">
        <v>2790</v>
      </c>
      <c r="I5678" s="41" t="s">
        <v>23</v>
      </c>
      <c r="J5678" s="41" t="s">
        <v>28</v>
      </c>
      <c r="K5678" s="41" t="s">
        <v>25</v>
      </c>
    </row>
    <row r="5679" spans="2:11" ht="15" customHeight="1" x14ac:dyDescent="0.3">
      <c r="B5679" s="39" t="str">
        <f t="shared" si="70"/>
        <v>41441213500 дросельний важіль</v>
      </c>
      <c r="C5679" s="39" t="str">
        <f>TEXT(Raw_Articul_Data!$D5679,"00000000000")</f>
        <v>41441213500</v>
      </c>
      <c r="D5679" s="41">
        <v>41441213500</v>
      </c>
      <c r="E5679" s="41" t="s">
        <v>3728</v>
      </c>
      <c r="G5679" s="41" t="s">
        <v>32</v>
      </c>
      <c r="H5679" s="41" t="s">
        <v>2790</v>
      </c>
      <c r="I5679" s="41" t="s">
        <v>23</v>
      </c>
      <c r="J5679" s="41" t="s">
        <v>34</v>
      </c>
      <c r="K5679" s="41" t="s">
        <v>25</v>
      </c>
    </row>
    <row r="5680" spans="2:11" ht="15" customHeight="1" x14ac:dyDescent="0.3">
      <c r="B5680" s="39" t="str">
        <f t="shared" si="70"/>
        <v>41441218900 палець</v>
      </c>
      <c r="C5680" s="39" t="str">
        <f>TEXT(Raw_Articul_Data!$D5680,"00000000000")</f>
        <v>41441218900</v>
      </c>
      <c r="D5680" s="41">
        <v>41441218900</v>
      </c>
      <c r="E5680" s="41" t="s">
        <v>2912</v>
      </c>
      <c r="G5680" s="41" t="s">
        <v>32</v>
      </c>
      <c r="H5680" s="41" t="s">
        <v>2790</v>
      </c>
      <c r="I5680" s="41" t="s">
        <v>23</v>
      </c>
      <c r="J5680" s="41" t="s">
        <v>34</v>
      </c>
      <c r="K5680" s="41" t="s">
        <v>25</v>
      </c>
    </row>
    <row r="5681" spans="2:11" ht="15" customHeight="1" x14ac:dyDescent="0.3">
      <c r="B5681" s="39" t="str">
        <f t="shared" si="70"/>
        <v>41441226700 головний регулювальний гвинт</v>
      </c>
      <c r="C5681" s="39" t="str">
        <f>TEXT(Raw_Articul_Data!$D5681,"00000000000")</f>
        <v>41441226700</v>
      </c>
      <c r="D5681" s="41">
        <v>41441226700</v>
      </c>
      <c r="E5681" s="41" t="s">
        <v>3314</v>
      </c>
      <c r="G5681" s="41" t="s">
        <v>32</v>
      </c>
      <c r="H5681" s="41" t="s">
        <v>2790</v>
      </c>
      <c r="I5681" s="41" t="s">
        <v>23</v>
      </c>
      <c r="J5681" s="41" t="s">
        <v>34</v>
      </c>
      <c r="K5681" s="41" t="s">
        <v>25</v>
      </c>
    </row>
    <row r="5682" spans="2:11" ht="15" customHeight="1" x14ac:dyDescent="0.3">
      <c r="B5682" s="39" t="str">
        <f t="shared" si="70"/>
        <v>41441226802 гвинт настройки обертів холостого ходу</v>
      </c>
      <c r="C5682" s="39" t="str">
        <f>TEXT(Raw_Articul_Data!$D5682,"00000000000")</f>
        <v>41441226802</v>
      </c>
      <c r="D5682" s="41">
        <v>41441226802</v>
      </c>
      <c r="E5682" s="41" t="s">
        <v>4196</v>
      </c>
      <c r="G5682" s="41" t="s">
        <v>32</v>
      </c>
      <c r="H5682" s="41" t="s">
        <v>2790</v>
      </c>
      <c r="I5682" s="41" t="s">
        <v>23</v>
      </c>
      <c r="J5682" s="41" t="s">
        <v>34</v>
      </c>
      <c r="K5682" s="41" t="s">
        <v>25</v>
      </c>
    </row>
    <row r="5683" spans="2:11" ht="15" customHeight="1" x14ac:dyDescent="0.3">
      <c r="B5683" s="39" t="str">
        <f t="shared" si="70"/>
        <v>41441227100 гвинт</v>
      </c>
      <c r="C5683" s="39" t="str">
        <f>TEXT(Raw_Articul_Data!$D5683,"00000000000")</f>
        <v>41441227100</v>
      </c>
      <c r="D5683" s="41">
        <v>41441227100</v>
      </c>
      <c r="E5683" s="41" t="s">
        <v>2811</v>
      </c>
      <c r="G5683" s="41" t="s">
        <v>32</v>
      </c>
      <c r="H5683" s="41" t="s">
        <v>2790</v>
      </c>
      <c r="I5683" s="41" t="s">
        <v>23</v>
      </c>
      <c r="J5683" s="41" t="s">
        <v>34</v>
      </c>
      <c r="K5683" s="41" t="s">
        <v>25</v>
      </c>
    </row>
    <row r="5684" spans="2:11" ht="15" customHeight="1" x14ac:dyDescent="0.3">
      <c r="B5684" s="39" t="str">
        <f t="shared" si="70"/>
        <v>41441242800 фільтр</v>
      </c>
      <c r="C5684" s="39" t="str">
        <f>TEXT(Raw_Articul_Data!$D5684,"00000000000")</f>
        <v>41441242800</v>
      </c>
      <c r="D5684" s="41">
        <v>41441242800</v>
      </c>
      <c r="E5684" s="41" t="s">
        <v>1780</v>
      </c>
      <c r="G5684" s="41" t="s">
        <v>32</v>
      </c>
      <c r="H5684" s="41" t="s">
        <v>2790</v>
      </c>
      <c r="I5684" s="41" t="s">
        <v>23</v>
      </c>
      <c r="J5684" s="41" t="s">
        <v>55</v>
      </c>
      <c r="K5684" s="41" t="s">
        <v>25</v>
      </c>
    </row>
    <row r="5685" spans="2:11" ht="15" customHeight="1" x14ac:dyDescent="0.3">
      <c r="B5685" s="39" t="str">
        <f t="shared" si="70"/>
        <v>41441290900 ущільнення</v>
      </c>
      <c r="C5685" s="39" t="str">
        <f>TEXT(Raw_Articul_Data!$D5685,"00000000000")</f>
        <v>41441290900</v>
      </c>
      <c r="D5685" s="41">
        <v>41441290900</v>
      </c>
      <c r="E5685" s="41" t="s">
        <v>2903</v>
      </c>
      <c r="G5685" s="41" t="s">
        <v>32</v>
      </c>
      <c r="H5685" s="41" t="s">
        <v>2790</v>
      </c>
      <c r="I5685" s="41" t="s">
        <v>23</v>
      </c>
      <c r="J5685" s="41" t="s">
        <v>28</v>
      </c>
      <c r="K5685" s="41" t="s">
        <v>25</v>
      </c>
    </row>
    <row r="5686" spans="2:11" ht="15" customHeight="1" x14ac:dyDescent="0.3">
      <c r="B5686" s="39" t="str">
        <f t="shared" si="70"/>
        <v>41441400604 шумоглушник</v>
      </c>
      <c r="C5686" s="39" t="str">
        <f>TEXT(Raw_Articul_Data!$D5686,"00000000000")</f>
        <v>41441400604</v>
      </c>
      <c r="D5686" s="41">
        <v>41441400604</v>
      </c>
      <c r="E5686" s="41" t="s">
        <v>3072</v>
      </c>
      <c r="G5686" s="41" t="s">
        <v>32</v>
      </c>
      <c r="H5686" s="41" t="s">
        <v>2790</v>
      </c>
      <c r="I5686" s="41" t="s">
        <v>23</v>
      </c>
      <c r="J5686" s="41" t="s">
        <v>55</v>
      </c>
      <c r="K5686" s="41" t="s">
        <v>25</v>
      </c>
    </row>
    <row r="5687" spans="2:11" ht="15" customHeight="1" x14ac:dyDescent="0.3">
      <c r="B5687" s="39" t="str">
        <f t="shared" si="70"/>
        <v>41441401000 кришка фільтра</v>
      </c>
      <c r="C5687" s="39" t="str">
        <f>TEXT(Raw_Articul_Data!$D5687,"00000000000")</f>
        <v>41441401000</v>
      </c>
      <c r="D5687" s="41">
        <v>41441401000</v>
      </c>
      <c r="E5687" s="41" t="s">
        <v>3153</v>
      </c>
      <c r="G5687" s="41" t="s">
        <v>32</v>
      </c>
      <c r="H5687" s="41" t="s">
        <v>2790</v>
      </c>
      <c r="I5687" s="41" t="s">
        <v>23</v>
      </c>
      <c r="J5687" s="41" t="s">
        <v>55</v>
      </c>
      <c r="K5687" s="41" t="s">
        <v>25</v>
      </c>
    </row>
    <row r="5688" spans="2:11" ht="15" customHeight="1" x14ac:dyDescent="0.3">
      <c r="B5688" s="39" t="str">
        <f t="shared" si="70"/>
        <v>41441402800 корпус фільтра</v>
      </c>
      <c r="C5688" s="39" t="str">
        <f>TEXT(Raw_Articul_Data!$D5688,"00000000000")</f>
        <v>41441402800</v>
      </c>
      <c r="D5688" s="41">
        <v>41441402800</v>
      </c>
      <c r="E5688" s="41" t="s">
        <v>3069</v>
      </c>
      <c r="G5688" s="41" t="s">
        <v>32</v>
      </c>
      <c r="H5688" s="41" t="s">
        <v>2790</v>
      </c>
      <c r="I5688" s="41" t="s">
        <v>23</v>
      </c>
      <c r="J5688" s="41" t="s">
        <v>28</v>
      </c>
      <c r="K5688" s="41" t="s">
        <v>25</v>
      </c>
    </row>
    <row r="5689" spans="2:11" ht="15" customHeight="1" x14ac:dyDescent="0.3">
      <c r="B5689" s="39" t="str">
        <f t="shared" si="70"/>
        <v>41441402805 корпус фільтра</v>
      </c>
      <c r="C5689" s="39" t="str">
        <f>TEXT(Raw_Articul_Data!$D5689,"00000000000")</f>
        <v>41441402805</v>
      </c>
      <c r="D5689" s="41">
        <v>41441402805</v>
      </c>
      <c r="E5689" s="41" t="s">
        <v>3069</v>
      </c>
      <c r="G5689" s="41" t="s">
        <v>32</v>
      </c>
      <c r="H5689" s="41" t="s">
        <v>2790</v>
      </c>
      <c r="I5689" s="41" t="s">
        <v>23</v>
      </c>
      <c r="J5689" s="41" t="s">
        <v>55</v>
      </c>
      <c r="K5689" s="41" t="s">
        <v>25</v>
      </c>
    </row>
    <row r="5690" spans="2:11" ht="15" customHeight="1" x14ac:dyDescent="0.3">
      <c r="B5690" s="39" t="str">
        <f t="shared" si="70"/>
        <v>41441490600 ущільнення глушника</v>
      </c>
      <c r="C5690" s="39" t="str">
        <f>TEXT(Raw_Articul_Data!$D5690,"00000000000")</f>
        <v>41441490600</v>
      </c>
      <c r="D5690" s="41">
        <v>41441490600</v>
      </c>
      <c r="E5690" s="41" t="s">
        <v>3074</v>
      </c>
      <c r="G5690" s="41" t="s">
        <v>32</v>
      </c>
      <c r="H5690" s="41" t="s">
        <v>2790</v>
      </c>
      <c r="I5690" s="41" t="s">
        <v>23</v>
      </c>
      <c r="J5690" s="41" t="s">
        <v>28</v>
      </c>
      <c r="K5690" s="41" t="s">
        <v>25</v>
      </c>
    </row>
    <row r="5691" spans="2:11" ht="15" customHeight="1" x14ac:dyDescent="0.3">
      <c r="B5691" s="39" t="str">
        <f t="shared" si="70"/>
        <v>41441602904 з'єднувальний барабан</v>
      </c>
      <c r="C5691" s="39" t="str">
        <f>TEXT(Raw_Articul_Data!$D5691,"00000000000")</f>
        <v>41441602904</v>
      </c>
      <c r="D5691" s="41">
        <v>41441602904</v>
      </c>
      <c r="E5691" s="41" t="s">
        <v>4086</v>
      </c>
      <c r="G5691" s="41" t="s">
        <v>32</v>
      </c>
      <c r="H5691" s="41" t="s">
        <v>2790</v>
      </c>
      <c r="I5691" s="41" t="s">
        <v>23</v>
      </c>
      <c r="J5691" s="41" t="s">
        <v>55</v>
      </c>
      <c r="K5691" s="41" t="s">
        <v>25</v>
      </c>
    </row>
    <row r="5692" spans="2:11" ht="15" customHeight="1" x14ac:dyDescent="0.3">
      <c r="B5692" s="39" t="str">
        <f t="shared" si="70"/>
        <v>41441801100 трос управління дросельною заслонкою</v>
      </c>
      <c r="C5692" s="39" t="str">
        <f>TEXT(Raw_Articul_Data!$D5692,"00000000000")</f>
        <v>41441801100</v>
      </c>
      <c r="D5692" s="41">
        <v>41441801100</v>
      </c>
      <c r="E5692" s="41" t="s">
        <v>3643</v>
      </c>
      <c r="G5692" s="41" t="s">
        <v>32</v>
      </c>
      <c r="H5692" s="41" t="s">
        <v>2790</v>
      </c>
      <c r="I5692" s="41" t="s">
        <v>23</v>
      </c>
      <c r="J5692" s="41" t="s">
        <v>256</v>
      </c>
      <c r="K5692" s="41" t="s">
        <v>25</v>
      </c>
    </row>
    <row r="5693" spans="2:11" ht="15" customHeight="1" x14ac:dyDescent="0.3">
      <c r="B5693" s="39" t="str">
        <f t="shared" si="70"/>
        <v>41441801101 трос управління дросельною заслонкою</v>
      </c>
      <c r="C5693" s="39" t="str">
        <f>TEXT(Raw_Articul_Data!$D5693,"00000000000")</f>
        <v>41441801101</v>
      </c>
      <c r="D5693" s="41">
        <v>41441801101</v>
      </c>
      <c r="E5693" s="41" t="s">
        <v>3643</v>
      </c>
      <c r="G5693" s="41" t="s">
        <v>32</v>
      </c>
      <c r="H5693" s="41" t="s">
        <v>2790</v>
      </c>
      <c r="I5693" s="41" t="s">
        <v>23</v>
      </c>
      <c r="J5693" s="41" t="s">
        <v>1908</v>
      </c>
      <c r="K5693" s="41" t="s">
        <v>25</v>
      </c>
    </row>
    <row r="5694" spans="2:11" ht="15" customHeight="1" x14ac:dyDescent="0.3">
      <c r="B5694" s="39" t="str">
        <f t="shared" si="70"/>
        <v>41441801104 трос управління дросельною заслонкою</v>
      </c>
      <c r="C5694" s="39" t="str">
        <f>TEXT(Raw_Articul_Data!$D5694,"00000000000")</f>
        <v>41441801104</v>
      </c>
      <c r="D5694" s="41">
        <v>41441801104</v>
      </c>
      <c r="E5694" s="41" t="s">
        <v>3643</v>
      </c>
      <c r="G5694" s="41" t="s">
        <v>32</v>
      </c>
      <c r="H5694" s="41" t="s">
        <v>2790</v>
      </c>
      <c r="I5694" s="41" t="s">
        <v>23</v>
      </c>
      <c r="J5694" s="41" t="s">
        <v>28</v>
      </c>
      <c r="K5694" s="41" t="s">
        <v>25</v>
      </c>
    </row>
    <row r="5695" spans="2:11" ht="15" customHeight="1" x14ac:dyDescent="0.3">
      <c r="B5695" s="39" t="str">
        <f t="shared" si="70"/>
        <v>41441801105 трос управління дросельною заслонкою</v>
      </c>
      <c r="C5695" s="39" t="str">
        <f>TEXT(Raw_Articul_Data!$D5695,"00000000000")</f>
        <v>41441801105</v>
      </c>
      <c r="D5695" s="41">
        <v>41441801105</v>
      </c>
      <c r="E5695" s="41" t="s">
        <v>3643</v>
      </c>
      <c r="G5695" s="41" t="s">
        <v>32</v>
      </c>
      <c r="H5695" s="41" t="s">
        <v>2790</v>
      </c>
      <c r="I5695" s="41" t="s">
        <v>23</v>
      </c>
      <c r="J5695" s="41" t="s">
        <v>28</v>
      </c>
      <c r="K5695" s="41" t="s">
        <v>25</v>
      </c>
    </row>
    <row r="5696" spans="2:11" ht="15" customHeight="1" x14ac:dyDescent="0.3">
      <c r="B5696" s="39" t="str">
        <f t="shared" si="70"/>
        <v>41441801500 важіль управління дросельною заслонкою</v>
      </c>
      <c r="C5696" s="39" t="str">
        <f>TEXT(Raw_Articul_Data!$D5696,"00000000000")</f>
        <v>41441801500</v>
      </c>
      <c r="D5696" s="41">
        <v>41441801500</v>
      </c>
      <c r="E5696" s="41" t="s">
        <v>3318</v>
      </c>
      <c r="G5696" s="41" t="s">
        <v>32</v>
      </c>
      <c r="H5696" s="41" t="s">
        <v>2790</v>
      </c>
      <c r="I5696" s="41" t="s">
        <v>23</v>
      </c>
      <c r="J5696" s="41" t="s">
        <v>28</v>
      </c>
      <c r="K5696" s="41" t="s">
        <v>25</v>
      </c>
    </row>
    <row r="5697" spans="2:11" ht="15" customHeight="1" x14ac:dyDescent="0.3">
      <c r="B5697" s="39" t="str">
        <f t="shared" si="70"/>
        <v>41441801501 важіль управління дросельною заслонкою</v>
      </c>
      <c r="C5697" s="39" t="str">
        <f>TEXT(Raw_Articul_Data!$D5697,"00000000000")</f>
        <v>41441801501</v>
      </c>
      <c r="D5697" s="41">
        <v>41441801501</v>
      </c>
      <c r="E5697" s="41" t="s">
        <v>3318</v>
      </c>
      <c r="G5697" s="41" t="s">
        <v>32</v>
      </c>
      <c r="H5697" s="41" t="s">
        <v>2790</v>
      </c>
      <c r="I5697" s="41" t="s">
        <v>23</v>
      </c>
      <c r="J5697" s="41" t="s">
        <v>556</v>
      </c>
      <c r="K5697" s="41" t="s">
        <v>25</v>
      </c>
    </row>
    <row r="5698" spans="2:11" ht="15" customHeight="1" x14ac:dyDescent="0.3">
      <c r="B5698" s="39" t="str">
        <f t="shared" si="70"/>
        <v>41441801550 важіль управління дросельною заслонкою</v>
      </c>
      <c r="C5698" s="39" t="str">
        <f>TEXT(Raw_Articul_Data!$D5698,"00000000000")</f>
        <v>41441801550</v>
      </c>
      <c r="D5698" s="41">
        <v>41441801550</v>
      </c>
      <c r="E5698" s="41" t="s">
        <v>3318</v>
      </c>
      <c r="G5698" s="41" t="s">
        <v>32</v>
      </c>
      <c r="H5698" s="41" t="s">
        <v>2790</v>
      </c>
      <c r="I5698" s="41" t="s">
        <v>23</v>
      </c>
      <c r="J5698" s="41" t="s">
        <v>55</v>
      </c>
      <c r="K5698" s="41" t="s">
        <v>25</v>
      </c>
    </row>
    <row r="5699" spans="2:11" ht="15" customHeight="1" x14ac:dyDescent="0.3">
      <c r="B5699" s="39" t="str">
        <f t="shared" si="70"/>
        <v>41441809500 грибок управління</v>
      </c>
      <c r="C5699" s="39" t="str">
        <f>TEXT(Raw_Articul_Data!$D5699,"00000000000")</f>
        <v>41441809500</v>
      </c>
      <c r="D5699" s="41">
        <v>41441809500</v>
      </c>
      <c r="E5699" s="41" t="s">
        <v>4067</v>
      </c>
      <c r="G5699" s="41" t="s">
        <v>32</v>
      </c>
      <c r="H5699" s="41" t="s">
        <v>2790</v>
      </c>
      <c r="I5699" s="41" t="s">
        <v>23</v>
      </c>
      <c r="J5699" s="41" t="s">
        <v>34</v>
      </c>
      <c r="K5699" s="41" t="s">
        <v>25</v>
      </c>
    </row>
    <row r="5700" spans="2:11" ht="15" customHeight="1" x14ac:dyDescent="0.3">
      <c r="B5700" s="39" t="str">
        <f t="shared" si="70"/>
        <v>41441822801 важіль</v>
      </c>
      <c r="C5700" s="39" t="str">
        <f>TEXT(Raw_Articul_Data!$D5700,"00000000000")</f>
        <v>41441822801</v>
      </c>
      <c r="D5700" s="41">
        <v>41441822801</v>
      </c>
      <c r="E5700" s="41" t="s">
        <v>3043</v>
      </c>
      <c r="G5700" s="41" t="s">
        <v>32</v>
      </c>
      <c r="H5700" s="41" t="s">
        <v>2790</v>
      </c>
      <c r="I5700" s="41" t="s">
        <v>23</v>
      </c>
      <c r="J5700" s="41" t="s">
        <v>1908</v>
      </c>
      <c r="K5700" s="41" t="s">
        <v>25</v>
      </c>
    </row>
    <row r="5701" spans="2:11" ht="15" customHeight="1" x14ac:dyDescent="0.3">
      <c r="B5701" s="39" t="str">
        <f t="shared" si="70"/>
        <v>41441823200 трос управління дросельною заслонкою</v>
      </c>
      <c r="C5701" s="39" t="str">
        <f>TEXT(Raw_Articul_Data!$D5701,"00000000000")</f>
        <v>41441823200</v>
      </c>
      <c r="D5701" s="41">
        <v>41441823200</v>
      </c>
      <c r="E5701" s="41" t="s">
        <v>3643</v>
      </c>
      <c r="G5701" s="41" t="s">
        <v>32</v>
      </c>
      <c r="H5701" s="41" t="s">
        <v>2790</v>
      </c>
      <c r="I5701" s="41" t="s">
        <v>23</v>
      </c>
      <c r="J5701" s="41" t="s">
        <v>256</v>
      </c>
      <c r="K5701" s="41" t="s">
        <v>25</v>
      </c>
    </row>
    <row r="5702" spans="2:11" ht="15" customHeight="1" x14ac:dyDescent="0.3">
      <c r="B5702" s="39" t="str">
        <f t="shared" si="70"/>
        <v>41441823203 трос управління дросельною заслонкою</v>
      </c>
      <c r="C5702" s="39" t="str">
        <f>TEXT(Raw_Articul_Data!$D5702,"00000000000")</f>
        <v>41441823203</v>
      </c>
      <c r="D5702" s="41">
        <v>41441823203</v>
      </c>
      <c r="E5702" s="41" t="s">
        <v>3643</v>
      </c>
      <c r="G5702" s="41" t="s">
        <v>32</v>
      </c>
      <c r="H5702" s="41" t="s">
        <v>2790</v>
      </c>
      <c r="I5702" s="41" t="s">
        <v>23</v>
      </c>
      <c r="J5702" s="41" t="s">
        <v>28</v>
      </c>
      <c r="K5702" s="41" t="s">
        <v>25</v>
      </c>
    </row>
    <row r="5703" spans="2:11" ht="15" customHeight="1" x14ac:dyDescent="0.3">
      <c r="B5703" s="39" t="str">
        <f t="shared" si="70"/>
        <v>41441824500 вита гнучка пружина</v>
      </c>
      <c r="C5703" s="39" t="str">
        <f>TEXT(Raw_Articul_Data!$D5703,"00000000000")</f>
        <v>41441824500</v>
      </c>
      <c r="D5703" s="41">
        <v>41441824500</v>
      </c>
      <c r="E5703" s="41" t="s">
        <v>3025</v>
      </c>
      <c r="G5703" s="41" t="s">
        <v>32</v>
      </c>
      <c r="H5703" s="41" t="s">
        <v>2790</v>
      </c>
      <c r="I5703" s="41" t="s">
        <v>23</v>
      </c>
      <c r="J5703" s="41" t="s">
        <v>28</v>
      </c>
      <c r="K5703" s="41" t="s">
        <v>25</v>
      </c>
    </row>
    <row r="5704" spans="2:11" ht="15" customHeight="1" x14ac:dyDescent="0.3">
      <c r="B5704" s="39" t="str">
        <f t="shared" si="70"/>
        <v>41441900400 кришка пускового пристрою</v>
      </c>
      <c r="C5704" s="39" t="str">
        <f>TEXT(Raw_Articul_Data!$D5704,"00000000000")</f>
        <v>41441900400</v>
      </c>
      <c r="D5704" s="41">
        <v>41441900400</v>
      </c>
      <c r="E5704" s="41" t="s">
        <v>4147</v>
      </c>
      <c r="G5704" s="41" t="s">
        <v>32</v>
      </c>
      <c r="H5704" s="41" t="s">
        <v>2790</v>
      </c>
      <c r="I5704" s="41" t="s">
        <v>23</v>
      </c>
      <c r="J5704" s="41" t="s">
        <v>55</v>
      </c>
      <c r="K5704" s="41" t="s">
        <v>25</v>
      </c>
    </row>
    <row r="5705" spans="2:11" ht="15" customHeight="1" x14ac:dyDescent="0.3">
      <c r="B5705" s="39" t="str">
        <f t="shared" si="70"/>
        <v>41441900407 кришка пускового пристрою</v>
      </c>
      <c r="C5705" s="39" t="str">
        <f>TEXT(Raw_Articul_Data!$D5705,"00000000000")</f>
        <v>41441900407</v>
      </c>
      <c r="D5705" s="41">
        <v>41441900407</v>
      </c>
      <c r="E5705" s="41" t="s">
        <v>4147</v>
      </c>
      <c r="G5705" s="41" t="s">
        <v>32</v>
      </c>
      <c r="H5705" s="41" t="s">
        <v>2790</v>
      </c>
      <c r="I5705" s="41" t="s">
        <v>23</v>
      </c>
      <c r="J5705" s="41" t="s">
        <v>55</v>
      </c>
      <c r="K5705" s="41" t="s">
        <v>25</v>
      </c>
    </row>
    <row r="5706" spans="2:11" ht="15" customHeight="1" x14ac:dyDescent="0.3">
      <c r="B5706" s="39" t="str">
        <f t="shared" si="70"/>
        <v>41441901100 тросиковий шків зі зворотною пружиною</v>
      </c>
      <c r="C5706" s="39" t="str">
        <f>TEXT(Raw_Articul_Data!$D5706,"00000000000")</f>
        <v>41441901100</v>
      </c>
      <c r="D5706" s="41">
        <v>41441901100</v>
      </c>
      <c r="E5706" s="41" t="s">
        <v>4148</v>
      </c>
      <c r="G5706" s="41" t="s">
        <v>32</v>
      </c>
      <c r="H5706" s="41" t="s">
        <v>2790</v>
      </c>
      <c r="I5706" s="41" t="s">
        <v>23</v>
      </c>
      <c r="J5706" s="41" t="s">
        <v>28</v>
      </c>
      <c r="K5706" s="41" t="s">
        <v>25</v>
      </c>
    </row>
    <row r="5707" spans="2:11" ht="15" customHeight="1" x14ac:dyDescent="0.3">
      <c r="B5707" s="39" t="str">
        <f t="shared" si="70"/>
        <v>41441901111 тросиковий шків зі зворотною пружиною</v>
      </c>
      <c r="C5707" s="39" t="str">
        <f>TEXT(Raw_Articul_Data!$D5707,"00000000000")</f>
        <v>41441901111</v>
      </c>
      <c r="D5707" s="41">
        <v>41441901111</v>
      </c>
      <c r="E5707" s="41" t="s">
        <v>4148</v>
      </c>
      <c r="G5707" s="41" t="s">
        <v>32</v>
      </c>
      <c r="H5707" s="41" t="s">
        <v>2790</v>
      </c>
      <c r="I5707" s="41" t="s">
        <v>23</v>
      </c>
      <c r="J5707" s="41" t="s">
        <v>28</v>
      </c>
      <c r="K5707" s="41" t="s">
        <v>25</v>
      </c>
    </row>
    <row r="5708" spans="2:11" ht="15" customHeight="1" x14ac:dyDescent="0.3">
      <c r="B5708" s="39" t="str">
        <f t="shared" si="70"/>
        <v>41441904004 пусковий пристрій</v>
      </c>
      <c r="C5708" s="39" t="str">
        <f>TEXT(Raw_Articul_Data!$D5708,"00000000000")</f>
        <v>41441904004</v>
      </c>
      <c r="D5708" s="41">
        <v>41441904004</v>
      </c>
      <c r="E5708" s="41" t="s">
        <v>4076</v>
      </c>
      <c r="G5708" s="41" t="s">
        <v>32</v>
      </c>
      <c r="H5708" s="41" t="s">
        <v>2790</v>
      </c>
      <c r="I5708" s="41" t="s">
        <v>23</v>
      </c>
      <c r="J5708" s="41" t="s">
        <v>55</v>
      </c>
      <c r="K5708" s="41" t="s">
        <v>25</v>
      </c>
    </row>
    <row r="5709" spans="2:11" ht="15" customHeight="1" x14ac:dyDescent="0.3">
      <c r="B5709" s="39" t="str">
        <f t="shared" ref="B5709:B5772" si="71">CONCATENATE(C5709," ", LOWER(E5709))</f>
        <v>41441904013 пусковий пристрій</v>
      </c>
      <c r="C5709" s="39" t="str">
        <f>TEXT(Raw_Articul_Data!$D5709,"00000000000")</f>
        <v>41441904013</v>
      </c>
      <c r="D5709" s="41">
        <v>41441904013</v>
      </c>
      <c r="E5709" s="41" t="s">
        <v>4076</v>
      </c>
      <c r="G5709" s="41" t="s">
        <v>32</v>
      </c>
      <c r="H5709" s="41" t="s">
        <v>2790</v>
      </c>
      <c r="I5709" s="41" t="s">
        <v>23</v>
      </c>
      <c r="J5709" s="41" t="s">
        <v>55</v>
      </c>
      <c r="K5709" s="41" t="s">
        <v>25</v>
      </c>
    </row>
    <row r="5710" spans="2:11" ht="15" customHeight="1" x14ac:dyDescent="0.3">
      <c r="B5710" s="39" t="str">
        <f t="shared" si="71"/>
        <v>41441904014 пусковий пристрій</v>
      </c>
      <c r="C5710" s="39" t="str">
        <f>TEXT(Raw_Articul_Data!$D5710,"00000000000")</f>
        <v>41441904014</v>
      </c>
      <c r="D5710" s="41">
        <v>41441904014</v>
      </c>
      <c r="E5710" s="41" t="s">
        <v>4076</v>
      </c>
      <c r="G5710" s="41" t="s">
        <v>32</v>
      </c>
      <c r="H5710" s="41" t="s">
        <v>2790</v>
      </c>
      <c r="I5710" s="41" t="s">
        <v>23</v>
      </c>
      <c r="J5710" s="41" t="s">
        <v>55</v>
      </c>
      <c r="K5710" s="41" t="s">
        <v>25</v>
      </c>
    </row>
    <row r="5711" spans="2:11" ht="15" customHeight="1" x14ac:dyDescent="0.3">
      <c r="B5711" s="39" t="str">
        <f t="shared" si="71"/>
        <v>41441950401 тросиковий шків</v>
      </c>
      <c r="C5711" s="39" t="str">
        <f>TEXT(Raw_Articul_Data!$D5711,"00000000000")</f>
        <v>41441950401</v>
      </c>
      <c r="D5711" s="41">
        <v>41441950401</v>
      </c>
      <c r="E5711" s="41" t="s">
        <v>3307</v>
      </c>
      <c r="G5711" s="41" t="s">
        <v>32</v>
      </c>
      <c r="H5711" s="41" t="s">
        <v>2790</v>
      </c>
      <c r="I5711" s="41" t="s">
        <v>23</v>
      </c>
      <c r="J5711" s="41" t="s">
        <v>55</v>
      </c>
      <c r="K5711" s="41" t="s">
        <v>25</v>
      </c>
    </row>
    <row r="5712" spans="2:11" ht="15" customHeight="1" x14ac:dyDescent="0.3">
      <c r="B5712" s="39" t="str">
        <f t="shared" si="71"/>
        <v>41441950402 тросиковий шків</v>
      </c>
      <c r="C5712" s="39" t="str">
        <f>TEXT(Raw_Articul_Data!$D5712,"00000000000")</f>
        <v>41441950402</v>
      </c>
      <c r="D5712" s="41">
        <v>41441950402</v>
      </c>
      <c r="E5712" s="41" t="s">
        <v>3307</v>
      </c>
      <c r="G5712" s="41" t="s">
        <v>32</v>
      </c>
      <c r="H5712" s="41" t="s">
        <v>2790</v>
      </c>
      <c r="I5712" s="41" t="s">
        <v>23</v>
      </c>
      <c r="J5712" s="41" t="s">
        <v>55</v>
      </c>
      <c r="K5712" s="41" t="s">
        <v>25</v>
      </c>
    </row>
    <row r="5713" spans="2:11" ht="15" customHeight="1" x14ac:dyDescent="0.3">
      <c r="B5713" s="39" t="str">
        <f t="shared" si="71"/>
        <v>41441952000 поводок</v>
      </c>
      <c r="C5713" s="39" t="str">
        <f>TEXT(Raw_Articul_Data!$D5713,"00000000000")</f>
        <v>41441952000</v>
      </c>
      <c r="D5713" s="41">
        <v>41441952000</v>
      </c>
      <c r="E5713" s="41" t="s">
        <v>3064</v>
      </c>
      <c r="G5713" s="41" t="s">
        <v>32</v>
      </c>
      <c r="H5713" s="41" t="s">
        <v>2790</v>
      </c>
      <c r="I5713" s="41" t="s">
        <v>23</v>
      </c>
      <c r="J5713" s="41" t="s">
        <v>28</v>
      </c>
      <c r="K5713" s="41" t="s">
        <v>25</v>
      </c>
    </row>
    <row r="5714" spans="2:11" ht="15" customHeight="1" x14ac:dyDescent="0.3">
      <c r="B5714" s="39" t="str">
        <f t="shared" si="71"/>
        <v>41441952001 поводок</v>
      </c>
      <c r="C5714" s="39" t="str">
        <f>TEXT(Raw_Articul_Data!$D5714,"00000000000")</f>
        <v>41441952001</v>
      </c>
      <c r="D5714" s="41">
        <v>41441952001</v>
      </c>
      <c r="E5714" s="41" t="s">
        <v>3064</v>
      </c>
      <c r="G5714" s="41" t="s">
        <v>32</v>
      </c>
      <c r="H5714" s="41" t="s">
        <v>2790</v>
      </c>
      <c r="I5714" s="41" t="s">
        <v>23</v>
      </c>
      <c r="J5714" s="41" t="s">
        <v>55</v>
      </c>
      <c r="K5714" s="41" t="s">
        <v>25</v>
      </c>
    </row>
    <row r="5715" spans="2:11" ht="15" customHeight="1" x14ac:dyDescent="0.3">
      <c r="B5715" s="39" t="str">
        <f t="shared" si="71"/>
        <v>41442000016 комбісистема km56r</v>
      </c>
      <c r="C5715" s="39" t="str">
        <f>TEXT(Raw_Articul_Data!$D5715,"00000000000")</f>
        <v>41442000016</v>
      </c>
      <c r="D5715" s="41">
        <v>41442000016</v>
      </c>
      <c r="E5715" s="41" t="s">
        <v>1418</v>
      </c>
      <c r="F5715" s="41" t="s">
        <v>7264</v>
      </c>
      <c r="G5715" s="41" t="s">
        <v>843</v>
      </c>
      <c r="H5715" s="41" t="s">
        <v>1419</v>
      </c>
      <c r="I5715" s="41" t="s">
        <v>23</v>
      </c>
      <c r="J5715" s="41" t="s">
        <v>55</v>
      </c>
      <c r="K5715" s="41" t="s">
        <v>25</v>
      </c>
    </row>
    <row r="5716" spans="2:11" ht="15" customHeight="1" x14ac:dyDescent="0.3">
      <c r="B5716" s="39" t="str">
        <f t="shared" si="71"/>
        <v>41442000169 мотокоса fs56, ніж 230-2</v>
      </c>
      <c r="C5716" s="39" t="str">
        <f>TEXT(Raw_Articul_Data!$D5716,"00000000000")</f>
        <v>41442000169</v>
      </c>
      <c r="D5716" s="41">
        <v>41442000169</v>
      </c>
      <c r="E5716" s="41" t="s">
        <v>1420</v>
      </c>
      <c r="F5716" s="41" t="s">
        <v>7264</v>
      </c>
      <c r="G5716" s="41" t="s">
        <v>843</v>
      </c>
      <c r="H5716" s="41" t="s">
        <v>1421</v>
      </c>
      <c r="I5716" s="41" t="s">
        <v>23</v>
      </c>
      <c r="J5716" s="41" t="s">
        <v>55</v>
      </c>
      <c r="K5716" s="41" t="s">
        <v>25</v>
      </c>
    </row>
    <row r="5717" spans="2:11" ht="15" customHeight="1" x14ac:dyDescent="0.3">
      <c r="B5717" s="39" t="str">
        <f t="shared" si="71"/>
        <v>41442000180 мотокоса fs70 c-e, ніж 230-2</v>
      </c>
      <c r="C5717" s="39" t="str">
        <f>TEXT(Raw_Articul_Data!$D5717,"00000000000")</f>
        <v>41442000180</v>
      </c>
      <c r="D5717" s="41">
        <v>41442000180</v>
      </c>
      <c r="E5717" s="41" t="s">
        <v>1422</v>
      </c>
      <c r="F5717" s="41" t="s">
        <v>7264</v>
      </c>
      <c r="G5717" s="41" t="s">
        <v>843</v>
      </c>
      <c r="H5717" s="41" t="s">
        <v>1423</v>
      </c>
      <c r="I5717" s="41" t="s">
        <v>23</v>
      </c>
      <c r="J5717" s="41" t="s">
        <v>55</v>
      </c>
      <c r="K5717" s="41" t="s">
        <v>25</v>
      </c>
    </row>
    <row r="5718" spans="2:11" ht="15" customHeight="1" x14ac:dyDescent="0.3">
      <c r="B5718" s="39" t="str">
        <f t="shared" si="71"/>
        <v>41443580800 шланг</v>
      </c>
      <c r="C5718" s="39" t="str">
        <f>TEXT(Raw_Articul_Data!$D5718,"00000000000")</f>
        <v>41443580800</v>
      </c>
      <c r="D5718" s="41">
        <v>41443580800</v>
      </c>
      <c r="E5718" s="41" t="s">
        <v>1791</v>
      </c>
      <c r="G5718" s="41" t="s">
        <v>32</v>
      </c>
      <c r="H5718" s="41" t="s">
        <v>2790</v>
      </c>
      <c r="I5718" s="41" t="s">
        <v>23</v>
      </c>
      <c r="J5718" s="41" t="s">
        <v>28</v>
      </c>
      <c r="K5718" s="41" t="s">
        <v>25</v>
      </c>
    </row>
    <row r="5719" spans="2:11" ht="15" customHeight="1" x14ac:dyDescent="0.3">
      <c r="B5719" s="39" t="str">
        <f t="shared" si="71"/>
        <v>41444001203 маховик</v>
      </c>
      <c r="C5719" s="39" t="str">
        <f>TEXT(Raw_Articul_Data!$D5719,"00000000000")</f>
        <v>41444001203</v>
      </c>
      <c r="D5719" s="41">
        <v>41444001203</v>
      </c>
      <c r="E5719" s="41" t="s">
        <v>3088</v>
      </c>
      <c r="G5719" s="41" t="s">
        <v>32</v>
      </c>
      <c r="H5719" s="41" t="s">
        <v>2790</v>
      </c>
      <c r="I5719" s="41" t="s">
        <v>23</v>
      </c>
      <c r="J5719" s="41" t="s">
        <v>45</v>
      </c>
      <c r="K5719" s="41" t="s">
        <v>25</v>
      </c>
    </row>
    <row r="5720" spans="2:11" ht="15" customHeight="1" x14ac:dyDescent="0.3">
      <c r="B5720" s="39" t="str">
        <f t="shared" si="71"/>
        <v>41444001303 модуль запалювання</v>
      </c>
      <c r="C5720" s="39" t="str">
        <f>TEXT(Raw_Articul_Data!$D5720,"00000000000")</f>
        <v>41444001303</v>
      </c>
      <c r="D5720" s="41">
        <v>41444001303</v>
      </c>
      <c r="E5720" s="41" t="s">
        <v>2855</v>
      </c>
      <c r="G5720" s="41" t="s">
        <v>32</v>
      </c>
      <c r="H5720" s="41" t="s">
        <v>2790</v>
      </c>
      <c r="I5720" s="41" t="s">
        <v>23</v>
      </c>
      <c r="J5720" s="41" t="s">
        <v>55</v>
      </c>
      <c r="K5720" s="41" t="s">
        <v>25</v>
      </c>
    </row>
    <row r="5721" spans="2:11" ht="15" customHeight="1" x14ac:dyDescent="0.3">
      <c r="B5721" s="39" t="str">
        <f t="shared" si="71"/>
        <v>41444001309 модуль запалювання</v>
      </c>
      <c r="C5721" s="39" t="str">
        <f>TEXT(Raw_Articul_Data!$D5721,"00000000000")</f>
        <v>41444001309</v>
      </c>
      <c r="D5721" s="41">
        <v>41444001309</v>
      </c>
      <c r="E5721" s="41" t="s">
        <v>2855</v>
      </c>
      <c r="G5721" s="41" t="s">
        <v>32</v>
      </c>
      <c r="H5721" s="41" t="s">
        <v>2790</v>
      </c>
      <c r="I5721" s="41" t="s">
        <v>23</v>
      </c>
      <c r="J5721" s="41" t="s">
        <v>55</v>
      </c>
      <c r="K5721" s="41" t="s">
        <v>25</v>
      </c>
    </row>
    <row r="5722" spans="2:11" ht="15" customHeight="1" x14ac:dyDescent="0.3">
      <c r="B5722" s="39" t="str">
        <f t="shared" si="71"/>
        <v>41444001327 модуль запалювання</v>
      </c>
      <c r="C5722" s="39" t="str">
        <f>TEXT(Raw_Articul_Data!$D5722,"00000000000")</f>
        <v>41444001327</v>
      </c>
      <c r="D5722" s="41">
        <v>41444001327</v>
      </c>
      <c r="E5722" s="41" t="s">
        <v>2855</v>
      </c>
      <c r="G5722" s="41" t="s">
        <v>32</v>
      </c>
      <c r="H5722" s="41" t="s">
        <v>2790</v>
      </c>
      <c r="I5722" s="41" t="s">
        <v>23</v>
      </c>
      <c r="J5722" s="41" t="s">
        <v>28</v>
      </c>
      <c r="K5722" s="41" t="s">
        <v>25</v>
      </c>
    </row>
    <row r="5723" spans="2:11" ht="15" customHeight="1" x14ac:dyDescent="0.3">
      <c r="B5723" s="39" t="str">
        <f t="shared" si="71"/>
        <v>41444001328 модуль запалювання</v>
      </c>
      <c r="C5723" s="39" t="str">
        <f>TEXT(Raw_Articul_Data!$D5723,"00000000000")</f>
        <v>41444001328</v>
      </c>
      <c r="D5723" s="41">
        <v>41444001328</v>
      </c>
      <c r="E5723" s="41" t="s">
        <v>2855</v>
      </c>
      <c r="G5723" s="41" t="s">
        <v>32</v>
      </c>
      <c r="H5723" s="41" t="s">
        <v>2790</v>
      </c>
      <c r="I5723" s="41" t="s">
        <v>23</v>
      </c>
      <c r="J5723" s="41" t="s">
        <v>28</v>
      </c>
      <c r="K5723" s="41" t="s">
        <v>25</v>
      </c>
    </row>
    <row r="5724" spans="2:11" ht="15" customHeight="1" x14ac:dyDescent="0.3">
      <c r="B5724" s="39" t="str">
        <f t="shared" si="71"/>
        <v>41444051000 штекер провода системи запалювання</v>
      </c>
      <c r="C5724" s="39" t="str">
        <f>TEXT(Raw_Articul_Data!$D5724,"00000000000")</f>
        <v>41444051000</v>
      </c>
      <c r="D5724" s="41">
        <v>41444051000</v>
      </c>
      <c r="E5724" s="41" t="s">
        <v>2863</v>
      </c>
      <c r="G5724" s="41" t="s">
        <v>32</v>
      </c>
      <c r="H5724" s="41" t="s">
        <v>2790</v>
      </c>
      <c r="I5724" s="41" t="s">
        <v>23</v>
      </c>
      <c r="J5724" s="41" t="s">
        <v>45</v>
      </c>
      <c r="K5724" s="41" t="s">
        <v>25</v>
      </c>
    </row>
    <row r="5725" spans="2:11" ht="15" customHeight="1" x14ac:dyDescent="0.3">
      <c r="B5725" s="39" t="str">
        <f t="shared" si="71"/>
        <v>41444051001 штекер провода системи запалювання</v>
      </c>
      <c r="C5725" s="39" t="str">
        <f>TEXT(Raw_Articul_Data!$D5725,"00000000000")</f>
        <v>41444051001</v>
      </c>
      <c r="D5725" s="41">
        <v>41444051001</v>
      </c>
      <c r="E5725" s="41" t="s">
        <v>2863</v>
      </c>
      <c r="G5725" s="41" t="s">
        <v>32</v>
      </c>
      <c r="H5725" s="41" t="s">
        <v>2790</v>
      </c>
      <c r="I5725" s="41" t="s">
        <v>23</v>
      </c>
      <c r="J5725" s="41" t="s">
        <v>45</v>
      </c>
      <c r="K5725" s="41" t="s">
        <v>25</v>
      </c>
    </row>
    <row r="5726" spans="2:11" ht="15" customHeight="1" x14ac:dyDescent="0.3">
      <c r="B5726" s="39" t="str">
        <f t="shared" si="71"/>
        <v>41444058100 захисний ковпачок</v>
      </c>
      <c r="C5726" s="39" t="str">
        <f>TEXT(Raw_Articul_Data!$D5726,"00000000000")</f>
        <v>41444058100</v>
      </c>
      <c r="D5726" s="41">
        <v>41444058100</v>
      </c>
      <c r="E5726" s="41" t="s">
        <v>4162</v>
      </c>
      <c r="G5726" s="41" t="s">
        <v>32</v>
      </c>
      <c r="H5726" s="41" t="s">
        <v>2790</v>
      </c>
      <c r="I5726" s="41" t="s">
        <v>23</v>
      </c>
      <c r="J5726" s="41" t="s">
        <v>55</v>
      </c>
      <c r="K5726" s="41" t="s">
        <v>25</v>
      </c>
    </row>
    <row r="5727" spans="2:11" ht="15" customHeight="1" x14ac:dyDescent="0.3">
      <c r="B5727" s="39" t="str">
        <f t="shared" si="71"/>
        <v>41444058101 захисний ковпачок</v>
      </c>
      <c r="C5727" s="39" t="str">
        <f>TEXT(Raw_Articul_Data!$D5727,"00000000000")</f>
        <v>41444058101</v>
      </c>
      <c r="D5727" s="41">
        <v>41444058101</v>
      </c>
      <c r="E5727" s="41" t="s">
        <v>4162</v>
      </c>
      <c r="G5727" s="41" t="s">
        <v>32</v>
      </c>
      <c r="H5727" s="41" t="s">
        <v>2790</v>
      </c>
      <c r="I5727" s="41" t="s">
        <v>23</v>
      </c>
      <c r="J5727" s="41" t="s">
        <v>55</v>
      </c>
      <c r="K5727" s="41" t="s">
        <v>25</v>
      </c>
    </row>
    <row r="5728" spans="2:11" ht="15" customHeight="1" x14ac:dyDescent="0.3">
      <c r="B5728" s="39" t="str">
        <f t="shared" si="71"/>
        <v>41444300200 вимикач зупинки</v>
      </c>
      <c r="C5728" s="39" t="str">
        <f>TEXT(Raw_Articul_Data!$D5728,"00000000000")</f>
        <v>41444300200</v>
      </c>
      <c r="D5728" s="41">
        <v>41444300200</v>
      </c>
      <c r="E5728" s="41" t="s">
        <v>3279</v>
      </c>
      <c r="G5728" s="41" t="s">
        <v>32</v>
      </c>
      <c r="H5728" s="41" t="s">
        <v>2790</v>
      </c>
      <c r="I5728" s="41" t="s">
        <v>23</v>
      </c>
      <c r="J5728" s="41" t="s">
        <v>34</v>
      </c>
      <c r="K5728" s="41" t="s">
        <v>25</v>
      </c>
    </row>
    <row r="5729" spans="2:11" ht="15" customHeight="1" x14ac:dyDescent="0.3">
      <c r="B5729" s="39" t="str">
        <f t="shared" si="71"/>
        <v>41444420401 ізоляційний шланг</v>
      </c>
      <c r="C5729" s="39" t="str">
        <f>TEXT(Raw_Articul_Data!$D5729,"00000000000")</f>
        <v>41444420401</v>
      </c>
      <c r="D5729" s="41">
        <v>41444420401</v>
      </c>
      <c r="E5729" s="41" t="s">
        <v>3492</v>
      </c>
      <c r="G5729" s="41" t="s">
        <v>32</v>
      </c>
      <c r="H5729" s="41" t="s">
        <v>2790</v>
      </c>
      <c r="I5729" s="41" t="s">
        <v>23</v>
      </c>
      <c r="J5729" s="41" t="s">
        <v>28</v>
      </c>
      <c r="K5729" s="41" t="s">
        <v>25</v>
      </c>
    </row>
    <row r="5730" spans="2:11" ht="15" customHeight="1" x14ac:dyDescent="0.3">
      <c r="B5730" s="39" t="str">
        <f t="shared" si="71"/>
        <v>41446400100 передача</v>
      </c>
      <c r="C5730" s="39" t="str">
        <f>TEXT(Raw_Articul_Data!$D5730,"00000000000")</f>
        <v>41446400100</v>
      </c>
      <c r="D5730" s="41">
        <v>41446400100</v>
      </c>
      <c r="E5730" s="41" t="s">
        <v>4089</v>
      </c>
      <c r="G5730" s="41" t="s">
        <v>32</v>
      </c>
      <c r="H5730" s="41" t="s">
        <v>2790</v>
      </c>
      <c r="I5730" s="41" t="s">
        <v>23</v>
      </c>
      <c r="J5730" s="41" t="s">
        <v>218</v>
      </c>
      <c r="K5730" s="41" t="s">
        <v>25</v>
      </c>
    </row>
    <row r="5731" spans="2:11" ht="15" customHeight="1" x14ac:dyDescent="0.3">
      <c r="B5731" s="39" t="str">
        <f t="shared" si="71"/>
        <v>41446400102 передача</v>
      </c>
      <c r="C5731" s="39" t="str">
        <f>TEXT(Raw_Articul_Data!$D5731,"00000000000")</f>
        <v>41446400102</v>
      </c>
      <c r="D5731" s="41">
        <v>41446400102</v>
      </c>
      <c r="E5731" s="41" t="s">
        <v>4089</v>
      </c>
      <c r="G5731" s="41" t="s">
        <v>32</v>
      </c>
      <c r="H5731" s="41" t="s">
        <v>2790</v>
      </c>
      <c r="I5731" s="41" t="s">
        <v>23</v>
      </c>
      <c r="J5731" s="41" t="s">
        <v>218</v>
      </c>
      <c r="K5731" s="41" t="s">
        <v>25</v>
      </c>
    </row>
    <row r="5732" spans="2:11" ht="15" customHeight="1" x14ac:dyDescent="0.3">
      <c r="B5732" s="39" t="str">
        <f t="shared" si="71"/>
        <v>41446405900 корпус підшипника</v>
      </c>
      <c r="C5732" s="39" t="str">
        <f>TEXT(Raw_Articul_Data!$D5732,"00000000000")</f>
        <v>41446405900</v>
      </c>
      <c r="D5732" s="41">
        <v>41446405900</v>
      </c>
      <c r="E5732" s="41" t="s">
        <v>4197</v>
      </c>
      <c r="G5732" s="41" t="s">
        <v>32</v>
      </c>
      <c r="H5732" s="41" t="s">
        <v>2790</v>
      </c>
      <c r="I5732" s="41" t="s">
        <v>23</v>
      </c>
      <c r="J5732" s="41" t="s">
        <v>28</v>
      </c>
      <c r="K5732" s="41" t="s">
        <v>25</v>
      </c>
    </row>
    <row r="5733" spans="2:11" ht="15" customHeight="1" x14ac:dyDescent="0.3">
      <c r="B5733" s="39" t="str">
        <f t="shared" si="71"/>
        <v>41446407300 набір шестірень</v>
      </c>
      <c r="C5733" s="39" t="str">
        <f>TEXT(Raw_Articul_Data!$D5733,"00000000000")</f>
        <v>41446407300</v>
      </c>
      <c r="D5733" s="41">
        <v>41446407300</v>
      </c>
      <c r="E5733" s="41" t="s">
        <v>4186</v>
      </c>
      <c r="G5733" s="41" t="s">
        <v>32</v>
      </c>
      <c r="H5733" s="41" t="s">
        <v>2790</v>
      </c>
      <c r="I5733" s="41" t="s">
        <v>23</v>
      </c>
      <c r="J5733" s="41" t="s">
        <v>218</v>
      </c>
      <c r="K5733" s="41" t="s">
        <v>25</v>
      </c>
    </row>
    <row r="5734" spans="2:11" ht="15" customHeight="1" x14ac:dyDescent="0.3">
      <c r="B5734" s="39" t="str">
        <f t="shared" si="71"/>
        <v>41446407301 набір шестірень</v>
      </c>
      <c r="C5734" s="39" t="str">
        <f>TEXT(Raw_Articul_Data!$D5734,"00000000000")</f>
        <v>41446407301</v>
      </c>
      <c r="D5734" s="41">
        <v>41446407301</v>
      </c>
      <c r="E5734" s="41" t="s">
        <v>4186</v>
      </c>
      <c r="G5734" s="41" t="s">
        <v>32</v>
      </c>
      <c r="H5734" s="41" t="s">
        <v>2790</v>
      </c>
      <c r="I5734" s="41" t="s">
        <v>23</v>
      </c>
      <c r="J5734" s="41" t="s">
        <v>218</v>
      </c>
      <c r="K5734" s="41" t="s">
        <v>25</v>
      </c>
    </row>
    <row r="5735" spans="2:11" ht="15" customHeight="1" x14ac:dyDescent="0.3">
      <c r="B5735" s="39" t="str">
        <f t="shared" si="71"/>
        <v>41447107109 хвостовик 25,4 мм</v>
      </c>
      <c r="C5735" s="39" t="str">
        <f>TEXT(Raw_Articul_Data!$D5735,"00000000000")</f>
        <v>41447107109</v>
      </c>
      <c r="D5735" s="41">
        <v>41447107109</v>
      </c>
      <c r="E5735" s="41" t="s">
        <v>4152</v>
      </c>
      <c r="G5735" s="41" t="s">
        <v>32</v>
      </c>
      <c r="H5735" s="41" t="s">
        <v>2790</v>
      </c>
      <c r="I5735" s="41" t="s">
        <v>23</v>
      </c>
      <c r="J5735" s="41" t="s">
        <v>55</v>
      </c>
      <c r="K5735" s="41" t="s">
        <v>25</v>
      </c>
    </row>
    <row r="5736" spans="2:11" ht="15" customHeight="1" x14ac:dyDescent="0.3">
      <c r="B5736" s="39" t="str">
        <f t="shared" si="71"/>
        <v>41447108116 захист для ножів</v>
      </c>
      <c r="C5736" s="39" t="str">
        <f>TEXT(Raw_Articul_Data!$D5736,"00000000000")</f>
        <v>41447108116</v>
      </c>
      <c r="D5736" s="41">
        <v>41447108116</v>
      </c>
      <c r="E5736" s="41" t="s">
        <v>1424</v>
      </c>
      <c r="G5736" s="41" t="s">
        <v>32</v>
      </c>
      <c r="H5736" s="41" t="s">
        <v>1425</v>
      </c>
      <c r="I5736" s="41" t="s">
        <v>23</v>
      </c>
      <c r="J5736" s="41" t="s">
        <v>55</v>
      </c>
      <c r="K5736" s="41" t="s">
        <v>25</v>
      </c>
    </row>
    <row r="5737" spans="2:11" ht="15" customHeight="1" x14ac:dyDescent="0.3">
      <c r="B5737" s="39" t="str">
        <f t="shared" si="71"/>
        <v>41447108117 захист для кос.головок</v>
      </c>
      <c r="C5737" s="39" t="str">
        <f>TEXT(Raw_Articul_Data!$D5737,"00000000000")</f>
        <v>41447108117</v>
      </c>
      <c r="D5737" s="41">
        <v>41447108117</v>
      </c>
      <c r="E5737" s="41" t="s">
        <v>1426</v>
      </c>
      <c r="G5737" s="41" t="s">
        <v>32</v>
      </c>
      <c r="H5737" s="41" t="s">
        <v>1427</v>
      </c>
      <c r="I5737" s="41" t="s">
        <v>23</v>
      </c>
      <c r="J5737" s="41" t="s">
        <v>55</v>
      </c>
      <c r="K5737" s="41" t="s">
        <v>25</v>
      </c>
    </row>
    <row r="5738" spans="2:11" ht="15" customHeight="1" x14ac:dyDescent="0.3">
      <c r="B5738" s="39" t="str">
        <f t="shared" si="71"/>
        <v>41447108127 захист 380мм для кос.головок</v>
      </c>
      <c r="C5738" s="39" t="str">
        <f>TEXT(Raw_Articul_Data!$D5738,"00000000000")</f>
        <v>41447108127</v>
      </c>
      <c r="D5738" s="41">
        <v>41447108127</v>
      </c>
      <c r="E5738" s="41" t="s">
        <v>1428</v>
      </c>
      <c r="G5738" s="41" t="s">
        <v>32</v>
      </c>
      <c r="H5738" s="41" t="s">
        <v>1429</v>
      </c>
      <c r="I5738" s="41" t="s">
        <v>23</v>
      </c>
      <c r="J5738" s="41" t="s">
        <v>55</v>
      </c>
      <c r="K5738" s="41" t="s">
        <v>25</v>
      </c>
    </row>
    <row r="5739" spans="2:11" ht="15" customHeight="1" x14ac:dyDescent="0.3">
      <c r="B5739" s="39" t="str">
        <f t="shared" si="71"/>
        <v>41447112100 пробка</v>
      </c>
      <c r="C5739" s="39" t="str">
        <f>TEXT(Raw_Articul_Data!$D5739,"00000000000")</f>
        <v>41447112100</v>
      </c>
      <c r="D5739" s="41">
        <v>41447112100</v>
      </c>
      <c r="E5739" s="41" t="s">
        <v>3012</v>
      </c>
      <c r="G5739" s="41" t="s">
        <v>32</v>
      </c>
      <c r="H5739" s="41" t="s">
        <v>2790</v>
      </c>
      <c r="I5739" s="41" t="s">
        <v>23</v>
      </c>
      <c r="J5739" s="41" t="s">
        <v>55</v>
      </c>
      <c r="K5739" s="41" t="s">
        <v>25</v>
      </c>
    </row>
    <row r="5740" spans="2:11" ht="15" customHeight="1" x14ac:dyDescent="0.3">
      <c r="B5740" s="39" t="str">
        <f t="shared" si="71"/>
        <v>41447900300 рукоятка</v>
      </c>
      <c r="C5740" s="39" t="str">
        <f>TEXT(Raw_Articul_Data!$D5740,"00000000000")</f>
        <v>41447900300</v>
      </c>
      <c r="D5740" s="41">
        <v>41447900300</v>
      </c>
      <c r="E5740" s="41" t="s">
        <v>2902</v>
      </c>
      <c r="G5740" s="41" t="s">
        <v>32</v>
      </c>
      <c r="H5740" s="41" t="s">
        <v>2790</v>
      </c>
      <c r="I5740" s="41" t="s">
        <v>23</v>
      </c>
      <c r="J5740" s="41" t="s">
        <v>1908</v>
      </c>
      <c r="K5740" s="41" t="s">
        <v>25</v>
      </c>
    </row>
    <row r="5741" spans="2:11" ht="15" customHeight="1" x14ac:dyDescent="0.3">
      <c r="B5741" s="39" t="str">
        <f t="shared" si="71"/>
        <v>41447901201 рукоятка з хомутиком</v>
      </c>
      <c r="C5741" s="39" t="str">
        <f>TEXT(Raw_Articul_Data!$D5741,"00000000000")</f>
        <v>41447901201</v>
      </c>
      <c r="D5741" s="41">
        <v>41447901201</v>
      </c>
      <c r="E5741" s="41" t="s">
        <v>4189</v>
      </c>
      <c r="G5741" s="41" t="s">
        <v>32</v>
      </c>
      <c r="H5741" s="41" t="s">
        <v>2790</v>
      </c>
      <c r="I5741" s="41" t="s">
        <v>23</v>
      </c>
      <c r="J5741" s="41" t="s">
        <v>55</v>
      </c>
      <c r="K5741" s="41" t="s">
        <v>25</v>
      </c>
    </row>
    <row r="5742" spans="2:11" ht="15" customHeight="1" x14ac:dyDescent="0.3">
      <c r="B5742" s="39" t="str">
        <f t="shared" si="71"/>
        <v>41447901700 трубчата рукоятка</v>
      </c>
      <c r="C5742" s="39" t="str">
        <f>TEXT(Raw_Articul_Data!$D5742,"00000000000")</f>
        <v>41447901700</v>
      </c>
      <c r="D5742" s="41">
        <v>41447901700</v>
      </c>
      <c r="E5742" s="41" t="s">
        <v>3350</v>
      </c>
      <c r="G5742" s="41" t="s">
        <v>32</v>
      </c>
      <c r="H5742" s="41" t="s">
        <v>2790</v>
      </c>
      <c r="I5742" s="41" t="s">
        <v>23</v>
      </c>
      <c r="J5742" s="41" t="s">
        <v>28</v>
      </c>
      <c r="K5742" s="41" t="s">
        <v>25</v>
      </c>
    </row>
    <row r="5743" spans="2:11" ht="15" customHeight="1" x14ac:dyDescent="0.3">
      <c r="B5743" s="39" t="str">
        <f t="shared" si="71"/>
        <v>41447903402 кругова рукоятка</v>
      </c>
      <c r="C5743" s="39" t="str">
        <f>TEXT(Raw_Articul_Data!$D5743,"00000000000")</f>
        <v>41447903402</v>
      </c>
      <c r="D5743" s="41">
        <v>41447903402</v>
      </c>
      <c r="E5743" s="41" t="s">
        <v>4110</v>
      </c>
      <c r="G5743" s="41" t="s">
        <v>32</v>
      </c>
      <c r="H5743" s="41" t="s">
        <v>2790</v>
      </c>
      <c r="I5743" s="41" t="s">
        <v>23</v>
      </c>
      <c r="J5743" s="41" t="s">
        <v>55</v>
      </c>
      <c r="K5743" s="41" t="s">
        <v>25</v>
      </c>
    </row>
    <row r="5744" spans="2:11" ht="15" customHeight="1" x14ac:dyDescent="0.3">
      <c r="B5744" s="39" t="str">
        <f t="shared" si="71"/>
        <v>41447904800 зажимна оболонка</v>
      </c>
      <c r="C5744" s="39" t="str">
        <f>TEXT(Raw_Articul_Data!$D5744,"00000000000")</f>
        <v>41447904800</v>
      </c>
      <c r="D5744" s="41">
        <v>41447904800</v>
      </c>
      <c r="E5744" s="41" t="s">
        <v>4101</v>
      </c>
      <c r="G5744" s="41" t="s">
        <v>32</v>
      </c>
      <c r="H5744" s="41" t="s">
        <v>2790</v>
      </c>
      <c r="I5744" s="41" t="s">
        <v>23</v>
      </c>
      <c r="J5744" s="41" t="s">
        <v>55</v>
      </c>
      <c r="K5744" s="41" t="s">
        <v>25</v>
      </c>
    </row>
    <row r="5745" spans="2:11" ht="15" customHeight="1" x14ac:dyDescent="0.3">
      <c r="B5745" s="39" t="str">
        <f t="shared" si="71"/>
        <v>41447910902 зажимна оболочка, верхня</v>
      </c>
      <c r="C5745" s="39" t="str">
        <f>TEXT(Raw_Articul_Data!$D5745,"00000000000")</f>
        <v>41447910902</v>
      </c>
      <c r="D5745" s="41">
        <v>41447910902</v>
      </c>
      <c r="E5745" s="41" t="s">
        <v>4198</v>
      </c>
      <c r="G5745" s="41" t="s">
        <v>32</v>
      </c>
      <c r="H5745" s="41" t="s">
        <v>2790</v>
      </c>
      <c r="I5745" s="41" t="s">
        <v>23</v>
      </c>
      <c r="J5745" s="41" t="s">
        <v>55</v>
      </c>
      <c r="K5745" s="41" t="s">
        <v>25</v>
      </c>
    </row>
    <row r="5746" spans="2:11" ht="15" customHeight="1" x14ac:dyDescent="0.3">
      <c r="B5746" s="39" t="str">
        <f t="shared" si="71"/>
        <v>41447910903 зажимна оболочка, нижня</v>
      </c>
      <c r="C5746" s="39" t="str">
        <f>TEXT(Raw_Articul_Data!$D5746,"00000000000")</f>
        <v>41447910903</v>
      </c>
      <c r="D5746" s="41">
        <v>41447910903</v>
      </c>
      <c r="E5746" s="41" t="s">
        <v>4199</v>
      </c>
      <c r="G5746" s="41" t="s">
        <v>32</v>
      </c>
      <c r="H5746" s="41" t="s">
        <v>2790</v>
      </c>
      <c r="I5746" s="41" t="s">
        <v>23</v>
      </c>
      <c r="J5746" s="41" t="s">
        <v>55</v>
      </c>
      <c r="K5746" s="41" t="s">
        <v>25</v>
      </c>
    </row>
    <row r="5747" spans="2:11" ht="15" customHeight="1" x14ac:dyDescent="0.3">
      <c r="B5747" s="39" t="str">
        <f t="shared" si="71"/>
        <v>41447919401 зажимна скоба</v>
      </c>
      <c r="C5747" s="39" t="str">
        <f>TEXT(Raw_Articul_Data!$D5747,"00000000000")</f>
        <v>41447919401</v>
      </c>
      <c r="D5747" s="41">
        <v>41447919401</v>
      </c>
      <c r="E5747" s="41" t="s">
        <v>4092</v>
      </c>
      <c r="G5747" s="41" t="s">
        <v>32</v>
      </c>
      <c r="H5747" s="41" t="s">
        <v>2790</v>
      </c>
      <c r="I5747" s="41" t="s">
        <v>23</v>
      </c>
      <c r="J5747" s="41" t="s">
        <v>55</v>
      </c>
      <c r="K5747" s="41" t="s">
        <v>25</v>
      </c>
    </row>
    <row r="5748" spans="2:11" ht="15" customHeight="1" x14ac:dyDescent="0.3">
      <c r="B5748" s="39" t="str">
        <f t="shared" si="71"/>
        <v>41470071003 набір для кріплення косильної головки</v>
      </c>
      <c r="C5748" s="39" t="str">
        <f>TEXT(Raw_Articul_Data!$D5748,"00000000000")</f>
        <v>41470071003</v>
      </c>
      <c r="D5748" s="41">
        <v>41470071003</v>
      </c>
      <c r="E5748" s="41" t="s">
        <v>4200</v>
      </c>
      <c r="G5748" s="41" t="s">
        <v>32</v>
      </c>
      <c r="H5748" s="41" t="s">
        <v>2790</v>
      </c>
      <c r="I5748" s="41" t="s">
        <v>23</v>
      </c>
      <c r="J5748" s="41" t="s">
        <v>28</v>
      </c>
      <c r="K5748" s="41" t="s">
        <v>25</v>
      </c>
    </row>
    <row r="5749" spans="2:11" ht="15" customHeight="1" x14ac:dyDescent="0.3">
      <c r="B5749" s="39" t="str">
        <f t="shared" si="71"/>
        <v>41470071009 захист для дисків 225мм</v>
      </c>
      <c r="C5749" s="39" t="str">
        <f>TEXT(Raw_Articul_Data!$D5749,"00000000000")</f>
        <v>41470071009</v>
      </c>
      <c r="D5749" s="41">
        <v>41470071009</v>
      </c>
      <c r="E5749" s="41" t="s">
        <v>1430</v>
      </c>
      <c r="G5749" s="41" t="s">
        <v>32</v>
      </c>
      <c r="H5749" s="41" t="s">
        <v>1431</v>
      </c>
      <c r="I5749" s="41" t="s">
        <v>23</v>
      </c>
      <c r="J5749" s="41" t="s">
        <v>28</v>
      </c>
      <c r="K5749" s="41" t="s">
        <v>25</v>
      </c>
    </row>
    <row r="5750" spans="2:11" ht="15" customHeight="1" x14ac:dyDescent="0.3">
      <c r="B5750" s="39" t="str">
        <f t="shared" si="71"/>
        <v>41470071021 комплект для захисту ножа</v>
      </c>
      <c r="C5750" s="39" t="str">
        <f>TEXT(Raw_Articul_Data!$D5750,"00000000000")</f>
        <v>41470071021</v>
      </c>
      <c r="D5750" s="41">
        <v>41470071021</v>
      </c>
      <c r="E5750" s="41" t="s">
        <v>4201</v>
      </c>
      <c r="G5750" s="41" t="s">
        <v>32</v>
      </c>
      <c r="H5750" s="41" t="s">
        <v>2790</v>
      </c>
      <c r="I5750" s="41" t="s">
        <v>23</v>
      </c>
      <c r="J5750" s="41" t="s">
        <v>28</v>
      </c>
      <c r="K5750" s="41" t="s">
        <v>25</v>
      </c>
    </row>
    <row r="5751" spans="2:11" ht="15" customHeight="1" x14ac:dyDescent="0.3">
      <c r="B5751" s="39" t="str">
        <f t="shared" si="71"/>
        <v>41470071602 набір ущільнень</v>
      </c>
      <c r="C5751" s="39" t="str">
        <f>TEXT(Raw_Articul_Data!$D5751,"00000000000")</f>
        <v>41470071602</v>
      </c>
      <c r="D5751" s="41">
        <v>41470071602</v>
      </c>
      <c r="E5751" s="41" t="s">
        <v>2793</v>
      </c>
      <c r="G5751" s="41" t="s">
        <v>32</v>
      </c>
      <c r="H5751" s="41" t="s">
        <v>2790</v>
      </c>
      <c r="I5751" s="41" t="s">
        <v>23</v>
      </c>
      <c r="J5751" s="41" t="s">
        <v>28</v>
      </c>
      <c r="K5751" s="41" t="s">
        <v>25</v>
      </c>
    </row>
    <row r="5752" spans="2:11" ht="15" customHeight="1" x14ac:dyDescent="0.3">
      <c r="B5752" s="39" t="str">
        <f t="shared" si="71"/>
        <v>41470071603 набір ущільнень</v>
      </c>
      <c r="C5752" s="39" t="str">
        <f>TEXT(Raw_Articul_Data!$D5752,"00000000000")</f>
        <v>41470071603</v>
      </c>
      <c r="D5752" s="41">
        <v>41470071603</v>
      </c>
      <c r="E5752" s="41" t="s">
        <v>2793</v>
      </c>
      <c r="G5752" s="41" t="s">
        <v>32</v>
      </c>
      <c r="H5752" s="41" t="s">
        <v>2790</v>
      </c>
      <c r="I5752" s="41" t="s">
        <v>23</v>
      </c>
      <c r="J5752" s="41" t="s">
        <v>28</v>
      </c>
      <c r="K5752" s="41" t="s">
        <v>25</v>
      </c>
    </row>
    <row r="5753" spans="2:11" ht="15" customHeight="1" x14ac:dyDescent="0.3">
      <c r="B5753" s="39" t="str">
        <f t="shared" si="71"/>
        <v>41470071700 комплект карбюраторні деталі</v>
      </c>
      <c r="C5753" s="39" t="str">
        <f>TEXT(Raw_Articul_Data!$D5753,"00000000000")</f>
        <v>41470071700</v>
      </c>
      <c r="D5753" s="41">
        <v>41470071700</v>
      </c>
      <c r="E5753" s="41" t="s">
        <v>4202</v>
      </c>
      <c r="G5753" s="41" t="s">
        <v>32</v>
      </c>
      <c r="H5753" s="41" t="s">
        <v>2790</v>
      </c>
      <c r="I5753" s="41" t="s">
        <v>23</v>
      </c>
      <c r="J5753" s="41" t="s">
        <v>55</v>
      </c>
      <c r="K5753" s="41" t="s">
        <v>25</v>
      </c>
    </row>
    <row r="5754" spans="2:11" ht="15" customHeight="1" x14ac:dyDescent="0.3">
      <c r="B5754" s="39" t="str">
        <f t="shared" si="71"/>
        <v>41470201206 циліндр з поршнем, діам.40мм</v>
      </c>
      <c r="C5754" s="39" t="str">
        <f>TEXT(Raw_Articul_Data!$D5754,"00000000000")</f>
        <v>41470201206</v>
      </c>
      <c r="D5754" s="41">
        <v>41470201206</v>
      </c>
      <c r="E5754" s="41" t="s">
        <v>3828</v>
      </c>
      <c r="G5754" s="41" t="s">
        <v>32</v>
      </c>
      <c r="H5754" s="41" t="s">
        <v>2790</v>
      </c>
      <c r="I5754" s="41" t="s">
        <v>23</v>
      </c>
      <c r="J5754" s="41" t="s">
        <v>28</v>
      </c>
      <c r="K5754" s="41" t="s">
        <v>25</v>
      </c>
    </row>
    <row r="5755" spans="2:11" ht="15" customHeight="1" x14ac:dyDescent="0.3">
      <c r="B5755" s="39" t="str">
        <f t="shared" si="71"/>
        <v>41470201207 циліндр з поршнем, діам.42мм</v>
      </c>
      <c r="C5755" s="39" t="str">
        <f>TEXT(Raw_Articul_Data!$D5755,"00000000000")</f>
        <v>41470201207</v>
      </c>
      <c r="D5755" s="41">
        <v>41470201207</v>
      </c>
      <c r="E5755" s="41" t="s">
        <v>4203</v>
      </c>
      <c r="G5755" s="41" t="s">
        <v>32</v>
      </c>
      <c r="H5755" s="41" t="s">
        <v>2790</v>
      </c>
      <c r="I5755" s="41" t="s">
        <v>23</v>
      </c>
      <c r="J5755" s="41" t="s">
        <v>28</v>
      </c>
      <c r="K5755" s="41" t="s">
        <v>25</v>
      </c>
    </row>
    <row r="5756" spans="2:11" ht="15" customHeight="1" x14ac:dyDescent="0.3">
      <c r="B5756" s="39" t="str">
        <f t="shared" si="71"/>
        <v>41470201208 циліндр з поршнем, ø 44 мм</v>
      </c>
      <c r="C5756" s="39" t="str">
        <f>TEXT(Raw_Articul_Data!$D5756,"00000000000")</f>
        <v>41470201208</v>
      </c>
      <c r="D5756" s="41">
        <v>41470201208</v>
      </c>
      <c r="E5756" s="41" t="s">
        <v>4204</v>
      </c>
      <c r="G5756" s="41" t="s">
        <v>32</v>
      </c>
      <c r="H5756" s="41" t="s">
        <v>2790</v>
      </c>
      <c r="I5756" s="41" t="s">
        <v>23</v>
      </c>
      <c r="J5756" s="41" t="s">
        <v>28</v>
      </c>
      <c r="K5756" s="41" t="s">
        <v>25</v>
      </c>
    </row>
    <row r="5757" spans="2:11" ht="15" customHeight="1" x14ac:dyDescent="0.3">
      <c r="B5757" s="39" t="str">
        <f t="shared" si="71"/>
        <v>41470202609 половина картера - сторона вентилятора</v>
      </c>
      <c r="C5757" s="39" t="str">
        <f>TEXT(Raw_Articul_Data!$D5757,"00000000000")</f>
        <v>41470202609</v>
      </c>
      <c r="D5757" s="41">
        <v>41470202609</v>
      </c>
      <c r="E5757" s="41" t="s">
        <v>3574</v>
      </c>
      <c r="G5757" s="41" t="s">
        <v>32</v>
      </c>
      <c r="H5757" s="41" t="s">
        <v>2790</v>
      </c>
      <c r="I5757" s="41" t="s">
        <v>23</v>
      </c>
      <c r="J5757" s="41" t="s">
        <v>28</v>
      </c>
      <c r="K5757" s="41" t="s">
        <v>25</v>
      </c>
    </row>
    <row r="5758" spans="2:11" ht="15" customHeight="1" x14ac:dyDescent="0.3">
      <c r="B5758" s="39" t="str">
        <f t="shared" si="71"/>
        <v>41470202904 половина картера</v>
      </c>
      <c r="C5758" s="39" t="str">
        <f>TEXT(Raw_Articul_Data!$D5758,"00000000000")</f>
        <v>41470202904</v>
      </c>
      <c r="D5758" s="41">
        <v>41470202904</v>
      </c>
      <c r="E5758" s="41" t="s">
        <v>3507</v>
      </c>
      <c r="G5758" s="41" t="s">
        <v>32</v>
      </c>
      <c r="H5758" s="41" t="s">
        <v>2790</v>
      </c>
      <c r="I5758" s="41" t="s">
        <v>23</v>
      </c>
      <c r="J5758" s="41" t="s">
        <v>28</v>
      </c>
      <c r="K5758" s="41" t="s">
        <v>25</v>
      </c>
    </row>
    <row r="5759" spans="2:11" ht="15" customHeight="1" x14ac:dyDescent="0.3">
      <c r="B5759" s="39" t="str">
        <f t="shared" si="71"/>
        <v>41470292300 ущільнення циліндра</v>
      </c>
      <c r="C5759" s="39" t="str">
        <f>TEXT(Raw_Articul_Data!$D5759,"00000000000")</f>
        <v>41470292300</v>
      </c>
      <c r="D5759" s="41">
        <v>41470292300</v>
      </c>
      <c r="E5759" s="41" t="s">
        <v>3266</v>
      </c>
      <c r="G5759" s="41" t="s">
        <v>32</v>
      </c>
      <c r="H5759" s="41" t="s">
        <v>2790</v>
      </c>
      <c r="I5759" s="41" t="s">
        <v>23</v>
      </c>
      <c r="J5759" s="41" t="s">
        <v>28</v>
      </c>
      <c r="K5759" s="41" t="s">
        <v>25</v>
      </c>
    </row>
    <row r="5760" spans="2:11" ht="15" customHeight="1" x14ac:dyDescent="0.3">
      <c r="B5760" s="39" t="str">
        <f t="shared" si="71"/>
        <v>41470300403 колінчатий вал</v>
      </c>
      <c r="C5760" s="39" t="str">
        <f>TEXT(Raw_Articul_Data!$D5760,"00000000000")</f>
        <v>41470300403</v>
      </c>
      <c r="D5760" s="41">
        <v>41470300403</v>
      </c>
      <c r="E5760" s="41" t="s">
        <v>3037</v>
      </c>
      <c r="G5760" s="41" t="s">
        <v>32</v>
      </c>
      <c r="H5760" s="41" t="s">
        <v>2790</v>
      </c>
      <c r="I5760" s="41" t="s">
        <v>23</v>
      </c>
      <c r="J5760" s="41" t="s">
        <v>28</v>
      </c>
      <c r="K5760" s="41" t="s">
        <v>25</v>
      </c>
    </row>
    <row r="5761" spans="2:11" ht="15" customHeight="1" x14ac:dyDescent="0.3">
      <c r="B5761" s="39" t="str">
        <f t="shared" si="71"/>
        <v>41470302003 поршень, діам.40мм</v>
      </c>
      <c r="C5761" s="39" t="str">
        <f>TEXT(Raw_Articul_Data!$D5761,"00000000000")</f>
        <v>41470302003</v>
      </c>
      <c r="D5761" s="41">
        <v>41470302003</v>
      </c>
      <c r="E5761" s="41" t="s">
        <v>3715</v>
      </c>
      <c r="G5761" s="41" t="s">
        <v>32</v>
      </c>
      <c r="H5761" s="41" t="s">
        <v>2790</v>
      </c>
      <c r="I5761" s="41" t="s">
        <v>23</v>
      </c>
      <c r="J5761" s="41" t="s">
        <v>28</v>
      </c>
      <c r="K5761" s="41" t="s">
        <v>25</v>
      </c>
    </row>
    <row r="5762" spans="2:11" ht="15" customHeight="1" x14ac:dyDescent="0.3">
      <c r="B5762" s="39" t="str">
        <f t="shared" si="71"/>
        <v>41470302011 поршень, діам.40мм</v>
      </c>
      <c r="C5762" s="39" t="str">
        <f>TEXT(Raw_Articul_Data!$D5762,"00000000000")</f>
        <v>41470302011</v>
      </c>
      <c r="D5762" s="41">
        <v>41470302011</v>
      </c>
      <c r="E5762" s="41" t="s">
        <v>3715</v>
      </c>
      <c r="G5762" s="41" t="s">
        <v>32</v>
      </c>
      <c r="H5762" s="41" t="s">
        <v>2790</v>
      </c>
      <c r="I5762" s="41" t="s">
        <v>23</v>
      </c>
      <c r="J5762" s="41" t="s">
        <v>28</v>
      </c>
      <c r="K5762" s="41" t="s">
        <v>25</v>
      </c>
    </row>
    <row r="5763" spans="2:11" ht="15" customHeight="1" x14ac:dyDescent="0.3">
      <c r="B5763" s="39" t="str">
        <f t="shared" si="71"/>
        <v>41470302012 поршень, діам.44мм</v>
      </c>
      <c r="C5763" s="39" t="str">
        <f>TEXT(Raw_Articul_Data!$D5763,"00000000000")</f>
        <v>41470302012</v>
      </c>
      <c r="D5763" s="41">
        <v>41470302012</v>
      </c>
      <c r="E5763" s="41" t="s">
        <v>4205</v>
      </c>
      <c r="G5763" s="41" t="s">
        <v>32</v>
      </c>
      <c r="H5763" s="41" t="s">
        <v>2790</v>
      </c>
      <c r="I5763" s="41" t="s">
        <v>23</v>
      </c>
      <c r="J5763" s="41" t="s">
        <v>28</v>
      </c>
      <c r="K5763" s="41" t="s">
        <v>25</v>
      </c>
    </row>
    <row r="5764" spans="2:11" ht="15" customHeight="1" x14ac:dyDescent="0.3">
      <c r="B5764" s="39" t="str">
        <f t="shared" si="71"/>
        <v>41470343003 компресійне поршньове кільце, діам. 40 х 1,2 мм</v>
      </c>
      <c r="C5764" s="39" t="str">
        <f>TEXT(Raw_Articul_Data!$D5764,"00000000000")</f>
        <v>41470343003</v>
      </c>
      <c r="D5764" s="41">
        <v>41470343003</v>
      </c>
      <c r="E5764" s="41" t="s">
        <v>3468</v>
      </c>
      <c r="G5764" s="41" t="s">
        <v>32</v>
      </c>
      <c r="H5764" s="41" t="s">
        <v>2790</v>
      </c>
      <c r="I5764" s="41" t="s">
        <v>23</v>
      </c>
      <c r="J5764" s="41" t="s">
        <v>34</v>
      </c>
      <c r="K5764" s="41" t="s">
        <v>25</v>
      </c>
    </row>
    <row r="5765" spans="2:11" ht="15" customHeight="1" x14ac:dyDescent="0.3">
      <c r="B5765" s="39" t="str">
        <f t="shared" si="71"/>
        <v>41470343004 компресійне поршньове кільце, діам. 42 х 1,2 мм</v>
      </c>
      <c r="C5765" s="39" t="str">
        <f>TEXT(Raw_Articul_Data!$D5765,"00000000000")</f>
        <v>41470343004</v>
      </c>
      <c r="D5765" s="41">
        <v>41470343004</v>
      </c>
      <c r="E5765" s="41" t="s">
        <v>3467</v>
      </c>
      <c r="G5765" s="41" t="s">
        <v>32</v>
      </c>
      <c r="H5765" s="41" t="s">
        <v>2790</v>
      </c>
      <c r="I5765" s="41" t="s">
        <v>23</v>
      </c>
      <c r="J5765" s="41" t="s">
        <v>34</v>
      </c>
      <c r="K5765" s="41" t="s">
        <v>25</v>
      </c>
    </row>
    <row r="5766" spans="2:11" ht="15" customHeight="1" x14ac:dyDescent="0.3">
      <c r="B5766" s="39" t="str">
        <f t="shared" si="71"/>
        <v>41470343005 компресійне поршньове кільце 44мм х 1,2мм</v>
      </c>
      <c r="C5766" s="39" t="str">
        <f>TEXT(Raw_Articul_Data!$D5766,"00000000000")</f>
        <v>41470343005</v>
      </c>
      <c r="D5766" s="41">
        <v>41470343005</v>
      </c>
      <c r="E5766" s="41" t="s">
        <v>4206</v>
      </c>
      <c r="G5766" s="41" t="s">
        <v>32</v>
      </c>
      <c r="H5766" s="41" t="s">
        <v>2790</v>
      </c>
      <c r="I5766" s="41" t="s">
        <v>23</v>
      </c>
      <c r="J5766" s="41" t="s">
        <v>34</v>
      </c>
      <c r="K5766" s="41" t="s">
        <v>25</v>
      </c>
    </row>
    <row r="5767" spans="2:11" ht="15" customHeight="1" x14ac:dyDescent="0.3">
      <c r="B5767" s="39" t="str">
        <f t="shared" si="71"/>
        <v>41470800400 захисне прикриття</v>
      </c>
      <c r="C5767" s="39" t="str">
        <f>TEXT(Raw_Articul_Data!$D5767,"00000000000")</f>
        <v>41470800400</v>
      </c>
      <c r="D5767" s="41">
        <v>41470800400</v>
      </c>
      <c r="E5767" s="41" t="s">
        <v>3390</v>
      </c>
      <c r="G5767" s="41" t="s">
        <v>32</v>
      </c>
      <c r="H5767" s="41" t="s">
        <v>2790</v>
      </c>
      <c r="I5767" s="41" t="s">
        <v>23</v>
      </c>
      <c r="J5767" s="41" t="s">
        <v>28</v>
      </c>
      <c r="K5767" s="41" t="s">
        <v>25</v>
      </c>
    </row>
    <row r="5768" spans="2:11" ht="15" customHeight="1" x14ac:dyDescent="0.3">
      <c r="B5768" s="39" t="str">
        <f t="shared" si="71"/>
        <v>41470801600 кожух</v>
      </c>
      <c r="C5768" s="39" t="str">
        <f>TEXT(Raw_Articul_Data!$D5768,"00000000000")</f>
        <v>41470801600</v>
      </c>
      <c r="D5768" s="41">
        <v>41470801600</v>
      </c>
      <c r="E5768" s="41" t="s">
        <v>3331</v>
      </c>
      <c r="G5768" s="41" t="s">
        <v>32</v>
      </c>
      <c r="H5768" s="41" t="s">
        <v>2790</v>
      </c>
      <c r="I5768" s="41" t="s">
        <v>23</v>
      </c>
      <c r="J5768" s="41" t="s">
        <v>28</v>
      </c>
      <c r="K5768" s="41" t="s">
        <v>25</v>
      </c>
    </row>
    <row r="5769" spans="2:11" ht="15" customHeight="1" x14ac:dyDescent="0.3">
      <c r="B5769" s="39" t="str">
        <f t="shared" si="71"/>
        <v>41470801606 кожух</v>
      </c>
      <c r="C5769" s="39" t="str">
        <f>TEXT(Raw_Articul_Data!$D5769,"00000000000")</f>
        <v>41470801606</v>
      </c>
      <c r="D5769" s="41">
        <v>41470801606</v>
      </c>
      <c r="E5769" s="41" t="s">
        <v>3331</v>
      </c>
      <c r="G5769" s="41" t="s">
        <v>32</v>
      </c>
      <c r="H5769" s="41" t="s">
        <v>2790</v>
      </c>
      <c r="I5769" s="41" t="s">
        <v>23</v>
      </c>
      <c r="J5769" s="41" t="s">
        <v>28</v>
      </c>
      <c r="K5769" s="41" t="s">
        <v>25</v>
      </c>
    </row>
    <row r="5770" spans="2:11" ht="15" customHeight="1" x14ac:dyDescent="0.3">
      <c r="B5770" s="39" t="str">
        <f t="shared" si="71"/>
        <v>41470801613 кожух</v>
      </c>
      <c r="C5770" s="39" t="str">
        <f>TEXT(Raw_Articul_Data!$D5770,"00000000000")</f>
        <v>41470801613</v>
      </c>
      <c r="D5770" s="41">
        <v>41470801613</v>
      </c>
      <c r="E5770" s="41" t="s">
        <v>3331</v>
      </c>
      <c r="G5770" s="41" t="s">
        <v>32</v>
      </c>
      <c r="H5770" s="41" t="s">
        <v>2790</v>
      </c>
      <c r="I5770" s="41" t="s">
        <v>23</v>
      </c>
      <c r="J5770" s="41" t="s">
        <v>28</v>
      </c>
      <c r="K5770" s="41" t="s">
        <v>25</v>
      </c>
    </row>
    <row r="5771" spans="2:11" ht="15" customHeight="1" x14ac:dyDescent="0.3">
      <c r="B5771" s="39" t="str">
        <f t="shared" si="71"/>
        <v>41470844102 заслонка</v>
      </c>
      <c r="C5771" s="39" t="str">
        <f>TEXT(Raw_Articul_Data!$D5771,"00000000000")</f>
        <v>41470844102</v>
      </c>
      <c r="D5771" s="41">
        <v>41470844102</v>
      </c>
      <c r="E5771" s="41" t="s">
        <v>3748</v>
      </c>
      <c r="G5771" s="41" t="s">
        <v>32</v>
      </c>
      <c r="H5771" s="41" t="s">
        <v>2790</v>
      </c>
      <c r="I5771" s="41" t="s">
        <v>23</v>
      </c>
      <c r="J5771" s="41" t="s">
        <v>28</v>
      </c>
      <c r="K5771" s="41" t="s">
        <v>25</v>
      </c>
    </row>
    <row r="5772" spans="2:11" ht="15" customHeight="1" x14ac:dyDescent="0.3">
      <c r="B5772" s="39" t="str">
        <f t="shared" si="71"/>
        <v>41471200608 карбюратор</v>
      </c>
      <c r="C5772" s="39" t="str">
        <f>TEXT(Raw_Articul_Data!$D5772,"00000000000")</f>
        <v>41471200608</v>
      </c>
      <c r="D5772" s="41">
        <v>41471200608</v>
      </c>
      <c r="E5772" s="41" t="s">
        <v>3142</v>
      </c>
      <c r="G5772" s="41" t="s">
        <v>32</v>
      </c>
      <c r="H5772" s="41" t="s">
        <v>2790</v>
      </c>
      <c r="I5772" s="41" t="s">
        <v>23</v>
      </c>
      <c r="J5772" s="41" t="s">
        <v>499</v>
      </c>
      <c r="K5772" s="41" t="s">
        <v>25</v>
      </c>
    </row>
    <row r="5773" spans="2:11" ht="15" customHeight="1" x14ac:dyDescent="0.3">
      <c r="B5773" s="39" t="str">
        <f t="shared" ref="B5773:B5836" si="72">CONCATENATE(C5773," ", LOWER(E5773))</f>
        <v>41471200621 карбюратор</v>
      </c>
      <c r="C5773" s="39" t="str">
        <f>TEXT(Raw_Articul_Data!$D5773,"00000000000")</f>
        <v>41471200621</v>
      </c>
      <c r="D5773" s="41">
        <v>41471200621</v>
      </c>
      <c r="E5773" s="41" t="s">
        <v>3142</v>
      </c>
      <c r="G5773" s="41" t="s">
        <v>32</v>
      </c>
      <c r="H5773" s="41" t="s">
        <v>2790</v>
      </c>
      <c r="I5773" s="41" t="s">
        <v>23</v>
      </c>
      <c r="J5773" s="41" t="s">
        <v>34</v>
      </c>
      <c r="K5773" s="41" t="s">
        <v>25</v>
      </c>
    </row>
    <row r="5774" spans="2:11" ht="15" customHeight="1" x14ac:dyDescent="0.3">
      <c r="B5774" s="39" t="str">
        <f t="shared" si="72"/>
        <v>41471200622 карбюратор 4147/22 c1q</v>
      </c>
      <c r="C5774" s="39" t="str">
        <f>TEXT(Raw_Articul_Data!$D5774,"00000000000")</f>
        <v>41471200622</v>
      </c>
      <c r="D5774" s="41">
        <v>41471200622</v>
      </c>
      <c r="E5774" s="41" t="s">
        <v>4207</v>
      </c>
      <c r="G5774" s="41" t="s">
        <v>32</v>
      </c>
      <c r="H5774" s="41" t="s">
        <v>2790</v>
      </c>
      <c r="I5774" s="41" t="s">
        <v>23</v>
      </c>
      <c r="J5774" s="41" t="s">
        <v>34</v>
      </c>
      <c r="K5774" s="41" t="s">
        <v>25</v>
      </c>
    </row>
    <row r="5775" spans="2:11" ht="15" customHeight="1" x14ac:dyDescent="0.3">
      <c r="B5775" s="39" t="str">
        <f t="shared" si="72"/>
        <v>41471200623 карбюратор 4147/23</v>
      </c>
      <c r="C5775" s="39" t="str">
        <f>TEXT(Raw_Articul_Data!$D5775,"00000000000")</f>
        <v>41471200623</v>
      </c>
      <c r="D5775" s="41">
        <v>41471200623</v>
      </c>
      <c r="E5775" s="41" t="s">
        <v>4208</v>
      </c>
      <c r="G5775" s="41" t="s">
        <v>32</v>
      </c>
      <c r="H5775" s="41" t="s">
        <v>2790</v>
      </c>
      <c r="I5775" s="41" t="s">
        <v>23</v>
      </c>
      <c r="J5775" s="41" t="s">
        <v>34</v>
      </c>
      <c r="K5775" s="41" t="s">
        <v>25</v>
      </c>
    </row>
    <row r="5776" spans="2:11" ht="15" customHeight="1" x14ac:dyDescent="0.3">
      <c r="B5776" s="39" t="str">
        <f t="shared" si="72"/>
        <v>41471200624 карбюратор</v>
      </c>
      <c r="C5776" s="39" t="str">
        <f>TEXT(Raw_Articul_Data!$D5776,"00000000000")</f>
        <v>41471200624</v>
      </c>
      <c r="D5776" s="41">
        <v>41471200624</v>
      </c>
      <c r="E5776" s="41" t="s">
        <v>3142</v>
      </c>
      <c r="G5776" s="41" t="s">
        <v>32</v>
      </c>
      <c r="H5776" s="41" t="s">
        <v>2790</v>
      </c>
      <c r="I5776" s="41" t="s">
        <v>23</v>
      </c>
      <c r="J5776" s="41" t="s">
        <v>34</v>
      </c>
      <c r="K5776" s="41" t="s">
        <v>25</v>
      </c>
    </row>
    <row r="5777" spans="2:11" ht="15" customHeight="1" x14ac:dyDescent="0.3">
      <c r="B5777" s="39" t="str">
        <f t="shared" si="72"/>
        <v>41471200625 карбюратор</v>
      </c>
      <c r="C5777" s="39" t="str">
        <f>TEXT(Raw_Articul_Data!$D5777,"00000000000")</f>
        <v>41471200625</v>
      </c>
      <c r="D5777" s="41">
        <v>41471200625</v>
      </c>
      <c r="E5777" s="41" t="s">
        <v>3142</v>
      </c>
      <c r="G5777" s="41" t="s">
        <v>32</v>
      </c>
      <c r="H5777" s="41" t="s">
        <v>2790</v>
      </c>
      <c r="I5777" s="41" t="s">
        <v>23</v>
      </c>
      <c r="J5777" s="41" t="s">
        <v>34</v>
      </c>
      <c r="K5777" s="41" t="s">
        <v>25</v>
      </c>
    </row>
    <row r="5778" spans="2:11" ht="15" customHeight="1" x14ac:dyDescent="0.3">
      <c r="B5778" s="39" t="str">
        <f t="shared" si="72"/>
        <v>41471202201 фланець</v>
      </c>
      <c r="C5778" s="39" t="str">
        <f>TEXT(Raw_Articul_Data!$D5778,"00000000000")</f>
        <v>41471202201</v>
      </c>
      <c r="D5778" s="41">
        <v>41471202201</v>
      </c>
      <c r="E5778" s="41" t="s">
        <v>3283</v>
      </c>
      <c r="G5778" s="41" t="s">
        <v>32</v>
      </c>
      <c r="H5778" s="41" t="s">
        <v>2790</v>
      </c>
      <c r="I5778" s="41" t="s">
        <v>23</v>
      </c>
      <c r="J5778" s="41" t="s">
        <v>499</v>
      </c>
      <c r="K5778" s="41" t="s">
        <v>25</v>
      </c>
    </row>
    <row r="5779" spans="2:11" ht="15" customHeight="1" x14ac:dyDescent="0.3">
      <c r="B5779" s="39" t="str">
        <f t="shared" si="72"/>
        <v>41471202202 фланець</v>
      </c>
      <c r="C5779" s="39" t="str">
        <f>TEXT(Raw_Articul_Data!$D5779,"00000000000")</f>
        <v>41471202202</v>
      </c>
      <c r="D5779" s="41">
        <v>41471202202</v>
      </c>
      <c r="E5779" s="41" t="s">
        <v>3283</v>
      </c>
      <c r="G5779" s="41" t="s">
        <v>32</v>
      </c>
      <c r="H5779" s="41" t="s">
        <v>2790</v>
      </c>
      <c r="I5779" s="41" t="s">
        <v>23</v>
      </c>
      <c r="J5779" s="41" t="s">
        <v>34</v>
      </c>
      <c r="K5779" s="41" t="s">
        <v>25</v>
      </c>
    </row>
    <row r="5780" spans="2:11" ht="15" customHeight="1" x14ac:dyDescent="0.3">
      <c r="B5780" s="39" t="str">
        <f t="shared" si="72"/>
        <v>41471202300 проміжний фланець</v>
      </c>
      <c r="C5780" s="39" t="str">
        <f>TEXT(Raw_Articul_Data!$D5780,"00000000000")</f>
        <v>41471202300</v>
      </c>
      <c r="D5780" s="41">
        <v>41471202300</v>
      </c>
      <c r="E5780" s="41" t="s">
        <v>3887</v>
      </c>
      <c r="G5780" s="41" t="s">
        <v>32</v>
      </c>
      <c r="H5780" s="41" t="s">
        <v>2790</v>
      </c>
      <c r="I5780" s="41" t="s">
        <v>23</v>
      </c>
      <c r="J5780" s="41" t="s">
        <v>28</v>
      </c>
      <c r="K5780" s="41" t="s">
        <v>25</v>
      </c>
    </row>
    <row r="5781" spans="2:11" ht="15" customHeight="1" x14ac:dyDescent="0.3">
      <c r="B5781" s="39" t="str">
        <f t="shared" si="72"/>
        <v>41471202301 проміжний фланець</v>
      </c>
      <c r="C5781" s="39" t="str">
        <f>TEXT(Raw_Articul_Data!$D5781,"00000000000")</f>
        <v>41471202301</v>
      </c>
      <c r="D5781" s="41">
        <v>41471202301</v>
      </c>
      <c r="E5781" s="41" t="s">
        <v>3887</v>
      </c>
      <c r="G5781" s="41" t="s">
        <v>32</v>
      </c>
      <c r="H5781" s="41" t="s">
        <v>2790</v>
      </c>
      <c r="I5781" s="41" t="s">
        <v>23</v>
      </c>
      <c r="J5781" s="41" t="s">
        <v>28</v>
      </c>
      <c r="K5781" s="41" t="s">
        <v>25</v>
      </c>
    </row>
    <row r="5782" spans="2:11" ht="15" customHeight="1" x14ac:dyDescent="0.3">
      <c r="B5782" s="39" t="str">
        <f t="shared" si="72"/>
        <v>41471212702 ковпачок</v>
      </c>
      <c r="C5782" s="39" t="str">
        <f>TEXT(Raw_Articul_Data!$D5782,"00000000000")</f>
        <v>41471212702</v>
      </c>
      <c r="D5782" s="41">
        <v>41471212702</v>
      </c>
      <c r="E5782" s="41" t="s">
        <v>2809</v>
      </c>
      <c r="G5782" s="41" t="s">
        <v>32</v>
      </c>
      <c r="H5782" s="41" t="s">
        <v>2790</v>
      </c>
      <c r="I5782" s="41" t="s">
        <v>23</v>
      </c>
      <c r="J5782" s="41" t="s">
        <v>34</v>
      </c>
      <c r="K5782" s="41" t="s">
        <v>25</v>
      </c>
    </row>
    <row r="5783" spans="2:11" ht="15" customHeight="1" x14ac:dyDescent="0.3">
      <c r="B5783" s="39" t="str">
        <f t="shared" si="72"/>
        <v>41471214700 регулювальна мембрана</v>
      </c>
      <c r="C5783" s="39" t="str">
        <f>TEXT(Raw_Articul_Data!$D5783,"00000000000")</f>
        <v>41471214700</v>
      </c>
      <c r="D5783" s="41">
        <v>41471214700</v>
      </c>
      <c r="E5783" s="41" t="s">
        <v>3290</v>
      </c>
      <c r="G5783" s="41" t="s">
        <v>32</v>
      </c>
      <c r="H5783" s="41" t="s">
        <v>2790</v>
      </c>
      <c r="I5783" s="41" t="s">
        <v>23</v>
      </c>
      <c r="J5783" s="41" t="s">
        <v>218</v>
      </c>
      <c r="K5783" s="41" t="s">
        <v>25</v>
      </c>
    </row>
    <row r="5784" spans="2:11" ht="15" customHeight="1" x14ac:dyDescent="0.3">
      <c r="B5784" s="39" t="str">
        <f t="shared" si="72"/>
        <v>41471223200 вита гнучка пружина</v>
      </c>
      <c r="C5784" s="39" t="str">
        <f>TEXT(Raw_Articul_Data!$D5784,"00000000000")</f>
        <v>41471223200</v>
      </c>
      <c r="D5784" s="41">
        <v>41471223200</v>
      </c>
      <c r="E5784" s="41" t="s">
        <v>3025</v>
      </c>
      <c r="G5784" s="41" t="s">
        <v>32</v>
      </c>
      <c r="H5784" s="41" t="s">
        <v>2790</v>
      </c>
      <c r="I5784" s="41" t="s">
        <v>23</v>
      </c>
      <c r="J5784" s="41" t="s">
        <v>218</v>
      </c>
      <c r="K5784" s="41" t="s">
        <v>25</v>
      </c>
    </row>
    <row r="5785" spans="2:11" ht="15" customHeight="1" x14ac:dyDescent="0.3">
      <c r="B5785" s="39" t="str">
        <f t="shared" si="72"/>
        <v>41471223201 вита гнучка пружина</v>
      </c>
      <c r="C5785" s="39" t="str">
        <f>TEXT(Raw_Articul_Data!$D5785,"00000000000")</f>
        <v>41471223201</v>
      </c>
      <c r="D5785" s="41">
        <v>41471223201</v>
      </c>
      <c r="E5785" s="41" t="s">
        <v>3025</v>
      </c>
      <c r="G5785" s="41" t="s">
        <v>32</v>
      </c>
      <c r="H5785" s="41" t="s">
        <v>2790</v>
      </c>
      <c r="I5785" s="41" t="s">
        <v>23</v>
      </c>
      <c r="J5785" s="41" t="s">
        <v>34</v>
      </c>
      <c r="K5785" s="41" t="s">
        <v>25</v>
      </c>
    </row>
    <row r="5786" spans="2:11" ht="15" customHeight="1" x14ac:dyDescent="0.3">
      <c r="B5786" s="39" t="str">
        <f t="shared" si="72"/>
        <v>41471290900 ущільнення</v>
      </c>
      <c r="C5786" s="39" t="str">
        <f>TEXT(Raw_Articul_Data!$D5786,"00000000000")</f>
        <v>41471290900</v>
      </c>
      <c r="D5786" s="41">
        <v>41471290900</v>
      </c>
      <c r="E5786" s="41" t="s">
        <v>2903</v>
      </c>
      <c r="G5786" s="41" t="s">
        <v>32</v>
      </c>
      <c r="H5786" s="41" t="s">
        <v>2790</v>
      </c>
      <c r="I5786" s="41" t="s">
        <v>23</v>
      </c>
      <c r="J5786" s="41" t="s">
        <v>28</v>
      </c>
      <c r="K5786" s="41" t="s">
        <v>25</v>
      </c>
    </row>
    <row r="5787" spans="2:11" ht="15" customHeight="1" x14ac:dyDescent="0.3">
      <c r="B5787" s="39" t="str">
        <f t="shared" si="72"/>
        <v>41471290901 ущільнення</v>
      </c>
      <c r="C5787" s="39" t="str">
        <f>TEXT(Raw_Articul_Data!$D5787,"00000000000")</f>
        <v>41471290901</v>
      </c>
      <c r="D5787" s="41">
        <v>41471290901</v>
      </c>
      <c r="E5787" s="41" t="s">
        <v>2903</v>
      </c>
      <c r="G5787" s="41" t="s">
        <v>32</v>
      </c>
      <c r="H5787" s="41" t="s">
        <v>2790</v>
      </c>
      <c r="I5787" s="41" t="s">
        <v>23</v>
      </c>
      <c r="J5787" s="41" t="s">
        <v>28</v>
      </c>
      <c r="K5787" s="41" t="s">
        <v>25</v>
      </c>
    </row>
    <row r="5788" spans="2:11" ht="15" customHeight="1" x14ac:dyDescent="0.3">
      <c r="B5788" s="39" t="str">
        <f t="shared" si="72"/>
        <v>41471290902 ущільнення</v>
      </c>
      <c r="C5788" s="39" t="str">
        <f>TEXT(Raw_Articul_Data!$D5788,"00000000000")</f>
        <v>41471290902</v>
      </c>
      <c r="D5788" s="41">
        <v>41471290902</v>
      </c>
      <c r="E5788" s="41" t="s">
        <v>2903</v>
      </c>
      <c r="G5788" s="41" t="s">
        <v>32</v>
      </c>
      <c r="H5788" s="41" t="s">
        <v>2790</v>
      </c>
      <c r="I5788" s="41" t="s">
        <v>23</v>
      </c>
      <c r="J5788" s="41" t="s">
        <v>28</v>
      </c>
      <c r="K5788" s="41" t="s">
        <v>25</v>
      </c>
    </row>
    <row r="5789" spans="2:11" ht="15" customHeight="1" x14ac:dyDescent="0.3">
      <c r="B5789" s="39" t="str">
        <f t="shared" si="72"/>
        <v>41471290903 ущільнення</v>
      </c>
      <c r="C5789" s="39" t="str">
        <f>TEXT(Raw_Articul_Data!$D5789,"00000000000")</f>
        <v>41471290903</v>
      </c>
      <c r="D5789" s="41">
        <v>41471290903</v>
      </c>
      <c r="E5789" s="41" t="s">
        <v>2903</v>
      </c>
      <c r="G5789" s="41" t="s">
        <v>32</v>
      </c>
      <c r="H5789" s="41" t="s">
        <v>2790</v>
      </c>
      <c r="I5789" s="41" t="s">
        <v>23</v>
      </c>
      <c r="J5789" s="41" t="s">
        <v>28</v>
      </c>
      <c r="K5789" s="41" t="s">
        <v>25</v>
      </c>
    </row>
    <row r="5790" spans="2:11" ht="15" customHeight="1" x14ac:dyDescent="0.3">
      <c r="B5790" s="39" t="str">
        <f t="shared" si="72"/>
        <v>41471400601 шумоглушник</v>
      </c>
      <c r="C5790" s="39" t="str">
        <f>TEXT(Raw_Articul_Data!$D5790,"00000000000")</f>
        <v>41471400601</v>
      </c>
      <c r="D5790" s="41">
        <v>41471400601</v>
      </c>
      <c r="E5790" s="41" t="s">
        <v>3072</v>
      </c>
      <c r="G5790" s="41" t="s">
        <v>32</v>
      </c>
      <c r="H5790" s="41" t="s">
        <v>2790</v>
      </c>
      <c r="I5790" s="41" t="s">
        <v>23</v>
      </c>
      <c r="J5790" s="41" t="s">
        <v>55</v>
      </c>
      <c r="K5790" s="41" t="s">
        <v>25</v>
      </c>
    </row>
    <row r="5791" spans="2:11" ht="15" customHeight="1" x14ac:dyDescent="0.3">
      <c r="B5791" s="39" t="str">
        <f t="shared" si="72"/>
        <v>41471401000 кришка фільтра</v>
      </c>
      <c r="C5791" s="39" t="str">
        <f>TEXT(Raw_Articul_Data!$D5791,"00000000000")</f>
        <v>41471401000</v>
      </c>
      <c r="D5791" s="41">
        <v>41471401000</v>
      </c>
      <c r="E5791" s="41" t="s">
        <v>3153</v>
      </c>
      <c r="G5791" s="41" t="s">
        <v>32</v>
      </c>
      <c r="H5791" s="41" t="s">
        <v>2790</v>
      </c>
      <c r="I5791" s="41" t="s">
        <v>23</v>
      </c>
      <c r="J5791" s="41" t="s">
        <v>28</v>
      </c>
      <c r="K5791" s="41" t="s">
        <v>25</v>
      </c>
    </row>
    <row r="5792" spans="2:11" ht="15" customHeight="1" x14ac:dyDescent="0.3">
      <c r="B5792" s="39" t="str">
        <f t="shared" si="72"/>
        <v>41471401004 кришка фільтра</v>
      </c>
      <c r="C5792" s="39" t="str">
        <f>TEXT(Raw_Articul_Data!$D5792,"00000000000")</f>
        <v>41471401004</v>
      </c>
      <c r="D5792" s="41">
        <v>41471401004</v>
      </c>
      <c r="E5792" s="41" t="s">
        <v>3153</v>
      </c>
      <c r="G5792" s="41" t="s">
        <v>32</v>
      </c>
      <c r="H5792" s="41" t="s">
        <v>2790</v>
      </c>
      <c r="I5792" s="41" t="s">
        <v>23</v>
      </c>
      <c r="J5792" s="41" t="s">
        <v>28</v>
      </c>
      <c r="K5792" s="41" t="s">
        <v>25</v>
      </c>
    </row>
    <row r="5793" spans="2:11" ht="15" customHeight="1" x14ac:dyDescent="0.3">
      <c r="B5793" s="39" t="str">
        <f t="shared" si="72"/>
        <v>41471402802 корпус фільтра</v>
      </c>
      <c r="C5793" s="39" t="str">
        <f>TEXT(Raw_Articul_Data!$D5793,"00000000000")</f>
        <v>41471402802</v>
      </c>
      <c r="D5793" s="41">
        <v>41471402802</v>
      </c>
      <c r="E5793" s="41" t="s">
        <v>3069</v>
      </c>
      <c r="G5793" s="41" t="s">
        <v>32</v>
      </c>
      <c r="H5793" s="41" t="s">
        <v>2790</v>
      </c>
      <c r="I5793" s="41" t="s">
        <v>23</v>
      </c>
      <c r="J5793" s="41" t="s">
        <v>28</v>
      </c>
      <c r="K5793" s="41" t="s">
        <v>25</v>
      </c>
    </row>
    <row r="5794" spans="2:11" ht="15" customHeight="1" x14ac:dyDescent="0.3">
      <c r="B5794" s="39" t="str">
        <f t="shared" si="72"/>
        <v>41471404400 повітряний фільтр</v>
      </c>
      <c r="C5794" s="39" t="str">
        <f>TEXT(Raw_Articul_Data!$D5794,"00000000000")</f>
        <v>41471404400</v>
      </c>
      <c r="D5794" s="41">
        <v>41471404400</v>
      </c>
      <c r="E5794" s="41" t="s">
        <v>3041</v>
      </c>
      <c r="G5794" s="41" t="s">
        <v>32</v>
      </c>
      <c r="H5794" s="41" t="s">
        <v>2790</v>
      </c>
      <c r="I5794" s="41" t="s">
        <v>23</v>
      </c>
      <c r="J5794" s="41" t="s">
        <v>50</v>
      </c>
      <c r="K5794" s="41" t="s">
        <v>25</v>
      </c>
    </row>
    <row r="5795" spans="2:11" ht="15" customHeight="1" x14ac:dyDescent="0.3">
      <c r="B5795" s="39" t="str">
        <f t="shared" si="72"/>
        <v>41471410300 повітряний фільтр</v>
      </c>
      <c r="C5795" s="39" t="str">
        <f>TEXT(Raw_Articul_Data!$D5795,"00000000000")</f>
        <v>41471410300</v>
      </c>
      <c r="D5795" s="41">
        <v>41471410300</v>
      </c>
      <c r="E5795" s="41" t="s">
        <v>3041</v>
      </c>
      <c r="G5795" s="41" t="s">
        <v>32</v>
      </c>
      <c r="H5795" s="41" t="s">
        <v>2790</v>
      </c>
      <c r="I5795" s="41" t="s">
        <v>23</v>
      </c>
      <c r="J5795" s="41" t="s">
        <v>50</v>
      </c>
      <c r="K5795" s="41" t="s">
        <v>25</v>
      </c>
    </row>
    <row r="5796" spans="2:11" ht="15" customHeight="1" x14ac:dyDescent="0.3">
      <c r="B5796" s="39" t="str">
        <f t="shared" si="72"/>
        <v>41471490601 ущільнення глушника</v>
      </c>
      <c r="C5796" s="39" t="str">
        <f>TEXT(Raw_Articul_Data!$D5796,"00000000000")</f>
        <v>41471490601</v>
      </c>
      <c r="D5796" s="41">
        <v>41471490601</v>
      </c>
      <c r="E5796" s="41" t="s">
        <v>3074</v>
      </c>
      <c r="G5796" s="41" t="s">
        <v>32</v>
      </c>
      <c r="H5796" s="41" t="s">
        <v>2790</v>
      </c>
      <c r="I5796" s="41" t="s">
        <v>23</v>
      </c>
      <c r="J5796" s="41" t="s">
        <v>28</v>
      </c>
      <c r="K5796" s="41" t="s">
        <v>25</v>
      </c>
    </row>
    <row r="5797" spans="2:11" ht="15" customHeight="1" x14ac:dyDescent="0.3">
      <c r="B5797" s="39" t="str">
        <f t="shared" si="72"/>
        <v>41471600614 корпус муфти</v>
      </c>
      <c r="C5797" s="39" t="str">
        <f>TEXT(Raw_Articul_Data!$D5797,"00000000000")</f>
        <v>41471600614</v>
      </c>
      <c r="D5797" s="41">
        <v>41471600614</v>
      </c>
      <c r="E5797" s="41" t="s">
        <v>4085</v>
      </c>
      <c r="G5797" s="41" t="s">
        <v>32</v>
      </c>
      <c r="H5797" s="41" t="s">
        <v>2790</v>
      </c>
      <c r="I5797" s="41" t="s">
        <v>23</v>
      </c>
      <c r="J5797" s="41" t="s">
        <v>28</v>
      </c>
      <c r="K5797" s="41" t="s">
        <v>25</v>
      </c>
    </row>
    <row r="5798" spans="2:11" ht="15" customHeight="1" x14ac:dyDescent="0.3">
      <c r="B5798" s="39" t="str">
        <f t="shared" si="72"/>
        <v>41471600617 корпус муфти</v>
      </c>
      <c r="C5798" s="39" t="str">
        <f>TEXT(Raw_Articul_Data!$D5798,"00000000000")</f>
        <v>41471600617</v>
      </c>
      <c r="D5798" s="41">
        <v>41471600617</v>
      </c>
      <c r="E5798" s="41" t="s">
        <v>4085</v>
      </c>
      <c r="G5798" s="41" t="s">
        <v>32</v>
      </c>
      <c r="H5798" s="41" t="s">
        <v>2790</v>
      </c>
      <c r="I5798" s="41" t="s">
        <v>23</v>
      </c>
      <c r="J5798" s="41" t="s">
        <v>28</v>
      </c>
      <c r="K5798" s="41" t="s">
        <v>25</v>
      </c>
    </row>
    <row r="5799" spans="2:11" ht="15" customHeight="1" x14ac:dyDescent="0.3">
      <c r="B5799" s="39" t="str">
        <f t="shared" si="72"/>
        <v>41471602000 муфта</v>
      </c>
      <c r="C5799" s="39" t="str">
        <f>TEXT(Raw_Articul_Data!$D5799,"00000000000")</f>
        <v>41471602000</v>
      </c>
      <c r="D5799" s="41">
        <v>41471602000</v>
      </c>
      <c r="E5799" s="41" t="s">
        <v>3286</v>
      </c>
      <c r="G5799" s="41" t="s">
        <v>32</v>
      </c>
      <c r="H5799" s="41" t="s">
        <v>2790</v>
      </c>
      <c r="I5799" s="41" t="s">
        <v>23</v>
      </c>
      <c r="J5799" s="41" t="s">
        <v>28</v>
      </c>
      <c r="K5799" s="41" t="s">
        <v>25</v>
      </c>
    </row>
    <row r="5800" spans="2:11" ht="15" customHeight="1" x14ac:dyDescent="0.3">
      <c r="B5800" s="39" t="str">
        <f t="shared" si="72"/>
        <v>41471602002 муфта</v>
      </c>
      <c r="C5800" s="39" t="str">
        <f>TEXT(Raw_Articul_Data!$D5800,"00000000000")</f>
        <v>41471602002</v>
      </c>
      <c r="D5800" s="41">
        <v>41471602002</v>
      </c>
      <c r="E5800" s="41" t="s">
        <v>3286</v>
      </c>
      <c r="G5800" s="41" t="s">
        <v>32</v>
      </c>
      <c r="H5800" s="41" t="s">
        <v>2790</v>
      </c>
      <c r="I5800" s="41" t="s">
        <v>23</v>
      </c>
      <c r="J5800" s="41" t="s">
        <v>28</v>
      </c>
      <c r="K5800" s="41" t="s">
        <v>25</v>
      </c>
    </row>
    <row r="5801" spans="2:11" ht="15" customHeight="1" x14ac:dyDescent="0.3">
      <c r="B5801" s="39" t="str">
        <f t="shared" si="72"/>
        <v>41471602902 барабан зчеплення</v>
      </c>
      <c r="C5801" s="39" t="str">
        <f>TEXT(Raw_Articul_Data!$D5801,"00000000000")</f>
        <v>41471602902</v>
      </c>
      <c r="D5801" s="41">
        <v>41471602902</v>
      </c>
      <c r="E5801" s="41" t="s">
        <v>4180</v>
      </c>
      <c r="G5801" s="41" t="s">
        <v>32</v>
      </c>
      <c r="H5801" s="41" t="s">
        <v>2790</v>
      </c>
      <c r="I5801" s="41" t="s">
        <v>23</v>
      </c>
      <c r="J5801" s="41" t="s">
        <v>28</v>
      </c>
      <c r="K5801" s="41" t="s">
        <v>25</v>
      </c>
    </row>
    <row r="5802" spans="2:11" ht="15" customHeight="1" x14ac:dyDescent="0.3">
      <c r="B5802" s="39" t="str">
        <f t="shared" si="72"/>
        <v>41471602903 з'єднувальний барабан</v>
      </c>
      <c r="C5802" s="39" t="str">
        <f>TEXT(Raw_Articul_Data!$D5802,"00000000000")</f>
        <v>41471602903</v>
      </c>
      <c r="D5802" s="41">
        <v>41471602903</v>
      </c>
      <c r="E5802" s="41" t="s">
        <v>4086</v>
      </c>
      <c r="G5802" s="41" t="s">
        <v>32</v>
      </c>
      <c r="H5802" s="41" t="s">
        <v>2790</v>
      </c>
      <c r="I5802" s="41" t="s">
        <v>23</v>
      </c>
      <c r="J5802" s="41" t="s">
        <v>28</v>
      </c>
      <c r="K5802" s="41" t="s">
        <v>25</v>
      </c>
    </row>
    <row r="5803" spans="2:11" ht="15" customHeight="1" x14ac:dyDescent="0.3">
      <c r="B5803" s="39" t="str">
        <f t="shared" si="72"/>
        <v>41471611201 захисне прикриття</v>
      </c>
      <c r="C5803" s="39" t="str">
        <f>TEXT(Raw_Articul_Data!$D5803,"00000000000")</f>
        <v>41471611201</v>
      </c>
      <c r="D5803" s="41">
        <v>41471611201</v>
      </c>
      <c r="E5803" s="41" t="s">
        <v>3390</v>
      </c>
      <c r="G5803" s="41" t="s">
        <v>32</v>
      </c>
      <c r="H5803" s="41" t="s">
        <v>2790</v>
      </c>
      <c r="I5803" s="41" t="s">
        <v>23</v>
      </c>
      <c r="J5803" s="41" t="s">
        <v>28</v>
      </c>
      <c r="K5803" s="41" t="s">
        <v>25</v>
      </c>
    </row>
    <row r="5804" spans="2:11" ht="15" customHeight="1" x14ac:dyDescent="0.3">
      <c r="B5804" s="39" t="str">
        <f t="shared" si="72"/>
        <v>41471801100 трос управління дросельною заслонкою</v>
      </c>
      <c r="C5804" s="39" t="str">
        <f>TEXT(Raw_Articul_Data!$D5804,"00000000000")</f>
        <v>41471801100</v>
      </c>
      <c r="D5804" s="41">
        <v>41471801100</v>
      </c>
      <c r="E5804" s="41" t="s">
        <v>3643</v>
      </c>
      <c r="G5804" s="41" t="s">
        <v>32</v>
      </c>
      <c r="H5804" s="41" t="s">
        <v>2790</v>
      </c>
      <c r="I5804" s="41" t="s">
        <v>23</v>
      </c>
      <c r="J5804" s="41" t="s">
        <v>256</v>
      </c>
      <c r="K5804" s="41" t="s">
        <v>25</v>
      </c>
    </row>
    <row r="5805" spans="2:11" ht="15" customHeight="1" x14ac:dyDescent="0.3">
      <c r="B5805" s="39" t="str">
        <f t="shared" si="72"/>
        <v>41471801112 трос управління дросельною заслонкою</v>
      </c>
      <c r="C5805" s="39" t="str">
        <f>TEXT(Raw_Articul_Data!$D5805,"00000000000")</f>
        <v>41471801112</v>
      </c>
      <c r="D5805" s="41">
        <v>41471801112</v>
      </c>
      <c r="E5805" s="41" t="s">
        <v>3643</v>
      </c>
      <c r="G5805" s="41" t="s">
        <v>32</v>
      </c>
      <c r="H5805" s="41" t="s">
        <v>2790</v>
      </c>
      <c r="I5805" s="41" t="s">
        <v>23</v>
      </c>
      <c r="J5805" s="41" t="s">
        <v>256</v>
      </c>
      <c r="K5805" s="41" t="s">
        <v>25</v>
      </c>
    </row>
    <row r="5806" spans="2:11" ht="15" customHeight="1" x14ac:dyDescent="0.3">
      <c r="B5806" s="39" t="str">
        <f t="shared" si="72"/>
        <v>41471801119 трос управління дросельною заслонкою</v>
      </c>
      <c r="C5806" s="39" t="str">
        <f>TEXT(Raw_Articul_Data!$D5806,"00000000000")</f>
        <v>41471801119</v>
      </c>
      <c r="D5806" s="41">
        <v>41471801119</v>
      </c>
      <c r="E5806" s="41" t="s">
        <v>3643</v>
      </c>
      <c r="G5806" s="41" t="s">
        <v>32</v>
      </c>
      <c r="H5806" s="41" t="s">
        <v>2790</v>
      </c>
      <c r="I5806" s="41" t="s">
        <v>23</v>
      </c>
      <c r="J5806" s="41" t="s">
        <v>256</v>
      </c>
      <c r="K5806" s="41" t="s">
        <v>25</v>
      </c>
    </row>
    <row r="5807" spans="2:11" ht="15" customHeight="1" x14ac:dyDescent="0.3">
      <c r="B5807" s="39" t="str">
        <f t="shared" si="72"/>
        <v>41471821500 важільно-тяговий механізм дросельної заслонки</v>
      </c>
      <c r="C5807" s="39" t="str">
        <f>TEXT(Raw_Articul_Data!$D5807,"00000000000")</f>
        <v>41471821500</v>
      </c>
      <c r="D5807" s="41">
        <v>41471821500</v>
      </c>
      <c r="E5807" s="41" t="s">
        <v>3397</v>
      </c>
      <c r="G5807" s="41" t="s">
        <v>32</v>
      </c>
      <c r="H5807" s="41" t="s">
        <v>2790</v>
      </c>
      <c r="I5807" s="41" t="s">
        <v>23</v>
      </c>
      <c r="J5807" s="41" t="s">
        <v>28</v>
      </c>
      <c r="K5807" s="41" t="s">
        <v>25</v>
      </c>
    </row>
    <row r="5808" spans="2:11" ht="15" customHeight="1" x14ac:dyDescent="0.3">
      <c r="B5808" s="39" t="str">
        <f t="shared" si="72"/>
        <v>41471822800 важіль</v>
      </c>
      <c r="C5808" s="39" t="str">
        <f>TEXT(Raw_Articul_Data!$D5808,"00000000000")</f>
        <v>41471822800</v>
      </c>
      <c r="D5808" s="41">
        <v>41471822800</v>
      </c>
      <c r="E5808" s="41" t="s">
        <v>3043</v>
      </c>
      <c r="G5808" s="41" t="s">
        <v>32</v>
      </c>
      <c r="H5808" s="41" t="s">
        <v>2790</v>
      </c>
      <c r="I5808" s="41" t="s">
        <v>23</v>
      </c>
      <c r="J5808" s="41" t="s">
        <v>28</v>
      </c>
      <c r="K5808" s="41" t="s">
        <v>25</v>
      </c>
    </row>
    <row r="5809" spans="2:11" ht="15" customHeight="1" x14ac:dyDescent="0.3">
      <c r="B5809" s="39" t="str">
        <f t="shared" si="72"/>
        <v>41471822802 важіль</v>
      </c>
      <c r="C5809" s="39" t="str">
        <f>TEXT(Raw_Articul_Data!$D5809,"00000000000")</f>
        <v>41471822802</v>
      </c>
      <c r="D5809" s="41">
        <v>41471822802</v>
      </c>
      <c r="E5809" s="41" t="s">
        <v>3043</v>
      </c>
      <c r="G5809" s="41" t="s">
        <v>32</v>
      </c>
      <c r="H5809" s="41" t="s">
        <v>2790</v>
      </c>
      <c r="I5809" s="41" t="s">
        <v>23</v>
      </c>
      <c r="J5809" s="41" t="s">
        <v>28</v>
      </c>
      <c r="K5809" s="41" t="s">
        <v>25</v>
      </c>
    </row>
    <row r="5810" spans="2:11" ht="15" customHeight="1" x14ac:dyDescent="0.3">
      <c r="B5810" s="39" t="str">
        <f t="shared" si="72"/>
        <v>41471822803 важіль</v>
      </c>
      <c r="C5810" s="39" t="str">
        <f>TEXT(Raw_Articul_Data!$D5810,"00000000000")</f>
        <v>41471822803</v>
      </c>
      <c r="D5810" s="41">
        <v>41471822803</v>
      </c>
      <c r="E5810" s="41" t="s">
        <v>3043</v>
      </c>
      <c r="G5810" s="41" t="s">
        <v>32</v>
      </c>
      <c r="H5810" s="41" t="s">
        <v>2790</v>
      </c>
      <c r="I5810" s="41" t="s">
        <v>23</v>
      </c>
      <c r="J5810" s="41" t="s">
        <v>28</v>
      </c>
      <c r="K5810" s="41" t="s">
        <v>25</v>
      </c>
    </row>
    <row r="5811" spans="2:11" ht="15" customHeight="1" x14ac:dyDescent="0.3">
      <c r="B5811" s="39" t="str">
        <f t="shared" si="72"/>
        <v>41471900600 зворотня пружина</v>
      </c>
      <c r="C5811" s="39" t="str">
        <f>TEXT(Raw_Articul_Data!$D5811,"00000000000")</f>
        <v>41471900600</v>
      </c>
      <c r="D5811" s="41">
        <v>41471900600</v>
      </c>
      <c r="E5811" s="41" t="s">
        <v>3297</v>
      </c>
      <c r="G5811" s="41" t="s">
        <v>32</v>
      </c>
      <c r="H5811" s="41" t="s">
        <v>2790</v>
      </c>
      <c r="I5811" s="41" t="s">
        <v>23</v>
      </c>
      <c r="J5811" s="41" t="s">
        <v>28</v>
      </c>
      <c r="K5811" s="41" t="s">
        <v>25</v>
      </c>
    </row>
    <row r="5812" spans="2:11" ht="15" customHeight="1" x14ac:dyDescent="0.3">
      <c r="B5812" s="39" t="str">
        <f t="shared" si="72"/>
        <v>41471901011 тросиковий шків</v>
      </c>
      <c r="C5812" s="39" t="str">
        <f>TEXT(Raw_Articul_Data!$D5812,"00000000000")</f>
        <v>41471901011</v>
      </c>
      <c r="D5812" s="41">
        <v>41471901011</v>
      </c>
      <c r="E5812" s="41" t="s">
        <v>3307</v>
      </c>
      <c r="G5812" s="41" t="s">
        <v>32</v>
      </c>
      <c r="H5812" s="41" t="s">
        <v>2790</v>
      </c>
      <c r="I5812" s="41" t="s">
        <v>23</v>
      </c>
      <c r="J5812" s="41" t="s">
        <v>28</v>
      </c>
      <c r="K5812" s="41" t="s">
        <v>25</v>
      </c>
    </row>
    <row r="5813" spans="2:11" ht="15" customHeight="1" x14ac:dyDescent="0.3">
      <c r="B5813" s="39" t="str">
        <f t="shared" si="72"/>
        <v>41471904003 пусковий пристрій</v>
      </c>
      <c r="C5813" s="39" t="str">
        <f>TEXT(Raw_Articul_Data!$D5813,"00000000000")</f>
        <v>41471904003</v>
      </c>
      <c r="D5813" s="41">
        <v>41471904003</v>
      </c>
      <c r="E5813" s="41" t="s">
        <v>4076</v>
      </c>
      <c r="G5813" s="41" t="s">
        <v>32</v>
      </c>
      <c r="H5813" s="41" t="s">
        <v>2790</v>
      </c>
      <c r="I5813" s="41" t="s">
        <v>23</v>
      </c>
      <c r="J5813" s="41" t="s">
        <v>28</v>
      </c>
      <c r="K5813" s="41" t="s">
        <v>25</v>
      </c>
    </row>
    <row r="5814" spans="2:11" ht="15" customHeight="1" x14ac:dyDescent="0.3">
      <c r="B5814" s="39" t="str">
        <f t="shared" si="72"/>
        <v>41471904012 пусковий пристрій</v>
      </c>
      <c r="C5814" s="39" t="str">
        <f>TEXT(Raw_Articul_Data!$D5814,"00000000000")</f>
        <v>41471904012</v>
      </c>
      <c r="D5814" s="41">
        <v>41471904012</v>
      </c>
      <c r="E5814" s="41" t="s">
        <v>4076</v>
      </c>
      <c r="G5814" s="41" t="s">
        <v>32</v>
      </c>
      <c r="H5814" s="41" t="s">
        <v>2790</v>
      </c>
      <c r="I5814" s="41" t="s">
        <v>23</v>
      </c>
      <c r="J5814" s="41" t="s">
        <v>28</v>
      </c>
      <c r="K5814" s="41" t="s">
        <v>25</v>
      </c>
    </row>
    <row r="5815" spans="2:11" ht="15" customHeight="1" x14ac:dyDescent="0.3">
      <c r="B5815" s="39" t="str">
        <f t="shared" si="72"/>
        <v>41471950401 тросиковий шків</v>
      </c>
      <c r="C5815" s="39" t="str">
        <f>TEXT(Raw_Articul_Data!$D5815,"00000000000")</f>
        <v>41471950401</v>
      </c>
      <c r="D5815" s="41">
        <v>41471950401</v>
      </c>
      <c r="E5815" s="41" t="s">
        <v>3307</v>
      </c>
      <c r="G5815" s="41" t="s">
        <v>32</v>
      </c>
      <c r="H5815" s="41" t="s">
        <v>2790</v>
      </c>
      <c r="I5815" s="41" t="s">
        <v>23</v>
      </c>
      <c r="J5815" s="41" t="s">
        <v>28</v>
      </c>
      <c r="K5815" s="41" t="s">
        <v>25</v>
      </c>
    </row>
    <row r="5816" spans="2:11" ht="15" customHeight="1" x14ac:dyDescent="0.3">
      <c r="B5816" s="39" t="str">
        <f t="shared" si="72"/>
        <v>41471952000 поводок</v>
      </c>
      <c r="C5816" s="39" t="str">
        <f>TEXT(Raw_Articul_Data!$D5816,"00000000000")</f>
        <v>41471952000</v>
      </c>
      <c r="D5816" s="41">
        <v>41471952000</v>
      </c>
      <c r="E5816" s="41" t="s">
        <v>3064</v>
      </c>
      <c r="G5816" s="41" t="s">
        <v>32</v>
      </c>
      <c r="H5816" s="41" t="s">
        <v>2790</v>
      </c>
      <c r="I5816" s="41" t="s">
        <v>23</v>
      </c>
      <c r="J5816" s="41" t="s">
        <v>28</v>
      </c>
      <c r="K5816" s="41" t="s">
        <v>25</v>
      </c>
    </row>
    <row r="5817" spans="2:11" ht="15" customHeight="1" x14ac:dyDescent="0.3">
      <c r="B5817" s="39" t="str">
        <f t="shared" si="72"/>
        <v>41471958200 пусковий тросик, діам.3 х1010мм</v>
      </c>
      <c r="C5817" s="39" t="str">
        <f>TEXT(Raw_Articul_Data!$D5817,"00000000000")</f>
        <v>41471958200</v>
      </c>
      <c r="D5817" s="41">
        <v>41471958200</v>
      </c>
      <c r="E5817" s="41" t="s">
        <v>4209</v>
      </c>
      <c r="G5817" s="41" t="s">
        <v>32</v>
      </c>
      <c r="H5817" s="41" t="s">
        <v>2790</v>
      </c>
      <c r="I5817" s="41" t="s">
        <v>23</v>
      </c>
      <c r="J5817" s="41" t="s">
        <v>28</v>
      </c>
      <c r="K5817" s="41" t="s">
        <v>25</v>
      </c>
    </row>
    <row r="5818" spans="2:11" ht="15" customHeight="1" x14ac:dyDescent="0.3">
      <c r="B5818" s="39" t="str">
        <f t="shared" si="72"/>
        <v>41472000438 мотокоса fs460k, полотно 225-24 долото</v>
      </c>
      <c r="C5818" s="39" t="str">
        <f>TEXT(Raw_Articul_Data!$D5818,"00000000000")</f>
        <v>41472000438</v>
      </c>
      <c r="D5818" s="41">
        <v>41472000438</v>
      </c>
      <c r="E5818" s="41" t="s">
        <v>1432</v>
      </c>
      <c r="F5818" s="41" t="s">
        <v>7264</v>
      </c>
      <c r="G5818" s="41" t="s">
        <v>843</v>
      </c>
      <c r="H5818" s="41" t="s">
        <v>1433</v>
      </c>
      <c r="I5818" s="41" t="s">
        <v>23</v>
      </c>
      <c r="J5818" s="41" t="s">
        <v>28</v>
      </c>
      <c r="K5818" s="41" t="s">
        <v>25</v>
      </c>
    </row>
    <row r="5819" spans="2:11" ht="15" customHeight="1" x14ac:dyDescent="0.3">
      <c r="B5819" s="39" t="str">
        <f t="shared" si="72"/>
        <v>41472000439 мотокоса fs410, ніж 300-3</v>
      </c>
      <c r="C5819" s="39" t="str">
        <f>TEXT(Raw_Articul_Data!$D5819,"00000000000")</f>
        <v>41472000439</v>
      </c>
      <c r="D5819" s="41">
        <v>41472000439</v>
      </c>
      <c r="E5819" s="41" t="s">
        <v>1434</v>
      </c>
      <c r="F5819" s="41" t="s">
        <v>7264</v>
      </c>
      <c r="G5819" s="41" t="s">
        <v>843</v>
      </c>
      <c r="H5819" s="41" t="s">
        <v>1435</v>
      </c>
      <c r="I5819" s="41" t="s">
        <v>23</v>
      </c>
      <c r="J5819" s="41" t="s">
        <v>28</v>
      </c>
      <c r="K5819" s="41" t="s">
        <v>25</v>
      </c>
    </row>
    <row r="5820" spans="2:11" ht="15" customHeight="1" x14ac:dyDescent="0.3">
      <c r="B5820" s="39" t="str">
        <f t="shared" si="72"/>
        <v>41472000442 мотокоса fs460, полотно 225-24 долото</v>
      </c>
      <c r="C5820" s="39" t="str">
        <f>TEXT(Raw_Articul_Data!$D5820,"00000000000")</f>
        <v>41472000442</v>
      </c>
      <c r="D5820" s="41">
        <v>41472000442</v>
      </c>
      <c r="E5820" s="41" t="s">
        <v>1436</v>
      </c>
      <c r="F5820" s="41" t="s">
        <v>7264</v>
      </c>
      <c r="G5820" s="41" t="s">
        <v>843</v>
      </c>
      <c r="H5820" s="41" t="s">
        <v>1437</v>
      </c>
      <c r="I5820" s="41" t="s">
        <v>23</v>
      </c>
      <c r="J5820" s="41" t="s">
        <v>28</v>
      </c>
      <c r="K5820" s="41" t="s">
        <v>25</v>
      </c>
    </row>
    <row r="5821" spans="2:11" ht="15" customHeight="1" x14ac:dyDescent="0.3">
      <c r="B5821" s="39" t="str">
        <f t="shared" si="72"/>
        <v>41472000444 мотокоса fs410k, полотно 225-24 долото</v>
      </c>
      <c r="C5821" s="39" t="str">
        <f>TEXT(Raw_Articul_Data!$D5821,"00000000000")</f>
        <v>41472000444</v>
      </c>
      <c r="D5821" s="41">
        <v>41472000444</v>
      </c>
      <c r="E5821" s="41" t="s">
        <v>1438</v>
      </c>
      <c r="F5821" s="41" t="s">
        <v>7264</v>
      </c>
      <c r="G5821" s="41" t="s">
        <v>843</v>
      </c>
      <c r="H5821" s="41" t="s">
        <v>1439</v>
      </c>
      <c r="I5821" s="41" t="s">
        <v>23</v>
      </c>
      <c r="J5821" s="41" t="s">
        <v>28</v>
      </c>
      <c r="K5821" s="41" t="s">
        <v>25</v>
      </c>
    </row>
    <row r="5822" spans="2:11" ht="15" customHeight="1" x14ac:dyDescent="0.3">
      <c r="B5822" s="39" t="str">
        <f t="shared" si="72"/>
        <v>41472000546 мотокоса fs351-l, ніж 300-3</v>
      </c>
      <c r="C5822" s="39" t="str">
        <f>TEXT(Raw_Articul_Data!$D5822,"00000000000")</f>
        <v>41472000546</v>
      </c>
      <c r="D5822" s="41">
        <v>41472000546</v>
      </c>
      <c r="E5822" s="41" t="s">
        <v>1440</v>
      </c>
      <c r="G5822" s="41" t="s">
        <v>843</v>
      </c>
      <c r="H5822" s="41" t="s">
        <v>1441</v>
      </c>
      <c r="I5822" s="41" t="s">
        <v>23</v>
      </c>
      <c r="J5822" s="41" t="s">
        <v>280</v>
      </c>
      <c r="K5822" s="41" t="s">
        <v>25</v>
      </c>
    </row>
    <row r="5823" spans="2:11" ht="15" customHeight="1" x14ac:dyDescent="0.3">
      <c r="B5823" s="39" t="str">
        <f t="shared" si="72"/>
        <v>41473500404 паливний бак</v>
      </c>
      <c r="C5823" s="39" t="str">
        <f>TEXT(Raw_Articul_Data!$D5823,"00000000000")</f>
        <v>41473500404</v>
      </c>
      <c r="D5823" s="41">
        <v>41473500404</v>
      </c>
      <c r="E5823" s="41" t="s">
        <v>3179</v>
      </c>
      <c r="G5823" s="41" t="s">
        <v>32</v>
      </c>
      <c r="H5823" s="41" t="s">
        <v>2790</v>
      </c>
      <c r="I5823" s="41" t="s">
        <v>23</v>
      </c>
      <c r="J5823" s="41" t="s">
        <v>28</v>
      </c>
      <c r="K5823" s="41" t="s">
        <v>25</v>
      </c>
    </row>
    <row r="5824" spans="2:11" ht="15" customHeight="1" x14ac:dyDescent="0.3">
      <c r="B5824" s="39" t="str">
        <f t="shared" si="72"/>
        <v>41473500406 паливний бак</v>
      </c>
      <c r="C5824" s="39" t="str">
        <f>TEXT(Raw_Articul_Data!$D5824,"00000000000")</f>
        <v>41473500406</v>
      </c>
      <c r="D5824" s="41">
        <v>41473500406</v>
      </c>
      <c r="E5824" s="41" t="s">
        <v>3179</v>
      </c>
      <c r="G5824" s="41" t="s">
        <v>32</v>
      </c>
      <c r="H5824" s="41" t="s">
        <v>2790</v>
      </c>
      <c r="I5824" s="41" t="s">
        <v>23</v>
      </c>
      <c r="J5824" s="41" t="s">
        <v>28</v>
      </c>
      <c r="K5824" s="41" t="s">
        <v>25</v>
      </c>
    </row>
    <row r="5825" spans="2:11" ht="15" customHeight="1" x14ac:dyDescent="0.3">
      <c r="B5825" s="39" t="str">
        <f t="shared" si="72"/>
        <v>41473500408 паливний бак</v>
      </c>
      <c r="C5825" s="39" t="str">
        <f>TEXT(Raw_Articul_Data!$D5825,"00000000000")</f>
        <v>41473500408</v>
      </c>
      <c r="D5825" s="41">
        <v>41473500408</v>
      </c>
      <c r="E5825" s="41" t="s">
        <v>3179</v>
      </c>
      <c r="G5825" s="41" t="s">
        <v>32</v>
      </c>
      <c r="H5825" s="41" t="s">
        <v>2790</v>
      </c>
      <c r="I5825" s="41" t="s">
        <v>23</v>
      </c>
      <c r="J5825" s="41" t="s">
        <v>28</v>
      </c>
      <c r="K5825" s="41" t="s">
        <v>25</v>
      </c>
    </row>
    <row r="5826" spans="2:11" ht="15" customHeight="1" x14ac:dyDescent="0.3">
      <c r="B5826" s="39" t="str">
        <f t="shared" si="72"/>
        <v>41473505802 вентиляційна система паливного бака</v>
      </c>
      <c r="C5826" s="39" t="str">
        <f>TEXT(Raw_Articul_Data!$D5826,"00000000000")</f>
        <v>41473505802</v>
      </c>
      <c r="D5826" s="41">
        <v>41473505802</v>
      </c>
      <c r="E5826" s="41" t="s">
        <v>2847</v>
      </c>
      <c r="G5826" s="41" t="s">
        <v>32</v>
      </c>
      <c r="H5826" s="41" t="s">
        <v>2790</v>
      </c>
      <c r="I5826" s="41" t="s">
        <v>23</v>
      </c>
      <c r="J5826" s="41" t="s">
        <v>28</v>
      </c>
      <c r="K5826" s="41" t="s">
        <v>25</v>
      </c>
    </row>
    <row r="5827" spans="2:11" ht="15" customHeight="1" x14ac:dyDescent="0.3">
      <c r="B5827" s="39" t="str">
        <f t="shared" si="72"/>
        <v>41473506600 захисна пластина</v>
      </c>
      <c r="C5827" s="39" t="str">
        <f>TEXT(Raw_Articul_Data!$D5827,"00000000000")</f>
        <v>41473506600</v>
      </c>
      <c r="D5827" s="41">
        <v>41473506600</v>
      </c>
      <c r="E5827" s="41" t="s">
        <v>3380</v>
      </c>
      <c r="G5827" s="41" t="s">
        <v>32</v>
      </c>
      <c r="H5827" s="41" t="s">
        <v>2790</v>
      </c>
      <c r="I5827" s="41" t="s">
        <v>23</v>
      </c>
      <c r="J5827" s="41" t="s">
        <v>28</v>
      </c>
      <c r="K5827" s="41" t="s">
        <v>25</v>
      </c>
    </row>
    <row r="5828" spans="2:11" ht="15" customHeight="1" x14ac:dyDescent="0.3">
      <c r="B5828" s="39" t="str">
        <f t="shared" si="72"/>
        <v>41473580800 шланг</v>
      </c>
      <c r="C5828" s="39" t="str">
        <f>TEXT(Raw_Articul_Data!$D5828,"00000000000")</f>
        <v>41473580800</v>
      </c>
      <c r="D5828" s="41">
        <v>41473580800</v>
      </c>
      <c r="E5828" s="41" t="s">
        <v>1791</v>
      </c>
      <c r="G5828" s="41" t="s">
        <v>32</v>
      </c>
      <c r="H5828" s="41" t="s">
        <v>2790</v>
      </c>
      <c r="I5828" s="41" t="s">
        <v>23</v>
      </c>
      <c r="J5828" s="41" t="s">
        <v>45</v>
      </c>
      <c r="K5828" s="41" t="s">
        <v>25</v>
      </c>
    </row>
    <row r="5829" spans="2:11" ht="15" customHeight="1" x14ac:dyDescent="0.3">
      <c r="B5829" s="39" t="str">
        <f t="shared" si="72"/>
        <v>41473580803 шланг</v>
      </c>
      <c r="C5829" s="39" t="str">
        <f>TEXT(Raw_Articul_Data!$D5829,"00000000000")</f>
        <v>41473580803</v>
      </c>
      <c r="D5829" s="41">
        <v>41473580803</v>
      </c>
      <c r="E5829" s="41" t="s">
        <v>1791</v>
      </c>
      <c r="G5829" s="41" t="s">
        <v>32</v>
      </c>
      <c r="H5829" s="41" t="s">
        <v>2790</v>
      </c>
      <c r="I5829" s="41" t="s">
        <v>23</v>
      </c>
      <c r="J5829" s="41" t="s">
        <v>28</v>
      </c>
      <c r="K5829" s="41" t="s">
        <v>25</v>
      </c>
    </row>
    <row r="5830" spans="2:11" ht="15" customHeight="1" x14ac:dyDescent="0.3">
      <c r="B5830" s="39" t="str">
        <f t="shared" si="72"/>
        <v>41474001200 маховик</v>
      </c>
      <c r="C5830" s="39" t="str">
        <f>TEXT(Raw_Articul_Data!$D5830,"00000000000")</f>
        <v>41474001200</v>
      </c>
      <c r="D5830" s="41">
        <v>41474001200</v>
      </c>
      <c r="E5830" s="41" t="s">
        <v>3088</v>
      </c>
      <c r="G5830" s="41" t="s">
        <v>32</v>
      </c>
      <c r="H5830" s="41" t="s">
        <v>2790</v>
      </c>
      <c r="I5830" s="41" t="s">
        <v>23</v>
      </c>
      <c r="J5830" s="41" t="s">
        <v>1447</v>
      </c>
      <c r="K5830" s="41" t="s">
        <v>25</v>
      </c>
    </row>
    <row r="5831" spans="2:11" ht="15" customHeight="1" x14ac:dyDescent="0.3">
      <c r="B5831" s="39" t="str">
        <f t="shared" si="72"/>
        <v>41474001202 маховик</v>
      </c>
      <c r="C5831" s="39" t="str">
        <f>TEXT(Raw_Articul_Data!$D5831,"00000000000")</f>
        <v>41474001202</v>
      </c>
      <c r="D5831" s="41">
        <v>41474001202</v>
      </c>
      <c r="E5831" s="41" t="s">
        <v>3088</v>
      </c>
      <c r="G5831" s="41" t="s">
        <v>32</v>
      </c>
      <c r="H5831" s="41" t="s">
        <v>2790</v>
      </c>
      <c r="I5831" s="41" t="s">
        <v>23</v>
      </c>
      <c r="J5831" s="41" t="s">
        <v>280</v>
      </c>
      <c r="K5831" s="41" t="s">
        <v>25</v>
      </c>
    </row>
    <row r="5832" spans="2:11" ht="15" customHeight="1" x14ac:dyDescent="0.3">
      <c r="B5832" s="39" t="str">
        <f t="shared" si="72"/>
        <v>41474001310 модуль запалювання</v>
      </c>
      <c r="C5832" s="39" t="str">
        <f>TEXT(Raw_Articul_Data!$D5832,"00000000000")</f>
        <v>41474001310</v>
      </c>
      <c r="D5832" s="41">
        <v>41474001310</v>
      </c>
      <c r="E5832" s="41" t="s">
        <v>2855</v>
      </c>
      <c r="G5832" s="41" t="s">
        <v>32</v>
      </c>
      <c r="H5832" s="41" t="s">
        <v>2790</v>
      </c>
      <c r="I5832" s="41" t="s">
        <v>23</v>
      </c>
      <c r="J5832" s="41" t="s">
        <v>28</v>
      </c>
      <c r="K5832" s="41" t="s">
        <v>25</v>
      </c>
    </row>
    <row r="5833" spans="2:11" ht="15" customHeight="1" x14ac:dyDescent="0.3">
      <c r="B5833" s="39" t="str">
        <f t="shared" si="72"/>
        <v>41474001313 модуль запалювання</v>
      </c>
      <c r="C5833" s="39" t="str">
        <f>TEXT(Raw_Articul_Data!$D5833,"00000000000")</f>
        <v>41474001313</v>
      </c>
      <c r="D5833" s="41">
        <v>41474001313</v>
      </c>
      <c r="E5833" s="41" t="s">
        <v>2855</v>
      </c>
      <c r="G5833" s="41" t="s">
        <v>32</v>
      </c>
      <c r="H5833" s="41" t="s">
        <v>2790</v>
      </c>
      <c r="I5833" s="41" t="s">
        <v>23</v>
      </c>
      <c r="J5833" s="41" t="s">
        <v>28</v>
      </c>
      <c r="K5833" s="41" t="s">
        <v>25</v>
      </c>
    </row>
    <row r="5834" spans="2:11" ht="15" customHeight="1" x14ac:dyDescent="0.3">
      <c r="B5834" s="39" t="str">
        <f t="shared" si="72"/>
        <v>41474001317 модуль запалювання</v>
      </c>
      <c r="C5834" s="39" t="str">
        <f>TEXT(Raw_Articul_Data!$D5834,"00000000000")</f>
        <v>41474001317</v>
      </c>
      <c r="D5834" s="41">
        <v>41474001317</v>
      </c>
      <c r="E5834" s="41" t="s">
        <v>2855</v>
      </c>
      <c r="G5834" s="41" t="s">
        <v>32</v>
      </c>
      <c r="H5834" s="41" t="s">
        <v>2790</v>
      </c>
      <c r="I5834" s="41" t="s">
        <v>23</v>
      </c>
      <c r="J5834" s="41" t="s">
        <v>28</v>
      </c>
      <c r="K5834" s="41" t="s">
        <v>25</v>
      </c>
    </row>
    <row r="5835" spans="2:11" ht="15" customHeight="1" x14ac:dyDescent="0.3">
      <c r="B5835" s="39" t="str">
        <f t="shared" si="72"/>
        <v>41474004711 пристрій управління</v>
      </c>
      <c r="C5835" s="39" t="str">
        <f>TEXT(Raw_Articul_Data!$D5835,"00000000000")</f>
        <v>41474004711</v>
      </c>
      <c r="D5835" s="41">
        <v>41474004711</v>
      </c>
      <c r="E5835" s="41" t="s">
        <v>3709</v>
      </c>
      <c r="G5835" s="41" t="s">
        <v>32</v>
      </c>
      <c r="H5835" s="41" t="s">
        <v>2790</v>
      </c>
      <c r="I5835" s="41" t="s">
        <v>23</v>
      </c>
      <c r="J5835" s="41" t="s">
        <v>28</v>
      </c>
      <c r="K5835" s="41" t="s">
        <v>25</v>
      </c>
    </row>
    <row r="5836" spans="2:11" ht="15" customHeight="1" x14ac:dyDescent="0.3">
      <c r="B5836" s="39" t="str">
        <f t="shared" si="72"/>
        <v>41474004718 пристрій управління</v>
      </c>
      <c r="C5836" s="39" t="str">
        <f>TEXT(Raw_Articul_Data!$D5836,"00000000000")</f>
        <v>41474004718</v>
      </c>
      <c r="D5836" s="41">
        <v>41474004718</v>
      </c>
      <c r="E5836" s="41" t="s">
        <v>3709</v>
      </c>
      <c r="G5836" s="41" t="s">
        <v>32</v>
      </c>
      <c r="H5836" s="41" t="s">
        <v>2790</v>
      </c>
      <c r="I5836" s="41" t="s">
        <v>23</v>
      </c>
      <c r="J5836" s="41" t="s">
        <v>28</v>
      </c>
      <c r="K5836" s="41" t="s">
        <v>25</v>
      </c>
    </row>
    <row r="5837" spans="2:11" ht="15" customHeight="1" x14ac:dyDescent="0.3">
      <c r="B5837" s="39" t="str">
        <f t="shared" ref="B5837:B5900" si="73">CONCATENATE(C5837," ", LOWER(E5837))</f>
        <v>41474004719 пристрій управління</v>
      </c>
      <c r="C5837" s="39" t="str">
        <f>TEXT(Raw_Articul_Data!$D5837,"00000000000")</f>
        <v>41474004719</v>
      </c>
      <c r="D5837" s="41">
        <v>41474004719</v>
      </c>
      <c r="E5837" s="41" t="s">
        <v>3709</v>
      </c>
      <c r="G5837" s="41" t="s">
        <v>32</v>
      </c>
      <c r="H5837" s="41" t="s">
        <v>2790</v>
      </c>
      <c r="I5837" s="41" t="s">
        <v>23</v>
      </c>
      <c r="J5837" s="41" t="s">
        <v>28</v>
      </c>
      <c r="K5837" s="41" t="s">
        <v>25</v>
      </c>
    </row>
    <row r="5838" spans="2:11" ht="15" customHeight="1" x14ac:dyDescent="0.3">
      <c r="B5838" s="39" t="str">
        <f t="shared" si="73"/>
        <v>41474301002 перемикаючий пристрій</v>
      </c>
      <c r="C5838" s="39" t="str">
        <f>TEXT(Raw_Articul_Data!$D5838,"00000000000")</f>
        <v>41474301002</v>
      </c>
      <c r="D5838" s="41">
        <v>41474301002</v>
      </c>
      <c r="E5838" s="41" t="s">
        <v>3814</v>
      </c>
      <c r="G5838" s="41" t="s">
        <v>32</v>
      </c>
      <c r="H5838" s="41" t="s">
        <v>2790</v>
      </c>
      <c r="I5838" s="41" t="s">
        <v>23</v>
      </c>
      <c r="J5838" s="41" t="s">
        <v>3550</v>
      </c>
      <c r="K5838" s="41" t="s">
        <v>25</v>
      </c>
    </row>
    <row r="5839" spans="2:11" ht="15" customHeight="1" x14ac:dyDescent="0.3">
      <c r="B5839" s="39" t="str">
        <f t="shared" si="73"/>
        <v>41474301003 перемикаючий пристрій</v>
      </c>
      <c r="C5839" s="39" t="str">
        <f>TEXT(Raw_Articul_Data!$D5839,"00000000000")</f>
        <v>41474301003</v>
      </c>
      <c r="D5839" s="41">
        <v>41474301003</v>
      </c>
      <c r="E5839" s="41" t="s">
        <v>3814</v>
      </c>
      <c r="G5839" s="41" t="s">
        <v>32</v>
      </c>
      <c r="H5839" s="41" t="s">
        <v>2790</v>
      </c>
      <c r="I5839" s="41" t="s">
        <v>23</v>
      </c>
      <c r="J5839" s="41" t="s">
        <v>3550</v>
      </c>
      <c r="K5839" s="41" t="s">
        <v>25</v>
      </c>
    </row>
    <row r="5840" spans="2:11" ht="15" customHeight="1" x14ac:dyDescent="0.3">
      <c r="B5840" s="39" t="str">
        <f t="shared" si="73"/>
        <v>41474403006 кабельний джгут</v>
      </c>
      <c r="C5840" s="39" t="str">
        <f>TEXT(Raw_Articul_Data!$D5840,"00000000000")</f>
        <v>41474403006</v>
      </c>
      <c r="D5840" s="41">
        <v>41474403006</v>
      </c>
      <c r="E5840" s="41" t="s">
        <v>3730</v>
      </c>
      <c r="G5840" s="41" t="s">
        <v>32</v>
      </c>
      <c r="H5840" s="41" t="s">
        <v>2790</v>
      </c>
      <c r="I5840" s="41" t="s">
        <v>23</v>
      </c>
      <c r="J5840" s="41" t="s">
        <v>3550</v>
      </c>
      <c r="K5840" s="41" t="s">
        <v>25</v>
      </c>
    </row>
    <row r="5841" spans="2:11" ht="15" customHeight="1" x14ac:dyDescent="0.3">
      <c r="B5841" s="39" t="str">
        <f t="shared" si="73"/>
        <v>41476400104 передача</v>
      </c>
      <c r="C5841" s="39" t="str">
        <f>TEXT(Raw_Articul_Data!$D5841,"00000000000")</f>
        <v>41476400104</v>
      </c>
      <c r="D5841" s="41">
        <v>41476400104</v>
      </c>
      <c r="E5841" s="41" t="s">
        <v>4089</v>
      </c>
      <c r="G5841" s="41" t="s">
        <v>32</v>
      </c>
      <c r="H5841" s="41" t="s">
        <v>2790</v>
      </c>
      <c r="I5841" s="41" t="s">
        <v>23</v>
      </c>
      <c r="J5841" s="41" t="s">
        <v>218</v>
      </c>
      <c r="K5841" s="41" t="s">
        <v>25</v>
      </c>
    </row>
    <row r="5842" spans="2:11" ht="15" customHeight="1" x14ac:dyDescent="0.3">
      <c r="B5842" s="39" t="str">
        <f t="shared" si="73"/>
        <v>41476400106 редуктор в зборі</v>
      </c>
      <c r="C5842" s="39" t="str">
        <f>TEXT(Raw_Articul_Data!$D5842,"00000000000")</f>
        <v>41476400106</v>
      </c>
      <c r="D5842" s="41">
        <v>41476400106</v>
      </c>
      <c r="E5842" s="41" t="s">
        <v>4090</v>
      </c>
      <c r="G5842" s="41" t="s">
        <v>32</v>
      </c>
      <c r="H5842" s="41" t="s">
        <v>2790</v>
      </c>
      <c r="I5842" s="41" t="s">
        <v>23</v>
      </c>
      <c r="J5842" s="41" t="s">
        <v>218</v>
      </c>
      <c r="K5842" s="41" t="s">
        <v>25</v>
      </c>
    </row>
    <row r="5843" spans="2:11" ht="15" customHeight="1" x14ac:dyDescent="0.3">
      <c r="B5843" s="39" t="str">
        <f t="shared" si="73"/>
        <v>41476400112 редуктор в зборі</v>
      </c>
      <c r="C5843" s="39" t="str">
        <f>TEXT(Raw_Articul_Data!$D5843,"00000000000")</f>
        <v>41476400112</v>
      </c>
      <c r="D5843" s="41">
        <v>41476400112</v>
      </c>
      <c r="E5843" s="41" t="s">
        <v>4090</v>
      </c>
      <c r="G5843" s="41" t="s">
        <v>32</v>
      </c>
      <c r="H5843" s="41" t="s">
        <v>2790</v>
      </c>
      <c r="I5843" s="41" t="s">
        <v>23</v>
      </c>
      <c r="J5843" s="41" t="s">
        <v>218</v>
      </c>
      <c r="K5843" s="41" t="s">
        <v>25</v>
      </c>
    </row>
    <row r="5844" spans="2:11" ht="15" customHeight="1" x14ac:dyDescent="0.3">
      <c r="B5844" s="39" t="str">
        <f t="shared" si="73"/>
        <v>41476407302 набір шестерень</v>
      </c>
      <c r="C5844" s="39" t="str">
        <f>TEXT(Raw_Articul_Data!$D5844,"00000000000")</f>
        <v>41476407302</v>
      </c>
      <c r="D5844" s="41">
        <v>41476407302</v>
      </c>
      <c r="E5844" s="41" t="s">
        <v>4109</v>
      </c>
      <c r="G5844" s="41" t="s">
        <v>32</v>
      </c>
      <c r="H5844" s="41" t="s">
        <v>2790</v>
      </c>
      <c r="I5844" s="41" t="s">
        <v>23</v>
      </c>
      <c r="J5844" s="41" t="s">
        <v>28</v>
      </c>
      <c r="K5844" s="41" t="s">
        <v>25</v>
      </c>
    </row>
    <row r="5845" spans="2:11" ht="15" customHeight="1" x14ac:dyDescent="0.3">
      <c r="B5845" s="39" t="str">
        <f t="shared" si="73"/>
        <v>41476407303 набір шестерень</v>
      </c>
      <c r="C5845" s="39" t="str">
        <f>TEXT(Raw_Articul_Data!$D5845,"00000000000")</f>
        <v>41476407303</v>
      </c>
      <c r="D5845" s="41">
        <v>41476407303</v>
      </c>
      <c r="E5845" s="41" t="s">
        <v>4109</v>
      </c>
      <c r="G5845" s="41" t="s">
        <v>32</v>
      </c>
      <c r="H5845" s="41" t="s">
        <v>2790</v>
      </c>
      <c r="I5845" s="41" t="s">
        <v>23</v>
      </c>
      <c r="J5845" s="41" t="s">
        <v>28</v>
      </c>
      <c r="K5845" s="41" t="s">
        <v>25</v>
      </c>
    </row>
    <row r="5846" spans="2:11" ht="15" customHeight="1" x14ac:dyDescent="0.3">
      <c r="B5846" s="39" t="str">
        <f t="shared" si="73"/>
        <v>41476407304 набір шестерней</v>
      </c>
      <c r="C5846" s="39" t="str">
        <f>TEXT(Raw_Articul_Data!$D5846,"00000000000")</f>
        <v>41476407304</v>
      </c>
      <c r="D5846" s="41">
        <v>41476407304</v>
      </c>
      <c r="E5846" s="41" t="s">
        <v>4210</v>
      </c>
      <c r="G5846" s="41" t="s">
        <v>32</v>
      </c>
      <c r="H5846" s="41" t="s">
        <v>2790</v>
      </c>
      <c r="I5846" s="41" t="s">
        <v>23</v>
      </c>
      <c r="J5846" s="41" t="s">
        <v>28</v>
      </c>
      <c r="K5846" s="41" t="s">
        <v>25</v>
      </c>
    </row>
    <row r="5847" spans="2:11" ht="15" customHeight="1" x14ac:dyDescent="0.3">
      <c r="B5847" s="39" t="str">
        <f t="shared" si="73"/>
        <v>41476410300 корпус передачі</v>
      </c>
      <c r="C5847" s="39" t="str">
        <f>TEXT(Raw_Articul_Data!$D5847,"00000000000")</f>
        <v>41476410300</v>
      </c>
      <c r="D5847" s="41">
        <v>41476410300</v>
      </c>
      <c r="E5847" s="41" t="s">
        <v>3913</v>
      </c>
      <c r="G5847" s="41" t="s">
        <v>32</v>
      </c>
      <c r="H5847" s="41" t="s">
        <v>2790</v>
      </c>
      <c r="I5847" s="41" t="s">
        <v>23</v>
      </c>
      <c r="J5847" s="41" t="s">
        <v>218</v>
      </c>
      <c r="K5847" s="41" t="s">
        <v>25</v>
      </c>
    </row>
    <row r="5848" spans="2:11" ht="15" customHeight="1" x14ac:dyDescent="0.3">
      <c r="B5848" s="39" t="str">
        <f t="shared" si="73"/>
        <v>41477103800 нажимний диск</v>
      </c>
      <c r="C5848" s="39" t="str">
        <f>TEXT(Raw_Articul_Data!$D5848,"00000000000")</f>
        <v>41477103800</v>
      </c>
      <c r="D5848" s="41">
        <v>41477103800</v>
      </c>
      <c r="E5848" s="41" t="s">
        <v>4151</v>
      </c>
      <c r="G5848" s="41" t="s">
        <v>32</v>
      </c>
      <c r="H5848" s="41" t="s">
        <v>2790</v>
      </c>
      <c r="I5848" s="41" t="s">
        <v>23</v>
      </c>
      <c r="J5848" s="41" t="s">
        <v>45</v>
      </c>
      <c r="K5848" s="41" t="s">
        <v>25</v>
      </c>
    </row>
    <row r="5849" spans="2:11" ht="15" customHeight="1" x14ac:dyDescent="0.3">
      <c r="B5849" s="39" t="str">
        <f t="shared" si="73"/>
        <v>41477106900 карабінний крючок</v>
      </c>
      <c r="C5849" s="39" t="str">
        <f>TEXT(Raw_Articul_Data!$D5849,"00000000000")</f>
        <v>41477106900</v>
      </c>
      <c r="D5849" s="41">
        <v>41477106900</v>
      </c>
      <c r="E5849" s="41" t="s">
        <v>4211</v>
      </c>
      <c r="G5849" s="41" t="s">
        <v>32</v>
      </c>
      <c r="H5849" s="41" t="s">
        <v>2790</v>
      </c>
      <c r="I5849" s="41" t="s">
        <v>23</v>
      </c>
      <c r="J5849" s="41" t="s">
        <v>24</v>
      </c>
      <c r="K5849" s="41" t="s">
        <v>25</v>
      </c>
    </row>
    <row r="5850" spans="2:11" ht="15" customHeight="1" x14ac:dyDescent="0.3">
      <c r="B5850" s="39" t="str">
        <f t="shared" si="73"/>
        <v>41477107105 хвостовик 28мм</v>
      </c>
      <c r="C5850" s="39" t="str">
        <f>TEXT(Raw_Articul_Data!$D5850,"00000000000")</f>
        <v>41477107105</v>
      </c>
      <c r="D5850" s="41">
        <v>41477107105</v>
      </c>
      <c r="E5850" s="41" t="s">
        <v>4212</v>
      </c>
      <c r="G5850" s="41" t="s">
        <v>32</v>
      </c>
      <c r="H5850" s="41" t="s">
        <v>2790</v>
      </c>
      <c r="I5850" s="41" t="s">
        <v>23</v>
      </c>
      <c r="J5850" s="41" t="s">
        <v>28</v>
      </c>
      <c r="K5850" s="41" t="s">
        <v>25</v>
      </c>
    </row>
    <row r="5851" spans="2:11" ht="15" customHeight="1" x14ac:dyDescent="0.3">
      <c r="B5851" s="39" t="str">
        <f t="shared" si="73"/>
        <v>41477107106 хвостовик28мм х 1360мм</v>
      </c>
      <c r="C5851" s="39" t="str">
        <f>TEXT(Raw_Articul_Data!$D5851,"00000000000")</f>
        <v>41477107106</v>
      </c>
      <c r="D5851" s="41">
        <v>41477107106</v>
      </c>
      <c r="E5851" s="41" t="s">
        <v>4213</v>
      </c>
      <c r="G5851" s="41" t="s">
        <v>32</v>
      </c>
      <c r="H5851" s="41" t="s">
        <v>2790</v>
      </c>
      <c r="I5851" s="41" t="s">
        <v>23</v>
      </c>
      <c r="J5851" s="41" t="s">
        <v>28</v>
      </c>
      <c r="K5851" s="41" t="s">
        <v>25</v>
      </c>
    </row>
    <row r="5852" spans="2:11" ht="15" customHeight="1" x14ac:dyDescent="0.3">
      <c r="B5852" s="39" t="str">
        <f t="shared" si="73"/>
        <v>41477107115 хвостовик 25,4мм</v>
      </c>
      <c r="C5852" s="39" t="str">
        <f>TEXT(Raw_Articul_Data!$D5852,"00000000000")</f>
        <v>41477107115</v>
      </c>
      <c r="D5852" s="41">
        <v>41477107115</v>
      </c>
      <c r="E5852" s="41" t="s">
        <v>4214</v>
      </c>
      <c r="G5852" s="41" t="s">
        <v>32</v>
      </c>
      <c r="H5852" s="41" t="s">
        <v>2790</v>
      </c>
      <c r="I5852" s="41" t="s">
        <v>23</v>
      </c>
      <c r="J5852" s="41" t="s">
        <v>28</v>
      </c>
      <c r="K5852" s="41" t="s">
        <v>25</v>
      </c>
    </row>
    <row r="5853" spans="2:11" ht="15" customHeight="1" x14ac:dyDescent="0.3">
      <c r="B5853" s="39" t="str">
        <f t="shared" si="73"/>
        <v>41477107131 хвостовик 28мм х 1486мм</v>
      </c>
      <c r="C5853" s="39" t="str">
        <f>TEXT(Raw_Articul_Data!$D5853,"00000000000")</f>
        <v>41477107131</v>
      </c>
      <c r="D5853" s="41">
        <v>41477107131</v>
      </c>
      <c r="E5853" s="41" t="s">
        <v>4215</v>
      </c>
      <c r="G5853" s="41" t="s">
        <v>32</v>
      </c>
      <c r="H5853" s="41" t="s">
        <v>2790</v>
      </c>
      <c r="I5853" s="41" t="s">
        <v>23</v>
      </c>
      <c r="J5853" s="41" t="s">
        <v>28</v>
      </c>
      <c r="K5853" s="41" t="s">
        <v>25</v>
      </c>
    </row>
    <row r="5854" spans="2:11" ht="15" customHeight="1" x14ac:dyDescent="0.3">
      <c r="B5854" s="39" t="str">
        <f t="shared" si="73"/>
        <v>41477107132 штанга 28,0 мм x 1546 мм</v>
      </c>
      <c r="C5854" s="39" t="str">
        <f>TEXT(Raw_Articul_Data!$D5854,"00000000000")</f>
        <v>41477107132</v>
      </c>
      <c r="D5854" s="41">
        <v>41477107132</v>
      </c>
      <c r="E5854" s="41" t="s">
        <v>4216</v>
      </c>
      <c r="G5854" s="41" t="s">
        <v>32</v>
      </c>
      <c r="H5854" s="41" t="s">
        <v>2790</v>
      </c>
      <c r="I5854" s="41" t="s">
        <v>23</v>
      </c>
      <c r="J5854" s="41" t="s">
        <v>280</v>
      </c>
      <c r="K5854" s="41" t="s">
        <v>25</v>
      </c>
    </row>
    <row r="5855" spans="2:11" ht="15" customHeight="1" x14ac:dyDescent="0.3">
      <c r="B5855" s="39" t="str">
        <f t="shared" si="73"/>
        <v>41477108100 захист для кос.головок</v>
      </c>
      <c r="C5855" s="39" t="str">
        <f>TEXT(Raw_Articul_Data!$D5855,"00000000000")</f>
        <v>41477108100</v>
      </c>
      <c r="D5855" s="41">
        <v>41477108100</v>
      </c>
      <c r="E5855" s="41" t="s">
        <v>1426</v>
      </c>
      <c r="G5855" s="41" t="s">
        <v>32</v>
      </c>
      <c r="H5855" s="41" t="s">
        <v>1442</v>
      </c>
      <c r="I5855" s="41" t="s">
        <v>23</v>
      </c>
      <c r="J5855" s="41" t="s">
        <v>28</v>
      </c>
      <c r="K5855" s="41" t="s">
        <v>25</v>
      </c>
    </row>
    <row r="5856" spans="2:11" ht="15" customHeight="1" x14ac:dyDescent="0.3">
      <c r="B5856" s="39" t="str">
        <f t="shared" si="73"/>
        <v>41477108107 захисний пристрій</v>
      </c>
      <c r="C5856" s="39" t="str">
        <f>TEXT(Raw_Articul_Data!$D5856,"00000000000")</f>
        <v>41477108107</v>
      </c>
      <c r="D5856" s="41">
        <v>41477108107</v>
      </c>
      <c r="E5856" s="41" t="s">
        <v>1443</v>
      </c>
      <c r="G5856" s="41" t="s">
        <v>32</v>
      </c>
      <c r="H5856" s="41" t="s">
        <v>1444</v>
      </c>
      <c r="I5856" s="41" t="s">
        <v>23</v>
      </c>
      <c r="J5856" s="41" t="s">
        <v>55</v>
      </c>
      <c r="K5856" s="41" t="s">
        <v>25</v>
      </c>
    </row>
    <row r="5857" spans="2:11" ht="15" customHeight="1" x14ac:dyDescent="0.3">
      <c r="B5857" s="39" t="str">
        <f t="shared" si="73"/>
        <v>41477108108 захисний пристрій</v>
      </c>
      <c r="C5857" s="39" t="str">
        <f>TEXT(Raw_Articul_Data!$D5857,"00000000000")</f>
        <v>41477108108</v>
      </c>
      <c r="D5857" s="41">
        <v>41477108108</v>
      </c>
      <c r="E5857" s="41" t="s">
        <v>1443</v>
      </c>
      <c r="G5857" s="41" t="s">
        <v>32</v>
      </c>
      <c r="H5857" s="41" t="s">
        <v>2790</v>
      </c>
      <c r="I5857" s="41" t="s">
        <v>23</v>
      </c>
      <c r="J5857" s="41" t="s">
        <v>28</v>
      </c>
      <c r="K5857" s="41" t="s">
        <v>25</v>
      </c>
    </row>
    <row r="5858" spans="2:11" ht="15" customHeight="1" x14ac:dyDescent="0.3">
      <c r="B5858" s="39" t="str">
        <f t="shared" si="73"/>
        <v>41477108112 захист для косильних головок</v>
      </c>
      <c r="C5858" s="39" t="str">
        <f>TEXT(Raw_Articul_Data!$D5858,"00000000000")</f>
        <v>41477108112</v>
      </c>
      <c r="D5858" s="41">
        <v>41477108112</v>
      </c>
      <c r="E5858" s="41" t="s">
        <v>4217</v>
      </c>
      <c r="G5858" s="41" t="s">
        <v>32</v>
      </c>
      <c r="H5858" s="41" t="s">
        <v>2790</v>
      </c>
      <c r="I5858" s="41" t="s">
        <v>23</v>
      </c>
      <c r="J5858" s="41" t="s">
        <v>28</v>
      </c>
      <c r="K5858" s="41" t="s">
        <v>25</v>
      </c>
    </row>
    <row r="5859" spans="2:11" ht="15" customHeight="1" x14ac:dyDescent="0.3">
      <c r="B5859" s="39" t="str">
        <f t="shared" si="73"/>
        <v>41477108115 захист</v>
      </c>
      <c r="C5859" s="39" t="str">
        <f>TEXT(Raw_Articul_Data!$D5859,"00000000000")</f>
        <v>41477108115</v>
      </c>
      <c r="D5859" s="41">
        <v>41477108115</v>
      </c>
      <c r="E5859" s="41" t="s">
        <v>3711</v>
      </c>
      <c r="G5859" s="41" t="s">
        <v>32</v>
      </c>
      <c r="H5859" s="41" t="s">
        <v>2790</v>
      </c>
      <c r="I5859" s="41" t="s">
        <v>23</v>
      </c>
      <c r="J5859" s="41" t="s">
        <v>28</v>
      </c>
      <c r="K5859" s="41" t="s">
        <v>25</v>
      </c>
    </row>
    <row r="5860" spans="2:11" ht="15" customHeight="1" x14ac:dyDescent="0.3">
      <c r="B5860" s="39" t="str">
        <f t="shared" si="73"/>
        <v>41477108116 захисний пристрій</v>
      </c>
      <c r="C5860" s="39" t="str">
        <f>TEXT(Raw_Articul_Data!$D5860,"00000000000")</f>
        <v>41477108116</v>
      </c>
      <c r="D5860" s="41">
        <v>41477108116</v>
      </c>
      <c r="E5860" s="41" t="s">
        <v>1443</v>
      </c>
      <c r="G5860" s="41" t="s">
        <v>32</v>
      </c>
      <c r="H5860" s="41" t="s">
        <v>2790</v>
      </c>
      <c r="I5860" s="41" t="s">
        <v>23</v>
      </c>
      <c r="J5860" s="41" t="s">
        <v>28</v>
      </c>
      <c r="K5860" s="41" t="s">
        <v>25</v>
      </c>
    </row>
    <row r="5861" spans="2:11" ht="15" customHeight="1" x14ac:dyDescent="0.3">
      <c r="B5861" s="39" t="str">
        <f t="shared" si="73"/>
        <v>41477108201 упор, діам.225мм</v>
      </c>
      <c r="C5861" s="39" t="str">
        <f>TEXT(Raw_Articul_Data!$D5861,"00000000000")</f>
        <v>41477108201</v>
      </c>
      <c r="D5861" s="41">
        <v>41477108201</v>
      </c>
      <c r="E5861" s="41" t="s">
        <v>4218</v>
      </c>
      <c r="G5861" s="41" t="s">
        <v>32</v>
      </c>
      <c r="H5861" s="41" t="s">
        <v>2790</v>
      </c>
      <c r="I5861" s="41" t="s">
        <v>23</v>
      </c>
      <c r="J5861" s="41" t="s">
        <v>28</v>
      </c>
      <c r="K5861" s="41" t="s">
        <v>25</v>
      </c>
    </row>
    <row r="5862" spans="2:11" ht="15" customHeight="1" x14ac:dyDescent="0.3">
      <c r="B5862" s="39" t="str">
        <f t="shared" si="73"/>
        <v>41477108210 упор, діам. 200мм</v>
      </c>
      <c r="C5862" s="39" t="str">
        <f>TEXT(Raw_Articul_Data!$D5862,"00000000000")</f>
        <v>41477108210</v>
      </c>
      <c r="D5862" s="41">
        <v>41477108210</v>
      </c>
      <c r="E5862" s="41" t="s">
        <v>4219</v>
      </c>
      <c r="G5862" s="41" t="s">
        <v>32</v>
      </c>
      <c r="H5862" s="41" t="s">
        <v>2790</v>
      </c>
      <c r="I5862" s="41" t="s">
        <v>23</v>
      </c>
      <c r="J5862" s="41" t="s">
        <v>28</v>
      </c>
      <c r="K5862" s="41" t="s">
        <v>25</v>
      </c>
    </row>
    <row r="5863" spans="2:11" ht="15" customHeight="1" x14ac:dyDescent="0.3">
      <c r="B5863" s="39" t="str">
        <f t="shared" si="73"/>
        <v>41477108211 упор для диска, діам. 225мм</v>
      </c>
      <c r="C5863" s="39" t="str">
        <f>TEXT(Raw_Articul_Data!$D5863,"00000000000")</f>
        <v>41477108211</v>
      </c>
      <c r="D5863" s="41">
        <v>41477108211</v>
      </c>
      <c r="E5863" s="41" t="s">
        <v>4220</v>
      </c>
      <c r="G5863" s="41" t="s">
        <v>32</v>
      </c>
      <c r="H5863" s="41" t="s">
        <v>2790</v>
      </c>
      <c r="I5863" s="41" t="s">
        <v>23</v>
      </c>
      <c r="J5863" s="41" t="s">
        <v>28</v>
      </c>
      <c r="K5863" s="41" t="s">
        <v>25</v>
      </c>
    </row>
    <row r="5864" spans="2:11" ht="15" customHeight="1" x14ac:dyDescent="0.3">
      <c r="B5864" s="39" t="str">
        <f t="shared" si="73"/>
        <v>41477108220 упор, діам. 225 мм</v>
      </c>
      <c r="C5864" s="39" t="str">
        <f>TEXT(Raw_Articul_Data!$D5864,"00000000000")</f>
        <v>41477108220</v>
      </c>
      <c r="D5864" s="41">
        <v>41477108220</v>
      </c>
      <c r="E5864" s="41" t="s">
        <v>4221</v>
      </c>
      <c r="G5864" s="41" t="s">
        <v>32</v>
      </c>
      <c r="H5864" s="41" t="s">
        <v>2790</v>
      </c>
      <c r="I5864" s="41" t="s">
        <v>23</v>
      </c>
      <c r="J5864" s="41" t="s">
        <v>28</v>
      </c>
      <c r="K5864" s="41" t="s">
        <v>25</v>
      </c>
    </row>
    <row r="5865" spans="2:11" ht="15" customHeight="1" x14ac:dyDescent="0.3">
      <c r="B5865" s="39" t="str">
        <f t="shared" si="73"/>
        <v>41477109000 ремінь двоплічний advance</v>
      </c>
      <c r="C5865" s="39" t="str">
        <f>TEXT(Raw_Articul_Data!$D5865,"00000000000")</f>
        <v>41477109000</v>
      </c>
      <c r="D5865" s="41">
        <v>41477109000</v>
      </c>
      <c r="E5865" s="41" t="s">
        <v>1445</v>
      </c>
      <c r="G5865" s="41" t="s">
        <v>21</v>
      </c>
      <c r="H5865" s="41" t="s">
        <v>1446</v>
      </c>
      <c r="I5865" s="41" t="s">
        <v>23</v>
      </c>
      <c r="J5865" s="41" t="s">
        <v>1447</v>
      </c>
      <c r="K5865" s="41" t="s">
        <v>25</v>
      </c>
    </row>
    <row r="5866" spans="2:11" ht="15" customHeight="1" x14ac:dyDescent="0.3">
      <c r="B5866" s="39" t="str">
        <f t="shared" si="73"/>
        <v>41477109001 ремінь двоплічний advance</v>
      </c>
      <c r="C5866" s="39" t="str">
        <f>TEXT(Raw_Articul_Data!$D5866,"00000000000")</f>
        <v>41477109001</v>
      </c>
      <c r="D5866" s="41">
        <v>41477109001</v>
      </c>
      <c r="E5866" s="41" t="s">
        <v>1445</v>
      </c>
      <c r="G5866" s="41" t="s">
        <v>21</v>
      </c>
      <c r="H5866" s="41" t="s">
        <v>1446</v>
      </c>
      <c r="I5866" s="41" t="s">
        <v>23</v>
      </c>
      <c r="J5866" s="41" t="s">
        <v>24</v>
      </c>
      <c r="K5866" s="41" t="s">
        <v>25</v>
      </c>
    </row>
    <row r="5867" spans="2:11" ht="15" customHeight="1" x14ac:dyDescent="0.3">
      <c r="B5867" s="39" t="str">
        <f t="shared" si="73"/>
        <v>41477109002 ремінь універсальний advance</v>
      </c>
      <c r="C5867" s="39" t="str">
        <f>TEXT(Raw_Articul_Data!$D5867,"00000000000")</f>
        <v>41477109002</v>
      </c>
      <c r="D5867" s="41">
        <v>41477109002</v>
      </c>
      <c r="E5867" s="41" t="s">
        <v>1448</v>
      </c>
      <c r="G5867" s="41" t="s">
        <v>21</v>
      </c>
      <c r="H5867" s="41" t="s">
        <v>1446</v>
      </c>
      <c r="I5867" s="41" t="s">
        <v>23</v>
      </c>
      <c r="J5867" s="41" t="s">
        <v>24</v>
      </c>
      <c r="K5867" s="41" t="s">
        <v>25</v>
      </c>
    </row>
    <row r="5868" spans="2:11" ht="15" customHeight="1" x14ac:dyDescent="0.3">
      <c r="B5868" s="39" t="str">
        <f t="shared" si="73"/>
        <v>41477109003 двоплічний ремінь advance</v>
      </c>
      <c r="C5868" s="39" t="str">
        <f>TEXT(Raw_Articul_Data!$D5868,"00000000000")</f>
        <v>41477109003</v>
      </c>
      <c r="D5868" s="41">
        <v>41477109003</v>
      </c>
      <c r="E5868" s="41" t="s">
        <v>4222</v>
      </c>
      <c r="G5868" s="41" t="s">
        <v>32</v>
      </c>
      <c r="H5868" s="41" t="s">
        <v>2790</v>
      </c>
      <c r="I5868" s="41" t="s">
        <v>23</v>
      </c>
      <c r="J5868" s="41" t="s">
        <v>24</v>
      </c>
      <c r="K5868" s="41" t="s">
        <v>25</v>
      </c>
    </row>
    <row r="5869" spans="2:11" ht="15" customHeight="1" x14ac:dyDescent="0.3">
      <c r="B5869" s="39" t="str">
        <f t="shared" si="73"/>
        <v>41477109014 ремінь двоплічний універсальний advance plus</v>
      </c>
      <c r="C5869" s="39" t="str">
        <f>TEXT(Raw_Articul_Data!$D5869,"00000000000")</f>
        <v>41477109014</v>
      </c>
      <c r="D5869" s="41">
        <v>41477109014</v>
      </c>
      <c r="E5869" s="41" t="s">
        <v>1449</v>
      </c>
      <c r="G5869" s="41" t="s">
        <v>21</v>
      </c>
      <c r="H5869" s="41" t="s">
        <v>1450</v>
      </c>
      <c r="I5869" s="41" t="s">
        <v>23</v>
      </c>
      <c r="J5869" s="41" t="s">
        <v>24</v>
      </c>
      <c r="K5869" s="41" t="s">
        <v>25</v>
      </c>
    </row>
    <row r="5870" spans="2:11" ht="15" customHeight="1" x14ac:dyDescent="0.3">
      <c r="B5870" s="39" t="str">
        <f t="shared" si="73"/>
        <v>41477109015 ремінь двоплічний універсальний advance plus</v>
      </c>
      <c r="C5870" s="39" t="str">
        <f>TEXT(Raw_Articul_Data!$D5870,"00000000000")</f>
        <v>41477109015</v>
      </c>
      <c r="D5870" s="41">
        <v>41477109015</v>
      </c>
      <c r="E5870" s="41" t="s">
        <v>1449</v>
      </c>
      <c r="G5870" s="41" t="s">
        <v>21</v>
      </c>
      <c r="H5870" s="41" t="s">
        <v>1451</v>
      </c>
      <c r="I5870" s="41" t="s">
        <v>23</v>
      </c>
      <c r="J5870" s="41" t="s">
        <v>24</v>
      </c>
      <c r="K5870" s="41" t="s">
        <v>25</v>
      </c>
    </row>
    <row r="5871" spans="2:11" ht="15" customHeight="1" x14ac:dyDescent="0.3">
      <c r="B5871" s="39" t="str">
        <f t="shared" si="73"/>
        <v>41477113202 ведучий вал</v>
      </c>
      <c r="C5871" s="39" t="str">
        <f>TEXT(Raw_Articul_Data!$D5871,"00000000000")</f>
        <v>41477113202</v>
      </c>
      <c r="D5871" s="41">
        <v>41477113202</v>
      </c>
      <c r="E5871" s="41" t="s">
        <v>3234</v>
      </c>
      <c r="G5871" s="41" t="s">
        <v>32</v>
      </c>
      <c r="H5871" s="41" t="s">
        <v>2790</v>
      </c>
      <c r="I5871" s="41" t="s">
        <v>23</v>
      </c>
      <c r="J5871" s="41" t="s">
        <v>45</v>
      </c>
      <c r="K5871" s="41" t="s">
        <v>25</v>
      </c>
    </row>
    <row r="5872" spans="2:11" ht="15" customHeight="1" x14ac:dyDescent="0.3">
      <c r="B5872" s="39" t="str">
        <f t="shared" si="73"/>
        <v>41477113205 ведучий вал</v>
      </c>
      <c r="C5872" s="39" t="str">
        <f>TEXT(Raw_Articul_Data!$D5872,"00000000000")</f>
        <v>41477113205</v>
      </c>
      <c r="D5872" s="41">
        <v>41477113205</v>
      </c>
      <c r="E5872" s="41" t="s">
        <v>3234</v>
      </c>
      <c r="G5872" s="41" t="s">
        <v>32</v>
      </c>
      <c r="H5872" s="41" t="s">
        <v>2790</v>
      </c>
      <c r="I5872" s="41" t="s">
        <v>23</v>
      </c>
      <c r="J5872" s="41" t="s">
        <v>45</v>
      </c>
      <c r="K5872" s="41" t="s">
        <v>25</v>
      </c>
    </row>
    <row r="5873" spans="2:11" ht="15" customHeight="1" x14ac:dyDescent="0.3">
      <c r="B5873" s="39" t="str">
        <f t="shared" si="73"/>
        <v>41477113211 ведучий вал</v>
      </c>
      <c r="C5873" s="39" t="str">
        <f>TEXT(Raw_Articul_Data!$D5873,"00000000000")</f>
        <v>41477113211</v>
      </c>
      <c r="D5873" s="41">
        <v>41477113211</v>
      </c>
      <c r="E5873" s="41" t="s">
        <v>3234</v>
      </c>
      <c r="G5873" s="41" t="s">
        <v>32</v>
      </c>
      <c r="H5873" s="41" t="s">
        <v>2790</v>
      </c>
      <c r="I5873" s="41" t="s">
        <v>23</v>
      </c>
      <c r="J5873" s="41" t="s">
        <v>45</v>
      </c>
      <c r="K5873" s="41" t="s">
        <v>25</v>
      </c>
    </row>
    <row r="5874" spans="2:11" ht="15" customHeight="1" x14ac:dyDescent="0.3">
      <c r="B5874" s="39" t="str">
        <f t="shared" si="73"/>
        <v>41477113300 сердечник гнучкого вала</v>
      </c>
      <c r="C5874" s="39" t="str">
        <f>TEXT(Raw_Articul_Data!$D5874,"00000000000")</f>
        <v>41477113300</v>
      </c>
      <c r="D5874" s="41">
        <v>41477113300</v>
      </c>
      <c r="E5874" s="41" t="s">
        <v>4094</v>
      </c>
      <c r="G5874" s="41" t="s">
        <v>32</v>
      </c>
      <c r="H5874" s="41" t="s">
        <v>2790</v>
      </c>
      <c r="I5874" s="41" t="s">
        <v>23</v>
      </c>
      <c r="J5874" s="41" t="s">
        <v>218</v>
      </c>
      <c r="K5874" s="41" t="s">
        <v>25</v>
      </c>
    </row>
    <row r="5875" spans="2:11" ht="15" customHeight="1" x14ac:dyDescent="0.3">
      <c r="B5875" s="39" t="str">
        <f t="shared" si="73"/>
        <v>41477113301 сердечник гнучного вала</v>
      </c>
      <c r="C5875" s="39" t="str">
        <f>TEXT(Raw_Articul_Data!$D5875,"00000000000")</f>
        <v>41477113301</v>
      </c>
      <c r="D5875" s="41">
        <v>41477113301</v>
      </c>
      <c r="E5875" s="41" t="s">
        <v>4223</v>
      </c>
      <c r="G5875" s="41" t="s">
        <v>32</v>
      </c>
      <c r="H5875" s="41" t="s">
        <v>2790</v>
      </c>
      <c r="I5875" s="41" t="s">
        <v>23</v>
      </c>
      <c r="J5875" s="41" t="s">
        <v>218</v>
      </c>
      <c r="K5875" s="41" t="s">
        <v>25</v>
      </c>
    </row>
    <row r="5876" spans="2:11" ht="15" customHeight="1" x14ac:dyDescent="0.3">
      <c r="B5876" s="39" t="str">
        <f t="shared" si="73"/>
        <v>41477172701 запобіжне кільце</v>
      </c>
      <c r="C5876" s="39" t="str">
        <f>TEXT(Raw_Articul_Data!$D5876,"00000000000")</f>
        <v>41477172701</v>
      </c>
      <c r="D5876" s="41">
        <v>41477172701</v>
      </c>
      <c r="E5876" s="41" t="s">
        <v>4047</v>
      </c>
      <c r="G5876" s="41" t="s">
        <v>32</v>
      </c>
      <c r="H5876" s="41" t="s">
        <v>2790</v>
      </c>
      <c r="I5876" s="41" t="s">
        <v>23</v>
      </c>
      <c r="J5876" s="41" t="s">
        <v>218</v>
      </c>
      <c r="K5876" s="41" t="s">
        <v>25</v>
      </c>
    </row>
    <row r="5877" spans="2:11" ht="15" customHeight="1" x14ac:dyDescent="0.3">
      <c r="B5877" s="39" t="str">
        <f t="shared" si="73"/>
        <v>41477402500 прилягаюча м'яка накладка</v>
      </c>
      <c r="C5877" s="39" t="str">
        <f>TEXT(Raw_Articul_Data!$D5877,"00000000000")</f>
        <v>41477402500</v>
      </c>
      <c r="D5877" s="41">
        <v>41477402500</v>
      </c>
      <c r="E5877" s="41" t="s">
        <v>4224</v>
      </c>
      <c r="G5877" s="41" t="s">
        <v>32</v>
      </c>
      <c r="H5877" s="41" t="s">
        <v>2790</v>
      </c>
      <c r="I5877" s="41" t="s">
        <v>23</v>
      </c>
      <c r="J5877" s="41" t="s">
        <v>24</v>
      </c>
      <c r="K5877" s="41" t="s">
        <v>25</v>
      </c>
    </row>
    <row r="5878" spans="2:11" ht="15" customHeight="1" x14ac:dyDescent="0.3">
      <c r="B5878" s="39" t="str">
        <f t="shared" si="73"/>
        <v>41477402502 пом'якшуюча бокова накладка</v>
      </c>
      <c r="C5878" s="39" t="str">
        <f>TEXT(Raw_Articul_Data!$D5878,"00000000000")</f>
        <v>41477402502</v>
      </c>
      <c r="D5878" s="41">
        <v>41477402502</v>
      </c>
      <c r="E5878" s="41" t="s">
        <v>1452</v>
      </c>
      <c r="G5878" s="41" t="s">
        <v>32</v>
      </c>
      <c r="H5878" s="41" t="s">
        <v>1453</v>
      </c>
      <c r="I5878" s="41" t="s">
        <v>23</v>
      </c>
      <c r="J5878" s="41" t="s">
        <v>24</v>
      </c>
      <c r="K5878" s="41" t="s">
        <v>25</v>
      </c>
    </row>
    <row r="5879" spans="2:11" ht="15" customHeight="1" x14ac:dyDescent="0.3">
      <c r="B5879" s="39" t="str">
        <f t="shared" si="73"/>
        <v>41477900300 ручка</v>
      </c>
      <c r="C5879" s="39" t="str">
        <f>TEXT(Raw_Articul_Data!$D5879,"00000000000")</f>
        <v>41477900300</v>
      </c>
      <c r="D5879" s="41">
        <v>41477900300</v>
      </c>
      <c r="E5879" s="41" t="s">
        <v>4155</v>
      </c>
      <c r="G5879" s="41" t="s">
        <v>32</v>
      </c>
      <c r="H5879" s="41" t="s">
        <v>2790</v>
      </c>
      <c r="I5879" s="41" t="s">
        <v>23</v>
      </c>
      <c r="J5879" s="41" t="s">
        <v>28</v>
      </c>
      <c r="K5879" s="41" t="s">
        <v>25</v>
      </c>
    </row>
    <row r="5880" spans="2:11" ht="15" customHeight="1" x14ac:dyDescent="0.3">
      <c r="B5880" s="39" t="str">
        <f t="shared" si="73"/>
        <v>41477900903 антивібраційний корпус</v>
      </c>
      <c r="C5880" s="39" t="str">
        <f>TEXT(Raw_Articul_Data!$D5880,"00000000000")</f>
        <v>41477900903</v>
      </c>
      <c r="D5880" s="41">
        <v>41477900903</v>
      </c>
      <c r="E5880" s="41" t="s">
        <v>4099</v>
      </c>
      <c r="G5880" s="41" t="s">
        <v>32</v>
      </c>
      <c r="H5880" s="41" t="s">
        <v>2790</v>
      </c>
      <c r="I5880" s="41" t="s">
        <v>23</v>
      </c>
      <c r="J5880" s="41" t="s">
        <v>28</v>
      </c>
      <c r="K5880" s="41" t="s">
        <v>25</v>
      </c>
    </row>
    <row r="5881" spans="2:11" ht="15" customHeight="1" x14ac:dyDescent="0.3">
      <c r="B5881" s="39" t="str">
        <f t="shared" si="73"/>
        <v>41477900909 антивібраційний корпус</v>
      </c>
      <c r="C5881" s="39" t="str">
        <f>TEXT(Raw_Articul_Data!$D5881,"00000000000")</f>
        <v>41477900909</v>
      </c>
      <c r="D5881" s="41">
        <v>41477900909</v>
      </c>
      <c r="E5881" s="41" t="s">
        <v>4099</v>
      </c>
      <c r="G5881" s="41" t="s">
        <v>32</v>
      </c>
      <c r="H5881" s="41" t="s">
        <v>2790</v>
      </c>
      <c r="I5881" s="41" t="s">
        <v>23</v>
      </c>
      <c r="J5881" s="41" t="s">
        <v>28</v>
      </c>
      <c r="K5881" s="41" t="s">
        <v>25</v>
      </c>
    </row>
    <row r="5882" spans="2:11" ht="15" customHeight="1" x14ac:dyDescent="0.3">
      <c r="B5882" s="39" t="str">
        <f t="shared" si="73"/>
        <v>41477901322 рукоятка управління</v>
      </c>
      <c r="C5882" s="39" t="str">
        <f>TEXT(Raw_Articul_Data!$D5882,"00000000000")</f>
        <v>41477901322</v>
      </c>
      <c r="D5882" s="41">
        <v>41477901322</v>
      </c>
      <c r="E5882" s="41" t="s">
        <v>4100</v>
      </c>
      <c r="G5882" s="41" t="s">
        <v>32</v>
      </c>
      <c r="H5882" s="41" t="s">
        <v>2790</v>
      </c>
      <c r="I5882" s="41" t="s">
        <v>23</v>
      </c>
      <c r="J5882" s="41" t="s">
        <v>28</v>
      </c>
      <c r="K5882" s="41" t="s">
        <v>25</v>
      </c>
    </row>
    <row r="5883" spans="2:11" ht="15" customHeight="1" x14ac:dyDescent="0.3">
      <c r="B5883" s="39" t="str">
        <f t="shared" si="73"/>
        <v>41477901324 рукоятка керування</v>
      </c>
      <c r="C5883" s="39" t="str">
        <f>TEXT(Raw_Articul_Data!$D5883,"00000000000")</f>
        <v>41477901324</v>
      </c>
      <c r="D5883" s="41">
        <v>41477901324</v>
      </c>
      <c r="E5883" s="41" t="s">
        <v>4225</v>
      </c>
      <c r="G5883" s="41" t="s">
        <v>32</v>
      </c>
      <c r="H5883" s="41" t="s">
        <v>2790</v>
      </c>
      <c r="I5883" s="41" t="s">
        <v>23</v>
      </c>
      <c r="J5883" s="41" t="s">
        <v>280</v>
      </c>
      <c r="K5883" s="41" t="s">
        <v>25</v>
      </c>
    </row>
    <row r="5884" spans="2:11" ht="15" customHeight="1" x14ac:dyDescent="0.3">
      <c r="B5884" s="39" t="str">
        <f t="shared" si="73"/>
        <v>41477901704 трубчата рукоятка</v>
      </c>
      <c r="C5884" s="39" t="str">
        <f>TEXT(Raw_Articul_Data!$D5884,"00000000000")</f>
        <v>41477901704</v>
      </c>
      <c r="D5884" s="41">
        <v>41477901704</v>
      </c>
      <c r="E5884" s="41" t="s">
        <v>3350</v>
      </c>
      <c r="G5884" s="41" t="s">
        <v>32</v>
      </c>
      <c r="H5884" s="41" t="s">
        <v>2790</v>
      </c>
      <c r="I5884" s="41" t="s">
        <v>23</v>
      </c>
      <c r="J5884" s="41" t="s">
        <v>28</v>
      </c>
      <c r="K5884" s="41" t="s">
        <v>25</v>
      </c>
    </row>
    <row r="5885" spans="2:11" ht="15" customHeight="1" x14ac:dyDescent="0.3">
      <c r="B5885" s="39" t="str">
        <f t="shared" si="73"/>
        <v>41477901711 трубчата рукоятка</v>
      </c>
      <c r="C5885" s="39" t="str">
        <f>TEXT(Raw_Articul_Data!$D5885,"00000000000")</f>
        <v>41477901711</v>
      </c>
      <c r="D5885" s="41">
        <v>41477901711</v>
      </c>
      <c r="E5885" s="41" t="s">
        <v>3350</v>
      </c>
      <c r="G5885" s="41" t="s">
        <v>32</v>
      </c>
      <c r="H5885" s="41" t="s">
        <v>2790</v>
      </c>
      <c r="I5885" s="41" t="s">
        <v>23</v>
      </c>
      <c r="J5885" s="41" t="s">
        <v>28</v>
      </c>
      <c r="K5885" s="41" t="s">
        <v>25</v>
      </c>
    </row>
    <row r="5886" spans="2:11" ht="15" customHeight="1" x14ac:dyDescent="0.3">
      <c r="B5886" s="39" t="str">
        <f t="shared" si="73"/>
        <v>41477904800 зажимна оболонка</v>
      </c>
      <c r="C5886" s="39" t="str">
        <f>TEXT(Raw_Articul_Data!$D5886,"00000000000")</f>
        <v>41477904800</v>
      </c>
      <c r="D5886" s="41">
        <v>41477904800</v>
      </c>
      <c r="E5886" s="41" t="s">
        <v>4101</v>
      </c>
      <c r="G5886" s="41" t="s">
        <v>32</v>
      </c>
      <c r="H5886" s="41" t="s">
        <v>2790</v>
      </c>
      <c r="I5886" s="41" t="s">
        <v>23</v>
      </c>
      <c r="J5886" s="41" t="s">
        <v>28</v>
      </c>
      <c r="K5886" s="41" t="s">
        <v>25</v>
      </c>
    </row>
    <row r="5887" spans="2:11" ht="15" customHeight="1" x14ac:dyDescent="0.3">
      <c r="B5887" s="39" t="str">
        <f t="shared" si="73"/>
        <v>41477907501 гвинт з закруткою</v>
      </c>
      <c r="C5887" s="39" t="str">
        <f>TEXT(Raw_Articul_Data!$D5887,"00000000000")</f>
        <v>41477907501</v>
      </c>
      <c r="D5887" s="41">
        <v>41477907501</v>
      </c>
      <c r="E5887" s="41" t="s">
        <v>4102</v>
      </c>
      <c r="G5887" s="41" t="s">
        <v>32</v>
      </c>
      <c r="H5887" s="41" t="s">
        <v>2790</v>
      </c>
      <c r="I5887" s="41" t="s">
        <v>23</v>
      </c>
      <c r="J5887" s="41" t="s">
        <v>28</v>
      </c>
      <c r="K5887" s="41" t="s">
        <v>25</v>
      </c>
    </row>
    <row r="5888" spans="2:11" ht="15" customHeight="1" x14ac:dyDescent="0.3">
      <c r="B5888" s="39" t="str">
        <f t="shared" si="73"/>
        <v>41477907503 гвинт з закруткою</v>
      </c>
      <c r="C5888" s="39" t="str">
        <f>TEXT(Raw_Articul_Data!$D5888,"00000000000")</f>
        <v>41477907503</v>
      </c>
      <c r="D5888" s="41">
        <v>41477907503</v>
      </c>
      <c r="E5888" s="41" t="s">
        <v>4102</v>
      </c>
      <c r="G5888" s="41" t="s">
        <v>32</v>
      </c>
      <c r="H5888" s="41" t="s">
        <v>2790</v>
      </c>
      <c r="I5888" s="41" t="s">
        <v>23</v>
      </c>
      <c r="J5888" s="41" t="s">
        <v>28</v>
      </c>
      <c r="K5888" s="41" t="s">
        <v>25</v>
      </c>
    </row>
    <row r="5889" spans="2:11" ht="15" customHeight="1" x14ac:dyDescent="0.3">
      <c r="B5889" s="39" t="str">
        <f t="shared" si="73"/>
        <v>41477907504 гвинт</v>
      </c>
      <c r="C5889" s="39" t="str">
        <f>TEXT(Raw_Articul_Data!$D5889,"00000000000")</f>
        <v>41477907504</v>
      </c>
      <c r="D5889" s="41">
        <v>41477907504</v>
      </c>
      <c r="E5889" s="41" t="s">
        <v>2811</v>
      </c>
      <c r="G5889" s="41" t="s">
        <v>32</v>
      </c>
      <c r="H5889" s="41" t="s">
        <v>2790</v>
      </c>
      <c r="I5889" s="41" t="s">
        <v>23</v>
      </c>
      <c r="J5889" s="41" t="s">
        <v>280</v>
      </c>
      <c r="K5889" s="41" t="s">
        <v>25</v>
      </c>
    </row>
    <row r="5890" spans="2:11" ht="15" customHeight="1" x14ac:dyDescent="0.3">
      <c r="B5890" s="39" t="str">
        <f t="shared" si="73"/>
        <v>41477907602 опора</v>
      </c>
      <c r="C5890" s="39" t="str">
        <f>TEXT(Raw_Articul_Data!$D5890,"00000000000")</f>
        <v>41477907602</v>
      </c>
      <c r="D5890" s="41">
        <v>41477907602</v>
      </c>
      <c r="E5890" s="41" t="s">
        <v>3524</v>
      </c>
      <c r="G5890" s="41" t="s">
        <v>32</v>
      </c>
      <c r="H5890" s="41" t="s">
        <v>2790</v>
      </c>
      <c r="I5890" s="41" t="s">
        <v>23</v>
      </c>
      <c r="J5890" s="41" t="s">
        <v>28</v>
      </c>
      <c r="K5890" s="41" t="s">
        <v>25</v>
      </c>
    </row>
    <row r="5891" spans="2:11" ht="15" customHeight="1" x14ac:dyDescent="0.3">
      <c r="B5891" s="39" t="str">
        <f t="shared" si="73"/>
        <v>41477908300 антивібраційна пружина</v>
      </c>
      <c r="C5891" s="39" t="str">
        <f>TEXT(Raw_Articul_Data!$D5891,"00000000000")</f>
        <v>41477908300</v>
      </c>
      <c r="D5891" s="41">
        <v>41477908300</v>
      </c>
      <c r="E5891" s="41" t="s">
        <v>3664</v>
      </c>
      <c r="G5891" s="41" t="s">
        <v>32</v>
      </c>
      <c r="H5891" s="41" t="s">
        <v>2790</v>
      </c>
      <c r="I5891" s="41" t="s">
        <v>23</v>
      </c>
      <c r="J5891" s="41" t="s">
        <v>28</v>
      </c>
      <c r="K5891" s="41" t="s">
        <v>25</v>
      </c>
    </row>
    <row r="5892" spans="2:11" ht="15" customHeight="1" x14ac:dyDescent="0.3">
      <c r="B5892" s="39" t="str">
        <f t="shared" si="73"/>
        <v>41477908301 антивібраційна пружина</v>
      </c>
      <c r="C5892" s="39" t="str">
        <f>TEXT(Raw_Articul_Data!$D5892,"00000000000")</f>
        <v>41477908301</v>
      </c>
      <c r="D5892" s="41">
        <v>41477908301</v>
      </c>
      <c r="E5892" s="41" t="s">
        <v>3664</v>
      </c>
      <c r="G5892" s="41" t="s">
        <v>32</v>
      </c>
      <c r="H5892" s="41" t="s">
        <v>2790</v>
      </c>
      <c r="I5892" s="41" t="s">
        <v>23</v>
      </c>
      <c r="J5892" s="41" t="s">
        <v>28</v>
      </c>
      <c r="K5892" s="41" t="s">
        <v>25</v>
      </c>
    </row>
    <row r="5893" spans="2:11" ht="15" customHeight="1" x14ac:dyDescent="0.3">
      <c r="B5893" s="39" t="str">
        <f t="shared" si="73"/>
        <v>41477909100 пристрій для захисту рук</v>
      </c>
      <c r="C5893" s="39" t="str">
        <f>TEXT(Raw_Articul_Data!$D5893,"00000000000")</f>
        <v>41477909100</v>
      </c>
      <c r="D5893" s="41">
        <v>41477909100</v>
      </c>
      <c r="E5893" s="41" t="s">
        <v>1454</v>
      </c>
      <c r="G5893" s="41" t="s">
        <v>32</v>
      </c>
      <c r="H5893" s="41" t="s">
        <v>1455</v>
      </c>
      <c r="I5893" s="41" t="s">
        <v>23</v>
      </c>
      <c r="J5893" s="41" t="s">
        <v>28</v>
      </c>
      <c r="K5893" s="41" t="s">
        <v>25</v>
      </c>
    </row>
    <row r="5894" spans="2:11" ht="15" customHeight="1" x14ac:dyDescent="0.3">
      <c r="B5894" s="39" t="str">
        <f t="shared" si="73"/>
        <v>41477909101 пристрій для захисту рук</v>
      </c>
      <c r="C5894" s="39" t="str">
        <f>TEXT(Raw_Articul_Data!$D5894,"00000000000")</f>
        <v>41477909101</v>
      </c>
      <c r="D5894" s="41">
        <v>41477909101</v>
      </c>
      <c r="E5894" s="41" t="s">
        <v>1454</v>
      </c>
      <c r="G5894" s="41" t="s">
        <v>32</v>
      </c>
      <c r="H5894" s="41" t="s">
        <v>1455</v>
      </c>
      <c r="I5894" s="41" t="s">
        <v>23</v>
      </c>
      <c r="J5894" s="41" t="s">
        <v>28</v>
      </c>
      <c r="K5894" s="41" t="s">
        <v>25</v>
      </c>
    </row>
    <row r="5895" spans="2:11" ht="15" customHeight="1" x14ac:dyDescent="0.3">
      <c r="B5895" s="39" t="str">
        <f t="shared" si="73"/>
        <v>41477909102 захист рук, комплект</v>
      </c>
      <c r="C5895" s="39" t="str">
        <f>TEXT(Raw_Articul_Data!$D5895,"00000000000")</f>
        <v>41477909102</v>
      </c>
      <c r="D5895" s="41">
        <v>41477909102</v>
      </c>
      <c r="E5895" s="41" t="s">
        <v>1456</v>
      </c>
      <c r="G5895" s="41" t="s">
        <v>32</v>
      </c>
      <c r="H5895" s="41" t="s">
        <v>1457</v>
      </c>
      <c r="I5895" s="41" t="s">
        <v>23</v>
      </c>
      <c r="J5895" s="41" t="s">
        <v>28</v>
      </c>
      <c r="K5895" s="41" t="s">
        <v>25</v>
      </c>
    </row>
    <row r="5896" spans="2:11" ht="15" customHeight="1" x14ac:dyDescent="0.3">
      <c r="B5896" s="39" t="str">
        <f t="shared" si="73"/>
        <v>41477910301 ручка</v>
      </c>
      <c r="C5896" s="39" t="str">
        <f>TEXT(Raw_Articul_Data!$D5896,"00000000000")</f>
        <v>41477910301</v>
      </c>
      <c r="D5896" s="41">
        <v>41477910301</v>
      </c>
      <c r="E5896" s="41" t="s">
        <v>4155</v>
      </c>
      <c r="G5896" s="41" t="s">
        <v>32</v>
      </c>
      <c r="H5896" s="41" t="s">
        <v>2790</v>
      </c>
      <c r="I5896" s="41" t="s">
        <v>23</v>
      </c>
      <c r="J5896" s="41" t="s">
        <v>28</v>
      </c>
      <c r="K5896" s="41" t="s">
        <v>25</v>
      </c>
    </row>
    <row r="5897" spans="2:11" ht="15" customHeight="1" x14ac:dyDescent="0.3">
      <c r="B5897" s="39" t="str">
        <f t="shared" si="73"/>
        <v>41477910302 ручка</v>
      </c>
      <c r="C5897" s="39" t="str">
        <f>TEXT(Raw_Articul_Data!$D5897,"00000000000")</f>
        <v>41477910302</v>
      </c>
      <c r="D5897" s="41">
        <v>41477910302</v>
      </c>
      <c r="E5897" s="41" t="s">
        <v>4155</v>
      </c>
      <c r="G5897" s="41" t="s">
        <v>32</v>
      </c>
      <c r="H5897" s="41" t="s">
        <v>2790</v>
      </c>
      <c r="I5897" s="41" t="s">
        <v>23</v>
      </c>
      <c r="J5897" s="41" t="s">
        <v>28</v>
      </c>
      <c r="K5897" s="41" t="s">
        <v>25</v>
      </c>
    </row>
    <row r="5898" spans="2:11" ht="15" customHeight="1" x14ac:dyDescent="0.3">
      <c r="B5898" s="39" t="str">
        <f t="shared" si="73"/>
        <v>41477910901 зажимна оболонка</v>
      </c>
      <c r="C5898" s="39" t="str">
        <f>TEXT(Raw_Articul_Data!$D5898,"00000000000")</f>
        <v>41477910901</v>
      </c>
      <c r="D5898" s="41">
        <v>41477910901</v>
      </c>
      <c r="E5898" s="41" t="s">
        <v>4101</v>
      </c>
      <c r="G5898" s="41" t="s">
        <v>32</v>
      </c>
      <c r="H5898" s="41" t="s">
        <v>2790</v>
      </c>
      <c r="I5898" s="41" t="s">
        <v>23</v>
      </c>
      <c r="J5898" s="41" t="s">
        <v>28</v>
      </c>
      <c r="K5898" s="41" t="s">
        <v>25</v>
      </c>
    </row>
    <row r="5899" spans="2:11" ht="15" customHeight="1" x14ac:dyDescent="0.3">
      <c r="B5899" s="39" t="str">
        <f t="shared" si="73"/>
        <v>41477910902 зажимна оболонка</v>
      </c>
      <c r="C5899" s="39" t="str">
        <f>TEXT(Raw_Articul_Data!$D5899,"00000000000")</f>
        <v>41477910902</v>
      </c>
      <c r="D5899" s="41">
        <v>41477910902</v>
      </c>
      <c r="E5899" s="41" t="s">
        <v>4101</v>
      </c>
      <c r="G5899" s="41" t="s">
        <v>32</v>
      </c>
      <c r="H5899" s="41" t="s">
        <v>2790</v>
      </c>
      <c r="I5899" s="41" t="s">
        <v>23</v>
      </c>
      <c r="J5899" s="41" t="s">
        <v>28</v>
      </c>
      <c r="K5899" s="41" t="s">
        <v>25</v>
      </c>
    </row>
    <row r="5900" spans="2:11" ht="15" customHeight="1" x14ac:dyDescent="0.3">
      <c r="B5900" s="39" t="str">
        <f t="shared" si="73"/>
        <v>41477910904 зажимна оболонка</v>
      </c>
      <c r="C5900" s="39" t="str">
        <f>TEXT(Raw_Articul_Data!$D5900,"00000000000")</f>
        <v>41477910904</v>
      </c>
      <c r="D5900" s="41">
        <v>41477910904</v>
      </c>
      <c r="E5900" s="41" t="s">
        <v>4101</v>
      </c>
      <c r="G5900" s="41" t="s">
        <v>32</v>
      </c>
      <c r="H5900" s="41" t="s">
        <v>2790</v>
      </c>
      <c r="I5900" s="41" t="s">
        <v>23</v>
      </c>
      <c r="J5900" s="41" t="s">
        <v>28</v>
      </c>
      <c r="K5900" s="41" t="s">
        <v>25</v>
      </c>
    </row>
    <row r="5901" spans="2:11" ht="15" customHeight="1" x14ac:dyDescent="0.3">
      <c r="B5901" s="39" t="str">
        <f t="shared" ref="B5901:B5964" si="74">CONCATENATE(C5901," ", LOWER(E5901))</f>
        <v>41477911701 трубчата рукоятка</v>
      </c>
      <c r="C5901" s="39" t="str">
        <f>TEXT(Raw_Articul_Data!$D5901,"00000000000")</f>
        <v>41477911701</v>
      </c>
      <c r="D5901" s="41">
        <v>41477911701</v>
      </c>
      <c r="E5901" s="41" t="s">
        <v>3350</v>
      </c>
      <c r="G5901" s="41" t="s">
        <v>32</v>
      </c>
      <c r="H5901" s="41" t="s">
        <v>2790</v>
      </c>
      <c r="I5901" s="41" t="s">
        <v>23</v>
      </c>
      <c r="J5901" s="41" t="s">
        <v>28</v>
      </c>
      <c r="K5901" s="41" t="s">
        <v>25</v>
      </c>
    </row>
    <row r="5902" spans="2:11" ht="15" customHeight="1" x14ac:dyDescent="0.3">
      <c r="B5902" s="39" t="str">
        <f t="shared" si="74"/>
        <v>41477912801 кільцевий буфер</v>
      </c>
      <c r="C5902" s="39" t="str">
        <f>TEXT(Raw_Articul_Data!$D5902,"00000000000")</f>
        <v>41477912801</v>
      </c>
      <c r="D5902" s="41">
        <v>41477912801</v>
      </c>
      <c r="E5902" s="41" t="s">
        <v>3288</v>
      </c>
      <c r="G5902" s="41" t="s">
        <v>32</v>
      </c>
      <c r="H5902" s="41" t="s">
        <v>2790</v>
      </c>
      <c r="I5902" s="41" t="s">
        <v>23</v>
      </c>
      <c r="J5902" s="41" t="s">
        <v>45</v>
      </c>
      <c r="K5902" s="41" t="s">
        <v>25</v>
      </c>
    </row>
    <row r="5903" spans="2:11" ht="15" customHeight="1" x14ac:dyDescent="0.3">
      <c r="B5903" s="39" t="str">
        <f t="shared" si="74"/>
        <v>41477914300 захисний пристрій</v>
      </c>
      <c r="C5903" s="39" t="str">
        <f>TEXT(Raw_Articul_Data!$D5903,"00000000000")</f>
        <v>41477914300</v>
      </c>
      <c r="D5903" s="41">
        <v>41477914300</v>
      </c>
      <c r="E5903" s="41" t="s">
        <v>1443</v>
      </c>
      <c r="G5903" s="41" t="s">
        <v>32</v>
      </c>
      <c r="H5903" s="41" t="s">
        <v>2790</v>
      </c>
      <c r="I5903" s="41" t="s">
        <v>23</v>
      </c>
      <c r="J5903" s="41" t="s">
        <v>28</v>
      </c>
      <c r="K5903" s="41" t="s">
        <v>25</v>
      </c>
    </row>
    <row r="5904" spans="2:11" ht="15" customHeight="1" x14ac:dyDescent="0.3">
      <c r="B5904" s="39" t="str">
        <f t="shared" si="74"/>
        <v>41477917600 опора</v>
      </c>
      <c r="C5904" s="39" t="str">
        <f>TEXT(Raw_Articul_Data!$D5904,"00000000000")</f>
        <v>41477917600</v>
      </c>
      <c r="D5904" s="41">
        <v>41477917600</v>
      </c>
      <c r="E5904" s="41" t="s">
        <v>3524</v>
      </c>
      <c r="G5904" s="41" t="s">
        <v>32</v>
      </c>
      <c r="H5904" s="41" t="s">
        <v>2790</v>
      </c>
      <c r="I5904" s="41" t="s">
        <v>23</v>
      </c>
      <c r="J5904" s="41" t="s">
        <v>28</v>
      </c>
      <c r="K5904" s="41" t="s">
        <v>25</v>
      </c>
    </row>
    <row r="5905" spans="2:11" ht="15" customHeight="1" x14ac:dyDescent="0.3">
      <c r="B5905" s="39" t="str">
        <f t="shared" si="74"/>
        <v>41477919410 зажимна скоба</v>
      </c>
      <c r="C5905" s="39" t="str">
        <f>TEXT(Raw_Articul_Data!$D5905,"00000000000")</f>
        <v>41477919410</v>
      </c>
      <c r="D5905" s="41">
        <v>41477919410</v>
      </c>
      <c r="E5905" s="41" t="s">
        <v>4092</v>
      </c>
      <c r="G5905" s="41" t="s">
        <v>32</v>
      </c>
      <c r="H5905" s="41" t="s">
        <v>2790</v>
      </c>
      <c r="I5905" s="41" t="s">
        <v>23</v>
      </c>
      <c r="J5905" s="41" t="s">
        <v>28</v>
      </c>
      <c r="K5905" s="41" t="s">
        <v>25</v>
      </c>
    </row>
    <row r="5906" spans="2:11" ht="15" customHeight="1" x14ac:dyDescent="0.3">
      <c r="B5906" s="39" t="str">
        <f t="shared" si="74"/>
        <v>41477919411 зажимна скоба</v>
      </c>
      <c r="C5906" s="39" t="str">
        <f>TEXT(Raw_Articul_Data!$D5906,"00000000000")</f>
        <v>41477919411</v>
      </c>
      <c r="D5906" s="41">
        <v>41477919411</v>
      </c>
      <c r="E5906" s="41" t="s">
        <v>4092</v>
      </c>
      <c r="G5906" s="41" t="s">
        <v>32</v>
      </c>
      <c r="H5906" s="41" t="s">
        <v>2790</v>
      </c>
      <c r="I5906" s="41" t="s">
        <v>23</v>
      </c>
      <c r="J5906" s="41" t="s">
        <v>28</v>
      </c>
      <c r="K5906" s="41" t="s">
        <v>25</v>
      </c>
    </row>
    <row r="5907" spans="2:11" ht="15" customHeight="1" x14ac:dyDescent="0.3">
      <c r="B5907" s="39" t="str">
        <f t="shared" si="74"/>
        <v>41477929301 гумовий буфер</v>
      </c>
      <c r="C5907" s="39" t="str">
        <f>TEXT(Raw_Articul_Data!$D5907,"00000000000")</f>
        <v>41477929301</v>
      </c>
      <c r="D5907" s="41">
        <v>41477929301</v>
      </c>
      <c r="E5907" s="41" t="s">
        <v>3706</v>
      </c>
      <c r="G5907" s="41" t="s">
        <v>32</v>
      </c>
      <c r="H5907" s="41" t="s">
        <v>2790</v>
      </c>
      <c r="I5907" s="41" t="s">
        <v>23</v>
      </c>
      <c r="J5907" s="41" t="s">
        <v>45</v>
      </c>
      <c r="K5907" s="41" t="s">
        <v>25</v>
      </c>
    </row>
    <row r="5908" spans="2:11" ht="15" customHeight="1" x14ac:dyDescent="0.3">
      <c r="B5908" s="39" t="str">
        <f t="shared" si="74"/>
        <v>41478815700 рюкзак для інструментів</v>
      </c>
      <c r="C5908" s="39" t="str">
        <f>TEXT(Raw_Articul_Data!$D5908,"00000000000")</f>
        <v>41478815700</v>
      </c>
      <c r="D5908" s="41">
        <v>41478815700</v>
      </c>
      <c r="E5908" s="41" t="s">
        <v>1458</v>
      </c>
      <c r="G5908" s="41" t="s">
        <v>21</v>
      </c>
      <c r="H5908" s="41" t="s">
        <v>1459</v>
      </c>
      <c r="I5908" s="41" t="s">
        <v>23</v>
      </c>
      <c r="J5908" s="41" t="s">
        <v>24</v>
      </c>
      <c r="K5908" s="41" t="s">
        <v>25</v>
      </c>
    </row>
    <row r="5909" spans="2:11" ht="15" customHeight="1" x14ac:dyDescent="0.3">
      <c r="B5909" s="39" t="str">
        <f t="shared" si="74"/>
        <v>41478932400 запресовочна втулка</v>
      </c>
      <c r="C5909" s="39" t="str">
        <f>TEXT(Raw_Articul_Data!$D5909,"00000000000")</f>
        <v>41478932400</v>
      </c>
      <c r="D5909" s="41">
        <v>41478932400</v>
      </c>
      <c r="E5909" s="41" t="s">
        <v>3827</v>
      </c>
      <c r="G5909" s="41" t="s">
        <v>32</v>
      </c>
      <c r="H5909" s="41" t="s">
        <v>2790</v>
      </c>
      <c r="I5909" s="41" t="s">
        <v>23</v>
      </c>
      <c r="J5909" s="41" t="s">
        <v>28</v>
      </c>
      <c r="K5909" s="41" t="s">
        <v>25</v>
      </c>
    </row>
    <row r="5910" spans="2:11" ht="15" customHeight="1" x14ac:dyDescent="0.3">
      <c r="B5910" s="39" t="str">
        <f t="shared" si="74"/>
        <v>41480071028 комплект - захисний пристрій від намотування трави</v>
      </c>
      <c r="C5910" s="39" t="str">
        <f>TEXT(Raw_Articul_Data!$D5910,"00000000000")</f>
        <v>41480071028</v>
      </c>
      <c r="D5910" s="41">
        <v>41480071028</v>
      </c>
      <c r="E5910" s="41" t="s">
        <v>4226</v>
      </c>
      <c r="G5910" s="41" t="s">
        <v>32</v>
      </c>
      <c r="H5910" s="41" t="s">
        <v>2790</v>
      </c>
      <c r="I5910" s="41" t="s">
        <v>23</v>
      </c>
      <c r="J5910" s="41" t="s">
        <v>28</v>
      </c>
      <c r="K5910" s="41" t="s">
        <v>25</v>
      </c>
    </row>
    <row r="5911" spans="2:11" ht="15" customHeight="1" x14ac:dyDescent="0.3">
      <c r="B5911" s="39" t="str">
        <f t="shared" si="74"/>
        <v>41480071600 набір ущільнень</v>
      </c>
      <c r="C5911" s="39" t="str">
        <f>TEXT(Raw_Articul_Data!$D5911,"00000000000")</f>
        <v>41480071600</v>
      </c>
      <c r="D5911" s="41">
        <v>41480071600</v>
      </c>
      <c r="E5911" s="41" t="s">
        <v>2793</v>
      </c>
      <c r="G5911" s="41" t="s">
        <v>32</v>
      </c>
      <c r="H5911" s="41" t="s">
        <v>2790</v>
      </c>
      <c r="I5911" s="41" t="s">
        <v>23</v>
      </c>
      <c r="J5911" s="41" t="s">
        <v>28</v>
      </c>
      <c r="K5911" s="41" t="s">
        <v>25</v>
      </c>
    </row>
    <row r="5912" spans="2:11" ht="15" customHeight="1" x14ac:dyDescent="0.3">
      <c r="B5912" s="39" t="str">
        <f t="shared" si="74"/>
        <v>41480071700 комплект - карбюраторні деталі</v>
      </c>
      <c r="C5912" s="39" t="str">
        <f>TEXT(Raw_Articul_Data!$D5912,"00000000000")</f>
        <v>41480071700</v>
      </c>
      <c r="D5912" s="41">
        <v>41480071700</v>
      </c>
      <c r="E5912" s="41" t="s">
        <v>3322</v>
      </c>
      <c r="G5912" s="41" t="s">
        <v>32</v>
      </c>
      <c r="H5912" s="41" t="s">
        <v>2790</v>
      </c>
      <c r="I5912" s="41" t="s">
        <v>23</v>
      </c>
      <c r="J5912" s="41" t="s">
        <v>28</v>
      </c>
      <c r="K5912" s="41" t="s">
        <v>25</v>
      </c>
    </row>
    <row r="5913" spans="2:11" ht="15" customHeight="1" x14ac:dyDescent="0.3">
      <c r="B5913" s="39" t="str">
        <f t="shared" si="74"/>
        <v>41480201200 циліндр з поршнем, діам.44,7мм</v>
      </c>
      <c r="C5913" s="39" t="str">
        <f>TEXT(Raw_Articul_Data!$D5913,"00000000000")</f>
        <v>41480201200</v>
      </c>
      <c r="D5913" s="41">
        <v>41480201200</v>
      </c>
      <c r="E5913" s="41" t="s">
        <v>3765</v>
      </c>
      <c r="G5913" s="41" t="s">
        <v>32</v>
      </c>
      <c r="H5913" s="41" t="s">
        <v>2790</v>
      </c>
      <c r="I5913" s="41" t="s">
        <v>23</v>
      </c>
      <c r="J5913" s="41" t="s">
        <v>28</v>
      </c>
      <c r="K5913" s="41" t="s">
        <v>25</v>
      </c>
    </row>
    <row r="5914" spans="2:11" ht="15" customHeight="1" x14ac:dyDescent="0.3">
      <c r="B5914" s="39" t="str">
        <f t="shared" si="74"/>
        <v>41480201201 циліндр з поршнем, діам.47мм</v>
      </c>
      <c r="C5914" s="39" t="str">
        <f>TEXT(Raw_Articul_Data!$D5914,"00000000000")</f>
        <v>41480201201</v>
      </c>
      <c r="D5914" s="41">
        <v>41480201201</v>
      </c>
      <c r="E5914" s="41" t="s">
        <v>3555</v>
      </c>
      <c r="G5914" s="41" t="s">
        <v>32</v>
      </c>
      <c r="H5914" s="41" t="s">
        <v>2790</v>
      </c>
      <c r="I5914" s="41" t="s">
        <v>23</v>
      </c>
      <c r="J5914" s="41" t="s">
        <v>28</v>
      </c>
      <c r="K5914" s="41" t="s">
        <v>25</v>
      </c>
    </row>
    <row r="5915" spans="2:11" ht="15" customHeight="1" x14ac:dyDescent="0.3">
      <c r="B5915" s="39" t="str">
        <f t="shared" si="74"/>
        <v>41480202602 половина картера - сторона вентилятора</v>
      </c>
      <c r="C5915" s="39" t="str">
        <f>TEXT(Raw_Articul_Data!$D5915,"00000000000")</f>
        <v>41480202602</v>
      </c>
      <c r="D5915" s="41">
        <v>41480202602</v>
      </c>
      <c r="E5915" s="41" t="s">
        <v>3741</v>
      </c>
      <c r="G5915" s="41" t="s">
        <v>32</v>
      </c>
      <c r="H5915" s="41" t="s">
        <v>2790</v>
      </c>
      <c r="I5915" s="41" t="s">
        <v>23</v>
      </c>
      <c r="J5915" s="41" t="s">
        <v>28</v>
      </c>
      <c r="K5915" s="41" t="s">
        <v>25</v>
      </c>
    </row>
    <row r="5916" spans="2:11" ht="15" customHeight="1" x14ac:dyDescent="0.3">
      <c r="B5916" s="39" t="str">
        <f t="shared" si="74"/>
        <v>41480202902 половина картера</v>
      </c>
      <c r="C5916" s="39" t="str">
        <f>TEXT(Raw_Articul_Data!$D5916,"00000000000")</f>
        <v>41480202902</v>
      </c>
      <c r="D5916" s="41">
        <v>41480202902</v>
      </c>
      <c r="E5916" s="41" t="s">
        <v>3507</v>
      </c>
      <c r="G5916" s="41" t="s">
        <v>32</v>
      </c>
      <c r="H5916" s="41" t="s">
        <v>2790</v>
      </c>
      <c r="I5916" s="41" t="s">
        <v>23</v>
      </c>
      <c r="J5916" s="41" t="s">
        <v>28</v>
      </c>
      <c r="K5916" s="41" t="s">
        <v>25</v>
      </c>
    </row>
    <row r="5917" spans="2:11" ht="15" customHeight="1" x14ac:dyDescent="0.3">
      <c r="B5917" s="39" t="str">
        <f t="shared" si="74"/>
        <v>41480292300 ущільнення циліндра</v>
      </c>
      <c r="C5917" s="39" t="str">
        <f>TEXT(Raw_Articul_Data!$D5917,"00000000000")</f>
        <v>41480292300</v>
      </c>
      <c r="D5917" s="41">
        <v>41480292300</v>
      </c>
      <c r="E5917" s="41" t="s">
        <v>3266</v>
      </c>
      <c r="G5917" s="41" t="s">
        <v>32</v>
      </c>
      <c r="H5917" s="41" t="s">
        <v>2790</v>
      </c>
      <c r="I5917" s="41" t="s">
        <v>23</v>
      </c>
      <c r="J5917" s="41" t="s">
        <v>28</v>
      </c>
      <c r="K5917" s="41" t="s">
        <v>25</v>
      </c>
    </row>
    <row r="5918" spans="2:11" ht="15" customHeight="1" x14ac:dyDescent="0.3">
      <c r="B5918" s="39" t="str">
        <f t="shared" si="74"/>
        <v>41480300402 колінчатий вал</v>
      </c>
      <c r="C5918" s="39" t="str">
        <f>TEXT(Raw_Articul_Data!$D5918,"00000000000")</f>
        <v>41480300402</v>
      </c>
      <c r="D5918" s="41">
        <v>41480300402</v>
      </c>
      <c r="E5918" s="41" t="s">
        <v>3037</v>
      </c>
      <c r="G5918" s="41" t="s">
        <v>32</v>
      </c>
      <c r="H5918" s="41" t="s">
        <v>2790</v>
      </c>
      <c r="I5918" s="41" t="s">
        <v>23</v>
      </c>
      <c r="J5918" s="41" t="s">
        <v>28</v>
      </c>
      <c r="K5918" s="41" t="s">
        <v>25</v>
      </c>
    </row>
    <row r="5919" spans="2:11" ht="15" customHeight="1" x14ac:dyDescent="0.3">
      <c r="B5919" s="39" t="str">
        <f t="shared" si="74"/>
        <v>41480302002 поршень, діам.44,7мм</v>
      </c>
      <c r="C5919" s="39" t="str">
        <f>TEXT(Raw_Articul_Data!$D5919,"00000000000")</f>
        <v>41480302002</v>
      </c>
      <c r="D5919" s="41">
        <v>41480302002</v>
      </c>
      <c r="E5919" s="41" t="s">
        <v>3768</v>
      </c>
      <c r="G5919" s="41" t="s">
        <v>32</v>
      </c>
      <c r="H5919" s="41" t="s">
        <v>2790</v>
      </c>
      <c r="I5919" s="41" t="s">
        <v>23</v>
      </c>
      <c r="J5919" s="41" t="s">
        <v>28</v>
      </c>
      <c r="K5919" s="41" t="s">
        <v>25</v>
      </c>
    </row>
    <row r="5920" spans="2:11" ht="15" customHeight="1" x14ac:dyDescent="0.3">
      <c r="B5920" s="39" t="str">
        <f t="shared" si="74"/>
        <v>41480302003 поршень, діам.47мм</v>
      </c>
      <c r="C5920" s="39" t="str">
        <f>TEXT(Raw_Articul_Data!$D5920,"00000000000")</f>
        <v>41480302003</v>
      </c>
      <c r="D5920" s="41">
        <v>41480302003</v>
      </c>
      <c r="E5920" s="41" t="s">
        <v>3743</v>
      </c>
      <c r="G5920" s="41" t="s">
        <v>32</v>
      </c>
      <c r="H5920" s="41" t="s">
        <v>2790</v>
      </c>
      <c r="I5920" s="41" t="s">
        <v>23</v>
      </c>
      <c r="J5920" s="41" t="s">
        <v>28</v>
      </c>
      <c r="K5920" s="41" t="s">
        <v>25</v>
      </c>
    </row>
    <row r="5921" spans="2:11" ht="15" customHeight="1" x14ac:dyDescent="0.3">
      <c r="B5921" s="39" t="str">
        <f t="shared" si="74"/>
        <v>41480800400 кришка</v>
      </c>
      <c r="C5921" s="39" t="str">
        <f>TEXT(Raw_Articul_Data!$D5921,"00000000000")</f>
        <v>41480800400</v>
      </c>
      <c r="D5921" s="41">
        <v>41480800400</v>
      </c>
      <c r="E5921" s="41" t="s">
        <v>2801</v>
      </c>
      <c r="G5921" s="41" t="s">
        <v>32</v>
      </c>
      <c r="H5921" s="41" t="s">
        <v>2790</v>
      </c>
      <c r="I5921" s="41" t="s">
        <v>23</v>
      </c>
      <c r="J5921" s="41" t="s">
        <v>28</v>
      </c>
      <c r="K5921" s="41" t="s">
        <v>25</v>
      </c>
    </row>
    <row r="5922" spans="2:11" ht="15" customHeight="1" x14ac:dyDescent="0.3">
      <c r="B5922" s="39" t="str">
        <f t="shared" si="74"/>
        <v>41480801603 кожух</v>
      </c>
      <c r="C5922" s="39" t="str">
        <f>TEXT(Raw_Articul_Data!$D5922,"00000000000")</f>
        <v>41480801603</v>
      </c>
      <c r="D5922" s="41">
        <v>41480801603</v>
      </c>
      <c r="E5922" s="41" t="s">
        <v>3331</v>
      </c>
      <c r="G5922" s="41" t="s">
        <v>32</v>
      </c>
      <c r="H5922" s="41" t="s">
        <v>2790</v>
      </c>
      <c r="I5922" s="41" t="s">
        <v>23</v>
      </c>
      <c r="J5922" s="41" t="s">
        <v>28</v>
      </c>
      <c r="K5922" s="41" t="s">
        <v>25</v>
      </c>
    </row>
    <row r="5923" spans="2:11" ht="15" customHeight="1" x14ac:dyDescent="0.3">
      <c r="B5923" s="39" t="str">
        <f t="shared" si="74"/>
        <v>41481200603 карбюратор</v>
      </c>
      <c r="C5923" s="39" t="str">
        <f>TEXT(Raw_Articul_Data!$D5923,"00000000000")</f>
        <v>41481200603</v>
      </c>
      <c r="D5923" s="41">
        <v>41481200603</v>
      </c>
      <c r="E5923" s="41" t="s">
        <v>3142</v>
      </c>
      <c r="G5923" s="41" t="s">
        <v>32</v>
      </c>
      <c r="H5923" s="41" t="s">
        <v>2790</v>
      </c>
      <c r="I5923" s="41" t="s">
        <v>23</v>
      </c>
      <c r="J5923" s="41" t="s">
        <v>499</v>
      </c>
      <c r="K5923" s="41" t="s">
        <v>25</v>
      </c>
    </row>
    <row r="5924" spans="2:11" ht="15" customHeight="1" x14ac:dyDescent="0.3">
      <c r="B5924" s="39" t="str">
        <f t="shared" si="74"/>
        <v>41481202300 проміжний фланець</v>
      </c>
      <c r="C5924" s="39" t="str">
        <f>TEXT(Raw_Articul_Data!$D5924,"00000000000")</f>
        <v>41481202300</v>
      </c>
      <c r="D5924" s="41">
        <v>41481202300</v>
      </c>
      <c r="E5924" s="41" t="s">
        <v>3887</v>
      </c>
      <c r="G5924" s="41" t="s">
        <v>32</v>
      </c>
      <c r="H5924" s="41" t="s">
        <v>2790</v>
      </c>
      <c r="I5924" s="41" t="s">
        <v>23</v>
      </c>
      <c r="J5924" s="41" t="s">
        <v>28</v>
      </c>
      <c r="K5924" s="41" t="s">
        <v>25</v>
      </c>
    </row>
    <row r="5925" spans="2:11" ht="15" customHeight="1" x14ac:dyDescent="0.3">
      <c r="B5925" s="39" t="str">
        <f t="shared" si="74"/>
        <v>41481209500 комплект - важіль привода карбюратора</v>
      </c>
      <c r="C5925" s="39" t="str">
        <f>TEXT(Raw_Articul_Data!$D5925,"00000000000")</f>
        <v>41481209500</v>
      </c>
      <c r="D5925" s="41">
        <v>41481209500</v>
      </c>
      <c r="E5925" s="41" t="s">
        <v>4227</v>
      </c>
      <c r="G5925" s="41" t="s">
        <v>32</v>
      </c>
      <c r="H5925" s="41" t="s">
        <v>2790</v>
      </c>
      <c r="I5925" s="41" t="s">
        <v>23</v>
      </c>
      <c r="J5925" s="41" t="s">
        <v>28</v>
      </c>
      <c r="K5925" s="41" t="s">
        <v>25</v>
      </c>
    </row>
    <row r="5926" spans="2:11" ht="15" customHeight="1" x14ac:dyDescent="0.3">
      <c r="B5926" s="39" t="str">
        <f t="shared" si="74"/>
        <v>41481214700 мембрана регулятора</v>
      </c>
      <c r="C5926" s="39" t="str">
        <f>TEXT(Raw_Articul_Data!$D5926,"00000000000")</f>
        <v>41481214700</v>
      </c>
      <c r="D5926" s="41">
        <v>41481214700</v>
      </c>
      <c r="E5926" s="41" t="s">
        <v>3276</v>
      </c>
      <c r="G5926" s="41" t="s">
        <v>32</v>
      </c>
      <c r="H5926" s="41" t="s">
        <v>2790</v>
      </c>
      <c r="I5926" s="41" t="s">
        <v>23</v>
      </c>
      <c r="J5926" s="41" t="s">
        <v>499</v>
      </c>
      <c r="K5926" s="41" t="s">
        <v>25</v>
      </c>
    </row>
    <row r="5927" spans="2:11" ht="15" customHeight="1" x14ac:dyDescent="0.3">
      <c r="B5927" s="39" t="str">
        <f t="shared" si="74"/>
        <v>41481290900 ущільнення</v>
      </c>
      <c r="C5927" s="39" t="str">
        <f>TEXT(Raw_Articul_Data!$D5927,"00000000000")</f>
        <v>41481290900</v>
      </c>
      <c r="D5927" s="41">
        <v>41481290900</v>
      </c>
      <c r="E5927" s="41" t="s">
        <v>2903</v>
      </c>
      <c r="G5927" s="41" t="s">
        <v>32</v>
      </c>
      <c r="H5927" s="41" t="s">
        <v>2790</v>
      </c>
      <c r="I5927" s="41" t="s">
        <v>23</v>
      </c>
      <c r="J5927" s="41" t="s">
        <v>28</v>
      </c>
      <c r="K5927" s="41" t="s">
        <v>25</v>
      </c>
    </row>
    <row r="5928" spans="2:11" ht="15" customHeight="1" x14ac:dyDescent="0.3">
      <c r="B5928" s="39" t="str">
        <f t="shared" si="74"/>
        <v>41481290901 ущільнення</v>
      </c>
      <c r="C5928" s="39" t="str">
        <f>TEXT(Raw_Articul_Data!$D5928,"00000000000")</f>
        <v>41481290901</v>
      </c>
      <c r="D5928" s="41">
        <v>41481290901</v>
      </c>
      <c r="E5928" s="41" t="s">
        <v>2903</v>
      </c>
      <c r="G5928" s="41" t="s">
        <v>32</v>
      </c>
      <c r="H5928" s="41" t="s">
        <v>2790</v>
      </c>
      <c r="I5928" s="41" t="s">
        <v>23</v>
      </c>
      <c r="J5928" s="41" t="s">
        <v>28</v>
      </c>
      <c r="K5928" s="41" t="s">
        <v>25</v>
      </c>
    </row>
    <row r="5929" spans="2:11" ht="15" customHeight="1" x14ac:dyDescent="0.3">
      <c r="B5929" s="39" t="str">
        <f t="shared" si="74"/>
        <v>41481290903 ущільнення</v>
      </c>
      <c r="C5929" s="39" t="str">
        <f>TEXT(Raw_Articul_Data!$D5929,"00000000000")</f>
        <v>41481290903</v>
      </c>
      <c r="D5929" s="41">
        <v>41481290903</v>
      </c>
      <c r="E5929" s="41" t="s">
        <v>2903</v>
      </c>
      <c r="G5929" s="41" t="s">
        <v>32</v>
      </c>
      <c r="H5929" s="41" t="s">
        <v>2790</v>
      </c>
      <c r="I5929" s="41" t="s">
        <v>23</v>
      </c>
      <c r="J5929" s="41" t="s">
        <v>218</v>
      </c>
      <c r="K5929" s="41" t="s">
        <v>25</v>
      </c>
    </row>
    <row r="5930" spans="2:11" ht="15" customHeight="1" x14ac:dyDescent="0.3">
      <c r="B5930" s="39" t="str">
        <f t="shared" si="74"/>
        <v>41481400600 шумоглушник</v>
      </c>
      <c r="C5930" s="39" t="str">
        <f>TEXT(Raw_Articul_Data!$D5930,"00000000000")</f>
        <v>41481400600</v>
      </c>
      <c r="D5930" s="41">
        <v>41481400600</v>
      </c>
      <c r="E5930" s="41" t="s">
        <v>3072</v>
      </c>
      <c r="G5930" s="41" t="s">
        <v>32</v>
      </c>
      <c r="H5930" s="41" t="s">
        <v>2790</v>
      </c>
      <c r="I5930" s="41" t="s">
        <v>23</v>
      </c>
      <c r="J5930" s="41" t="s">
        <v>55</v>
      </c>
      <c r="K5930" s="41" t="s">
        <v>25</v>
      </c>
    </row>
    <row r="5931" spans="2:11" ht="15" customHeight="1" x14ac:dyDescent="0.3">
      <c r="B5931" s="39" t="str">
        <f t="shared" si="74"/>
        <v>41481401000 кришка фільтра</v>
      </c>
      <c r="C5931" s="39" t="str">
        <f>TEXT(Raw_Articul_Data!$D5931,"00000000000")</f>
        <v>41481401000</v>
      </c>
      <c r="D5931" s="41">
        <v>41481401000</v>
      </c>
      <c r="E5931" s="41" t="s">
        <v>3153</v>
      </c>
      <c r="G5931" s="41" t="s">
        <v>32</v>
      </c>
      <c r="H5931" s="41" t="s">
        <v>2790</v>
      </c>
      <c r="I5931" s="41" t="s">
        <v>23</v>
      </c>
      <c r="J5931" s="41" t="s">
        <v>28</v>
      </c>
      <c r="K5931" s="41" t="s">
        <v>25</v>
      </c>
    </row>
    <row r="5932" spans="2:11" ht="15" customHeight="1" x14ac:dyDescent="0.3">
      <c r="B5932" s="39" t="str">
        <f t="shared" si="74"/>
        <v>41481404400 повітряний фільтр</v>
      </c>
      <c r="C5932" s="39" t="str">
        <f>TEXT(Raw_Articul_Data!$D5932,"00000000000")</f>
        <v>41481404400</v>
      </c>
      <c r="D5932" s="41">
        <v>41481404400</v>
      </c>
      <c r="E5932" s="41" t="s">
        <v>3041</v>
      </c>
      <c r="G5932" s="41" t="s">
        <v>32</v>
      </c>
      <c r="H5932" s="41" t="s">
        <v>2790</v>
      </c>
      <c r="I5932" s="41" t="s">
        <v>23</v>
      </c>
      <c r="J5932" s="41" t="s">
        <v>50</v>
      </c>
      <c r="K5932" s="41" t="s">
        <v>25</v>
      </c>
    </row>
    <row r="5933" spans="2:11" ht="15" customHeight="1" x14ac:dyDescent="0.3">
      <c r="B5933" s="39" t="str">
        <f t="shared" si="74"/>
        <v>41481410300 повітряний фільтр</v>
      </c>
      <c r="C5933" s="39" t="str">
        <f>TEXT(Raw_Articul_Data!$D5933,"00000000000")</f>
        <v>41481410300</v>
      </c>
      <c r="D5933" s="41">
        <v>41481410300</v>
      </c>
      <c r="E5933" s="41" t="s">
        <v>3041</v>
      </c>
      <c r="G5933" s="41" t="s">
        <v>32</v>
      </c>
      <c r="H5933" s="41" t="s">
        <v>2790</v>
      </c>
      <c r="I5933" s="41" t="s">
        <v>23</v>
      </c>
      <c r="J5933" s="41" t="s">
        <v>50</v>
      </c>
      <c r="K5933" s="41" t="s">
        <v>25</v>
      </c>
    </row>
    <row r="5934" spans="2:11" ht="15" customHeight="1" x14ac:dyDescent="0.3">
      <c r="B5934" s="39" t="str">
        <f t="shared" si="74"/>
        <v>41481413201 охолоджуючий лист</v>
      </c>
      <c r="C5934" s="39" t="str">
        <f>TEXT(Raw_Articul_Data!$D5934,"00000000000")</f>
        <v>41481413201</v>
      </c>
      <c r="D5934" s="41">
        <v>41481413201</v>
      </c>
      <c r="E5934" s="41" t="s">
        <v>2816</v>
      </c>
      <c r="G5934" s="41" t="s">
        <v>32</v>
      </c>
      <c r="H5934" s="41" t="s">
        <v>2790</v>
      </c>
      <c r="I5934" s="41" t="s">
        <v>23</v>
      </c>
      <c r="J5934" s="41" t="s">
        <v>28</v>
      </c>
      <c r="K5934" s="41" t="s">
        <v>25</v>
      </c>
    </row>
    <row r="5935" spans="2:11" ht="15" customHeight="1" x14ac:dyDescent="0.3">
      <c r="B5935" s="39" t="str">
        <f t="shared" si="74"/>
        <v>41481490600 ущільненнь глушника</v>
      </c>
      <c r="C5935" s="39" t="str">
        <f>TEXT(Raw_Articul_Data!$D5935,"00000000000")</f>
        <v>41481490600</v>
      </c>
      <c r="D5935" s="41">
        <v>41481490600</v>
      </c>
      <c r="E5935" s="41" t="s">
        <v>4228</v>
      </c>
      <c r="G5935" s="41" t="s">
        <v>32</v>
      </c>
      <c r="H5935" s="41" t="s">
        <v>2790</v>
      </c>
      <c r="I5935" s="41" t="s">
        <v>23</v>
      </c>
      <c r="J5935" s="41" t="s">
        <v>28</v>
      </c>
      <c r="K5935" s="41" t="s">
        <v>25</v>
      </c>
    </row>
    <row r="5936" spans="2:11" ht="15" customHeight="1" x14ac:dyDescent="0.3">
      <c r="B5936" s="39" t="str">
        <f t="shared" si="74"/>
        <v>41481600609 корпус муфти</v>
      </c>
      <c r="C5936" s="39" t="str">
        <f>TEXT(Raw_Articul_Data!$D5936,"00000000000")</f>
        <v>41481600609</v>
      </c>
      <c r="D5936" s="41">
        <v>41481600609</v>
      </c>
      <c r="E5936" s="41" t="s">
        <v>4085</v>
      </c>
      <c r="G5936" s="41" t="s">
        <v>32</v>
      </c>
      <c r="H5936" s="41" t="s">
        <v>2790</v>
      </c>
      <c r="I5936" s="41" t="s">
        <v>23</v>
      </c>
      <c r="J5936" s="41" t="s">
        <v>28</v>
      </c>
      <c r="K5936" s="41" t="s">
        <v>25</v>
      </c>
    </row>
    <row r="5937" spans="2:11" ht="15" customHeight="1" x14ac:dyDescent="0.3">
      <c r="B5937" s="39" t="str">
        <f t="shared" si="74"/>
        <v>41481600610 корпус муфти</v>
      </c>
      <c r="C5937" s="39" t="str">
        <f>TEXT(Raw_Articul_Data!$D5937,"00000000000")</f>
        <v>41481600610</v>
      </c>
      <c r="D5937" s="41">
        <v>41481600610</v>
      </c>
      <c r="E5937" s="41" t="s">
        <v>4085</v>
      </c>
      <c r="G5937" s="41" t="s">
        <v>32</v>
      </c>
      <c r="H5937" s="41" t="s">
        <v>2790</v>
      </c>
      <c r="I5937" s="41" t="s">
        <v>23</v>
      </c>
      <c r="J5937" s="41" t="s">
        <v>28</v>
      </c>
      <c r="K5937" s="41" t="s">
        <v>25</v>
      </c>
    </row>
    <row r="5938" spans="2:11" ht="15" customHeight="1" x14ac:dyDescent="0.3">
      <c r="B5938" s="39" t="str">
        <f t="shared" si="74"/>
        <v>41481602000 муфта</v>
      </c>
      <c r="C5938" s="39" t="str">
        <f>TEXT(Raw_Articul_Data!$D5938,"00000000000")</f>
        <v>41481602000</v>
      </c>
      <c r="D5938" s="41">
        <v>41481602000</v>
      </c>
      <c r="E5938" s="41" t="s">
        <v>3286</v>
      </c>
      <c r="G5938" s="41" t="s">
        <v>32</v>
      </c>
      <c r="H5938" s="41" t="s">
        <v>2790</v>
      </c>
      <c r="I5938" s="41" t="s">
        <v>23</v>
      </c>
      <c r="J5938" s="41" t="s">
        <v>28</v>
      </c>
      <c r="K5938" s="41" t="s">
        <v>25</v>
      </c>
    </row>
    <row r="5939" spans="2:11" ht="15" customHeight="1" x14ac:dyDescent="0.3">
      <c r="B5939" s="39" t="str">
        <f t="shared" si="74"/>
        <v>41481602901 з'єднувальний барабан</v>
      </c>
      <c r="C5939" s="39" t="str">
        <f>TEXT(Raw_Articul_Data!$D5939,"00000000000")</f>
        <v>41481602901</v>
      </c>
      <c r="D5939" s="41">
        <v>41481602901</v>
      </c>
      <c r="E5939" s="41" t="s">
        <v>4086</v>
      </c>
      <c r="G5939" s="41" t="s">
        <v>32</v>
      </c>
      <c r="H5939" s="41" t="s">
        <v>2790</v>
      </c>
      <c r="I5939" s="41" t="s">
        <v>23</v>
      </c>
      <c r="J5939" s="41" t="s">
        <v>28</v>
      </c>
      <c r="K5939" s="41" t="s">
        <v>25</v>
      </c>
    </row>
    <row r="5940" spans="2:11" ht="15" customHeight="1" x14ac:dyDescent="0.3">
      <c r="B5940" s="39" t="str">
        <f t="shared" si="74"/>
        <v>41481801100 трос управління дросельною заслонкою</v>
      </c>
      <c r="C5940" s="39" t="str">
        <f>TEXT(Raw_Articul_Data!$D5940,"00000000000")</f>
        <v>41481801100</v>
      </c>
      <c r="D5940" s="41">
        <v>41481801100</v>
      </c>
      <c r="E5940" s="41" t="s">
        <v>3643</v>
      </c>
      <c r="G5940" s="41" t="s">
        <v>32</v>
      </c>
      <c r="H5940" s="41" t="s">
        <v>2790</v>
      </c>
      <c r="I5940" s="41" t="s">
        <v>23</v>
      </c>
      <c r="J5940" s="41" t="s">
        <v>256</v>
      </c>
      <c r="K5940" s="41" t="s">
        <v>25</v>
      </c>
    </row>
    <row r="5941" spans="2:11" ht="15" customHeight="1" x14ac:dyDescent="0.3">
      <c r="B5941" s="39" t="str">
        <f t="shared" si="74"/>
        <v>41481801101 трос управління дросельною заслонкою</v>
      </c>
      <c r="C5941" s="39" t="str">
        <f>TEXT(Raw_Articul_Data!$D5941,"00000000000")</f>
        <v>41481801101</v>
      </c>
      <c r="D5941" s="41">
        <v>41481801101</v>
      </c>
      <c r="E5941" s="41" t="s">
        <v>3643</v>
      </c>
      <c r="G5941" s="41" t="s">
        <v>32</v>
      </c>
      <c r="H5941" s="41" t="s">
        <v>2790</v>
      </c>
      <c r="I5941" s="41" t="s">
        <v>23</v>
      </c>
      <c r="J5941" s="41" t="s">
        <v>256</v>
      </c>
      <c r="K5941" s="41" t="s">
        <v>25</v>
      </c>
    </row>
    <row r="5942" spans="2:11" ht="15" customHeight="1" x14ac:dyDescent="0.3">
      <c r="B5942" s="39" t="str">
        <f t="shared" si="74"/>
        <v>41481801103 трос управління дросельною заслонкою</v>
      </c>
      <c r="C5942" s="39" t="str">
        <f>TEXT(Raw_Articul_Data!$D5942,"00000000000")</f>
        <v>41481801103</v>
      </c>
      <c r="D5942" s="41">
        <v>41481801103</v>
      </c>
      <c r="E5942" s="41" t="s">
        <v>3643</v>
      </c>
      <c r="G5942" s="41" t="s">
        <v>32</v>
      </c>
      <c r="H5942" s="41" t="s">
        <v>2790</v>
      </c>
      <c r="I5942" s="41" t="s">
        <v>23</v>
      </c>
      <c r="J5942" s="41" t="s">
        <v>256</v>
      </c>
      <c r="K5942" s="41" t="s">
        <v>25</v>
      </c>
    </row>
    <row r="5943" spans="2:11" ht="15" customHeight="1" x14ac:dyDescent="0.3">
      <c r="B5943" s="39" t="str">
        <f t="shared" si="74"/>
        <v>41481801104 трос управління дросельною заслонкою</v>
      </c>
      <c r="C5943" s="39" t="str">
        <f>TEXT(Raw_Articul_Data!$D5943,"00000000000")</f>
        <v>41481801104</v>
      </c>
      <c r="D5943" s="41">
        <v>41481801104</v>
      </c>
      <c r="E5943" s="41" t="s">
        <v>3643</v>
      </c>
      <c r="G5943" s="41" t="s">
        <v>32</v>
      </c>
      <c r="H5943" s="41" t="s">
        <v>2790</v>
      </c>
      <c r="I5943" s="41" t="s">
        <v>23</v>
      </c>
      <c r="J5943" s="41" t="s">
        <v>256</v>
      </c>
      <c r="K5943" s="41" t="s">
        <v>25</v>
      </c>
    </row>
    <row r="5944" spans="2:11" ht="15" customHeight="1" x14ac:dyDescent="0.3">
      <c r="B5944" s="39" t="str">
        <f t="shared" si="74"/>
        <v>41481821500 важільно-тяговий механізм дросельної заслонки</v>
      </c>
      <c r="C5944" s="39" t="str">
        <f>TEXT(Raw_Articul_Data!$D5944,"00000000000")</f>
        <v>41481821500</v>
      </c>
      <c r="D5944" s="41">
        <v>41481821500</v>
      </c>
      <c r="E5944" s="41" t="s">
        <v>3397</v>
      </c>
      <c r="G5944" s="41" t="s">
        <v>32</v>
      </c>
      <c r="H5944" s="41" t="s">
        <v>2790</v>
      </c>
      <c r="I5944" s="41" t="s">
        <v>23</v>
      </c>
      <c r="J5944" s="41" t="s">
        <v>28</v>
      </c>
      <c r="K5944" s="41" t="s">
        <v>25</v>
      </c>
    </row>
    <row r="5945" spans="2:11" ht="15" customHeight="1" x14ac:dyDescent="0.3">
      <c r="B5945" s="39" t="str">
        <f t="shared" si="74"/>
        <v>41481904002 пусковий пристрій</v>
      </c>
      <c r="C5945" s="39" t="str">
        <f>TEXT(Raw_Articul_Data!$D5945,"00000000000")</f>
        <v>41481904002</v>
      </c>
      <c r="D5945" s="41">
        <v>41481904002</v>
      </c>
      <c r="E5945" s="41" t="s">
        <v>4076</v>
      </c>
      <c r="G5945" s="41" t="s">
        <v>32</v>
      </c>
      <c r="H5945" s="41" t="s">
        <v>2790</v>
      </c>
      <c r="I5945" s="41" t="s">
        <v>23</v>
      </c>
      <c r="J5945" s="41" t="s">
        <v>28</v>
      </c>
      <c r="K5945" s="41" t="s">
        <v>25</v>
      </c>
    </row>
    <row r="5946" spans="2:11" ht="15" customHeight="1" x14ac:dyDescent="0.3">
      <c r="B5946" s="39" t="str">
        <f t="shared" si="74"/>
        <v>41482000194 мотокоса fs491 c-em, ніж 300-3</v>
      </c>
      <c r="C5946" s="39" t="str">
        <f>TEXT(Raw_Articul_Data!$D5946,"00000000000")</f>
        <v>41482000194</v>
      </c>
      <c r="D5946" s="41">
        <v>41482000194</v>
      </c>
      <c r="E5946" s="41" t="s">
        <v>1460</v>
      </c>
      <c r="F5946" s="41" t="s">
        <v>7264</v>
      </c>
      <c r="G5946" s="41" t="s">
        <v>843</v>
      </c>
      <c r="H5946" s="41" t="s">
        <v>1461</v>
      </c>
      <c r="I5946" s="41" t="s">
        <v>23</v>
      </c>
      <c r="J5946" s="41" t="s">
        <v>28</v>
      </c>
      <c r="K5946" s="41" t="s">
        <v>25</v>
      </c>
    </row>
    <row r="5947" spans="2:11" ht="15" customHeight="1" x14ac:dyDescent="0.3">
      <c r="B5947" s="39" t="str">
        <f t="shared" si="74"/>
        <v>41482000222 мотокоса fs561c-em, полотно 225-24</v>
      </c>
      <c r="C5947" s="39" t="str">
        <f>TEXT(Raw_Articul_Data!$D5947,"00000000000")</f>
        <v>41482000222</v>
      </c>
      <c r="D5947" s="41">
        <v>41482000222</v>
      </c>
      <c r="E5947" s="41" t="s">
        <v>1462</v>
      </c>
      <c r="F5947" s="41" t="s">
        <v>7264</v>
      </c>
      <c r="G5947" s="41" t="s">
        <v>843</v>
      </c>
      <c r="H5947" s="41" t="s">
        <v>1463</v>
      </c>
      <c r="I5947" s="41" t="s">
        <v>23</v>
      </c>
      <c r="J5947" s="41" t="s">
        <v>28</v>
      </c>
      <c r="K5947" s="41" t="s">
        <v>25</v>
      </c>
    </row>
    <row r="5948" spans="2:11" ht="15" customHeight="1" x14ac:dyDescent="0.3">
      <c r="B5948" s="39" t="str">
        <f t="shared" si="74"/>
        <v>41483500403 паливний бак</v>
      </c>
      <c r="C5948" s="39" t="str">
        <f>TEXT(Raw_Articul_Data!$D5948,"00000000000")</f>
        <v>41483500403</v>
      </c>
      <c r="D5948" s="41">
        <v>41483500403</v>
      </c>
      <c r="E5948" s="41" t="s">
        <v>3179</v>
      </c>
      <c r="G5948" s="41" t="s">
        <v>32</v>
      </c>
      <c r="H5948" s="41" t="s">
        <v>2790</v>
      </c>
      <c r="I5948" s="41" t="s">
        <v>23</v>
      </c>
      <c r="J5948" s="41" t="s">
        <v>28</v>
      </c>
      <c r="K5948" s="41" t="s">
        <v>25</v>
      </c>
    </row>
    <row r="5949" spans="2:11" ht="15" customHeight="1" x14ac:dyDescent="0.3">
      <c r="B5949" s="39" t="str">
        <f t="shared" si="74"/>
        <v>41483506200 паливний насос</v>
      </c>
      <c r="C5949" s="39" t="str">
        <f>TEXT(Raw_Articul_Data!$D5949,"00000000000")</f>
        <v>41483506200</v>
      </c>
      <c r="D5949" s="41">
        <v>41483506200</v>
      </c>
      <c r="E5949" s="41" t="s">
        <v>2848</v>
      </c>
      <c r="G5949" s="41" t="s">
        <v>32</v>
      </c>
      <c r="H5949" s="41" t="s">
        <v>2790</v>
      </c>
      <c r="I5949" s="41" t="s">
        <v>23</v>
      </c>
      <c r="J5949" s="41" t="s">
        <v>28</v>
      </c>
      <c r="K5949" s="41" t="s">
        <v>25</v>
      </c>
    </row>
    <row r="5950" spans="2:11" ht="15" customHeight="1" x14ac:dyDescent="0.3">
      <c r="B5950" s="39" t="str">
        <f t="shared" si="74"/>
        <v>41483506600 захисна кришка</v>
      </c>
      <c r="C5950" s="39" t="str">
        <f>TEXT(Raw_Articul_Data!$D5950,"00000000000")</f>
        <v>41483506600</v>
      </c>
      <c r="D5950" s="41">
        <v>41483506600</v>
      </c>
      <c r="E5950" s="41" t="s">
        <v>4229</v>
      </c>
      <c r="G5950" s="41" t="s">
        <v>32</v>
      </c>
      <c r="H5950" s="41" t="s">
        <v>2790</v>
      </c>
      <c r="I5950" s="41" t="s">
        <v>23</v>
      </c>
      <c r="J5950" s="41" t="s">
        <v>28</v>
      </c>
      <c r="K5950" s="41" t="s">
        <v>25</v>
      </c>
    </row>
    <row r="5951" spans="2:11" ht="15" customHeight="1" x14ac:dyDescent="0.3">
      <c r="B5951" s="39" t="str">
        <f t="shared" si="74"/>
        <v>41483580800 шланг</v>
      </c>
      <c r="C5951" s="39" t="str">
        <f>TEXT(Raw_Articul_Data!$D5951,"00000000000")</f>
        <v>41483580800</v>
      </c>
      <c r="D5951" s="41">
        <v>41483580800</v>
      </c>
      <c r="E5951" s="41" t="s">
        <v>1791</v>
      </c>
      <c r="G5951" s="41" t="s">
        <v>32</v>
      </c>
      <c r="H5951" s="41" t="s">
        <v>2790</v>
      </c>
      <c r="I5951" s="41" t="s">
        <v>23</v>
      </c>
      <c r="J5951" s="41" t="s">
        <v>45</v>
      </c>
      <c r="K5951" s="41" t="s">
        <v>25</v>
      </c>
    </row>
    <row r="5952" spans="2:11" ht="15" customHeight="1" x14ac:dyDescent="0.3">
      <c r="B5952" s="39" t="str">
        <f t="shared" si="74"/>
        <v>41484001200 маховик</v>
      </c>
      <c r="C5952" s="39" t="str">
        <f>TEXT(Raw_Articul_Data!$D5952,"00000000000")</f>
        <v>41484001200</v>
      </c>
      <c r="D5952" s="41">
        <v>41484001200</v>
      </c>
      <c r="E5952" s="41" t="s">
        <v>3088</v>
      </c>
      <c r="G5952" s="41" t="s">
        <v>32</v>
      </c>
      <c r="H5952" s="41" t="s">
        <v>2790</v>
      </c>
      <c r="I5952" s="41" t="s">
        <v>23</v>
      </c>
      <c r="J5952" s="41" t="s">
        <v>34</v>
      </c>
      <c r="K5952" s="41" t="s">
        <v>25</v>
      </c>
    </row>
    <row r="5953" spans="2:11" ht="15" customHeight="1" x14ac:dyDescent="0.3">
      <c r="B5953" s="39" t="str">
        <f t="shared" si="74"/>
        <v>41484001201 маховик</v>
      </c>
      <c r="C5953" s="39" t="str">
        <f>TEXT(Raw_Articul_Data!$D5953,"00000000000")</f>
        <v>41484001201</v>
      </c>
      <c r="D5953" s="41">
        <v>41484001201</v>
      </c>
      <c r="E5953" s="41" t="s">
        <v>3088</v>
      </c>
      <c r="G5953" s="41" t="s">
        <v>32</v>
      </c>
      <c r="H5953" s="41" t="s">
        <v>2790</v>
      </c>
      <c r="I5953" s="41" t="s">
        <v>23</v>
      </c>
      <c r="J5953" s="41" t="s">
        <v>1447</v>
      </c>
      <c r="K5953" s="41" t="s">
        <v>25</v>
      </c>
    </row>
    <row r="5954" spans="2:11" ht="15" customHeight="1" x14ac:dyDescent="0.3">
      <c r="B5954" s="39" t="str">
        <f t="shared" si="74"/>
        <v>41484004712 пристрій управління</v>
      </c>
      <c r="C5954" s="39" t="str">
        <f>TEXT(Raw_Articul_Data!$D5954,"00000000000")</f>
        <v>41484004712</v>
      </c>
      <c r="D5954" s="41">
        <v>41484004712</v>
      </c>
      <c r="E5954" s="41" t="s">
        <v>3709</v>
      </c>
      <c r="G5954" s="41" t="s">
        <v>32</v>
      </c>
      <c r="H5954" s="41" t="s">
        <v>2790</v>
      </c>
      <c r="I5954" s="41" t="s">
        <v>23</v>
      </c>
      <c r="J5954" s="41" t="s">
        <v>28</v>
      </c>
      <c r="K5954" s="41" t="s">
        <v>25</v>
      </c>
    </row>
    <row r="5955" spans="2:11" ht="15" customHeight="1" x14ac:dyDescent="0.3">
      <c r="B5955" s="39" t="str">
        <f t="shared" si="74"/>
        <v>41484004713 пристрій управління</v>
      </c>
      <c r="C5955" s="39" t="str">
        <f>TEXT(Raw_Articul_Data!$D5955,"00000000000")</f>
        <v>41484004713</v>
      </c>
      <c r="D5955" s="41">
        <v>41484004713</v>
      </c>
      <c r="E5955" s="41" t="s">
        <v>3709</v>
      </c>
      <c r="G5955" s="41" t="s">
        <v>32</v>
      </c>
      <c r="H5955" s="41" t="s">
        <v>2790</v>
      </c>
      <c r="I5955" s="41" t="s">
        <v>23</v>
      </c>
      <c r="J5955" s="41" t="s">
        <v>28</v>
      </c>
      <c r="K5955" s="41" t="s">
        <v>25</v>
      </c>
    </row>
    <row r="5956" spans="2:11" ht="15" customHeight="1" x14ac:dyDescent="0.3">
      <c r="B5956" s="39" t="str">
        <f t="shared" si="74"/>
        <v>41484004720 блок управління</v>
      </c>
      <c r="C5956" s="39" t="str">
        <f>TEXT(Raw_Articul_Data!$D5956,"00000000000")</f>
        <v>41484004720</v>
      </c>
      <c r="D5956" s="41">
        <v>41484004720</v>
      </c>
      <c r="E5956" s="41" t="s">
        <v>3860</v>
      </c>
      <c r="G5956" s="41" t="s">
        <v>32</v>
      </c>
      <c r="H5956" s="41" t="s">
        <v>2790</v>
      </c>
      <c r="I5956" s="41" t="s">
        <v>23</v>
      </c>
      <c r="J5956" s="41" t="s">
        <v>28</v>
      </c>
      <c r="K5956" s="41" t="s">
        <v>25</v>
      </c>
    </row>
    <row r="5957" spans="2:11" ht="15" customHeight="1" x14ac:dyDescent="0.3">
      <c r="B5957" s="39" t="str">
        <f t="shared" si="74"/>
        <v>41484004721 пристрій управління</v>
      </c>
      <c r="C5957" s="39" t="str">
        <f>TEXT(Raw_Articul_Data!$D5957,"00000000000")</f>
        <v>41484004721</v>
      </c>
      <c r="D5957" s="41">
        <v>41484004721</v>
      </c>
      <c r="E5957" s="41" t="s">
        <v>3709</v>
      </c>
      <c r="G5957" s="41" t="s">
        <v>32</v>
      </c>
      <c r="H5957" s="41" t="s">
        <v>2790</v>
      </c>
      <c r="I5957" s="41" t="s">
        <v>23</v>
      </c>
      <c r="J5957" s="41" t="s">
        <v>28</v>
      </c>
      <c r="K5957" s="41" t="s">
        <v>25</v>
      </c>
    </row>
    <row r="5958" spans="2:11" ht="15" customHeight="1" x14ac:dyDescent="0.3">
      <c r="B5958" s="39" t="str">
        <f t="shared" si="74"/>
        <v>41484301000 пристрій перемикання</v>
      </c>
      <c r="C5958" s="39" t="str">
        <f>TEXT(Raw_Articul_Data!$D5958,"00000000000")</f>
        <v>41484301000</v>
      </c>
      <c r="D5958" s="41">
        <v>41484301000</v>
      </c>
      <c r="E5958" s="41" t="s">
        <v>3710</v>
      </c>
      <c r="G5958" s="41" t="s">
        <v>32</v>
      </c>
      <c r="H5958" s="41" t="s">
        <v>2790</v>
      </c>
      <c r="I5958" s="41" t="s">
        <v>23</v>
      </c>
      <c r="J5958" s="41" t="s">
        <v>50</v>
      </c>
      <c r="K5958" s="41" t="s">
        <v>25</v>
      </c>
    </row>
    <row r="5959" spans="2:11" ht="15" customHeight="1" x14ac:dyDescent="0.3">
      <c r="B5959" s="39" t="str">
        <f t="shared" si="74"/>
        <v>41484403002 кабельний джгут</v>
      </c>
      <c r="C5959" s="39" t="str">
        <f>TEXT(Raw_Articul_Data!$D5959,"00000000000")</f>
        <v>41484403002</v>
      </c>
      <c r="D5959" s="41">
        <v>41484403002</v>
      </c>
      <c r="E5959" s="41" t="s">
        <v>3730</v>
      </c>
      <c r="G5959" s="41" t="s">
        <v>32</v>
      </c>
      <c r="H5959" s="41" t="s">
        <v>2790</v>
      </c>
      <c r="I5959" s="41" t="s">
        <v>23</v>
      </c>
      <c r="J5959" s="41" t="s">
        <v>3550</v>
      </c>
      <c r="K5959" s="41" t="s">
        <v>25</v>
      </c>
    </row>
    <row r="5960" spans="2:11" ht="15" customHeight="1" x14ac:dyDescent="0.3">
      <c r="B5960" s="39" t="str">
        <f t="shared" si="74"/>
        <v>41486400107 редуктор</v>
      </c>
      <c r="C5960" s="39" t="str">
        <f>TEXT(Raw_Articul_Data!$D5960,"00000000000")</f>
        <v>41486400107</v>
      </c>
      <c r="D5960" s="41">
        <v>41486400107</v>
      </c>
      <c r="E5960" s="41" t="s">
        <v>4230</v>
      </c>
      <c r="G5960" s="41" t="s">
        <v>32</v>
      </c>
      <c r="H5960" s="41" t="s">
        <v>2790</v>
      </c>
      <c r="I5960" s="41" t="s">
        <v>23</v>
      </c>
      <c r="J5960" s="41" t="s">
        <v>218</v>
      </c>
      <c r="K5960" s="41" t="s">
        <v>25</v>
      </c>
    </row>
    <row r="5961" spans="2:11" ht="15" customHeight="1" x14ac:dyDescent="0.3">
      <c r="B5961" s="39" t="str">
        <f t="shared" si="74"/>
        <v>41486400108 редуктор</v>
      </c>
      <c r="C5961" s="39" t="str">
        <f>TEXT(Raw_Articul_Data!$D5961,"00000000000")</f>
        <v>41486400108</v>
      </c>
      <c r="D5961" s="41">
        <v>41486400108</v>
      </c>
      <c r="E5961" s="41" t="s">
        <v>4230</v>
      </c>
      <c r="G5961" s="41" t="s">
        <v>32</v>
      </c>
      <c r="H5961" s="41" t="s">
        <v>2790</v>
      </c>
      <c r="I5961" s="41" t="s">
        <v>23</v>
      </c>
      <c r="J5961" s="41" t="s">
        <v>218</v>
      </c>
      <c r="K5961" s="41" t="s">
        <v>25</v>
      </c>
    </row>
    <row r="5962" spans="2:11" ht="15" customHeight="1" x14ac:dyDescent="0.3">
      <c r="B5962" s="39" t="str">
        <f t="shared" si="74"/>
        <v>41486407302 набір шестерень</v>
      </c>
      <c r="C5962" s="39" t="str">
        <f>TEXT(Raw_Articul_Data!$D5962,"00000000000")</f>
        <v>41486407302</v>
      </c>
      <c r="D5962" s="41">
        <v>41486407302</v>
      </c>
      <c r="E5962" s="41" t="s">
        <v>4109</v>
      </c>
      <c r="G5962" s="41" t="s">
        <v>32</v>
      </c>
      <c r="H5962" s="41" t="s">
        <v>2790</v>
      </c>
      <c r="I5962" s="41" t="s">
        <v>23</v>
      </c>
      <c r="J5962" s="41" t="s">
        <v>218</v>
      </c>
      <c r="K5962" s="41" t="s">
        <v>25</v>
      </c>
    </row>
    <row r="5963" spans="2:11" ht="15" customHeight="1" x14ac:dyDescent="0.3">
      <c r="B5963" s="39" t="str">
        <f t="shared" si="74"/>
        <v>41486407303 набір шестерень</v>
      </c>
      <c r="C5963" s="39" t="str">
        <f>TEXT(Raw_Articul_Data!$D5963,"00000000000")</f>
        <v>41486407303</v>
      </c>
      <c r="D5963" s="41">
        <v>41486407303</v>
      </c>
      <c r="E5963" s="41" t="s">
        <v>4109</v>
      </c>
      <c r="G5963" s="41" t="s">
        <v>32</v>
      </c>
      <c r="H5963" s="41" t="s">
        <v>2790</v>
      </c>
      <c r="I5963" s="41" t="s">
        <v>23</v>
      </c>
      <c r="J5963" s="41" t="s">
        <v>28</v>
      </c>
      <c r="K5963" s="41" t="s">
        <v>25</v>
      </c>
    </row>
    <row r="5964" spans="2:11" ht="15" customHeight="1" x14ac:dyDescent="0.3">
      <c r="B5964" s="39" t="str">
        <f t="shared" si="74"/>
        <v>41486410301 корпус передачі</v>
      </c>
      <c r="C5964" s="39" t="str">
        <f>TEXT(Raw_Articul_Data!$D5964,"00000000000")</f>
        <v>41486410301</v>
      </c>
      <c r="D5964" s="41">
        <v>41486410301</v>
      </c>
      <c r="E5964" s="41" t="s">
        <v>3913</v>
      </c>
      <c r="G5964" s="41" t="s">
        <v>32</v>
      </c>
      <c r="H5964" s="41" t="s">
        <v>2790</v>
      </c>
      <c r="I5964" s="41" t="s">
        <v>23</v>
      </c>
      <c r="J5964" s="41" t="s">
        <v>218</v>
      </c>
      <c r="K5964" s="41" t="s">
        <v>25</v>
      </c>
    </row>
    <row r="5965" spans="2:11" ht="15" customHeight="1" x14ac:dyDescent="0.3">
      <c r="B5965" s="39" t="str">
        <f t="shared" ref="B5965:B6028" si="75">CONCATENATE(C5965," ", LOWER(E5965))</f>
        <v>41486416500 різьбова пробка редуктора</v>
      </c>
      <c r="C5965" s="39" t="str">
        <f>TEXT(Raw_Articul_Data!$D5965,"00000000000")</f>
        <v>41486416500</v>
      </c>
      <c r="D5965" s="41">
        <v>41486416500</v>
      </c>
      <c r="E5965" s="41" t="s">
        <v>4231</v>
      </c>
      <c r="G5965" s="41" t="s">
        <v>32</v>
      </c>
      <c r="H5965" s="41" t="s">
        <v>2790</v>
      </c>
      <c r="I5965" s="41" t="s">
        <v>23</v>
      </c>
      <c r="J5965" s="41" t="s">
        <v>28</v>
      </c>
      <c r="K5965" s="41" t="s">
        <v>25</v>
      </c>
    </row>
    <row r="5966" spans="2:11" ht="15" customHeight="1" x14ac:dyDescent="0.3">
      <c r="B5966" s="39" t="str">
        <f t="shared" si="75"/>
        <v>41486428500 розпорна гільза</v>
      </c>
      <c r="C5966" s="39" t="str">
        <f>TEXT(Raw_Articul_Data!$D5966,"00000000000")</f>
        <v>41486428500</v>
      </c>
      <c r="D5966" s="41">
        <v>41486428500</v>
      </c>
      <c r="E5966" s="41" t="s">
        <v>4126</v>
      </c>
      <c r="G5966" s="41" t="s">
        <v>32</v>
      </c>
      <c r="H5966" s="41" t="s">
        <v>2790</v>
      </c>
      <c r="I5966" s="41" t="s">
        <v>23</v>
      </c>
      <c r="J5966" s="41" t="s">
        <v>218</v>
      </c>
      <c r="K5966" s="41" t="s">
        <v>25</v>
      </c>
    </row>
    <row r="5967" spans="2:11" ht="15" customHeight="1" x14ac:dyDescent="0.3">
      <c r="B5967" s="39" t="str">
        <f t="shared" si="75"/>
        <v>41487101000 набір захисних шайб</v>
      </c>
      <c r="C5967" s="39" t="str">
        <f>TEXT(Raw_Articul_Data!$D5967,"00000000000")</f>
        <v>41487101000</v>
      </c>
      <c r="D5967" s="41">
        <v>41487101000</v>
      </c>
      <c r="E5967" s="41" t="s">
        <v>4232</v>
      </c>
      <c r="G5967" s="41" t="s">
        <v>32</v>
      </c>
      <c r="H5967" s="41" t="s">
        <v>2790</v>
      </c>
      <c r="I5967" s="41" t="s">
        <v>23</v>
      </c>
      <c r="J5967" s="41" t="s">
        <v>28</v>
      </c>
      <c r="K5967" s="41" t="s">
        <v>25</v>
      </c>
    </row>
    <row r="5968" spans="2:11" ht="15" customHeight="1" x14ac:dyDescent="0.3">
      <c r="B5968" s="39" t="str">
        <f t="shared" si="75"/>
        <v>41487102700 запобіжний пристрій від намотування трави</v>
      </c>
      <c r="C5968" s="39" t="str">
        <f>TEXT(Raw_Articul_Data!$D5968,"00000000000")</f>
        <v>41487102700</v>
      </c>
      <c r="D5968" s="41">
        <v>41487102700</v>
      </c>
      <c r="E5968" s="41" t="s">
        <v>4233</v>
      </c>
      <c r="G5968" s="41" t="s">
        <v>32</v>
      </c>
      <c r="H5968" s="41" t="s">
        <v>2790</v>
      </c>
      <c r="I5968" s="41" t="s">
        <v>23</v>
      </c>
      <c r="J5968" s="41" t="s">
        <v>28</v>
      </c>
      <c r="K5968" s="41" t="s">
        <v>25</v>
      </c>
    </row>
    <row r="5969" spans="2:11" ht="15" customHeight="1" x14ac:dyDescent="0.3">
      <c r="B5969" s="39" t="str">
        <f t="shared" si="75"/>
        <v>41487103801 нажимний диск</v>
      </c>
      <c r="C5969" s="39" t="str">
        <f>TEXT(Raw_Articul_Data!$D5969,"00000000000")</f>
        <v>41487103801</v>
      </c>
      <c r="D5969" s="41">
        <v>41487103801</v>
      </c>
      <c r="E5969" s="41" t="s">
        <v>4151</v>
      </c>
      <c r="G5969" s="41" t="s">
        <v>32</v>
      </c>
      <c r="H5969" s="41" t="s">
        <v>2790</v>
      </c>
      <c r="I5969" s="41" t="s">
        <v>23</v>
      </c>
      <c r="J5969" s="41" t="s">
        <v>218</v>
      </c>
      <c r="K5969" s="41" t="s">
        <v>25</v>
      </c>
    </row>
    <row r="5970" spans="2:11" ht="15" customHeight="1" x14ac:dyDescent="0.3">
      <c r="B5970" s="39" t="str">
        <f t="shared" si="75"/>
        <v>41487104200 зажимна оболонка</v>
      </c>
      <c r="C5970" s="39" t="str">
        <f>TEXT(Raw_Articul_Data!$D5970,"00000000000")</f>
        <v>41487104200</v>
      </c>
      <c r="D5970" s="41">
        <v>41487104200</v>
      </c>
      <c r="E5970" s="41" t="s">
        <v>4101</v>
      </c>
      <c r="G5970" s="41" t="s">
        <v>32</v>
      </c>
      <c r="H5970" s="41" t="s">
        <v>2790</v>
      </c>
      <c r="I5970" s="41" t="s">
        <v>23</v>
      </c>
      <c r="J5970" s="41" t="s">
        <v>28</v>
      </c>
      <c r="K5970" s="41" t="s">
        <v>25</v>
      </c>
    </row>
    <row r="5971" spans="2:11" ht="15" customHeight="1" x14ac:dyDescent="0.3">
      <c r="B5971" s="39" t="str">
        <f t="shared" si="75"/>
        <v>41487108104 захист для косильних головок, діам.560мм</v>
      </c>
      <c r="C5971" s="39" t="str">
        <f>TEXT(Raw_Articul_Data!$D5971,"00000000000")</f>
        <v>41487108104</v>
      </c>
      <c r="D5971" s="41">
        <v>41487108104</v>
      </c>
      <c r="E5971" s="41" t="s">
        <v>4234</v>
      </c>
      <c r="G5971" s="41" t="s">
        <v>32</v>
      </c>
      <c r="H5971" s="41" t="s">
        <v>2790</v>
      </c>
      <c r="I5971" s="41" t="s">
        <v>23</v>
      </c>
      <c r="J5971" s="41" t="s">
        <v>28</v>
      </c>
      <c r="K5971" s="41" t="s">
        <v>25</v>
      </c>
    </row>
    <row r="5972" spans="2:11" ht="15" customHeight="1" x14ac:dyDescent="0.3">
      <c r="B5972" s="39" t="str">
        <f t="shared" si="75"/>
        <v>41487108105 захист для ножів</v>
      </c>
      <c r="C5972" s="39" t="str">
        <f>TEXT(Raw_Articul_Data!$D5972,"00000000000")</f>
        <v>41487108105</v>
      </c>
      <c r="D5972" s="41">
        <v>41487108105</v>
      </c>
      <c r="E5972" s="41" t="s">
        <v>1424</v>
      </c>
      <c r="G5972" s="41" t="s">
        <v>32</v>
      </c>
      <c r="H5972" s="41" t="s">
        <v>2790</v>
      </c>
      <c r="I5972" s="41" t="s">
        <v>23</v>
      </c>
      <c r="J5972" s="41" t="s">
        <v>28</v>
      </c>
      <c r="K5972" s="41" t="s">
        <v>25</v>
      </c>
    </row>
    <row r="5973" spans="2:11" ht="15" customHeight="1" x14ac:dyDescent="0.3">
      <c r="B5973" s="39" t="str">
        <f t="shared" si="75"/>
        <v>41487108106 захист для мульчуючого ножа</v>
      </c>
      <c r="C5973" s="39" t="str">
        <f>TEXT(Raw_Articul_Data!$D5973,"00000000000")</f>
        <v>41487108106</v>
      </c>
      <c r="D5973" s="41">
        <v>41487108106</v>
      </c>
      <c r="E5973" s="41" t="s">
        <v>4235</v>
      </c>
      <c r="G5973" s="41" t="s">
        <v>32</v>
      </c>
      <c r="H5973" s="41" t="s">
        <v>2790</v>
      </c>
      <c r="I5973" s="41" t="s">
        <v>23</v>
      </c>
      <c r="J5973" s="41" t="s">
        <v>28</v>
      </c>
      <c r="K5973" s="41" t="s">
        <v>25</v>
      </c>
    </row>
    <row r="5974" spans="2:11" ht="15" customHeight="1" x14ac:dyDescent="0.3">
      <c r="B5974" s="39" t="str">
        <f t="shared" si="75"/>
        <v>41487108201 упор, діам.225мм</v>
      </c>
      <c r="C5974" s="39" t="str">
        <f>TEXT(Raw_Articul_Data!$D5974,"00000000000")</f>
        <v>41487108201</v>
      </c>
      <c r="D5974" s="41">
        <v>41487108201</v>
      </c>
      <c r="E5974" s="41" t="s">
        <v>4218</v>
      </c>
      <c r="G5974" s="41" t="s">
        <v>32</v>
      </c>
      <c r="H5974" s="41" t="s">
        <v>2790</v>
      </c>
      <c r="I5974" s="41" t="s">
        <v>23</v>
      </c>
      <c r="J5974" s="41" t="s">
        <v>28</v>
      </c>
      <c r="K5974" s="41" t="s">
        <v>25</v>
      </c>
    </row>
    <row r="5975" spans="2:11" ht="15" customHeight="1" x14ac:dyDescent="0.3">
      <c r="B5975" s="39" t="str">
        <f t="shared" si="75"/>
        <v>41487108202 упор для дисків, діам. 225мм</v>
      </c>
      <c r="C5975" s="39" t="str">
        <f>TEXT(Raw_Articul_Data!$D5975,"00000000000")</f>
        <v>41487108202</v>
      </c>
      <c r="D5975" s="41">
        <v>41487108202</v>
      </c>
      <c r="E5975" s="41" t="s">
        <v>4236</v>
      </c>
      <c r="G5975" s="41" t="s">
        <v>32</v>
      </c>
      <c r="H5975" s="41" t="s">
        <v>2790</v>
      </c>
      <c r="I5975" s="41" t="s">
        <v>23</v>
      </c>
      <c r="J5975" s="41" t="s">
        <v>28</v>
      </c>
      <c r="K5975" s="41" t="s">
        <v>25</v>
      </c>
    </row>
    <row r="5976" spans="2:11" ht="15" customHeight="1" x14ac:dyDescent="0.3">
      <c r="B5976" s="39" t="str">
        <f t="shared" si="75"/>
        <v>41487108203 упор, діам.250мм</v>
      </c>
      <c r="C5976" s="39" t="str">
        <f>TEXT(Raw_Articul_Data!$D5976,"00000000000")</f>
        <v>41487108203</v>
      </c>
      <c r="D5976" s="41">
        <v>41487108203</v>
      </c>
      <c r="E5976" s="41" t="s">
        <v>4237</v>
      </c>
      <c r="G5976" s="41" t="s">
        <v>32</v>
      </c>
      <c r="H5976" s="41" t="s">
        <v>2790</v>
      </c>
      <c r="I5976" s="41" t="s">
        <v>23</v>
      </c>
      <c r="J5976" s="41" t="s">
        <v>28</v>
      </c>
      <c r="K5976" s="41" t="s">
        <v>25</v>
      </c>
    </row>
    <row r="5977" spans="2:11" ht="15" customHeight="1" x14ac:dyDescent="0.3">
      <c r="B5977" s="39" t="str">
        <f t="shared" si="75"/>
        <v>41487113202 ведучий вал</v>
      </c>
      <c r="C5977" s="39" t="str">
        <f>TEXT(Raw_Articul_Data!$D5977,"00000000000")</f>
        <v>41487113202</v>
      </c>
      <c r="D5977" s="41">
        <v>41487113202</v>
      </c>
      <c r="E5977" s="41" t="s">
        <v>3234</v>
      </c>
      <c r="G5977" s="41" t="s">
        <v>32</v>
      </c>
      <c r="H5977" s="41" t="s">
        <v>2790</v>
      </c>
      <c r="I5977" s="41" t="s">
        <v>23</v>
      </c>
      <c r="J5977" s="41" t="s">
        <v>45</v>
      </c>
      <c r="K5977" s="41" t="s">
        <v>25</v>
      </c>
    </row>
    <row r="5978" spans="2:11" ht="15" customHeight="1" x14ac:dyDescent="0.3">
      <c r="B5978" s="39" t="str">
        <f t="shared" si="75"/>
        <v>41487113204 ведучий вал 1,408м</v>
      </c>
      <c r="C5978" s="39" t="str">
        <f>TEXT(Raw_Articul_Data!$D5978,"00000000000")</f>
        <v>41487113204</v>
      </c>
      <c r="D5978" s="41">
        <v>41487113204</v>
      </c>
      <c r="E5978" s="41" t="s">
        <v>4238</v>
      </c>
      <c r="G5978" s="41" t="s">
        <v>32</v>
      </c>
      <c r="H5978" s="41" t="s">
        <v>2790</v>
      </c>
      <c r="I5978" s="41" t="s">
        <v>23</v>
      </c>
      <c r="J5978" s="41" t="s">
        <v>45</v>
      </c>
      <c r="K5978" s="41" t="s">
        <v>25</v>
      </c>
    </row>
    <row r="5979" spans="2:11" ht="15" customHeight="1" x14ac:dyDescent="0.3">
      <c r="B5979" s="39" t="str">
        <f t="shared" si="75"/>
        <v>41487117301 опорна труба</v>
      </c>
      <c r="C5979" s="39" t="str">
        <f>TEXT(Raw_Articul_Data!$D5979,"00000000000")</f>
        <v>41487117301</v>
      </c>
      <c r="D5979" s="41">
        <v>41487117301</v>
      </c>
      <c r="E5979" s="41" t="s">
        <v>4154</v>
      </c>
      <c r="G5979" s="41" t="s">
        <v>32</v>
      </c>
      <c r="H5979" s="41" t="s">
        <v>2790</v>
      </c>
      <c r="I5979" s="41" t="s">
        <v>23</v>
      </c>
      <c r="J5979" s="41" t="s">
        <v>28</v>
      </c>
      <c r="K5979" s="41" t="s">
        <v>25</v>
      </c>
    </row>
    <row r="5980" spans="2:11" ht="15" customHeight="1" x14ac:dyDescent="0.3">
      <c r="B5980" s="39" t="str">
        <f t="shared" si="75"/>
        <v>41487134700 ніж для розрізування на мірні довжини</v>
      </c>
      <c r="C5980" s="39" t="str">
        <f>TEXT(Raw_Articul_Data!$D5980,"00000000000")</f>
        <v>41487134700</v>
      </c>
      <c r="D5980" s="41">
        <v>41487134700</v>
      </c>
      <c r="E5980" s="41" t="s">
        <v>4057</v>
      </c>
      <c r="G5980" s="41" t="s">
        <v>32</v>
      </c>
      <c r="H5980" s="41" t="s">
        <v>2790</v>
      </c>
      <c r="I5980" s="41" t="s">
        <v>23</v>
      </c>
      <c r="J5980" s="41" t="s">
        <v>28</v>
      </c>
      <c r="K5980" s="41" t="s">
        <v>25</v>
      </c>
    </row>
    <row r="5981" spans="2:11" ht="15" customHeight="1" x14ac:dyDescent="0.3">
      <c r="B5981" s="39" t="str">
        <f t="shared" si="75"/>
        <v>41487162951 перфорована планка</v>
      </c>
      <c r="C5981" s="39" t="str">
        <f>TEXT(Raw_Articul_Data!$D5981,"00000000000")</f>
        <v>41487162951</v>
      </c>
      <c r="D5981" s="41">
        <v>41487162951</v>
      </c>
      <c r="E5981" s="41" t="s">
        <v>4239</v>
      </c>
      <c r="G5981" s="41" t="s">
        <v>32</v>
      </c>
      <c r="H5981" s="41" t="s">
        <v>2790</v>
      </c>
      <c r="I5981" s="41" t="s">
        <v>23</v>
      </c>
      <c r="J5981" s="41" t="s">
        <v>28</v>
      </c>
      <c r="K5981" s="41" t="s">
        <v>25</v>
      </c>
    </row>
    <row r="5982" spans="2:11" ht="15" customHeight="1" x14ac:dyDescent="0.3">
      <c r="B5982" s="39" t="str">
        <f t="shared" si="75"/>
        <v>41487900303 ручка</v>
      </c>
      <c r="C5982" s="39" t="str">
        <f>TEXT(Raw_Articul_Data!$D5982,"00000000000")</f>
        <v>41487900303</v>
      </c>
      <c r="D5982" s="41">
        <v>41487900303</v>
      </c>
      <c r="E5982" s="41" t="s">
        <v>4155</v>
      </c>
      <c r="G5982" s="41" t="s">
        <v>32</v>
      </c>
      <c r="H5982" s="41" t="s">
        <v>2790</v>
      </c>
      <c r="I5982" s="41" t="s">
        <v>23</v>
      </c>
      <c r="J5982" s="41" t="s">
        <v>28</v>
      </c>
      <c r="K5982" s="41" t="s">
        <v>25</v>
      </c>
    </row>
    <row r="5983" spans="2:11" ht="15" customHeight="1" x14ac:dyDescent="0.3">
      <c r="B5983" s="39" t="str">
        <f t="shared" si="75"/>
        <v>41487900904 корпус av</v>
      </c>
      <c r="C5983" s="39" t="str">
        <f>TEXT(Raw_Articul_Data!$D5983,"00000000000")</f>
        <v>41487900904</v>
      </c>
      <c r="D5983" s="41">
        <v>41487900904</v>
      </c>
      <c r="E5983" s="41" t="s">
        <v>4240</v>
      </c>
      <c r="G5983" s="41" t="s">
        <v>32</v>
      </c>
      <c r="H5983" s="41" t="s">
        <v>2790</v>
      </c>
      <c r="I5983" s="41" t="s">
        <v>23</v>
      </c>
      <c r="J5983" s="41" t="s">
        <v>28</v>
      </c>
      <c r="K5983" s="41" t="s">
        <v>25</v>
      </c>
    </row>
    <row r="5984" spans="2:11" ht="15" customHeight="1" x14ac:dyDescent="0.3">
      <c r="B5984" s="39" t="str">
        <f t="shared" si="75"/>
        <v>41487901307 рукоятка управління</v>
      </c>
      <c r="C5984" s="39" t="str">
        <f>TEXT(Raw_Articul_Data!$D5984,"00000000000")</f>
        <v>41487901307</v>
      </c>
      <c r="D5984" s="41">
        <v>41487901307</v>
      </c>
      <c r="E5984" s="41" t="s">
        <v>4100</v>
      </c>
      <c r="G5984" s="41" t="s">
        <v>32</v>
      </c>
      <c r="H5984" s="41" t="s">
        <v>2790</v>
      </c>
      <c r="I5984" s="41" t="s">
        <v>23</v>
      </c>
      <c r="J5984" s="41" t="s">
        <v>28</v>
      </c>
      <c r="K5984" s="41" t="s">
        <v>25</v>
      </c>
    </row>
    <row r="5985" spans="2:11" ht="15" customHeight="1" x14ac:dyDescent="0.3">
      <c r="B5985" s="39" t="str">
        <f t="shared" si="75"/>
        <v>41487907600 опора</v>
      </c>
      <c r="C5985" s="39" t="str">
        <f>TEXT(Raw_Articul_Data!$D5985,"00000000000")</f>
        <v>41487907600</v>
      </c>
      <c r="D5985" s="41">
        <v>41487907600</v>
      </c>
      <c r="E5985" s="41" t="s">
        <v>3524</v>
      </c>
      <c r="G5985" s="41" t="s">
        <v>32</v>
      </c>
      <c r="H5985" s="41" t="s">
        <v>2790</v>
      </c>
      <c r="I5985" s="41" t="s">
        <v>23</v>
      </c>
      <c r="J5985" s="41" t="s">
        <v>28</v>
      </c>
      <c r="K5985" s="41" t="s">
        <v>25</v>
      </c>
    </row>
    <row r="5986" spans="2:11" ht="15" customHeight="1" x14ac:dyDescent="0.3">
      <c r="B5986" s="39" t="str">
        <f t="shared" si="75"/>
        <v>41487908350 антивібраційна пружина</v>
      </c>
      <c r="C5986" s="39" t="str">
        <f>TEXT(Raw_Articul_Data!$D5986,"00000000000")</f>
        <v>41487908350</v>
      </c>
      <c r="D5986" s="41">
        <v>41487908350</v>
      </c>
      <c r="E5986" s="41" t="s">
        <v>3664</v>
      </c>
      <c r="G5986" s="41" t="s">
        <v>32</v>
      </c>
      <c r="H5986" s="41" t="s">
        <v>2790</v>
      </c>
      <c r="I5986" s="41" t="s">
        <v>23</v>
      </c>
      <c r="J5986" s="41" t="s">
        <v>28</v>
      </c>
      <c r="K5986" s="41" t="s">
        <v>25</v>
      </c>
    </row>
    <row r="5987" spans="2:11" ht="15" customHeight="1" x14ac:dyDescent="0.3">
      <c r="B5987" s="39" t="str">
        <f t="shared" si="75"/>
        <v>41487908351 антивібраційна пружина</v>
      </c>
      <c r="C5987" s="39" t="str">
        <f>TEXT(Raw_Articul_Data!$D5987,"00000000000")</f>
        <v>41487908351</v>
      </c>
      <c r="D5987" s="41">
        <v>41487908351</v>
      </c>
      <c r="E5987" s="41" t="s">
        <v>3664</v>
      </c>
      <c r="G5987" s="41" t="s">
        <v>32</v>
      </c>
      <c r="H5987" s="41" t="s">
        <v>2790</v>
      </c>
      <c r="I5987" s="41" t="s">
        <v>23</v>
      </c>
      <c r="J5987" s="41" t="s">
        <v>28</v>
      </c>
      <c r="K5987" s="41" t="s">
        <v>25</v>
      </c>
    </row>
    <row r="5988" spans="2:11" ht="15" customHeight="1" x14ac:dyDescent="0.3">
      <c r="B5988" s="39" t="str">
        <f t="shared" si="75"/>
        <v>41487911703 трубчата рукоятка</v>
      </c>
      <c r="C5988" s="39" t="str">
        <f>TEXT(Raw_Articul_Data!$D5988,"00000000000")</f>
        <v>41487911703</v>
      </c>
      <c r="D5988" s="41">
        <v>41487911703</v>
      </c>
      <c r="E5988" s="41" t="s">
        <v>3350</v>
      </c>
      <c r="G5988" s="41" t="s">
        <v>32</v>
      </c>
      <c r="H5988" s="41" t="s">
        <v>2790</v>
      </c>
      <c r="I5988" s="41" t="s">
        <v>23</v>
      </c>
      <c r="J5988" s="41" t="s">
        <v>28</v>
      </c>
      <c r="K5988" s="41" t="s">
        <v>25</v>
      </c>
    </row>
    <row r="5989" spans="2:11" ht="15" customHeight="1" x14ac:dyDescent="0.3">
      <c r="B5989" s="39" t="str">
        <f t="shared" si="75"/>
        <v>41487914300 захисний пристрій</v>
      </c>
      <c r="C5989" s="39" t="str">
        <f>TEXT(Raw_Articul_Data!$D5989,"00000000000")</f>
        <v>41487914300</v>
      </c>
      <c r="D5989" s="41">
        <v>41487914300</v>
      </c>
      <c r="E5989" s="41" t="s">
        <v>1443</v>
      </c>
      <c r="G5989" s="41" t="s">
        <v>32</v>
      </c>
      <c r="H5989" s="41" t="s">
        <v>2790</v>
      </c>
      <c r="I5989" s="41" t="s">
        <v>23</v>
      </c>
      <c r="J5989" s="41" t="s">
        <v>28</v>
      </c>
      <c r="K5989" s="41" t="s">
        <v>25</v>
      </c>
    </row>
    <row r="5990" spans="2:11" ht="15" customHeight="1" x14ac:dyDescent="0.3">
      <c r="B5990" s="39" t="str">
        <f t="shared" si="75"/>
        <v>41487917500 кришка</v>
      </c>
      <c r="C5990" s="39" t="str">
        <f>TEXT(Raw_Articul_Data!$D5990,"00000000000")</f>
        <v>41487917500</v>
      </c>
      <c r="D5990" s="41">
        <v>41487917500</v>
      </c>
      <c r="E5990" s="41" t="s">
        <v>2801</v>
      </c>
      <c r="G5990" s="41" t="s">
        <v>32</v>
      </c>
      <c r="H5990" s="41" t="s">
        <v>2790</v>
      </c>
      <c r="I5990" s="41" t="s">
        <v>23</v>
      </c>
      <c r="J5990" s="41" t="s">
        <v>28</v>
      </c>
      <c r="K5990" s="41" t="s">
        <v>25</v>
      </c>
    </row>
    <row r="5991" spans="2:11" ht="15" customHeight="1" x14ac:dyDescent="0.3">
      <c r="B5991" s="39" t="str">
        <f t="shared" si="75"/>
        <v>41487922700 кришка</v>
      </c>
      <c r="C5991" s="39" t="str">
        <f>TEXT(Raw_Articul_Data!$D5991,"00000000000")</f>
        <v>41487922700</v>
      </c>
      <c r="D5991" s="41">
        <v>41487922700</v>
      </c>
      <c r="E5991" s="41" t="s">
        <v>2801</v>
      </c>
      <c r="G5991" s="41" t="s">
        <v>32</v>
      </c>
      <c r="H5991" s="41" t="s">
        <v>2790</v>
      </c>
      <c r="I5991" s="41" t="s">
        <v>23</v>
      </c>
      <c r="J5991" s="41" t="s">
        <v>28</v>
      </c>
      <c r="K5991" s="41" t="s">
        <v>25</v>
      </c>
    </row>
    <row r="5992" spans="2:11" ht="15" customHeight="1" x14ac:dyDescent="0.3">
      <c r="B5992" s="39" t="str">
        <f t="shared" si="75"/>
        <v>41487922801 гумовий буфер</v>
      </c>
      <c r="C5992" s="39" t="str">
        <f>TEXT(Raw_Articul_Data!$D5992,"00000000000")</f>
        <v>41487922801</v>
      </c>
      <c r="D5992" s="41">
        <v>41487922801</v>
      </c>
      <c r="E5992" s="41" t="s">
        <v>3706</v>
      </c>
      <c r="G5992" s="41" t="s">
        <v>32</v>
      </c>
      <c r="H5992" s="41" t="s">
        <v>2790</v>
      </c>
      <c r="I5992" s="41" t="s">
        <v>23</v>
      </c>
      <c r="J5992" s="41" t="s">
        <v>45</v>
      </c>
      <c r="K5992" s="41" t="s">
        <v>25</v>
      </c>
    </row>
    <row r="5993" spans="2:11" ht="15" customHeight="1" x14ac:dyDescent="0.3">
      <c r="B5993" s="39" t="str">
        <f t="shared" si="75"/>
        <v>41487929300 гумовий буфер</v>
      </c>
      <c r="C5993" s="39" t="str">
        <f>TEXT(Raw_Articul_Data!$D5993,"00000000000")</f>
        <v>41487929300</v>
      </c>
      <c r="D5993" s="41">
        <v>41487929300</v>
      </c>
      <c r="E5993" s="41" t="s">
        <v>3706</v>
      </c>
      <c r="G5993" s="41" t="s">
        <v>32</v>
      </c>
      <c r="H5993" s="41" t="s">
        <v>2790</v>
      </c>
      <c r="I5993" s="41" t="s">
        <v>23</v>
      </c>
      <c r="J5993" s="41" t="s">
        <v>45</v>
      </c>
      <c r="K5993" s="41" t="s">
        <v>25</v>
      </c>
    </row>
    <row r="5994" spans="2:11" ht="15" customHeight="1" x14ac:dyDescent="0.3">
      <c r="B5994" s="39" t="str">
        <f t="shared" si="75"/>
        <v>41487929303 гумовий буфер</v>
      </c>
      <c r="C5994" s="39" t="str">
        <f>TEXT(Raw_Articul_Data!$D5994,"00000000000")</f>
        <v>41487929303</v>
      </c>
      <c r="D5994" s="41">
        <v>41487929303</v>
      </c>
      <c r="E5994" s="41" t="s">
        <v>3706</v>
      </c>
      <c r="G5994" s="41" t="s">
        <v>32</v>
      </c>
      <c r="H5994" s="41" t="s">
        <v>2790</v>
      </c>
      <c r="I5994" s="41" t="s">
        <v>23</v>
      </c>
      <c r="J5994" s="41" t="s">
        <v>45</v>
      </c>
      <c r="K5994" s="41" t="s">
        <v>25</v>
      </c>
    </row>
    <row r="5995" spans="2:11" ht="15" customHeight="1" x14ac:dyDescent="0.3">
      <c r="B5995" s="39" t="str">
        <f t="shared" si="75"/>
        <v>41488942200 перехідна деталь</v>
      </c>
      <c r="C5995" s="39" t="str">
        <f>TEXT(Raw_Articul_Data!$D5995,"00000000000")</f>
        <v>41488942200</v>
      </c>
      <c r="D5995" s="41">
        <v>41488942200</v>
      </c>
      <c r="E5995" s="41" t="s">
        <v>4241</v>
      </c>
      <c r="G5995" s="41" t="s">
        <v>32</v>
      </c>
      <c r="H5995" s="41" t="s">
        <v>2790</v>
      </c>
      <c r="I5995" s="41" t="s">
        <v>23</v>
      </c>
      <c r="J5995" s="41" t="s">
        <v>28</v>
      </c>
      <c r="K5995" s="41" t="s">
        <v>25</v>
      </c>
    </row>
    <row r="5996" spans="2:11" ht="15" customHeight="1" x14ac:dyDescent="0.3">
      <c r="B5996" s="39" t="str">
        <f t="shared" si="75"/>
        <v>41490071600 набір ущільнень</v>
      </c>
      <c r="C5996" s="39" t="str">
        <f>TEXT(Raw_Articul_Data!$D5996,"00000000000")</f>
        <v>41490071600</v>
      </c>
      <c r="D5996" s="41">
        <v>41490071600</v>
      </c>
      <c r="E5996" s="41" t="s">
        <v>2793</v>
      </c>
      <c r="G5996" s="41" t="s">
        <v>32</v>
      </c>
      <c r="H5996" s="41" t="s">
        <v>2790</v>
      </c>
      <c r="I5996" s="41" t="s">
        <v>23</v>
      </c>
      <c r="J5996" s="41" t="s">
        <v>55</v>
      </c>
      <c r="K5996" s="41" t="s">
        <v>25</v>
      </c>
    </row>
    <row r="5997" spans="2:11" ht="15" customHeight="1" x14ac:dyDescent="0.3">
      <c r="B5997" s="39" t="str">
        <f t="shared" si="75"/>
        <v>41490071700 комплект - карбюраторні деталі</v>
      </c>
      <c r="C5997" s="39" t="str">
        <f>TEXT(Raw_Articul_Data!$D5997,"00000000000")</f>
        <v>41490071700</v>
      </c>
      <c r="D5997" s="41">
        <v>41490071700</v>
      </c>
      <c r="E5997" s="41" t="s">
        <v>3298</v>
      </c>
      <c r="G5997" s="41" t="s">
        <v>32</v>
      </c>
      <c r="H5997" s="41" t="s">
        <v>2790</v>
      </c>
      <c r="I5997" s="41" t="s">
        <v>23</v>
      </c>
      <c r="J5997" s="41" t="s">
        <v>34</v>
      </c>
      <c r="K5997" s="41" t="s">
        <v>25</v>
      </c>
    </row>
    <row r="5998" spans="2:11" ht="15" customHeight="1" x14ac:dyDescent="0.3">
      <c r="B5998" s="39" t="str">
        <f t="shared" si="75"/>
        <v>41490201204 циліндр з поршнем, діам.35мм</v>
      </c>
      <c r="C5998" s="39" t="str">
        <f>TEXT(Raw_Articul_Data!$D5998,"00000000000")</f>
        <v>41490201204</v>
      </c>
      <c r="D5998" s="41">
        <v>41490201204</v>
      </c>
      <c r="E5998" s="41" t="s">
        <v>4242</v>
      </c>
      <c r="G5998" s="41" t="s">
        <v>32</v>
      </c>
      <c r="H5998" s="41" t="s">
        <v>2790</v>
      </c>
      <c r="I5998" s="41" t="s">
        <v>23</v>
      </c>
      <c r="J5998" s="41" t="s">
        <v>55</v>
      </c>
      <c r="K5998" s="41" t="s">
        <v>25</v>
      </c>
    </row>
    <row r="5999" spans="2:11" ht="15" customHeight="1" x14ac:dyDescent="0.3">
      <c r="B5999" s="39" t="str">
        <f t="shared" si="75"/>
        <v>41490202601 половина картера - сторона вентилятора</v>
      </c>
      <c r="C5999" s="39" t="str">
        <f>TEXT(Raw_Articul_Data!$D5999,"00000000000")</f>
        <v>41490202601</v>
      </c>
      <c r="D5999" s="41">
        <v>41490202601</v>
      </c>
      <c r="E5999" s="41" t="s">
        <v>3741</v>
      </c>
      <c r="G5999" s="41" t="s">
        <v>32</v>
      </c>
      <c r="H5999" s="41" t="s">
        <v>2790</v>
      </c>
      <c r="I5999" s="41" t="s">
        <v>23</v>
      </c>
      <c r="J5999" s="41" t="s">
        <v>28</v>
      </c>
      <c r="K5999" s="41" t="s">
        <v>25</v>
      </c>
    </row>
    <row r="6000" spans="2:11" ht="15" customHeight="1" x14ac:dyDescent="0.3">
      <c r="B6000" s="39" t="str">
        <f t="shared" si="75"/>
        <v>41490202903 картер</v>
      </c>
      <c r="C6000" s="39" t="str">
        <f>TEXT(Raw_Articul_Data!$D6000,"00000000000")</f>
        <v>41490202903</v>
      </c>
      <c r="D6000" s="41">
        <v>41490202903</v>
      </c>
      <c r="E6000" s="41" t="s">
        <v>3107</v>
      </c>
      <c r="G6000" s="41" t="s">
        <v>32</v>
      </c>
      <c r="H6000" s="41" t="s">
        <v>2790</v>
      </c>
      <c r="I6000" s="41" t="s">
        <v>23</v>
      </c>
      <c r="J6000" s="41" t="s">
        <v>28</v>
      </c>
      <c r="K6000" s="41" t="s">
        <v>25</v>
      </c>
    </row>
    <row r="6001" spans="2:11" ht="15" customHeight="1" x14ac:dyDescent="0.3">
      <c r="B6001" s="39" t="str">
        <f t="shared" si="75"/>
        <v>41490292301 ущільнення циліндра</v>
      </c>
      <c r="C6001" s="39" t="str">
        <f>TEXT(Raw_Articul_Data!$D6001,"00000000000")</f>
        <v>41490292301</v>
      </c>
      <c r="D6001" s="41">
        <v>41490292301</v>
      </c>
      <c r="E6001" s="41" t="s">
        <v>3266</v>
      </c>
      <c r="G6001" s="41" t="s">
        <v>32</v>
      </c>
      <c r="H6001" s="41" t="s">
        <v>2790</v>
      </c>
      <c r="I6001" s="41" t="s">
        <v>23</v>
      </c>
      <c r="J6001" s="41" t="s">
        <v>28</v>
      </c>
      <c r="K6001" s="41" t="s">
        <v>25</v>
      </c>
    </row>
    <row r="6002" spans="2:11" ht="15" customHeight="1" x14ac:dyDescent="0.3">
      <c r="B6002" s="39" t="str">
        <f t="shared" si="75"/>
        <v>41490300403 колінчатий вал</v>
      </c>
      <c r="C6002" s="39" t="str">
        <f>TEXT(Raw_Articul_Data!$D6002,"00000000000")</f>
        <v>41490300403</v>
      </c>
      <c r="D6002" s="41">
        <v>41490300403</v>
      </c>
      <c r="E6002" s="41" t="s">
        <v>3037</v>
      </c>
      <c r="G6002" s="41" t="s">
        <v>32</v>
      </c>
      <c r="H6002" s="41" t="s">
        <v>2790</v>
      </c>
      <c r="I6002" s="41" t="s">
        <v>23</v>
      </c>
      <c r="J6002" s="41" t="s">
        <v>55</v>
      </c>
      <c r="K6002" s="41" t="s">
        <v>25</v>
      </c>
    </row>
    <row r="6003" spans="2:11" ht="15" customHeight="1" x14ac:dyDescent="0.3">
      <c r="B6003" s="39" t="str">
        <f t="shared" si="75"/>
        <v>41490302001 поршень, діам.35мм</v>
      </c>
      <c r="C6003" s="39" t="str">
        <f>TEXT(Raw_Articul_Data!$D6003,"00000000000")</f>
        <v>41490302001</v>
      </c>
      <c r="D6003" s="41">
        <v>41490302001</v>
      </c>
      <c r="E6003" s="41" t="s">
        <v>4243</v>
      </c>
      <c r="G6003" s="41" t="s">
        <v>32</v>
      </c>
      <c r="H6003" s="41" t="s">
        <v>2790</v>
      </c>
      <c r="I6003" s="41" t="s">
        <v>23</v>
      </c>
      <c r="J6003" s="41" t="s">
        <v>55</v>
      </c>
      <c r="K6003" s="41" t="s">
        <v>25</v>
      </c>
    </row>
    <row r="6004" spans="2:11" ht="15" customHeight="1" x14ac:dyDescent="0.3">
      <c r="B6004" s="39" t="str">
        <f t="shared" si="75"/>
        <v>41490302012 поршень, діам.35мм</v>
      </c>
      <c r="C6004" s="39" t="str">
        <f>TEXT(Raw_Articul_Data!$D6004,"00000000000")</f>
        <v>41490302012</v>
      </c>
      <c r="D6004" s="41">
        <v>41490302012</v>
      </c>
      <c r="E6004" s="41" t="s">
        <v>4243</v>
      </c>
      <c r="G6004" s="41" t="s">
        <v>32</v>
      </c>
      <c r="H6004" s="41" t="s">
        <v>2790</v>
      </c>
      <c r="I6004" s="41" t="s">
        <v>23</v>
      </c>
      <c r="J6004" s="41" t="s">
        <v>55</v>
      </c>
      <c r="K6004" s="41" t="s">
        <v>25</v>
      </c>
    </row>
    <row r="6005" spans="2:11" ht="15" customHeight="1" x14ac:dyDescent="0.3">
      <c r="B6005" s="39" t="str">
        <f t="shared" si="75"/>
        <v>41490343005 компресійне поршньове кільце, діам. 35 х 1,2 мм</v>
      </c>
      <c r="C6005" s="39" t="str">
        <f>TEXT(Raw_Articul_Data!$D6005,"00000000000")</f>
        <v>41490343005</v>
      </c>
      <c r="D6005" s="41">
        <v>41490343005</v>
      </c>
      <c r="E6005" s="41" t="s">
        <v>4244</v>
      </c>
      <c r="G6005" s="41" t="s">
        <v>32</v>
      </c>
      <c r="H6005" s="41" t="s">
        <v>2790</v>
      </c>
      <c r="I6005" s="41" t="s">
        <v>23</v>
      </c>
      <c r="J6005" s="41" t="s">
        <v>24</v>
      </c>
      <c r="K6005" s="41" t="s">
        <v>25</v>
      </c>
    </row>
    <row r="6006" spans="2:11" ht="15" customHeight="1" x14ac:dyDescent="0.3">
      <c r="B6006" s="39" t="str">
        <f t="shared" si="75"/>
        <v>41490801600 кожух</v>
      </c>
      <c r="C6006" s="39" t="str">
        <f>TEXT(Raw_Articul_Data!$D6006,"00000000000")</f>
        <v>41490801600</v>
      </c>
      <c r="D6006" s="41">
        <v>41490801600</v>
      </c>
      <c r="E6006" s="41" t="s">
        <v>3331</v>
      </c>
      <c r="G6006" s="41" t="s">
        <v>32</v>
      </c>
      <c r="H6006" s="41" t="s">
        <v>2790</v>
      </c>
      <c r="I6006" s="41" t="s">
        <v>23</v>
      </c>
      <c r="J6006" s="41" t="s">
        <v>55</v>
      </c>
      <c r="K6006" s="41" t="s">
        <v>25</v>
      </c>
    </row>
    <row r="6007" spans="2:11" ht="15" customHeight="1" x14ac:dyDescent="0.3">
      <c r="B6007" s="39" t="str">
        <f t="shared" si="75"/>
        <v>41490801801 корпус вентилятора</v>
      </c>
      <c r="C6007" s="39" t="str">
        <f>TEXT(Raw_Articul_Data!$D6007,"00000000000")</f>
        <v>41490801801</v>
      </c>
      <c r="D6007" s="41">
        <v>41490801801</v>
      </c>
      <c r="E6007" s="41" t="s">
        <v>3137</v>
      </c>
      <c r="G6007" s="41" t="s">
        <v>32</v>
      </c>
      <c r="H6007" s="41" t="s">
        <v>2790</v>
      </c>
      <c r="I6007" s="41" t="s">
        <v>23</v>
      </c>
      <c r="J6007" s="41" t="s">
        <v>55</v>
      </c>
      <c r="K6007" s="41" t="s">
        <v>25</v>
      </c>
    </row>
    <row r="6008" spans="2:11" ht="15" customHeight="1" x14ac:dyDescent="0.3">
      <c r="B6008" s="39" t="str">
        <f t="shared" si="75"/>
        <v>41491200600 карбюратор rc2-s243a</v>
      </c>
      <c r="C6008" s="39" t="str">
        <f>TEXT(Raw_Articul_Data!$D6008,"00000000000")</f>
        <v>41491200600</v>
      </c>
      <c r="D6008" s="41">
        <v>41491200600</v>
      </c>
      <c r="E6008" s="41" t="s">
        <v>4245</v>
      </c>
      <c r="G6008" s="41" t="s">
        <v>32</v>
      </c>
      <c r="H6008" s="41" t="s">
        <v>2790</v>
      </c>
      <c r="I6008" s="41" t="s">
        <v>23</v>
      </c>
      <c r="J6008" s="41" t="s">
        <v>218</v>
      </c>
      <c r="K6008" s="41" t="s">
        <v>25</v>
      </c>
    </row>
    <row r="6009" spans="2:11" ht="15" customHeight="1" x14ac:dyDescent="0.3">
      <c r="B6009" s="39" t="str">
        <f t="shared" si="75"/>
        <v>41491200602 карбюратор 4149/02</v>
      </c>
      <c r="C6009" s="39" t="str">
        <f>TEXT(Raw_Articul_Data!$D6009,"00000000000")</f>
        <v>41491200602</v>
      </c>
      <c r="D6009" s="41">
        <v>41491200602</v>
      </c>
      <c r="E6009" s="41" t="s">
        <v>4246</v>
      </c>
      <c r="G6009" s="41" t="s">
        <v>32</v>
      </c>
      <c r="H6009" s="41" t="s">
        <v>2790</v>
      </c>
      <c r="I6009" s="41" t="s">
        <v>23</v>
      </c>
      <c r="J6009" s="41" t="s">
        <v>34</v>
      </c>
      <c r="K6009" s="41" t="s">
        <v>25</v>
      </c>
    </row>
    <row r="6010" spans="2:11" ht="15" customHeight="1" x14ac:dyDescent="0.3">
      <c r="B6010" s="39" t="str">
        <f t="shared" si="75"/>
        <v>41491201800 фільтр</v>
      </c>
      <c r="C6010" s="39" t="str">
        <f>TEXT(Raw_Articul_Data!$D6010,"00000000000")</f>
        <v>41491201800</v>
      </c>
      <c r="D6010" s="41">
        <v>41491201800</v>
      </c>
      <c r="E6010" s="41" t="s">
        <v>1780</v>
      </c>
      <c r="G6010" s="41" t="s">
        <v>32</v>
      </c>
      <c r="H6010" s="41" t="s">
        <v>2790</v>
      </c>
      <c r="I6010" s="41" t="s">
        <v>23</v>
      </c>
      <c r="J6010" s="41" t="s">
        <v>28</v>
      </c>
      <c r="K6010" s="41" t="s">
        <v>25</v>
      </c>
    </row>
    <row r="6011" spans="2:11" ht="15" customHeight="1" x14ac:dyDescent="0.3">
      <c r="B6011" s="39" t="str">
        <f t="shared" si="75"/>
        <v>41491202200 фланець</v>
      </c>
      <c r="C6011" s="39" t="str">
        <f>TEXT(Raw_Articul_Data!$D6011,"00000000000")</f>
        <v>41491202200</v>
      </c>
      <c r="D6011" s="41">
        <v>41491202200</v>
      </c>
      <c r="E6011" s="41" t="s">
        <v>3283</v>
      </c>
      <c r="G6011" s="41" t="s">
        <v>32</v>
      </c>
      <c r="H6011" s="41" t="s">
        <v>2790</v>
      </c>
      <c r="I6011" s="41" t="s">
        <v>23</v>
      </c>
      <c r="J6011" s="41" t="s">
        <v>34</v>
      </c>
      <c r="K6011" s="41" t="s">
        <v>25</v>
      </c>
    </row>
    <row r="6012" spans="2:11" ht="15" customHeight="1" x14ac:dyDescent="0.3">
      <c r="B6012" s="39" t="str">
        <f t="shared" si="75"/>
        <v>41491202300 проміжний фланець</v>
      </c>
      <c r="C6012" s="39" t="str">
        <f>TEXT(Raw_Articul_Data!$D6012,"00000000000")</f>
        <v>41491202300</v>
      </c>
      <c r="D6012" s="41">
        <v>41491202300</v>
      </c>
      <c r="E6012" s="41" t="s">
        <v>3887</v>
      </c>
      <c r="G6012" s="41" t="s">
        <v>32</v>
      </c>
      <c r="H6012" s="41" t="s">
        <v>2790</v>
      </c>
      <c r="I6012" s="41" t="s">
        <v>23</v>
      </c>
      <c r="J6012" s="41" t="s">
        <v>28</v>
      </c>
      <c r="K6012" s="41" t="s">
        <v>25</v>
      </c>
    </row>
    <row r="6013" spans="2:11" ht="15" customHeight="1" x14ac:dyDescent="0.3">
      <c r="B6013" s="39" t="str">
        <f t="shared" si="75"/>
        <v>41491205000 клапан управління</v>
      </c>
      <c r="C6013" s="39" t="str">
        <f>TEXT(Raw_Articul_Data!$D6013,"00000000000")</f>
        <v>41491205000</v>
      </c>
      <c r="D6013" s="41">
        <v>41491205000</v>
      </c>
      <c r="E6013" s="41" t="s">
        <v>4247</v>
      </c>
      <c r="G6013" s="41" t="s">
        <v>32</v>
      </c>
      <c r="H6013" s="41" t="s">
        <v>2790</v>
      </c>
      <c r="I6013" s="41" t="s">
        <v>23</v>
      </c>
      <c r="J6013" s="41" t="s">
        <v>34</v>
      </c>
      <c r="K6013" s="41" t="s">
        <v>25</v>
      </c>
    </row>
    <row r="6014" spans="2:11" ht="15" customHeight="1" x14ac:dyDescent="0.3">
      <c r="B6014" s="39" t="str">
        <f t="shared" si="75"/>
        <v>41491212700 ковпачок</v>
      </c>
      <c r="C6014" s="39" t="str">
        <f>TEXT(Raw_Articul_Data!$D6014,"00000000000")</f>
        <v>41491212700</v>
      </c>
      <c r="D6014" s="41">
        <v>41491212700</v>
      </c>
      <c r="E6014" s="41" t="s">
        <v>2809</v>
      </c>
      <c r="G6014" s="41" t="s">
        <v>32</v>
      </c>
      <c r="H6014" s="41" t="s">
        <v>2790</v>
      </c>
      <c r="I6014" s="41" t="s">
        <v>23</v>
      </c>
      <c r="J6014" s="41" t="s">
        <v>34</v>
      </c>
      <c r="K6014" s="41" t="s">
        <v>25</v>
      </c>
    </row>
    <row r="6015" spans="2:11" ht="15" customHeight="1" x14ac:dyDescent="0.3">
      <c r="B6015" s="39" t="str">
        <f t="shared" si="75"/>
        <v>41491214701 регулювальна мембрана</v>
      </c>
      <c r="C6015" s="39" t="str">
        <f>TEXT(Raw_Articul_Data!$D6015,"00000000000")</f>
        <v>41491214701</v>
      </c>
      <c r="D6015" s="41">
        <v>41491214701</v>
      </c>
      <c r="E6015" s="41" t="s">
        <v>3290</v>
      </c>
      <c r="G6015" s="41" t="s">
        <v>32</v>
      </c>
      <c r="H6015" s="41" t="s">
        <v>2790</v>
      </c>
      <c r="I6015" s="41" t="s">
        <v>23</v>
      </c>
      <c r="J6015" s="41" t="s">
        <v>34</v>
      </c>
      <c r="K6015" s="41" t="s">
        <v>25</v>
      </c>
    </row>
    <row r="6016" spans="2:11" ht="15" customHeight="1" x14ac:dyDescent="0.3">
      <c r="B6016" s="39" t="str">
        <f t="shared" si="75"/>
        <v>41491214702 регулювальна мембрана</v>
      </c>
      <c r="C6016" s="39" t="str">
        <f>TEXT(Raw_Articul_Data!$D6016,"00000000000")</f>
        <v>41491214702</v>
      </c>
      <c r="D6016" s="41">
        <v>41491214702</v>
      </c>
      <c r="E6016" s="41" t="s">
        <v>3290</v>
      </c>
      <c r="G6016" s="41" t="s">
        <v>32</v>
      </c>
      <c r="H6016" s="41" t="s">
        <v>2790</v>
      </c>
      <c r="I6016" s="41" t="s">
        <v>23</v>
      </c>
      <c r="J6016" s="41" t="s">
        <v>34</v>
      </c>
      <c r="K6016" s="41" t="s">
        <v>25</v>
      </c>
    </row>
    <row r="6017" spans="2:11" ht="15" customHeight="1" x14ac:dyDescent="0.3">
      <c r="B6017" s="39" t="str">
        <f t="shared" si="75"/>
        <v>41491214801 діафрагма насоса</v>
      </c>
      <c r="C6017" s="39" t="str">
        <f>TEXT(Raw_Articul_Data!$D6017,"00000000000")</f>
        <v>41491214801</v>
      </c>
      <c r="D6017" s="41">
        <v>41491214801</v>
      </c>
      <c r="E6017" s="41" t="s">
        <v>3258</v>
      </c>
      <c r="G6017" s="41" t="s">
        <v>32</v>
      </c>
      <c r="H6017" s="41" t="s">
        <v>2790</v>
      </c>
      <c r="I6017" s="41" t="s">
        <v>23</v>
      </c>
      <c r="J6017" s="41" t="s">
        <v>34</v>
      </c>
      <c r="K6017" s="41" t="s">
        <v>25</v>
      </c>
    </row>
    <row r="6018" spans="2:11" ht="15" customHeight="1" x14ac:dyDescent="0.3">
      <c r="B6018" s="39" t="str">
        <f t="shared" si="75"/>
        <v>41491215101 впускна голка</v>
      </c>
      <c r="C6018" s="39" t="str">
        <f>TEXT(Raw_Articul_Data!$D6018,"00000000000")</f>
        <v>41491215101</v>
      </c>
      <c r="D6018" s="41">
        <v>41491215101</v>
      </c>
      <c r="E6018" s="41" t="s">
        <v>3210</v>
      </c>
      <c r="G6018" s="41" t="s">
        <v>32</v>
      </c>
      <c r="H6018" s="41" t="s">
        <v>2790</v>
      </c>
      <c r="I6018" s="41" t="s">
        <v>23</v>
      </c>
      <c r="J6018" s="41" t="s">
        <v>34</v>
      </c>
      <c r="K6018" s="41" t="s">
        <v>25</v>
      </c>
    </row>
    <row r="6019" spans="2:11" ht="15" customHeight="1" x14ac:dyDescent="0.3">
      <c r="B6019" s="39" t="str">
        <f t="shared" si="75"/>
        <v>41491226200 упорний гвинт настройки холостого хода</v>
      </c>
      <c r="C6019" s="39" t="str">
        <f>TEXT(Raw_Articul_Data!$D6019,"00000000000")</f>
        <v>41491226200</v>
      </c>
      <c r="D6019" s="41">
        <v>41491226200</v>
      </c>
      <c r="E6019" s="41" t="s">
        <v>3431</v>
      </c>
      <c r="G6019" s="41" t="s">
        <v>32</v>
      </c>
      <c r="H6019" s="41" t="s">
        <v>2790</v>
      </c>
      <c r="I6019" s="41" t="s">
        <v>23</v>
      </c>
      <c r="J6019" s="41" t="s">
        <v>34</v>
      </c>
      <c r="K6019" s="41" t="s">
        <v>25</v>
      </c>
    </row>
    <row r="6020" spans="2:11" ht="15" customHeight="1" x14ac:dyDescent="0.3">
      <c r="B6020" s="39" t="str">
        <f t="shared" si="75"/>
        <v>41491226800 регулювальний гвинт частоти обертання на холостому ходу</v>
      </c>
      <c r="C6020" s="39" t="str">
        <f>TEXT(Raw_Articul_Data!$D6020,"00000000000")</f>
        <v>41491226800</v>
      </c>
      <c r="D6020" s="41">
        <v>41491226800</v>
      </c>
      <c r="E6020" s="41" t="s">
        <v>3567</v>
      </c>
      <c r="G6020" s="41" t="s">
        <v>32</v>
      </c>
      <c r="H6020" s="41" t="s">
        <v>2790</v>
      </c>
      <c r="I6020" s="41" t="s">
        <v>23</v>
      </c>
      <c r="J6020" s="41" t="s">
        <v>34</v>
      </c>
      <c r="K6020" s="41" t="s">
        <v>25</v>
      </c>
    </row>
    <row r="6021" spans="2:11" ht="15" customHeight="1" x14ac:dyDescent="0.3">
      <c r="B6021" s="39" t="str">
        <f t="shared" si="75"/>
        <v>41491290900 ущільнення</v>
      </c>
      <c r="C6021" s="39" t="str">
        <f>TEXT(Raw_Articul_Data!$D6021,"00000000000")</f>
        <v>41491290900</v>
      </c>
      <c r="D6021" s="41">
        <v>41491290900</v>
      </c>
      <c r="E6021" s="41" t="s">
        <v>2903</v>
      </c>
      <c r="G6021" s="41" t="s">
        <v>32</v>
      </c>
      <c r="H6021" s="41" t="s">
        <v>2790</v>
      </c>
      <c r="I6021" s="41" t="s">
        <v>23</v>
      </c>
      <c r="J6021" s="41" t="s">
        <v>28</v>
      </c>
      <c r="K6021" s="41" t="s">
        <v>25</v>
      </c>
    </row>
    <row r="6022" spans="2:11" ht="15" customHeight="1" x14ac:dyDescent="0.3">
      <c r="B6022" s="39" t="str">
        <f t="shared" si="75"/>
        <v>41491290901 ущільнення</v>
      </c>
      <c r="C6022" s="39" t="str">
        <f>TEXT(Raw_Articul_Data!$D6022,"00000000000")</f>
        <v>41491290901</v>
      </c>
      <c r="D6022" s="41">
        <v>41491290901</v>
      </c>
      <c r="E6022" s="41" t="s">
        <v>2903</v>
      </c>
      <c r="G6022" s="41" t="s">
        <v>32</v>
      </c>
      <c r="H6022" s="41" t="s">
        <v>2790</v>
      </c>
      <c r="I6022" s="41" t="s">
        <v>23</v>
      </c>
      <c r="J6022" s="41" t="s">
        <v>28</v>
      </c>
      <c r="K6022" s="41" t="s">
        <v>25</v>
      </c>
    </row>
    <row r="6023" spans="2:11" ht="15" customHeight="1" x14ac:dyDescent="0.3">
      <c r="B6023" s="39" t="str">
        <f t="shared" si="75"/>
        <v>41491290902 ущільнення насоса</v>
      </c>
      <c r="C6023" s="39" t="str">
        <f>TEXT(Raw_Articul_Data!$D6023,"00000000000")</f>
        <v>41491290902</v>
      </c>
      <c r="D6023" s="41">
        <v>41491290902</v>
      </c>
      <c r="E6023" s="41" t="s">
        <v>4248</v>
      </c>
      <c r="G6023" s="41" t="s">
        <v>32</v>
      </c>
      <c r="H6023" s="41" t="s">
        <v>2790</v>
      </c>
      <c r="I6023" s="41" t="s">
        <v>23</v>
      </c>
      <c r="J6023" s="41" t="s">
        <v>34</v>
      </c>
      <c r="K6023" s="41" t="s">
        <v>25</v>
      </c>
    </row>
    <row r="6024" spans="2:11" ht="15" customHeight="1" x14ac:dyDescent="0.3">
      <c r="B6024" s="39" t="str">
        <f t="shared" si="75"/>
        <v>41491290903 ущільнення регулювальної камери</v>
      </c>
      <c r="C6024" s="39" t="str">
        <f>TEXT(Raw_Articul_Data!$D6024,"00000000000")</f>
        <v>41491290903</v>
      </c>
      <c r="D6024" s="41">
        <v>41491290903</v>
      </c>
      <c r="E6024" s="41" t="s">
        <v>4249</v>
      </c>
      <c r="G6024" s="41" t="s">
        <v>32</v>
      </c>
      <c r="H6024" s="41" t="s">
        <v>2790</v>
      </c>
      <c r="I6024" s="41" t="s">
        <v>23</v>
      </c>
      <c r="J6024" s="41" t="s">
        <v>34</v>
      </c>
      <c r="K6024" s="41" t="s">
        <v>25</v>
      </c>
    </row>
    <row r="6025" spans="2:11" ht="15" customHeight="1" x14ac:dyDescent="0.3">
      <c r="B6025" s="39" t="str">
        <f t="shared" si="75"/>
        <v>41491290904 ущільнення</v>
      </c>
      <c r="C6025" s="39" t="str">
        <f>TEXT(Raw_Articul_Data!$D6025,"00000000000")</f>
        <v>41491290904</v>
      </c>
      <c r="D6025" s="41">
        <v>41491290904</v>
      </c>
      <c r="E6025" s="41" t="s">
        <v>2903</v>
      </c>
      <c r="G6025" s="41" t="s">
        <v>32</v>
      </c>
      <c r="H6025" s="41" t="s">
        <v>2790</v>
      </c>
      <c r="I6025" s="41" t="s">
        <v>23</v>
      </c>
      <c r="J6025" s="41" t="s">
        <v>34</v>
      </c>
      <c r="K6025" s="41" t="s">
        <v>25</v>
      </c>
    </row>
    <row r="6026" spans="2:11" ht="15" customHeight="1" x14ac:dyDescent="0.3">
      <c r="B6026" s="39" t="str">
        <f t="shared" si="75"/>
        <v>41491290905 ущільнення</v>
      </c>
      <c r="C6026" s="39" t="str">
        <f>TEXT(Raw_Articul_Data!$D6026,"00000000000")</f>
        <v>41491290905</v>
      </c>
      <c r="D6026" s="41">
        <v>41491290905</v>
      </c>
      <c r="E6026" s="41" t="s">
        <v>2903</v>
      </c>
      <c r="G6026" s="41" t="s">
        <v>32</v>
      </c>
      <c r="H6026" s="41" t="s">
        <v>2790</v>
      </c>
      <c r="I6026" s="41" t="s">
        <v>23</v>
      </c>
      <c r="J6026" s="41" t="s">
        <v>34</v>
      </c>
      <c r="K6026" s="41" t="s">
        <v>25</v>
      </c>
    </row>
    <row r="6027" spans="2:11" ht="15" customHeight="1" x14ac:dyDescent="0.3">
      <c r="B6027" s="39" t="str">
        <f t="shared" si="75"/>
        <v>41491400600 шумоглушник</v>
      </c>
      <c r="C6027" s="39" t="str">
        <f>TEXT(Raw_Articul_Data!$D6027,"00000000000")</f>
        <v>41491400600</v>
      </c>
      <c r="D6027" s="41">
        <v>41491400600</v>
      </c>
      <c r="E6027" s="41" t="s">
        <v>3072</v>
      </c>
      <c r="G6027" s="41" t="s">
        <v>32</v>
      </c>
      <c r="H6027" s="41" t="s">
        <v>2790</v>
      </c>
      <c r="I6027" s="41" t="s">
        <v>23</v>
      </c>
      <c r="J6027" s="41" t="s">
        <v>55</v>
      </c>
      <c r="K6027" s="41" t="s">
        <v>25</v>
      </c>
    </row>
    <row r="6028" spans="2:11" ht="15" customHeight="1" x14ac:dyDescent="0.3">
      <c r="B6028" s="39" t="str">
        <f t="shared" si="75"/>
        <v>41491400607 шумоглушник</v>
      </c>
      <c r="C6028" s="39" t="str">
        <f>TEXT(Raw_Articul_Data!$D6028,"00000000000")</f>
        <v>41491400607</v>
      </c>
      <c r="D6028" s="41">
        <v>41491400607</v>
      </c>
      <c r="E6028" s="41" t="s">
        <v>3072</v>
      </c>
      <c r="G6028" s="41" t="s">
        <v>32</v>
      </c>
      <c r="H6028" s="41" t="s">
        <v>2790</v>
      </c>
      <c r="I6028" s="41" t="s">
        <v>23</v>
      </c>
      <c r="J6028" s="41" t="s">
        <v>55</v>
      </c>
      <c r="K6028" s="41" t="s">
        <v>25</v>
      </c>
    </row>
    <row r="6029" spans="2:11" ht="15" customHeight="1" x14ac:dyDescent="0.3">
      <c r="B6029" s="39" t="str">
        <f t="shared" ref="B6029:B6092" si="76">CONCATENATE(C6029," ", LOWER(E6029))</f>
        <v>41491401003 кришка фільтра</v>
      </c>
      <c r="C6029" s="39" t="str">
        <f>TEXT(Raw_Articul_Data!$D6029,"00000000000")</f>
        <v>41491401003</v>
      </c>
      <c r="D6029" s="41">
        <v>41491401003</v>
      </c>
      <c r="E6029" s="41" t="s">
        <v>3153</v>
      </c>
      <c r="G6029" s="41" t="s">
        <v>32</v>
      </c>
      <c r="H6029" s="41" t="s">
        <v>2790</v>
      </c>
      <c r="I6029" s="41" t="s">
        <v>23</v>
      </c>
      <c r="J6029" s="41" t="s">
        <v>55</v>
      </c>
      <c r="K6029" s="41" t="s">
        <v>25</v>
      </c>
    </row>
    <row r="6030" spans="2:11" ht="15" customHeight="1" x14ac:dyDescent="0.3">
      <c r="B6030" s="39" t="str">
        <f t="shared" si="76"/>
        <v>41491401004 кришка фільтра</v>
      </c>
      <c r="C6030" s="39" t="str">
        <f>TEXT(Raw_Articul_Data!$D6030,"00000000000")</f>
        <v>41491401004</v>
      </c>
      <c r="D6030" s="41">
        <v>41491401004</v>
      </c>
      <c r="E6030" s="41" t="s">
        <v>3153</v>
      </c>
      <c r="G6030" s="41" t="s">
        <v>32</v>
      </c>
      <c r="H6030" s="41" t="s">
        <v>2790</v>
      </c>
      <c r="I6030" s="41" t="s">
        <v>23</v>
      </c>
      <c r="J6030" s="41" t="s">
        <v>55</v>
      </c>
      <c r="K6030" s="41" t="s">
        <v>25</v>
      </c>
    </row>
    <row r="6031" spans="2:11" ht="15" customHeight="1" x14ac:dyDescent="0.3">
      <c r="B6031" s="39" t="str">
        <f t="shared" si="76"/>
        <v>41491402800 корпус фільтра</v>
      </c>
      <c r="C6031" s="39" t="str">
        <f>TEXT(Raw_Articul_Data!$D6031,"00000000000")</f>
        <v>41491402800</v>
      </c>
      <c r="D6031" s="41">
        <v>41491402800</v>
      </c>
      <c r="E6031" s="41" t="s">
        <v>3069</v>
      </c>
      <c r="G6031" s="41" t="s">
        <v>32</v>
      </c>
      <c r="H6031" s="41" t="s">
        <v>2790</v>
      </c>
      <c r="I6031" s="41" t="s">
        <v>23</v>
      </c>
      <c r="J6031" s="41" t="s">
        <v>55</v>
      </c>
      <c r="K6031" s="41" t="s">
        <v>25</v>
      </c>
    </row>
    <row r="6032" spans="2:11" ht="15" customHeight="1" x14ac:dyDescent="0.3">
      <c r="B6032" s="39" t="str">
        <f t="shared" si="76"/>
        <v>41491410300 фільтр повітряний</v>
      </c>
      <c r="C6032" s="39" t="str">
        <f>TEXT(Raw_Articul_Data!$D6032,"00000000000")</f>
        <v>41491410300</v>
      </c>
      <c r="D6032" s="41">
        <v>41491410300</v>
      </c>
      <c r="E6032" s="41" t="s">
        <v>3151</v>
      </c>
      <c r="G6032" s="41" t="s">
        <v>32</v>
      </c>
      <c r="H6032" s="41" t="s">
        <v>2790</v>
      </c>
      <c r="I6032" s="41" t="s">
        <v>23</v>
      </c>
      <c r="J6032" s="41" t="s">
        <v>50</v>
      </c>
      <c r="K6032" s="41" t="s">
        <v>25</v>
      </c>
    </row>
    <row r="6033" spans="2:11" ht="15" customHeight="1" x14ac:dyDescent="0.3">
      <c r="B6033" s="39" t="str">
        <f t="shared" si="76"/>
        <v>41491490600 ущільнення глушника</v>
      </c>
      <c r="C6033" s="39" t="str">
        <f>TEXT(Raw_Articul_Data!$D6033,"00000000000")</f>
        <v>41491490600</v>
      </c>
      <c r="D6033" s="41">
        <v>41491490600</v>
      </c>
      <c r="E6033" s="41" t="s">
        <v>3074</v>
      </c>
      <c r="G6033" s="41" t="s">
        <v>32</v>
      </c>
      <c r="H6033" s="41" t="s">
        <v>2790</v>
      </c>
      <c r="I6033" s="41" t="s">
        <v>23</v>
      </c>
      <c r="J6033" s="41" t="s">
        <v>28</v>
      </c>
      <c r="K6033" s="41" t="s">
        <v>25</v>
      </c>
    </row>
    <row r="6034" spans="2:11" ht="15" customHeight="1" x14ac:dyDescent="0.3">
      <c r="B6034" s="39" t="str">
        <f t="shared" si="76"/>
        <v>41491602000 муфта</v>
      </c>
      <c r="C6034" s="39" t="str">
        <f>TEXT(Raw_Articul_Data!$D6034,"00000000000")</f>
        <v>41491602000</v>
      </c>
      <c r="D6034" s="41">
        <v>41491602000</v>
      </c>
      <c r="E6034" s="41" t="s">
        <v>3286</v>
      </c>
      <c r="G6034" s="41" t="s">
        <v>32</v>
      </c>
      <c r="H6034" s="41" t="s">
        <v>2790</v>
      </c>
      <c r="I6034" s="41" t="s">
        <v>23</v>
      </c>
      <c r="J6034" s="41" t="s">
        <v>55</v>
      </c>
      <c r="K6034" s="41" t="s">
        <v>25</v>
      </c>
    </row>
    <row r="6035" spans="2:11" ht="15" customHeight="1" x14ac:dyDescent="0.3">
      <c r="B6035" s="39" t="str">
        <f t="shared" si="76"/>
        <v>41491602902 барабан зчеплення</v>
      </c>
      <c r="C6035" s="39" t="str">
        <f>TEXT(Raw_Articul_Data!$D6035,"00000000000")</f>
        <v>41491602902</v>
      </c>
      <c r="D6035" s="41">
        <v>41491602902</v>
      </c>
      <c r="E6035" s="41" t="s">
        <v>4180</v>
      </c>
      <c r="G6035" s="41" t="s">
        <v>32</v>
      </c>
      <c r="H6035" s="41" t="s">
        <v>2790</v>
      </c>
      <c r="I6035" s="41" t="s">
        <v>23</v>
      </c>
      <c r="J6035" s="41" t="s">
        <v>55</v>
      </c>
      <c r="K6035" s="41" t="s">
        <v>25</v>
      </c>
    </row>
    <row r="6036" spans="2:11" ht="15" customHeight="1" x14ac:dyDescent="0.3">
      <c r="B6036" s="39" t="str">
        <f t="shared" si="76"/>
        <v>41491801100 трос управління дросельною заслонкою</v>
      </c>
      <c r="C6036" s="39" t="str">
        <f>TEXT(Raw_Articul_Data!$D6036,"00000000000")</f>
        <v>41491801100</v>
      </c>
      <c r="D6036" s="41">
        <v>41491801100</v>
      </c>
      <c r="E6036" s="41" t="s">
        <v>3643</v>
      </c>
      <c r="G6036" s="41" t="s">
        <v>32</v>
      </c>
      <c r="H6036" s="41" t="s">
        <v>2790</v>
      </c>
      <c r="I6036" s="41" t="s">
        <v>23</v>
      </c>
      <c r="J6036" s="41" t="s">
        <v>28</v>
      </c>
      <c r="K6036" s="41" t="s">
        <v>25</v>
      </c>
    </row>
    <row r="6037" spans="2:11" ht="15" customHeight="1" x14ac:dyDescent="0.3">
      <c r="B6037" s="39" t="str">
        <f t="shared" si="76"/>
        <v>41491801105 трос управління дросельною заслонкою</v>
      </c>
      <c r="C6037" s="39" t="str">
        <f>TEXT(Raw_Articul_Data!$D6037,"00000000000")</f>
        <v>41491801105</v>
      </c>
      <c r="D6037" s="41">
        <v>41491801105</v>
      </c>
      <c r="E6037" s="41" t="s">
        <v>3643</v>
      </c>
      <c r="G6037" s="41" t="s">
        <v>32</v>
      </c>
      <c r="H6037" s="41" t="s">
        <v>2790</v>
      </c>
      <c r="I6037" s="41" t="s">
        <v>23</v>
      </c>
      <c r="J6037" s="41" t="s">
        <v>28</v>
      </c>
      <c r="K6037" s="41" t="s">
        <v>25</v>
      </c>
    </row>
    <row r="6038" spans="2:11" ht="15" customHeight="1" x14ac:dyDescent="0.3">
      <c r="B6038" s="39" t="str">
        <f t="shared" si="76"/>
        <v>41491821000 важіль управління дросельною заслонкою</v>
      </c>
      <c r="C6038" s="39" t="str">
        <f>TEXT(Raw_Articul_Data!$D6038,"00000000000")</f>
        <v>41491821000</v>
      </c>
      <c r="D6038" s="41">
        <v>41491821000</v>
      </c>
      <c r="E6038" s="41" t="s">
        <v>3318</v>
      </c>
      <c r="G6038" s="41" t="s">
        <v>32</v>
      </c>
      <c r="H6038" s="41" t="s">
        <v>2790</v>
      </c>
      <c r="I6038" s="41" t="s">
        <v>23</v>
      </c>
      <c r="J6038" s="41" t="s">
        <v>55</v>
      </c>
      <c r="K6038" s="41" t="s">
        <v>25</v>
      </c>
    </row>
    <row r="6039" spans="2:11" ht="15" customHeight="1" x14ac:dyDescent="0.3">
      <c r="B6039" s="39" t="str">
        <f t="shared" si="76"/>
        <v>41491900400 кришка пускового пристрою</v>
      </c>
      <c r="C6039" s="39" t="str">
        <f>TEXT(Raw_Articul_Data!$D6039,"00000000000")</f>
        <v>41491900400</v>
      </c>
      <c r="D6039" s="41">
        <v>41491900400</v>
      </c>
      <c r="E6039" s="41" t="s">
        <v>4147</v>
      </c>
      <c r="G6039" s="41" t="s">
        <v>32</v>
      </c>
      <c r="H6039" s="41" t="s">
        <v>2790</v>
      </c>
      <c r="I6039" s="41" t="s">
        <v>23</v>
      </c>
      <c r="J6039" s="41" t="s">
        <v>55</v>
      </c>
      <c r="K6039" s="41" t="s">
        <v>25</v>
      </c>
    </row>
    <row r="6040" spans="2:11" ht="15" customHeight="1" x14ac:dyDescent="0.3">
      <c r="B6040" s="39" t="str">
        <f t="shared" si="76"/>
        <v>41491900600 зворотня пружина</v>
      </c>
      <c r="C6040" s="39" t="str">
        <f>TEXT(Raw_Articul_Data!$D6040,"00000000000")</f>
        <v>41491900600</v>
      </c>
      <c r="D6040" s="41">
        <v>41491900600</v>
      </c>
      <c r="E6040" s="41" t="s">
        <v>3297</v>
      </c>
      <c r="G6040" s="41" t="s">
        <v>32</v>
      </c>
      <c r="H6040" s="41" t="s">
        <v>2790</v>
      </c>
      <c r="I6040" s="41" t="s">
        <v>23</v>
      </c>
      <c r="J6040" s="41" t="s">
        <v>28</v>
      </c>
      <c r="K6040" s="41" t="s">
        <v>25</v>
      </c>
    </row>
    <row r="6041" spans="2:11" ht="15" customHeight="1" x14ac:dyDescent="0.3">
      <c r="B6041" s="39" t="str">
        <f t="shared" si="76"/>
        <v xml:space="preserve">41491904000 пусковий пристрій </v>
      </c>
      <c r="C6041" s="39" t="str">
        <f>TEXT(Raw_Articul_Data!$D6041,"00000000000")</f>
        <v>41491904000</v>
      </c>
      <c r="D6041" s="41">
        <v>41491904000</v>
      </c>
      <c r="E6041" s="41" t="s">
        <v>4250</v>
      </c>
      <c r="G6041" s="41" t="s">
        <v>32</v>
      </c>
      <c r="H6041" s="41" t="s">
        <v>2790</v>
      </c>
      <c r="I6041" s="41" t="s">
        <v>23</v>
      </c>
      <c r="J6041" s="41" t="s">
        <v>55</v>
      </c>
      <c r="K6041" s="41" t="s">
        <v>25</v>
      </c>
    </row>
    <row r="6042" spans="2:11" ht="15" customHeight="1" x14ac:dyDescent="0.3">
      <c r="B6042" s="39" t="str">
        <f t="shared" si="76"/>
        <v>41491950400 тросиковий шків</v>
      </c>
      <c r="C6042" s="39" t="str">
        <f>TEXT(Raw_Articul_Data!$D6042,"00000000000")</f>
        <v>41491950400</v>
      </c>
      <c r="D6042" s="41">
        <v>41491950400</v>
      </c>
      <c r="E6042" s="41" t="s">
        <v>3307</v>
      </c>
      <c r="G6042" s="41" t="s">
        <v>32</v>
      </c>
      <c r="H6042" s="41" t="s">
        <v>2790</v>
      </c>
      <c r="I6042" s="41" t="s">
        <v>23</v>
      </c>
      <c r="J6042" s="41" t="s">
        <v>55</v>
      </c>
      <c r="K6042" s="41" t="s">
        <v>25</v>
      </c>
    </row>
    <row r="6043" spans="2:11" ht="15" customHeight="1" x14ac:dyDescent="0.3">
      <c r="B6043" s="39" t="str">
        <f t="shared" si="76"/>
        <v>41491952000 поводок</v>
      </c>
      <c r="C6043" s="39" t="str">
        <f>TEXT(Raw_Articul_Data!$D6043,"00000000000")</f>
        <v>41491952000</v>
      </c>
      <c r="D6043" s="41">
        <v>41491952000</v>
      </c>
      <c r="E6043" s="41" t="s">
        <v>3064</v>
      </c>
      <c r="G6043" s="41" t="s">
        <v>32</v>
      </c>
      <c r="H6043" s="41" t="s">
        <v>2790</v>
      </c>
      <c r="I6043" s="41" t="s">
        <v>23</v>
      </c>
      <c r="J6043" s="41" t="s">
        <v>55</v>
      </c>
      <c r="K6043" s="41" t="s">
        <v>25</v>
      </c>
    </row>
    <row r="6044" spans="2:11" ht="15" customHeight="1" x14ac:dyDescent="0.3">
      <c r="B6044" s="39" t="str">
        <f t="shared" si="76"/>
        <v>41491953500 пружина</v>
      </c>
      <c r="C6044" s="39" t="str">
        <f>TEXT(Raw_Articul_Data!$D6044,"00000000000")</f>
        <v>41491953500</v>
      </c>
      <c r="D6044" s="41">
        <v>41491953500</v>
      </c>
      <c r="E6044" s="41" t="s">
        <v>2817</v>
      </c>
      <c r="G6044" s="41" t="s">
        <v>32</v>
      </c>
      <c r="H6044" s="41" t="s">
        <v>2790</v>
      </c>
      <c r="I6044" s="41" t="s">
        <v>23</v>
      </c>
      <c r="J6044" s="41" t="s">
        <v>28</v>
      </c>
      <c r="K6044" s="41" t="s">
        <v>25</v>
      </c>
    </row>
    <row r="6045" spans="2:11" ht="15" customHeight="1" x14ac:dyDescent="0.3">
      <c r="B6045" s="39" t="str">
        <f t="shared" si="76"/>
        <v>41492000089 комбісистема km94rc-е</v>
      </c>
      <c r="C6045" s="39" t="str">
        <f>TEXT(Raw_Articul_Data!$D6045,"00000000000")</f>
        <v>41492000089</v>
      </c>
      <c r="D6045" s="41">
        <v>41492000089</v>
      </c>
      <c r="E6045" s="41" t="s">
        <v>1464</v>
      </c>
      <c r="F6045" s="41" t="s">
        <v>7264</v>
      </c>
      <c r="G6045" s="41" t="s">
        <v>843</v>
      </c>
      <c r="H6045" s="41" t="s">
        <v>1465</v>
      </c>
      <c r="I6045" s="41" t="s">
        <v>23</v>
      </c>
      <c r="J6045" s="41" t="s">
        <v>55</v>
      </c>
      <c r="K6045" s="41" t="s">
        <v>25</v>
      </c>
    </row>
    <row r="6046" spans="2:11" ht="15" customHeight="1" x14ac:dyDescent="0.3">
      <c r="B6046" s="39" t="str">
        <f t="shared" si="76"/>
        <v>41493500414 паливний бак</v>
      </c>
      <c r="C6046" s="39" t="str">
        <f>TEXT(Raw_Articul_Data!$D6046,"00000000000")</f>
        <v>41493500414</v>
      </c>
      <c r="D6046" s="41">
        <v>41493500414</v>
      </c>
      <c r="E6046" s="41" t="s">
        <v>3179</v>
      </c>
      <c r="G6046" s="41" t="s">
        <v>32</v>
      </c>
      <c r="H6046" s="41" t="s">
        <v>2790</v>
      </c>
      <c r="I6046" s="41" t="s">
        <v>23</v>
      </c>
      <c r="J6046" s="41" t="s">
        <v>55</v>
      </c>
      <c r="K6046" s="41" t="s">
        <v>25</v>
      </c>
    </row>
    <row r="6047" spans="2:11" ht="15" customHeight="1" x14ac:dyDescent="0.3">
      <c r="B6047" s="39" t="str">
        <f t="shared" si="76"/>
        <v>41493505800 вентиляційна система паливного бака</v>
      </c>
      <c r="C6047" s="39" t="str">
        <f>TEXT(Raw_Articul_Data!$D6047,"00000000000")</f>
        <v>41493505800</v>
      </c>
      <c r="D6047" s="41">
        <v>41493505800</v>
      </c>
      <c r="E6047" s="41" t="s">
        <v>2847</v>
      </c>
      <c r="G6047" s="41" t="s">
        <v>32</v>
      </c>
      <c r="H6047" s="41" t="s">
        <v>2790</v>
      </c>
      <c r="I6047" s="41" t="s">
        <v>23</v>
      </c>
      <c r="J6047" s="41" t="s">
        <v>28</v>
      </c>
      <c r="K6047" s="41" t="s">
        <v>25</v>
      </c>
    </row>
    <row r="6048" spans="2:11" ht="15" customHeight="1" x14ac:dyDescent="0.3">
      <c r="B6048" s="39" t="str">
        <f t="shared" si="76"/>
        <v>41493580800 шланг</v>
      </c>
      <c r="C6048" s="39" t="str">
        <f>TEXT(Raw_Articul_Data!$D6048,"00000000000")</f>
        <v>41493580800</v>
      </c>
      <c r="D6048" s="41">
        <v>41493580800</v>
      </c>
      <c r="E6048" s="41" t="s">
        <v>1791</v>
      </c>
      <c r="G6048" s="41" t="s">
        <v>32</v>
      </c>
      <c r="H6048" s="41" t="s">
        <v>2790</v>
      </c>
      <c r="I6048" s="41" t="s">
        <v>23</v>
      </c>
      <c r="J6048" s="41" t="s">
        <v>259</v>
      </c>
      <c r="K6048" s="41" t="s">
        <v>25</v>
      </c>
    </row>
    <row r="6049" spans="2:11" ht="15" customHeight="1" x14ac:dyDescent="0.3">
      <c r="B6049" s="39" t="str">
        <f t="shared" si="76"/>
        <v>41494001200 маховик</v>
      </c>
      <c r="C6049" s="39" t="str">
        <f>TEXT(Raw_Articul_Data!$D6049,"00000000000")</f>
        <v>41494001200</v>
      </c>
      <c r="D6049" s="41">
        <v>41494001200</v>
      </c>
      <c r="E6049" s="41" t="s">
        <v>3088</v>
      </c>
      <c r="G6049" s="41" t="s">
        <v>32</v>
      </c>
      <c r="H6049" s="41" t="s">
        <v>2790</v>
      </c>
      <c r="I6049" s="41" t="s">
        <v>23</v>
      </c>
      <c r="J6049" s="41" t="s">
        <v>45</v>
      </c>
      <c r="K6049" s="41" t="s">
        <v>25</v>
      </c>
    </row>
    <row r="6050" spans="2:11" ht="15" customHeight="1" x14ac:dyDescent="0.3">
      <c r="B6050" s="39" t="str">
        <f t="shared" si="76"/>
        <v>41494001301 модуль запалювання</v>
      </c>
      <c r="C6050" s="39" t="str">
        <f>TEXT(Raw_Articul_Data!$D6050,"00000000000")</f>
        <v>41494001301</v>
      </c>
      <c r="D6050" s="41">
        <v>41494001301</v>
      </c>
      <c r="E6050" s="41" t="s">
        <v>2855</v>
      </c>
      <c r="G6050" s="41" t="s">
        <v>32</v>
      </c>
      <c r="H6050" s="41" t="s">
        <v>2790</v>
      </c>
      <c r="I6050" s="41" t="s">
        <v>23</v>
      </c>
      <c r="J6050" s="41" t="s">
        <v>28</v>
      </c>
      <c r="K6050" s="41" t="s">
        <v>25</v>
      </c>
    </row>
    <row r="6051" spans="2:11" ht="15" customHeight="1" x14ac:dyDescent="0.3">
      <c r="B6051" s="39" t="str">
        <f t="shared" si="76"/>
        <v>41494001312 модуль запалювання</v>
      </c>
      <c r="C6051" s="39" t="str">
        <f>TEXT(Raw_Articul_Data!$D6051,"00000000000")</f>
        <v>41494001312</v>
      </c>
      <c r="D6051" s="41">
        <v>41494001312</v>
      </c>
      <c r="E6051" s="41" t="s">
        <v>2855</v>
      </c>
      <c r="G6051" s="41" t="s">
        <v>32</v>
      </c>
      <c r="H6051" s="41" t="s">
        <v>2790</v>
      </c>
      <c r="I6051" s="41" t="s">
        <v>23</v>
      </c>
      <c r="J6051" s="41" t="s">
        <v>28</v>
      </c>
      <c r="K6051" s="41" t="s">
        <v>25</v>
      </c>
    </row>
    <row r="6052" spans="2:11" ht="15" customHeight="1" x14ac:dyDescent="0.3">
      <c r="B6052" s="39" t="str">
        <f t="shared" si="76"/>
        <v>41494001313 модуль запалювання</v>
      </c>
      <c r="C6052" s="39" t="str">
        <f>TEXT(Raw_Articul_Data!$D6052,"00000000000")</f>
        <v>41494001313</v>
      </c>
      <c r="D6052" s="41">
        <v>41494001313</v>
      </c>
      <c r="E6052" s="41" t="s">
        <v>2855</v>
      </c>
      <c r="G6052" s="41" t="s">
        <v>32</v>
      </c>
      <c r="H6052" s="41" t="s">
        <v>2790</v>
      </c>
      <c r="I6052" s="41" t="s">
        <v>23</v>
      </c>
      <c r="J6052" s="41" t="s">
        <v>28</v>
      </c>
      <c r="K6052" s="41" t="s">
        <v>25</v>
      </c>
    </row>
    <row r="6053" spans="2:11" ht="15" customHeight="1" x14ac:dyDescent="0.3">
      <c r="B6053" s="39" t="str">
        <f t="shared" si="76"/>
        <v>41497107113 штанга діам. 25,4мм</v>
      </c>
      <c r="C6053" s="39" t="str">
        <f>TEXT(Raw_Articul_Data!$D6053,"00000000000")</f>
        <v>41497107113</v>
      </c>
      <c r="D6053" s="41">
        <v>41497107113</v>
      </c>
      <c r="E6053" s="41" t="s">
        <v>4251</v>
      </c>
      <c r="G6053" s="41" t="s">
        <v>32</v>
      </c>
      <c r="H6053" s="41" t="s">
        <v>2790</v>
      </c>
      <c r="I6053" s="41" t="s">
        <v>23</v>
      </c>
      <c r="J6053" s="41" t="s">
        <v>55</v>
      </c>
      <c r="K6053" s="41" t="s">
        <v>25</v>
      </c>
    </row>
    <row r="6054" spans="2:11" ht="15" customHeight="1" x14ac:dyDescent="0.3">
      <c r="B6054" s="39" t="str">
        <f t="shared" si="76"/>
        <v>41497113203 ведучий вал</v>
      </c>
      <c r="C6054" s="39" t="str">
        <f>TEXT(Raw_Articul_Data!$D6054,"00000000000")</f>
        <v>41497113203</v>
      </c>
      <c r="D6054" s="41">
        <v>41497113203</v>
      </c>
      <c r="E6054" s="41" t="s">
        <v>3234</v>
      </c>
      <c r="G6054" s="41" t="s">
        <v>32</v>
      </c>
      <c r="H6054" s="41" t="s">
        <v>2790</v>
      </c>
      <c r="I6054" s="41" t="s">
        <v>23</v>
      </c>
      <c r="J6054" s="41" t="s">
        <v>45</v>
      </c>
      <c r="K6054" s="41" t="s">
        <v>25</v>
      </c>
    </row>
    <row r="6055" spans="2:11" ht="15" customHeight="1" x14ac:dyDescent="0.3">
      <c r="B6055" s="39" t="str">
        <f t="shared" si="76"/>
        <v>41497901302 рукоятка управління</v>
      </c>
      <c r="C6055" s="39" t="str">
        <f>TEXT(Raw_Articul_Data!$D6055,"00000000000")</f>
        <v>41497901302</v>
      </c>
      <c r="D6055" s="41">
        <v>41497901302</v>
      </c>
      <c r="E6055" s="41" t="s">
        <v>4100</v>
      </c>
      <c r="G6055" s="41" t="s">
        <v>32</v>
      </c>
      <c r="H6055" s="41" t="s">
        <v>2790</v>
      </c>
      <c r="I6055" s="41" t="s">
        <v>23</v>
      </c>
      <c r="J6055" s="41" t="s">
        <v>55</v>
      </c>
      <c r="K6055" s="41" t="s">
        <v>25</v>
      </c>
    </row>
    <row r="6056" spans="2:11" ht="15" customHeight="1" x14ac:dyDescent="0.3">
      <c r="B6056" s="39" t="str">
        <f t="shared" si="76"/>
        <v>41497901306 рукоятка управління</v>
      </c>
      <c r="C6056" s="39" t="str">
        <f>TEXT(Raw_Articul_Data!$D6056,"00000000000")</f>
        <v>41497901306</v>
      </c>
      <c r="D6056" s="41">
        <v>41497901306</v>
      </c>
      <c r="E6056" s="41" t="s">
        <v>4100</v>
      </c>
      <c r="G6056" s="41" t="s">
        <v>32</v>
      </c>
      <c r="H6056" s="41" t="s">
        <v>2790</v>
      </c>
      <c r="I6056" s="41" t="s">
        <v>23</v>
      </c>
      <c r="J6056" s="41" t="s">
        <v>55</v>
      </c>
      <c r="K6056" s="41" t="s">
        <v>25</v>
      </c>
    </row>
    <row r="6057" spans="2:11" ht="15" customHeight="1" x14ac:dyDescent="0.3">
      <c r="B6057" s="39" t="str">
        <f t="shared" si="76"/>
        <v>41497901307 рукоятка управління</v>
      </c>
      <c r="C6057" s="39" t="str">
        <f>TEXT(Raw_Articul_Data!$D6057,"00000000000")</f>
        <v>41497901307</v>
      </c>
      <c r="D6057" s="41">
        <v>41497901307</v>
      </c>
      <c r="E6057" s="41" t="s">
        <v>4100</v>
      </c>
      <c r="G6057" s="41" t="s">
        <v>32</v>
      </c>
      <c r="H6057" s="41" t="s">
        <v>2790</v>
      </c>
      <c r="I6057" s="41" t="s">
        <v>23</v>
      </c>
      <c r="J6057" s="41" t="s">
        <v>55</v>
      </c>
      <c r="K6057" s="41" t="s">
        <v>25</v>
      </c>
    </row>
    <row r="6058" spans="2:11" ht="15" customHeight="1" x14ac:dyDescent="0.3">
      <c r="B6058" s="39" t="str">
        <f t="shared" si="76"/>
        <v>41497907201 гільза</v>
      </c>
      <c r="C6058" s="39" t="str">
        <f>TEXT(Raw_Articul_Data!$D6058,"00000000000")</f>
        <v>41497907201</v>
      </c>
      <c r="D6058" s="41">
        <v>41497907201</v>
      </c>
      <c r="E6058" s="41" t="s">
        <v>2850</v>
      </c>
      <c r="G6058" s="41" t="s">
        <v>32</v>
      </c>
      <c r="H6058" s="41" t="s">
        <v>2790</v>
      </c>
      <c r="I6058" s="41" t="s">
        <v>23</v>
      </c>
      <c r="J6058" s="41" t="s">
        <v>28</v>
      </c>
      <c r="K6058" s="41" t="s">
        <v>25</v>
      </c>
    </row>
    <row r="6059" spans="2:11" ht="15" customHeight="1" x14ac:dyDescent="0.3">
      <c r="B6059" s="39" t="str">
        <f t="shared" si="76"/>
        <v>41497919300 гумовий елемент</v>
      </c>
      <c r="C6059" s="39" t="str">
        <f>TEXT(Raw_Articul_Data!$D6059,"00000000000")</f>
        <v>41497919300</v>
      </c>
      <c r="D6059" s="41">
        <v>41497919300</v>
      </c>
      <c r="E6059" s="41" t="s">
        <v>4156</v>
      </c>
      <c r="G6059" s="41" t="s">
        <v>32</v>
      </c>
      <c r="H6059" s="41" t="s">
        <v>2790</v>
      </c>
      <c r="I6059" s="41" t="s">
        <v>23</v>
      </c>
      <c r="J6059" s="41" t="s">
        <v>45</v>
      </c>
      <c r="K6059" s="41" t="s">
        <v>25</v>
      </c>
    </row>
    <row r="6060" spans="2:11" ht="15" customHeight="1" x14ac:dyDescent="0.3">
      <c r="B6060" s="39" t="str">
        <f t="shared" si="76"/>
        <v>41498932400 запресовуюча втулка</v>
      </c>
      <c r="C6060" s="39" t="str">
        <f>TEXT(Raw_Articul_Data!$D6060,"00000000000")</f>
        <v>41498932400</v>
      </c>
      <c r="D6060" s="41">
        <v>41498932400</v>
      </c>
      <c r="E6060" s="41" t="s">
        <v>4252</v>
      </c>
      <c r="G6060" s="41" t="s">
        <v>32</v>
      </c>
      <c r="H6060" s="41" t="s">
        <v>2790</v>
      </c>
      <c r="I6060" s="41" t="s">
        <v>23</v>
      </c>
      <c r="J6060" s="41" t="s">
        <v>28</v>
      </c>
      <c r="K6060" s="41" t="s">
        <v>25</v>
      </c>
    </row>
    <row r="6061" spans="2:11" ht="15" customHeight="1" x14ac:dyDescent="0.3">
      <c r="B6061" s="39" t="str">
        <f t="shared" si="76"/>
        <v>41498934600 монтажна втулка</v>
      </c>
      <c r="C6061" s="39" t="str">
        <f>TEXT(Raw_Articul_Data!$D6061,"00000000000")</f>
        <v>41498934600</v>
      </c>
      <c r="D6061" s="41">
        <v>41498934600</v>
      </c>
      <c r="E6061" s="41" t="s">
        <v>3847</v>
      </c>
      <c r="G6061" s="41" t="s">
        <v>32</v>
      </c>
      <c r="H6061" s="41" t="s">
        <v>2790</v>
      </c>
      <c r="I6061" s="41" t="s">
        <v>23</v>
      </c>
      <c r="J6061" s="41" t="s">
        <v>28</v>
      </c>
      <c r="K6061" s="41" t="s">
        <v>25</v>
      </c>
    </row>
    <row r="6062" spans="2:11" ht="15" customHeight="1" x14ac:dyDescent="0.3">
      <c r="B6062" s="39" t="str">
        <f t="shared" si="76"/>
        <v>00000004154 фільтр масляний 12шт 492932s</v>
      </c>
      <c r="C6062" s="39" t="str">
        <f>TEXT(Raw_Articul_Data!$D6062,"00000000000")</f>
        <v>00000004154</v>
      </c>
      <c r="D6062" s="41">
        <v>4154</v>
      </c>
      <c r="E6062" s="41" t="s">
        <v>4253</v>
      </c>
      <c r="G6062" s="41" t="s">
        <v>32</v>
      </c>
      <c r="H6062" s="41" t="s">
        <v>2790</v>
      </c>
      <c r="I6062" s="41" t="s">
        <v>3252</v>
      </c>
      <c r="J6062" s="41" t="s">
        <v>807</v>
      </c>
      <c r="K6062" s="41" t="s">
        <v>25</v>
      </c>
    </row>
    <row r="6063" spans="2:11" ht="15" customHeight="1" x14ac:dyDescent="0.3">
      <c r="B6063" s="39" t="str">
        <f t="shared" si="76"/>
        <v>41800071005 набір для регулювання клапанного зазора</v>
      </c>
      <c r="C6063" s="39" t="str">
        <f>TEXT(Raw_Articul_Data!$D6063,"00000000000")</f>
        <v>41800071005</v>
      </c>
      <c r="D6063" s="41">
        <v>41800071005</v>
      </c>
      <c r="E6063" s="41" t="s">
        <v>4254</v>
      </c>
      <c r="G6063" s="41" t="s">
        <v>32</v>
      </c>
      <c r="H6063" s="41" t="s">
        <v>2790</v>
      </c>
      <c r="I6063" s="41" t="s">
        <v>23</v>
      </c>
      <c r="J6063" s="41" t="s">
        <v>28</v>
      </c>
      <c r="K6063" s="41" t="s">
        <v>25</v>
      </c>
    </row>
    <row r="6064" spans="2:11" ht="15" customHeight="1" x14ac:dyDescent="0.3">
      <c r="B6064" s="39" t="str">
        <f t="shared" si="76"/>
        <v>41800071006 комплект ущільнень</v>
      </c>
      <c r="C6064" s="39" t="str">
        <f>TEXT(Raw_Articul_Data!$D6064,"00000000000")</f>
        <v>41800071006</v>
      </c>
      <c r="D6064" s="41">
        <v>41800071006</v>
      </c>
      <c r="E6064" s="41" t="s">
        <v>3102</v>
      </c>
      <c r="G6064" s="41" t="s">
        <v>32</v>
      </c>
      <c r="H6064" s="41" t="s">
        <v>2790</v>
      </c>
      <c r="I6064" s="41" t="s">
        <v>23</v>
      </c>
      <c r="J6064" s="41" t="s">
        <v>28</v>
      </c>
      <c r="K6064" s="41" t="s">
        <v>25</v>
      </c>
    </row>
    <row r="6065" spans="2:11" ht="15" customHeight="1" x14ac:dyDescent="0.3">
      <c r="B6065" s="39" t="str">
        <f t="shared" si="76"/>
        <v>41800071015 комплект ущільнень</v>
      </c>
      <c r="C6065" s="39" t="str">
        <f>TEXT(Raw_Articul_Data!$D6065,"00000000000")</f>
        <v>41800071015</v>
      </c>
      <c r="D6065" s="41">
        <v>41800071015</v>
      </c>
      <c r="E6065" s="41" t="s">
        <v>3102</v>
      </c>
      <c r="G6065" s="41" t="s">
        <v>32</v>
      </c>
      <c r="H6065" s="41" t="s">
        <v>2790</v>
      </c>
      <c r="I6065" s="41" t="s">
        <v>23</v>
      </c>
      <c r="J6065" s="41" t="s">
        <v>55</v>
      </c>
      <c r="K6065" s="41" t="s">
        <v>25</v>
      </c>
    </row>
    <row r="6066" spans="2:11" ht="15" customHeight="1" x14ac:dyDescent="0.3">
      <c r="B6066" s="39" t="str">
        <f t="shared" si="76"/>
        <v>41800071028 захист універсальний - комплект</v>
      </c>
      <c r="C6066" s="39" t="str">
        <f>TEXT(Raw_Articul_Data!$D6066,"00000000000")</f>
        <v>41800071028</v>
      </c>
      <c r="D6066" s="41">
        <v>41800071028</v>
      </c>
      <c r="E6066" s="41" t="s">
        <v>1383</v>
      </c>
      <c r="G6066" s="41" t="s">
        <v>32</v>
      </c>
      <c r="H6066" s="41" t="s">
        <v>1466</v>
      </c>
      <c r="I6066" s="41" t="s">
        <v>23</v>
      </c>
      <c r="J6066" s="41" t="s">
        <v>55</v>
      </c>
      <c r="K6066" s="41" t="s">
        <v>25</v>
      </c>
    </row>
    <row r="6067" spans="2:11" ht="15" customHeight="1" x14ac:dyDescent="0.3">
      <c r="B6067" s="39" t="str">
        <f t="shared" si="76"/>
        <v>41800071030 комплект - захисний пристрій 420мм</v>
      </c>
      <c r="C6067" s="39" t="str">
        <f>TEXT(Raw_Articul_Data!$D6067,"00000000000")</f>
        <v>41800071030</v>
      </c>
      <c r="D6067" s="41">
        <v>41800071030</v>
      </c>
      <c r="E6067" s="41" t="s">
        <v>1467</v>
      </c>
      <c r="G6067" s="41" t="s">
        <v>32</v>
      </c>
      <c r="H6067" s="41" t="s">
        <v>1468</v>
      </c>
      <c r="I6067" s="41" t="s">
        <v>23</v>
      </c>
      <c r="J6067" s="41" t="s">
        <v>55</v>
      </c>
      <c r="K6067" s="41" t="s">
        <v>25</v>
      </c>
    </row>
    <row r="6068" spans="2:11" ht="15" customHeight="1" x14ac:dyDescent="0.3">
      <c r="B6068" s="39" t="str">
        <f t="shared" si="76"/>
        <v>41800071035 комплект - карбюраторні деталі</v>
      </c>
      <c r="C6068" s="39" t="str">
        <f>TEXT(Raw_Articul_Data!$D6068,"00000000000")</f>
        <v>41800071035</v>
      </c>
      <c r="D6068" s="41">
        <v>41800071035</v>
      </c>
      <c r="E6068" s="41" t="s">
        <v>3322</v>
      </c>
      <c r="G6068" s="41" t="s">
        <v>32</v>
      </c>
      <c r="H6068" s="41" t="s">
        <v>2790</v>
      </c>
      <c r="I6068" s="41" t="s">
        <v>23</v>
      </c>
      <c r="J6068" s="41" t="s">
        <v>34</v>
      </c>
      <c r="K6068" s="41" t="s">
        <v>25</v>
      </c>
    </row>
    <row r="6069" spans="2:11" ht="15" customHeight="1" x14ac:dyDescent="0.3">
      <c r="B6069" s="39" t="str">
        <f t="shared" si="76"/>
        <v>41800071036 набір ущільнень</v>
      </c>
      <c r="C6069" s="39" t="str">
        <f>TEXT(Raw_Articul_Data!$D6069,"00000000000")</f>
        <v>41800071036</v>
      </c>
      <c r="D6069" s="41">
        <v>41800071036</v>
      </c>
      <c r="E6069" s="41" t="s">
        <v>2793</v>
      </c>
      <c r="G6069" s="41" t="s">
        <v>32</v>
      </c>
      <c r="H6069" s="41" t="s">
        <v>2790</v>
      </c>
      <c r="I6069" s="41" t="s">
        <v>23</v>
      </c>
      <c r="J6069" s="41" t="s">
        <v>55</v>
      </c>
      <c r="K6069" s="41" t="s">
        <v>25</v>
      </c>
    </row>
    <row r="6070" spans="2:11" ht="15" customHeight="1" x14ac:dyDescent="0.3">
      <c r="B6070" s="39" t="str">
        <f t="shared" si="76"/>
        <v>41800071037 комплект ущільнень</v>
      </c>
      <c r="C6070" s="39" t="str">
        <f>TEXT(Raw_Articul_Data!$D6070,"00000000000")</f>
        <v>41800071037</v>
      </c>
      <c r="D6070" s="41">
        <v>41800071037</v>
      </c>
      <c r="E6070" s="41" t="s">
        <v>3102</v>
      </c>
      <c r="G6070" s="41" t="s">
        <v>32</v>
      </c>
      <c r="H6070" s="41" t="s">
        <v>2790</v>
      </c>
      <c r="I6070" s="41" t="s">
        <v>23</v>
      </c>
      <c r="J6070" s="41" t="s">
        <v>55</v>
      </c>
      <c r="K6070" s="41" t="s">
        <v>25</v>
      </c>
    </row>
    <row r="6071" spans="2:11" ht="15" customHeight="1" x14ac:dyDescent="0.3">
      <c r="B6071" s="39" t="str">
        <f t="shared" si="76"/>
        <v>41800071060 комплект - карбюраторні деталі</v>
      </c>
      <c r="C6071" s="39" t="str">
        <f>TEXT(Raw_Articul_Data!$D6071,"00000000000")</f>
        <v>41800071060</v>
      </c>
      <c r="D6071" s="41">
        <v>41800071060</v>
      </c>
      <c r="E6071" s="41" t="s">
        <v>3298</v>
      </c>
      <c r="G6071" s="41" t="s">
        <v>32</v>
      </c>
      <c r="H6071" s="41" t="s">
        <v>2790</v>
      </c>
      <c r="I6071" s="41" t="s">
        <v>23</v>
      </c>
      <c r="J6071" s="41" t="s">
        <v>34</v>
      </c>
      <c r="K6071" s="41" t="s">
        <v>25</v>
      </c>
    </row>
    <row r="6072" spans="2:11" ht="15" customHeight="1" x14ac:dyDescent="0.3">
      <c r="B6072" s="39" t="str">
        <f t="shared" si="76"/>
        <v>41800071061 комплект - карбюраторні деталі</v>
      </c>
      <c r="C6072" s="39" t="str">
        <f>TEXT(Raw_Articul_Data!$D6072,"00000000000")</f>
        <v>41800071061</v>
      </c>
      <c r="D6072" s="41">
        <v>41800071061</v>
      </c>
      <c r="E6072" s="41" t="s">
        <v>3298</v>
      </c>
      <c r="G6072" s="41" t="s">
        <v>32</v>
      </c>
      <c r="H6072" s="41" t="s">
        <v>2790</v>
      </c>
      <c r="I6072" s="41" t="s">
        <v>23</v>
      </c>
      <c r="J6072" s="41" t="s">
        <v>34</v>
      </c>
      <c r="K6072" s="41" t="s">
        <v>25</v>
      </c>
    </row>
    <row r="6073" spans="2:11" ht="15" customHeight="1" x14ac:dyDescent="0.3">
      <c r="B6073" s="39" t="str">
        <f t="shared" si="76"/>
        <v>41800074100 сервісний комплект ножів для rg/rg-km</v>
      </c>
      <c r="C6073" s="39" t="str">
        <f>TEXT(Raw_Articul_Data!$D6073,"00000000000")</f>
        <v>41800074100</v>
      </c>
      <c r="D6073" s="41">
        <v>41800074100</v>
      </c>
      <c r="E6073" s="41" t="s">
        <v>1469</v>
      </c>
      <c r="G6073" s="41" t="s">
        <v>32</v>
      </c>
      <c r="H6073" s="41" t="s">
        <v>1470</v>
      </c>
      <c r="I6073" s="41" t="s">
        <v>23</v>
      </c>
      <c r="J6073" s="41" t="s">
        <v>34</v>
      </c>
      <c r="K6073" s="41" t="s">
        <v>25</v>
      </c>
    </row>
    <row r="6074" spans="2:11" ht="15" customHeight="1" x14ac:dyDescent="0.3">
      <c r="B6074" s="39" t="str">
        <f t="shared" si="76"/>
        <v>41800200201 привідний механізм в зборі (шорт-блок), діам. 43мм</v>
      </c>
      <c r="C6074" s="39" t="str">
        <f>TEXT(Raw_Articul_Data!$D6074,"00000000000")</f>
        <v>41800200201</v>
      </c>
      <c r="D6074" s="41">
        <v>41800200201</v>
      </c>
      <c r="E6074" s="41" t="s">
        <v>4255</v>
      </c>
      <c r="G6074" s="41" t="s">
        <v>32</v>
      </c>
      <c r="H6074" s="41" t="s">
        <v>2790</v>
      </c>
      <c r="I6074" s="41" t="s">
        <v>23</v>
      </c>
      <c r="J6074" s="41" t="s">
        <v>55</v>
      </c>
      <c r="K6074" s="41" t="s">
        <v>25</v>
      </c>
    </row>
    <row r="6075" spans="2:11" ht="15" customHeight="1" x14ac:dyDescent="0.3">
      <c r="B6075" s="39" t="str">
        <f t="shared" si="76"/>
        <v>41800200203 привідний механізм в зборі (шорт-блок), діам. 40 мм</v>
      </c>
      <c r="C6075" s="39" t="str">
        <f>TEXT(Raw_Articul_Data!$D6075,"00000000000")</f>
        <v>41800200203</v>
      </c>
      <c r="D6075" s="41">
        <v>41800200203</v>
      </c>
      <c r="E6075" s="41" t="s">
        <v>4256</v>
      </c>
      <c r="G6075" s="41" t="s">
        <v>32</v>
      </c>
      <c r="H6075" s="41" t="s">
        <v>2790</v>
      </c>
      <c r="I6075" s="41" t="s">
        <v>23</v>
      </c>
      <c r="J6075" s="41" t="s">
        <v>55</v>
      </c>
      <c r="K6075" s="41" t="s">
        <v>25</v>
      </c>
    </row>
    <row r="6076" spans="2:11" ht="15" customHeight="1" x14ac:dyDescent="0.3">
      <c r="B6076" s="39" t="str">
        <f t="shared" si="76"/>
        <v>41800200205 привідний механізм в зборі (шорт-блок), діам. 43 мм</v>
      </c>
      <c r="C6076" s="39" t="str">
        <f>TEXT(Raw_Articul_Data!$D6076,"00000000000")</f>
        <v>41800200205</v>
      </c>
      <c r="D6076" s="41">
        <v>41800200205</v>
      </c>
      <c r="E6076" s="41" t="s">
        <v>4257</v>
      </c>
      <c r="G6076" s="41" t="s">
        <v>32</v>
      </c>
      <c r="H6076" s="41" t="s">
        <v>2790</v>
      </c>
      <c r="I6076" s="41" t="s">
        <v>23</v>
      </c>
      <c r="J6076" s="41" t="s">
        <v>55</v>
      </c>
      <c r="K6076" s="41" t="s">
        <v>25</v>
      </c>
    </row>
    <row r="6077" spans="2:11" ht="15" customHeight="1" x14ac:dyDescent="0.3">
      <c r="B6077" s="39" t="str">
        <f t="shared" si="76"/>
        <v>41800201205 циліндр з поршнем, діам. 40 мм</v>
      </c>
      <c r="C6077" s="39" t="str">
        <f>TEXT(Raw_Articul_Data!$D6077,"00000000000")</f>
        <v>41800201205</v>
      </c>
      <c r="D6077" s="41">
        <v>41800201205</v>
      </c>
      <c r="E6077" s="41" t="s">
        <v>3461</v>
      </c>
      <c r="G6077" s="41" t="s">
        <v>32</v>
      </c>
      <c r="H6077" s="41" t="s">
        <v>2790</v>
      </c>
      <c r="I6077" s="41" t="s">
        <v>23</v>
      </c>
      <c r="J6077" s="41" t="s">
        <v>55</v>
      </c>
      <c r="K6077" s="41" t="s">
        <v>25</v>
      </c>
    </row>
    <row r="6078" spans="2:11" ht="15" customHeight="1" x14ac:dyDescent="0.3">
      <c r="B6078" s="39" t="str">
        <f t="shared" si="76"/>
        <v>41800201206 циліндр з поршнем, діам. 43 мм</v>
      </c>
      <c r="C6078" s="39" t="str">
        <f>TEXT(Raw_Articul_Data!$D6078,"00000000000")</f>
        <v>41800201206</v>
      </c>
      <c r="D6078" s="41">
        <v>41800201206</v>
      </c>
      <c r="E6078" s="41" t="s">
        <v>4258</v>
      </c>
      <c r="G6078" s="41" t="s">
        <v>32</v>
      </c>
      <c r="H6078" s="41" t="s">
        <v>2790</v>
      </c>
      <c r="I6078" s="41" t="s">
        <v>23</v>
      </c>
      <c r="J6078" s="41" t="s">
        <v>55</v>
      </c>
      <c r="K6078" s="41" t="s">
        <v>25</v>
      </c>
    </row>
    <row r="6079" spans="2:11" ht="15" customHeight="1" x14ac:dyDescent="0.3">
      <c r="B6079" s="39" t="str">
        <f t="shared" si="76"/>
        <v>41800201207 циліндр з поршнем діам. 38 мм</v>
      </c>
      <c r="C6079" s="39" t="str">
        <f>TEXT(Raw_Articul_Data!$D6079,"00000000000")</f>
        <v>41800201207</v>
      </c>
      <c r="D6079" s="41">
        <v>41800201207</v>
      </c>
      <c r="E6079" s="41" t="s">
        <v>3616</v>
      </c>
      <c r="G6079" s="41" t="s">
        <v>32</v>
      </c>
      <c r="H6079" s="41" t="s">
        <v>2790</v>
      </c>
      <c r="I6079" s="41" t="s">
        <v>23</v>
      </c>
      <c r="J6079" s="41" t="s">
        <v>55</v>
      </c>
      <c r="K6079" s="41" t="s">
        <v>25</v>
      </c>
    </row>
    <row r="6080" spans="2:11" ht="15" customHeight="1" x14ac:dyDescent="0.3">
      <c r="B6080" s="39" t="str">
        <f t="shared" si="76"/>
        <v>41800201209 циліндр з поршнем діам. 40мм</v>
      </c>
      <c r="C6080" s="39" t="str">
        <f>TEXT(Raw_Articul_Data!$D6080,"00000000000")</f>
        <v>41800201209</v>
      </c>
      <c r="D6080" s="41">
        <v>41800201209</v>
      </c>
      <c r="E6080" s="41" t="s">
        <v>3713</v>
      </c>
      <c r="G6080" s="41" t="s">
        <v>32</v>
      </c>
      <c r="H6080" s="41" t="s">
        <v>2790</v>
      </c>
      <c r="I6080" s="41" t="s">
        <v>23</v>
      </c>
      <c r="J6080" s="41" t="s">
        <v>55</v>
      </c>
      <c r="K6080" s="41" t="s">
        <v>25</v>
      </c>
    </row>
    <row r="6081" spans="2:11" ht="15" customHeight="1" x14ac:dyDescent="0.3">
      <c r="B6081" s="39" t="str">
        <f t="shared" si="76"/>
        <v>41800201210 циліндр з поршнем діам.43мм</v>
      </c>
      <c r="C6081" s="39" t="str">
        <f>TEXT(Raw_Articul_Data!$D6081,"00000000000")</f>
        <v>41800201210</v>
      </c>
      <c r="D6081" s="41">
        <v>41800201210</v>
      </c>
      <c r="E6081" s="41" t="s">
        <v>4259</v>
      </c>
      <c r="G6081" s="41" t="s">
        <v>32</v>
      </c>
      <c r="H6081" s="41" t="s">
        <v>2790</v>
      </c>
      <c r="I6081" s="41" t="s">
        <v>23</v>
      </c>
      <c r="J6081" s="41" t="s">
        <v>55</v>
      </c>
      <c r="K6081" s="41" t="s">
        <v>25</v>
      </c>
    </row>
    <row r="6082" spans="2:11" ht="15" customHeight="1" x14ac:dyDescent="0.3">
      <c r="B6082" s="39" t="str">
        <f t="shared" si="76"/>
        <v>41800212500 піддон картера</v>
      </c>
      <c r="C6082" s="39" t="str">
        <f>TEXT(Raw_Articul_Data!$D6082,"00000000000")</f>
        <v>41800212500</v>
      </c>
      <c r="D6082" s="41">
        <v>41800212500</v>
      </c>
      <c r="E6082" s="41" t="s">
        <v>3105</v>
      </c>
      <c r="G6082" s="41" t="s">
        <v>32</v>
      </c>
      <c r="H6082" s="41" t="s">
        <v>2790</v>
      </c>
      <c r="I6082" s="41" t="s">
        <v>23</v>
      </c>
      <c r="J6082" s="41" t="s">
        <v>28</v>
      </c>
      <c r="K6082" s="41" t="s">
        <v>25</v>
      </c>
    </row>
    <row r="6083" spans="2:11" ht="15" customHeight="1" x14ac:dyDescent="0.3">
      <c r="B6083" s="39" t="str">
        <f t="shared" si="76"/>
        <v>41800251100 кришка клапана</v>
      </c>
      <c r="C6083" s="39" t="str">
        <f>TEXT(Raw_Articul_Data!$D6083,"00000000000")</f>
        <v>41800251100</v>
      </c>
      <c r="D6083" s="41">
        <v>41800251100</v>
      </c>
      <c r="E6083" s="41" t="s">
        <v>4260</v>
      </c>
      <c r="G6083" s="41" t="s">
        <v>32</v>
      </c>
      <c r="H6083" s="41" t="s">
        <v>2790</v>
      </c>
      <c r="I6083" s="41" t="s">
        <v>23</v>
      </c>
      <c r="J6083" s="41" t="s">
        <v>55</v>
      </c>
      <c r="K6083" s="41" t="s">
        <v>25</v>
      </c>
    </row>
    <row r="6084" spans="2:11" ht="15" customHeight="1" x14ac:dyDescent="0.3">
      <c r="B6084" s="39" t="str">
        <f t="shared" si="76"/>
        <v>41800251600 клапанна пружина</v>
      </c>
      <c r="C6084" s="39" t="str">
        <f>TEXT(Raw_Articul_Data!$D6084,"00000000000")</f>
        <v>41800251600</v>
      </c>
      <c r="D6084" s="41">
        <v>41800251600</v>
      </c>
      <c r="E6084" s="41" t="s">
        <v>4261</v>
      </c>
      <c r="G6084" s="41" t="s">
        <v>32</v>
      </c>
      <c r="H6084" s="41" t="s">
        <v>2790</v>
      </c>
      <c r="I6084" s="41" t="s">
        <v>23</v>
      </c>
      <c r="J6084" s="41" t="s">
        <v>28</v>
      </c>
      <c r="K6084" s="41" t="s">
        <v>25</v>
      </c>
    </row>
    <row r="6085" spans="2:11" ht="15" customHeight="1" x14ac:dyDescent="0.3">
      <c r="B6085" s="39" t="str">
        <f t="shared" si="76"/>
        <v>41800252002 впускний клапан</v>
      </c>
      <c r="C6085" s="39" t="str">
        <f>TEXT(Raw_Articul_Data!$D6085,"00000000000")</f>
        <v>41800252002</v>
      </c>
      <c r="D6085" s="41">
        <v>41800252002</v>
      </c>
      <c r="E6085" s="41" t="s">
        <v>3032</v>
      </c>
      <c r="G6085" s="41" t="s">
        <v>32</v>
      </c>
      <c r="H6085" s="41" t="s">
        <v>2790</v>
      </c>
      <c r="I6085" s="41" t="s">
        <v>23</v>
      </c>
      <c r="J6085" s="41" t="s">
        <v>218</v>
      </c>
      <c r="K6085" s="41" t="s">
        <v>25</v>
      </c>
    </row>
    <row r="6086" spans="2:11" ht="15" customHeight="1" x14ac:dyDescent="0.3">
      <c r="B6086" s="39" t="str">
        <f t="shared" si="76"/>
        <v>41800252003 клапан</v>
      </c>
      <c r="C6086" s="39" t="str">
        <f>TEXT(Raw_Articul_Data!$D6086,"00000000000")</f>
        <v>41800252003</v>
      </c>
      <c r="D6086" s="41">
        <v>41800252003</v>
      </c>
      <c r="E6086" s="41" t="s">
        <v>2901</v>
      </c>
      <c r="G6086" s="41" t="s">
        <v>32</v>
      </c>
      <c r="H6086" s="41" t="s">
        <v>2790</v>
      </c>
      <c r="I6086" s="41" t="s">
        <v>23</v>
      </c>
      <c r="J6086" s="41" t="s">
        <v>218</v>
      </c>
      <c r="K6086" s="41" t="s">
        <v>25</v>
      </c>
    </row>
    <row r="6087" spans="2:11" ht="15" customHeight="1" x14ac:dyDescent="0.3">
      <c r="B6087" s="39" t="str">
        <f t="shared" si="76"/>
        <v>41800252010 клапан</v>
      </c>
      <c r="C6087" s="39" t="str">
        <f>TEXT(Raw_Articul_Data!$D6087,"00000000000")</f>
        <v>41800252010</v>
      </c>
      <c r="D6087" s="41">
        <v>41800252010</v>
      </c>
      <c r="E6087" s="41" t="s">
        <v>2901</v>
      </c>
      <c r="G6087" s="41" t="s">
        <v>32</v>
      </c>
      <c r="H6087" s="41" t="s">
        <v>2790</v>
      </c>
      <c r="I6087" s="41" t="s">
        <v>23</v>
      </c>
      <c r="J6087" s="41" t="s">
        <v>218</v>
      </c>
      <c r="K6087" s="41" t="s">
        <v>25</v>
      </c>
    </row>
    <row r="6088" spans="2:11" ht="15" customHeight="1" x14ac:dyDescent="0.3">
      <c r="B6088" s="39" t="str">
        <f t="shared" si="76"/>
        <v>41800252011 клапан</v>
      </c>
      <c r="C6088" s="39" t="str">
        <f>TEXT(Raw_Articul_Data!$D6088,"00000000000")</f>
        <v>41800252011</v>
      </c>
      <c r="D6088" s="41">
        <v>41800252011</v>
      </c>
      <c r="E6088" s="41" t="s">
        <v>2901</v>
      </c>
      <c r="G6088" s="41" t="s">
        <v>32</v>
      </c>
      <c r="H6088" s="41" t="s">
        <v>2790</v>
      </c>
      <c r="I6088" s="41" t="s">
        <v>23</v>
      </c>
      <c r="J6088" s="41" t="s">
        <v>218</v>
      </c>
      <c r="K6088" s="41" t="s">
        <v>25</v>
      </c>
    </row>
    <row r="6089" spans="2:11" ht="15" customHeight="1" x14ac:dyDescent="0.3">
      <c r="B6089" s="39" t="str">
        <f t="shared" si="76"/>
        <v>41800253000 тарілка пружини</v>
      </c>
      <c r="C6089" s="39" t="str">
        <f>TEXT(Raw_Articul_Data!$D6089,"00000000000")</f>
        <v>41800253000</v>
      </c>
      <c r="D6089" s="41">
        <v>41800253000</v>
      </c>
      <c r="E6089" s="41" t="s">
        <v>3260</v>
      </c>
      <c r="G6089" s="41" t="s">
        <v>32</v>
      </c>
      <c r="H6089" s="41" t="s">
        <v>2790</v>
      </c>
      <c r="I6089" s="41" t="s">
        <v>23</v>
      </c>
      <c r="J6089" s="41" t="s">
        <v>28</v>
      </c>
      <c r="K6089" s="41" t="s">
        <v>25</v>
      </c>
    </row>
    <row r="6090" spans="2:11" ht="15" customHeight="1" x14ac:dyDescent="0.3">
      <c r="B6090" s="39" t="str">
        <f t="shared" si="76"/>
        <v>41800290500 ущільнення</v>
      </c>
      <c r="C6090" s="39" t="str">
        <f>TEXT(Raw_Articul_Data!$D6090,"00000000000")</f>
        <v>41800290500</v>
      </c>
      <c r="D6090" s="41">
        <v>41800290500</v>
      </c>
      <c r="E6090" s="41" t="s">
        <v>2903</v>
      </c>
      <c r="G6090" s="41" t="s">
        <v>32</v>
      </c>
      <c r="H6090" s="41" t="s">
        <v>2790</v>
      </c>
      <c r="I6090" s="41" t="s">
        <v>23</v>
      </c>
      <c r="J6090" s="41" t="s">
        <v>28</v>
      </c>
      <c r="K6090" s="41" t="s">
        <v>25</v>
      </c>
    </row>
    <row r="6091" spans="2:11" ht="15" customHeight="1" x14ac:dyDescent="0.3">
      <c r="B6091" s="39" t="str">
        <f t="shared" si="76"/>
        <v>41800300410 колінчатий вал</v>
      </c>
      <c r="C6091" s="39" t="str">
        <f>TEXT(Raw_Articul_Data!$D6091,"00000000000")</f>
        <v>41800300410</v>
      </c>
      <c r="D6091" s="41">
        <v>41800300410</v>
      </c>
      <c r="E6091" s="41" t="s">
        <v>3037</v>
      </c>
      <c r="G6091" s="41" t="s">
        <v>32</v>
      </c>
      <c r="H6091" s="41" t="s">
        <v>2790</v>
      </c>
      <c r="I6091" s="41" t="s">
        <v>23</v>
      </c>
      <c r="J6091" s="41" t="s">
        <v>28</v>
      </c>
      <c r="K6091" s="41" t="s">
        <v>25</v>
      </c>
    </row>
    <row r="6092" spans="2:11" ht="15" customHeight="1" x14ac:dyDescent="0.3">
      <c r="B6092" s="39" t="str">
        <f t="shared" si="76"/>
        <v>41800300411 колінчатий вал</v>
      </c>
      <c r="C6092" s="39" t="str">
        <f>TEXT(Raw_Articul_Data!$D6092,"00000000000")</f>
        <v>41800300411</v>
      </c>
      <c r="D6092" s="41">
        <v>41800300411</v>
      </c>
      <c r="E6092" s="41" t="s">
        <v>3037</v>
      </c>
      <c r="G6092" s="41" t="s">
        <v>32</v>
      </c>
      <c r="H6092" s="41" t="s">
        <v>2790</v>
      </c>
      <c r="I6092" s="41" t="s">
        <v>23</v>
      </c>
      <c r="J6092" s="41" t="s">
        <v>55</v>
      </c>
      <c r="K6092" s="41" t="s">
        <v>25</v>
      </c>
    </row>
    <row r="6093" spans="2:11" ht="15" customHeight="1" x14ac:dyDescent="0.3">
      <c r="B6093" s="39" t="str">
        <f t="shared" ref="B6093:B6156" si="77">CONCATENATE(C6093," ", LOWER(E6093))</f>
        <v>41800301800 кулачковий диск</v>
      </c>
      <c r="C6093" s="39" t="str">
        <f>TEXT(Raw_Articul_Data!$D6093,"00000000000")</f>
        <v>41800301800</v>
      </c>
      <c r="D6093" s="41">
        <v>41800301800</v>
      </c>
      <c r="E6093" s="41" t="s">
        <v>4262</v>
      </c>
      <c r="G6093" s="41" t="s">
        <v>32</v>
      </c>
      <c r="H6093" s="41" t="s">
        <v>2790</v>
      </c>
      <c r="I6093" s="41" t="s">
        <v>23</v>
      </c>
      <c r="J6093" s="41" t="s">
        <v>28</v>
      </c>
      <c r="K6093" s="41" t="s">
        <v>25</v>
      </c>
    </row>
    <row r="6094" spans="2:11" ht="15" customHeight="1" x14ac:dyDescent="0.3">
      <c r="B6094" s="39" t="str">
        <f t="shared" si="77"/>
        <v>41800302001 поршень, діам. 40 мм</v>
      </c>
      <c r="C6094" s="39" t="str">
        <f>TEXT(Raw_Articul_Data!$D6094,"00000000000")</f>
        <v>41800302001</v>
      </c>
      <c r="D6094" s="41">
        <v>41800302001</v>
      </c>
      <c r="E6094" s="41" t="s">
        <v>3465</v>
      </c>
      <c r="G6094" s="41" t="s">
        <v>32</v>
      </c>
      <c r="H6094" s="41" t="s">
        <v>2790</v>
      </c>
      <c r="I6094" s="41" t="s">
        <v>23</v>
      </c>
      <c r="J6094" s="41" t="s">
        <v>55</v>
      </c>
      <c r="K6094" s="41" t="s">
        <v>25</v>
      </c>
    </row>
    <row r="6095" spans="2:11" ht="15" customHeight="1" x14ac:dyDescent="0.3">
      <c r="B6095" s="39" t="str">
        <f t="shared" si="77"/>
        <v>41800302003 поршень, діам.43 мм</v>
      </c>
      <c r="C6095" s="39" t="str">
        <f>TEXT(Raw_Articul_Data!$D6095,"00000000000")</f>
        <v>41800302003</v>
      </c>
      <c r="D6095" s="41">
        <v>41800302003</v>
      </c>
      <c r="E6095" s="41" t="s">
        <v>4263</v>
      </c>
      <c r="G6095" s="41" t="s">
        <v>32</v>
      </c>
      <c r="H6095" s="41" t="s">
        <v>2790</v>
      </c>
      <c r="I6095" s="41" t="s">
        <v>23</v>
      </c>
      <c r="J6095" s="41" t="s">
        <v>28</v>
      </c>
      <c r="K6095" s="41" t="s">
        <v>25</v>
      </c>
    </row>
    <row r="6096" spans="2:11" ht="15" customHeight="1" x14ac:dyDescent="0.3">
      <c r="B6096" s="39" t="str">
        <f t="shared" si="77"/>
        <v>41800302007 поршень, діам. 38 мм</v>
      </c>
      <c r="C6096" s="39" t="str">
        <f>TEXT(Raw_Articul_Data!$D6096,"00000000000")</f>
        <v>41800302007</v>
      </c>
      <c r="D6096" s="41">
        <v>41800302007</v>
      </c>
      <c r="E6096" s="41" t="s">
        <v>3619</v>
      </c>
      <c r="G6096" s="41" t="s">
        <v>32</v>
      </c>
      <c r="H6096" s="41" t="s">
        <v>2790</v>
      </c>
      <c r="I6096" s="41" t="s">
        <v>23</v>
      </c>
      <c r="J6096" s="41" t="s">
        <v>55</v>
      </c>
      <c r="K6096" s="41" t="s">
        <v>25</v>
      </c>
    </row>
    <row r="6097" spans="2:11" ht="15" customHeight="1" x14ac:dyDescent="0.3">
      <c r="B6097" s="39" t="str">
        <f t="shared" si="77"/>
        <v>41800341501 поршноьвий палець 9х5х26</v>
      </c>
      <c r="C6097" s="39" t="str">
        <f>TEXT(Raw_Articul_Data!$D6097,"00000000000")</f>
        <v>41800341501</v>
      </c>
      <c r="D6097" s="41">
        <v>41800341501</v>
      </c>
      <c r="E6097" s="41" t="s">
        <v>4264</v>
      </c>
      <c r="G6097" s="41" t="s">
        <v>32</v>
      </c>
      <c r="H6097" s="41" t="s">
        <v>2790</v>
      </c>
      <c r="I6097" s="41" t="s">
        <v>23</v>
      </c>
      <c r="J6097" s="41" t="s">
        <v>28</v>
      </c>
      <c r="K6097" s="41" t="s">
        <v>25</v>
      </c>
    </row>
    <row r="6098" spans="2:11" ht="15" customHeight="1" x14ac:dyDescent="0.3">
      <c r="B6098" s="39" t="str">
        <f t="shared" si="77"/>
        <v>41800343000 компресійне поршньове кільце, діам. 40 х 1,2 мм</v>
      </c>
      <c r="C6098" s="39" t="str">
        <f>TEXT(Raw_Articul_Data!$D6098,"00000000000")</f>
        <v>41800343000</v>
      </c>
      <c r="D6098" s="41">
        <v>41800343000</v>
      </c>
      <c r="E6098" s="41" t="s">
        <v>3468</v>
      </c>
      <c r="G6098" s="41" t="s">
        <v>32</v>
      </c>
      <c r="H6098" s="41" t="s">
        <v>2790</v>
      </c>
      <c r="I6098" s="41" t="s">
        <v>23</v>
      </c>
      <c r="J6098" s="41" t="s">
        <v>164</v>
      </c>
      <c r="K6098" s="41" t="s">
        <v>25</v>
      </c>
    </row>
    <row r="6099" spans="2:11" ht="15" customHeight="1" x14ac:dyDescent="0.3">
      <c r="B6099" s="39" t="str">
        <f t="shared" si="77"/>
        <v>41800343001 компресійне поршньове кільце, діам. 43 х 1,2 мм</v>
      </c>
      <c r="C6099" s="39" t="str">
        <f>TEXT(Raw_Articul_Data!$D6099,"00000000000")</f>
        <v>41800343001</v>
      </c>
      <c r="D6099" s="41">
        <v>41800343001</v>
      </c>
      <c r="E6099" s="41" t="s">
        <v>4265</v>
      </c>
      <c r="G6099" s="41" t="s">
        <v>32</v>
      </c>
      <c r="H6099" s="41" t="s">
        <v>2790</v>
      </c>
      <c r="I6099" s="41" t="s">
        <v>23</v>
      </c>
      <c r="J6099" s="41" t="s">
        <v>34</v>
      </c>
      <c r="K6099" s="41" t="s">
        <v>25</v>
      </c>
    </row>
    <row r="6100" spans="2:11" ht="15" customHeight="1" x14ac:dyDescent="0.3">
      <c r="B6100" s="39" t="str">
        <f t="shared" si="77"/>
        <v>41800343002 компресійне поршньове кільце, діам. 38 x1,2 мм</v>
      </c>
      <c r="C6100" s="39" t="str">
        <f>TEXT(Raw_Articul_Data!$D6100,"00000000000")</f>
        <v>41800343002</v>
      </c>
      <c r="D6100" s="41">
        <v>41800343002</v>
      </c>
      <c r="E6100" s="41" t="s">
        <v>4266</v>
      </c>
      <c r="G6100" s="41" t="s">
        <v>32</v>
      </c>
      <c r="H6100" s="41" t="s">
        <v>2790</v>
      </c>
      <c r="I6100" s="41" t="s">
        <v>23</v>
      </c>
      <c r="J6100" s="41" t="s">
        <v>256</v>
      </c>
      <c r="K6100" s="41" t="s">
        <v>25</v>
      </c>
    </row>
    <row r="6101" spans="2:11" ht="15" customHeight="1" x14ac:dyDescent="0.3">
      <c r="B6101" s="39" t="str">
        <f t="shared" si="77"/>
        <v>41800380801 палець</v>
      </c>
      <c r="C6101" s="39" t="str">
        <f>TEXT(Raw_Articul_Data!$D6101,"00000000000")</f>
        <v>41800380801</v>
      </c>
      <c r="D6101" s="41">
        <v>41800380801</v>
      </c>
      <c r="E6101" s="41" t="s">
        <v>2912</v>
      </c>
      <c r="G6101" s="41" t="s">
        <v>32</v>
      </c>
      <c r="H6101" s="41" t="s">
        <v>2790</v>
      </c>
      <c r="I6101" s="41" t="s">
        <v>23</v>
      </c>
      <c r="J6101" s="41" t="s">
        <v>28</v>
      </c>
      <c r="K6101" s="41" t="s">
        <v>25</v>
      </c>
    </row>
    <row r="6102" spans="2:11" ht="15" customHeight="1" x14ac:dyDescent="0.3">
      <c r="B6102" s="39" t="str">
        <f t="shared" si="77"/>
        <v>41800380803 палець</v>
      </c>
      <c r="C6102" s="39" t="str">
        <f>TEXT(Raw_Articul_Data!$D6102,"00000000000")</f>
        <v>41800380803</v>
      </c>
      <c r="D6102" s="41">
        <v>41800380803</v>
      </c>
      <c r="E6102" s="41" t="s">
        <v>2912</v>
      </c>
      <c r="G6102" s="41" t="s">
        <v>32</v>
      </c>
      <c r="H6102" s="41" t="s">
        <v>2790</v>
      </c>
      <c r="I6102" s="41" t="s">
        <v>23</v>
      </c>
      <c r="J6102" s="41" t="s">
        <v>28</v>
      </c>
      <c r="K6102" s="41" t="s">
        <v>25</v>
      </c>
    </row>
    <row r="6103" spans="2:11" ht="15" customHeight="1" x14ac:dyDescent="0.3">
      <c r="B6103" s="39" t="str">
        <f t="shared" si="77"/>
        <v>41800381300 кришка</v>
      </c>
      <c r="C6103" s="39" t="str">
        <f>TEXT(Raw_Articul_Data!$D6103,"00000000000")</f>
        <v>41800381300</v>
      </c>
      <c r="D6103" s="41">
        <v>41800381300</v>
      </c>
      <c r="E6103" s="41" t="s">
        <v>2801</v>
      </c>
      <c r="G6103" s="41" t="s">
        <v>32</v>
      </c>
      <c r="H6103" s="41" t="s">
        <v>2790</v>
      </c>
      <c r="I6103" s="41" t="s">
        <v>23</v>
      </c>
      <c r="J6103" s="41" t="s">
        <v>55</v>
      </c>
      <c r="K6103" s="41" t="s">
        <v>25</v>
      </c>
    </row>
    <row r="6104" spans="2:11" ht="15" customHeight="1" x14ac:dyDescent="0.3">
      <c r="B6104" s="39" t="str">
        <f t="shared" si="77"/>
        <v>41800381301 кришка</v>
      </c>
      <c r="C6104" s="39" t="str">
        <f>TEXT(Raw_Articul_Data!$D6104,"00000000000")</f>
        <v>41800381301</v>
      </c>
      <c r="D6104" s="41">
        <v>41800381301</v>
      </c>
      <c r="E6104" s="41" t="s">
        <v>2801</v>
      </c>
      <c r="G6104" s="41" t="s">
        <v>32</v>
      </c>
      <c r="H6104" s="41" t="s">
        <v>2790</v>
      </c>
      <c r="I6104" s="41" t="s">
        <v>23</v>
      </c>
      <c r="J6104" s="41" t="s">
        <v>55</v>
      </c>
      <c r="K6104" s="41" t="s">
        <v>25</v>
      </c>
    </row>
    <row r="6105" spans="2:11" ht="15" customHeight="1" x14ac:dyDescent="0.3">
      <c r="B6105" s="39" t="str">
        <f t="shared" si="77"/>
        <v>41800381700 гвинт з буртиком м5</v>
      </c>
      <c r="C6105" s="39" t="str">
        <f>TEXT(Raw_Articul_Data!$D6105,"00000000000")</f>
        <v>41800381700</v>
      </c>
      <c r="D6105" s="41">
        <v>41800381700</v>
      </c>
      <c r="E6105" s="41" t="s">
        <v>4267</v>
      </c>
      <c r="G6105" s="41" t="s">
        <v>32</v>
      </c>
      <c r="H6105" s="41" t="s">
        <v>2790</v>
      </c>
      <c r="I6105" s="41" t="s">
        <v>23</v>
      </c>
      <c r="J6105" s="41" t="s">
        <v>28</v>
      </c>
      <c r="K6105" s="41" t="s">
        <v>25</v>
      </c>
    </row>
    <row r="6106" spans="2:11" ht="15" customHeight="1" x14ac:dyDescent="0.3">
      <c r="B6106" s="39" t="str">
        <f t="shared" si="77"/>
        <v>41800381900 буксирний важіль</v>
      </c>
      <c r="C6106" s="39" t="str">
        <f>TEXT(Raw_Articul_Data!$D6106,"00000000000")</f>
        <v>41800381900</v>
      </c>
      <c r="D6106" s="41">
        <v>41800381900</v>
      </c>
      <c r="E6106" s="41" t="s">
        <v>3708</v>
      </c>
      <c r="G6106" s="41" t="s">
        <v>32</v>
      </c>
      <c r="H6106" s="41" t="s">
        <v>2790</v>
      </c>
      <c r="I6106" s="41" t="s">
        <v>23</v>
      </c>
      <c r="J6106" s="41" t="s">
        <v>28</v>
      </c>
      <c r="K6106" s="41" t="s">
        <v>25</v>
      </c>
    </row>
    <row r="6107" spans="2:11" ht="15" customHeight="1" x14ac:dyDescent="0.3">
      <c r="B6107" s="39" t="str">
        <f t="shared" si="77"/>
        <v>41800382000 гільза</v>
      </c>
      <c r="C6107" s="39" t="str">
        <f>TEXT(Raw_Articul_Data!$D6107,"00000000000")</f>
        <v>41800382000</v>
      </c>
      <c r="D6107" s="41">
        <v>41800382000</v>
      </c>
      <c r="E6107" s="41" t="s">
        <v>2850</v>
      </c>
      <c r="G6107" s="41" t="s">
        <v>32</v>
      </c>
      <c r="H6107" s="41" t="s">
        <v>2790</v>
      </c>
      <c r="I6107" s="41" t="s">
        <v>23</v>
      </c>
      <c r="J6107" s="41" t="s">
        <v>55</v>
      </c>
      <c r="K6107" s="41" t="s">
        <v>25</v>
      </c>
    </row>
    <row r="6108" spans="2:11" ht="15" customHeight="1" x14ac:dyDescent="0.3">
      <c r="B6108" s="39" t="str">
        <f t="shared" si="77"/>
        <v>41800382600 штанга штовхача</v>
      </c>
      <c r="C6108" s="39" t="str">
        <f>TEXT(Raw_Articul_Data!$D6108,"00000000000")</f>
        <v>41800382600</v>
      </c>
      <c r="D6108" s="41">
        <v>41800382600</v>
      </c>
      <c r="E6108" s="41" t="s">
        <v>3062</v>
      </c>
      <c r="G6108" s="41" t="s">
        <v>32</v>
      </c>
      <c r="H6108" s="41" t="s">
        <v>2790</v>
      </c>
      <c r="I6108" s="41" t="s">
        <v>23</v>
      </c>
      <c r="J6108" s="41" t="s">
        <v>259</v>
      </c>
      <c r="K6108" s="41" t="s">
        <v>25</v>
      </c>
    </row>
    <row r="6109" spans="2:11" ht="15" customHeight="1" x14ac:dyDescent="0.3">
      <c r="B6109" s="39" t="str">
        <f t="shared" si="77"/>
        <v>41800382700 контргайка м5</v>
      </c>
      <c r="C6109" s="39" t="str">
        <f>TEXT(Raw_Articul_Data!$D6109,"00000000000")</f>
        <v>41800382700</v>
      </c>
      <c r="D6109" s="41">
        <v>41800382700</v>
      </c>
      <c r="E6109" s="41" t="s">
        <v>4268</v>
      </c>
      <c r="G6109" s="41" t="s">
        <v>32</v>
      </c>
      <c r="H6109" s="41" t="s">
        <v>2790</v>
      </c>
      <c r="I6109" s="41" t="s">
        <v>23</v>
      </c>
      <c r="J6109" s="41" t="s">
        <v>55</v>
      </c>
      <c r="K6109" s="41" t="s">
        <v>25</v>
      </c>
    </row>
    <row r="6110" spans="2:11" ht="15" customHeight="1" x14ac:dyDescent="0.3">
      <c r="B6110" s="39" t="str">
        <f t="shared" si="77"/>
        <v>41800800401 захисне прикриття</v>
      </c>
      <c r="C6110" s="39" t="str">
        <f>TEXT(Raw_Articul_Data!$D6110,"00000000000")</f>
        <v>41800800401</v>
      </c>
      <c r="D6110" s="41">
        <v>41800800401</v>
      </c>
      <c r="E6110" s="41" t="s">
        <v>3390</v>
      </c>
      <c r="G6110" s="41" t="s">
        <v>32</v>
      </c>
      <c r="H6110" s="41" t="s">
        <v>2790</v>
      </c>
      <c r="I6110" s="41" t="s">
        <v>23</v>
      </c>
      <c r="J6110" s="41" t="s">
        <v>55</v>
      </c>
      <c r="K6110" s="41" t="s">
        <v>25</v>
      </c>
    </row>
    <row r="6111" spans="2:11" ht="15" customHeight="1" x14ac:dyDescent="0.3">
      <c r="B6111" s="39" t="str">
        <f t="shared" si="77"/>
        <v>41800801600 кожух</v>
      </c>
      <c r="C6111" s="39" t="str">
        <f>TEXT(Raw_Articul_Data!$D6111,"00000000000")</f>
        <v>41800801600</v>
      </c>
      <c r="D6111" s="41">
        <v>41800801600</v>
      </c>
      <c r="E6111" s="41" t="s">
        <v>3331</v>
      </c>
      <c r="G6111" s="41" t="s">
        <v>32</v>
      </c>
      <c r="H6111" s="41" t="s">
        <v>2790</v>
      </c>
      <c r="I6111" s="41" t="s">
        <v>23</v>
      </c>
      <c r="J6111" s="41" t="s">
        <v>55</v>
      </c>
      <c r="K6111" s="41" t="s">
        <v>25</v>
      </c>
    </row>
    <row r="6112" spans="2:11" ht="15" customHeight="1" x14ac:dyDescent="0.3">
      <c r="B6112" s="39" t="str">
        <f t="shared" si="77"/>
        <v>41800801606 кожух</v>
      </c>
      <c r="C6112" s="39" t="str">
        <f>TEXT(Raw_Articul_Data!$D6112,"00000000000")</f>
        <v>41800801606</v>
      </c>
      <c r="D6112" s="41">
        <v>41800801606</v>
      </c>
      <c r="E6112" s="41" t="s">
        <v>3331</v>
      </c>
      <c r="G6112" s="41" t="s">
        <v>32</v>
      </c>
      <c r="H6112" s="41" t="s">
        <v>2790</v>
      </c>
      <c r="I6112" s="41" t="s">
        <v>23</v>
      </c>
      <c r="J6112" s="41" t="s">
        <v>55</v>
      </c>
      <c r="K6112" s="41" t="s">
        <v>25</v>
      </c>
    </row>
    <row r="6113" spans="2:11" ht="15" customHeight="1" x14ac:dyDescent="0.3">
      <c r="B6113" s="39" t="str">
        <f t="shared" si="77"/>
        <v>41800801808 корпус вентилятора</v>
      </c>
      <c r="C6113" s="39" t="str">
        <f>TEXT(Raw_Articul_Data!$D6113,"00000000000")</f>
        <v>41800801808</v>
      </c>
      <c r="D6113" s="41">
        <v>41800801808</v>
      </c>
      <c r="E6113" s="41" t="s">
        <v>3137</v>
      </c>
      <c r="G6113" s="41" t="s">
        <v>32</v>
      </c>
      <c r="H6113" s="41" t="s">
        <v>2790</v>
      </c>
      <c r="I6113" s="41" t="s">
        <v>23</v>
      </c>
      <c r="J6113" s="41" t="s">
        <v>28</v>
      </c>
      <c r="K6113" s="41" t="s">
        <v>25</v>
      </c>
    </row>
    <row r="6114" spans="2:11" ht="15" customHeight="1" x14ac:dyDescent="0.3">
      <c r="B6114" s="39" t="str">
        <f t="shared" si="77"/>
        <v>41800801809 корпус вентилятора</v>
      </c>
      <c r="C6114" s="39" t="str">
        <f>TEXT(Raw_Articul_Data!$D6114,"00000000000")</f>
        <v>41800801809</v>
      </c>
      <c r="D6114" s="41">
        <v>41800801809</v>
      </c>
      <c r="E6114" s="41" t="s">
        <v>3137</v>
      </c>
      <c r="G6114" s="41" t="s">
        <v>32</v>
      </c>
      <c r="H6114" s="41" t="s">
        <v>2790</v>
      </c>
      <c r="I6114" s="41" t="s">
        <v>23</v>
      </c>
      <c r="J6114" s="41" t="s">
        <v>55</v>
      </c>
      <c r="K6114" s="41" t="s">
        <v>25</v>
      </c>
    </row>
    <row r="6115" spans="2:11" ht="15" customHeight="1" x14ac:dyDescent="0.3">
      <c r="B6115" s="39" t="str">
        <f t="shared" si="77"/>
        <v>41800801819 корпус вентилятора</v>
      </c>
      <c r="C6115" s="39" t="str">
        <f>TEXT(Raw_Articul_Data!$D6115,"00000000000")</f>
        <v>41800801819</v>
      </c>
      <c r="D6115" s="41">
        <v>41800801819</v>
      </c>
      <c r="E6115" s="41" t="s">
        <v>3137</v>
      </c>
      <c r="G6115" s="41" t="s">
        <v>32</v>
      </c>
      <c r="H6115" s="41" t="s">
        <v>2790</v>
      </c>
      <c r="I6115" s="41" t="s">
        <v>23</v>
      </c>
      <c r="J6115" s="41" t="s">
        <v>55</v>
      </c>
      <c r="K6115" s="41" t="s">
        <v>25</v>
      </c>
    </row>
    <row r="6116" spans="2:11" ht="15" customHeight="1" x14ac:dyDescent="0.3">
      <c r="B6116" s="39" t="str">
        <f t="shared" si="77"/>
        <v>41801200601 карбюратор c1q-s98</v>
      </c>
      <c r="C6116" s="39" t="str">
        <f>TEXT(Raw_Articul_Data!$D6116,"00000000000")</f>
        <v>41801200601</v>
      </c>
      <c r="D6116" s="41">
        <v>41801200601</v>
      </c>
      <c r="E6116" s="41" t="s">
        <v>4269</v>
      </c>
      <c r="G6116" s="41" t="s">
        <v>32</v>
      </c>
      <c r="H6116" s="41" t="s">
        <v>2790</v>
      </c>
      <c r="I6116" s="41" t="s">
        <v>23</v>
      </c>
      <c r="J6116" s="41" t="s">
        <v>34</v>
      </c>
      <c r="K6116" s="41" t="s">
        <v>25</v>
      </c>
    </row>
    <row r="6117" spans="2:11" ht="15" customHeight="1" x14ac:dyDescent="0.3">
      <c r="B6117" s="39" t="str">
        <f t="shared" si="77"/>
        <v>41801200604 карбюратор c1q-s110</v>
      </c>
      <c r="C6117" s="39" t="str">
        <f>TEXT(Raw_Articul_Data!$D6117,"00000000000")</f>
        <v>41801200604</v>
      </c>
      <c r="D6117" s="41">
        <v>41801200604</v>
      </c>
      <c r="E6117" s="41" t="s">
        <v>4270</v>
      </c>
      <c r="G6117" s="41" t="s">
        <v>32</v>
      </c>
      <c r="H6117" s="41" t="s">
        <v>2790</v>
      </c>
      <c r="I6117" s="41" t="s">
        <v>23</v>
      </c>
      <c r="J6117" s="41" t="s">
        <v>55</v>
      </c>
      <c r="K6117" s="41" t="s">
        <v>25</v>
      </c>
    </row>
    <row r="6118" spans="2:11" ht="15" customHeight="1" x14ac:dyDescent="0.3">
      <c r="B6118" s="39" t="str">
        <f t="shared" si="77"/>
        <v>41801200610 карбюратор c1q-s173</v>
      </c>
      <c r="C6118" s="39" t="str">
        <f>TEXT(Raw_Articul_Data!$D6118,"00000000000")</f>
        <v>41801200610</v>
      </c>
      <c r="D6118" s="41">
        <v>41801200610</v>
      </c>
      <c r="E6118" s="41" t="s">
        <v>4271</v>
      </c>
      <c r="G6118" s="41" t="s">
        <v>32</v>
      </c>
      <c r="H6118" s="41" t="s">
        <v>2790</v>
      </c>
      <c r="I6118" s="41" t="s">
        <v>23</v>
      </c>
      <c r="J6118" s="41" t="s">
        <v>34</v>
      </c>
      <c r="K6118" s="41" t="s">
        <v>25</v>
      </c>
    </row>
    <row r="6119" spans="2:11" ht="15" customHeight="1" x14ac:dyDescent="0.3">
      <c r="B6119" s="39" t="str">
        <f t="shared" si="77"/>
        <v>41801200611 карбюратор c1q-s174</v>
      </c>
      <c r="C6119" s="39" t="str">
        <f>TEXT(Raw_Articul_Data!$D6119,"00000000000")</f>
        <v>41801200611</v>
      </c>
      <c r="D6119" s="41">
        <v>41801200611</v>
      </c>
      <c r="E6119" s="41" t="s">
        <v>4272</v>
      </c>
      <c r="G6119" s="41" t="s">
        <v>32</v>
      </c>
      <c r="H6119" s="41" t="s">
        <v>2790</v>
      </c>
      <c r="I6119" s="41" t="s">
        <v>23</v>
      </c>
      <c r="J6119" s="41" t="s">
        <v>34</v>
      </c>
      <c r="K6119" s="41" t="s">
        <v>25</v>
      </c>
    </row>
    <row r="6120" spans="2:11" ht="15" customHeight="1" x14ac:dyDescent="0.3">
      <c r="B6120" s="39" t="str">
        <f t="shared" si="77"/>
        <v>41801200613 карбюратор</v>
      </c>
      <c r="C6120" s="39" t="str">
        <f>TEXT(Raw_Articul_Data!$D6120,"00000000000")</f>
        <v>41801200613</v>
      </c>
      <c r="D6120" s="41">
        <v>41801200613</v>
      </c>
      <c r="E6120" s="41" t="s">
        <v>3142</v>
      </c>
      <c r="G6120" s="41" t="s">
        <v>32</v>
      </c>
      <c r="H6120" s="41" t="s">
        <v>2790</v>
      </c>
      <c r="I6120" s="41" t="s">
        <v>23</v>
      </c>
      <c r="J6120" s="41" t="s">
        <v>34</v>
      </c>
      <c r="K6120" s="41" t="s">
        <v>25</v>
      </c>
    </row>
    <row r="6121" spans="2:11" ht="15" customHeight="1" x14ac:dyDescent="0.3">
      <c r="B6121" s="39" t="str">
        <f t="shared" si="77"/>
        <v>41801200618 карбюратор 4180/18</v>
      </c>
      <c r="C6121" s="39" t="str">
        <f>TEXT(Raw_Articul_Data!$D6121,"00000000000")</f>
        <v>41801200618</v>
      </c>
      <c r="D6121" s="41">
        <v>41801200618</v>
      </c>
      <c r="E6121" s="41" t="s">
        <v>4273</v>
      </c>
      <c r="G6121" s="41" t="s">
        <v>32</v>
      </c>
      <c r="H6121" s="41" t="s">
        <v>2790</v>
      </c>
      <c r="I6121" s="41" t="s">
        <v>23</v>
      </c>
      <c r="J6121" s="41" t="s">
        <v>34</v>
      </c>
      <c r="K6121" s="41" t="s">
        <v>25</v>
      </c>
    </row>
    <row r="6122" spans="2:11" ht="15" customHeight="1" x14ac:dyDescent="0.3">
      <c r="B6122" s="39" t="str">
        <f t="shared" si="77"/>
        <v>41801200619 карбюратор 4180/19</v>
      </c>
      <c r="C6122" s="39" t="str">
        <f>TEXT(Raw_Articul_Data!$D6122,"00000000000")</f>
        <v>41801200619</v>
      </c>
      <c r="D6122" s="41">
        <v>41801200619</v>
      </c>
      <c r="E6122" s="41" t="s">
        <v>4274</v>
      </c>
      <c r="G6122" s="41" t="s">
        <v>32</v>
      </c>
      <c r="H6122" s="41" t="s">
        <v>2790</v>
      </c>
      <c r="I6122" s="41" t="s">
        <v>23</v>
      </c>
      <c r="J6122" s="41" t="s">
        <v>34</v>
      </c>
      <c r="K6122" s="41" t="s">
        <v>25</v>
      </c>
    </row>
    <row r="6123" spans="2:11" ht="15" customHeight="1" x14ac:dyDescent="0.3">
      <c r="B6123" s="39" t="str">
        <f t="shared" si="77"/>
        <v>41801201800 фільтр</v>
      </c>
      <c r="C6123" s="39" t="str">
        <f>TEXT(Raw_Articul_Data!$D6123,"00000000000")</f>
        <v>41801201800</v>
      </c>
      <c r="D6123" s="41">
        <v>41801201800</v>
      </c>
      <c r="E6123" s="41" t="s">
        <v>1780</v>
      </c>
      <c r="G6123" s="41" t="s">
        <v>32</v>
      </c>
      <c r="H6123" s="41" t="s">
        <v>2790</v>
      </c>
      <c r="I6123" s="41" t="s">
        <v>23</v>
      </c>
      <c r="J6123" s="41" t="s">
        <v>28</v>
      </c>
      <c r="K6123" s="41" t="s">
        <v>25</v>
      </c>
    </row>
    <row r="6124" spans="2:11" ht="15" customHeight="1" x14ac:dyDescent="0.3">
      <c r="B6124" s="39" t="str">
        <f t="shared" si="77"/>
        <v>41801202206 фланець</v>
      </c>
      <c r="C6124" s="39" t="str">
        <f>TEXT(Raw_Articul_Data!$D6124,"00000000000")</f>
        <v>41801202206</v>
      </c>
      <c r="D6124" s="41">
        <v>41801202206</v>
      </c>
      <c r="E6124" s="41" t="s">
        <v>3283</v>
      </c>
      <c r="G6124" s="41" t="s">
        <v>32</v>
      </c>
      <c r="H6124" s="41" t="s">
        <v>2790</v>
      </c>
      <c r="I6124" s="41" t="s">
        <v>23</v>
      </c>
      <c r="J6124" s="41" t="s">
        <v>34</v>
      </c>
      <c r="K6124" s="41" t="s">
        <v>25</v>
      </c>
    </row>
    <row r="6125" spans="2:11" ht="15" customHeight="1" x14ac:dyDescent="0.3">
      <c r="B6125" s="39" t="str">
        <f t="shared" si="77"/>
        <v>41801202207 фланець</v>
      </c>
      <c r="C6125" s="39" t="str">
        <f>TEXT(Raw_Articul_Data!$D6125,"00000000000")</f>
        <v>41801202207</v>
      </c>
      <c r="D6125" s="41">
        <v>41801202207</v>
      </c>
      <c r="E6125" s="41" t="s">
        <v>3283</v>
      </c>
      <c r="G6125" s="41" t="s">
        <v>32</v>
      </c>
      <c r="H6125" s="41" t="s">
        <v>2790</v>
      </c>
      <c r="I6125" s="41" t="s">
        <v>23</v>
      </c>
      <c r="J6125" s="41" t="s">
        <v>34</v>
      </c>
      <c r="K6125" s="41" t="s">
        <v>25</v>
      </c>
    </row>
    <row r="6126" spans="2:11" ht="15" customHeight="1" x14ac:dyDescent="0.3">
      <c r="B6126" s="39" t="str">
        <f t="shared" si="77"/>
        <v>41801202209 фланець</v>
      </c>
      <c r="C6126" s="39" t="str">
        <f>TEXT(Raw_Articul_Data!$D6126,"00000000000")</f>
        <v>41801202209</v>
      </c>
      <c r="D6126" s="41">
        <v>41801202209</v>
      </c>
      <c r="E6126" s="41" t="s">
        <v>3283</v>
      </c>
      <c r="G6126" s="41" t="s">
        <v>32</v>
      </c>
      <c r="H6126" s="41" t="s">
        <v>2790</v>
      </c>
      <c r="I6126" s="41" t="s">
        <v>23</v>
      </c>
      <c r="J6126" s="41" t="s">
        <v>34</v>
      </c>
      <c r="K6126" s="41" t="s">
        <v>25</v>
      </c>
    </row>
    <row r="6127" spans="2:11" ht="15" customHeight="1" x14ac:dyDescent="0.3">
      <c r="B6127" s="39" t="str">
        <f t="shared" si="77"/>
        <v>41801202303 проміжний фланець</v>
      </c>
      <c r="C6127" s="39" t="str">
        <f>TEXT(Raw_Articul_Data!$D6127,"00000000000")</f>
        <v>41801202303</v>
      </c>
      <c r="D6127" s="41">
        <v>41801202303</v>
      </c>
      <c r="E6127" s="41" t="s">
        <v>3887</v>
      </c>
      <c r="G6127" s="41" t="s">
        <v>32</v>
      </c>
      <c r="H6127" s="41" t="s">
        <v>2790</v>
      </c>
      <c r="I6127" s="41" t="s">
        <v>23</v>
      </c>
      <c r="J6127" s="41" t="s">
        <v>55</v>
      </c>
      <c r="K6127" s="41" t="s">
        <v>25</v>
      </c>
    </row>
    <row r="6128" spans="2:11" ht="15" customHeight="1" x14ac:dyDescent="0.3">
      <c r="B6128" s="39" t="str">
        <f t="shared" si="77"/>
        <v>41801207102 дросельний вал з важелем</v>
      </c>
      <c r="C6128" s="39" t="str">
        <f>TEXT(Raw_Articul_Data!$D6128,"00000000000")</f>
        <v>41801207102</v>
      </c>
      <c r="D6128" s="41">
        <v>41801207102</v>
      </c>
      <c r="E6128" s="41" t="s">
        <v>3384</v>
      </c>
      <c r="G6128" s="41" t="s">
        <v>32</v>
      </c>
      <c r="H6128" s="41" t="s">
        <v>2790</v>
      </c>
      <c r="I6128" s="41" t="s">
        <v>23</v>
      </c>
      <c r="J6128" s="41" t="s">
        <v>55</v>
      </c>
      <c r="K6128" s="41" t="s">
        <v>25</v>
      </c>
    </row>
    <row r="6129" spans="2:11" ht="15" customHeight="1" x14ac:dyDescent="0.3">
      <c r="B6129" s="39" t="str">
        <f t="shared" si="77"/>
        <v>41801207105 дросельний вал з важелем</v>
      </c>
      <c r="C6129" s="39" t="str">
        <f>TEXT(Raw_Articul_Data!$D6129,"00000000000")</f>
        <v>41801207105</v>
      </c>
      <c r="D6129" s="41">
        <v>41801207105</v>
      </c>
      <c r="E6129" s="41" t="s">
        <v>3384</v>
      </c>
      <c r="G6129" s="41" t="s">
        <v>32</v>
      </c>
      <c r="H6129" s="41" t="s">
        <v>2790</v>
      </c>
      <c r="I6129" s="41" t="s">
        <v>23</v>
      </c>
      <c r="J6129" s="41" t="s">
        <v>34</v>
      </c>
      <c r="K6129" s="41" t="s">
        <v>25</v>
      </c>
    </row>
    <row r="6130" spans="2:11" ht="15" customHeight="1" x14ac:dyDescent="0.3">
      <c r="B6130" s="39" t="str">
        <f t="shared" si="77"/>
        <v>41801207106 дросельний вал з важелем</v>
      </c>
      <c r="C6130" s="39" t="str">
        <f>TEXT(Raw_Articul_Data!$D6130,"00000000000")</f>
        <v>41801207106</v>
      </c>
      <c r="D6130" s="41">
        <v>41801207106</v>
      </c>
      <c r="E6130" s="41" t="s">
        <v>3384</v>
      </c>
      <c r="G6130" s="41" t="s">
        <v>32</v>
      </c>
      <c r="H6130" s="41" t="s">
        <v>2790</v>
      </c>
      <c r="I6130" s="41" t="s">
        <v>23</v>
      </c>
      <c r="J6130" s="41" t="s">
        <v>34</v>
      </c>
      <c r="K6130" s="41" t="s">
        <v>25</v>
      </c>
    </row>
    <row r="6131" spans="2:11" ht="15" customHeight="1" x14ac:dyDescent="0.3">
      <c r="B6131" s="39" t="str">
        <f t="shared" si="77"/>
        <v>41801209703 комплект поршень насоса</v>
      </c>
      <c r="C6131" s="39" t="str">
        <f>TEXT(Raw_Articul_Data!$D6131,"00000000000")</f>
        <v>41801209703</v>
      </c>
      <c r="D6131" s="41">
        <v>41801209703</v>
      </c>
      <c r="E6131" s="41" t="s">
        <v>3479</v>
      </c>
      <c r="G6131" s="41" t="s">
        <v>32</v>
      </c>
      <c r="H6131" s="41" t="s">
        <v>2790</v>
      </c>
      <c r="I6131" s="41" t="s">
        <v>23</v>
      </c>
      <c r="J6131" s="41" t="s">
        <v>34</v>
      </c>
      <c r="K6131" s="41" t="s">
        <v>25</v>
      </c>
    </row>
    <row r="6132" spans="2:11" ht="15" customHeight="1" x14ac:dyDescent="0.3">
      <c r="B6132" s="39" t="str">
        <f t="shared" si="77"/>
        <v>41801209704 комплект - поршень насоса</v>
      </c>
      <c r="C6132" s="39" t="str">
        <f>TEXT(Raw_Articul_Data!$D6132,"00000000000")</f>
        <v>41801209704</v>
      </c>
      <c r="D6132" s="41">
        <v>41801209704</v>
      </c>
      <c r="E6132" s="41" t="s">
        <v>3480</v>
      </c>
      <c r="G6132" s="41" t="s">
        <v>32</v>
      </c>
      <c r="H6132" s="41" t="s">
        <v>2790</v>
      </c>
      <c r="I6132" s="41" t="s">
        <v>23</v>
      </c>
      <c r="J6132" s="41" t="s">
        <v>34</v>
      </c>
      <c r="K6132" s="41" t="s">
        <v>25</v>
      </c>
    </row>
    <row r="6133" spans="2:11" ht="15" customHeight="1" x14ac:dyDescent="0.3">
      <c r="B6133" s="39" t="str">
        <f t="shared" si="77"/>
        <v>41801210801 запорна кришка</v>
      </c>
      <c r="C6133" s="39" t="str">
        <f>TEXT(Raw_Articul_Data!$D6133,"00000000000")</f>
        <v>41801210801</v>
      </c>
      <c r="D6133" s="41">
        <v>41801210801</v>
      </c>
      <c r="E6133" s="41" t="s">
        <v>3289</v>
      </c>
      <c r="G6133" s="41" t="s">
        <v>32</v>
      </c>
      <c r="H6133" s="41" t="s">
        <v>2790</v>
      </c>
      <c r="I6133" s="41" t="s">
        <v>23</v>
      </c>
      <c r="J6133" s="41" t="s">
        <v>34</v>
      </c>
      <c r="K6133" s="41" t="s">
        <v>25</v>
      </c>
    </row>
    <row r="6134" spans="2:11" ht="15" customHeight="1" x14ac:dyDescent="0.3">
      <c r="B6134" s="39" t="str">
        <f t="shared" si="77"/>
        <v>41801211601 проміжний фланець</v>
      </c>
      <c r="C6134" s="39" t="str">
        <f>TEXT(Raw_Articul_Data!$D6134,"00000000000")</f>
        <v>41801211601</v>
      </c>
      <c r="D6134" s="41">
        <v>41801211601</v>
      </c>
      <c r="E6134" s="41" t="s">
        <v>3887</v>
      </c>
      <c r="G6134" s="41" t="s">
        <v>32</v>
      </c>
      <c r="H6134" s="41" t="s">
        <v>2790</v>
      </c>
      <c r="I6134" s="41" t="s">
        <v>23</v>
      </c>
      <c r="J6134" s="41" t="s">
        <v>28</v>
      </c>
      <c r="K6134" s="41" t="s">
        <v>25</v>
      </c>
    </row>
    <row r="6135" spans="2:11" ht="15" customHeight="1" x14ac:dyDescent="0.3">
      <c r="B6135" s="39" t="str">
        <f t="shared" si="77"/>
        <v>41801211604 проміжний фланець</v>
      </c>
      <c r="C6135" s="39" t="str">
        <f>TEXT(Raw_Articul_Data!$D6135,"00000000000")</f>
        <v>41801211604</v>
      </c>
      <c r="D6135" s="41">
        <v>41801211604</v>
      </c>
      <c r="E6135" s="41" t="s">
        <v>3887</v>
      </c>
      <c r="G6135" s="41" t="s">
        <v>32</v>
      </c>
      <c r="H6135" s="41" t="s">
        <v>2790</v>
      </c>
      <c r="I6135" s="41" t="s">
        <v>23</v>
      </c>
      <c r="J6135" s="41" t="s">
        <v>28</v>
      </c>
      <c r="K6135" s="41" t="s">
        <v>25</v>
      </c>
    </row>
    <row r="6136" spans="2:11" ht="15" customHeight="1" x14ac:dyDescent="0.3">
      <c r="B6136" s="39" t="str">
        <f t="shared" si="77"/>
        <v>41801211606 фланець</v>
      </c>
      <c r="C6136" s="39" t="str">
        <f>TEXT(Raw_Articul_Data!$D6136,"00000000000")</f>
        <v>41801211606</v>
      </c>
      <c r="D6136" s="41">
        <v>41801211606</v>
      </c>
      <c r="E6136" s="41" t="s">
        <v>3283</v>
      </c>
      <c r="G6136" s="41" t="s">
        <v>32</v>
      </c>
      <c r="H6136" s="41" t="s">
        <v>2790</v>
      </c>
      <c r="I6136" s="41" t="s">
        <v>23</v>
      </c>
      <c r="J6136" s="41" t="s">
        <v>28</v>
      </c>
      <c r="K6136" s="41" t="s">
        <v>25</v>
      </c>
    </row>
    <row r="6137" spans="2:11" ht="15" customHeight="1" x14ac:dyDescent="0.3">
      <c r="B6137" s="39" t="str">
        <f t="shared" si="77"/>
        <v>41801211607 проміжний фланець</v>
      </c>
      <c r="C6137" s="39" t="str">
        <f>TEXT(Raw_Articul_Data!$D6137,"00000000000")</f>
        <v>41801211607</v>
      </c>
      <c r="D6137" s="41">
        <v>41801211607</v>
      </c>
      <c r="E6137" s="41" t="s">
        <v>3887</v>
      </c>
      <c r="G6137" s="41" t="s">
        <v>32</v>
      </c>
      <c r="H6137" s="41" t="s">
        <v>2790</v>
      </c>
      <c r="I6137" s="41" t="s">
        <v>23</v>
      </c>
      <c r="J6137" s="41" t="s">
        <v>28</v>
      </c>
      <c r="K6137" s="41" t="s">
        <v>25</v>
      </c>
    </row>
    <row r="6138" spans="2:11" ht="15" customHeight="1" x14ac:dyDescent="0.3">
      <c r="B6138" s="39" t="str">
        <f t="shared" si="77"/>
        <v>41801213004 пусковий вал</v>
      </c>
      <c r="C6138" s="39" t="str">
        <f>TEXT(Raw_Articul_Data!$D6138,"00000000000")</f>
        <v>41801213004</v>
      </c>
      <c r="D6138" s="41">
        <v>41801213004</v>
      </c>
      <c r="E6138" s="41" t="s">
        <v>4275</v>
      </c>
      <c r="G6138" s="41" t="s">
        <v>32</v>
      </c>
      <c r="H6138" s="41" t="s">
        <v>2790</v>
      </c>
      <c r="I6138" s="41" t="s">
        <v>23</v>
      </c>
      <c r="J6138" s="41" t="s">
        <v>34</v>
      </c>
      <c r="K6138" s="41" t="s">
        <v>25</v>
      </c>
    </row>
    <row r="6139" spans="2:11" ht="15" customHeight="1" x14ac:dyDescent="0.3">
      <c r="B6139" s="39" t="str">
        <f t="shared" si="77"/>
        <v>41801213300 дросельна заслонка</v>
      </c>
      <c r="C6139" s="39" t="str">
        <f>TEXT(Raw_Articul_Data!$D6139,"00000000000")</f>
        <v>41801213300</v>
      </c>
      <c r="D6139" s="41">
        <v>41801213300</v>
      </c>
      <c r="E6139" s="41" t="s">
        <v>3301</v>
      </c>
      <c r="G6139" s="41" t="s">
        <v>32</v>
      </c>
      <c r="H6139" s="41" t="s">
        <v>2790</v>
      </c>
      <c r="I6139" s="41" t="s">
        <v>23</v>
      </c>
      <c r="J6139" s="41" t="s">
        <v>34</v>
      </c>
      <c r="K6139" s="41" t="s">
        <v>25</v>
      </c>
    </row>
    <row r="6140" spans="2:11" ht="15" customHeight="1" x14ac:dyDescent="0.3">
      <c r="B6140" s="39" t="str">
        <f t="shared" si="77"/>
        <v>41801213301 дросельна заслонка</v>
      </c>
      <c r="C6140" s="39" t="str">
        <f>TEXT(Raw_Articul_Data!$D6140,"00000000000")</f>
        <v>41801213301</v>
      </c>
      <c r="D6140" s="41">
        <v>41801213301</v>
      </c>
      <c r="E6140" s="41" t="s">
        <v>3301</v>
      </c>
      <c r="G6140" s="41" t="s">
        <v>32</v>
      </c>
      <c r="H6140" s="41" t="s">
        <v>2790</v>
      </c>
      <c r="I6140" s="41" t="s">
        <v>23</v>
      </c>
      <c r="J6140" s="41" t="s">
        <v>28</v>
      </c>
      <c r="K6140" s="41" t="s">
        <v>25</v>
      </c>
    </row>
    <row r="6141" spans="2:11" ht="15" customHeight="1" x14ac:dyDescent="0.3">
      <c r="B6141" s="39" t="str">
        <f t="shared" si="77"/>
        <v>41801214701 регулювальна мембрана</v>
      </c>
      <c r="C6141" s="39" t="str">
        <f>TEXT(Raw_Articul_Data!$D6141,"00000000000")</f>
        <v>41801214701</v>
      </c>
      <c r="D6141" s="41">
        <v>41801214701</v>
      </c>
      <c r="E6141" s="41" t="s">
        <v>3290</v>
      </c>
      <c r="G6141" s="41" t="s">
        <v>32</v>
      </c>
      <c r="H6141" s="41" t="s">
        <v>2790</v>
      </c>
      <c r="I6141" s="41" t="s">
        <v>23</v>
      </c>
      <c r="J6141" s="41" t="s">
        <v>34</v>
      </c>
      <c r="K6141" s="41" t="s">
        <v>25</v>
      </c>
    </row>
    <row r="6142" spans="2:11" ht="15" customHeight="1" x14ac:dyDescent="0.3">
      <c r="B6142" s="39" t="str">
        <f t="shared" si="77"/>
        <v>41801214800 діафрагма насоса</v>
      </c>
      <c r="C6142" s="39" t="str">
        <f>TEXT(Raw_Articul_Data!$D6142,"00000000000")</f>
        <v>41801214800</v>
      </c>
      <c r="D6142" s="41">
        <v>41801214800</v>
      </c>
      <c r="E6142" s="41" t="s">
        <v>3258</v>
      </c>
      <c r="G6142" s="41" t="s">
        <v>32</v>
      </c>
      <c r="H6142" s="41" t="s">
        <v>2790</v>
      </c>
      <c r="I6142" s="41" t="s">
        <v>23</v>
      </c>
      <c r="J6142" s="41" t="s">
        <v>34</v>
      </c>
      <c r="K6142" s="41" t="s">
        <v>25</v>
      </c>
    </row>
    <row r="6143" spans="2:11" ht="15" customHeight="1" x14ac:dyDescent="0.3">
      <c r="B6143" s="39" t="str">
        <f t="shared" si="77"/>
        <v>41801214801 діафрагма насоса</v>
      </c>
      <c r="C6143" s="39" t="str">
        <f>TEXT(Raw_Articul_Data!$D6143,"00000000000")</f>
        <v>41801214801</v>
      </c>
      <c r="D6143" s="41">
        <v>41801214801</v>
      </c>
      <c r="E6143" s="41" t="s">
        <v>3258</v>
      </c>
      <c r="G6143" s="41" t="s">
        <v>32</v>
      </c>
      <c r="H6143" s="41" t="s">
        <v>2790</v>
      </c>
      <c r="I6143" s="41" t="s">
        <v>23</v>
      </c>
      <c r="J6143" s="41" t="s">
        <v>34</v>
      </c>
      <c r="K6143" s="41" t="s">
        <v>25</v>
      </c>
    </row>
    <row r="6144" spans="2:11" ht="15" customHeight="1" x14ac:dyDescent="0.3">
      <c r="B6144" s="39" t="str">
        <f t="shared" si="77"/>
        <v>41801214802 діафрагма насоса</v>
      </c>
      <c r="C6144" s="39" t="str">
        <f>TEXT(Raw_Articul_Data!$D6144,"00000000000")</f>
        <v>41801214802</v>
      </c>
      <c r="D6144" s="41">
        <v>41801214802</v>
      </c>
      <c r="E6144" s="41" t="s">
        <v>3258</v>
      </c>
      <c r="G6144" s="41" t="s">
        <v>32</v>
      </c>
      <c r="H6144" s="41" t="s">
        <v>2790</v>
      </c>
      <c r="I6144" s="41" t="s">
        <v>23</v>
      </c>
      <c r="J6144" s="41" t="s">
        <v>34</v>
      </c>
      <c r="K6144" s="41" t="s">
        <v>25</v>
      </c>
    </row>
    <row r="6145" spans="2:11" ht="15" customHeight="1" x14ac:dyDescent="0.3">
      <c r="B6145" s="39" t="str">
        <f t="shared" si="77"/>
        <v>41801215800 поршень насоса</v>
      </c>
      <c r="C6145" s="39" t="str">
        <f>TEXT(Raw_Articul_Data!$D6145,"00000000000")</f>
        <v>41801215800</v>
      </c>
      <c r="D6145" s="41">
        <v>41801215800</v>
      </c>
      <c r="E6145" s="41" t="s">
        <v>3355</v>
      </c>
      <c r="G6145" s="41" t="s">
        <v>32</v>
      </c>
      <c r="H6145" s="41" t="s">
        <v>2790</v>
      </c>
      <c r="I6145" s="41" t="s">
        <v>23</v>
      </c>
      <c r="J6145" s="41" t="s">
        <v>34</v>
      </c>
      <c r="K6145" s="41" t="s">
        <v>25</v>
      </c>
    </row>
    <row r="6146" spans="2:11" ht="15" customHeight="1" x14ac:dyDescent="0.3">
      <c r="B6146" s="39" t="str">
        <f t="shared" si="77"/>
        <v>41801215803 поршень насоса</v>
      </c>
      <c r="C6146" s="39" t="str">
        <f>TEXT(Raw_Articul_Data!$D6146,"00000000000")</f>
        <v>41801215803</v>
      </c>
      <c r="D6146" s="41">
        <v>41801215803</v>
      </c>
      <c r="E6146" s="41" t="s">
        <v>3355</v>
      </c>
      <c r="G6146" s="41" t="s">
        <v>32</v>
      </c>
      <c r="H6146" s="41" t="s">
        <v>2790</v>
      </c>
      <c r="I6146" s="41" t="s">
        <v>23</v>
      </c>
      <c r="J6146" s="41" t="s">
        <v>55</v>
      </c>
      <c r="K6146" s="41" t="s">
        <v>25</v>
      </c>
    </row>
    <row r="6147" spans="2:11" ht="15" customHeight="1" x14ac:dyDescent="0.3">
      <c r="B6147" s="39" t="str">
        <f t="shared" si="77"/>
        <v>41801218600 шайба</v>
      </c>
      <c r="C6147" s="39" t="str">
        <f>TEXT(Raw_Articul_Data!$D6147,"00000000000")</f>
        <v>41801218600</v>
      </c>
      <c r="D6147" s="41">
        <v>41801218600</v>
      </c>
      <c r="E6147" s="41" t="s">
        <v>3002</v>
      </c>
      <c r="G6147" s="41" t="s">
        <v>32</v>
      </c>
      <c r="H6147" s="41" t="s">
        <v>2790</v>
      </c>
      <c r="I6147" s="41" t="s">
        <v>23</v>
      </c>
      <c r="J6147" s="41" t="s">
        <v>34</v>
      </c>
      <c r="K6147" s="41" t="s">
        <v>25</v>
      </c>
    </row>
    <row r="6148" spans="2:11" ht="15" customHeight="1" x14ac:dyDescent="0.3">
      <c r="B6148" s="39" t="str">
        <f t="shared" si="77"/>
        <v>41801218601 шайба</v>
      </c>
      <c r="C6148" s="39" t="str">
        <f>TEXT(Raw_Articul_Data!$D6148,"00000000000")</f>
        <v>41801218601</v>
      </c>
      <c r="D6148" s="41">
        <v>41801218601</v>
      </c>
      <c r="E6148" s="41" t="s">
        <v>3002</v>
      </c>
      <c r="G6148" s="41" t="s">
        <v>32</v>
      </c>
      <c r="H6148" s="41" t="s">
        <v>2790</v>
      </c>
      <c r="I6148" s="41" t="s">
        <v>23</v>
      </c>
      <c r="J6148" s="41" t="s">
        <v>34</v>
      </c>
      <c r="K6148" s="41" t="s">
        <v>25</v>
      </c>
    </row>
    <row r="6149" spans="2:11" ht="15" customHeight="1" x14ac:dyDescent="0.3">
      <c r="B6149" s="39" t="str">
        <f t="shared" si="77"/>
        <v>41801218602 шайба</v>
      </c>
      <c r="C6149" s="39" t="str">
        <f>TEXT(Raw_Articul_Data!$D6149,"00000000000")</f>
        <v>41801218602</v>
      </c>
      <c r="D6149" s="41">
        <v>41801218602</v>
      </c>
      <c r="E6149" s="41" t="s">
        <v>3002</v>
      </c>
      <c r="G6149" s="41" t="s">
        <v>32</v>
      </c>
      <c r="H6149" s="41" t="s">
        <v>2790</v>
      </c>
      <c r="I6149" s="41" t="s">
        <v>23</v>
      </c>
      <c r="J6149" s="41" t="s">
        <v>34</v>
      </c>
      <c r="K6149" s="41" t="s">
        <v>25</v>
      </c>
    </row>
    <row r="6150" spans="2:11" ht="15" customHeight="1" x14ac:dyDescent="0.3">
      <c r="B6150" s="39" t="str">
        <f t="shared" si="77"/>
        <v>41801218900 палець</v>
      </c>
      <c r="C6150" s="39" t="str">
        <f>TEXT(Raw_Articul_Data!$D6150,"00000000000")</f>
        <v>41801218900</v>
      </c>
      <c r="D6150" s="41">
        <v>41801218900</v>
      </c>
      <c r="E6150" s="41" t="s">
        <v>2912</v>
      </c>
      <c r="G6150" s="41" t="s">
        <v>32</v>
      </c>
      <c r="H6150" s="41" t="s">
        <v>2790</v>
      </c>
      <c r="I6150" s="41" t="s">
        <v>23</v>
      </c>
      <c r="J6150" s="41" t="s">
        <v>34</v>
      </c>
      <c r="K6150" s="41" t="s">
        <v>25</v>
      </c>
    </row>
    <row r="6151" spans="2:11" ht="15" customHeight="1" x14ac:dyDescent="0.3">
      <c r="B6151" s="39" t="str">
        <f t="shared" si="77"/>
        <v>41801223000 пружина</v>
      </c>
      <c r="C6151" s="39" t="str">
        <f>TEXT(Raw_Articul_Data!$D6151,"00000000000")</f>
        <v>41801223000</v>
      </c>
      <c r="D6151" s="41">
        <v>41801223000</v>
      </c>
      <c r="E6151" s="41" t="s">
        <v>2817</v>
      </c>
      <c r="G6151" s="41" t="s">
        <v>32</v>
      </c>
      <c r="H6151" s="41" t="s">
        <v>2790</v>
      </c>
      <c r="I6151" s="41" t="s">
        <v>23</v>
      </c>
      <c r="J6151" s="41" t="s">
        <v>34</v>
      </c>
      <c r="K6151" s="41" t="s">
        <v>25</v>
      </c>
    </row>
    <row r="6152" spans="2:11" ht="15" customHeight="1" x14ac:dyDescent="0.3">
      <c r="B6152" s="39" t="str">
        <f t="shared" si="77"/>
        <v>41801223001 пружина</v>
      </c>
      <c r="C6152" s="39" t="str">
        <f>TEXT(Raw_Articul_Data!$D6152,"00000000000")</f>
        <v>41801223001</v>
      </c>
      <c r="D6152" s="41">
        <v>41801223001</v>
      </c>
      <c r="E6152" s="41" t="s">
        <v>2817</v>
      </c>
      <c r="G6152" s="41" t="s">
        <v>32</v>
      </c>
      <c r="H6152" s="41" t="s">
        <v>2790</v>
      </c>
      <c r="I6152" s="41" t="s">
        <v>23</v>
      </c>
      <c r="J6152" s="41" t="s">
        <v>34</v>
      </c>
      <c r="K6152" s="41" t="s">
        <v>25</v>
      </c>
    </row>
    <row r="6153" spans="2:11" ht="15" customHeight="1" x14ac:dyDescent="0.3">
      <c r="B6153" s="39" t="str">
        <f t="shared" si="77"/>
        <v>41801223002 пружина</v>
      </c>
      <c r="C6153" s="39" t="str">
        <f>TEXT(Raw_Articul_Data!$D6153,"00000000000")</f>
        <v>41801223002</v>
      </c>
      <c r="D6153" s="41">
        <v>41801223002</v>
      </c>
      <c r="E6153" s="41" t="s">
        <v>2817</v>
      </c>
      <c r="G6153" s="41" t="s">
        <v>32</v>
      </c>
      <c r="H6153" s="41" t="s">
        <v>2790</v>
      </c>
      <c r="I6153" s="41" t="s">
        <v>23</v>
      </c>
      <c r="J6153" s="41" t="s">
        <v>34</v>
      </c>
      <c r="K6153" s="41" t="s">
        <v>25</v>
      </c>
    </row>
    <row r="6154" spans="2:11" ht="15" customHeight="1" x14ac:dyDescent="0.3">
      <c r="B6154" s="39" t="str">
        <f t="shared" si="77"/>
        <v>41801223003 пружина</v>
      </c>
      <c r="C6154" s="39" t="str">
        <f>TEXT(Raw_Articul_Data!$D6154,"00000000000")</f>
        <v>41801223003</v>
      </c>
      <c r="D6154" s="41">
        <v>41801223003</v>
      </c>
      <c r="E6154" s="41" t="s">
        <v>2817</v>
      </c>
      <c r="G6154" s="41" t="s">
        <v>32</v>
      </c>
      <c r="H6154" s="41" t="s">
        <v>2790</v>
      </c>
      <c r="I6154" s="41" t="s">
        <v>23</v>
      </c>
      <c r="J6154" s="41" t="s">
        <v>55</v>
      </c>
      <c r="K6154" s="41" t="s">
        <v>25</v>
      </c>
    </row>
    <row r="6155" spans="2:11" ht="15" customHeight="1" x14ac:dyDescent="0.3">
      <c r="B6155" s="39" t="str">
        <f t="shared" si="77"/>
        <v>41801223004 пружина</v>
      </c>
      <c r="C6155" s="39" t="str">
        <f>TEXT(Raw_Articul_Data!$D6155,"00000000000")</f>
        <v>41801223004</v>
      </c>
      <c r="D6155" s="41">
        <v>41801223004</v>
      </c>
      <c r="E6155" s="41" t="s">
        <v>2817</v>
      </c>
      <c r="G6155" s="41" t="s">
        <v>32</v>
      </c>
      <c r="H6155" s="41" t="s">
        <v>2790</v>
      </c>
      <c r="I6155" s="41" t="s">
        <v>23</v>
      </c>
      <c r="J6155" s="41" t="s">
        <v>34</v>
      </c>
      <c r="K6155" s="41" t="s">
        <v>25</v>
      </c>
    </row>
    <row r="6156" spans="2:11" ht="15" customHeight="1" x14ac:dyDescent="0.3">
      <c r="B6156" s="39" t="str">
        <f t="shared" si="77"/>
        <v>41801223005 пружина</v>
      </c>
      <c r="C6156" s="39" t="str">
        <f>TEXT(Raw_Articul_Data!$D6156,"00000000000")</f>
        <v>41801223005</v>
      </c>
      <c r="D6156" s="41">
        <v>41801223005</v>
      </c>
      <c r="E6156" s="41" t="s">
        <v>2817</v>
      </c>
      <c r="G6156" s="41" t="s">
        <v>32</v>
      </c>
      <c r="H6156" s="41" t="s">
        <v>2790</v>
      </c>
      <c r="I6156" s="41" t="s">
        <v>23</v>
      </c>
      <c r="J6156" s="41" t="s">
        <v>34</v>
      </c>
      <c r="K6156" s="41" t="s">
        <v>25</v>
      </c>
    </row>
    <row r="6157" spans="2:11" ht="15" customHeight="1" x14ac:dyDescent="0.3">
      <c r="B6157" s="39" t="str">
        <f t="shared" ref="B6157:B6220" si="78">CONCATENATE(C6157," ", LOWER(E6157))</f>
        <v>41801223007 пружина</v>
      </c>
      <c r="C6157" s="39" t="str">
        <f>TEXT(Raw_Articul_Data!$D6157,"00000000000")</f>
        <v>41801223007</v>
      </c>
      <c r="D6157" s="41">
        <v>41801223007</v>
      </c>
      <c r="E6157" s="41" t="s">
        <v>2817</v>
      </c>
      <c r="G6157" s="41" t="s">
        <v>32</v>
      </c>
      <c r="H6157" s="41" t="s">
        <v>2790</v>
      </c>
      <c r="I6157" s="41" t="s">
        <v>23</v>
      </c>
      <c r="J6157" s="41" t="s">
        <v>34</v>
      </c>
      <c r="K6157" s="41" t="s">
        <v>25</v>
      </c>
    </row>
    <row r="6158" spans="2:11" ht="15" customHeight="1" x14ac:dyDescent="0.3">
      <c r="B6158" s="39" t="str">
        <f t="shared" si="78"/>
        <v>41801223601 ущільнююче кільце</v>
      </c>
      <c r="C6158" s="39" t="str">
        <f>TEXT(Raw_Articul_Data!$D6158,"00000000000")</f>
        <v>41801223601</v>
      </c>
      <c r="D6158" s="41">
        <v>41801223601</v>
      </c>
      <c r="E6158" s="41" t="s">
        <v>2853</v>
      </c>
      <c r="G6158" s="41" t="s">
        <v>32</v>
      </c>
      <c r="H6158" s="41" t="s">
        <v>2790</v>
      </c>
      <c r="I6158" s="41" t="s">
        <v>23</v>
      </c>
      <c r="J6158" s="41" t="s">
        <v>34</v>
      </c>
      <c r="K6158" s="41" t="s">
        <v>25</v>
      </c>
    </row>
    <row r="6159" spans="2:11" ht="15" customHeight="1" x14ac:dyDescent="0.3">
      <c r="B6159" s="39" t="str">
        <f t="shared" si="78"/>
        <v>41801226700 головний регулювальний гвинт</v>
      </c>
      <c r="C6159" s="39" t="str">
        <f>TEXT(Raw_Articul_Data!$D6159,"00000000000")</f>
        <v>41801226700</v>
      </c>
      <c r="D6159" s="41">
        <v>41801226700</v>
      </c>
      <c r="E6159" s="41" t="s">
        <v>3314</v>
      </c>
      <c r="G6159" s="41" t="s">
        <v>32</v>
      </c>
      <c r="H6159" s="41" t="s">
        <v>2790</v>
      </c>
      <c r="I6159" s="41" t="s">
        <v>23</v>
      </c>
      <c r="J6159" s="41" t="s">
        <v>55</v>
      </c>
      <c r="K6159" s="41" t="s">
        <v>25</v>
      </c>
    </row>
    <row r="6160" spans="2:11" ht="15" customHeight="1" x14ac:dyDescent="0.3">
      <c r="B6160" s="39" t="str">
        <f t="shared" si="78"/>
        <v>41801226705 головний регулювальний гвинт</v>
      </c>
      <c r="C6160" s="39" t="str">
        <f>TEXT(Raw_Articul_Data!$D6160,"00000000000")</f>
        <v>41801226705</v>
      </c>
      <c r="D6160" s="41">
        <v>41801226705</v>
      </c>
      <c r="E6160" s="41" t="s">
        <v>3314</v>
      </c>
      <c r="G6160" s="41" t="s">
        <v>32</v>
      </c>
      <c r="H6160" s="41" t="s">
        <v>2790</v>
      </c>
      <c r="I6160" s="41" t="s">
        <v>23</v>
      </c>
      <c r="J6160" s="41" t="s">
        <v>34</v>
      </c>
      <c r="K6160" s="41" t="s">
        <v>25</v>
      </c>
    </row>
    <row r="6161" spans="2:11" ht="15" customHeight="1" x14ac:dyDescent="0.3">
      <c r="B6161" s="39" t="str">
        <f t="shared" si="78"/>
        <v>41801226706 головний регулювальний гвинт</v>
      </c>
      <c r="C6161" s="39" t="str">
        <f>TEXT(Raw_Articul_Data!$D6161,"00000000000")</f>
        <v>41801226706</v>
      </c>
      <c r="D6161" s="41">
        <v>41801226706</v>
      </c>
      <c r="E6161" s="41" t="s">
        <v>3314</v>
      </c>
      <c r="G6161" s="41" t="s">
        <v>32</v>
      </c>
      <c r="H6161" s="41" t="s">
        <v>2790</v>
      </c>
      <c r="I6161" s="41" t="s">
        <v>23</v>
      </c>
      <c r="J6161" s="41" t="s">
        <v>34</v>
      </c>
      <c r="K6161" s="41" t="s">
        <v>25</v>
      </c>
    </row>
    <row r="6162" spans="2:11" ht="15" customHeight="1" x14ac:dyDescent="0.3">
      <c r="B6162" s="39" t="str">
        <f t="shared" si="78"/>
        <v>41801226801 регулювальний гвинт частоти обертання на холостому ходу</v>
      </c>
      <c r="C6162" s="39" t="str">
        <f>TEXT(Raw_Articul_Data!$D6162,"00000000000")</f>
        <v>41801226801</v>
      </c>
      <c r="D6162" s="41">
        <v>41801226801</v>
      </c>
      <c r="E6162" s="41" t="s">
        <v>3567</v>
      </c>
      <c r="G6162" s="41" t="s">
        <v>32</v>
      </c>
      <c r="H6162" s="41" t="s">
        <v>2790</v>
      </c>
      <c r="I6162" s="41" t="s">
        <v>23</v>
      </c>
      <c r="J6162" s="41" t="s">
        <v>55</v>
      </c>
      <c r="K6162" s="41" t="s">
        <v>25</v>
      </c>
    </row>
    <row r="6163" spans="2:11" ht="15" customHeight="1" x14ac:dyDescent="0.3">
      <c r="B6163" s="39" t="str">
        <f t="shared" si="78"/>
        <v>41801226805 регулювальний гвинт частоти обертання на холостому ходу</v>
      </c>
      <c r="C6163" s="39" t="str">
        <f>TEXT(Raw_Articul_Data!$D6163,"00000000000")</f>
        <v>41801226805</v>
      </c>
      <c r="D6163" s="41">
        <v>41801226805</v>
      </c>
      <c r="E6163" s="41" t="s">
        <v>3567</v>
      </c>
      <c r="G6163" s="41" t="s">
        <v>32</v>
      </c>
      <c r="H6163" s="41" t="s">
        <v>2790</v>
      </c>
      <c r="I6163" s="41" t="s">
        <v>23</v>
      </c>
      <c r="J6163" s="41" t="s">
        <v>34</v>
      </c>
      <c r="K6163" s="41" t="s">
        <v>25</v>
      </c>
    </row>
    <row r="6164" spans="2:11" ht="15" customHeight="1" x14ac:dyDescent="0.3">
      <c r="B6164" s="39" t="str">
        <f t="shared" si="78"/>
        <v>41801230600 захисне прикриття</v>
      </c>
      <c r="C6164" s="39" t="str">
        <f>TEXT(Raw_Articul_Data!$D6164,"00000000000")</f>
        <v>41801230600</v>
      </c>
      <c r="D6164" s="41">
        <v>41801230600</v>
      </c>
      <c r="E6164" s="41" t="s">
        <v>3390</v>
      </c>
      <c r="G6164" s="41" t="s">
        <v>32</v>
      </c>
      <c r="H6164" s="41" t="s">
        <v>2790</v>
      </c>
      <c r="I6164" s="41" t="s">
        <v>23</v>
      </c>
      <c r="J6164" s="41" t="s">
        <v>55</v>
      </c>
      <c r="K6164" s="41" t="s">
        <v>25</v>
      </c>
    </row>
    <row r="6165" spans="2:11" ht="15" customHeight="1" x14ac:dyDescent="0.3">
      <c r="B6165" s="39" t="str">
        <f t="shared" si="78"/>
        <v>41801290900 ущільнення</v>
      </c>
      <c r="C6165" s="39" t="str">
        <f>TEXT(Raw_Articul_Data!$D6165,"00000000000")</f>
        <v>41801290900</v>
      </c>
      <c r="D6165" s="41">
        <v>41801290900</v>
      </c>
      <c r="E6165" s="41" t="s">
        <v>2903</v>
      </c>
      <c r="G6165" s="41" t="s">
        <v>32</v>
      </c>
      <c r="H6165" s="41" t="s">
        <v>2790</v>
      </c>
      <c r="I6165" s="41" t="s">
        <v>23</v>
      </c>
      <c r="J6165" s="41" t="s">
        <v>28</v>
      </c>
      <c r="K6165" s="41" t="s">
        <v>25</v>
      </c>
    </row>
    <row r="6166" spans="2:11" ht="15" customHeight="1" x14ac:dyDescent="0.3">
      <c r="B6166" s="39" t="str">
        <f t="shared" si="78"/>
        <v>41801290901 ущільнення</v>
      </c>
      <c r="C6166" s="39" t="str">
        <f>TEXT(Raw_Articul_Data!$D6166,"00000000000")</f>
        <v>41801290901</v>
      </c>
      <c r="D6166" s="41">
        <v>41801290901</v>
      </c>
      <c r="E6166" s="41" t="s">
        <v>2903</v>
      </c>
      <c r="G6166" s="41" t="s">
        <v>32</v>
      </c>
      <c r="H6166" s="41" t="s">
        <v>2790</v>
      </c>
      <c r="I6166" s="41" t="s">
        <v>23</v>
      </c>
      <c r="J6166" s="41" t="s">
        <v>34</v>
      </c>
      <c r="K6166" s="41" t="s">
        <v>25</v>
      </c>
    </row>
    <row r="6167" spans="2:11" ht="15" customHeight="1" x14ac:dyDescent="0.3">
      <c r="B6167" s="39" t="str">
        <f t="shared" si="78"/>
        <v>41801290902 ущільнення</v>
      </c>
      <c r="C6167" s="39" t="str">
        <f>TEXT(Raw_Articul_Data!$D6167,"00000000000")</f>
        <v>41801290902</v>
      </c>
      <c r="D6167" s="41">
        <v>41801290902</v>
      </c>
      <c r="E6167" s="41" t="s">
        <v>2903</v>
      </c>
      <c r="G6167" s="41" t="s">
        <v>32</v>
      </c>
      <c r="H6167" s="41" t="s">
        <v>2790</v>
      </c>
      <c r="I6167" s="41" t="s">
        <v>23</v>
      </c>
      <c r="J6167" s="41" t="s">
        <v>34</v>
      </c>
      <c r="K6167" s="41" t="s">
        <v>25</v>
      </c>
    </row>
    <row r="6168" spans="2:11" ht="15" customHeight="1" x14ac:dyDescent="0.3">
      <c r="B6168" s="39" t="str">
        <f t="shared" si="78"/>
        <v>41801290903 ущільнення</v>
      </c>
      <c r="C6168" s="39" t="str">
        <f>TEXT(Raw_Articul_Data!$D6168,"00000000000")</f>
        <v>41801290903</v>
      </c>
      <c r="D6168" s="41">
        <v>41801290903</v>
      </c>
      <c r="E6168" s="41" t="s">
        <v>2903</v>
      </c>
      <c r="G6168" s="41" t="s">
        <v>32</v>
      </c>
      <c r="H6168" s="41" t="s">
        <v>2790</v>
      </c>
      <c r="I6168" s="41" t="s">
        <v>23</v>
      </c>
      <c r="J6168" s="41" t="s">
        <v>34</v>
      </c>
      <c r="K6168" s="41" t="s">
        <v>25</v>
      </c>
    </row>
    <row r="6169" spans="2:11" ht="15" customHeight="1" x14ac:dyDescent="0.3">
      <c r="B6169" s="39" t="str">
        <f t="shared" si="78"/>
        <v>41801290904 ущільнення</v>
      </c>
      <c r="C6169" s="39" t="str">
        <f>TEXT(Raw_Articul_Data!$D6169,"00000000000")</f>
        <v>41801290904</v>
      </c>
      <c r="D6169" s="41">
        <v>41801290904</v>
      </c>
      <c r="E6169" s="41" t="s">
        <v>2903</v>
      </c>
      <c r="G6169" s="41" t="s">
        <v>32</v>
      </c>
      <c r="H6169" s="41" t="s">
        <v>2790</v>
      </c>
      <c r="I6169" s="41" t="s">
        <v>23</v>
      </c>
      <c r="J6169" s="41" t="s">
        <v>28</v>
      </c>
      <c r="K6169" s="41" t="s">
        <v>25</v>
      </c>
    </row>
    <row r="6170" spans="2:11" ht="15" customHeight="1" x14ac:dyDescent="0.3">
      <c r="B6170" s="39" t="str">
        <f t="shared" si="78"/>
        <v>41801290905 ущільнення</v>
      </c>
      <c r="C6170" s="39" t="str">
        <f>TEXT(Raw_Articul_Data!$D6170,"00000000000")</f>
        <v>41801290905</v>
      </c>
      <c r="D6170" s="41">
        <v>41801290905</v>
      </c>
      <c r="E6170" s="41" t="s">
        <v>2903</v>
      </c>
      <c r="G6170" s="41" t="s">
        <v>32</v>
      </c>
      <c r="H6170" s="41" t="s">
        <v>2790</v>
      </c>
      <c r="I6170" s="41" t="s">
        <v>23</v>
      </c>
      <c r="J6170" s="41" t="s">
        <v>28</v>
      </c>
      <c r="K6170" s="41" t="s">
        <v>25</v>
      </c>
    </row>
    <row r="6171" spans="2:11" ht="15" customHeight="1" x14ac:dyDescent="0.3">
      <c r="B6171" s="39" t="str">
        <f t="shared" si="78"/>
        <v>41801290906 ущільнення</v>
      </c>
      <c r="C6171" s="39" t="str">
        <f>TEXT(Raw_Articul_Data!$D6171,"00000000000")</f>
        <v>41801290906</v>
      </c>
      <c r="D6171" s="41">
        <v>41801290906</v>
      </c>
      <c r="E6171" s="41" t="s">
        <v>2903</v>
      </c>
      <c r="G6171" s="41" t="s">
        <v>32</v>
      </c>
      <c r="H6171" s="41" t="s">
        <v>2790</v>
      </c>
      <c r="I6171" s="41" t="s">
        <v>23</v>
      </c>
      <c r="J6171" s="41" t="s">
        <v>28</v>
      </c>
      <c r="K6171" s="41" t="s">
        <v>25</v>
      </c>
    </row>
    <row r="6172" spans="2:11" ht="15" customHeight="1" x14ac:dyDescent="0.3">
      <c r="B6172" s="39" t="str">
        <f t="shared" si="78"/>
        <v>41801400603 шумоглушник</v>
      </c>
      <c r="C6172" s="39" t="str">
        <f>TEXT(Raw_Articul_Data!$D6172,"00000000000")</f>
        <v>41801400603</v>
      </c>
      <c r="D6172" s="41">
        <v>41801400603</v>
      </c>
      <c r="E6172" s="41" t="s">
        <v>3072</v>
      </c>
      <c r="G6172" s="41" t="s">
        <v>32</v>
      </c>
      <c r="H6172" s="41" t="s">
        <v>2790</v>
      </c>
      <c r="I6172" s="41" t="s">
        <v>23</v>
      </c>
      <c r="J6172" s="41" t="s">
        <v>55</v>
      </c>
      <c r="K6172" s="41" t="s">
        <v>25</v>
      </c>
    </row>
    <row r="6173" spans="2:11" ht="15" customHeight="1" x14ac:dyDescent="0.3">
      <c r="B6173" s="39" t="str">
        <f t="shared" si="78"/>
        <v>41801401000 кришка фільтра</v>
      </c>
      <c r="C6173" s="39" t="str">
        <f>TEXT(Raw_Articul_Data!$D6173,"00000000000")</f>
        <v>41801401000</v>
      </c>
      <c r="D6173" s="41">
        <v>41801401000</v>
      </c>
      <c r="E6173" s="41" t="s">
        <v>3153</v>
      </c>
      <c r="G6173" s="41" t="s">
        <v>32</v>
      </c>
      <c r="H6173" s="41" t="s">
        <v>2790</v>
      </c>
      <c r="I6173" s="41" t="s">
        <v>23</v>
      </c>
      <c r="J6173" s="41" t="s">
        <v>55</v>
      </c>
      <c r="K6173" s="41" t="s">
        <v>25</v>
      </c>
    </row>
    <row r="6174" spans="2:11" ht="15" customHeight="1" x14ac:dyDescent="0.3">
      <c r="B6174" s="39" t="str">
        <f t="shared" si="78"/>
        <v>41801401005 кришка фільтра</v>
      </c>
      <c r="C6174" s="39" t="str">
        <f>TEXT(Raw_Articul_Data!$D6174,"00000000000")</f>
        <v>41801401005</v>
      </c>
      <c r="D6174" s="41">
        <v>41801401005</v>
      </c>
      <c r="E6174" s="41" t="s">
        <v>3153</v>
      </c>
      <c r="G6174" s="41" t="s">
        <v>32</v>
      </c>
      <c r="H6174" s="41" t="s">
        <v>2790</v>
      </c>
      <c r="I6174" s="41" t="s">
        <v>23</v>
      </c>
      <c r="J6174" s="41" t="s">
        <v>55</v>
      </c>
      <c r="K6174" s="41" t="s">
        <v>25</v>
      </c>
    </row>
    <row r="6175" spans="2:11" ht="15" customHeight="1" x14ac:dyDescent="0.3">
      <c r="B6175" s="39" t="str">
        <f t="shared" si="78"/>
        <v>41801401006 кришка фільтра</v>
      </c>
      <c r="C6175" s="39" t="str">
        <f>TEXT(Raw_Articul_Data!$D6175,"00000000000")</f>
        <v>41801401006</v>
      </c>
      <c r="D6175" s="41">
        <v>41801401006</v>
      </c>
      <c r="E6175" s="41" t="s">
        <v>3153</v>
      </c>
      <c r="G6175" s="41" t="s">
        <v>32</v>
      </c>
      <c r="H6175" s="41" t="s">
        <v>2790</v>
      </c>
      <c r="I6175" s="41" t="s">
        <v>23</v>
      </c>
      <c r="J6175" s="41" t="s">
        <v>55</v>
      </c>
      <c r="K6175" s="41" t="s">
        <v>25</v>
      </c>
    </row>
    <row r="6176" spans="2:11" ht="15" customHeight="1" x14ac:dyDescent="0.3">
      <c r="B6176" s="39" t="str">
        <f t="shared" si="78"/>
        <v>41801401007 кришка фільтра</v>
      </c>
      <c r="C6176" s="39" t="str">
        <f>TEXT(Raw_Articul_Data!$D6176,"00000000000")</f>
        <v>41801401007</v>
      </c>
      <c r="D6176" s="41">
        <v>41801401007</v>
      </c>
      <c r="E6176" s="41" t="s">
        <v>3153</v>
      </c>
      <c r="G6176" s="41" t="s">
        <v>32</v>
      </c>
      <c r="H6176" s="41" t="s">
        <v>2790</v>
      </c>
      <c r="I6176" s="41" t="s">
        <v>23</v>
      </c>
      <c r="J6176" s="41" t="s">
        <v>55</v>
      </c>
      <c r="K6176" s="41" t="s">
        <v>25</v>
      </c>
    </row>
    <row r="6177" spans="2:11" ht="15" customHeight="1" x14ac:dyDescent="0.3">
      <c r="B6177" s="39" t="str">
        <f t="shared" si="78"/>
        <v>41801401009 кришка фільтра</v>
      </c>
      <c r="C6177" s="39" t="str">
        <f>TEXT(Raw_Articul_Data!$D6177,"00000000000")</f>
        <v>41801401009</v>
      </c>
      <c r="D6177" s="41">
        <v>41801401009</v>
      </c>
      <c r="E6177" s="41" t="s">
        <v>3153</v>
      </c>
      <c r="G6177" s="41" t="s">
        <v>32</v>
      </c>
      <c r="H6177" s="41" t="s">
        <v>2790</v>
      </c>
      <c r="I6177" s="41" t="s">
        <v>23</v>
      </c>
      <c r="J6177" s="41" t="s">
        <v>55</v>
      </c>
      <c r="K6177" s="41" t="s">
        <v>25</v>
      </c>
    </row>
    <row r="6178" spans="2:11" ht="15" customHeight="1" x14ac:dyDescent="0.3">
      <c r="B6178" s="39" t="str">
        <f t="shared" si="78"/>
        <v>41801402803 корпус фільтра</v>
      </c>
      <c r="C6178" s="39" t="str">
        <f>TEXT(Raw_Articul_Data!$D6178,"00000000000")</f>
        <v>41801402803</v>
      </c>
      <c r="D6178" s="41">
        <v>41801402803</v>
      </c>
      <c r="E6178" s="41" t="s">
        <v>3069</v>
      </c>
      <c r="G6178" s="41" t="s">
        <v>32</v>
      </c>
      <c r="H6178" s="41" t="s">
        <v>2790</v>
      </c>
      <c r="I6178" s="41" t="s">
        <v>23</v>
      </c>
      <c r="J6178" s="41" t="s">
        <v>28</v>
      </c>
      <c r="K6178" s="41" t="s">
        <v>25</v>
      </c>
    </row>
    <row r="6179" spans="2:11" ht="15" customHeight="1" x14ac:dyDescent="0.3">
      <c r="B6179" s="39" t="str">
        <f t="shared" si="78"/>
        <v>41801402804 корпус фільтра</v>
      </c>
      <c r="C6179" s="39" t="str">
        <f>TEXT(Raw_Articul_Data!$D6179,"00000000000")</f>
        <v>41801402804</v>
      </c>
      <c r="D6179" s="41">
        <v>41801402804</v>
      </c>
      <c r="E6179" s="41" t="s">
        <v>3069</v>
      </c>
      <c r="G6179" s="41" t="s">
        <v>32</v>
      </c>
      <c r="H6179" s="41" t="s">
        <v>2790</v>
      </c>
      <c r="I6179" s="41" t="s">
        <v>23</v>
      </c>
      <c r="J6179" s="41" t="s">
        <v>28</v>
      </c>
      <c r="K6179" s="41" t="s">
        <v>25</v>
      </c>
    </row>
    <row r="6180" spans="2:11" ht="15" customHeight="1" x14ac:dyDescent="0.3">
      <c r="B6180" s="39" t="str">
        <f t="shared" si="78"/>
        <v>41801402805 корпус фільтра</v>
      </c>
      <c r="C6180" s="39" t="str">
        <f>TEXT(Raw_Articul_Data!$D6180,"00000000000")</f>
        <v>41801402805</v>
      </c>
      <c r="D6180" s="41">
        <v>41801402805</v>
      </c>
      <c r="E6180" s="41" t="s">
        <v>3069</v>
      </c>
      <c r="G6180" s="41" t="s">
        <v>32</v>
      </c>
      <c r="H6180" s="41" t="s">
        <v>2790</v>
      </c>
      <c r="I6180" s="41" t="s">
        <v>23</v>
      </c>
      <c r="J6180" s="41" t="s">
        <v>28</v>
      </c>
      <c r="K6180" s="41" t="s">
        <v>25</v>
      </c>
    </row>
    <row r="6181" spans="2:11" ht="15" customHeight="1" x14ac:dyDescent="0.3">
      <c r="B6181" s="39" t="str">
        <f t="shared" si="78"/>
        <v>41801402807 корпус фільтра</v>
      </c>
      <c r="C6181" s="39" t="str">
        <f>TEXT(Raw_Articul_Data!$D6181,"00000000000")</f>
        <v>41801402807</v>
      </c>
      <c r="D6181" s="41">
        <v>41801402807</v>
      </c>
      <c r="E6181" s="41" t="s">
        <v>3069</v>
      </c>
      <c r="G6181" s="41" t="s">
        <v>32</v>
      </c>
      <c r="H6181" s="41" t="s">
        <v>2790</v>
      </c>
      <c r="I6181" s="41" t="s">
        <v>23</v>
      </c>
      <c r="J6181" s="41" t="s">
        <v>28</v>
      </c>
      <c r="K6181" s="41" t="s">
        <v>25</v>
      </c>
    </row>
    <row r="6182" spans="2:11" ht="15" customHeight="1" x14ac:dyDescent="0.3">
      <c r="B6182" s="39" t="str">
        <f t="shared" si="78"/>
        <v>41801410300 повітряний фільтр</v>
      </c>
      <c r="C6182" s="39" t="str">
        <f>TEXT(Raw_Articul_Data!$D6182,"00000000000")</f>
        <v>41801410300</v>
      </c>
      <c r="D6182" s="41">
        <v>41801410300</v>
      </c>
      <c r="E6182" s="41" t="s">
        <v>3041</v>
      </c>
      <c r="G6182" s="41" t="s">
        <v>32</v>
      </c>
      <c r="H6182" s="41" t="s">
        <v>2790</v>
      </c>
      <c r="I6182" s="41" t="s">
        <v>23</v>
      </c>
      <c r="J6182" s="41" t="s">
        <v>164</v>
      </c>
      <c r="K6182" s="41" t="s">
        <v>25</v>
      </c>
    </row>
    <row r="6183" spans="2:11" ht="15" customHeight="1" x14ac:dyDescent="0.3">
      <c r="B6183" s="39" t="str">
        <f t="shared" si="78"/>
        <v>41801418601 імпульсний шланг</v>
      </c>
      <c r="C6183" s="39" t="str">
        <f>TEXT(Raw_Articul_Data!$D6183,"00000000000")</f>
        <v>41801418601</v>
      </c>
      <c r="D6183" s="41">
        <v>41801418601</v>
      </c>
      <c r="E6183" s="41" t="s">
        <v>2818</v>
      </c>
      <c r="G6183" s="41" t="s">
        <v>32</v>
      </c>
      <c r="H6183" s="41" t="s">
        <v>2790</v>
      </c>
      <c r="I6183" s="41" t="s">
        <v>23</v>
      </c>
      <c r="J6183" s="41" t="s">
        <v>28</v>
      </c>
      <c r="K6183" s="41" t="s">
        <v>25</v>
      </c>
    </row>
    <row r="6184" spans="2:11" ht="15" customHeight="1" x14ac:dyDescent="0.3">
      <c r="B6184" s="39" t="str">
        <f t="shared" si="78"/>
        <v>41801418602 імпульсний шланг</v>
      </c>
      <c r="C6184" s="39" t="str">
        <f>TEXT(Raw_Articul_Data!$D6184,"00000000000")</f>
        <v>41801418602</v>
      </c>
      <c r="D6184" s="41">
        <v>41801418602</v>
      </c>
      <c r="E6184" s="41" t="s">
        <v>2818</v>
      </c>
      <c r="G6184" s="41" t="s">
        <v>32</v>
      </c>
      <c r="H6184" s="41" t="s">
        <v>2790</v>
      </c>
      <c r="I6184" s="41" t="s">
        <v>23</v>
      </c>
      <c r="J6184" s="41" t="s">
        <v>28</v>
      </c>
      <c r="K6184" s="41" t="s">
        <v>25</v>
      </c>
    </row>
    <row r="6185" spans="2:11" ht="15" customHeight="1" x14ac:dyDescent="0.3">
      <c r="B6185" s="39" t="str">
        <f t="shared" si="78"/>
        <v>41801490600 ущільнення системи випуска</v>
      </c>
      <c r="C6185" s="39" t="str">
        <f>TEXT(Raw_Articul_Data!$D6185,"00000000000")</f>
        <v>41801490600</v>
      </c>
      <c r="D6185" s="41">
        <v>41801490600</v>
      </c>
      <c r="E6185" s="41" t="s">
        <v>3267</v>
      </c>
      <c r="G6185" s="41" t="s">
        <v>32</v>
      </c>
      <c r="H6185" s="41" t="s">
        <v>2790</v>
      </c>
      <c r="I6185" s="41" t="s">
        <v>23</v>
      </c>
      <c r="J6185" s="41" t="s">
        <v>28</v>
      </c>
      <c r="K6185" s="41" t="s">
        <v>25</v>
      </c>
    </row>
    <row r="6186" spans="2:11" ht="15" customHeight="1" x14ac:dyDescent="0.3">
      <c r="B6186" s="39" t="str">
        <f t="shared" si="78"/>
        <v>41801602000 муфта</v>
      </c>
      <c r="C6186" s="39" t="str">
        <f>TEXT(Raw_Articul_Data!$D6186,"00000000000")</f>
        <v>41801602000</v>
      </c>
      <c r="D6186" s="41">
        <v>41801602000</v>
      </c>
      <c r="E6186" s="41" t="s">
        <v>3286</v>
      </c>
      <c r="G6186" s="41" t="s">
        <v>32</v>
      </c>
      <c r="H6186" s="41" t="s">
        <v>2790</v>
      </c>
      <c r="I6186" s="41" t="s">
        <v>23</v>
      </c>
      <c r="J6186" s="41" t="s">
        <v>55</v>
      </c>
      <c r="K6186" s="41" t="s">
        <v>25</v>
      </c>
    </row>
    <row r="6187" spans="2:11" ht="15" customHeight="1" x14ac:dyDescent="0.3">
      <c r="B6187" s="39" t="str">
        <f t="shared" si="78"/>
        <v>41801602900 з'єднувальний барабан</v>
      </c>
      <c r="C6187" s="39" t="str">
        <f>TEXT(Raw_Articul_Data!$D6187,"00000000000")</f>
        <v>41801602900</v>
      </c>
      <c r="D6187" s="41">
        <v>41801602900</v>
      </c>
      <c r="E6187" s="41" t="s">
        <v>4086</v>
      </c>
      <c r="G6187" s="41" t="s">
        <v>32</v>
      </c>
      <c r="H6187" s="41" t="s">
        <v>2790</v>
      </c>
      <c r="I6187" s="41" t="s">
        <v>23</v>
      </c>
      <c r="J6187" s="41" t="s">
        <v>55</v>
      </c>
      <c r="K6187" s="41" t="s">
        <v>25</v>
      </c>
    </row>
    <row r="6188" spans="2:11" ht="15" customHeight="1" x14ac:dyDescent="0.3">
      <c r="B6188" s="39" t="str">
        <f t="shared" si="78"/>
        <v>41801602902 з'єднувальний барабан</v>
      </c>
      <c r="C6188" s="39" t="str">
        <f>TEXT(Raw_Articul_Data!$D6188,"00000000000")</f>
        <v>41801602902</v>
      </c>
      <c r="D6188" s="41">
        <v>41801602902</v>
      </c>
      <c r="E6188" s="41" t="s">
        <v>4086</v>
      </c>
      <c r="G6188" s="41" t="s">
        <v>32</v>
      </c>
      <c r="H6188" s="41" t="s">
        <v>2790</v>
      </c>
      <c r="I6188" s="41" t="s">
        <v>23</v>
      </c>
      <c r="J6188" s="41" t="s">
        <v>28</v>
      </c>
      <c r="K6188" s="41" t="s">
        <v>25</v>
      </c>
    </row>
    <row r="6189" spans="2:11" ht="15" customHeight="1" x14ac:dyDescent="0.3">
      <c r="B6189" s="39" t="str">
        <f t="shared" si="78"/>
        <v>41801621000 захисний диск</v>
      </c>
      <c r="C6189" s="39" t="str">
        <f>TEXT(Raw_Articul_Data!$D6189,"00000000000")</f>
        <v>41801621000</v>
      </c>
      <c r="D6189" s="41">
        <v>41801621000</v>
      </c>
      <c r="E6189" s="41" t="s">
        <v>3395</v>
      </c>
      <c r="G6189" s="41" t="s">
        <v>32</v>
      </c>
      <c r="H6189" s="41" t="s">
        <v>2790</v>
      </c>
      <c r="I6189" s="41" t="s">
        <v>23</v>
      </c>
      <c r="J6189" s="41" t="s">
        <v>28</v>
      </c>
      <c r="K6189" s="41" t="s">
        <v>25</v>
      </c>
    </row>
    <row r="6190" spans="2:11" ht="15" customHeight="1" x14ac:dyDescent="0.3">
      <c r="B6190" s="39" t="str">
        <f t="shared" si="78"/>
        <v>41801801110 трос управління дросельною заслонкою</v>
      </c>
      <c r="C6190" s="39" t="str">
        <f>TEXT(Raw_Articul_Data!$D6190,"00000000000")</f>
        <v>41801801110</v>
      </c>
      <c r="D6190" s="41">
        <v>41801801110</v>
      </c>
      <c r="E6190" s="41" t="s">
        <v>3643</v>
      </c>
      <c r="G6190" s="41" t="s">
        <v>32</v>
      </c>
      <c r="H6190" s="41" t="s">
        <v>2790</v>
      </c>
      <c r="I6190" s="41" t="s">
        <v>23</v>
      </c>
      <c r="J6190" s="41" t="s">
        <v>55</v>
      </c>
      <c r="K6190" s="41" t="s">
        <v>25</v>
      </c>
    </row>
    <row r="6191" spans="2:11" ht="15" customHeight="1" x14ac:dyDescent="0.3">
      <c r="B6191" s="39" t="str">
        <f t="shared" si="78"/>
        <v>41801801113 трос управління дросельною заслонкою</v>
      </c>
      <c r="C6191" s="39" t="str">
        <f>TEXT(Raw_Articul_Data!$D6191,"00000000000")</f>
        <v>41801801113</v>
      </c>
      <c r="D6191" s="41">
        <v>41801801113</v>
      </c>
      <c r="E6191" s="41" t="s">
        <v>3643</v>
      </c>
      <c r="G6191" s="41" t="s">
        <v>32</v>
      </c>
      <c r="H6191" s="41" t="s">
        <v>2790</v>
      </c>
      <c r="I6191" s="41" t="s">
        <v>23</v>
      </c>
      <c r="J6191" s="41" t="s">
        <v>55</v>
      </c>
      <c r="K6191" s="41" t="s">
        <v>25</v>
      </c>
    </row>
    <row r="6192" spans="2:11" ht="15" customHeight="1" x14ac:dyDescent="0.3">
      <c r="B6192" s="39" t="str">
        <f t="shared" si="78"/>
        <v>41801801150 трос управління дросельною заслонкою</v>
      </c>
      <c r="C6192" s="39" t="str">
        <f>TEXT(Raw_Articul_Data!$D6192,"00000000000")</f>
        <v>41801801150</v>
      </c>
      <c r="D6192" s="41">
        <v>41801801150</v>
      </c>
      <c r="E6192" s="41" t="s">
        <v>3643</v>
      </c>
      <c r="G6192" s="41" t="s">
        <v>32</v>
      </c>
      <c r="H6192" s="41" t="s">
        <v>2790</v>
      </c>
      <c r="I6192" s="41" t="s">
        <v>23</v>
      </c>
      <c r="J6192" s="41" t="s">
        <v>28</v>
      </c>
      <c r="K6192" s="41" t="s">
        <v>25</v>
      </c>
    </row>
    <row r="6193" spans="2:11" ht="15" customHeight="1" x14ac:dyDescent="0.3">
      <c r="B6193" s="39" t="str">
        <f t="shared" si="78"/>
        <v>41801801151 трос управління дросельною заслонкою</v>
      </c>
      <c r="C6193" s="39" t="str">
        <f>TEXT(Raw_Articul_Data!$D6193,"00000000000")</f>
        <v>41801801151</v>
      </c>
      <c r="D6193" s="41">
        <v>41801801151</v>
      </c>
      <c r="E6193" s="41" t="s">
        <v>3643</v>
      </c>
      <c r="G6193" s="41" t="s">
        <v>32</v>
      </c>
      <c r="H6193" s="41" t="s">
        <v>2790</v>
      </c>
      <c r="I6193" s="41" t="s">
        <v>23</v>
      </c>
      <c r="J6193" s="41" t="s">
        <v>28</v>
      </c>
      <c r="K6193" s="41" t="s">
        <v>25</v>
      </c>
    </row>
    <row r="6194" spans="2:11" ht="15" customHeight="1" x14ac:dyDescent="0.3">
      <c r="B6194" s="39" t="str">
        <f t="shared" si="78"/>
        <v>41801801153 трос управління дросельною заслонкою</v>
      </c>
      <c r="C6194" s="39" t="str">
        <f>TEXT(Raw_Articul_Data!$D6194,"00000000000")</f>
        <v>41801801153</v>
      </c>
      <c r="D6194" s="41">
        <v>41801801153</v>
      </c>
      <c r="E6194" s="41" t="s">
        <v>3643</v>
      </c>
      <c r="G6194" s="41" t="s">
        <v>32</v>
      </c>
      <c r="H6194" s="41" t="s">
        <v>2790</v>
      </c>
      <c r="I6194" s="41" t="s">
        <v>23</v>
      </c>
      <c r="J6194" s="41" t="s">
        <v>28</v>
      </c>
      <c r="K6194" s="41" t="s">
        <v>25</v>
      </c>
    </row>
    <row r="6195" spans="2:11" ht="15" customHeight="1" x14ac:dyDescent="0.3">
      <c r="B6195" s="39" t="str">
        <f t="shared" si="78"/>
        <v>41801809500 поворотний важіль</v>
      </c>
      <c r="C6195" s="39" t="str">
        <f>TEXT(Raw_Articul_Data!$D6195,"00000000000")</f>
        <v>41801809500</v>
      </c>
      <c r="D6195" s="41">
        <v>41801809500</v>
      </c>
      <c r="E6195" s="41" t="s">
        <v>4276</v>
      </c>
      <c r="G6195" s="41" t="s">
        <v>32</v>
      </c>
      <c r="H6195" s="41" t="s">
        <v>2790</v>
      </c>
      <c r="I6195" s="41" t="s">
        <v>23</v>
      </c>
      <c r="J6195" s="41" t="s">
        <v>34</v>
      </c>
      <c r="K6195" s="41" t="s">
        <v>25</v>
      </c>
    </row>
    <row r="6196" spans="2:11" ht="15" customHeight="1" x14ac:dyDescent="0.3">
      <c r="B6196" s="39" t="str">
        <f t="shared" si="78"/>
        <v>41801820700 наконечник</v>
      </c>
      <c r="C6196" s="39" t="str">
        <f>TEXT(Raw_Articul_Data!$D6196,"00000000000")</f>
        <v>41801820700</v>
      </c>
      <c r="D6196" s="41">
        <v>41801820700</v>
      </c>
      <c r="E6196" s="41" t="s">
        <v>3014</v>
      </c>
      <c r="G6196" s="41" t="s">
        <v>32</v>
      </c>
      <c r="H6196" s="41" t="s">
        <v>2790</v>
      </c>
      <c r="I6196" s="41" t="s">
        <v>23</v>
      </c>
      <c r="J6196" s="41" t="s">
        <v>45</v>
      </c>
      <c r="K6196" s="41" t="s">
        <v>25</v>
      </c>
    </row>
    <row r="6197" spans="2:11" ht="15" customHeight="1" x14ac:dyDescent="0.3">
      <c r="B6197" s="39" t="str">
        <f t="shared" si="78"/>
        <v>41801821500 важільна система управління подачею палива</v>
      </c>
      <c r="C6197" s="39" t="str">
        <f>TEXT(Raw_Articul_Data!$D6197,"00000000000")</f>
        <v>41801821500</v>
      </c>
      <c r="D6197" s="41">
        <v>41801821500</v>
      </c>
      <c r="E6197" s="41" t="s">
        <v>3653</v>
      </c>
      <c r="G6197" s="41" t="s">
        <v>32</v>
      </c>
      <c r="H6197" s="41" t="s">
        <v>2790</v>
      </c>
      <c r="I6197" s="41" t="s">
        <v>23</v>
      </c>
      <c r="J6197" s="41" t="s">
        <v>55</v>
      </c>
      <c r="K6197" s="41" t="s">
        <v>25</v>
      </c>
    </row>
    <row r="6198" spans="2:11" ht="15" customHeight="1" x14ac:dyDescent="0.3">
      <c r="B6198" s="39" t="str">
        <f t="shared" si="78"/>
        <v>41801822800 важіль</v>
      </c>
      <c r="C6198" s="39" t="str">
        <f>TEXT(Raw_Articul_Data!$D6198,"00000000000")</f>
        <v>41801822800</v>
      </c>
      <c r="D6198" s="41">
        <v>41801822800</v>
      </c>
      <c r="E6198" s="41" t="s">
        <v>3043</v>
      </c>
      <c r="G6198" s="41" t="s">
        <v>32</v>
      </c>
      <c r="H6198" s="41" t="s">
        <v>2790</v>
      </c>
      <c r="I6198" s="41" t="s">
        <v>23</v>
      </c>
      <c r="J6198" s="41" t="s">
        <v>55</v>
      </c>
      <c r="K6198" s="41" t="s">
        <v>25</v>
      </c>
    </row>
    <row r="6199" spans="2:11" ht="15" customHeight="1" x14ac:dyDescent="0.3">
      <c r="B6199" s="39" t="str">
        <f t="shared" si="78"/>
        <v>41801827600 зажимний елемент</v>
      </c>
      <c r="C6199" s="39" t="str">
        <f>TEXT(Raw_Articul_Data!$D6199,"00000000000")</f>
        <v>41801827600</v>
      </c>
      <c r="D6199" s="41">
        <v>41801827600</v>
      </c>
      <c r="E6199" s="41" t="s">
        <v>4146</v>
      </c>
      <c r="G6199" s="41" t="s">
        <v>32</v>
      </c>
      <c r="H6199" s="41" t="s">
        <v>2790</v>
      </c>
      <c r="I6199" s="41" t="s">
        <v>23</v>
      </c>
      <c r="J6199" s="41" t="s">
        <v>55</v>
      </c>
      <c r="K6199" s="41" t="s">
        <v>25</v>
      </c>
    </row>
    <row r="6200" spans="2:11" ht="15" customHeight="1" x14ac:dyDescent="0.3">
      <c r="B6200" s="39" t="str">
        <f t="shared" si="78"/>
        <v>41801827601 зажимний елемент</v>
      </c>
      <c r="C6200" s="39" t="str">
        <f>TEXT(Raw_Articul_Data!$D6200,"00000000000")</f>
        <v>41801827601</v>
      </c>
      <c r="D6200" s="41">
        <v>41801827601</v>
      </c>
      <c r="E6200" s="41" t="s">
        <v>4146</v>
      </c>
      <c r="G6200" s="41" t="s">
        <v>32</v>
      </c>
      <c r="H6200" s="41" t="s">
        <v>2790</v>
      </c>
      <c r="I6200" s="41" t="s">
        <v>23</v>
      </c>
      <c r="J6200" s="41" t="s">
        <v>55</v>
      </c>
      <c r="K6200" s="41" t="s">
        <v>25</v>
      </c>
    </row>
    <row r="6201" spans="2:11" ht="15" customHeight="1" x14ac:dyDescent="0.3">
      <c r="B6201" s="39" t="str">
        <f t="shared" si="78"/>
        <v>41801829501 грибок управління</v>
      </c>
      <c r="C6201" s="39" t="str">
        <f>TEXT(Raw_Articul_Data!$D6201,"00000000000")</f>
        <v>41801829501</v>
      </c>
      <c r="D6201" s="41">
        <v>41801829501</v>
      </c>
      <c r="E6201" s="41" t="s">
        <v>4067</v>
      </c>
      <c r="G6201" s="41" t="s">
        <v>32</v>
      </c>
      <c r="H6201" s="41" t="s">
        <v>2790</v>
      </c>
      <c r="I6201" s="41" t="s">
        <v>23</v>
      </c>
      <c r="J6201" s="41" t="s">
        <v>34</v>
      </c>
      <c r="K6201" s="41" t="s">
        <v>25</v>
      </c>
    </row>
    <row r="6202" spans="2:11" ht="15" customHeight="1" x14ac:dyDescent="0.3">
      <c r="B6202" s="39" t="str">
        <f t="shared" si="78"/>
        <v>41801829502 грибок управління</v>
      </c>
      <c r="C6202" s="39" t="str">
        <f>TEXT(Raw_Articul_Data!$D6202,"00000000000")</f>
        <v>41801829502</v>
      </c>
      <c r="D6202" s="41">
        <v>41801829502</v>
      </c>
      <c r="E6202" s="41" t="s">
        <v>4067</v>
      </c>
      <c r="G6202" s="41" t="s">
        <v>32</v>
      </c>
      <c r="H6202" s="41" t="s">
        <v>2790</v>
      </c>
      <c r="I6202" s="41" t="s">
        <v>23</v>
      </c>
      <c r="J6202" s="41" t="s">
        <v>34</v>
      </c>
      <c r="K6202" s="41" t="s">
        <v>25</v>
      </c>
    </row>
    <row r="6203" spans="2:11" ht="15" customHeight="1" x14ac:dyDescent="0.3">
      <c r="B6203" s="39" t="str">
        <f t="shared" si="78"/>
        <v>41801829600 щиток для замикання контакта на масу</v>
      </c>
      <c r="C6203" s="39" t="str">
        <f>TEXT(Raw_Articul_Data!$D6203,"00000000000")</f>
        <v>41801829600</v>
      </c>
      <c r="D6203" s="41">
        <v>41801829600</v>
      </c>
      <c r="E6203" s="41" t="s">
        <v>4277</v>
      </c>
      <c r="G6203" s="41" t="s">
        <v>32</v>
      </c>
      <c r="H6203" s="41" t="s">
        <v>2790</v>
      </c>
      <c r="I6203" s="41" t="s">
        <v>23</v>
      </c>
      <c r="J6203" s="41" t="s">
        <v>28</v>
      </c>
      <c r="K6203" s="41" t="s">
        <v>25</v>
      </c>
    </row>
    <row r="6204" spans="2:11" ht="15" customHeight="1" x14ac:dyDescent="0.3">
      <c r="B6204" s="39" t="str">
        <f t="shared" si="78"/>
        <v>41801900400 кришка пускового пристрою</v>
      </c>
      <c r="C6204" s="39" t="str">
        <f>TEXT(Raw_Articul_Data!$D6204,"00000000000")</f>
        <v>41801900400</v>
      </c>
      <c r="D6204" s="41">
        <v>41801900400</v>
      </c>
      <c r="E6204" s="41" t="s">
        <v>4147</v>
      </c>
      <c r="G6204" s="41" t="s">
        <v>32</v>
      </c>
      <c r="H6204" s="41" t="s">
        <v>2790</v>
      </c>
      <c r="I6204" s="41" t="s">
        <v>23</v>
      </c>
      <c r="J6204" s="41" t="s">
        <v>55</v>
      </c>
      <c r="K6204" s="41" t="s">
        <v>25</v>
      </c>
    </row>
    <row r="6205" spans="2:11" ht="15" customHeight="1" x14ac:dyDescent="0.3">
      <c r="B6205" s="39" t="str">
        <f t="shared" si="78"/>
        <v>41801900401 кришка пускового пристрою</v>
      </c>
      <c r="C6205" s="39" t="str">
        <f>TEXT(Raw_Articul_Data!$D6205,"00000000000")</f>
        <v>41801900401</v>
      </c>
      <c r="D6205" s="41">
        <v>41801900401</v>
      </c>
      <c r="E6205" s="41" t="s">
        <v>4147</v>
      </c>
      <c r="G6205" s="41" t="s">
        <v>32</v>
      </c>
      <c r="H6205" s="41" t="s">
        <v>2790</v>
      </c>
      <c r="I6205" s="41" t="s">
        <v>23</v>
      </c>
      <c r="J6205" s="41" t="s">
        <v>55</v>
      </c>
      <c r="K6205" s="41" t="s">
        <v>25</v>
      </c>
    </row>
    <row r="6206" spans="2:11" ht="15" customHeight="1" x14ac:dyDescent="0.3">
      <c r="B6206" s="39" t="str">
        <f t="shared" si="78"/>
        <v>41801900600 зворотня пружина</v>
      </c>
      <c r="C6206" s="39" t="str">
        <f>TEXT(Raw_Articul_Data!$D6206,"00000000000")</f>
        <v>41801900600</v>
      </c>
      <c r="D6206" s="41">
        <v>41801900600</v>
      </c>
      <c r="E6206" s="41" t="s">
        <v>3297</v>
      </c>
      <c r="G6206" s="41" t="s">
        <v>32</v>
      </c>
      <c r="H6206" s="41" t="s">
        <v>2790</v>
      </c>
      <c r="I6206" s="41" t="s">
        <v>23</v>
      </c>
      <c r="J6206" s="41" t="s">
        <v>24</v>
      </c>
      <c r="K6206" s="41" t="s">
        <v>25</v>
      </c>
    </row>
    <row r="6207" spans="2:11" ht="15" customHeight="1" x14ac:dyDescent="0.3">
      <c r="B6207" s="39" t="str">
        <f t="shared" si="78"/>
        <v>41801904000 пусковий пристрій</v>
      </c>
      <c r="C6207" s="39" t="str">
        <f>TEXT(Raw_Articul_Data!$D6207,"00000000000")</f>
        <v>41801904000</v>
      </c>
      <c r="D6207" s="41">
        <v>41801904000</v>
      </c>
      <c r="E6207" s="41" t="s">
        <v>4076</v>
      </c>
      <c r="G6207" s="41" t="s">
        <v>32</v>
      </c>
      <c r="H6207" s="41" t="s">
        <v>2790</v>
      </c>
      <c r="I6207" s="41" t="s">
        <v>23</v>
      </c>
      <c r="J6207" s="41" t="s">
        <v>55</v>
      </c>
      <c r="K6207" s="41" t="s">
        <v>25</v>
      </c>
    </row>
    <row r="6208" spans="2:11" ht="15" customHeight="1" x14ac:dyDescent="0.3">
      <c r="B6208" s="39" t="str">
        <f t="shared" si="78"/>
        <v>41801904002 пусковий пристрій</v>
      </c>
      <c r="C6208" s="39" t="str">
        <f>TEXT(Raw_Articul_Data!$D6208,"00000000000")</f>
        <v>41801904002</v>
      </c>
      <c r="D6208" s="41">
        <v>41801904002</v>
      </c>
      <c r="E6208" s="41" t="s">
        <v>4076</v>
      </c>
      <c r="G6208" s="41" t="s">
        <v>32</v>
      </c>
      <c r="H6208" s="41" t="s">
        <v>2790</v>
      </c>
      <c r="I6208" s="41" t="s">
        <v>23</v>
      </c>
      <c r="J6208" s="41" t="s">
        <v>55</v>
      </c>
      <c r="K6208" s="41" t="s">
        <v>25</v>
      </c>
    </row>
    <row r="6209" spans="2:11" ht="15" customHeight="1" x14ac:dyDescent="0.3">
      <c r="B6209" s="39" t="str">
        <f t="shared" si="78"/>
        <v>41802000475 насадка-мотокоса зі штоком fs-km, ніж 230-2</v>
      </c>
      <c r="C6209" s="39" t="str">
        <f>TEXT(Raw_Articul_Data!$D6209,"00000000000")</f>
        <v>41802000475</v>
      </c>
      <c r="D6209" s="41">
        <v>41802000475</v>
      </c>
      <c r="E6209" s="41" t="s">
        <v>1471</v>
      </c>
      <c r="G6209" s="41" t="s">
        <v>21</v>
      </c>
      <c r="H6209" s="41" t="s">
        <v>1472</v>
      </c>
      <c r="I6209" s="41" t="s">
        <v>23</v>
      </c>
      <c r="J6209" s="41" t="s">
        <v>55</v>
      </c>
      <c r="K6209" s="41" t="s">
        <v>25</v>
      </c>
    </row>
    <row r="6210" spans="2:11" ht="15" customHeight="1" x14ac:dyDescent="0.3">
      <c r="B6210" s="39" t="str">
        <f t="shared" si="78"/>
        <v>41802000704 насадка-мотокоса зі штоком fs-km, autocut с26-2</v>
      </c>
      <c r="C6210" s="39" t="str">
        <f>TEXT(Raw_Articul_Data!$D6210,"00000000000")</f>
        <v>41802000704</v>
      </c>
      <c r="D6210" s="41">
        <v>41802000704</v>
      </c>
      <c r="E6210" s="41" t="s">
        <v>1473</v>
      </c>
      <c r="G6210" s="41" t="s">
        <v>21</v>
      </c>
      <c r="H6210" s="41" t="s">
        <v>1474</v>
      </c>
      <c r="I6210" s="41" t="s">
        <v>23</v>
      </c>
      <c r="J6210" s="41" t="s">
        <v>55</v>
      </c>
      <c r="K6210" s="41" t="s">
        <v>25</v>
      </c>
    </row>
    <row r="6211" spans="2:11" ht="15" customHeight="1" x14ac:dyDescent="0.3">
      <c r="B6211" s="39" t="str">
        <f t="shared" si="78"/>
        <v>41803500418 паливний бак</v>
      </c>
      <c r="C6211" s="39" t="str">
        <f>TEXT(Raw_Articul_Data!$D6211,"00000000000")</f>
        <v>41803500418</v>
      </c>
      <c r="D6211" s="41">
        <v>41803500418</v>
      </c>
      <c r="E6211" s="41" t="s">
        <v>3179</v>
      </c>
      <c r="G6211" s="41" t="s">
        <v>32</v>
      </c>
      <c r="H6211" s="41" t="s">
        <v>2790</v>
      </c>
      <c r="I6211" s="41" t="s">
        <v>23</v>
      </c>
      <c r="J6211" s="41" t="s">
        <v>55</v>
      </c>
      <c r="K6211" s="41" t="s">
        <v>25</v>
      </c>
    </row>
    <row r="6212" spans="2:11" ht="15" customHeight="1" x14ac:dyDescent="0.3">
      <c r="B6212" s="39" t="str">
        <f t="shared" si="78"/>
        <v>41803500434 паливний бак</v>
      </c>
      <c r="C6212" s="39" t="str">
        <f>TEXT(Raw_Articul_Data!$D6212,"00000000000")</f>
        <v>41803500434</v>
      </c>
      <c r="D6212" s="41">
        <v>41803500434</v>
      </c>
      <c r="E6212" s="41" t="s">
        <v>3179</v>
      </c>
      <c r="G6212" s="41" t="s">
        <v>32</v>
      </c>
      <c r="H6212" s="41" t="s">
        <v>2790</v>
      </c>
      <c r="I6212" s="41" t="s">
        <v>23</v>
      </c>
      <c r="J6212" s="41" t="s">
        <v>55</v>
      </c>
      <c r="K6212" s="41" t="s">
        <v>25</v>
      </c>
    </row>
    <row r="6213" spans="2:11" ht="15" customHeight="1" x14ac:dyDescent="0.3">
      <c r="B6213" s="39" t="str">
        <f t="shared" si="78"/>
        <v>41803501402 з'єднувальна деталь</v>
      </c>
      <c r="C6213" s="39" t="str">
        <f>TEXT(Raw_Articul_Data!$D6213,"00000000000")</f>
        <v>41803501402</v>
      </c>
      <c r="D6213" s="41">
        <v>41803501402</v>
      </c>
      <c r="E6213" s="41" t="s">
        <v>3490</v>
      </c>
      <c r="G6213" s="41" t="s">
        <v>32</v>
      </c>
      <c r="H6213" s="41" t="s">
        <v>2790</v>
      </c>
      <c r="I6213" s="41" t="s">
        <v>23</v>
      </c>
      <c r="J6213" s="41" t="s">
        <v>55</v>
      </c>
      <c r="K6213" s="41" t="s">
        <v>25</v>
      </c>
    </row>
    <row r="6214" spans="2:11" ht="15" customHeight="1" x14ac:dyDescent="0.3">
      <c r="B6214" s="39" t="str">
        <f t="shared" si="78"/>
        <v>41803506501 захисне прикриття</v>
      </c>
      <c r="C6214" s="39" t="str">
        <f>TEXT(Raw_Articul_Data!$D6214,"00000000000")</f>
        <v>41803506501</v>
      </c>
      <c r="D6214" s="41">
        <v>41803506501</v>
      </c>
      <c r="E6214" s="41" t="s">
        <v>3390</v>
      </c>
      <c r="G6214" s="41" t="s">
        <v>32</v>
      </c>
      <c r="H6214" s="41" t="s">
        <v>2790</v>
      </c>
      <c r="I6214" s="41" t="s">
        <v>23</v>
      </c>
      <c r="J6214" s="41" t="s">
        <v>55</v>
      </c>
      <c r="K6214" s="41" t="s">
        <v>25</v>
      </c>
    </row>
    <row r="6215" spans="2:11" ht="15" customHeight="1" x14ac:dyDescent="0.3">
      <c r="B6215" s="39" t="str">
        <f t="shared" si="78"/>
        <v>41803506502 захисне прикриття</v>
      </c>
      <c r="C6215" s="39" t="str">
        <f>TEXT(Raw_Articul_Data!$D6215,"00000000000")</f>
        <v>41803506502</v>
      </c>
      <c r="D6215" s="41">
        <v>41803506502</v>
      </c>
      <c r="E6215" s="41" t="s">
        <v>3390</v>
      </c>
      <c r="G6215" s="41" t="s">
        <v>32</v>
      </c>
      <c r="H6215" s="41" t="s">
        <v>2790</v>
      </c>
      <c r="I6215" s="41" t="s">
        <v>23</v>
      </c>
      <c r="J6215" s="41" t="s">
        <v>55</v>
      </c>
      <c r="K6215" s="41" t="s">
        <v>25</v>
      </c>
    </row>
    <row r="6216" spans="2:11" ht="15" customHeight="1" x14ac:dyDescent="0.3">
      <c r="B6216" s="39" t="str">
        <f t="shared" si="78"/>
        <v>41803528100 прокладка</v>
      </c>
      <c r="C6216" s="39" t="str">
        <f>TEXT(Raw_Articul_Data!$D6216,"00000000000")</f>
        <v>41803528100</v>
      </c>
      <c r="D6216" s="41">
        <v>41803528100</v>
      </c>
      <c r="E6216" s="41" t="s">
        <v>3605</v>
      </c>
      <c r="G6216" s="41" t="s">
        <v>32</v>
      </c>
      <c r="H6216" s="41" t="s">
        <v>2790</v>
      </c>
      <c r="I6216" s="41" t="s">
        <v>23</v>
      </c>
      <c r="J6216" s="41" t="s">
        <v>28</v>
      </c>
      <c r="K6216" s="41" t="s">
        <v>25</v>
      </c>
    </row>
    <row r="6217" spans="2:11" ht="15" customHeight="1" x14ac:dyDescent="0.3">
      <c r="B6217" s="39" t="str">
        <f t="shared" si="78"/>
        <v>41803587702 шланг</v>
      </c>
      <c r="C6217" s="39" t="str">
        <f>TEXT(Raw_Articul_Data!$D6217,"00000000000")</f>
        <v>41803587702</v>
      </c>
      <c r="D6217" s="41">
        <v>41803587702</v>
      </c>
      <c r="E6217" s="41" t="s">
        <v>1791</v>
      </c>
      <c r="G6217" s="41" t="s">
        <v>32</v>
      </c>
      <c r="H6217" s="41" t="s">
        <v>2790</v>
      </c>
      <c r="I6217" s="41" t="s">
        <v>23</v>
      </c>
      <c r="J6217" s="41" t="s">
        <v>133</v>
      </c>
      <c r="K6217" s="41" t="s">
        <v>25</v>
      </c>
    </row>
    <row r="6218" spans="2:11" ht="15" customHeight="1" x14ac:dyDescent="0.3">
      <c r="B6218" s="39" t="str">
        <f t="shared" si="78"/>
        <v>41804001200 маховик</v>
      </c>
      <c r="C6218" s="39" t="str">
        <f>TEXT(Raw_Articul_Data!$D6218,"00000000000")</f>
        <v>41804001200</v>
      </c>
      <c r="D6218" s="41">
        <v>41804001200</v>
      </c>
      <c r="E6218" s="41" t="s">
        <v>3088</v>
      </c>
      <c r="G6218" s="41" t="s">
        <v>32</v>
      </c>
      <c r="H6218" s="41" t="s">
        <v>2790</v>
      </c>
      <c r="I6218" s="41" t="s">
        <v>23</v>
      </c>
      <c r="J6218" s="41" t="s">
        <v>45</v>
      </c>
      <c r="K6218" s="41" t="s">
        <v>25</v>
      </c>
    </row>
    <row r="6219" spans="2:11" ht="15" customHeight="1" x14ac:dyDescent="0.3">
      <c r="B6219" s="39" t="str">
        <f t="shared" si="78"/>
        <v>41804001308 модуль запалювання</v>
      </c>
      <c r="C6219" s="39" t="str">
        <f>TEXT(Raw_Articul_Data!$D6219,"00000000000")</f>
        <v>41804001308</v>
      </c>
      <c r="D6219" s="41">
        <v>41804001308</v>
      </c>
      <c r="E6219" s="41" t="s">
        <v>2855</v>
      </c>
      <c r="G6219" s="41" t="s">
        <v>32</v>
      </c>
      <c r="H6219" s="41" t="s">
        <v>2790</v>
      </c>
      <c r="I6219" s="41" t="s">
        <v>23</v>
      </c>
      <c r="J6219" s="41" t="s">
        <v>55</v>
      </c>
      <c r="K6219" s="41" t="s">
        <v>25</v>
      </c>
    </row>
    <row r="6220" spans="2:11" ht="15" customHeight="1" x14ac:dyDescent="0.3">
      <c r="B6220" s="39" t="str">
        <f t="shared" si="78"/>
        <v>41804001320 модуль запалювання</v>
      </c>
      <c r="C6220" s="39" t="str">
        <f>TEXT(Raw_Articul_Data!$D6220,"00000000000")</f>
        <v>41804001320</v>
      </c>
      <c r="D6220" s="41">
        <v>41804001320</v>
      </c>
      <c r="E6220" s="41" t="s">
        <v>2855</v>
      </c>
      <c r="G6220" s="41" t="s">
        <v>32</v>
      </c>
      <c r="H6220" s="41" t="s">
        <v>2790</v>
      </c>
      <c r="I6220" s="41" t="s">
        <v>23</v>
      </c>
      <c r="J6220" s="41" t="s">
        <v>28</v>
      </c>
      <c r="K6220" s="41" t="s">
        <v>25</v>
      </c>
    </row>
    <row r="6221" spans="2:11" ht="15" customHeight="1" x14ac:dyDescent="0.3">
      <c r="B6221" s="39" t="str">
        <f t="shared" ref="B6221:B6284" si="79">CONCATENATE(C6221," ", LOWER(E6221))</f>
        <v>41804049300 шайба</v>
      </c>
      <c r="C6221" s="39" t="str">
        <f>TEXT(Raw_Articul_Data!$D6221,"00000000000")</f>
        <v>41804049300</v>
      </c>
      <c r="D6221" s="41">
        <v>41804049300</v>
      </c>
      <c r="E6221" s="41" t="s">
        <v>3002</v>
      </c>
      <c r="G6221" s="41" t="s">
        <v>32</v>
      </c>
      <c r="H6221" s="41" t="s">
        <v>2790</v>
      </c>
      <c r="I6221" s="41" t="s">
        <v>23</v>
      </c>
      <c r="J6221" s="41" t="s">
        <v>28</v>
      </c>
      <c r="K6221" s="41" t="s">
        <v>25</v>
      </c>
    </row>
    <row r="6222" spans="2:11" ht="15" customHeight="1" x14ac:dyDescent="0.3">
      <c r="B6222" s="39" t="str">
        <f t="shared" si="79"/>
        <v>41804051000 штекер проводa системи запалювання</v>
      </c>
      <c r="C6222" s="39" t="str">
        <f>TEXT(Raw_Articul_Data!$D6222,"00000000000")</f>
        <v>41804051000</v>
      </c>
      <c r="D6222" s="41">
        <v>41804051000</v>
      </c>
      <c r="E6222" s="41" t="s">
        <v>3262</v>
      </c>
      <c r="G6222" s="41" t="s">
        <v>32</v>
      </c>
      <c r="H6222" s="41" t="s">
        <v>2790</v>
      </c>
      <c r="I6222" s="41" t="s">
        <v>23</v>
      </c>
      <c r="J6222" s="41" t="s">
        <v>28</v>
      </c>
      <c r="K6222" s="41" t="s">
        <v>25</v>
      </c>
    </row>
    <row r="6223" spans="2:11" ht="15" customHeight="1" x14ac:dyDescent="0.3">
      <c r="B6223" s="39" t="str">
        <f t="shared" si="79"/>
        <v>41804058000 ізоляційна деталь</v>
      </c>
      <c r="C6223" s="39" t="str">
        <f>TEXT(Raw_Articul_Data!$D6223,"00000000000")</f>
        <v>41804058000</v>
      </c>
      <c r="D6223" s="41">
        <v>41804058000</v>
      </c>
      <c r="E6223" s="41" t="s">
        <v>2805</v>
      </c>
      <c r="G6223" s="41" t="s">
        <v>32</v>
      </c>
      <c r="H6223" s="41" t="s">
        <v>2790</v>
      </c>
      <c r="I6223" s="41" t="s">
        <v>23</v>
      </c>
      <c r="J6223" s="41" t="s">
        <v>28</v>
      </c>
      <c r="K6223" s="41" t="s">
        <v>25</v>
      </c>
    </row>
    <row r="6224" spans="2:11" ht="15" customHeight="1" x14ac:dyDescent="0.3">
      <c r="B6224" s="39" t="str">
        <f t="shared" si="79"/>
        <v>41804312100 вставний язичок</v>
      </c>
      <c r="C6224" s="39" t="str">
        <f>TEXT(Raw_Articul_Data!$D6224,"00000000000")</f>
        <v>41804312100</v>
      </c>
      <c r="D6224" s="41">
        <v>41804312100</v>
      </c>
      <c r="E6224" s="41" t="s">
        <v>4183</v>
      </c>
      <c r="G6224" s="41" t="s">
        <v>32</v>
      </c>
      <c r="H6224" s="41" t="s">
        <v>2790</v>
      </c>
      <c r="I6224" s="41" t="s">
        <v>23</v>
      </c>
      <c r="J6224" s="41" t="s">
        <v>28</v>
      </c>
      <c r="K6224" s="41" t="s">
        <v>25</v>
      </c>
    </row>
    <row r="6225" spans="2:11" ht="15" customHeight="1" x14ac:dyDescent="0.3">
      <c r="B6225" s="39" t="str">
        <f t="shared" si="79"/>
        <v>41804481201 тримач кабелю</v>
      </c>
      <c r="C6225" s="39" t="str">
        <f>TEXT(Raw_Articul_Data!$D6225,"00000000000")</f>
        <v>41804481201</v>
      </c>
      <c r="D6225" s="41">
        <v>41804481201</v>
      </c>
      <c r="E6225" s="41" t="s">
        <v>4278</v>
      </c>
      <c r="G6225" s="41" t="s">
        <v>32</v>
      </c>
      <c r="H6225" s="41" t="s">
        <v>2790</v>
      </c>
      <c r="K6225" s="41" t="s">
        <v>25</v>
      </c>
    </row>
    <row r="6226" spans="2:11" ht="15" customHeight="1" x14ac:dyDescent="0.3">
      <c r="B6226" s="39" t="str">
        <f t="shared" si="79"/>
        <v>41806400114 редуктор</v>
      </c>
      <c r="C6226" s="39" t="str">
        <f>TEXT(Raw_Articul_Data!$D6226,"00000000000")</f>
        <v>41806400114</v>
      </c>
      <c r="D6226" s="41">
        <v>41806400114</v>
      </c>
      <c r="E6226" s="41" t="s">
        <v>4230</v>
      </c>
      <c r="G6226" s="41" t="s">
        <v>32</v>
      </c>
      <c r="H6226" s="41" t="s">
        <v>2790</v>
      </c>
      <c r="I6226" s="41" t="s">
        <v>23</v>
      </c>
      <c r="J6226" s="41" t="s">
        <v>34</v>
      </c>
      <c r="K6226" s="41" t="s">
        <v>25</v>
      </c>
    </row>
    <row r="6227" spans="2:11" ht="15" customHeight="1" x14ac:dyDescent="0.3">
      <c r="B6227" s="39" t="str">
        <f t="shared" si="79"/>
        <v>41806407300 набір шестерень</v>
      </c>
      <c r="C6227" s="39" t="str">
        <f>TEXT(Raw_Articul_Data!$D6227,"00000000000")</f>
        <v>41806407300</v>
      </c>
      <c r="D6227" s="41">
        <v>41806407300</v>
      </c>
      <c r="E6227" s="41" t="s">
        <v>4109</v>
      </c>
      <c r="G6227" s="41" t="s">
        <v>32</v>
      </c>
      <c r="H6227" s="41" t="s">
        <v>2790</v>
      </c>
      <c r="I6227" s="41" t="s">
        <v>23</v>
      </c>
      <c r="J6227" s="41" t="s">
        <v>55</v>
      </c>
      <c r="K6227" s="41" t="s">
        <v>25</v>
      </c>
    </row>
    <row r="6228" spans="2:11" ht="15" customHeight="1" x14ac:dyDescent="0.3">
      <c r="B6228" s="39" t="str">
        <f t="shared" si="79"/>
        <v>41806407301 набір шестерень</v>
      </c>
      <c r="C6228" s="39" t="str">
        <f>TEXT(Raw_Articul_Data!$D6228,"00000000000")</f>
        <v>41806407301</v>
      </c>
      <c r="D6228" s="41">
        <v>41806407301</v>
      </c>
      <c r="E6228" s="41" t="s">
        <v>4109</v>
      </c>
      <c r="G6228" s="41" t="s">
        <v>32</v>
      </c>
      <c r="H6228" s="41" t="s">
        <v>2790</v>
      </c>
      <c r="I6228" s="41" t="s">
        <v>23</v>
      </c>
      <c r="J6228" s="41" t="s">
        <v>55</v>
      </c>
      <c r="K6228" s="41" t="s">
        <v>25</v>
      </c>
    </row>
    <row r="6229" spans="2:11" ht="15" customHeight="1" x14ac:dyDescent="0.3">
      <c r="B6229" s="39" t="str">
        <f t="shared" si="79"/>
        <v>41806410800 фіксуюча заглушка</v>
      </c>
      <c r="C6229" s="39" t="str">
        <f>TEXT(Raw_Articul_Data!$D6229,"00000000000")</f>
        <v>41806410800</v>
      </c>
      <c r="D6229" s="41">
        <v>41806410800</v>
      </c>
      <c r="E6229" s="41" t="s">
        <v>4279</v>
      </c>
      <c r="G6229" s="41" t="s">
        <v>32</v>
      </c>
      <c r="H6229" s="41" t="s">
        <v>2790</v>
      </c>
      <c r="I6229" s="41" t="s">
        <v>23</v>
      </c>
      <c r="J6229" s="41" t="s">
        <v>218</v>
      </c>
      <c r="K6229" s="41" t="s">
        <v>25</v>
      </c>
    </row>
    <row r="6230" spans="2:11" ht="15" customHeight="1" x14ac:dyDescent="0.3">
      <c r="B6230" s="39" t="str">
        <f t="shared" si="79"/>
        <v>41806420602 ведений вал</v>
      </c>
      <c r="C6230" s="39" t="str">
        <f>TEXT(Raw_Articul_Data!$D6230,"00000000000")</f>
        <v>41806420602</v>
      </c>
      <c r="D6230" s="41">
        <v>41806420602</v>
      </c>
      <c r="E6230" s="41" t="s">
        <v>4187</v>
      </c>
      <c r="G6230" s="41" t="s">
        <v>32</v>
      </c>
      <c r="H6230" s="41" t="s">
        <v>2790</v>
      </c>
      <c r="I6230" s="41" t="s">
        <v>23</v>
      </c>
      <c r="J6230" s="41" t="s">
        <v>218</v>
      </c>
      <c r="K6230" s="41" t="s">
        <v>25</v>
      </c>
    </row>
    <row r="6231" spans="2:11" ht="15" customHeight="1" x14ac:dyDescent="0.3">
      <c r="B6231" s="39" t="str">
        <f t="shared" si="79"/>
        <v>41807108106 захисний пристрій</v>
      </c>
      <c r="C6231" s="39" t="str">
        <f>TEXT(Raw_Articul_Data!$D6231,"00000000000")</f>
        <v>41807108106</v>
      </c>
      <c r="D6231" s="41">
        <v>41807108106</v>
      </c>
      <c r="E6231" s="41" t="s">
        <v>1443</v>
      </c>
      <c r="G6231" s="41" t="s">
        <v>32</v>
      </c>
      <c r="H6231" s="41" t="s">
        <v>2790</v>
      </c>
      <c r="I6231" s="41" t="s">
        <v>23</v>
      </c>
      <c r="J6231" s="41" t="s">
        <v>55</v>
      </c>
      <c r="K6231" s="41" t="s">
        <v>25</v>
      </c>
    </row>
    <row r="6232" spans="2:11" ht="15" customHeight="1" x14ac:dyDescent="0.3">
      <c r="B6232" s="39" t="str">
        <f t="shared" si="79"/>
        <v xml:space="preserve">41807108202 упор, діам.200 мм </v>
      </c>
      <c r="C6232" s="39" t="str">
        <f>TEXT(Raw_Articul_Data!$D6232,"00000000000")</f>
        <v>41807108202</v>
      </c>
      <c r="D6232" s="41">
        <v>41807108202</v>
      </c>
      <c r="E6232" s="41" t="s">
        <v>4280</v>
      </c>
      <c r="G6232" s="41" t="s">
        <v>32</v>
      </c>
      <c r="H6232" s="41" t="s">
        <v>2790</v>
      </c>
      <c r="I6232" s="41" t="s">
        <v>23</v>
      </c>
      <c r="J6232" s="41" t="s">
        <v>28</v>
      </c>
      <c r="K6232" s="41" t="s">
        <v>25</v>
      </c>
    </row>
    <row r="6233" spans="2:11" ht="15" customHeight="1" x14ac:dyDescent="0.3">
      <c r="B6233" s="39" t="str">
        <f t="shared" si="79"/>
        <v>41807108500 обертальний диск</v>
      </c>
      <c r="C6233" s="39" t="str">
        <f>TEXT(Raw_Articul_Data!$D6233,"00000000000")</f>
        <v>41807108500</v>
      </c>
      <c r="D6233" s="41">
        <v>41807108500</v>
      </c>
      <c r="E6233" s="41" t="s">
        <v>4046</v>
      </c>
      <c r="G6233" s="41" t="s">
        <v>32</v>
      </c>
      <c r="H6233" s="41" t="s">
        <v>2790</v>
      </c>
      <c r="I6233" s="41" t="s">
        <v>23</v>
      </c>
      <c r="J6233" s="41" t="s">
        <v>55</v>
      </c>
      <c r="K6233" s="41" t="s">
        <v>25</v>
      </c>
    </row>
    <row r="6234" spans="2:11" ht="15" customHeight="1" x14ac:dyDescent="0.3">
      <c r="B6234" s="39" t="str">
        <f t="shared" si="79"/>
        <v>41807134110 ніж для розрізання на мірні довжини</v>
      </c>
      <c r="C6234" s="39" t="str">
        <f>TEXT(Raw_Articul_Data!$D6234,"00000000000")</f>
        <v>41807134110</v>
      </c>
      <c r="D6234" s="41">
        <v>41807134110</v>
      </c>
      <c r="E6234" s="41" t="s">
        <v>4281</v>
      </c>
      <c r="G6234" s="41" t="s">
        <v>32</v>
      </c>
      <c r="H6234" s="41" t="s">
        <v>2790</v>
      </c>
      <c r="I6234" s="41" t="s">
        <v>23</v>
      </c>
      <c r="J6234" s="41" t="s">
        <v>28</v>
      </c>
      <c r="K6234" s="41" t="s">
        <v>25</v>
      </c>
    </row>
    <row r="6235" spans="2:11" ht="15" customHeight="1" x14ac:dyDescent="0.3">
      <c r="B6235" s="39" t="str">
        <f t="shared" si="79"/>
        <v>41807163200 фартух</v>
      </c>
      <c r="C6235" s="39" t="str">
        <f>TEXT(Raw_Articul_Data!$D6235,"00000000000")</f>
        <v>41807163200</v>
      </c>
      <c r="D6235" s="41">
        <v>41807163200</v>
      </c>
      <c r="E6235" s="41" t="s">
        <v>4071</v>
      </c>
      <c r="G6235" s="41" t="s">
        <v>32</v>
      </c>
      <c r="H6235" s="41" t="s">
        <v>2790</v>
      </c>
      <c r="I6235" s="41" t="s">
        <v>23</v>
      </c>
      <c r="J6235" s="41" t="s">
        <v>55</v>
      </c>
      <c r="K6235" s="41" t="s">
        <v>25</v>
      </c>
    </row>
    <row r="6236" spans="2:11" ht="15" customHeight="1" x14ac:dyDescent="0.3">
      <c r="B6236" s="39" t="str">
        <f t="shared" si="79"/>
        <v>41807405002 насадка-кромкоріз зі штоком fcb-km</v>
      </c>
      <c r="C6236" s="39" t="str">
        <f>TEXT(Raw_Articul_Data!$D6236,"00000000000")</f>
        <v>41807405002</v>
      </c>
      <c r="D6236" s="41">
        <v>41807405002</v>
      </c>
      <c r="E6236" s="41" t="s">
        <v>1475</v>
      </c>
      <c r="G6236" s="41" t="s">
        <v>21</v>
      </c>
      <c r="H6236" s="41" t="s">
        <v>1476</v>
      </c>
      <c r="I6236" s="41" t="s">
        <v>23</v>
      </c>
      <c r="J6236" s="41" t="s">
        <v>55</v>
      </c>
      <c r="K6236" s="41" t="s">
        <v>25</v>
      </c>
    </row>
    <row r="6237" spans="2:11" ht="15" customHeight="1" x14ac:dyDescent="0.3">
      <c r="B6237" s="39" t="str">
        <f t="shared" si="79"/>
        <v>41807405006 насадка-металевий диск для заростей rg-km</v>
      </c>
      <c r="C6237" s="39" t="str">
        <f>TEXT(Raw_Articul_Data!$D6237,"00000000000")</f>
        <v>41807405006</v>
      </c>
      <c r="D6237" s="41">
        <v>41807405006</v>
      </c>
      <c r="E6237" s="41" t="s">
        <v>1477</v>
      </c>
      <c r="G6237" s="41" t="s">
        <v>21</v>
      </c>
      <c r="H6237" s="41" t="s">
        <v>1478</v>
      </c>
      <c r="I6237" s="41" t="s">
        <v>23</v>
      </c>
      <c r="J6237" s="41" t="s">
        <v>34</v>
      </c>
      <c r="K6237" s="41" t="s">
        <v>25</v>
      </c>
    </row>
    <row r="6238" spans="2:11" ht="15" customHeight="1" x14ac:dyDescent="0.3">
      <c r="B6238" s="39" t="str">
        <f t="shared" si="79"/>
        <v>41807405101 насадка-металевий диск для заростей rg</v>
      </c>
      <c r="C6238" s="39" t="str">
        <f>TEXT(Raw_Articul_Data!$D6238,"00000000000")</f>
        <v>41807405101</v>
      </c>
      <c r="D6238" s="41">
        <v>41807405101</v>
      </c>
      <c r="E6238" s="41" t="s">
        <v>1479</v>
      </c>
      <c r="G6238" s="41" t="s">
        <v>21</v>
      </c>
      <c r="H6238" s="41" t="s">
        <v>1480</v>
      </c>
      <c r="I6238" s="41" t="s">
        <v>23</v>
      </c>
      <c r="J6238" s="41" t="s">
        <v>34</v>
      </c>
      <c r="K6238" s="41" t="s">
        <v>25</v>
      </c>
    </row>
    <row r="6239" spans="2:11" ht="15" customHeight="1" x14ac:dyDescent="0.3">
      <c r="B6239" s="39" t="str">
        <f t="shared" si="79"/>
        <v>41807900301 ручка</v>
      </c>
      <c r="C6239" s="39" t="str">
        <f>TEXT(Raw_Articul_Data!$D6239,"00000000000")</f>
        <v>41807900301</v>
      </c>
      <c r="D6239" s="41">
        <v>41807900301</v>
      </c>
      <c r="E6239" s="41" t="s">
        <v>4155</v>
      </c>
      <c r="G6239" s="41" t="s">
        <v>32</v>
      </c>
      <c r="H6239" s="41" t="s">
        <v>2790</v>
      </c>
      <c r="I6239" s="41" t="s">
        <v>23</v>
      </c>
      <c r="J6239" s="41" t="s">
        <v>28</v>
      </c>
      <c r="K6239" s="41" t="s">
        <v>25</v>
      </c>
    </row>
    <row r="6240" spans="2:11" ht="15" customHeight="1" x14ac:dyDescent="0.3">
      <c r="B6240" s="39" t="str">
        <f t="shared" si="79"/>
        <v>41807901314 рукоятка управління</v>
      </c>
      <c r="C6240" s="39" t="str">
        <f>TEXT(Raw_Articul_Data!$D6240,"00000000000")</f>
        <v>41807901314</v>
      </c>
      <c r="D6240" s="41">
        <v>41807901314</v>
      </c>
      <c r="E6240" s="41" t="s">
        <v>4100</v>
      </c>
      <c r="G6240" s="41" t="s">
        <v>32</v>
      </c>
      <c r="H6240" s="41" t="s">
        <v>2790</v>
      </c>
      <c r="I6240" s="41" t="s">
        <v>23</v>
      </c>
      <c r="J6240" s="41" t="s">
        <v>55</v>
      </c>
      <c r="K6240" s="41" t="s">
        <v>25</v>
      </c>
    </row>
    <row r="6241" spans="2:11" ht="15" customHeight="1" x14ac:dyDescent="0.3">
      <c r="B6241" s="39" t="str">
        <f t="shared" si="79"/>
        <v>41807903405 кругова рукоятка</v>
      </c>
      <c r="C6241" s="39" t="str">
        <f>TEXT(Raw_Articul_Data!$D6241,"00000000000")</f>
        <v>41807903405</v>
      </c>
      <c r="D6241" s="41">
        <v>41807903405</v>
      </c>
      <c r="E6241" s="41" t="s">
        <v>4110</v>
      </c>
      <c r="G6241" s="41" t="s">
        <v>32</v>
      </c>
      <c r="H6241" s="41" t="s">
        <v>2790</v>
      </c>
      <c r="I6241" s="41" t="s">
        <v>23</v>
      </c>
      <c r="J6241" s="41" t="s">
        <v>55</v>
      </c>
      <c r="K6241" s="41" t="s">
        <v>25</v>
      </c>
    </row>
    <row r="6242" spans="2:11" ht="15" customHeight="1" x14ac:dyDescent="0.3">
      <c r="B6242" s="39" t="str">
        <f t="shared" si="79"/>
        <v>41807904700 зажимна скоба</v>
      </c>
      <c r="C6242" s="39" t="str">
        <f>TEXT(Raw_Articul_Data!$D6242,"00000000000")</f>
        <v>41807904700</v>
      </c>
      <c r="D6242" s="41">
        <v>41807904700</v>
      </c>
      <c r="E6242" s="41" t="s">
        <v>4092</v>
      </c>
      <c r="G6242" s="41" t="s">
        <v>32</v>
      </c>
      <c r="H6242" s="41" t="s">
        <v>2790</v>
      </c>
      <c r="I6242" s="41" t="s">
        <v>23</v>
      </c>
      <c r="J6242" s="41" t="s">
        <v>28</v>
      </c>
      <c r="K6242" s="41" t="s">
        <v>25</v>
      </c>
    </row>
    <row r="6243" spans="2:11" ht="15" customHeight="1" x14ac:dyDescent="0.3">
      <c r="B6243" s="39" t="str">
        <f t="shared" si="79"/>
        <v>41807907200 гільза</v>
      </c>
      <c r="C6243" s="39" t="str">
        <f>TEXT(Raw_Articul_Data!$D6243,"00000000000")</f>
        <v>41807907200</v>
      </c>
      <c r="D6243" s="41">
        <v>41807907200</v>
      </c>
      <c r="E6243" s="41" t="s">
        <v>2850</v>
      </c>
      <c r="G6243" s="41" t="s">
        <v>32</v>
      </c>
      <c r="H6243" s="41" t="s">
        <v>2790</v>
      </c>
      <c r="I6243" s="41" t="s">
        <v>23</v>
      </c>
      <c r="J6243" s="41" t="s">
        <v>28</v>
      </c>
      <c r="K6243" s="41" t="s">
        <v>25</v>
      </c>
    </row>
    <row r="6244" spans="2:11" ht="15" customHeight="1" x14ac:dyDescent="0.3">
      <c r="B6244" s="39" t="str">
        <f t="shared" si="79"/>
        <v>41807907205 гільза</v>
      </c>
      <c r="C6244" s="39" t="str">
        <f>TEXT(Raw_Articul_Data!$D6244,"00000000000")</f>
        <v>41807907205</v>
      </c>
      <c r="D6244" s="41">
        <v>41807907205</v>
      </c>
      <c r="E6244" s="41" t="s">
        <v>2850</v>
      </c>
      <c r="G6244" s="41" t="s">
        <v>32</v>
      </c>
      <c r="H6244" s="41" t="s">
        <v>2790</v>
      </c>
      <c r="I6244" s="41" t="s">
        <v>23</v>
      </c>
      <c r="J6244" s="41" t="s">
        <v>28</v>
      </c>
      <c r="K6244" s="41" t="s">
        <v>25</v>
      </c>
    </row>
    <row r="6245" spans="2:11" ht="15" customHeight="1" x14ac:dyDescent="0.3">
      <c r="B6245" s="39" t="str">
        <f t="shared" si="79"/>
        <v>41807919303 гумовий елемент</v>
      </c>
      <c r="C6245" s="39" t="str">
        <f>TEXT(Raw_Articul_Data!$D6245,"00000000000")</f>
        <v>41807919303</v>
      </c>
      <c r="D6245" s="41">
        <v>41807919303</v>
      </c>
      <c r="E6245" s="41" t="s">
        <v>4156</v>
      </c>
      <c r="G6245" s="41" t="s">
        <v>32</v>
      </c>
      <c r="H6245" s="41" t="s">
        <v>2790</v>
      </c>
      <c r="I6245" s="41" t="s">
        <v>23</v>
      </c>
      <c r="J6245" s="41" t="s">
        <v>133</v>
      </c>
      <c r="K6245" s="41" t="s">
        <v>25</v>
      </c>
    </row>
    <row r="6246" spans="2:11" ht="15" customHeight="1" x14ac:dyDescent="0.3">
      <c r="B6246" s="39" t="str">
        <f t="shared" si="79"/>
        <v>41807919403 зажимна скоба</v>
      </c>
      <c r="C6246" s="39" t="str">
        <f>TEXT(Raw_Articul_Data!$D6246,"00000000000")</f>
        <v>41807919403</v>
      </c>
      <c r="D6246" s="41">
        <v>41807919403</v>
      </c>
      <c r="E6246" s="41" t="s">
        <v>4092</v>
      </c>
      <c r="G6246" s="41" t="s">
        <v>32</v>
      </c>
      <c r="H6246" s="41" t="s">
        <v>2790</v>
      </c>
      <c r="I6246" s="41" t="s">
        <v>23</v>
      </c>
      <c r="J6246" s="41" t="s">
        <v>28</v>
      </c>
      <c r="K6246" s="41" t="s">
        <v>25</v>
      </c>
    </row>
    <row r="6247" spans="2:11" ht="15" customHeight="1" x14ac:dyDescent="0.3">
      <c r="B6247" s="39" t="str">
        <f t="shared" si="79"/>
        <v>41820070601 комплект підшипників</v>
      </c>
      <c r="C6247" s="39" t="str">
        <f>TEXT(Raw_Articul_Data!$D6247,"00000000000")</f>
        <v>41820070601</v>
      </c>
      <c r="D6247" s="41">
        <v>41820070601</v>
      </c>
      <c r="E6247" s="41" t="s">
        <v>4282</v>
      </c>
      <c r="G6247" s="41" t="s">
        <v>32</v>
      </c>
      <c r="H6247" s="41" t="s">
        <v>2790</v>
      </c>
      <c r="I6247" s="41" t="s">
        <v>23</v>
      </c>
      <c r="J6247" s="41" t="s">
        <v>55</v>
      </c>
      <c r="K6247" s="41" t="s">
        <v>25</v>
      </c>
    </row>
    <row r="6248" spans="2:11" ht="15" customHeight="1" x14ac:dyDescent="0.3">
      <c r="B6248" s="39" t="str">
        <f t="shared" si="79"/>
        <v>41820071004 підшипник в комплекті</v>
      </c>
      <c r="C6248" s="39" t="str">
        <f>TEXT(Raw_Articul_Data!$D6248,"00000000000")</f>
        <v>41820071004</v>
      </c>
      <c r="D6248" s="41">
        <v>41820071004</v>
      </c>
      <c r="E6248" s="41" t="s">
        <v>3764</v>
      </c>
      <c r="G6248" s="41" t="s">
        <v>32</v>
      </c>
      <c r="H6248" s="41" t="s">
        <v>2790</v>
      </c>
      <c r="I6248" s="41" t="s">
        <v>23</v>
      </c>
      <c r="J6248" s="41" t="s">
        <v>191</v>
      </c>
      <c r="K6248" s="41" t="s">
        <v>25</v>
      </c>
    </row>
    <row r="6249" spans="2:11" ht="15" customHeight="1" x14ac:dyDescent="0.3">
      <c r="B6249" s="39" t="str">
        <f t="shared" si="79"/>
        <v>41820071005 пружна шайба</v>
      </c>
      <c r="C6249" s="39" t="str">
        <f>TEXT(Raw_Articul_Data!$D6249,"00000000000")</f>
        <v>41820071005</v>
      </c>
      <c r="D6249" s="41">
        <v>41820071005</v>
      </c>
      <c r="E6249" s="41" t="s">
        <v>3529</v>
      </c>
      <c r="G6249" s="41" t="s">
        <v>32</v>
      </c>
      <c r="H6249" s="41" t="s">
        <v>2790</v>
      </c>
      <c r="I6249" s="41" t="s">
        <v>23</v>
      </c>
      <c r="J6249" s="41" t="s">
        <v>55</v>
      </c>
      <c r="K6249" s="41" t="s">
        <v>25</v>
      </c>
    </row>
    <row r="6250" spans="2:11" ht="15" customHeight="1" x14ac:dyDescent="0.3">
      <c r="B6250" s="39" t="str">
        <f t="shared" si="79"/>
        <v>41820801805 корпус вентилятора</v>
      </c>
      <c r="C6250" s="39" t="str">
        <f>TEXT(Raw_Articul_Data!$D6250,"00000000000")</f>
        <v>41820801805</v>
      </c>
      <c r="D6250" s="41">
        <v>41820801805</v>
      </c>
      <c r="E6250" s="41" t="s">
        <v>3137</v>
      </c>
      <c r="G6250" s="41" t="s">
        <v>32</v>
      </c>
      <c r="H6250" s="41" t="s">
        <v>2790</v>
      </c>
      <c r="I6250" s="41" t="s">
        <v>23</v>
      </c>
      <c r="J6250" s="41" t="s">
        <v>55</v>
      </c>
      <c r="K6250" s="41" t="s">
        <v>25</v>
      </c>
    </row>
    <row r="6251" spans="2:11" ht="15" customHeight="1" x14ac:dyDescent="0.3">
      <c r="B6251" s="39" t="str">
        <f t="shared" si="79"/>
        <v>41821602100 ковзаюча муфта</v>
      </c>
      <c r="C6251" s="39" t="str">
        <f>TEXT(Raw_Articul_Data!$D6251,"00000000000")</f>
        <v>41821602100</v>
      </c>
      <c r="D6251" s="41">
        <v>41821602100</v>
      </c>
      <c r="E6251" s="41" t="s">
        <v>4283</v>
      </c>
      <c r="G6251" s="41" t="s">
        <v>32</v>
      </c>
      <c r="H6251" s="41" t="s">
        <v>2790</v>
      </c>
      <c r="I6251" s="41" t="s">
        <v>23</v>
      </c>
      <c r="J6251" s="41" t="s">
        <v>55</v>
      </c>
      <c r="K6251" s="41" t="s">
        <v>25</v>
      </c>
    </row>
    <row r="6252" spans="2:11" ht="15" customHeight="1" x14ac:dyDescent="0.3">
      <c r="B6252" s="39" t="str">
        <f t="shared" si="79"/>
        <v>41821628900 шайба</v>
      </c>
      <c r="C6252" s="39" t="str">
        <f>TEXT(Raw_Articul_Data!$D6252,"00000000000")</f>
        <v>41821628900</v>
      </c>
      <c r="D6252" s="41">
        <v>41821628900</v>
      </c>
      <c r="E6252" s="41" t="s">
        <v>3002</v>
      </c>
      <c r="G6252" s="41" t="s">
        <v>32</v>
      </c>
      <c r="H6252" s="41" t="s">
        <v>2790</v>
      </c>
      <c r="I6252" s="41" t="s">
        <v>23</v>
      </c>
      <c r="J6252" s="41" t="s">
        <v>28</v>
      </c>
      <c r="K6252" s="41" t="s">
        <v>25</v>
      </c>
    </row>
    <row r="6253" spans="2:11" ht="15" customHeight="1" x14ac:dyDescent="0.3">
      <c r="B6253" s="39" t="str">
        <f t="shared" si="79"/>
        <v>41821900400 кришка пускового пристрою</v>
      </c>
      <c r="C6253" s="39" t="str">
        <f>TEXT(Raw_Articul_Data!$D6253,"00000000000")</f>
        <v>41821900400</v>
      </c>
      <c r="D6253" s="41">
        <v>41821900400</v>
      </c>
      <c r="E6253" s="41" t="s">
        <v>4147</v>
      </c>
      <c r="G6253" s="41" t="s">
        <v>32</v>
      </c>
      <c r="H6253" s="41" t="s">
        <v>2790</v>
      </c>
      <c r="I6253" s="41" t="s">
        <v>23</v>
      </c>
      <c r="J6253" s="41" t="s">
        <v>55</v>
      </c>
      <c r="K6253" s="41" t="s">
        <v>25</v>
      </c>
    </row>
    <row r="6254" spans="2:11" ht="15" customHeight="1" x14ac:dyDescent="0.3">
      <c r="B6254" s="39" t="str">
        <f t="shared" si="79"/>
        <v>41821900401 кришка пускового пристрою</v>
      </c>
      <c r="C6254" s="39" t="str">
        <f>TEXT(Raw_Articul_Data!$D6254,"00000000000")</f>
        <v>41821900401</v>
      </c>
      <c r="D6254" s="41">
        <v>41821900401</v>
      </c>
      <c r="E6254" s="41" t="s">
        <v>4147</v>
      </c>
      <c r="G6254" s="41" t="s">
        <v>32</v>
      </c>
      <c r="H6254" s="41" t="s">
        <v>2790</v>
      </c>
      <c r="I6254" s="41" t="s">
        <v>23</v>
      </c>
      <c r="J6254" s="41" t="s">
        <v>55</v>
      </c>
      <c r="K6254" s="41" t="s">
        <v>25</v>
      </c>
    </row>
    <row r="6255" spans="2:11" ht="15" customHeight="1" x14ac:dyDescent="0.3">
      <c r="B6255" s="39" t="str">
        <f t="shared" si="79"/>
        <v>41821904000 пусковий пристрій</v>
      </c>
      <c r="C6255" s="39" t="str">
        <f>TEXT(Raw_Articul_Data!$D6255,"00000000000")</f>
        <v>41821904000</v>
      </c>
      <c r="D6255" s="41">
        <v>41821904000</v>
      </c>
      <c r="E6255" s="41" t="s">
        <v>4076</v>
      </c>
      <c r="G6255" s="41" t="s">
        <v>32</v>
      </c>
      <c r="H6255" s="41" t="s">
        <v>2790</v>
      </c>
      <c r="I6255" s="41" t="s">
        <v>23</v>
      </c>
      <c r="J6255" s="41" t="s">
        <v>55</v>
      </c>
      <c r="K6255" s="41" t="s">
        <v>25</v>
      </c>
    </row>
    <row r="6256" spans="2:11" ht="15" customHeight="1" x14ac:dyDescent="0.3">
      <c r="B6256" s="39" t="str">
        <f t="shared" si="79"/>
        <v>41821904001 пусковий пристрій</v>
      </c>
      <c r="C6256" s="39" t="str">
        <f>TEXT(Raw_Articul_Data!$D6256,"00000000000")</f>
        <v>41821904001</v>
      </c>
      <c r="D6256" s="41">
        <v>41821904001</v>
      </c>
      <c r="E6256" s="41" t="s">
        <v>4076</v>
      </c>
      <c r="G6256" s="41" t="s">
        <v>32</v>
      </c>
      <c r="H6256" s="41" t="s">
        <v>2790</v>
      </c>
      <c r="I6256" s="41" t="s">
        <v>23</v>
      </c>
      <c r="J6256" s="41" t="s">
        <v>55</v>
      </c>
      <c r="K6256" s="41" t="s">
        <v>25</v>
      </c>
    </row>
    <row r="6257" spans="2:11" ht="15" customHeight="1" x14ac:dyDescent="0.3">
      <c r="B6257" s="39" t="str">
        <f t="shared" si="79"/>
        <v>41822000194 висоторіз ht105, 30см</v>
      </c>
      <c r="C6257" s="39" t="str">
        <f>TEXT(Raw_Articul_Data!$D6257,"00000000000")</f>
        <v>41822000194</v>
      </c>
      <c r="D6257" s="41">
        <v>41822000194</v>
      </c>
      <c r="E6257" s="41" t="s">
        <v>1481</v>
      </c>
      <c r="F6257" s="41" t="s">
        <v>7264</v>
      </c>
      <c r="G6257" s="41" t="s">
        <v>843</v>
      </c>
      <c r="H6257" s="41" t="s">
        <v>1482</v>
      </c>
      <c r="I6257" s="41" t="s">
        <v>23</v>
      </c>
      <c r="J6257" s="41" t="s">
        <v>55</v>
      </c>
      <c r="K6257" s="41" t="s">
        <v>25</v>
      </c>
    </row>
    <row r="6258" spans="2:11" ht="15" customHeight="1" x14ac:dyDescent="0.3">
      <c r="B6258" s="39" t="str">
        <f t="shared" si="79"/>
        <v>41822000198 висоторіз ht135, 30см</v>
      </c>
      <c r="C6258" s="39" t="str">
        <f>TEXT(Raw_Articul_Data!$D6258,"00000000000")</f>
        <v>41822000198</v>
      </c>
      <c r="D6258" s="41">
        <v>41822000198</v>
      </c>
      <c r="E6258" s="41" t="s">
        <v>1483</v>
      </c>
      <c r="F6258" s="41" t="s">
        <v>7264</v>
      </c>
      <c r="G6258" s="41" t="s">
        <v>843</v>
      </c>
      <c r="H6258" s="41" t="s">
        <v>1484</v>
      </c>
      <c r="I6258" s="41" t="s">
        <v>23</v>
      </c>
      <c r="J6258" s="41" t="s">
        <v>55</v>
      </c>
      <c r="K6258" s="41" t="s">
        <v>25</v>
      </c>
    </row>
    <row r="6259" spans="2:11" ht="15" customHeight="1" x14ac:dyDescent="0.3">
      <c r="B6259" s="39" t="str">
        <f t="shared" si="79"/>
        <v>41822000212 насадка-висоторіз зі штоком ht-km</v>
      </c>
      <c r="C6259" s="39" t="str">
        <f>TEXT(Raw_Articul_Data!$D6259,"00000000000")</f>
        <v>41822000212</v>
      </c>
      <c r="D6259" s="41">
        <v>41822000212</v>
      </c>
      <c r="E6259" s="41" t="s">
        <v>1485</v>
      </c>
      <c r="G6259" s="41" t="s">
        <v>21</v>
      </c>
      <c r="H6259" s="41" t="s">
        <v>1486</v>
      </c>
      <c r="I6259" s="41" t="s">
        <v>23</v>
      </c>
      <c r="J6259" s="41" t="s">
        <v>28</v>
      </c>
      <c r="K6259" s="41" t="s">
        <v>25</v>
      </c>
    </row>
    <row r="6260" spans="2:11" ht="15" customHeight="1" x14ac:dyDescent="0.3">
      <c r="B6260" s="39" t="str">
        <f t="shared" si="79"/>
        <v>41823500304 масляний бачок</v>
      </c>
      <c r="C6260" s="39" t="str">
        <f>TEXT(Raw_Articul_Data!$D6260,"00000000000")</f>
        <v>41823500304</v>
      </c>
      <c r="D6260" s="41">
        <v>41823500304</v>
      </c>
      <c r="E6260" s="41" t="s">
        <v>3918</v>
      </c>
      <c r="G6260" s="41" t="s">
        <v>32</v>
      </c>
      <c r="H6260" s="41" t="s">
        <v>2790</v>
      </c>
      <c r="I6260" s="41" t="s">
        <v>23</v>
      </c>
      <c r="J6260" s="41" t="s">
        <v>55</v>
      </c>
      <c r="K6260" s="41" t="s">
        <v>25</v>
      </c>
    </row>
    <row r="6261" spans="2:11" ht="15" customHeight="1" x14ac:dyDescent="0.3">
      <c r="B6261" s="39" t="str">
        <f t="shared" si="79"/>
        <v>41823500306 масляний бак</v>
      </c>
      <c r="C6261" s="39" t="str">
        <f>TEXT(Raw_Articul_Data!$D6261,"00000000000")</f>
        <v>41823500306</v>
      </c>
      <c r="D6261" s="41">
        <v>41823500306</v>
      </c>
      <c r="E6261" s="41" t="s">
        <v>3634</v>
      </c>
      <c r="G6261" s="41" t="s">
        <v>32</v>
      </c>
      <c r="H6261" s="41" t="s">
        <v>2790</v>
      </c>
      <c r="I6261" s="41" t="s">
        <v>23</v>
      </c>
      <c r="J6261" s="41" t="s">
        <v>55</v>
      </c>
      <c r="K6261" s="41" t="s">
        <v>25</v>
      </c>
    </row>
    <row r="6262" spans="2:11" ht="15" customHeight="1" x14ac:dyDescent="0.3">
      <c r="B6262" s="39" t="str">
        <f t="shared" si="79"/>
        <v>41823500401 паливний бак</v>
      </c>
      <c r="C6262" s="39" t="str">
        <f>TEXT(Raw_Articul_Data!$D6262,"00000000000")</f>
        <v>41823500401</v>
      </c>
      <c r="D6262" s="41">
        <v>41823500401</v>
      </c>
      <c r="E6262" s="41" t="s">
        <v>3179</v>
      </c>
      <c r="G6262" s="41" t="s">
        <v>32</v>
      </c>
      <c r="H6262" s="41" t="s">
        <v>2790</v>
      </c>
      <c r="I6262" s="41" t="s">
        <v>23</v>
      </c>
      <c r="J6262" s="41" t="s">
        <v>55</v>
      </c>
      <c r="K6262" s="41" t="s">
        <v>25</v>
      </c>
    </row>
    <row r="6263" spans="2:11" ht="15" customHeight="1" x14ac:dyDescent="0.3">
      <c r="B6263" s="39" t="str">
        <f t="shared" si="79"/>
        <v>41823587701 шланг</v>
      </c>
      <c r="C6263" s="39" t="str">
        <f>TEXT(Raw_Articul_Data!$D6263,"00000000000")</f>
        <v>41823587701</v>
      </c>
      <c r="D6263" s="41">
        <v>41823587701</v>
      </c>
      <c r="E6263" s="41" t="s">
        <v>1791</v>
      </c>
      <c r="G6263" s="41" t="s">
        <v>32</v>
      </c>
      <c r="H6263" s="41" t="s">
        <v>2790</v>
      </c>
      <c r="I6263" s="41" t="s">
        <v>23</v>
      </c>
      <c r="J6263" s="41" t="s">
        <v>133</v>
      </c>
      <c r="K6263" s="41" t="s">
        <v>25</v>
      </c>
    </row>
    <row r="6264" spans="2:11" ht="15" customHeight="1" x14ac:dyDescent="0.3">
      <c r="B6264" s="39" t="str">
        <f t="shared" si="79"/>
        <v>41826400138 редуктор</v>
      </c>
      <c r="C6264" s="39" t="str">
        <f>TEXT(Raw_Articul_Data!$D6264,"00000000000")</f>
        <v>41826400138</v>
      </c>
      <c r="D6264" s="41">
        <v>41826400138</v>
      </c>
      <c r="E6264" s="41" t="s">
        <v>4230</v>
      </c>
      <c r="G6264" s="41" t="s">
        <v>32</v>
      </c>
      <c r="H6264" s="41" t="s">
        <v>2790</v>
      </c>
      <c r="I6264" s="41" t="s">
        <v>23</v>
      </c>
      <c r="J6264" s="41" t="s">
        <v>55</v>
      </c>
      <c r="K6264" s="41" t="s">
        <v>25</v>
      </c>
    </row>
    <row r="6265" spans="2:11" ht="15" customHeight="1" x14ac:dyDescent="0.3">
      <c r="B6265" s="39" t="str">
        <f t="shared" si="79"/>
        <v>41826400148 редуктор</v>
      </c>
      <c r="C6265" s="39" t="str">
        <f>TEXT(Raw_Articul_Data!$D6265,"00000000000")</f>
        <v>41826400148</v>
      </c>
      <c r="D6265" s="41">
        <v>41826400148</v>
      </c>
      <c r="E6265" s="41" t="s">
        <v>4230</v>
      </c>
      <c r="G6265" s="41" t="s">
        <v>32</v>
      </c>
      <c r="H6265" s="41" t="s">
        <v>2790</v>
      </c>
      <c r="I6265" s="41" t="s">
        <v>23</v>
      </c>
      <c r="J6265" s="41" t="s">
        <v>55</v>
      </c>
      <c r="K6265" s="41" t="s">
        <v>25</v>
      </c>
    </row>
    <row r="6266" spans="2:11" ht="15" customHeight="1" x14ac:dyDescent="0.3">
      <c r="B6266" s="39" t="str">
        <f t="shared" si="79"/>
        <v>41826400150 передача</v>
      </c>
      <c r="C6266" s="39" t="str">
        <f>TEXT(Raw_Articul_Data!$D6266,"00000000000")</f>
        <v>41826400150</v>
      </c>
      <c r="D6266" s="41">
        <v>41826400150</v>
      </c>
      <c r="E6266" s="41" t="s">
        <v>4089</v>
      </c>
      <c r="G6266" s="41" t="s">
        <v>32</v>
      </c>
      <c r="H6266" s="41" t="s">
        <v>2790</v>
      </c>
      <c r="I6266" s="41" t="s">
        <v>23</v>
      </c>
      <c r="J6266" s="41" t="s">
        <v>55</v>
      </c>
      <c r="K6266" s="41" t="s">
        <v>25</v>
      </c>
    </row>
    <row r="6267" spans="2:11" ht="15" customHeight="1" x14ac:dyDescent="0.3">
      <c r="B6267" s="39" t="str">
        <f t="shared" si="79"/>
        <v>41826400152 редуктор</v>
      </c>
      <c r="C6267" s="39" t="str">
        <f>TEXT(Raw_Articul_Data!$D6267,"00000000000")</f>
        <v>41826400152</v>
      </c>
      <c r="D6267" s="41">
        <v>41826400152</v>
      </c>
      <c r="E6267" s="41" t="s">
        <v>4230</v>
      </c>
      <c r="G6267" s="41" t="s">
        <v>32</v>
      </c>
      <c r="H6267" s="41" t="s">
        <v>2790</v>
      </c>
      <c r="I6267" s="41" t="s">
        <v>23</v>
      </c>
      <c r="J6267" s="41" t="s">
        <v>55</v>
      </c>
      <c r="K6267" s="41" t="s">
        <v>25</v>
      </c>
    </row>
    <row r="6268" spans="2:11" ht="15" customHeight="1" x14ac:dyDescent="0.3">
      <c r="B6268" s="39" t="str">
        <f t="shared" si="79"/>
        <v>41826400200 кутовий редуктор</v>
      </c>
      <c r="C6268" s="39" t="str">
        <f>TEXT(Raw_Articul_Data!$D6268,"00000000000")</f>
        <v>41826400200</v>
      </c>
      <c r="D6268" s="41">
        <v>41826400200</v>
      </c>
      <c r="E6268" s="41" t="s">
        <v>4284</v>
      </c>
      <c r="G6268" s="41" t="s">
        <v>32</v>
      </c>
      <c r="H6268" s="41" t="s">
        <v>2790</v>
      </c>
      <c r="I6268" s="41" t="s">
        <v>23</v>
      </c>
      <c r="J6268" s="41" t="s">
        <v>28</v>
      </c>
      <c r="K6268" s="41" t="s">
        <v>25</v>
      </c>
    </row>
    <row r="6269" spans="2:11" ht="15" customHeight="1" x14ac:dyDescent="0.3">
      <c r="B6269" s="39" t="str">
        <f t="shared" si="79"/>
        <v>41826400553 корпус редуктора</v>
      </c>
      <c r="C6269" s="39" t="str">
        <f>TEXT(Raw_Articul_Data!$D6269,"00000000000")</f>
        <v>41826400553</v>
      </c>
      <c r="D6269" s="41">
        <v>41826400553</v>
      </c>
      <c r="E6269" s="41" t="s">
        <v>3930</v>
      </c>
      <c r="G6269" s="41" t="s">
        <v>32</v>
      </c>
      <c r="H6269" s="41" t="s">
        <v>2790</v>
      </c>
      <c r="I6269" s="41" t="s">
        <v>23</v>
      </c>
      <c r="J6269" s="41" t="s">
        <v>55</v>
      </c>
      <c r="K6269" s="41" t="s">
        <v>25</v>
      </c>
    </row>
    <row r="6270" spans="2:11" ht="15" customHeight="1" x14ac:dyDescent="0.3">
      <c r="B6270" s="39" t="str">
        <f t="shared" si="79"/>
        <v>41826400555 корпус редуктора</v>
      </c>
      <c r="C6270" s="39" t="str">
        <f>TEXT(Raw_Articul_Data!$D6270,"00000000000")</f>
        <v>41826400555</v>
      </c>
      <c r="D6270" s="41">
        <v>41826400555</v>
      </c>
      <c r="E6270" s="41" t="s">
        <v>3930</v>
      </c>
      <c r="G6270" s="41" t="s">
        <v>32</v>
      </c>
      <c r="H6270" s="41" t="s">
        <v>2790</v>
      </c>
      <c r="I6270" s="41" t="s">
        <v>23</v>
      </c>
      <c r="J6270" s="41" t="s">
        <v>55</v>
      </c>
      <c r="K6270" s="41" t="s">
        <v>25</v>
      </c>
    </row>
    <row r="6271" spans="2:11" ht="15" customHeight="1" x14ac:dyDescent="0.3">
      <c r="B6271" s="39" t="str">
        <f t="shared" si="79"/>
        <v>41826401400 корпус</v>
      </c>
      <c r="C6271" s="39" t="str">
        <f>TEXT(Raw_Articul_Data!$D6271,"00000000000")</f>
        <v>41826401400</v>
      </c>
      <c r="D6271" s="41">
        <v>41826401400</v>
      </c>
      <c r="E6271" s="41" t="s">
        <v>3695</v>
      </c>
      <c r="G6271" s="41" t="s">
        <v>32</v>
      </c>
      <c r="H6271" s="41" t="s">
        <v>2790</v>
      </c>
      <c r="I6271" s="41" t="s">
        <v>23</v>
      </c>
      <c r="J6271" s="41" t="s">
        <v>55</v>
      </c>
      <c r="K6271" s="41" t="s">
        <v>25</v>
      </c>
    </row>
    <row r="6272" spans="2:11" ht="15" customHeight="1" x14ac:dyDescent="0.3">
      <c r="B6272" s="39" t="str">
        <f t="shared" si="79"/>
        <v>41826401701 кришка ланцюгової зірочки</v>
      </c>
      <c r="C6272" s="39" t="str">
        <f>TEXT(Raw_Articul_Data!$D6272,"00000000000")</f>
        <v>41826401701</v>
      </c>
      <c r="D6272" s="41">
        <v>41826401701</v>
      </c>
      <c r="E6272" s="41" t="s">
        <v>3400</v>
      </c>
      <c r="G6272" s="41" t="s">
        <v>32</v>
      </c>
      <c r="H6272" s="41" t="s">
        <v>2790</v>
      </c>
      <c r="I6272" s="41" t="s">
        <v>23</v>
      </c>
      <c r="J6272" s="41" t="s">
        <v>55</v>
      </c>
      <c r="K6272" s="41" t="s">
        <v>25</v>
      </c>
    </row>
    <row r="6273" spans="2:11" ht="15" customHeight="1" x14ac:dyDescent="0.3">
      <c r="B6273" s="39" t="str">
        <f t="shared" si="79"/>
        <v>41826401702 кришка ланцюгової зірочки</v>
      </c>
      <c r="C6273" s="39" t="str">
        <f>TEXT(Raw_Articul_Data!$D6273,"00000000000")</f>
        <v>41826401702</v>
      </c>
      <c r="D6273" s="41">
        <v>41826401702</v>
      </c>
      <c r="E6273" s="41" t="s">
        <v>3400</v>
      </c>
      <c r="G6273" s="41" t="s">
        <v>32</v>
      </c>
      <c r="H6273" s="41" t="s">
        <v>2790</v>
      </c>
      <c r="I6273" s="41" t="s">
        <v>23</v>
      </c>
      <c r="J6273" s="41" t="s">
        <v>55</v>
      </c>
      <c r="K6273" s="41" t="s">
        <v>25</v>
      </c>
    </row>
    <row r="6274" spans="2:11" ht="15" customHeight="1" x14ac:dyDescent="0.3">
      <c r="B6274" s="39" t="str">
        <f t="shared" si="79"/>
        <v>41826403200 масляний насос</v>
      </c>
      <c r="C6274" s="39" t="str">
        <f>TEXT(Raw_Articul_Data!$D6274,"00000000000")</f>
        <v>41826403200</v>
      </c>
      <c r="D6274" s="41">
        <v>41826403200</v>
      </c>
      <c r="E6274" s="41" t="s">
        <v>3160</v>
      </c>
      <c r="G6274" s="41" t="s">
        <v>32</v>
      </c>
      <c r="H6274" s="41" t="s">
        <v>2790</v>
      </c>
      <c r="I6274" s="41" t="s">
        <v>23</v>
      </c>
      <c r="J6274" s="41" t="s">
        <v>34</v>
      </c>
      <c r="K6274" s="41" t="s">
        <v>25</v>
      </c>
    </row>
    <row r="6275" spans="2:11" ht="15" customHeight="1" x14ac:dyDescent="0.3">
      <c r="B6275" s="39" t="str">
        <f t="shared" si="79"/>
        <v>41826403400 маслозабірний шланг</v>
      </c>
      <c r="C6275" s="39" t="str">
        <f>TEXT(Raw_Articul_Data!$D6275,"00000000000")</f>
        <v>41826403400</v>
      </c>
      <c r="D6275" s="41">
        <v>41826403400</v>
      </c>
      <c r="E6275" s="41" t="s">
        <v>4285</v>
      </c>
      <c r="G6275" s="41" t="s">
        <v>32</v>
      </c>
      <c r="H6275" s="41" t="s">
        <v>2790</v>
      </c>
      <c r="I6275" s="41" t="s">
        <v>23</v>
      </c>
      <c r="J6275" s="41" t="s">
        <v>55</v>
      </c>
      <c r="K6275" s="41" t="s">
        <v>25</v>
      </c>
    </row>
    <row r="6276" spans="2:11" ht="15" customHeight="1" x14ac:dyDescent="0.3">
      <c r="B6276" s="39" t="str">
        <f t="shared" si="79"/>
        <v>41826403800 всмоктуюча головка</v>
      </c>
      <c r="C6276" s="39" t="str">
        <f>TEXT(Raw_Articul_Data!$D6276,"00000000000")</f>
        <v>41826403800</v>
      </c>
      <c r="D6276" s="41">
        <v>41826403800</v>
      </c>
      <c r="E6276" s="41" t="s">
        <v>2845</v>
      </c>
      <c r="G6276" s="41" t="s">
        <v>32</v>
      </c>
      <c r="H6276" s="41" t="s">
        <v>2790</v>
      </c>
      <c r="I6276" s="41" t="s">
        <v>23</v>
      </c>
      <c r="J6276" s="41" t="s">
        <v>55</v>
      </c>
      <c r="K6276" s="41" t="s">
        <v>25</v>
      </c>
    </row>
    <row r="6277" spans="2:11" ht="15" customHeight="1" x14ac:dyDescent="0.3">
      <c r="B6277" s="39" t="str">
        <f t="shared" si="79"/>
        <v>41826407100 черв'як</v>
      </c>
      <c r="C6277" s="39" t="str">
        <f>TEXT(Raw_Articul_Data!$D6277,"00000000000")</f>
        <v>41826407100</v>
      </c>
      <c r="D6277" s="41">
        <v>41826407100</v>
      </c>
      <c r="E6277" s="41" t="s">
        <v>3349</v>
      </c>
      <c r="G6277" s="41" t="s">
        <v>32</v>
      </c>
      <c r="H6277" s="41" t="s">
        <v>2790</v>
      </c>
      <c r="I6277" s="41" t="s">
        <v>23</v>
      </c>
      <c r="J6277" s="41" t="s">
        <v>28</v>
      </c>
      <c r="K6277" s="41" t="s">
        <v>25</v>
      </c>
    </row>
    <row r="6278" spans="2:11" ht="15" customHeight="1" x14ac:dyDescent="0.3">
      <c r="B6278" s="39" t="str">
        <f t="shared" si="79"/>
        <v>41826407300 набір шестерень</v>
      </c>
      <c r="C6278" s="39" t="str">
        <f>TEXT(Raw_Articul_Data!$D6278,"00000000000")</f>
        <v>41826407300</v>
      </c>
      <c r="D6278" s="41">
        <v>41826407300</v>
      </c>
      <c r="E6278" s="41" t="s">
        <v>4109</v>
      </c>
      <c r="G6278" s="41" t="s">
        <v>32</v>
      </c>
      <c r="H6278" s="41" t="s">
        <v>2790</v>
      </c>
      <c r="I6278" s="41" t="s">
        <v>23</v>
      </c>
      <c r="J6278" s="41" t="s">
        <v>34</v>
      </c>
      <c r="K6278" s="41" t="s">
        <v>25</v>
      </c>
    </row>
    <row r="6279" spans="2:11" ht="15" customHeight="1" x14ac:dyDescent="0.3">
      <c r="B6279" s="39" t="str">
        <f t="shared" si="79"/>
        <v>41826407314 комплект шестерень</v>
      </c>
      <c r="C6279" s="39" t="str">
        <f>TEXT(Raw_Articul_Data!$D6279,"00000000000")</f>
        <v>41826407314</v>
      </c>
      <c r="D6279" s="41">
        <v>41826407314</v>
      </c>
      <c r="E6279" s="41" t="s">
        <v>4286</v>
      </c>
      <c r="G6279" s="41" t="s">
        <v>32</v>
      </c>
      <c r="H6279" s="41" t="s">
        <v>2790</v>
      </c>
      <c r="I6279" s="41" t="s">
        <v>23</v>
      </c>
      <c r="J6279" s="41" t="s">
        <v>28</v>
      </c>
      <c r="K6279" s="41" t="s">
        <v>25</v>
      </c>
    </row>
    <row r="6280" spans="2:11" ht="15" customHeight="1" x14ac:dyDescent="0.3">
      <c r="B6280" s="39" t="str">
        <f t="shared" si="79"/>
        <v>41826407315 набір шестерень</v>
      </c>
      <c r="C6280" s="39" t="str">
        <f>TEXT(Raw_Articul_Data!$D6280,"00000000000")</f>
        <v>41826407315</v>
      </c>
      <c r="D6280" s="41">
        <v>41826407315</v>
      </c>
      <c r="E6280" s="41" t="s">
        <v>4109</v>
      </c>
      <c r="G6280" s="41" t="s">
        <v>32</v>
      </c>
      <c r="H6280" s="41" t="s">
        <v>2790</v>
      </c>
      <c r="I6280" s="41" t="s">
        <v>23</v>
      </c>
      <c r="J6280" s="41" t="s">
        <v>55</v>
      </c>
      <c r="K6280" s="41" t="s">
        <v>25</v>
      </c>
    </row>
    <row r="6281" spans="2:11" ht="15" customHeight="1" x14ac:dyDescent="0.3">
      <c r="B6281" s="39" t="str">
        <f t="shared" si="79"/>
        <v>41826407317 комплект шестерень</v>
      </c>
      <c r="C6281" s="39" t="str">
        <f>TEXT(Raw_Articul_Data!$D6281,"00000000000")</f>
        <v>41826407317</v>
      </c>
      <c r="D6281" s="41">
        <v>41826407317</v>
      </c>
      <c r="E6281" s="41" t="s">
        <v>4286</v>
      </c>
      <c r="G6281" s="41" t="s">
        <v>32</v>
      </c>
      <c r="H6281" s="41" t="s">
        <v>2790</v>
      </c>
      <c r="I6281" s="41" t="s">
        <v>23</v>
      </c>
      <c r="J6281" s="41" t="s">
        <v>34</v>
      </c>
      <c r="K6281" s="41" t="s">
        <v>25</v>
      </c>
    </row>
    <row r="6282" spans="2:11" ht="15" customHeight="1" x14ac:dyDescent="0.3">
      <c r="B6282" s="39" t="str">
        <f t="shared" si="79"/>
        <v>41826410300 корпус передачі</v>
      </c>
      <c r="C6282" s="39" t="str">
        <f>TEXT(Raw_Articul_Data!$D6282,"00000000000")</f>
        <v>41826410300</v>
      </c>
      <c r="D6282" s="41">
        <v>41826410300</v>
      </c>
      <c r="E6282" s="41" t="s">
        <v>3913</v>
      </c>
      <c r="G6282" s="41" t="s">
        <v>32</v>
      </c>
      <c r="H6282" s="41" t="s">
        <v>2790</v>
      </c>
      <c r="I6282" s="41" t="s">
        <v>23</v>
      </c>
      <c r="J6282" s="41" t="s">
        <v>34</v>
      </c>
      <c r="K6282" s="41" t="s">
        <v>25</v>
      </c>
    </row>
    <row r="6283" spans="2:11" ht="15" customHeight="1" x14ac:dyDescent="0.3">
      <c r="B6283" s="39" t="str">
        <f t="shared" si="79"/>
        <v>41826410401 кришка редуктора</v>
      </c>
      <c r="C6283" s="39" t="str">
        <f>TEXT(Raw_Articul_Data!$D6283,"00000000000")</f>
        <v>41826410401</v>
      </c>
      <c r="D6283" s="41">
        <v>41826410401</v>
      </c>
      <c r="E6283" s="41" t="s">
        <v>4287</v>
      </c>
      <c r="G6283" s="41" t="s">
        <v>32</v>
      </c>
      <c r="H6283" s="41" t="s">
        <v>2790</v>
      </c>
      <c r="I6283" s="41" t="s">
        <v>23</v>
      </c>
      <c r="J6283" s="41" t="s">
        <v>218</v>
      </c>
      <c r="K6283" s="41" t="s">
        <v>25</v>
      </c>
    </row>
    <row r="6284" spans="2:11" ht="15" customHeight="1" x14ac:dyDescent="0.3">
      <c r="B6284" s="39" t="str">
        <f t="shared" si="79"/>
        <v>41826411001 корпус</v>
      </c>
      <c r="C6284" s="39" t="str">
        <f>TEXT(Raw_Articul_Data!$D6284,"00000000000")</f>
        <v>41826411001</v>
      </c>
      <c r="D6284" s="41">
        <v>41826411001</v>
      </c>
      <c r="E6284" s="41" t="s">
        <v>3695</v>
      </c>
      <c r="G6284" s="41" t="s">
        <v>32</v>
      </c>
      <c r="H6284" s="41" t="s">
        <v>2790</v>
      </c>
      <c r="I6284" s="41" t="s">
        <v>23</v>
      </c>
      <c r="J6284" s="41" t="s">
        <v>55</v>
      </c>
      <c r="K6284" s="41" t="s">
        <v>25</v>
      </c>
    </row>
    <row r="6285" spans="2:11" ht="15" customHeight="1" x14ac:dyDescent="0.3">
      <c r="B6285" s="39" t="str">
        <f t="shared" ref="B6285:B6348" si="80">CONCATENATE(C6285," ", LOWER(E6285))</f>
        <v>41826413200 маслопровод</v>
      </c>
      <c r="C6285" s="39" t="str">
        <f>TEXT(Raw_Articul_Data!$D6285,"00000000000")</f>
        <v>41826413200</v>
      </c>
      <c r="D6285" s="41">
        <v>41826413200</v>
      </c>
      <c r="E6285" s="41" t="s">
        <v>4288</v>
      </c>
      <c r="G6285" s="41" t="s">
        <v>32</v>
      </c>
      <c r="H6285" s="41" t="s">
        <v>2790</v>
      </c>
      <c r="I6285" s="41" t="s">
        <v>23</v>
      </c>
      <c r="J6285" s="41" t="s">
        <v>55</v>
      </c>
      <c r="K6285" s="41" t="s">
        <v>25</v>
      </c>
    </row>
    <row r="6286" spans="2:11" ht="15" customHeight="1" x14ac:dyDescent="0.3">
      <c r="B6286" s="39" t="str">
        <f t="shared" si="80"/>
        <v>41826427500 шпилька м5</v>
      </c>
      <c r="C6286" s="39" t="str">
        <f>TEXT(Raw_Articul_Data!$D6286,"00000000000")</f>
        <v>41826427500</v>
      </c>
      <c r="D6286" s="41">
        <v>41826427500</v>
      </c>
      <c r="E6286" s="41" t="s">
        <v>2995</v>
      </c>
      <c r="G6286" s="41" t="s">
        <v>32</v>
      </c>
      <c r="H6286" s="41" t="s">
        <v>2790</v>
      </c>
      <c r="I6286" s="41" t="s">
        <v>23</v>
      </c>
      <c r="J6286" s="41" t="s">
        <v>1906</v>
      </c>
      <c r="K6286" s="41" t="s">
        <v>25</v>
      </c>
    </row>
    <row r="6287" spans="2:11" ht="15" customHeight="1" x14ac:dyDescent="0.3">
      <c r="B6287" s="39" t="str">
        <f t="shared" si="80"/>
        <v>41826600700 натяжний пристрій для ланцюга</v>
      </c>
      <c r="C6287" s="39" t="str">
        <f>TEXT(Raw_Articul_Data!$D6287,"00000000000")</f>
        <v>41826600700</v>
      </c>
      <c r="D6287" s="41">
        <v>41826600700</v>
      </c>
      <c r="E6287" s="41" t="s">
        <v>3893</v>
      </c>
      <c r="G6287" s="41" t="s">
        <v>32</v>
      </c>
      <c r="H6287" s="41" t="s">
        <v>2790</v>
      </c>
      <c r="I6287" s="41" t="s">
        <v>23</v>
      </c>
      <c r="J6287" s="41" t="s">
        <v>55</v>
      </c>
      <c r="K6287" s="41" t="s">
        <v>25</v>
      </c>
    </row>
    <row r="6288" spans="2:11" ht="15" customHeight="1" x14ac:dyDescent="0.3">
      <c r="B6288" s="39" t="str">
        <f t="shared" si="80"/>
        <v>41826641000 боковий лист</v>
      </c>
      <c r="C6288" s="39" t="str">
        <f>TEXT(Raw_Articul_Data!$D6288,"00000000000")</f>
        <v>41826641000</v>
      </c>
      <c r="D6288" s="41">
        <v>41826641000</v>
      </c>
      <c r="E6288" s="41" t="s">
        <v>3593</v>
      </c>
      <c r="G6288" s="41" t="s">
        <v>32</v>
      </c>
      <c r="H6288" s="41" t="s">
        <v>2790</v>
      </c>
      <c r="I6288" s="41" t="s">
        <v>23</v>
      </c>
      <c r="J6288" s="41" t="s">
        <v>28</v>
      </c>
      <c r="K6288" s="41" t="s">
        <v>25</v>
      </c>
    </row>
    <row r="6289" spans="2:11" ht="15" customHeight="1" x14ac:dyDescent="0.3">
      <c r="B6289" s="39" t="str">
        <f t="shared" si="80"/>
        <v>41826641001 боковий лист</v>
      </c>
      <c r="C6289" s="39" t="str">
        <f>TEXT(Raw_Articul_Data!$D6289,"00000000000")</f>
        <v>41826641001</v>
      </c>
      <c r="D6289" s="41">
        <v>41826641001</v>
      </c>
      <c r="E6289" s="41" t="s">
        <v>3593</v>
      </c>
      <c r="G6289" s="41" t="s">
        <v>32</v>
      </c>
      <c r="H6289" s="41" t="s">
        <v>2790</v>
      </c>
      <c r="I6289" s="41" t="s">
        <v>23</v>
      </c>
      <c r="J6289" s="41" t="s">
        <v>28</v>
      </c>
      <c r="K6289" s="41" t="s">
        <v>25</v>
      </c>
    </row>
    <row r="6290" spans="2:11" ht="15" customHeight="1" x14ac:dyDescent="0.3">
      <c r="B6290" s="39" t="str">
        <f t="shared" si="80"/>
        <v>41826642200 захисне прикриття</v>
      </c>
      <c r="C6290" s="39" t="str">
        <f>TEXT(Raw_Articul_Data!$D6290,"00000000000")</f>
        <v>41826642200</v>
      </c>
      <c r="D6290" s="41">
        <v>41826642200</v>
      </c>
      <c r="E6290" s="41" t="s">
        <v>3390</v>
      </c>
      <c r="G6290" s="41" t="s">
        <v>32</v>
      </c>
      <c r="H6290" s="41" t="s">
        <v>2790</v>
      </c>
      <c r="I6290" s="41" t="s">
        <v>23</v>
      </c>
      <c r="J6290" s="41" t="s">
        <v>55</v>
      </c>
      <c r="K6290" s="41" t="s">
        <v>25</v>
      </c>
    </row>
    <row r="6291" spans="2:11" ht="15" customHeight="1" x14ac:dyDescent="0.3">
      <c r="B6291" s="39" t="str">
        <f t="shared" si="80"/>
        <v>41827103201 ведучий вал</v>
      </c>
      <c r="C6291" s="39" t="str">
        <f>TEXT(Raw_Articul_Data!$D6291,"00000000000")</f>
        <v>41827103201</v>
      </c>
      <c r="D6291" s="41">
        <v>41827103201</v>
      </c>
      <c r="E6291" s="41" t="s">
        <v>3234</v>
      </c>
      <c r="G6291" s="41" t="s">
        <v>32</v>
      </c>
      <c r="H6291" s="41" t="s">
        <v>2790</v>
      </c>
      <c r="I6291" s="41" t="s">
        <v>23</v>
      </c>
      <c r="J6291" s="41" t="s">
        <v>55</v>
      </c>
      <c r="K6291" s="41" t="s">
        <v>25</v>
      </c>
    </row>
    <row r="6292" spans="2:11" ht="15" customHeight="1" x14ac:dyDescent="0.3">
      <c r="B6292" s="39" t="str">
        <f t="shared" si="80"/>
        <v>41827103203 ведучий вал</v>
      </c>
      <c r="C6292" s="39" t="str">
        <f>TEXT(Raw_Articul_Data!$D6292,"00000000000")</f>
        <v>41827103203</v>
      </c>
      <c r="D6292" s="41">
        <v>41827103203</v>
      </c>
      <c r="E6292" s="41" t="s">
        <v>3234</v>
      </c>
      <c r="G6292" s="41" t="s">
        <v>32</v>
      </c>
      <c r="H6292" s="41" t="s">
        <v>2790</v>
      </c>
      <c r="I6292" s="41" t="s">
        <v>23</v>
      </c>
      <c r="J6292" s="41" t="s">
        <v>55</v>
      </c>
      <c r="K6292" s="41" t="s">
        <v>25</v>
      </c>
    </row>
    <row r="6293" spans="2:11" ht="15" customHeight="1" x14ac:dyDescent="0.3">
      <c r="B6293" s="39" t="str">
        <f t="shared" si="80"/>
        <v>41827103204 ведучий вал</v>
      </c>
      <c r="C6293" s="39" t="str">
        <f>TEXT(Raw_Articul_Data!$D6293,"00000000000")</f>
        <v>41827103204</v>
      </c>
      <c r="D6293" s="41">
        <v>41827103204</v>
      </c>
      <c r="E6293" s="41" t="s">
        <v>3234</v>
      </c>
      <c r="G6293" s="41" t="s">
        <v>32</v>
      </c>
      <c r="H6293" s="41" t="s">
        <v>2790</v>
      </c>
      <c r="I6293" s="41" t="s">
        <v>23</v>
      </c>
      <c r="J6293" s="41" t="s">
        <v>55</v>
      </c>
      <c r="K6293" s="41" t="s">
        <v>25</v>
      </c>
    </row>
    <row r="6294" spans="2:11" ht="15" customHeight="1" x14ac:dyDescent="0.3">
      <c r="B6294" s="39" t="str">
        <f t="shared" si="80"/>
        <v>41827103211 ведучий вал</v>
      </c>
      <c r="C6294" s="39" t="str">
        <f>TEXT(Raw_Articul_Data!$D6294,"00000000000")</f>
        <v>41827103211</v>
      </c>
      <c r="D6294" s="41">
        <v>41827103211</v>
      </c>
      <c r="E6294" s="41" t="s">
        <v>3234</v>
      </c>
      <c r="G6294" s="41" t="s">
        <v>32</v>
      </c>
      <c r="H6294" s="41" t="s">
        <v>2790</v>
      </c>
      <c r="I6294" s="41" t="s">
        <v>23</v>
      </c>
      <c r="J6294" s="41" t="s">
        <v>55</v>
      </c>
      <c r="K6294" s="41" t="s">
        <v>25</v>
      </c>
    </row>
    <row r="6295" spans="2:11" ht="15" customHeight="1" x14ac:dyDescent="0.3">
      <c r="B6295" s="39" t="str">
        <f t="shared" si="80"/>
        <v>41827103214 ведучий вал</v>
      </c>
      <c r="C6295" s="39" t="str">
        <f>TEXT(Raw_Articul_Data!$D6295,"00000000000")</f>
        <v>41827103214</v>
      </c>
      <c r="D6295" s="41">
        <v>41827103214</v>
      </c>
      <c r="E6295" s="41" t="s">
        <v>3234</v>
      </c>
      <c r="G6295" s="41" t="s">
        <v>32</v>
      </c>
      <c r="H6295" s="41" t="s">
        <v>2790</v>
      </c>
      <c r="I6295" s="41" t="s">
        <v>23</v>
      </c>
      <c r="J6295" s="41" t="s">
        <v>28</v>
      </c>
      <c r="K6295" s="41" t="s">
        <v>25</v>
      </c>
    </row>
    <row r="6296" spans="2:11" ht="15" customHeight="1" x14ac:dyDescent="0.3">
      <c r="B6296" s="39" t="str">
        <f t="shared" si="80"/>
        <v>41827103234 ведучий вал</v>
      </c>
      <c r="C6296" s="39" t="str">
        <f>TEXT(Raw_Articul_Data!$D6296,"00000000000")</f>
        <v>41827103234</v>
      </c>
      <c r="D6296" s="41">
        <v>41827103234</v>
      </c>
      <c r="E6296" s="41" t="s">
        <v>3234</v>
      </c>
      <c r="G6296" s="41" t="s">
        <v>32</v>
      </c>
      <c r="H6296" s="41" t="s">
        <v>2790</v>
      </c>
      <c r="I6296" s="41" t="s">
        <v>23</v>
      </c>
      <c r="J6296" s="41" t="s">
        <v>55</v>
      </c>
      <c r="K6296" s="41" t="s">
        <v>25</v>
      </c>
    </row>
    <row r="6297" spans="2:11" ht="15" customHeight="1" x14ac:dyDescent="0.3">
      <c r="B6297" s="39" t="str">
        <f t="shared" si="80"/>
        <v>41827103237 ведучий вал</v>
      </c>
      <c r="C6297" s="39" t="str">
        <f>TEXT(Raw_Articul_Data!$D6297,"00000000000")</f>
        <v>41827103237</v>
      </c>
      <c r="D6297" s="41">
        <v>41827103237</v>
      </c>
      <c r="E6297" s="41" t="s">
        <v>3234</v>
      </c>
      <c r="G6297" s="41" t="s">
        <v>32</v>
      </c>
      <c r="H6297" s="41" t="s">
        <v>2790</v>
      </c>
      <c r="I6297" s="41" t="s">
        <v>23</v>
      </c>
      <c r="J6297" s="41" t="s">
        <v>55</v>
      </c>
      <c r="K6297" s="41" t="s">
        <v>25</v>
      </c>
    </row>
    <row r="6298" spans="2:11" ht="15" customHeight="1" x14ac:dyDescent="0.3">
      <c r="B6298" s="39" t="str">
        <f t="shared" si="80"/>
        <v>41827107106 хвостовик 25,4 мм</v>
      </c>
      <c r="C6298" s="39" t="str">
        <f>TEXT(Raw_Articul_Data!$D6298,"00000000000")</f>
        <v>41827107106</v>
      </c>
      <c r="D6298" s="41">
        <v>41827107106</v>
      </c>
      <c r="E6298" s="41" t="s">
        <v>4152</v>
      </c>
      <c r="G6298" s="41" t="s">
        <v>32</v>
      </c>
      <c r="H6298" s="41" t="s">
        <v>2790</v>
      </c>
      <c r="I6298" s="41" t="s">
        <v>23</v>
      </c>
      <c r="J6298" s="41" t="s">
        <v>28</v>
      </c>
      <c r="K6298" s="41" t="s">
        <v>25</v>
      </c>
    </row>
    <row r="6299" spans="2:11" ht="15" customHeight="1" x14ac:dyDescent="0.3">
      <c r="B6299" s="39" t="str">
        <f t="shared" si="80"/>
        <v>41827107111 хвостовик 25,4 мм</v>
      </c>
      <c r="C6299" s="39" t="str">
        <f>TEXT(Raw_Articul_Data!$D6299,"00000000000")</f>
        <v>41827107111</v>
      </c>
      <c r="D6299" s="41">
        <v>41827107111</v>
      </c>
      <c r="E6299" s="41" t="s">
        <v>4152</v>
      </c>
      <c r="G6299" s="41" t="s">
        <v>32</v>
      </c>
      <c r="H6299" s="41" t="s">
        <v>2790</v>
      </c>
      <c r="I6299" s="41" t="s">
        <v>23</v>
      </c>
      <c r="J6299" s="41" t="s">
        <v>55</v>
      </c>
      <c r="K6299" s="41" t="s">
        <v>25</v>
      </c>
    </row>
    <row r="6300" spans="2:11" ht="15" customHeight="1" x14ac:dyDescent="0.3">
      <c r="B6300" s="39" t="str">
        <f t="shared" si="80"/>
        <v>41827107123 штанга діам.38мм</v>
      </c>
      <c r="C6300" s="39" t="str">
        <f>TEXT(Raw_Articul_Data!$D6300,"00000000000")</f>
        <v>41827107123</v>
      </c>
      <c r="D6300" s="41">
        <v>41827107123</v>
      </c>
      <c r="E6300" s="41" t="s">
        <v>4289</v>
      </c>
      <c r="G6300" s="41" t="s">
        <v>32</v>
      </c>
      <c r="H6300" s="41" t="s">
        <v>2790</v>
      </c>
      <c r="I6300" s="41" t="s">
        <v>23</v>
      </c>
      <c r="J6300" s="41" t="s">
        <v>55</v>
      </c>
      <c r="K6300" s="41" t="s">
        <v>25</v>
      </c>
    </row>
    <row r="6301" spans="2:11" ht="15" customHeight="1" x14ac:dyDescent="0.3">
      <c r="B6301" s="39" t="str">
        <f t="shared" si="80"/>
        <v>41827107125 штанга діам.33мм</v>
      </c>
      <c r="C6301" s="39" t="str">
        <f>TEXT(Raw_Articul_Data!$D6301,"00000000000")</f>
        <v>41827107125</v>
      </c>
      <c r="D6301" s="41">
        <v>41827107125</v>
      </c>
      <c r="E6301" s="41" t="s">
        <v>4290</v>
      </c>
      <c r="G6301" s="41" t="s">
        <v>32</v>
      </c>
      <c r="H6301" s="41" t="s">
        <v>2790</v>
      </c>
      <c r="I6301" s="41" t="s">
        <v>23</v>
      </c>
      <c r="J6301" s="41" t="s">
        <v>55</v>
      </c>
      <c r="K6301" s="41" t="s">
        <v>25</v>
      </c>
    </row>
    <row r="6302" spans="2:11" ht="15" customHeight="1" x14ac:dyDescent="0.3">
      <c r="B6302" s="39" t="str">
        <f t="shared" si="80"/>
        <v>41827107127 штанга, діам.25,4мм</v>
      </c>
      <c r="C6302" s="39" t="str">
        <f>TEXT(Raw_Articul_Data!$D6302,"00000000000")</f>
        <v>41827107127</v>
      </c>
      <c r="D6302" s="41">
        <v>41827107127</v>
      </c>
      <c r="E6302" s="41" t="s">
        <v>4291</v>
      </c>
      <c r="G6302" s="41" t="s">
        <v>32</v>
      </c>
      <c r="H6302" s="41" t="s">
        <v>2790</v>
      </c>
      <c r="I6302" s="41" t="s">
        <v>23</v>
      </c>
      <c r="J6302" s="41" t="s">
        <v>55</v>
      </c>
      <c r="K6302" s="41" t="s">
        <v>25</v>
      </c>
    </row>
    <row r="6303" spans="2:11" ht="15" customHeight="1" x14ac:dyDescent="0.3">
      <c r="B6303" s="39" t="str">
        <f t="shared" si="80"/>
        <v>41827107131 хвостовик</v>
      </c>
      <c r="C6303" s="39" t="str">
        <f>TEXT(Raw_Articul_Data!$D6303,"00000000000")</f>
        <v>41827107131</v>
      </c>
      <c r="D6303" s="41">
        <v>41827107131</v>
      </c>
      <c r="E6303" s="41" t="s">
        <v>4292</v>
      </c>
      <c r="G6303" s="41" t="s">
        <v>32</v>
      </c>
      <c r="H6303" s="41" t="s">
        <v>2790</v>
      </c>
      <c r="I6303" s="41" t="s">
        <v>23</v>
      </c>
      <c r="J6303" s="41" t="s">
        <v>55</v>
      </c>
      <c r="K6303" s="41" t="s">
        <v>25</v>
      </c>
    </row>
    <row r="6304" spans="2:11" ht="15" customHeight="1" x14ac:dyDescent="0.3">
      <c r="B6304" s="39" t="str">
        <f t="shared" si="80"/>
        <v>41827107137 штанга 25,4мм</v>
      </c>
      <c r="C6304" s="39" t="str">
        <f>TEXT(Raw_Articul_Data!$D6304,"00000000000")</f>
        <v>41827107137</v>
      </c>
      <c r="D6304" s="41">
        <v>41827107137</v>
      </c>
      <c r="E6304" s="41" t="s">
        <v>4293</v>
      </c>
      <c r="G6304" s="41" t="s">
        <v>32</v>
      </c>
      <c r="H6304" s="41" t="s">
        <v>2790</v>
      </c>
      <c r="I6304" s="41" t="s">
        <v>23</v>
      </c>
      <c r="J6304" s="41" t="s">
        <v>55</v>
      </c>
      <c r="K6304" s="41" t="s">
        <v>25</v>
      </c>
    </row>
    <row r="6305" spans="2:11" ht="15" customHeight="1" x14ac:dyDescent="0.3">
      <c r="B6305" s="39" t="str">
        <f t="shared" si="80"/>
        <v>41827107138 штанга 25,4мм</v>
      </c>
      <c r="C6305" s="39" t="str">
        <f>TEXT(Raw_Articul_Data!$D6305,"00000000000")</f>
        <v>41827107138</v>
      </c>
      <c r="D6305" s="41">
        <v>41827107138</v>
      </c>
      <c r="E6305" s="41" t="s">
        <v>4293</v>
      </c>
      <c r="G6305" s="41" t="s">
        <v>32</v>
      </c>
      <c r="H6305" s="41" t="s">
        <v>2790</v>
      </c>
      <c r="I6305" s="41" t="s">
        <v>23</v>
      </c>
      <c r="J6305" s="41" t="s">
        <v>55</v>
      </c>
      <c r="K6305" s="41" t="s">
        <v>25</v>
      </c>
    </row>
    <row r="6306" spans="2:11" ht="15" customHeight="1" x14ac:dyDescent="0.3">
      <c r="B6306" s="39" t="str">
        <f t="shared" si="80"/>
        <v>41827107140 хвостовик 38 мм</v>
      </c>
      <c r="C6306" s="39" t="str">
        <f>TEXT(Raw_Articul_Data!$D6306,"00000000000")</f>
        <v>41827107140</v>
      </c>
      <c r="D6306" s="41">
        <v>41827107140</v>
      </c>
      <c r="E6306" s="41" t="s">
        <v>4160</v>
      </c>
      <c r="G6306" s="41" t="s">
        <v>32</v>
      </c>
      <c r="H6306" s="41" t="s">
        <v>2790</v>
      </c>
      <c r="I6306" s="41" t="s">
        <v>23</v>
      </c>
      <c r="J6306" s="41" t="s">
        <v>55</v>
      </c>
      <c r="K6306" s="41" t="s">
        <v>25</v>
      </c>
    </row>
    <row r="6307" spans="2:11" ht="15" customHeight="1" x14ac:dyDescent="0.3">
      <c r="B6307" s="39" t="str">
        <f t="shared" si="80"/>
        <v>41827107144 штанга в зборі</v>
      </c>
      <c r="C6307" s="39" t="str">
        <f>TEXT(Raw_Articul_Data!$D6307,"00000000000")</f>
        <v>41827107144</v>
      </c>
      <c r="D6307" s="41">
        <v>41827107144</v>
      </c>
      <c r="E6307" s="41" t="s">
        <v>4294</v>
      </c>
      <c r="G6307" s="41" t="s">
        <v>32</v>
      </c>
      <c r="H6307" s="41" t="s">
        <v>2790</v>
      </c>
      <c r="I6307" s="41" t="s">
        <v>23</v>
      </c>
      <c r="J6307" s="41" t="s">
        <v>55</v>
      </c>
      <c r="K6307" s="41" t="s">
        <v>25</v>
      </c>
    </row>
    <row r="6308" spans="2:11" ht="15" customHeight="1" x14ac:dyDescent="0.3">
      <c r="B6308" s="39" t="str">
        <f t="shared" si="80"/>
        <v>41827107176 шток</v>
      </c>
      <c r="C6308" s="39" t="str">
        <f>TEXT(Raw_Articul_Data!$D6308,"00000000000")</f>
        <v>41827107176</v>
      </c>
      <c r="D6308" s="41">
        <v>41827107176</v>
      </c>
      <c r="E6308" s="41" t="s">
        <v>4295</v>
      </c>
      <c r="G6308" s="41" t="s">
        <v>32</v>
      </c>
      <c r="H6308" s="41" t="s">
        <v>2790</v>
      </c>
      <c r="I6308" s="41" t="s">
        <v>23</v>
      </c>
      <c r="J6308" s="41" t="s">
        <v>55</v>
      </c>
      <c r="K6308" s="41" t="s">
        <v>25</v>
      </c>
    </row>
    <row r="6309" spans="2:11" ht="15" customHeight="1" x14ac:dyDescent="0.3">
      <c r="B6309" s="39" t="str">
        <f t="shared" si="80"/>
        <v>41827107178 шток 38мм</v>
      </c>
      <c r="C6309" s="39" t="str">
        <f>TEXT(Raw_Articul_Data!$D6309,"00000000000")</f>
        <v>41827107178</v>
      </c>
      <c r="D6309" s="41">
        <v>41827107178</v>
      </c>
      <c r="E6309" s="41" t="s">
        <v>4296</v>
      </c>
      <c r="G6309" s="41" t="s">
        <v>32</v>
      </c>
      <c r="H6309" s="41" t="s">
        <v>2790</v>
      </c>
      <c r="I6309" s="41" t="s">
        <v>23</v>
      </c>
      <c r="J6309" s="41" t="s">
        <v>55</v>
      </c>
      <c r="K6309" s="41" t="s">
        <v>25</v>
      </c>
    </row>
    <row r="6310" spans="2:11" ht="15" customHeight="1" x14ac:dyDescent="0.3">
      <c r="B6310" s="39" t="str">
        <f t="shared" si="80"/>
        <v>41827107322 гільза</v>
      </c>
      <c r="C6310" s="39" t="str">
        <f>TEXT(Raw_Articul_Data!$D6310,"00000000000")</f>
        <v>41827107322</v>
      </c>
      <c r="D6310" s="41">
        <v>41827107322</v>
      </c>
      <c r="E6310" s="41" t="s">
        <v>2850</v>
      </c>
      <c r="G6310" s="41" t="s">
        <v>32</v>
      </c>
      <c r="H6310" s="41" t="s">
        <v>2790</v>
      </c>
      <c r="I6310" s="41" t="s">
        <v>23</v>
      </c>
      <c r="J6310" s="41" t="s">
        <v>55</v>
      </c>
      <c r="K6310" s="41" t="s">
        <v>25</v>
      </c>
    </row>
    <row r="6311" spans="2:11" ht="15" customHeight="1" x14ac:dyDescent="0.3">
      <c r="B6311" s="39" t="str">
        <f t="shared" si="80"/>
        <v>41827107350 гільза</v>
      </c>
      <c r="C6311" s="39" t="str">
        <f>TEXT(Raw_Articul_Data!$D6311,"00000000000")</f>
        <v>41827107350</v>
      </c>
      <c r="D6311" s="41">
        <v>41827107350</v>
      </c>
      <c r="E6311" s="41" t="s">
        <v>2850</v>
      </c>
      <c r="G6311" s="41" t="s">
        <v>32</v>
      </c>
      <c r="H6311" s="41" t="s">
        <v>2790</v>
      </c>
      <c r="I6311" s="41" t="s">
        <v>23</v>
      </c>
      <c r="J6311" s="41" t="s">
        <v>28</v>
      </c>
      <c r="K6311" s="41" t="s">
        <v>25</v>
      </c>
    </row>
    <row r="6312" spans="2:11" ht="15" customHeight="1" x14ac:dyDescent="0.3">
      <c r="B6312" s="39" t="str">
        <f t="shared" si="80"/>
        <v>41827112523 гільза</v>
      </c>
      <c r="C6312" s="39" t="str">
        <f>TEXT(Raw_Articul_Data!$D6312,"00000000000")</f>
        <v>41827112523</v>
      </c>
      <c r="D6312" s="41">
        <v>41827112523</v>
      </c>
      <c r="E6312" s="41" t="s">
        <v>2850</v>
      </c>
      <c r="G6312" s="41" t="s">
        <v>32</v>
      </c>
      <c r="H6312" s="41" t="s">
        <v>2790</v>
      </c>
      <c r="I6312" s="41" t="s">
        <v>23</v>
      </c>
      <c r="J6312" s="41" t="s">
        <v>55</v>
      </c>
      <c r="K6312" s="41" t="s">
        <v>25</v>
      </c>
    </row>
    <row r="6313" spans="2:11" ht="15" customHeight="1" x14ac:dyDescent="0.3">
      <c r="B6313" s="39" t="str">
        <f t="shared" si="80"/>
        <v>41827112524 гільза</v>
      </c>
      <c r="C6313" s="39" t="str">
        <f>TEXT(Raw_Articul_Data!$D6313,"00000000000")</f>
        <v>41827112524</v>
      </c>
      <c r="D6313" s="41">
        <v>41827112524</v>
      </c>
      <c r="E6313" s="41" t="s">
        <v>2850</v>
      </c>
      <c r="G6313" s="41" t="s">
        <v>32</v>
      </c>
      <c r="H6313" s="41" t="s">
        <v>2790</v>
      </c>
      <c r="I6313" s="41" t="s">
        <v>23</v>
      </c>
      <c r="J6313" s="41" t="s">
        <v>55</v>
      </c>
      <c r="K6313" s="41" t="s">
        <v>25</v>
      </c>
    </row>
    <row r="6314" spans="2:11" ht="15" customHeight="1" x14ac:dyDescent="0.3">
      <c r="B6314" s="39" t="str">
        <f t="shared" si="80"/>
        <v>41827117301 опорна труба 400мм</v>
      </c>
      <c r="C6314" s="39" t="str">
        <f>TEXT(Raw_Articul_Data!$D6314,"00000000000")</f>
        <v>41827117301</v>
      </c>
      <c r="D6314" s="41">
        <v>41827117301</v>
      </c>
      <c r="E6314" s="41" t="s">
        <v>4297</v>
      </c>
      <c r="G6314" s="41" t="s">
        <v>32</v>
      </c>
      <c r="H6314" s="41" t="s">
        <v>2790</v>
      </c>
      <c r="I6314" s="41" t="s">
        <v>23</v>
      </c>
      <c r="J6314" s="41" t="s">
        <v>55</v>
      </c>
      <c r="K6314" s="41" t="s">
        <v>25</v>
      </c>
    </row>
    <row r="6315" spans="2:11" ht="15" customHeight="1" x14ac:dyDescent="0.3">
      <c r="B6315" s="39" t="str">
        <f t="shared" si="80"/>
        <v>41827117321 опорна труба</v>
      </c>
      <c r="C6315" s="39" t="str">
        <f>TEXT(Raw_Articul_Data!$D6315,"00000000000")</f>
        <v>41827117321</v>
      </c>
      <c r="D6315" s="41">
        <v>41827117321</v>
      </c>
      <c r="E6315" s="41" t="s">
        <v>4154</v>
      </c>
      <c r="G6315" s="41" t="s">
        <v>32</v>
      </c>
      <c r="H6315" s="41" t="s">
        <v>2790</v>
      </c>
      <c r="I6315" s="41" t="s">
        <v>23</v>
      </c>
      <c r="J6315" s="41" t="s">
        <v>55</v>
      </c>
      <c r="K6315" s="41" t="s">
        <v>25</v>
      </c>
    </row>
    <row r="6316" spans="2:11" ht="15" customHeight="1" x14ac:dyDescent="0.3">
      <c r="B6316" s="39" t="str">
        <f t="shared" si="80"/>
        <v>41827117322 опорна труба</v>
      </c>
      <c r="C6316" s="39" t="str">
        <f>TEXT(Raw_Articul_Data!$D6316,"00000000000")</f>
        <v>41827117322</v>
      </c>
      <c r="D6316" s="41">
        <v>41827117322</v>
      </c>
      <c r="E6316" s="41" t="s">
        <v>4154</v>
      </c>
      <c r="G6316" s="41" t="s">
        <v>32</v>
      </c>
      <c r="H6316" s="41" t="s">
        <v>2790</v>
      </c>
      <c r="I6316" s="41" t="s">
        <v>23</v>
      </c>
      <c r="J6316" s="41" t="s">
        <v>55</v>
      </c>
      <c r="K6316" s="41" t="s">
        <v>25</v>
      </c>
    </row>
    <row r="6317" spans="2:11" ht="15" customHeight="1" x14ac:dyDescent="0.3">
      <c r="B6317" s="39" t="str">
        <f t="shared" si="80"/>
        <v>41827117327 опорна труба</v>
      </c>
      <c r="C6317" s="39" t="str">
        <f>TEXT(Raw_Articul_Data!$D6317,"00000000000")</f>
        <v>41827117327</v>
      </c>
      <c r="D6317" s="41">
        <v>41827117327</v>
      </c>
      <c r="E6317" s="41" t="s">
        <v>4154</v>
      </c>
      <c r="G6317" s="41" t="s">
        <v>32</v>
      </c>
      <c r="H6317" s="41" t="s">
        <v>2790</v>
      </c>
      <c r="I6317" s="41" t="s">
        <v>23</v>
      </c>
      <c r="J6317" s="41" t="s">
        <v>28</v>
      </c>
      <c r="K6317" s="41" t="s">
        <v>25</v>
      </c>
    </row>
    <row r="6318" spans="2:11" ht="15" customHeight="1" x14ac:dyDescent="0.3">
      <c r="B6318" s="39" t="str">
        <f t="shared" si="80"/>
        <v>41827119822 розпорне кільце</v>
      </c>
      <c r="C6318" s="39" t="str">
        <f>TEXT(Raw_Articul_Data!$D6318,"00000000000")</f>
        <v>41827119822</v>
      </c>
      <c r="D6318" s="41">
        <v>41827119822</v>
      </c>
      <c r="E6318" s="41" t="s">
        <v>4298</v>
      </c>
      <c r="G6318" s="41" t="s">
        <v>32</v>
      </c>
      <c r="H6318" s="41" t="s">
        <v>2790</v>
      </c>
      <c r="I6318" s="41" t="s">
        <v>23</v>
      </c>
      <c r="J6318" s="41" t="s">
        <v>55</v>
      </c>
      <c r="K6318" s="41" t="s">
        <v>25</v>
      </c>
    </row>
    <row r="6319" spans="2:11" ht="15" customHeight="1" x14ac:dyDescent="0.3">
      <c r="B6319" s="39" t="str">
        <f t="shared" si="80"/>
        <v>41827160320 гайка</v>
      </c>
      <c r="C6319" s="39" t="str">
        <f>TEXT(Raw_Articul_Data!$D6319,"00000000000")</f>
        <v>41827160320</v>
      </c>
      <c r="D6319" s="41">
        <v>41827160320</v>
      </c>
      <c r="E6319" s="41" t="s">
        <v>3092</v>
      </c>
      <c r="G6319" s="41" t="s">
        <v>32</v>
      </c>
      <c r="H6319" s="41" t="s">
        <v>2790</v>
      </c>
      <c r="I6319" s="41" t="s">
        <v>23</v>
      </c>
      <c r="J6319" s="41" t="s">
        <v>28</v>
      </c>
      <c r="K6319" s="41" t="s">
        <v>25</v>
      </c>
    </row>
    <row r="6320" spans="2:11" ht="15" customHeight="1" x14ac:dyDescent="0.3">
      <c r="B6320" s="39" t="str">
        <f t="shared" si="80"/>
        <v>41827166520 зажимна деталь</v>
      </c>
      <c r="C6320" s="39" t="str">
        <f>TEXT(Raw_Articul_Data!$D6320,"00000000000")</f>
        <v>41827166520</v>
      </c>
      <c r="D6320" s="41">
        <v>41827166520</v>
      </c>
      <c r="E6320" s="41" t="s">
        <v>3273</v>
      </c>
      <c r="G6320" s="41" t="s">
        <v>32</v>
      </c>
      <c r="H6320" s="41" t="s">
        <v>2790</v>
      </c>
      <c r="I6320" s="41" t="s">
        <v>23</v>
      </c>
      <c r="J6320" s="41" t="s">
        <v>55</v>
      </c>
      <c r="K6320" s="41" t="s">
        <v>25</v>
      </c>
    </row>
    <row r="6321" spans="2:11" ht="15" customHeight="1" x14ac:dyDescent="0.3">
      <c r="B6321" s="39" t="str">
        <f t="shared" si="80"/>
        <v>41827169400 розпірне кільце</v>
      </c>
      <c r="C6321" s="39" t="str">
        <f>TEXT(Raw_Articul_Data!$D6321,"00000000000")</f>
        <v>41827169400</v>
      </c>
      <c r="D6321" s="41">
        <v>41827169400</v>
      </c>
      <c r="E6321" s="41" t="s">
        <v>4299</v>
      </c>
      <c r="G6321" s="41" t="s">
        <v>32</v>
      </c>
      <c r="H6321" s="41" t="s">
        <v>2790</v>
      </c>
      <c r="I6321" s="41" t="s">
        <v>23</v>
      </c>
      <c r="J6321" s="41" t="s">
        <v>55</v>
      </c>
      <c r="K6321" s="41" t="s">
        <v>25</v>
      </c>
    </row>
    <row r="6322" spans="2:11" ht="15" customHeight="1" x14ac:dyDescent="0.3">
      <c r="B6322" s="39" t="str">
        <f t="shared" si="80"/>
        <v>41827403200 підшипник</v>
      </c>
      <c r="C6322" s="39" t="str">
        <f>TEXT(Raw_Articul_Data!$D6322,"00000000000")</f>
        <v>41827403200</v>
      </c>
      <c r="D6322" s="41">
        <v>41827403200</v>
      </c>
      <c r="E6322" s="41" t="s">
        <v>3055</v>
      </c>
      <c r="G6322" s="41" t="s">
        <v>32</v>
      </c>
      <c r="H6322" s="41" t="s">
        <v>2790</v>
      </c>
      <c r="I6322" s="41" t="s">
        <v>23</v>
      </c>
      <c r="J6322" s="41" t="s">
        <v>55</v>
      </c>
      <c r="K6322" s="41" t="s">
        <v>25</v>
      </c>
    </row>
    <row r="6323" spans="2:11" ht="15" customHeight="1" x14ac:dyDescent="0.3">
      <c r="B6323" s="39" t="str">
        <f t="shared" si="80"/>
        <v>41827403203 підшипник</v>
      </c>
      <c r="C6323" s="39" t="str">
        <f>TEXT(Raw_Articul_Data!$D6323,"00000000000")</f>
        <v>41827403203</v>
      </c>
      <c r="D6323" s="41">
        <v>41827403203</v>
      </c>
      <c r="E6323" s="41" t="s">
        <v>3055</v>
      </c>
      <c r="G6323" s="41" t="s">
        <v>32</v>
      </c>
      <c r="H6323" s="41" t="s">
        <v>2790</v>
      </c>
      <c r="I6323" s="41" t="s">
        <v>23</v>
      </c>
      <c r="J6323" s="41" t="s">
        <v>55</v>
      </c>
      <c r="K6323" s="41" t="s">
        <v>25</v>
      </c>
    </row>
    <row r="6324" spans="2:11" ht="15" customHeight="1" x14ac:dyDescent="0.3">
      <c r="B6324" s="39" t="str">
        <f t="shared" si="80"/>
        <v>41827403209 підшипник</v>
      </c>
      <c r="C6324" s="39" t="str">
        <f>TEXT(Raw_Articul_Data!$D6324,"00000000000")</f>
        <v>41827403209</v>
      </c>
      <c r="D6324" s="41">
        <v>41827403209</v>
      </c>
      <c r="E6324" s="41" t="s">
        <v>3055</v>
      </c>
      <c r="G6324" s="41" t="s">
        <v>32</v>
      </c>
      <c r="H6324" s="41" t="s">
        <v>2790</v>
      </c>
      <c r="I6324" s="41" t="s">
        <v>23</v>
      </c>
      <c r="J6324" s="41" t="s">
        <v>55</v>
      </c>
      <c r="K6324" s="41" t="s">
        <v>25</v>
      </c>
    </row>
    <row r="6325" spans="2:11" ht="15" customHeight="1" x14ac:dyDescent="0.3">
      <c r="B6325" s="39" t="str">
        <f t="shared" si="80"/>
        <v>41827403215 підшипник</v>
      </c>
      <c r="C6325" s="39" t="str">
        <f>TEXT(Raw_Articul_Data!$D6325,"00000000000")</f>
        <v>41827403215</v>
      </c>
      <c r="D6325" s="41">
        <v>41827403215</v>
      </c>
      <c r="E6325" s="41" t="s">
        <v>3055</v>
      </c>
      <c r="G6325" s="41" t="s">
        <v>32</v>
      </c>
      <c r="H6325" s="41" t="s">
        <v>2790</v>
      </c>
      <c r="I6325" s="41" t="s">
        <v>23</v>
      </c>
      <c r="J6325" s="41" t="s">
        <v>55</v>
      </c>
      <c r="K6325" s="41" t="s">
        <v>25</v>
      </c>
    </row>
    <row r="6326" spans="2:11" ht="15" customHeight="1" x14ac:dyDescent="0.3">
      <c r="B6326" s="39" t="str">
        <f t="shared" si="80"/>
        <v>41827403501 поводок</v>
      </c>
      <c r="C6326" s="39" t="str">
        <f>TEXT(Raw_Articul_Data!$D6326,"00000000000")</f>
        <v>41827403501</v>
      </c>
      <c r="D6326" s="41">
        <v>41827403501</v>
      </c>
      <c r="E6326" s="41" t="s">
        <v>3064</v>
      </c>
      <c r="G6326" s="41" t="s">
        <v>32</v>
      </c>
      <c r="H6326" s="41" t="s">
        <v>2790</v>
      </c>
      <c r="I6326" s="41" t="s">
        <v>23</v>
      </c>
      <c r="J6326" s="41" t="s">
        <v>55</v>
      </c>
      <c r="K6326" s="41" t="s">
        <v>25</v>
      </c>
    </row>
    <row r="6327" spans="2:11" ht="15" customHeight="1" x14ac:dyDescent="0.3">
      <c r="B6327" s="39" t="str">
        <f t="shared" si="80"/>
        <v>41827403503 поводок</v>
      </c>
      <c r="C6327" s="39" t="str">
        <f>TEXT(Raw_Articul_Data!$D6327,"00000000000")</f>
        <v>41827403503</v>
      </c>
      <c r="D6327" s="41">
        <v>41827403503</v>
      </c>
      <c r="E6327" s="41" t="s">
        <v>3064</v>
      </c>
      <c r="G6327" s="41" t="s">
        <v>32</v>
      </c>
      <c r="H6327" s="41" t="s">
        <v>2790</v>
      </c>
      <c r="I6327" s="41" t="s">
        <v>23</v>
      </c>
      <c r="J6327" s="41" t="s">
        <v>55</v>
      </c>
      <c r="K6327" s="41" t="s">
        <v>25</v>
      </c>
    </row>
    <row r="6328" spans="2:11" ht="15" customHeight="1" x14ac:dyDescent="0.3">
      <c r="B6328" s="39" t="str">
        <f t="shared" si="80"/>
        <v>41827403722 зажимна деталь</v>
      </c>
      <c r="C6328" s="39" t="str">
        <f>TEXT(Raw_Articul_Data!$D6328,"00000000000")</f>
        <v>41827403722</v>
      </c>
      <c r="D6328" s="41">
        <v>41827403722</v>
      </c>
      <c r="E6328" s="41" t="s">
        <v>3273</v>
      </c>
      <c r="G6328" s="41" t="s">
        <v>32</v>
      </c>
      <c r="H6328" s="41" t="s">
        <v>2790</v>
      </c>
      <c r="I6328" s="41" t="s">
        <v>23</v>
      </c>
      <c r="J6328" s="41" t="s">
        <v>55</v>
      </c>
      <c r="K6328" s="41" t="s">
        <v>25</v>
      </c>
    </row>
    <row r="6329" spans="2:11" ht="15" customHeight="1" x14ac:dyDescent="0.3">
      <c r="B6329" s="39" t="str">
        <f t="shared" si="80"/>
        <v>41827917201 гільза</v>
      </c>
      <c r="C6329" s="39" t="str">
        <f>TEXT(Raw_Articul_Data!$D6329,"00000000000")</f>
        <v>41827917201</v>
      </c>
      <c r="D6329" s="41">
        <v>41827917201</v>
      </c>
      <c r="E6329" s="41" t="s">
        <v>2850</v>
      </c>
      <c r="G6329" s="41" t="s">
        <v>32</v>
      </c>
      <c r="H6329" s="41" t="s">
        <v>2790</v>
      </c>
      <c r="I6329" s="41" t="s">
        <v>23</v>
      </c>
      <c r="J6329" s="41" t="s">
        <v>28</v>
      </c>
      <c r="K6329" s="41" t="s">
        <v>25</v>
      </c>
    </row>
    <row r="6330" spans="2:11" ht="15" customHeight="1" x14ac:dyDescent="0.3">
      <c r="B6330" s="39" t="str">
        <f t="shared" si="80"/>
        <v>41827919400 зажимна скоба</v>
      </c>
      <c r="C6330" s="39" t="str">
        <f>TEXT(Raw_Articul_Data!$D6330,"00000000000")</f>
        <v>41827919400</v>
      </c>
      <c r="D6330" s="41">
        <v>41827919400</v>
      </c>
      <c r="E6330" s="41" t="s">
        <v>4092</v>
      </c>
      <c r="G6330" s="41" t="s">
        <v>32</v>
      </c>
      <c r="H6330" s="41" t="s">
        <v>2790</v>
      </c>
      <c r="I6330" s="41" t="s">
        <v>23</v>
      </c>
      <c r="J6330" s="41" t="s">
        <v>28</v>
      </c>
      <c r="K6330" s="41" t="s">
        <v>25</v>
      </c>
    </row>
    <row r="6331" spans="2:11" ht="15" customHeight="1" x14ac:dyDescent="0.3">
      <c r="B6331" s="39" t="str">
        <f t="shared" si="80"/>
        <v>41828201600 гайка</v>
      </c>
      <c r="C6331" s="39" t="str">
        <f>TEXT(Raw_Articul_Data!$D6331,"00000000000")</f>
        <v>41828201600</v>
      </c>
      <c r="D6331" s="41">
        <v>41828201600</v>
      </c>
      <c r="E6331" s="41" t="s">
        <v>3092</v>
      </c>
      <c r="G6331" s="41" t="s">
        <v>32</v>
      </c>
      <c r="H6331" s="41" t="s">
        <v>2790</v>
      </c>
      <c r="I6331" s="41" t="s">
        <v>23</v>
      </c>
      <c r="J6331" s="41" t="s">
        <v>55</v>
      </c>
      <c r="K6331" s="41" t="s">
        <v>25</v>
      </c>
    </row>
    <row r="6332" spans="2:11" ht="15" customHeight="1" x14ac:dyDescent="0.3">
      <c r="B6332" s="39" t="str">
        <f t="shared" si="80"/>
        <v>42010071014 комплект трубок для подачі води</v>
      </c>
      <c r="C6332" s="39" t="str">
        <f>TEXT(Raw_Articul_Data!$D6332,"00000000000")</f>
        <v>42010071014</v>
      </c>
      <c r="D6332" s="41">
        <v>42010071014</v>
      </c>
      <c r="E6332" s="41" t="s">
        <v>1487</v>
      </c>
      <c r="G6332" s="41" t="s">
        <v>32</v>
      </c>
      <c r="H6332" s="41" t="s">
        <v>1488</v>
      </c>
      <c r="I6332" s="41" t="s">
        <v>23</v>
      </c>
      <c r="J6332" s="41" t="s">
        <v>28</v>
      </c>
      <c r="K6332" s="41" t="s">
        <v>25</v>
      </c>
    </row>
    <row r="6333" spans="2:11" ht="15" customHeight="1" x14ac:dyDescent="0.3">
      <c r="B6333" s="39" t="str">
        <f t="shared" si="80"/>
        <v>42010071060 комплект - карбюраторні деталі</v>
      </c>
      <c r="C6333" s="39" t="str">
        <f>TEXT(Raw_Articul_Data!$D6333,"00000000000")</f>
        <v>42010071060</v>
      </c>
      <c r="D6333" s="41">
        <v>42010071060</v>
      </c>
      <c r="E6333" s="41" t="s">
        <v>3298</v>
      </c>
      <c r="G6333" s="41" t="s">
        <v>32</v>
      </c>
      <c r="H6333" s="41" t="s">
        <v>2790</v>
      </c>
      <c r="I6333" s="41" t="s">
        <v>23</v>
      </c>
      <c r="J6333" s="41" t="s">
        <v>34</v>
      </c>
      <c r="K6333" s="41" t="s">
        <v>25</v>
      </c>
    </row>
    <row r="6334" spans="2:11" ht="15" customHeight="1" x14ac:dyDescent="0.3">
      <c r="B6334" s="39" t="str">
        <f t="shared" si="80"/>
        <v>42010201200 циліндр з поршнем діам. 49 мм</v>
      </c>
      <c r="C6334" s="39" t="str">
        <f>TEXT(Raw_Articul_Data!$D6334,"00000000000")</f>
        <v>42010201200</v>
      </c>
      <c r="D6334" s="41">
        <v>42010201200</v>
      </c>
      <c r="E6334" s="41" t="s">
        <v>4300</v>
      </c>
      <c r="G6334" s="41" t="s">
        <v>32</v>
      </c>
      <c r="H6334" s="41" t="s">
        <v>2790</v>
      </c>
      <c r="I6334" s="41" t="s">
        <v>23</v>
      </c>
      <c r="J6334" s="41" t="s">
        <v>280</v>
      </c>
      <c r="K6334" s="41" t="s">
        <v>25</v>
      </c>
    </row>
    <row r="6335" spans="2:11" ht="15" customHeight="1" x14ac:dyDescent="0.3">
      <c r="B6335" s="39" t="str">
        <f t="shared" si="80"/>
        <v>42010201201 циліндр з поршнем, діам. 49 мм</v>
      </c>
      <c r="C6335" s="39" t="str">
        <f>TEXT(Raw_Articul_Data!$D6335,"00000000000")</f>
        <v>42010201201</v>
      </c>
      <c r="D6335" s="41">
        <v>42010201201</v>
      </c>
      <c r="E6335" s="41" t="s">
        <v>3552</v>
      </c>
      <c r="G6335" s="41" t="s">
        <v>32</v>
      </c>
      <c r="H6335" s="41" t="s">
        <v>2790</v>
      </c>
      <c r="I6335" s="41" t="s">
        <v>23</v>
      </c>
      <c r="J6335" s="41" t="s">
        <v>28</v>
      </c>
      <c r="K6335" s="41" t="s">
        <v>25</v>
      </c>
    </row>
    <row r="6336" spans="2:11" ht="15" customHeight="1" x14ac:dyDescent="0.3">
      <c r="B6336" s="39" t="str">
        <f t="shared" si="80"/>
        <v>42010202101 картер</v>
      </c>
      <c r="C6336" s="39" t="str">
        <f>TEXT(Raw_Articul_Data!$D6336,"00000000000")</f>
        <v>42010202101</v>
      </c>
      <c r="D6336" s="41">
        <v>42010202101</v>
      </c>
      <c r="E6336" s="41" t="s">
        <v>3107</v>
      </c>
      <c r="G6336" s="41" t="s">
        <v>32</v>
      </c>
      <c r="H6336" s="41" t="s">
        <v>2790</v>
      </c>
      <c r="I6336" s="41" t="s">
        <v>23</v>
      </c>
      <c r="J6336" s="41" t="s">
        <v>280</v>
      </c>
      <c r="K6336" s="41" t="s">
        <v>25</v>
      </c>
    </row>
    <row r="6337" spans="2:11" ht="15" customHeight="1" x14ac:dyDescent="0.3">
      <c r="B6337" s="39" t="str">
        <f t="shared" si="80"/>
        <v>42010302000 поршень, діам. 49 мм</v>
      </c>
      <c r="C6337" s="39" t="str">
        <f>TEXT(Raw_Articul_Data!$D6337,"00000000000")</f>
        <v>42010302000</v>
      </c>
      <c r="D6337" s="41">
        <v>42010302000</v>
      </c>
      <c r="E6337" s="41" t="s">
        <v>3558</v>
      </c>
      <c r="G6337" s="41" t="s">
        <v>32</v>
      </c>
      <c r="H6337" s="41" t="s">
        <v>2790</v>
      </c>
      <c r="I6337" s="41" t="s">
        <v>23</v>
      </c>
      <c r="J6337" s="41" t="s">
        <v>280</v>
      </c>
      <c r="K6337" s="41" t="s">
        <v>25</v>
      </c>
    </row>
    <row r="6338" spans="2:11" ht="15" customHeight="1" x14ac:dyDescent="0.3">
      <c r="B6338" s="39" t="str">
        <f t="shared" si="80"/>
        <v>42010802102 корпус вентилятора з пусковим пристроєм</v>
      </c>
      <c r="C6338" s="39" t="str">
        <f>TEXT(Raw_Articul_Data!$D6338,"00000000000")</f>
        <v>42010802102</v>
      </c>
      <c r="D6338" s="41">
        <v>42010802102</v>
      </c>
      <c r="E6338" s="41" t="s">
        <v>3377</v>
      </c>
      <c r="G6338" s="41" t="s">
        <v>32</v>
      </c>
      <c r="H6338" s="41" t="s">
        <v>2790</v>
      </c>
      <c r="I6338" s="41" t="s">
        <v>23</v>
      </c>
      <c r="J6338" s="41" t="s">
        <v>280</v>
      </c>
      <c r="K6338" s="41" t="s">
        <v>25</v>
      </c>
    </row>
    <row r="6339" spans="2:11" ht="15" customHeight="1" x14ac:dyDescent="0.3">
      <c r="B6339" s="39" t="str">
        <f t="shared" si="80"/>
        <v>42011208300 дросельний важіль</v>
      </c>
      <c r="C6339" s="39" t="str">
        <f>TEXT(Raw_Articul_Data!$D6339,"00000000000")</f>
        <v>42011208300</v>
      </c>
      <c r="D6339" s="41">
        <v>42011208300</v>
      </c>
      <c r="E6339" s="41" t="s">
        <v>3728</v>
      </c>
      <c r="G6339" s="41" t="s">
        <v>32</v>
      </c>
      <c r="H6339" s="41" t="s">
        <v>2790</v>
      </c>
      <c r="I6339" s="41" t="s">
        <v>23</v>
      </c>
      <c r="J6339" s="41" t="s">
        <v>3257</v>
      </c>
      <c r="K6339" s="41" t="s">
        <v>25</v>
      </c>
    </row>
    <row r="6340" spans="2:11" ht="15" customHeight="1" x14ac:dyDescent="0.3">
      <c r="B6340" s="39" t="str">
        <f t="shared" si="80"/>
        <v>42011216600 важіль привода повітряної заслонки</v>
      </c>
      <c r="C6340" s="39" t="str">
        <f>TEXT(Raw_Articul_Data!$D6340,"00000000000")</f>
        <v>42011216600</v>
      </c>
      <c r="D6340" s="41">
        <v>42011216600</v>
      </c>
      <c r="E6340" s="41" t="s">
        <v>3678</v>
      </c>
      <c r="G6340" s="41" t="s">
        <v>32</v>
      </c>
      <c r="H6340" s="41" t="s">
        <v>2790</v>
      </c>
      <c r="I6340" s="41" t="s">
        <v>23</v>
      </c>
      <c r="J6340" s="41" t="s">
        <v>28</v>
      </c>
      <c r="K6340" s="41" t="s">
        <v>25</v>
      </c>
    </row>
    <row r="6341" spans="2:11" ht="15" customHeight="1" x14ac:dyDescent="0.3">
      <c r="B6341" s="39" t="str">
        <f t="shared" si="80"/>
        <v>42011401000 кришка фільтра</v>
      </c>
      <c r="C6341" s="39" t="str">
        <f>TEXT(Raw_Articul_Data!$D6341,"00000000000")</f>
        <v>42011401000</v>
      </c>
      <c r="D6341" s="41">
        <v>42011401000</v>
      </c>
      <c r="E6341" s="41" t="s">
        <v>3153</v>
      </c>
      <c r="G6341" s="41" t="s">
        <v>32</v>
      </c>
      <c r="H6341" s="41" t="s">
        <v>2790</v>
      </c>
      <c r="I6341" s="41" t="s">
        <v>23</v>
      </c>
      <c r="J6341" s="41" t="s">
        <v>280</v>
      </c>
      <c r="K6341" s="41" t="s">
        <v>25</v>
      </c>
    </row>
    <row r="6342" spans="2:11" ht="15" customHeight="1" x14ac:dyDescent="0.3">
      <c r="B6342" s="39" t="str">
        <f t="shared" si="80"/>
        <v>42011401801 додатковий фільтр</v>
      </c>
      <c r="C6342" s="39" t="str">
        <f>TEXT(Raw_Articul_Data!$D6342,"00000000000")</f>
        <v>42011401801</v>
      </c>
      <c r="D6342" s="41">
        <v>42011401801</v>
      </c>
      <c r="E6342" s="41" t="s">
        <v>4039</v>
      </c>
      <c r="G6342" s="41" t="s">
        <v>32</v>
      </c>
      <c r="H6342" s="41" t="s">
        <v>2790</v>
      </c>
      <c r="I6342" s="41" t="s">
        <v>23</v>
      </c>
      <c r="J6342" s="41" t="s">
        <v>28</v>
      </c>
      <c r="K6342" s="41" t="s">
        <v>25</v>
      </c>
    </row>
    <row r="6343" spans="2:11" ht="15" customHeight="1" x14ac:dyDescent="0.3">
      <c r="B6343" s="39" t="str">
        <f t="shared" si="80"/>
        <v>42011401802 додатковий фільтр</v>
      </c>
      <c r="C6343" s="39" t="str">
        <f>TEXT(Raw_Articul_Data!$D6343,"00000000000")</f>
        <v>42011401802</v>
      </c>
      <c r="D6343" s="41">
        <v>42011401802</v>
      </c>
      <c r="E6343" s="41" t="s">
        <v>4039</v>
      </c>
      <c r="G6343" s="41" t="s">
        <v>32</v>
      </c>
      <c r="H6343" s="41" t="s">
        <v>2790</v>
      </c>
      <c r="I6343" s="41" t="s">
        <v>23</v>
      </c>
      <c r="J6343" s="41" t="s">
        <v>28</v>
      </c>
      <c r="K6343" s="41" t="s">
        <v>25</v>
      </c>
    </row>
    <row r="6344" spans="2:11" ht="15" customHeight="1" x14ac:dyDescent="0.3">
      <c r="B6344" s="39" t="str">
        <f t="shared" si="80"/>
        <v>42011402200 фланець</v>
      </c>
      <c r="C6344" s="39" t="str">
        <f>TEXT(Raw_Articul_Data!$D6344,"00000000000")</f>
        <v>42011402200</v>
      </c>
      <c r="D6344" s="41">
        <v>42011402200</v>
      </c>
      <c r="E6344" s="41" t="s">
        <v>3283</v>
      </c>
      <c r="G6344" s="41" t="s">
        <v>32</v>
      </c>
      <c r="H6344" s="41" t="s">
        <v>2790</v>
      </c>
      <c r="I6344" s="41" t="s">
        <v>23</v>
      </c>
      <c r="J6344" s="41" t="s">
        <v>280</v>
      </c>
      <c r="K6344" s="41" t="s">
        <v>25</v>
      </c>
    </row>
    <row r="6345" spans="2:11" ht="15" customHeight="1" x14ac:dyDescent="0.3">
      <c r="B6345" s="39" t="str">
        <f t="shared" si="80"/>
        <v>42011402801 корпус фільтра</v>
      </c>
      <c r="C6345" s="39" t="str">
        <f>TEXT(Raw_Articul_Data!$D6345,"00000000000")</f>
        <v>42011402801</v>
      </c>
      <c r="D6345" s="41">
        <v>42011402801</v>
      </c>
      <c r="E6345" s="41" t="s">
        <v>3069</v>
      </c>
      <c r="G6345" s="41" t="s">
        <v>32</v>
      </c>
      <c r="H6345" s="41" t="s">
        <v>2790</v>
      </c>
      <c r="I6345" s="41" t="s">
        <v>23</v>
      </c>
      <c r="J6345" s="41" t="s">
        <v>28</v>
      </c>
      <c r="K6345" s="41" t="s">
        <v>25</v>
      </c>
    </row>
    <row r="6346" spans="2:11" ht="15" customHeight="1" x14ac:dyDescent="0.3">
      <c r="B6346" s="39" t="str">
        <f t="shared" si="80"/>
        <v>42011409301 різьбова пробка</v>
      </c>
      <c r="C6346" s="39" t="str">
        <f>TEXT(Raw_Articul_Data!$D6346,"00000000000")</f>
        <v>42011409301</v>
      </c>
      <c r="D6346" s="41">
        <v>42011409301</v>
      </c>
      <c r="E6346" s="41" t="s">
        <v>3704</v>
      </c>
      <c r="G6346" s="41" t="s">
        <v>32</v>
      </c>
      <c r="H6346" s="41" t="s">
        <v>2790</v>
      </c>
      <c r="I6346" s="41" t="s">
        <v>23</v>
      </c>
      <c r="J6346" s="41" t="s">
        <v>28</v>
      </c>
      <c r="K6346" s="41" t="s">
        <v>25</v>
      </c>
    </row>
    <row r="6347" spans="2:11" ht="15" customHeight="1" x14ac:dyDescent="0.3">
      <c r="B6347" s="39" t="str">
        <f t="shared" si="80"/>
        <v>42011410300 головний фільтр</v>
      </c>
      <c r="C6347" s="39" t="str">
        <f>TEXT(Raw_Articul_Data!$D6347,"00000000000")</f>
        <v>42011410300</v>
      </c>
      <c r="D6347" s="41">
        <v>42011410300</v>
      </c>
      <c r="E6347" s="41" t="s">
        <v>4301</v>
      </c>
      <c r="G6347" s="41" t="s">
        <v>32</v>
      </c>
      <c r="H6347" s="41" t="s">
        <v>2790</v>
      </c>
      <c r="I6347" s="41" t="s">
        <v>23</v>
      </c>
      <c r="J6347" s="41" t="s">
        <v>164</v>
      </c>
      <c r="K6347" s="41" t="s">
        <v>25</v>
      </c>
    </row>
    <row r="6348" spans="2:11" ht="15" customHeight="1" x14ac:dyDescent="0.3">
      <c r="B6348" s="39" t="str">
        <f t="shared" si="80"/>
        <v>42011410310 фільтр грубої очистки</v>
      </c>
      <c r="C6348" s="39" t="str">
        <f>TEXT(Raw_Articul_Data!$D6348,"00000000000")</f>
        <v>42011410310</v>
      </c>
      <c r="D6348" s="41">
        <v>42011410310</v>
      </c>
      <c r="E6348" s="41" t="s">
        <v>2815</v>
      </c>
      <c r="G6348" s="41" t="s">
        <v>32</v>
      </c>
      <c r="H6348" s="41" t="s">
        <v>2790</v>
      </c>
      <c r="I6348" s="41" t="s">
        <v>23</v>
      </c>
      <c r="J6348" s="41" t="s">
        <v>28</v>
      </c>
      <c r="K6348" s="41" t="s">
        <v>25</v>
      </c>
    </row>
    <row r="6349" spans="2:11" ht="15" customHeight="1" x14ac:dyDescent="0.3">
      <c r="B6349" s="39" t="str">
        <f t="shared" ref="B6349:B6412" si="81">CONCATENATE(C6349," ", LOWER(E6349))</f>
        <v>42011411500 фланець</v>
      </c>
      <c r="C6349" s="39" t="str">
        <f>TEXT(Raw_Articul_Data!$D6349,"00000000000")</f>
        <v>42011411500</v>
      </c>
      <c r="D6349" s="41">
        <v>42011411500</v>
      </c>
      <c r="E6349" s="41" t="s">
        <v>3283</v>
      </c>
      <c r="G6349" s="41" t="s">
        <v>32</v>
      </c>
      <c r="H6349" s="41" t="s">
        <v>2790</v>
      </c>
      <c r="I6349" s="41" t="s">
        <v>23</v>
      </c>
      <c r="J6349" s="41" t="s">
        <v>28</v>
      </c>
      <c r="K6349" s="41" t="s">
        <v>25</v>
      </c>
    </row>
    <row r="6350" spans="2:11" ht="15" customHeight="1" x14ac:dyDescent="0.3">
      <c r="B6350" s="39" t="str">
        <f t="shared" si="81"/>
        <v>42011411900 перехідна деталь</v>
      </c>
      <c r="C6350" s="39" t="str">
        <f>TEXT(Raw_Articul_Data!$D6350,"00000000000")</f>
        <v>42011411900</v>
      </c>
      <c r="D6350" s="41">
        <v>42011411900</v>
      </c>
      <c r="E6350" s="41" t="s">
        <v>4241</v>
      </c>
      <c r="G6350" s="41" t="s">
        <v>32</v>
      </c>
      <c r="H6350" s="41" t="s">
        <v>2790</v>
      </c>
      <c r="I6350" s="41" t="s">
        <v>23</v>
      </c>
      <c r="J6350" s="41" t="s">
        <v>280</v>
      </c>
      <c r="K6350" s="41" t="s">
        <v>25</v>
      </c>
    </row>
    <row r="6351" spans="2:11" ht="15" customHeight="1" x14ac:dyDescent="0.3">
      <c r="B6351" s="39" t="str">
        <f t="shared" si="81"/>
        <v>42011481001 шпилька</v>
      </c>
      <c r="C6351" s="39" t="str">
        <f>TEXT(Raw_Articul_Data!$D6351,"00000000000")</f>
        <v>42011481001</v>
      </c>
      <c r="D6351" s="41">
        <v>42011481001</v>
      </c>
      <c r="E6351" s="41" t="s">
        <v>2994</v>
      </c>
      <c r="G6351" s="41" t="s">
        <v>32</v>
      </c>
      <c r="H6351" s="41" t="s">
        <v>2790</v>
      </c>
      <c r="I6351" s="41" t="s">
        <v>23</v>
      </c>
      <c r="J6351" s="41" t="s">
        <v>28</v>
      </c>
      <c r="K6351" s="41" t="s">
        <v>25</v>
      </c>
    </row>
    <row r="6352" spans="2:11" ht="15" customHeight="1" x14ac:dyDescent="0.3">
      <c r="B6352" s="39" t="str">
        <f t="shared" si="81"/>
        <v>42011800700 регулювальний важіль</v>
      </c>
      <c r="C6352" s="39" t="str">
        <f>TEXT(Raw_Articul_Data!$D6352,"00000000000")</f>
        <v>42011800700</v>
      </c>
      <c r="D6352" s="41">
        <v>42011800700</v>
      </c>
      <c r="E6352" s="41" t="s">
        <v>3067</v>
      </c>
      <c r="G6352" s="41" t="s">
        <v>32</v>
      </c>
      <c r="H6352" s="41" t="s">
        <v>2790</v>
      </c>
      <c r="I6352" s="41" t="s">
        <v>23</v>
      </c>
      <c r="J6352" s="41" t="s">
        <v>24</v>
      </c>
      <c r="K6352" s="41" t="s">
        <v>25</v>
      </c>
    </row>
    <row r="6353" spans="2:11" ht="15" customHeight="1" x14ac:dyDescent="0.3">
      <c r="B6353" s="39" t="str">
        <f t="shared" si="81"/>
        <v>42011900600 зворотня пружина</v>
      </c>
      <c r="C6353" s="39" t="str">
        <f>TEXT(Raw_Articul_Data!$D6353,"00000000000")</f>
        <v>42011900600</v>
      </c>
      <c r="D6353" s="41">
        <v>42011900600</v>
      </c>
      <c r="E6353" s="41" t="s">
        <v>3297</v>
      </c>
      <c r="G6353" s="41" t="s">
        <v>32</v>
      </c>
      <c r="H6353" s="41" t="s">
        <v>2790</v>
      </c>
      <c r="I6353" s="41" t="s">
        <v>23</v>
      </c>
      <c r="J6353" s="41" t="s">
        <v>28</v>
      </c>
      <c r="K6353" s="41" t="s">
        <v>25</v>
      </c>
    </row>
    <row r="6354" spans="2:11" ht="15" customHeight="1" x14ac:dyDescent="0.3">
      <c r="B6354" s="39" t="str">
        <f t="shared" si="81"/>
        <v>42013505802 вентиляційна система паливного бака</v>
      </c>
      <c r="C6354" s="39" t="str">
        <f>TEXT(Raw_Articul_Data!$D6354,"00000000000")</f>
        <v>42013505802</v>
      </c>
      <c r="D6354" s="41">
        <v>42013505802</v>
      </c>
      <c r="E6354" s="41" t="s">
        <v>2847</v>
      </c>
      <c r="G6354" s="41" t="s">
        <v>32</v>
      </c>
      <c r="H6354" s="41" t="s">
        <v>2790</v>
      </c>
      <c r="I6354" s="41" t="s">
        <v>23</v>
      </c>
      <c r="J6354" s="41" t="s">
        <v>280</v>
      </c>
      <c r="K6354" s="41" t="s">
        <v>25</v>
      </c>
    </row>
    <row r="6355" spans="2:11" ht="15" customHeight="1" x14ac:dyDescent="0.3">
      <c r="B6355" s="39" t="str">
        <f t="shared" si="81"/>
        <v>42014051000 штекер провода системи запалювання</v>
      </c>
      <c r="C6355" s="39" t="str">
        <f>TEXT(Raw_Articul_Data!$D6355,"00000000000")</f>
        <v>42014051000</v>
      </c>
      <c r="D6355" s="41">
        <v>42014051000</v>
      </c>
      <c r="E6355" s="41" t="s">
        <v>2863</v>
      </c>
      <c r="G6355" s="41" t="s">
        <v>32</v>
      </c>
      <c r="H6355" s="41" t="s">
        <v>2790</v>
      </c>
      <c r="I6355" s="41" t="s">
        <v>23</v>
      </c>
      <c r="J6355" s="41" t="s">
        <v>28</v>
      </c>
      <c r="K6355" s="41" t="s">
        <v>25</v>
      </c>
    </row>
    <row r="6356" spans="2:11" ht="15" customHeight="1" x14ac:dyDescent="0.3">
      <c r="B6356" s="39" t="str">
        <f t="shared" si="81"/>
        <v>42016701700 з'єднувальна втулка муфти 1/2"</v>
      </c>
      <c r="C6356" s="39" t="str">
        <f>TEXT(Raw_Articul_Data!$D6356,"00000000000")</f>
        <v>42016701700</v>
      </c>
      <c r="D6356" s="41">
        <v>42016701700</v>
      </c>
      <c r="E6356" s="41" t="s">
        <v>4302</v>
      </c>
      <c r="G6356" s="41" t="s">
        <v>32</v>
      </c>
      <c r="H6356" s="41" t="s">
        <v>2790</v>
      </c>
      <c r="I6356" s="41" t="s">
        <v>23</v>
      </c>
      <c r="J6356" s="41" t="s">
        <v>28</v>
      </c>
      <c r="K6356" s="41" t="s">
        <v>25</v>
      </c>
    </row>
    <row r="6357" spans="2:11" ht="15" customHeight="1" x14ac:dyDescent="0.3">
      <c r="B6357" s="39" t="str">
        <f t="shared" si="81"/>
        <v>42017002504 клиноремінний шків</v>
      </c>
      <c r="C6357" s="39" t="str">
        <f>TEXT(Raw_Articul_Data!$D6357,"00000000000")</f>
        <v>42017002504</v>
      </c>
      <c r="D6357" s="41">
        <v>42017002504</v>
      </c>
      <c r="E6357" s="41" t="s">
        <v>3227</v>
      </c>
      <c r="G6357" s="41" t="s">
        <v>32</v>
      </c>
      <c r="H6357" s="41" t="s">
        <v>2790</v>
      </c>
      <c r="I6357" s="41" t="s">
        <v>23</v>
      </c>
      <c r="J6357" s="41" t="s">
        <v>28</v>
      </c>
      <c r="K6357" s="41" t="s">
        <v>25</v>
      </c>
    </row>
    <row r="6358" spans="2:11" ht="15" customHeight="1" x14ac:dyDescent="0.3">
      <c r="B6358" s="39" t="str">
        <f t="shared" si="81"/>
        <v>42017004500 запірний кран 1/4"</v>
      </c>
      <c r="C6358" s="39" t="str">
        <f>TEXT(Raw_Articul_Data!$D6358,"00000000000")</f>
        <v>42017004500</v>
      </c>
      <c r="D6358" s="41">
        <v>42017004500</v>
      </c>
      <c r="E6358" s="41" t="s">
        <v>4303</v>
      </c>
      <c r="G6358" s="41" t="s">
        <v>32</v>
      </c>
      <c r="H6358" s="41" t="s">
        <v>2790</v>
      </c>
      <c r="I6358" s="41" t="s">
        <v>23</v>
      </c>
      <c r="J6358" s="41" t="s">
        <v>28</v>
      </c>
      <c r="K6358" s="41" t="s">
        <v>25</v>
      </c>
    </row>
    <row r="6359" spans="2:11" ht="15" customHeight="1" x14ac:dyDescent="0.3">
      <c r="B6359" s="39" t="str">
        <f t="shared" si="81"/>
        <v>42017007300 патрубок для приєднання шланга (пластмасса)</v>
      </c>
      <c r="C6359" s="39" t="str">
        <f>TEXT(Raw_Articul_Data!$D6359,"00000000000")</f>
        <v>42017007300</v>
      </c>
      <c r="D6359" s="41">
        <v>42017007300</v>
      </c>
      <c r="E6359" s="41" t="s">
        <v>4304</v>
      </c>
      <c r="G6359" s="41" t="s">
        <v>32</v>
      </c>
      <c r="H6359" s="41" t="s">
        <v>2790</v>
      </c>
      <c r="I6359" s="41" t="s">
        <v>23</v>
      </c>
      <c r="J6359" s="41" t="s">
        <v>28</v>
      </c>
      <c r="K6359" s="41" t="s">
        <v>25</v>
      </c>
    </row>
    <row r="6360" spans="2:11" ht="15" customHeight="1" x14ac:dyDescent="0.3">
      <c r="B6360" s="39" t="str">
        <f t="shared" si="81"/>
        <v>42017032800 пробка</v>
      </c>
      <c r="C6360" s="39" t="str">
        <f>TEXT(Raw_Articul_Data!$D6360,"00000000000")</f>
        <v>42017032800</v>
      </c>
      <c r="D6360" s="41">
        <v>42017032800</v>
      </c>
      <c r="E6360" s="41" t="s">
        <v>3012</v>
      </c>
      <c r="G6360" s="41" t="s">
        <v>32</v>
      </c>
      <c r="H6360" s="41" t="s">
        <v>2790</v>
      </c>
      <c r="I6360" s="41" t="s">
        <v>23</v>
      </c>
      <c r="J6360" s="41" t="s">
        <v>28</v>
      </c>
      <c r="K6360" s="41" t="s">
        <v>25</v>
      </c>
    </row>
    <row r="6361" spans="2:11" ht="15" customHeight="1" x14ac:dyDescent="0.3">
      <c r="B6361" s="39" t="str">
        <f t="shared" si="81"/>
        <v>42017040504 вал</v>
      </c>
      <c r="C6361" s="39" t="str">
        <f>TEXT(Raw_Articul_Data!$D6361,"00000000000")</f>
        <v>42017040504</v>
      </c>
      <c r="D6361" s="41">
        <v>42017040504</v>
      </c>
      <c r="E6361" s="41" t="s">
        <v>3225</v>
      </c>
      <c r="G6361" s="41" t="s">
        <v>32</v>
      </c>
      <c r="H6361" s="41" t="s">
        <v>2790</v>
      </c>
      <c r="I6361" s="41" t="s">
        <v>23</v>
      </c>
      <c r="J6361" s="41" t="s">
        <v>28</v>
      </c>
      <c r="K6361" s="41" t="s">
        <v>25</v>
      </c>
    </row>
    <row r="6362" spans="2:11" ht="15" customHeight="1" x14ac:dyDescent="0.3">
      <c r="B6362" s="39" t="str">
        <f t="shared" si="81"/>
        <v>42017069202 шайба</v>
      </c>
      <c r="C6362" s="39" t="str">
        <f>TEXT(Raw_Articul_Data!$D6362,"00000000000")</f>
        <v>42017069202</v>
      </c>
      <c r="D6362" s="41">
        <v>42017069202</v>
      </c>
      <c r="E6362" s="41" t="s">
        <v>3002</v>
      </c>
      <c r="G6362" s="41" t="s">
        <v>32</v>
      </c>
      <c r="H6362" s="41" t="s">
        <v>2790</v>
      </c>
      <c r="I6362" s="41" t="s">
        <v>23</v>
      </c>
      <c r="J6362" s="41" t="s">
        <v>28</v>
      </c>
      <c r="K6362" s="41" t="s">
        <v>25</v>
      </c>
    </row>
    <row r="6363" spans="2:11" ht="15" customHeight="1" x14ac:dyDescent="0.3">
      <c r="B6363" s="39" t="str">
        <f t="shared" si="81"/>
        <v>42017083004 нажимна шайба, диам. 103 мм</v>
      </c>
      <c r="C6363" s="39" t="str">
        <f>TEXT(Raw_Articul_Data!$D6363,"00000000000")</f>
        <v>42017083004</v>
      </c>
      <c r="D6363" s="41">
        <v>42017083004</v>
      </c>
      <c r="E6363" s="41" t="s">
        <v>4305</v>
      </c>
      <c r="G6363" s="41" t="s">
        <v>32</v>
      </c>
      <c r="H6363" s="41" t="s">
        <v>2790</v>
      </c>
      <c r="I6363" s="41" t="s">
        <v>23</v>
      </c>
      <c r="J6363" s="41" t="s">
        <v>28</v>
      </c>
      <c r="K6363" s="41" t="s">
        <v>25</v>
      </c>
    </row>
    <row r="6364" spans="2:11" ht="15" customHeight="1" x14ac:dyDescent="0.3">
      <c r="B6364" s="39" t="str">
        <f t="shared" si="81"/>
        <v>42017083014 нажимна шайба, діам. 103 мм</v>
      </c>
      <c r="C6364" s="39" t="str">
        <f>TEXT(Raw_Articul_Data!$D6364,"00000000000")</f>
        <v>42017083014</v>
      </c>
      <c r="D6364" s="41">
        <v>42017083014</v>
      </c>
      <c r="E6364" s="41" t="s">
        <v>4306</v>
      </c>
      <c r="G6364" s="41" t="s">
        <v>32</v>
      </c>
      <c r="H6364" s="41" t="s">
        <v>2790</v>
      </c>
      <c r="I6364" s="41" t="s">
        <v>23</v>
      </c>
      <c r="J6364" s="41" t="s">
        <v>28</v>
      </c>
      <c r="K6364" s="41" t="s">
        <v>25</v>
      </c>
    </row>
    <row r="6365" spans="2:11" ht="15" customHeight="1" x14ac:dyDescent="0.3">
      <c r="B6365" s="39" t="str">
        <f t="shared" si="81"/>
        <v>42017088400 пустотілий гвинт</v>
      </c>
      <c r="C6365" s="39" t="str">
        <f>TEXT(Raw_Articul_Data!$D6365,"00000000000")</f>
        <v>42017088400</v>
      </c>
      <c r="D6365" s="41">
        <v>42017088400</v>
      </c>
      <c r="E6365" s="41" t="s">
        <v>2900</v>
      </c>
      <c r="G6365" s="41" t="s">
        <v>32</v>
      </c>
      <c r="H6365" s="41" t="s">
        <v>2790</v>
      </c>
      <c r="I6365" s="41" t="s">
        <v>23</v>
      </c>
      <c r="J6365" s="41" t="s">
        <v>28</v>
      </c>
      <c r="K6365" s="41" t="s">
        <v>25</v>
      </c>
    </row>
    <row r="6366" spans="2:11" ht="15" customHeight="1" x14ac:dyDescent="0.3">
      <c r="B6366" s="39" t="str">
        <f t="shared" si="81"/>
        <v>42017088401 гвинт з шестигранною головкою м8 х 42</v>
      </c>
      <c r="C6366" s="39" t="str">
        <f>TEXT(Raw_Articul_Data!$D6366,"00000000000")</f>
        <v>42017088401</v>
      </c>
      <c r="D6366" s="41">
        <v>42017088401</v>
      </c>
      <c r="E6366" s="41" t="s">
        <v>4307</v>
      </c>
      <c r="G6366" s="41" t="s">
        <v>32</v>
      </c>
      <c r="H6366" s="41" t="s">
        <v>2790</v>
      </c>
      <c r="I6366" s="41" t="s">
        <v>23</v>
      </c>
      <c r="J6366" s="41" t="s">
        <v>191</v>
      </c>
      <c r="K6366" s="41" t="s">
        <v>25</v>
      </c>
    </row>
    <row r="6367" spans="2:11" ht="15" customHeight="1" x14ac:dyDescent="0.3">
      <c r="B6367" s="39" t="str">
        <f t="shared" si="81"/>
        <v>42017088402 гвинт з шестигранною головкою м10 х 8</v>
      </c>
      <c r="C6367" s="39" t="str">
        <f>TEXT(Raw_Articul_Data!$D6367,"00000000000")</f>
        <v>42017088402</v>
      </c>
      <c r="D6367" s="41">
        <v>42017088402</v>
      </c>
      <c r="E6367" s="41" t="s">
        <v>4308</v>
      </c>
      <c r="G6367" s="41" t="s">
        <v>32</v>
      </c>
      <c r="H6367" s="41" t="s">
        <v>2790</v>
      </c>
      <c r="I6367" s="41" t="s">
        <v>23</v>
      </c>
      <c r="J6367" s="41" t="s">
        <v>28</v>
      </c>
      <c r="K6367" s="41" t="s">
        <v>25</v>
      </c>
    </row>
    <row r="6368" spans="2:11" ht="15" customHeight="1" x14ac:dyDescent="0.3">
      <c r="B6368" s="39" t="str">
        <f t="shared" si="81"/>
        <v>42017101403 візок для ts 400,760 із захистом</v>
      </c>
      <c r="C6368" s="39" t="str">
        <f>TEXT(Raw_Articul_Data!$D6368,"00000000000")</f>
        <v>42017101403</v>
      </c>
      <c r="D6368" s="41">
        <v>42017101403</v>
      </c>
      <c r="E6368" s="41" t="s">
        <v>1489</v>
      </c>
      <c r="G6368" s="41" t="s">
        <v>21</v>
      </c>
      <c r="H6368" s="41" t="s">
        <v>1490</v>
      </c>
      <c r="I6368" s="41" t="s">
        <v>23</v>
      </c>
      <c r="K6368" s="41" t="s">
        <v>25</v>
      </c>
    </row>
    <row r="6369" spans="2:11" ht="15" customHeight="1" x14ac:dyDescent="0.3">
      <c r="B6369" s="39" t="str">
        <f t="shared" si="81"/>
        <v>42017118500 палець з різьбою</v>
      </c>
      <c r="C6369" s="39" t="str">
        <f>TEXT(Raw_Articul_Data!$D6369,"00000000000")</f>
        <v>42017118500</v>
      </c>
      <c r="D6369" s="41">
        <v>42017118500</v>
      </c>
      <c r="E6369" s="41" t="s">
        <v>4309</v>
      </c>
      <c r="G6369" s="41" t="s">
        <v>32</v>
      </c>
      <c r="H6369" s="41" t="s">
        <v>2790</v>
      </c>
      <c r="I6369" s="41" t="s">
        <v>23</v>
      </c>
      <c r="J6369" s="41" t="s">
        <v>28</v>
      </c>
      <c r="K6369" s="41" t="s">
        <v>25</v>
      </c>
    </row>
    <row r="6370" spans="2:11" ht="15" customHeight="1" x14ac:dyDescent="0.3">
      <c r="B6370" s="39" t="str">
        <f t="shared" si="81"/>
        <v>42017609500 натяжний гвинт</v>
      </c>
      <c r="C6370" s="39" t="str">
        <f>TEXT(Raw_Articul_Data!$D6370,"00000000000")</f>
        <v>42017609500</v>
      </c>
      <c r="D6370" s="41">
        <v>42017609500</v>
      </c>
      <c r="E6370" s="41" t="s">
        <v>3320</v>
      </c>
      <c r="G6370" s="41" t="s">
        <v>32</v>
      </c>
      <c r="H6370" s="41" t="s">
        <v>2790</v>
      </c>
      <c r="I6370" s="41" t="s">
        <v>23</v>
      </c>
      <c r="J6370" s="41" t="s">
        <v>28</v>
      </c>
      <c r="K6370" s="41" t="s">
        <v>25</v>
      </c>
    </row>
    <row r="6371" spans="2:11" ht="15" customHeight="1" x14ac:dyDescent="0.3">
      <c r="B6371" s="39" t="str">
        <f t="shared" si="81"/>
        <v>42017905700 колесо</v>
      </c>
      <c r="C6371" s="39" t="str">
        <f>TEXT(Raw_Articul_Data!$D6371,"00000000000")</f>
        <v>42017905700</v>
      </c>
      <c r="D6371" s="41">
        <v>42017905700</v>
      </c>
      <c r="E6371" s="41" t="s">
        <v>2904</v>
      </c>
      <c r="G6371" s="41" t="s">
        <v>32</v>
      </c>
      <c r="H6371" s="41" t="s">
        <v>2790</v>
      </c>
      <c r="I6371" s="41" t="s">
        <v>23</v>
      </c>
      <c r="J6371" s="41" t="s">
        <v>28</v>
      </c>
      <c r="K6371" s="41" t="s">
        <v>25</v>
      </c>
    </row>
    <row r="6372" spans="2:11" ht="15" customHeight="1" x14ac:dyDescent="0.3">
      <c r="B6372" s="39" t="str">
        <f t="shared" si="81"/>
        <v>42017909300 гумовий елемент</v>
      </c>
      <c r="C6372" s="39" t="str">
        <f>TEXT(Raw_Articul_Data!$D6372,"00000000000")</f>
        <v>42017909300</v>
      </c>
      <c r="D6372" s="41">
        <v>42017909300</v>
      </c>
      <c r="E6372" s="41" t="s">
        <v>4156</v>
      </c>
      <c r="G6372" s="41" t="s">
        <v>32</v>
      </c>
      <c r="H6372" s="41" t="s">
        <v>2790</v>
      </c>
      <c r="I6372" s="41" t="s">
        <v>23</v>
      </c>
      <c r="J6372" s="41" t="s">
        <v>24</v>
      </c>
      <c r="K6372" s="41" t="s">
        <v>25</v>
      </c>
    </row>
    <row r="6373" spans="2:11" ht="15" customHeight="1" x14ac:dyDescent="0.3">
      <c r="B6373" s="39" t="str">
        <f t="shared" si="81"/>
        <v>42017909900 кільцевий буфер</v>
      </c>
      <c r="C6373" s="39" t="str">
        <f>TEXT(Raw_Articul_Data!$D6373,"00000000000")</f>
        <v>42017909900</v>
      </c>
      <c r="D6373" s="41">
        <v>42017909900</v>
      </c>
      <c r="E6373" s="41" t="s">
        <v>3288</v>
      </c>
      <c r="G6373" s="41" t="s">
        <v>32</v>
      </c>
      <c r="H6373" s="41" t="s">
        <v>2790</v>
      </c>
      <c r="I6373" s="41" t="s">
        <v>23</v>
      </c>
      <c r="J6373" s="41" t="s">
        <v>24</v>
      </c>
      <c r="K6373" s="41" t="s">
        <v>25</v>
      </c>
    </row>
    <row r="6374" spans="2:11" ht="15" customHeight="1" x14ac:dyDescent="0.3">
      <c r="B6374" s="39" t="str">
        <f t="shared" si="81"/>
        <v>42027010900 кришка резервуару</v>
      </c>
      <c r="C6374" s="39" t="str">
        <f>TEXT(Raw_Articul_Data!$D6374,"00000000000")</f>
        <v>42027010900</v>
      </c>
      <c r="D6374" s="41">
        <v>42027010900</v>
      </c>
      <c r="E6374" s="41" t="s">
        <v>4310</v>
      </c>
      <c r="G6374" s="41" t="s">
        <v>32</v>
      </c>
      <c r="H6374" s="41" t="s">
        <v>2790</v>
      </c>
      <c r="I6374" s="41" t="s">
        <v>23</v>
      </c>
      <c r="J6374" s="41" t="s">
        <v>28</v>
      </c>
      <c r="K6374" s="41" t="s">
        <v>25</v>
      </c>
    </row>
    <row r="6375" spans="2:11" ht="15" customHeight="1" x14ac:dyDescent="0.3">
      <c r="B6375" s="39" t="str">
        <f t="shared" si="81"/>
        <v>42027088900 ущільнююче кільце</v>
      </c>
      <c r="C6375" s="39" t="str">
        <f>TEXT(Raw_Articul_Data!$D6375,"00000000000")</f>
        <v>42027088900</v>
      </c>
      <c r="D6375" s="41">
        <v>42027088900</v>
      </c>
      <c r="E6375" s="41" t="s">
        <v>2853</v>
      </c>
      <c r="G6375" s="41" t="s">
        <v>32</v>
      </c>
      <c r="H6375" s="41" t="s">
        <v>2790</v>
      </c>
      <c r="I6375" s="41" t="s">
        <v>23</v>
      </c>
      <c r="J6375" s="41" t="s">
        <v>28</v>
      </c>
      <c r="K6375" s="41" t="s">
        <v>25</v>
      </c>
    </row>
    <row r="6376" spans="2:11" ht="15" customHeight="1" x14ac:dyDescent="0.3">
      <c r="B6376" s="39" t="str">
        <f t="shared" si="81"/>
        <v>42027089502 шланг 10 х 2 х 830 мм</v>
      </c>
      <c r="C6376" s="39" t="str">
        <f>TEXT(Raw_Articul_Data!$D6376,"00000000000")</f>
        <v>42027089502</v>
      </c>
      <c r="D6376" s="41">
        <v>42027089502</v>
      </c>
      <c r="E6376" s="41" t="s">
        <v>4311</v>
      </c>
      <c r="G6376" s="41" t="s">
        <v>32</v>
      </c>
      <c r="H6376" s="41" t="s">
        <v>2790</v>
      </c>
      <c r="I6376" s="41" t="s">
        <v>23</v>
      </c>
      <c r="J6376" s="41" t="s">
        <v>28</v>
      </c>
      <c r="K6376" s="41" t="s">
        <v>25</v>
      </c>
    </row>
    <row r="6377" spans="2:11" ht="15" customHeight="1" x14ac:dyDescent="0.3">
      <c r="B6377" s="39" t="str">
        <f t="shared" si="81"/>
        <v>42027178100 ланцюг 1,3 м</v>
      </c>
      <c r="C6377" s="39" t="str">
        <f>TEXT(Raw_Articul_Data!$D6377,"00000000000")</f>
        <v>42027178100</v>
      </c>
      <c r="D6377" s="41">
        <v>42027178100</v>
      </c>
      <c r="E6377" s="41" t="s">
        <v>4312</v>
      </c>
      <c r="G6377" s="41" t="s">
        <v>32</v>
      </c>
      <c r="H6377" s="41" t="s">
        <v>2790</v>
      </c>
      <c r="I6377" s="41" t="s">
        <v>23</v>
      </c>
      <c r="J6377" s="41" t="s">
        <v>28</v>
      </c>
      <c r="K6377" s="41" t="s">
        <v>25</v>
      </c>
    </row>
    <row r="6378" spans="2:11" ht="15" customHeight="1" x14ac:dyDescent="0.3">
      <c r="B6378" s="39" t="str">
        <f t="shared" si="81"/>
        <v>42030071013 пристрій для розкидування гранул і насіння до sr</v>
      </c>
      <c r="C6378" s="39" t="str">
        <f>TEXT(Raw_Articul_Data!$D6378,"00000000000")</f>
        <v>42030071013</v>
      </c>
      <c r="D6378" s="41">
        <v>42030071013</v>
      </c>
      <c r="E6378" s="41" t="s">
        <v>4313</v>
      </c>
      <c r="G6378" s="41" t="s">
        <v>32</v>
      </c>
      <c r="H6378" s="41" t="s">
        <v>2790</v>
      </c>
      <c r="I6378" s="41" t="s">
        <v>23</v>
      </c>
      <c r="J6378" s="41" t="s">
        <v>28</v>
      </c>
      <c r="K6378" s="41" t="s">
        <v>25</v>
      </c>
    </row>
    <row r="6379" spans="2:11" ht="15" customHeight="1" x14ac:dyDescent="0.3">
      <c r="B6379" s="39" t="str">
        <f t="shared" si="81"/>
        <v>42030071029 комплект - нагнітальний насос (ulv)</v>
      </c>
      <c r="C6379" s="39" t="str">
        <f>TEXT(Raw_Articul_Data!$D6379,"00000000000")</f>
        <v>42030071029</v>
      </c>
      <c r="D6379" s="41">
        <v>42030071029</v>
      </c>
      <c r="E6379" s="41" t="s">
        <v>1491</v>
      </c>
      <c r="G6379" s="41" t="s">
        <v>21</v>
      </c>
      <c r="H6379" s="41" t="s">
        <v>1492</v>
      </c>
      <c r="I6379" s="41" t="s">
        <v>23</v>
      </c>
      <c r="J6379" s="41" t="s">
        <v>28</v>
      </c>
      <c r="K6379" s="41" t="s">
        <v>25</v>
      </c>
    </row>
    <row r="6380" spans="2:11" ht="15" customHeight="1" x14ac:dyDescent="0.3">
      <c r="B6380" s="39" t="str">
        <f t="shared" si="81"/>
        <v>42030071050 набір ущільнень</v>
      </c>
      <c r="C6380" s="39" t="str">
        <f>TEXT(Raw_Articul_Data!$D6380,"00000000000")</f>
        <v>42030071050</v>
      </c>
      <c r="D6380" s="41">
        <v>42030071050</v>
      </c>
      <c r="E6380" s="41" t="s">
        <v>2793</v>
      </c>
      <c r="G6380" s="41" t="s">
        <v>32</v>
      </c>
      <c r="H6380" s="41" t="s">
        <v>2790</v>
      </c>
      <c r="I6380" s="41" t="s">
        <v>23</v>
      </c>
      <c r="J6380" s="41" t="s">
        <v>55</v>
      </c>
      <c r="K6380" s="41" t="s">
        <v>25</v>
      </c>
    </row>
    <row r="6381" spans="2:11" ht="15" customHeight="1" x14ac:dyDescent="0.3">
      <c r="B6381" s="39" t="str">
        <f t="shared" si="81"/>
        <v xml:space="preserve">42030111653 повітродувний заплічний пристрій br420 </v>
      </c>
      <c r="C6381" s="39" t="str">
        <f>TEXT(Raw_Articul_Data!$D6381,"00000000000")</f>
        <v>42030111653</v>
      </c>
      <c r="D6381" s="41">
        <v>42030111653</v>
      </c>
      <c r="E6381" s="41" t="s">
        <v>1493</v>
      </c>
      <c r="F6381" s="41" t="s">
        <v>7264</v>
      </c>
      <c r="G6381" s="41" t="s">
        <v>843</v>
      </c>
      <c r="H6381" s="41" t="s">
        <v>1494</v>
      </c>
      <c r="I6381" s="41" t="s">
        <v>23</v>
      </c>
      <c r="J6381" s="41" t="s">
        <v>280</v>
      </c>
      <c r="K6381" s="41" t="s">
        <v>25</v>
      </c>
    </row>
    <row r="6382" spans="2:11" ht="15" customHeight="1" x14ac:dyDescent="0.3">
      <c r="B6382" s="39" t="str">
        <f t="shared" si="81"/>
        <v>42030112619 обприскувач sr420</v>
      </c>
      <c r="C6382" s="39" t="str">
        <f>TEXT(Raw_Articul_Data!$D6382,"00000000000")</f>
        <v>42030112619</v>
      </c>
      <c r="D6382" s="41">
        <v>42030112619</v>
      </c>
      <c r="E6382" s="41" t="s">
        <v>1495</v>
      </c>
      <c r="F6382" s="41" t="s">
        <v>7264</v>
      </c>
      <c r="G6382" s="41" t="s">
        <v>843</v>
      </c>
      <c r="H6382" s="41" t="s">
        <v>1496</v>
      </c>
      <c r="I6382" s="41" t="s">
        <v>23</v>
      </c>
      <c r="J6382" s="41" t="s">
        <v>280</v>
      </c>
      <c r="K6382" s="41" t="s">
        <v>25</v>
      </c>
    </row>
    <row r="6383" spans="2:11" ht="15" customHeight="1" x14ac:dyDescent="0.3">
      <c r="B6383" s="39" t="str">
        <f t="shared" si="81"/>
        <v>42030201201 циліндр з поршнем, діам. 46 мм</v>
      </c>
      <c r="C6383" s="39" t="str">
        <f>TEXT(Raw_Articul_Data!$D6383,"00000000000")</f>
        <v>42030201201</v>
      </c>
      <c r="D6383" s="41">
        <v>42030201201</v>
      </c>
      <c r="E6383" s="41" t="s">
        <v>4314</v>
      </c>
      <c r="G6383" s="41" t="s">
        <v>32</v>
      </c>
      <c r="H6383" s="41" t="s">
        <v>2790</v>
      </c>
      <c r="I6383" s="41" t="s">
        <v>23</v>
      </c>
      <c r="J6383" s="41" t="s">
        <v>55</v>
      </c>
      <c r="K6383" s="41" t="s">
        <v>25</v>
      </c>
    </row>
    <row r="6384" spans="2:11" ht="15" customHeight="1" x14ac:dyDescent="0.3">
      <c r="B6384" s="39" t="str">
        <f t="shared" si="81"/>
        <v>42030202106 картер</v>
      </c>
      <c r="C6384" s="39" t="str">
        <f>TEXT(Raw_Articul_Data!$D6384,"00000000000")</f>
        <v>42030202106</v>
      </c>
      <c r="D6384" s="41">
        <v>42030202106</v>
      </c>
      <c r="E6384" s="41" t="s">
        <v>3107</v>
      </c>
      <c r="G6384" s="41" t="s">
        <v>32</v>
      </c>
      <c r="H6384" s="41" t="s">
        <v>2790</v>
      </c>
      <c r="I6384" s="41" t="s">
        <v>23</v>
      </c>
      <c r="J6384" s="41" t="s">
        <v>280</v>
      </c>
      <c r="K6384" s="41" t="s">
        <v>25</v>
      </c>
    </row>
    <row r="6385" spans="2:11" ht="15" customHeight="1" x14ac:dyDescent="0.3">
      <c r="B6385" s="39" t="str">
        <f t="shared" si="81"/>
        <v>42030290500 ущільнення</v>
      </c>
      <c r="C6385" s="39" t="str">
        <f>TEXT(Raw_Articul_Data!$D6385,"00000000000")</f>
        <v>42030290500</v>
      </c>
      <c r="D6385" s="41">
        <v>42030290500</v>
      </c>
      <c r="E6385" s="41" t="s">
        <v>2903</v>
      </c>
      <c r="G6385" s="41" t="s">
        <v>32</v>
      </c>
      <c r="H6385" s="41" t="s">
        <v>2790</v>
      </c>
      <c r="I6385" s="41" t="s">
        <v>23</v>
      </c>
      <c r="J6385" s="41" t="s">
        <v>55</v>
      </c>
      <c r="K6385" s="41" t="s">
        <v>25</v>
      </c>
    </row>
    <row r="6386" spans="2:11" ht="15" customHeight="1" x14ac:dyDescent="0.3">
      <c r="B6386" s="39" t="str">
        <f t="shared" si="81"/>
        <v>42030292300 ущільнення циліндра</v>
      </c>
      <c r="C6386" s="39" t="str">
        <f>TEXT(Raw_Articul_Data!$D6386,"00000000000")</f>
        <v>42030292300</v>
      </c>
      <c r="D6386" s="41">
        <v>42030292300</v>
      </c>
      <c r="E6386" s="41" t="s">
        <v>3266</v>
      </c>
      <c r="G6386" s="41" t="s">
        <v>32</v>
      </c>
      <c r="H6386" s="41" t="s">
        <v>2790</v>
      </c>
      <c r="I6386" s="41" t="s">
        <v>23</v>
      </c>
      <c r="J6386" s="41" t="s">
        <v>55</v>
      </c>
      <c r="K6386" s="41" t="s">
        <v>25</v>
      </c>
    </row>
    <row r="6387" spans="2:11" ht="15" customHeight="1" x14ac:dyDescent="0.3">
      <c r="B6387" s="39" t="str">
        <f t="shared" si="81"/>
        <v>42030300400 колінчатий вал</v>
      </c>
      <c r="C6387" s="39" t="str">
        <f>TEXT(Raw_Articul_Data!$D6387,"00000000000")</f>
        <v>42030300400</v>
      </c>
      <c r="D6387" s="41">
        <v>42030300400</v>
      </c>
      <c r="E6387" s="41" t="s">
        <v>3037</v>
      </c>
      <c r="G6387" s="41" t="s">
        <v>32</v>
      </c>
      <c r="H6387" s="41" t="s">
        <v>2790</v>
      </c>
      <c r="I6387" s="41" t="s">
        <v>23</v>
      </c>
      <c r="J6387" s="41" t="s">
        <v>218</v>
      </c>
      <c r="K6387" s="41" t="s">
        <v>25</v>
      </c>
    </row>
    <row r="6388" spans="2:11" ht="15" customHeight="1" x14ac:dyDescent="0.3">
      <c r="B6388" s="39" t="str">
        <f t="shared" si="81"/>
        <v>42030302001 поршень, діам. 46 мм</v>
      </c>
      <c r="C6388" s="39" t="str">
        <f>TEXT(Raw_Articul_Data!$D6388,"00000000000")</f>
        <v>42030302001</v>
      </c>
      <c r="D6388" s="41">
        <v>42030302001</v>
      </c>
      <c r="E6388" s="41" t="s">
        <v>3536</v>
      </c>
      <c r="G6388" s="41" t="s">
        <v>32</v>
      </c>
      <c r="H6388" s="41" t="s">
        <v>2790</v>
      </c>
      <c r="I6388" s="41" t="s">
        <v>23</v>
      </c>
      <c r="J6388" s="41" t="s">
        <v>280</v>
      </c>
      <c r="K6388" s="41" t="s">
        <v>25</v>
      </c>
    </row>
    <row r="6389" spans="2:11" ht="15" customHeight="1" x14ac:dyDescent="0.3">
      <c r="B6389" s="39" t="str">
        <f t="shared" si="81"/>
        <v>42030343000 компресійне поршньове кільце, діам. 41 х 1,5 мм</v>
      </c>
      <c r="C6389" s="39" t="str">
        <f>TEXT(Raw_Articul_Data!$D6389,"00000000000")</f>
        <v>42030343000</v>
      </c>
      <c r="D6389" s="41">
        <v>42030343000</v>
      </c>
      <c r="E6389" s="41" t="s">
        <v>4315</v>
      </c>
      <c r="G6389" s="41" t="s">
        <v>32</v>
      </c>
      <c r="H6389" s="41" t="s">
        <v>2790</v>
      </c>
      <c r="I6389" s="41" t="s">
        <v>23</v>
      </c>
      <c r="J6389" s="41" t="s">
        <v>280</v>
      </c>
      <c r="K6389" s="41" t="s">
        <v>25</v>
      </c>
    </row>
    <row r="6390" spans="2:11" ht="15" customHeight="1" x14ac:dyDescent="0.3">
      <c r="B6390" s="39" t="str">
        <f t="shared" si="81"/>
        <v>42031200610 карбюратор hd-45</v>
      </c>
      <c r="C6390" s="39" t="str">
        <f>TEXT(Raw_Articul_Data!$D6390,"00000000000")</f>
        <v>42031200610</v>
      </c>
      <c r="D6390" s="41">
        <v>42031200610</v>
      </c>
      <c r="E6390" s="41" t="s">
        <v>4316</v>
      </c>
      <c r="G6390" s="41" t="s">
        <v>32</v>
      </c>
      <c r="H6390" s="41" t="s">
        <v>2790</v>
      </c>
      <c r="I6390" s="41" t="s">
        <v>23</v>
      </c>
      <c r="J6390" s="41" t="s">
        <v>499</v>
      </c>
      <c r="K6390" s="41" t="s">
        <v>25</v>
      </c>
    </row>
    <row r="6391" spans="2:11" ht="15" customHeight="1" x14ac:dyDescent="0.3">
      <c r="B6391" s="39" t="str">
        <f t="shared" si="81"/>
        <v>42031201500 фільтр грубої очистки</v>
      </c>
      <c r="C6391" s="39" t="str">
        <f>TEXT(Raw_Articul_Data!$D6391,"00000000000")</f>
        <v>42031201500</v>
      </c>
      <c r="D6391" s="41">
        <v>42031201500</v>
      </c>
      <c r="E6391" s="41" t="s">
        <v>2815</v>
      </c>
      <c r="G6391" s="41" t="s">
        <v>32</v>
      </c>
      <c r="H6391" s="41" t="s">
        <v>2790</v>
      </c>
      <c r="I6391" s="41" t="s">
        <v>23</v>
      </c>
      <c r="J6391" s="41" t="s">
        <v>55</v>
      </c>
      <c r="K6391" s="41" t="s">
        <v>25</v>
      </c>
    </row>
    <row r="6392" spans="2:11" ht="15" customHeight="1" x14ac:dyDescent="0.3">
      <c r="B6392" s="39" t="str">
        <f t="shared" si="81"/>
        <v>42031202200 фланець</v>
      </c>
      <c r="C6392" s="39" t="str">
        <f>TEXT(Raw_Articul_Data!$D6392,"00000000000")</f>
        <v>42031202200</v>
      </c>
      <c r="D6392" s="41">
        <v>42031202200</v>
      </c>
      <c r="E6392" s="41" t="s">
        <v>3283</v>
      </c>
      <c r="G6392" s="41" t="s">
        <v>32</v>
      </c>
      <c r="H6392" s="41" t="s">
        <v>2790</v>
      </c>
      <c r="I6392" s="41" t="s">
        <v>23</v>
      </c>
      <c r="J6392" s="41" t="s">
        <v>28</v>
      </c>
      <c r="K6392" s="41" t="s">
        <v>25</v>
      </c>
    </row>
    <row r="6393" spans="2:11" ht="15" customHeight="1" x14ac:dyDescent="0.3">
      <c r="B6393" s="39" t="str">
        <f t="shared" si="81"/>
        <v>42031212700 ковпачок</v>
      </c>
      <c r="C6393" s="39" t="str">
        <f>TEXT(Raw_Articul_Data!$D6393,"00000000000")</f>
        <v>42031212700</v>
      </c>
      <c r="D6393" s="41">
        <v>42031212700</v>
      </c>
      <c r="E6393" s="41" t="s">
        <v>2809</v>
      </c>
      <c r="G6393" s="41" t="s">
        <v>32</v>
      </c>
      <c r="H6393" s="41" t="s">
        <v>2790</v>
      </c>
      <c r="I6393" s="41" t="s">
        <v>23</v>
      </c>
      <c r="J6393" s="41" t="s">
        <v>499</v>
      </c>
      <c r="K6393" s="41" t="s">
        <v>25</v>
      </c>
    </row>
    <row r="6394" spans="2:11" ht="15" customHeight="1" x14ac:dyDescent="0.3">
      <c r="B6394" s="39" t="str">
        <f t="shared" si="81"/>
        <v>42031213001 пускова вісь</v>
      </c>
      <c r="C6394" s="39" t="str">
        <f>TEXT(Raw_Articul_Data!$D6394,"00000000000")</f>
        <v>42031213001</v>
      </c>
      <c r="D6394" s="41">
        <v>42031213001</v>
      </c>
      <c r="E6394" s="41" t="s">
        <v>3677</v>
      </c>
      <c r="G6394" s="41" t="s">
        <v>32</v>
      </c>
      <c r="H6394" s="41" t="s">
        <v>2790</v>
      </c>
      <c r="I6394" s="41" t="s">
        <v>23</v>
      </c>
      <c r="J6394" s="41" t="s">
        <v>499</v>
      </c>
      <c r="K6394" s="41" t="s">
        <v>25</v>
      </c>
    </row>
    <row r="6395" spans="2:11" ht="15" customHeight="1" x14ac:dyDescent="0.3">
      <c r="B6395" s="39" t="str">
        <f t="shared" si="81"/>
        <v>42031215400 клапанне сопло 0.52</v>
      </c>
      <c r="C6395" s="39" t="str">
        <f>TEXT(Raw_Articul_Data!$D6395,"00000000000")</f>
        <v>42031215400</v>
      </c>
      <c r="D6395" s="41">
        <v>42031215400</v>
      </c>
      <c r="E6395" s="41" t="s">
        <v>4317</v>
      </c>
      <c r="G6395" s="41" t="s">
        <v>32</v>
      </c>
      <c r="H6395" s="41" t="s">
        <v>2790</v>
      </c>
      <c r="I6395" s="41" t="s">
        <v>23</v>
      </c>
      <c r="J6395" s="41" t="s">
        <v>499</v>
      </c>
      <c r="K6395" s="41" t="s">
        <v>25</v>
      </c>
    </row>
    <row r="6396" spans="2:11" ht="15" customHeight="1" x14ac:dyDescent="0.3">
      <c r="B6396" s="39" t="str">
        <f t="shared" si="81"/>
        <v>42031221000 фланець</v>
      </c>
      <c r="C6396" s="39" t="str">
        <f>TEXT(Raw_Articul_Data!$D6396,"00000000000")</f>
        <v>42031221000</v>
      </c>
      <c r="D6396" s="41">
        <v>42031221000</v>
      </c>
      <c r="E6396" s="41" t="s">
        <v>3283</v>
      </c>
      <c r="G6396" s="41" t="s">
        <v>32</v>
      </c>
      <c r="H6396" s="41" t="s">
        <v>2790</v>
      </c>
      <c r="I6396" s="41" t="s">
        <v>23</v>
      </c>
      <c r="J6396" s="41" t="s">
        <v>55</v>
      </c>
      <c r="K6396" s="41" t="s">
        <v>25</v>
      </c>
    </row>
    <row r="6397" spans="2:11" ht="15" customHeight="1" x14ac:dyDescent="0.3">
      <c r="B6397" s="39" t="str">
        <f t="shared" si="81"/>
        <v>42031223600 ущільнююче кільце</v>
      </c>
      <c r="C6397" s="39" t="str">
        <f>TEXT(Raw_Articul_Data!$D6397,"00000000000")</f>
        <v>42031223600</v>
      </c>
      <c r="D6397" s="41">
        <v>42031223600</v>
      </c>
      <c r="E6397" s="41" t="s">
        <v>2853</v>
      </c>
      <c r="G6397" s="41" t="s">
        <v>32</v>
      </c>
      <c r="H6397" s="41" t="s">
        <v>2790</v>
      </c>
      <c r="I6397" s="41" t="s">
        <v>23</v>
      </c>
      <c r="J6397" s="41" t="s">
        <v>34</v>
      </c>
      <c r="K6397" s="41" t="s">
        <v>25</v>
      </c>
    </row>
    <row r="6398" spans="2:11" ht="15" customHeight="1" x14ac:dyDescent="0.3">
      <c r="B6398" s="39" t="str">
        <f t="shared" si="81"/>
        <v>42031226703 головний регулювальний гвинт</v>
      </c>
      <c r="C6398" s="39" t="str">
        <f>TEXT(Raw_Articul_Data!$D6398,"00000000000")</f>
        <v>42031226703</v>
      </c>
      <c r="D6398" s="41">
        <v>42031226703</v>
      </c>
      <c r="E6398" s="41" t="s">
        <v>3314</v>
      </c>
      <c r="G6398" s="41" t="s">
        <v>32</v>
      </c>
      <c r="H6398" s="41" t="s">
        <v>2790</v>
      </c>
      <c r="I6398" s="41" t="s">
        <v>23</v>
      </c>
      <c r="J6398" s="41" t="s">
        <v>55</v>
      </c>
      <c r="K6398" s="41" t="s">
        <v>25</v>
      </c>
    </row>
    <row r="6399" spans="2:11" ht="15" customHeight="1" x14ac:dyDescent="0.3">
      <c r="B6399" s="39" t="str">
        <f t="shared" si="81"/>
        <v>42031290900 ущільнення</v>
      </c>
      <c r="C6399" s="39" t="str">
        <f>TEXT(Raw_Articul_Data!$D6399,"00000000000")</f>
        <v>42031290900</v>
      </c>
      <c r="D6399" s="41">
        <v>42031290900</v>
      </c>
      <c r="E6399" s="41" t="s">
        <v>2903</v>
      </c>
      <c r="G6399" s="41" t="s">
        <v>32</v>
      </c>
      <c r="H6399" s="41" t="s">
        <v>2790</v>
      </c>
      <c r="I6399" s="41" t="s">
        <v>23</v>
      </c>
      <c r="J6399" s="41" t="s">
        <v>55</v>
      </c>
      <c r="K6399" s="41" t="s">
        <v>25</v>
      </c>
    </row>
    <row r="6400" spans="2:11" ht="15" customHeight="1" x14ac:dyDescent="0.3">
      <c r="B6400" s="39" t="str">
        <f t="shared" si="81"/>
        <v>42031290901 ущільнення</v>
      </c>
      <c r="C6400" s="39" t="str">
        <f>TEXT(Raw_Articul_Data!$D6400,"00000000000")</f>
        <v>42031290901</v>
      </c>
      <c r="D6400" s="41">
        <v>42031290901</v>
      </c>
      <c r="E6400" s="41" t="s">
        <v>2903</v>
      </c>
      <c r="G6400" s="41" t="s">
        <v>32</v>
      </c>
      <c r="H6400" s="41" t="s">
        <v>2790</v>
      </c>
      <c r="I6400" s="41" t="s">
        <v>23</v>
      </c>
      <c r="J6400" s="41" t="s">
        <v>55</v>
      </c>
      <c r="K6400" s="41" t="s">
        <v>25</v>
      </c>
    </row>
    <row r="6401" spans="2:11" ht="15" customHeight="1" x14ac:dyDescent="0.3">
      <c r="B6401" s="39" t="str">
        <f t="shared" si="81"/>
        <v>42031290902 ущільнення</v>
      </c>
      <c r="C6401" s="39" t="str">
        <f>TEXT(Raw_Articul_Data!$D6401,"00000000000")</f>
        <v>42031290902</v>
      </c>
      <c r="D6401" s="41">
        <v>42031290902</v>
      </c>
      <c r="E6401" s="41" t="s">
        <v>2903</v>
      </c>
      <c r="G6401" s="41" t="s">
        <v>32</v>
      </c>
      <c r="H6401" s="41" t="s">
        <v>2790</v>
      </c>
      <c r="I6401" s="41" t="s">
        <v>23</v>
      </c>
      <c r="J6401" s="41" t="s">
        <v>218</v>
      </c>
      <c r="K6401" s="41" t="s">
        <v>25</v>
      </c>
    </row>
    <row r="6402" spans="2:11" ht="15" customHeight="1" x14ac:dyDescent="0.3">
      <c r="B6402" s="39" t="str">
        <f t="shared" si="81"/>
        <v>42031400601 шумоглушник</v>
      </c>
      <c r="C6402" s="39" t="str">
        <f>TEXT(Raw_Articul_Data!$D6402,"00000000000")</f>
        <v>42031400601</v>
      </c>
      <c r="D6402" s="41">
        <v>42031400601</v>
      </c>
      <c r="E6402" s="41" t="s">
        <v>3072</v>
      </c>
      <c r="G6402" s="41" t="s">
        <v>32</v>
      </c>
      <c r="H6402" s="41" t="s">
        <v>2790</v>
      </c>
      <c r="I6402" s="41" t="s">
        <v>23</v>
      </c>
      <c r="J6402" s="41" t="s">
        <v>55</v>
      </c>
      <c r="K6402" s="41" t="s">
        <v>25</v>
      </c>
    </row>
    <row r="6403" spans="2:11" ht="15" customHeight="1" x14ac:dyDescent="0.3">
      <c r="B6403" s="39" t="str">
        <f t="shared" si="81"/>
        <v>42031401001 кришка фільтра</v>
      </c>
      <c r="C6403" s="39" t="str">
        <f>TEXT(Raw_Articul_Data!$D6403,"00000000000")</f>
        <v>42031401001</v>
      </c>
      <c r="D6403" s="41">
        <v>42031401001</v>
      </c>
      <c r="E6403" s="41" t="s">
        <v>3153</v>
      </c>
      <c r="G6403" s="41" t="s">
        <v>32</v>
      </c>
      <c r="H6403" s="41" t="s">
        <v>2790</v>
      </c>
      <c r="I6403" s="41" t="s">
        <v>23</v>
      </c>
      <c r="J6403" s="41" t="s">
        <v>280</v>
      </c>
      <c r="K6403" s="41" t="s">
        <v>25</v>
      </c>
    </row>
    <row r="6404" spans="2:11" ht="15" customHeight="1" x14ac:dyDescent="0.3">
      <c r="B6404" s="39" t="str">
        <f t="shared" si="81"/>
        <v>42031402806 корпус фільтра</v>
      </c>
      <c r="C6404" s="39" t="str">
        <f>TEXT(Raw_Articul_Data!$D6404,"00000000000")</f>
        <v>42031402806</v>
      </c>
      <c r="D6404" s="41">
        <v>42031402806</v>
      </c>
      <c r="E6404" s="41" t="s">
        <v>3069</v>
      </c>
      <c r="G6404" s="41" t="s">
        <v>32</v>
      </c>
      <c r="H6404" s="41" t="s">
        <v>2790</v>
      </c>
      <c r="I6404" s="41" t="s">
        <v>23</v>
      </c>
      <c r="J6404" s="41" t="s">
        <v>28</v>
      </c>
      <c r="K6404" s="41" t="s">
        <v>25</v>
      </c>
    </row>
    <row r="6405" spans="2:11" ht="15" customHeight="1" x14ac:dyDescent="0.3">
      <c r="B6405" s="39" t="str">
        <f t="shared" si="81"/>
        <v>42031410300 повітряний фільтр</v>
      </c>
      <c r="C6405" s="39" t="str">
        <f>TEXT(Raw_Articul_Data!$D6405,"00000000000")</f>
        <v>42031410300</v>
      </c>
      <c r="D6405" s="41">
        <v>42031410300</v>
      </c>
      <c r="E6405" s="41" t="s">
        <v>3041</v>
      </c>
      <c r="G6405" s="41" t="s">
        <v>32</v>
      </c>
      <c r="H6405" s="41" t="s">
        <v>2790</v>
      </c>
      <c r="I6405" s="41" t="s">
        <v>23</v>
      </c>
      <c r="J6405" s="41" t="s">
        <v>164</v>
      </c>
      <c r="K6405" s="41" t="s">
        <v>25</v>
      </c>
    </row>
    <row r="6406" spans="2:11" ht="15" customHeight="1" x14ac:dyDescent="0.3">
      <c r="B6406" s="39" t="str">
        <f t="shared" si="81"/>
        <v>42031410301 повітряний фільтр</v>
      </c>
      <c r="C6406" s="39" t="str">
        <f>TEXT(Raw_Articul_Data!$D6406,"00000000000")</f>
        <v>42031410301</v>
      </c>
      <c r="D6406" s="41">
        <v>42031410301</v>
      </c>
      <c r="E6406" s="41" t="s">
        <v>3041</v>
      </c>
      <c r="G6406" s="41" t="s">
        <v>32</v>
      </c>
      <c r="H6406" s="41" t="s">
        <v>2790</v>
      </c>
      <c r="I6406" s="41" t="s">
        <v>23</v>
      </c>
      <c r="J6406" s="41" t="s">
        <v>621</v>
      </c>
      <c r="K6406" s="41" t="s">
        <v>25</v>
      </c>
    </row>
    <row r="6407" spans="2:11" ht="15" customHeight="1" x14ac:dyDescent="0.3">
      <c r="B6407" s="39" t="str">
        <f t="shared" si="81"/>
        <v>42031410310 фільтр грубої очистки</v>
      </c>
      <c r="C6407" s="39" t="str">
        <f>TEXT(Raw_Articul_Data!$D6407,"00000000000")</f>
        <v>42031410310</v>
      </c>
      <c r="D6407" s="41">
        <v>42031410310</v>
      </c>
      <c r="E6407" s="41" t="s">
        <v>2815</v>
      </c>
      <c r="G6407" s="41" t="s">
        <v>32</v>
      </c>
      <c r="H6407" s="41" t="s">
        <v>2790</v>
      </c>
      <c r="I6407" s="41" t="s">
        <v>23</v>
      </c>
      <c r="J6407" s="41" t="s">
        <v>28</v>
      </c>
      <c r="K6407" s="41" t="s">
        <v>25</v>
      </c>
    </row>
    <row r="6408" spans="2:11" ht="15" customHeight="1" x14ac:dyDescent="0.3">
      <c r="B6408" s="39" t="str">
        <f t="shared" si="81"/>
        <v>42031801104 трос управління дросельною заслонкою</v>
      </c>
      <c r="C6408" s="39" t="str">
        <f>TEXT(Raw_Articul_Data!$D6408,"00000000000")</f>
        <v>42031801104</v>
      </c>
      <c r="D6408" s="41">
        <v>42031801104</v>
      </c>
      <c r="E6408" s="41" t="s">
        <v>3643</v>
      </c>
      <c r="G6408" s="41" t="s">
        <v>32</v>
      </c>
      <c r="H6408" s="41" t="s">
        <v>2790</v>
      </c>
      <c r="I6408" s="41" t="s">
        <v>23</v>
      </c>
      <c r="J6408" s="41" t="s">
        <v>256</v>
      </c>
      <c r="K6408" s="41" t="s">
        <v>25</v>
      </c>
    </row>
    <row r="6409" spans="2:11" ht="15" customHeight="1" x14ac:dyDescent="0.3">
      <c r="B6409" s="39" t="str">
        <f t="shared" si="81"/>
        <v>42031801111 трос управления дроссельной заслонкой</v>
      </c>
      <c r="C6409" s="39" t="str">
        <f>TEXT(Raw_Articul_Data!$D6409,"00000000000")</f>
        <v>42031801111</v>
      </c>
      <c r="D6409" s="41">
        <v>42031801111</v>
      </c>
      <c r="E6409" s="41" t="s">
        <v>4128</v>
      </c>
      <c r="G6409" s="41" t="s">
        <v>32</v>
      </c>
      <c r="H6409" s="41" t="s">
        <v>2790</v>
      </c>
      <c r="I6409" s="41" t="s">
        <v>23</v>
      </c>
      <c r="J6409" s="41" t="s">
        <v>218</v>
      </c>
      <c r="K6409" s="41" t="s">
        <v>25</v>
      </c>
    </row>
    <row r="6410" spans="2:11" ht="15" customHeight="1" x14ac:dyDescent="0.3">
      <c r="B6410" s="39" t="str">
        <f t="shared" si="81"/>
        <v>42031802150 тримач троса управління дросельною заслонкою</v>
      </c>
      <c r="C6410" s="39" t="str">
        <f>TEXT(Raw_Articul_Data!$D6410,"00000000000")</f>
        <v>42031802150</v>
      </c>
      <c r="D6410" s="41">
        <v>42031802150</v>
      </c>
      <c r="E6410" s="41" t="s">
        <v>4318</v>
      </c>
      <c r="G6410" s="41" t="s">
        <v>32</v>
      </c>
      <c r="H6410" s="41" t="s">
        <v>2790</v>
      </c>
      <c r="I6410" s="41" t="s">
        <v>23</v>
      </c>
      <c r="J6410" s="41" t="s">
        <v>55</v>
      </c>
      <c r="K6410" s="41" t="s">
        <v>25</v>
      </c>
    </row>
    <row r="6411" spans="2:11" ht="15" customHeight="1" x14ac:dyDescent="0.3">
      <c r="B6411" s="39" t="str">
        <f t="shared" si="81"/>
        <v>42031821003 важіль управління дросельною заслонкою</v>
      </c>
      <c r="C6411" s="39" t="str">
        <f>TEXT(Raw_Articul_Data!$D6411,"00000000000")</f>
        <v>42031821003</v>
      </c>
      <c r="D6411" s="41">
        <v>42031821003</v>
      </c>
      <c r="E6411" s="41" t="s">
        <v>3318</v>
      </c>
      <c r="G6411" s="41" t="s">
        <v>32</v>
      </c>
      <c r="H6411" s="41" t="s">
        <v>2790</v>
      </c>
      <c r="I6411" s="41" t="s">
        <v>23</v>
      </c>
      <c r="J6411" s="41" t="s">
        <v>1908</v>
      </c>
      <c r="K6411" s="41" t="s">
        <v>25</v>
      </c>
    </row>
    <row r="6412" spans="2:11" ht="15" customHeight="1" x14ac:dyDescent="0.3">
      <c r="B6412" s="39" t="str">
        <f t="shared" si="81"/>
        <v>42031822900 установочний важіль</v>
      </c>
      <c r="C6412" s="39" t="str">
        <f>TEXT(Raw_Articul_Data!$D6412,"00000000000")</f>
        <v>42031822900</v>
      </c>
      <c r="D6412" s="41">
        <v>42031822900</v>
      </c>
      <c r="E6412" s="41" t="s">
        <v>4319</v>
      </c>
      <c r="G6412" s="41" t="s">
        <v>32</v>
      </c>
      <c r="H6412" s="41" t="s">
        <v>2790</v>
      </c>
      <c r="I6412" s="41" t="s">
        <v>23</v>
      </c>
      <c r="J6412" s="41" t="s">
        <v>1908</v>
      </c>
      <c r="K6412" s="41" t="s">
        <v>25</v>
      </c>
    </row>
    <row r="6413" spans="2:11" ht="15" customHeight="1" x14ac:dyDescent="0.3">
      <c r="B6413" s="39" t="str">
        <f t="shared" ref="B6413:B6476" si="82">CONCATENATE(C6413," ", LOWER(E6413))</f>
        <v>42031824500 вита гнучка пружина</v>
      </c>
      <c r="C6413" s="39" t="str">
        <f>TEXT(Raw_Articul_Data!$D6413,"00000000000")</f>
        <v>42031824500</v>
      </c>
      <c r="D6413" s="41">
        <v>42031824500</v>
      </c>
      <c r="E6413" s="41" t="s">
        <v>3025</v>
      </c>
      <c r="G6413" s="41" t="s">
        <v>32</v>
      </c>
      <c r="H6413" s="41" t="s">
        <v>2790</v>
      </c>
      <c r="I6413" s="41" t="s">
        <v>23</v>
      </c>
      <c r="J6413" s="41" t="s">
        <v>55</v>
      </c>
      <c r="K6413" s="41" t="s">
        <v>25</v>
      </c>
    </row>
    <row r="6414" spans="2:11" ht="15" customHeight="1" x14ac:dyDescent="0.3">
      <c r="B6414" s="39" t="str">
        <f t="shared" si="82"/>
        <v>42031829501 грибок управління</v>
      </c>
      <c r="C6414" s="39" t="str">
        <f>TEXT(Raw_Articul_Data!$D6414,"00000000000")</f>
        <v>42031829501</v>
      </c>
      <c r="D6414" s="41">
        <v>42031829501</v>
      </c>
      <c r="E6414" s="41" t="s">
        <v>4067</v>
      </c>
      <c r="G6414" s="41" t="s">
        <v>32</v>
      </c>
      <c r="H6414" s="41" t="s">
        <v>2790</v>
      </c>
      <c r="I6414" s="41" t="s">
        <v>23</v>
      </c>
      <c r="J6414" s="41" t="s">
        <v>55</v>
      </c>
      <c r="K6414" s="41" t="s">
        <v>25</v>
      </c>
    </row>
    <row r="6415" spans="2:11" ht="15" customHeight="1" x14ac:dyDescent="0.3">
      <c r="B6415" s="39" t="str">
        <f t="shared" si="82"/>
        <v>42031900405 кришка пускового пристрою з пусковим пристроєм</v>
      </c>
      <c r="C6415" s="39" t="str">
        <f>TEXT(Raw_Articul_Data!$D6415,"00000000000")</f>
        <v>42031900405</v>
      </c>
      <c r="D6415" s="41">
        <v>42031900405</v>
      </c>
      <c r="E6415" s="41" t="s">
        <v>4320</v>
      </c>
      <c r="G6415" s="41" t="s">
        <v>32</v>
      </c>
      <c r="H6415" s="41" t="s">
        <v>2790</v>
      </c>
      <c r="I6415" s="41" t="s">
        <v>23</v>
      </c>
      <c r="J6415" s="41" t="s">
        <v>55</v>
      </c>
      <c r="K6415" s="41" t="s">
        <v>25</v>
      </c>
    </row>
    <row r="6416" spans="2:11" ht="15" customHeight="1" x14ac:dyDescent="0.3">
      <c r="B6416" s="39" t="str">
        <f t="shared" si="82"/>
        <v>42033500451 паливний бак</v>
      </c>
      <c r="C6416" s="39" t="str">
        <f>TEXT(Raw_Articul_Data!$D6416,"00000000000")</f>
        <v>42033500451</v>
      </c>
      <c r="D6416" s="41">
        <v>42033500451</v>
      </c>
      <c r="E6416" s="41" t="s">
        <v>3179</v>
      </c>
      <c r="G6416" s="41" t="s">
        <v>32</v>
      </c>
      <c r="H6416" s="41" t="s">
        <v>2790</v>
      </c>
      <c r="I6416" s="41" t="s">
        <v>23</v>
      </c>
      <c r="J6416" s="41" t="s">
        <v>280</v>
      </c>
      <c r="K6416" s="41" t="s">
        <v>25</v>
      </c>
    </row>
    <row r="6417" spans="2:11" ht="15" customHeight="1" x14ac:dyDescent="0.3">
      <c r="B6417" s="39" t="str">
        <f t="shared" si="82"/>
        <v>42033505801 вентиляційна система паливного бака</v>
      </c>
      <c r="C6417" s="39" t="str">
        <f>TEXT(Raw_Articul_Data!$D6417,"00000000000")</f>
        <v>42033505801</v>
      </c>
      <c r="D6417" s="41">
        <v>42033505801</v>
      </c>
      <c r="E6417" s="41" t="s">
        <v>2847</v>
      </c>
      <c r="G6417" s="41" t="s">
        <v>32</v>
      </c>
      <c r="H6417" s="41" t="s">
        <v>2790</v>
      </c>
      <c r="I6417" s="41" t="s">
        <v>23</v>
      </c>
      <c r="J6417" s="41" t="s">
        <v>28</v>
      </c>
      <c r="K6417" s="41" t="s">
        <v>25</v>
      </c>
    </row>
    <row r="6418" spans="2:11" ht="15" customHeight="1" x14ac:dyDescent="0.3">
      <c r="B6418" s="39" t="str">
        <f t="shared" si="82"/>
        <v>42033507600 шланг</v>
      </c>
      <c r="C6418" s="39" t="str">
        <f>TEXT(Raw_Articul_Data!$D6418,"00000000000")</f>
        <v>42033507600</v>
      </c>
      <c r="D6418" s="41">
        <v>42033507600</v>
      </c>
      <c r="E6418" s="41" t="s">
        <v>1791</v>
      </c>
      <c r="G6418" s="41" t="s">
        <v>32</v>
      </c>
      <c r="H6418" s="41" t="s">
        <v>2790</v>
      </c>
      <c r="I6418" s="41" t="s">
        <v>23</v>
      </c>
      <c r="J6418" s="41" t="s">
        <v>28</v>
      </c>
      <c r="K6418" s="41" t="s">
        <v>25</v>
      </c>
    </row>
    <row r="6419" spans="2:11" ht="15" customHeight="1" x14ac:dyDescent="0.3">
      <c r="B6419" s="39" t="str">
        <f t="shared" si="82"/>
        <v>42033508000 редукційна деталь</v>
      </c>
      <c r="C6419" s="39" t="str">
        <f>TEXT(Raw_Articul_Data!$D6419,"00000000000")</f>
        <v>42033508000</v>
      </c>
      <c r="D6419" s="41">
        <v>42033508000</v>
      </c>
      <c r="E6419" s="41" t="s">
        <v>4321</v>
      </c>
      <c r="G6419" s="41" t="s">
        <v>32</v>
      </c>
      <c r="H6419" s="41" t="s">
        <v>2790</v>
      </c>
      <c r="I6419" s="41" t="s">
        <v>23</v>
      </c>
      <c r="J6419" s="41" t="s">
        <v>28</v>
      </c>
      <c r="K6419" s="41" t="s">
        <v>25</v>
      </c>
    </row>
    <row r="6420" spans="2:11" ht="15" customHeight="1" x14ac:dyDescent="0.3">
      <c r="B6420" s="39" t="str">
        <f t="shared" si="82"/>
        <v>42033532500 кутовий елемент</v>
      </c>
      <c r="C6420" s="39" t="str">
        <f>TEXT(Raw_Articul_Data!$D6420,"00000000000")</f>
        <v>42033532500</v>
      </c>
      <c r="D6420" s="41">
        <v>42033532500</v>
      </c>
      <c r="E6420" s="41" t="s">
        <v>3569</v>
      </c>
      <c r="G6420" s="41" t="s">
        <v>32</v>
      </c>
      <c r="H6420" s="41" t="s">
        <v>2790</v>
      </c>
      <c r="I6420" s="41" t="s">
        <v>23</v>
      </c>
      <c r="J6420" s="41" t="s">
        <v>28</v>
      </c>
      <c r="K6420" s="41" t="s">
        <v>25</v>
      </c>
    </row>
    <row r="6421" spans="2:11" ht="15" customHeight="1" x14ac:dyDescent="0.3">
      <c r="B6421" s="39" t="str">
        <f t="shared" si="82"/>
        <v>42033587400 перехідник</v>
      </c>
      <c r="C6421" s="39" t="str">
        <f>TEXT(Raw_Articul_Data!$D6421,"00000000000")</f>
        <v>42033587400</v>
      </c>
      <c r="D6421" s="41">
        <v>42033587400</v>
      </c>
      <c r="E6421" s="41" t="s">
        <v>4322</v>
      </c>
      <c r="G6421" s="41" t="s">
        <v>32</v>
      </c>
      <c r="H6421" s="41" t="s">
        <v>2790</v>
      </c>
      <c r="I6421" s="41" t="s">
        <v>23</v>
      </c>
      <c r="J6421" s="41" t="s">
        <v>280</v>
      </c>
      <c r="K6421" s="41" t="s">
        <v>25</v>
      </c>
    </row>
    <row r="6422" spans="2:11" ht="15" customHeight="1" x14ac:dyDescent="0.3">
      <c r="B6422" s="39" t="str">
        <f t="shared" si="82"/>
        <v>42033587701 шланг</v>
      </c>
      <c r="C6422" s="39" t="str">
        <f>TEXT(Raw_Articul_Data!$D6422,"00000000000")</f>
        <v>42033587701</v>
      </c>
      <c r="D6422" s="41">
        <v>42033587701</v>
      </c>
      <c r="E6422" s="41" t="s">
        <v>1791</v>
      </c>
      <c r="G6422" s="41" t="s">
        <v>32</v>
      </c>
      <c r="H6422" s="41" t="s">
        <v>2790</v>
      </c>
      <c r="I6422" s="41" t="s">
        <v>23</v>
      </c>
      <c r="J6422" s="41" t="s">
        <v>45</v>
      </c>
      <c r="K6422" s="41" t="s">
        <v>25</v>
      </c>
    </row>
    <row r="6423" spans="2:11" ht="15" customHeight="1" x14ac:dyDescent="0.3">
      <c r="B6423" s="39" t="str">
        <f t="shared" si="82"/>
        <v>42034001200 маховик</v>
      </c>
      <c r="C6423" s="39" t="str">
        <f>TEXT(Raw_Articul_Data!$D6423,"00000000000")</f>
        <v>42034001200</v>
      </c>
      <c r="D6423" s="41">
        <v>42034001200</v>
      </c>
      <c r="E6423" s="41" t="s">
        <v>3088</v>
      </c>
      <c r="G6423" s="41" t="s">
        <v>32</v>
      </c>
      <c r="H6423" s="41" t="s">
        <v>2790</v>
      </c>
      <c r="I6423" s="41" t="s">
        <v>23</v>
      </c>
      <c r="J6423" s="41" t="s">
        <v>218</v>
      </c>
      <c r="K6423" s="41" t="s">
        <v>25</v>
      </c>
    </row>
    <row r="6424" spans="2:11" ht="15" customHeight="1" x14ac:dyDescent="0.3">
      <c r="B6424" s="39" t="str">
        <f t="shared" si="82"/>
        <v>42034001302 модуль запалювання</v>
      </c>
      <c r="C6424" s="39" t="str">
        <f>TEXT(Raw_Articul_Data!$D6424,"00000000000")</f>
        <v>42034001302</v>
      </c>
      <c r="D6424" s="41">
        <v>42034001302</v>
      </c>
      <c r="E6424" s="41" t="s">
        <v>2855</v>
      </c>
      <c r="G6424" s="41" t="s">
        <v>32</v>
      </c>
      <c r="H6424" s="41" t="s">
        <v>2790</v>
      </c>
      <c r="I6424" s="41" t="s">
        <v>23</v>
      </c>
      <c r="J6424" s="41" t="s">
        <v>1447</v>
      </c>
      <c r="K6424" s="41" t="s">
        <v>25</v>
      </c>
    </row>
    <row r="6425" spans="2:11" ht="15" customHeight="1" x14ac:dyDescent="0.3">
      <c r="B6425" s="39" t="str">
        <f t="shared" si="82"/>
        <v>42034300102 золотник</v>
      </c>
      <c r="C6425" s="39" t="str">
        <f>TEXT(Raw_Articul_Data!$D6425,"00000000000")</f>
        <v>42034300102</v>
      </c>
      <c r="D6425" s="41">
        <v>42034300102</v>
      </c>
      <c r="E6425" s="41" t="s">
        <v>3432</v>
      </c>
      <c r="G6425" s="41" t="s">
        <v>32</v>
      </c>
      <c r="H6425" s="41" t="s">
        <v>2790</v>
      </c>
      <c r="I6425" s="41" t="s">
        <v>23</v>
      </c>
      <c r="J6425" s="41" t="s">
        <v>1908</v>
      </c>
      <c r="K6425" s="41" t="s">
        <v>25</v>
      </c>
    </row>
    <row r="6426" spans="2:11" ht="15" customHeight="1" x14ac:dyDescent="0.3">
      <c r="B6426" s="39" t="str">
        <f t="shared" si="82"/>
        <v>42034401102 провід короткого замикання</v>
      </c>
      <c r="C6426" s="39" t="str">
        <f>TEXT(Raw_Articul_Data!$D6426,"00000000000")</f>
        <v>42034401102</v>
      </c>
      <c r="D6426" s="41">
        <v>42034401102</v>
      </c>
      <c r="E6426" s="41" t="s">
        <v>3635</v>
      </c>
      <c r="G6426" s="41" t="s">
        <v>32</v>
      </c>
      <c r="H6426" s="41" t="s">
        <v>2790</v>
      </c>
      <c r="I6426" s="41" t="s">
        <v>23</v>
      </c>
      <c r="J6426" s="41" t="s">
        <v>256</v>
      </c>
      <c r="K6426" s="41" t="s">
        <v>25</v>
      </c>
    </row>
    <row r="6427" spans="2:11" ht="15" customHeight="1" x14ac:dyDescent="0.3">
      <c r="B6427" s="39" t="str">
        <f t="shared" si="82"/>
        <v>42037000804 резервуар</v>
      </c>
      <c r="C6427" s="39" t="str">
        <f>TEXT(Raw_Articul_Data!$D6427,"00000000000")</f>
        <v>42037000804</v>
      </c>
      <c r="D6427" s="41">
        <v>42037000804</v>
      </c>
      <c r="E6427" s="41" t="s">
        <v>4323</v>
      </c>
      <c r="G6427" s="41" t="s">
        <v>32</v>
      </c>
      <c r="H6427" s="41" t="s">
        <v>2790</v>
      </c>
      <c r="I6427" s="41" t="s">
        <v>23</v>
      </c>
      <c r="J6427" s="41" t="s">
        <v>280</v>
      </c>
      <c r="K6427" s="41" t="s">
        <v>25</v>
      </c>
    </row>
    <row r="6428" spans="2:11" ht="15" customHeight="1" x14ac:dyDescent="0.3">
      <c r="B6428" s="39" t="str">
        <f t="shared" si="82"/>
        <v>42037000902 кришка резервуара</v>
      </c>
      <c r="C6428" s="39" t="str">
        <f>TEXT(Raw_Articul_Data!$D6428,"00000000000")</f>
        <v>42037000902</v>
      </c>
      <c r="D6428" s="41">
        <v>42037000902</v>
      </c>
      <c r="E6428" s="41" t="s">
        <v>4324</v>
      </c>
      <c r="G6428" s="41" t="s">
        <v>32</v>
      </c>
      <c r="H6428" s="41" t="s">
        <v>2790</v>
      </c>
      <c r="I6428" s="41" t="s">
        <v>23</v>
      </c>
      <c r="J6428" s="41" t="s">
        <v>280</v>
      </c>
      <c r="K6428" s="41" t="s">
        <v>25</v>
      </c>
    </row>
    <row r="6429" spans="2:11" ht="15" customHeight="1" x14ac:dyDescent="0.3">
      <c r="B6429" s="39" t="str">
        <f t="shared" si="82"/>
        <v>42037003851 опорна плита для носіння пристрою на спині</v>
      </c>
      <c r="C6429" s="39" t="str">
        <f>TEXT(Raw_Articul_Data!$D6429,"00000000000")</f>
        <v>42037003851</v>
      </c>
      <c r="D6429" s="41">
        <v>42037003851</v>
      </c>
      <c r="E6429" s="41" t="s">
        <v>4325</v>
      </c>
      <c r="G6429" s="41" t="s">
        <v>32</v>
      </c>
      <c r="H6429" s="41" t="s">
        <v>2790</v>
      </c>
      <c r="I6429" s="41" t="s">
        <v>23</v>
      </c>
      <c r="J6429" s="41" t="s">
        <v>280</v>
      </c>
      <c r="K6429" s="41" t="s">
        <v>25</v>
      </c>
    </row>
    <row r="6430" spans="2:11" ht="15" customHeight="1" x14ac:dyDescent="0.3">
      <c r="B6430" s="39" t="str">
        <f t="shared" si="82"/>
        <v>42037004103 корпус вентилятора</v>
      </c>
      <c r="C6430" s="39" t="str">
        <f>TEXT(Raw_Articul_Data!$D6430,"00000000000")</f>
        <v>42037004103</v>
      </c>
      <c r="D6430" s="41">
        <v>42037004103</v>
      </c>
      <c r="E6430" s="41" t="s">
        <v>3137</v>
      </c>
      <c r="G6430" s="41" t="s">
        <v>32</v>
      </c>
      <c r="H6430" s="41" t="s">
        <v>2790</v>
      </c>
      <c r="I6430" s="41" t="s">
        <v>23</v>
      </c>
      <c r="J6430" s="41" t="s">
        <v>28</v>
      </c>
      <c r="K6430" s="41" t="s">
        <v>25</v>
      </c>
    </row>
    <row r="6431" spans="2:11" ht="15" customHeight="1" x14ac:dyDescent="0.3">
      <c r="B6431" s="39" t="str">
        <f t="shared" si="82"/>
        <v>42037004501 запірний кран</v>
      </c>
      <c r="C6431" s="39" t="str">
        <f>TEXT(Raw_Articul_Data!$D6431,"00000000000")</f>
        <v>42037004501</v>
      </c>
      <c r="D6431" s="41">
        <v>42037004501</v>
      </c>
      <c r="E6431" s="41" t="s">
        <v>4326</v>
      </c>
      <c r="G6431" s="41" t="s">
        <v>32</v>
      </c>
      <c r="H6431" s="41" t="s">
        <v>2790</v>
      </c>
      <c r="I6431" s="41" t="s">
        <v>23</v>
      </c>
      <c r="J6431" s="41" t="s">
        <v>28</v>
      </c>
      <c r="K6431" s="41" t="s">
        <v>25</v>
      </c>
    </row>
    <row r="6432" spans="2:11" ht="15" customHeight="1" x14ac:dyDescent="0.3">
      <c r="B6432" s="39" t="str">
        <f t="shared" si="82"/>
        <v>42037006311 сопло 0,5 мм</v>
      </c>
      <c r="C6432" s="39" t="str">
        <f>TEXT(Raw_Articul_Data!$D6432,"00000000000")</f>
        <v>42037006311</v>
      </c>
      <c r="D6432" s="41">
        <v>42037006311</v>
      </c>
      <c r="E6432" s="41" t="s">
        <v>4327</v>
      </c>
      <c r="G6432" s="41" t="s">
        <v>32</v>
      </c>
      <c r="H6432" s="41" t="s">
        <v>2790</v>
      </c>
      <c r="I6432" s="41" t="s">
        <v>23</v>
      </c>
      <c r="J6432" s="41" t="s">
        <v>28</v>
      </c>
      <c r="K6432" s="41" t="s">
        <v>25</v>
      </c>
    </row>
    <row r="6433" spans="2:11" ht="15" customHeight="1" x14ac:dyDescent="0.3">
      <c r="B6433" s="39" t="str">
        <f t="shared" si="82"/>
        <v>42037006312 сопло 0,8 мм</v>
      </c>
      <c r="C6433" s="39" t="str">
        <f>TEXT(Raw_Articul_Data!$D6433,"00000000000")</f>
        <v>42037006312</v>
      </c>
      <c r="D6433" s="41">
        <v>42037006312</v>
      </c>
      <c r="E6433" s="41" t="s">
        <v>4328</v>
      </c>
      <c r="G6433" s="41" t="s">
        <v>32</v>
      </c>
      <c r="H6433" s="41" t="s">
        <v>2790</v>
      </c>
      <c r="I6433" s="41" t="s">
        <v>23</v>
      </c>
      <c r="J6433" s="41" t="s">
        <v>28</v>
      </c>
      <c r="K6433" s="41" t="s">
        <v>25</v>
      </c>
    </row>
    <row r="6434" spans="2:11" ht="15" customHeight="1" x14ac:dyDescent="0.3">
      <c r="B6434" s="39" t="str">
        <f t="shared" si="82"/>
        <v>42037006315 сопло 1,6 мм</v>
      </c>
      <c r="C6434" s="39" t="str">
        <f>TEXT(Raw_Articul_Data!$D6434,"00000000000")</f>
        <v>42037006315</v>
      </c>
      <c r="D6434" s="41">
        <v>42037006315</v>
      </c>
      <c r="E6434" s="41" t="s">
        <v>4329</v>
      </c>
      <c r="G6434" s="41" t="s">
        <v>32</v>
      </c>
      <c r="H6434" s="41" t="s">
        <v>2790</v>
      </c>
      <c r="I6434" s="41" t="s">
        <v>23</v>
      </c>
      <c r="J6434" s="41" t="s">
        <v>28</v>
      </c>
      <c r="K6434" s="41" t="s">
        <v>25</v>
      </c>
    </row>
    <row r="6435" spans="2:11" ht="15" customHeight="1" x14ac:dyDescent="0.3">
      <c r="B6435" s="39" t="str">
        <f t="shared" si="82"/>
        <v>42037006318 сопло</v>
      </c>
      <c r="C6435" s="39" t="str">
        <f>TEXT(Raw_Articul_Data!$D6435,"00000000000")</f>
        <v>42037006318</v>
      </c>
      <c r="D6435" s="41">
        <v>42037006318</v>
      </c>
      <c r="E6435" s="41" t="s">
        <v>1592</v>
      </c>
      <c r="G6435" s="41" t="s">
        <v>32</v>
      </c>
      <c r="H6435" s="41" t="s">
        <v>2790</v>
      </c>
      <c r="I6435" s="41" t="s">
        <v>23</v>
      </c>
      <c r="J6435" s="41" t="s">
        <v>280</v>
      </c>
      <c r="K6435" s="41" t="s">
        <v>25</v>
      </c>
    </row>
    <row r="6436" spans="2:11" ht="15" customHeight="1" x14ac:dyDescent="0.3">
      <c r="B6436" s="39" t="str">
        <f t="shared" si="82"/>
        <v>42037007100 скоба для шланга</v>
      </c>
      <c r="C6436" s="39" t="str">
        <f>TEXT(Raw_Articul_Data!$D6436,"00000000000")</f>
        <v>42037007100</v>
      </c>
      <c r="D6436" s="41">
        <v>42037007100</v>
      </c>
      <c r="E6436" s="41" t="s">
        <v>3220</v>
      </c>
      <c r="G6436" s="41" t="s">
        <v>32</v>
      </c>
      <c r="H6436" s="41" t="s">
        <v>2790</v>
      </c>
      <c r="I6436" s="41" t="s">
        <v>23</v>
      </c>
      <c r="J6436" s="41" t="s">
        <v>280</v>
      </c>
      <c r="K6436" s="41" t="s">
        <v>25</v>
      </c>
    </row>
    <row r="6437" spans="2:11" ht="15" customHeight="1" x14ac:dyDescent="0.3">
      <c r="B6437" s="39" t="str">
        <f t="shared" si="82"/>
        <v>42037008810 сітка фільтра</v>
      </c>
      <c r="C6437" s="39" t="str">
        <f>TEXT(Raw_Articul_Data!$D6437,"00000000000")</f>
        <v>42037008810</v>
      </c>
      <c r="D6437" s="41">
        <v>42037008810</v>
      </c>
      <c r="E6437" s="41" t="s">
        <v>3184</v>
      </c>
      <c r="G6437" s="41" t="s">
        <v>32</v>
      </c>
      <c r="H6437" s="41" t="s">
        <v>2790</v>
      </c>
      <c r="I6437" s="41" t="s">
        <v>23</v>
      </c>
      <c r="J6437" s="41" t="s">
        <v>280</v>
      </c>
      <c r="K6437" s="41" t="s">
        <v>25</v>
      </c>
    </row>
    <row r="6438" spans="2:11" ht="15" customHeight="1" x14ac:dyDescent="0.3">
      <c r="B6438" s="39" t="str">
        <f t="shared" si="82"/>
        <v>42037010701 корпус вентилятора зовнішній</v>
      </c>
      <c r="C6438" s="39" t="str">
        <f>TEXT(Raw_Articul_Data!$D6438,"00000000000")</f>
        <v>42037010701</v>
      </c>
      <c r="D6438" s="41">
        <v>42037010701</v>
      </c>
      <c r="E6438" s="41" t="s">
        <v>4330</v>
      </c>
      <c r="G6438" s="41" t="s">
        <v>32</v>
      </c>
      <c r="H6438" s="41" t="s">
        <v>2790</v>
      </c>
      <c r="I6438" s="41" t="s">
        <v>23</v>
      </c>
      <c r="J6438" s="41" t="s">
        <v>55</v>
      </c>
      <c r="K6438" s="41" t="s">
        <v>25</v>
      </c>
    </row>
    <row r="6439" spans="2:11" ht="15" customHeight="1" x14ac:dyDescent="0.3">
      <c r="B6439" s="39" t="str">
        <f t="shared" si="82"/>
        <v>42037016102 гофрований шланг</v>
      </c>
      <c r="C6439" s="39" t="str">
        <f>TEXT(Raw_Articul_Data!$D6439,"00000000000")</f>
        <v>42037016102</v>
      </c>
      <c r="D6439" s="41">
        <v>42037016102</v>
      </c>
      <c r="E6439" s="41" t="s">
        <v>4331</v>
      </c>
      <c r="G6439" s="41" t="s">
        <v>32</v>
      </c>
      <c r="H6439" s="41" t="s">
        <v>2790</v>
      </c>
      <c r="I6439" s="41" t="s">
        <v>23</v>
      </c>
      <c r="J6439" s="41" t="s">
        <v>280</v>
      </c>
      <c r="K6439" s="41" t="s">
        <v>25</v>
      </c>
    </row>
    <row r="6440" spans="2:11" ht="15" customHeight="1" x14ac:dyDescent="0.3">
      <c r="B6440" s="39" t="str">
        <f t="shared" si="82"/>
        <v>42037016200 сільфон</v>
      </c>
      <c r="C6440" s="39" t="str">
        <f>TEXT(Raw_Articul_Data!$D6440,"00000000000")</f>
        <v>42037016200</v>
      </c>
      <c r="D6440" s="41">
        <v>42037016200</v>
      </c>
      <c r="E6440" s="41" t="s">
        <v>4332</v>
      </c>
      <c r="G6440" s="41" t="s">
        <v>32</v>
      </c>
      <c r="H6440" s="41" t="s">
        <v>2790</v>
      </c>
      <c r="I6440" s="41" t="s">
        <v>23</v>
      </c>
      <c r="J6440" s="41" t="s">
        <v>280</v>
      </c>
      <c r="K6440" s="41" t="s">
        <v>25</v>
      </c>
    </row>
    <row r="6441" spans="2:11" ht="15" customHeight="1" x14ac:dyDescent="0.3">
      <c r="B6441" s="39" t="str">
        <f t="shared" si="82"/>
        <v>42037016300 ковзаюче кільце</v>
      </c>
      <c r="C6441" s="39" t="str">
        <f>TEXT(Raw_Articul_Data!$D6441,"00000000000")</f>
        <v>42037016300</v>
      </c>
      <c r="D6441" s="41">
        <v>42037016300</v>
      </c>
      <c r="E6441" s="41" t="s">
        <v>4333</v>
      </c>
      <c r="G6441" s="41" t="s">
        <v>32</v>
      </c>
      <c r="H6441" s="41" t="s">
        <v>2790</v>
      </c>
      <c r="I6441" s="41" t="s">
        <v>23</v>
      </c>
      <c r="J6441" s="41" t="s">
        <v>55</v>
      </c>
      <c r="K6441" s="41" t="s">
        <v>25</v>
      </c>
    </row>
    <row r="6442" spans="2:11" ht="15" customHeight="1" x14ac:dyDescent="0.3">
      <c r="B6442" s="39" t="str">
        <f t="shared" si="82"/>
        <v>42037018300 сопло</v>
      </c>
      <c r="C6442" s="39" t="str">
        <f>TEXT(Raw_Articul_Data!$D6442,"00000000000")</f>
        <v>42037018300</v>
      </c>
      <c r="D6442" s="41">
        <v>42037018300</v>
      </c>
      <c r="E6442" s="41" t="s">
        <v>1592</v>
      </c>
      <c r="G6442" s="41" t="s">
        <v>32</v>
      </c>
      <c r="H6442" s="41" t="s">
        <v>2790</v>
      </c>
      <c r="I6442" s="41" t="s">
        <v>23</v>
      </c>
      <c r="J6442" s="41" t="s">
        <v>55</v>
      </c>
      <c r="K6442" s="41" t="s">
        <v>25</v>
      </c>
    </row>
    <row r="6443" spans="2:11" ht="15" customHeight="1" x14ac:dyDescent="0.3">
      <c r="B6443" s="39" t="str">
        <f t="shared" si="82"/>
        <v>42037035700 вентиляційна вставка</v>
      </c>
      <c r="C6443" s="39" t="str">
        <f>TEXT(Raw_Articul_Data!$D6443,"00000000000")</f>
        <v>42037035700</v>
      </c>
      <c r="D6443" s="41">
        <v>42037035700</v>
      </c>
      <c r="E6443" s="41" t="s">
        <v>3359</v>
      </c>
      <c r="G6443" s="41" t="s">
        <v>32</v>
      </c>
      <c r="H6443" s="41" t="s">
        <v>2790</v>
      </c>
      <c r="I6443" s="41" t="s">
        <v>23</v>
      </c>
      <c r="J6443" s="41" t="s">
        <v>55</v>
      </c>
      <c r="K6443" s="41" t="s">
        <v>25</v>
      </c>
    </row>
    <row r="6444" spans="2:11" ht="15" customHeight="1" x14ac:dyDescent="0.3">
      <c r="B6444" s="39" t="str">
        <f t="shared" si="82"/>
        <v>42037061100 плоска стопорна шайба</v>
      </c>
      <c r="C6444" s="39" t="str">
        <f>TEXT(Raw_Articul_Data!$D6444,"00000000000")</f>
        <v>42037061100</v>
      </c>
      <c r="D6444" s="41">
        <v>42037061100</v>
      </c>
      <c r="E6444" s="41" t="s">
        <v>3369</v>
      </c>
      <c r="G6444" s="41" t="s">
        <v>32</v>
      </c>
      <c r="H6444" s="41" t="s">
        <v>2790</v>
      </c>
      <c r="I6444" s="41" t="s">
        <v>23</v>
      </c>
      <c r="J6444" s="41" t="s">
        <v>280</v>
      </c>
      <c r="K6444" s="41" t="s">
        <v>25</v>
      </c>
    </row>
    <row r="6445" spans="2:11" ht="15" customHeight="1" x14ac:dyDescent="0.3">
      <c r="B6445" s="39" t="str">
        <f t="shared" si="82"/>
        <v>42037062102 захисний кожух</v>
      </c>
      <c r="C6445" s="39" t="str">
        <f>TEXT(Raw_Articul_Data!$D6445,"00000000000")</f>
        <v>42037062102</v>
      </c>
      <c r="D6445" s="41">
        <v>42037062102</v>
      </c>
      <c r="E6445" s="41" t="s">
        <v>4334</v>
      </c>
      <c r="G6445" s="41" t="s">
        <v>32</v>
      </c>
      <c r="H6445" s="41" t="s">
        <v>2790</v>
      </c>
      <c r="I6445" s="41" t="s">
        <v>23</v>
      </c>
      <c r="J6445" s="41" t="s">
        <v>28</v>
      </c>
      <c r="K6445" s="41" t="s">
        <v>25</v>
      </c>
    </row>
    <row r="6446" spans="2:11" ht="15" customHeight="1" x14ac:dyDescent="0.3">
      <c r="B6446" s="39" t="str">
        <f t="shared" si="82"/>
        <v>42037080800 пружина</v>
      </c>
      <c r="C6446" s="39" t="str">
        <f>TEXT(Raw_Articul_Data!$D6446,"00000000000")</f>
        <v>42037080800</v>
      </c>
      <c r="D6446" s="41">
        <v>42037080800</v>
      </c>
      <c r="E6446" s="41" t="s">
        <v>2817</v>
      </c>
      <c r="G6446" s="41" t="s">
        <v>32</v>
      </c>
      <c r="H6446" s="41" t="s">
        <v>2790</v>
      </c>
      <c r="I6446" s="41" t="s">
        <v>23</v>
      </c>
      <c r="J6446" s="41" t="s">
        <v>28</v>
      </c>
      <c r="K6446" s="41" t="s">
        <v>25</v>
      </c>
    </row>
    <row r="6447" spans="2:11" ht="15" customHeight="1" x14ac:dyDescent="0.3">
      <c r="B6447" s="39" t="str">
        <f t="shared" si="82"/>
        <v>42037083100 накидна гайка</v>
      </c>
      <c r="C6447" s="39" t="str">
        <f>TEXT(Raw_Articul_Data!$D6447,"00000000000")</f>
        <v>42037083100</v>
      </c>
      <c r="D6447" s="41">
        <v>42037083100</v>
      </c>
      <c r="E6447" s="41" t="s">
        <v>4335</v>
      </c>
      <c r="G6447" s="41" t="s">
        <v>32</v>
      </c>
      <c r="H6447" s="41" t="s">
        <v>2790</v>
      </c>
      <c r="I6447" s="41" t="s">
        <v>23</v>
      </c>
      <c r="J6447" s="41" t="s">
        <v>28</v>
      </c>
      <c r="K6447" s="41" t="s">
        <v>25</v>
      </c>
    </row>
    <row r="6448" spans="2:11" ht="15" customHeight="1" x14ac:dyDescent="0.3">
      <c r="B6448" s="39" t="str">
        <f t="shared" si="82"/>
        <v>42037083400 пневматична трубка</v>
      </c>
      <c r="C6448" s="39" t="str">
        <f>TEXT(Raw_Articul_Data!$D6448,"00000000000")</f>
        <v>42037083400</v>
      </c>
      <c r="D6448" s="41">
        <v>42037083400</v>
      </c>
      <c r="E6448" s="41" t="s">
        <v>4336</v>
      </c>
      <c r="G6448" s="41" t="s">
        <v>32</v>
      </c>
      <c r="H6448" s="41" t="s">
        <v>2790</v>
      </c>
      <c r="I6448" s="41" t="s">
        <v>23</v>
      </c>
      <c r="J6448" s="41" t="s">
        <v>55</v>
      </c>
      <c r="K6448" s="41" t="s">
        <v>25</v>
      </c>
    </row>
    <row r="6449" spans="2:11" ht="15" customHeight="1" x14ac:dyDescent="0.3">
      <c r="B6449" s="39" t="str">
        <f t="shared" si="82"/>
        <v>42037083402 пневматична трубка</v>
      </c>
      <c r="C6449" s="39" t="str">
        <f>TEXT(Raw_Articul_Data!$D6449,"00000000000")</f>
        <v>42037083402</v>
      </c>
      <c r="D6449" s="41">
        <v>42037083402</v>
      </c>
      <c r="E6449" s="41" t="s">
        <v>4336</v>
      </c>
      <c r="G6449" s="41" t="s">
        <v>32</v>
      </c>
      <c r="H6449" s="41" t="s">
        <v>2790</v>
      </c>
      <c r="I6449" s="41" t="s">
        <v>23</v>
      </c>
      <c r="J6449" s="41" t="s">
        <v>55</v>
      </c>
      <c r="K6449" s="41" t="s">
        <v>25</v>
      </c>
    </row>
    <row r="6450" spans="2:11" ht="15" customHeight="1" x14ac:dyDescent="0.3">
      <c r="B6450" s="39" t="str">
        <f t="shared" si="82"/>
        <v>42037083404 повітродувна труба, діам. 80мм</v>
      </c>
      <c r="C6450" s="39" t="str">
        <f>TEXT(Raw_Articul_Data!$D6450,"00000000000")</f>
        <v>42037083404</v>
      </c>
      <c r="D6450" s="41">
        <v>42037083404</v>
      </c>
      <c r="E6450" s="41" t="s">
        <v>4337</v>
      </c>
      <c r="G6450" s="41" t="s">
        <v>32</v>
      </c>
      <c r="H6450" s="41" t="s">
        <v>2790</v>
      </c>
      <c r="I6450" s="41" t="s">
        <v>23</v>
      </c>
      <c r="J6450" s="41" t="s">
        <v>55</v>
      </c>
      <c r="K6450" s="41" t="s">
        <v>25</v>
      </c>
    </row>
    <row r="6451" spans="2:11" ht="15" customHeight="1" x14ac:dyDescent="0.3">
      <c r="B6451" s="39" t="str">
        <f t="shared" si="82"/>
        <v>42037083409 труба</v>
      </c>
      <c r="C6451" s="39" t="str">
        <f>TEXT(Raw_Articul_Data!$D6451,"00000000000")</f>
        <v>42037083409</v>
      </c>
      <c r="D6451" s="41">
        <v>42037083409</v>
      </c>
      <c r="E6451" s="41" t="s">
        <v>3681</v>
      </c>
      <c r="G6451" s="41" t="s">
        <v>32</v>
      </c>
      <c r="H6451" s="41" t="s">
        <v>2790</v>
      </c>
      <c r="I6451" s="41" t="s">
        <v>23</v>
      </c>
      <c r="J6451" s="41" t="s">
        <v>280</v>
      </c>
      <c r="K6451" s="41" t="s">
        <v>25</v>
      </c>
    </row>
    <row r="6452" spans="2:11" ht="15" customHeight="1" x14ac:dyDescent="0.3">
      <c r="B6452" s="39" t="str">
        <f t="shared" si="82"/>
        <v>42037084003 дозувальна деталь</v>
      </c>
      <c r="C6452" s="39" t="str">
        <f>TEXT(Raw_Articul_Data!$D6452,"00000000000")</f>
        <v>42037084003</v>
      </c>
      <c r="D6452" s="41">
        <v>42037084003</v>
      </c>
      <c r="E6452" s="41" t="s">
        <v>4338</v>
      </c>
      <c r="G6452" s="41" t="s">
        <v>32</v>
      </c>
      <c r="H6452" s="41" t="s">
        <v>2790</v>
      </c>
      <c r="I6452" s="41" t="s">
        <v>23</v>
      </c>
      <c r="J6452" s="41" t="s">
        <v>280</v>
      </c>
      <c r="K6452" s="41" t="s">
        <v>25</v>
      </c>
    </row>
    <row r="6453" spans="2:11" ht="15" customHeight="1" x14ac:dyDescent="0.3">
      <c r="B6453" s="39" t="str">
        <f t="shared" si="82"/>
        <v>42037086300 сопло</v>
      </c>
      <c r="C6453" s="39" t="str">
        <f>TEXT(Raw_Articul_Data!$D6453,"00000000000")</f>
        <v>42037086300</v>
      </c>
      <c r="D6453" s="41">
        <v>42037086300</v>
      </c>
      <c r="E6453" s="41" t="s">
        <v>1592</v>
      </c>
      <c r="G6453" s="41" t="s">
        <v>32</v>
      </c>
      <c r="H6453" s="41" t="s">
        <v>2790</v>
      </c>
      <c r="I6453" s="41" t="s">
        <v>23</v>
      </c>
      <c r="J6453" s="41" t="s">
        <v>55</v>
      </c>
      <c r="K6453" s="41" t="s">
        <v>25</v>
      </c>
    </row>
    <row r="6454" spans="2:11" ht="15" customHeight="1" x14ac:dyDescent="0.3">
      <c r="B6454" s="39" t="str">
        <f t="shared" si="82"/>
        <v>42037086600 подвійна направляюча решітка</v>
      </c>
      <c r="C6454" s="39" t="str">
        <f>TEXT(Raw_Articul_Data!$D6454,"00000000000")</f>
        <v>42037086600</v>
      </c>
      <c r="D6454" s="41">
        <v>42037086600</v>
      </c>
      <c r="E6454" s="41" t="s">
        <v>4339</v>
      </c>
      <c r="G6454" s="41" t="s">
        <v>32</v>
      </c>
      <c r="H6454" s="41" t="s">
        <v>2790</v>
      </c>
      <c r="I6454" s="41" t="s">
        <v>23</v>
      </c>
      <c r="J6454" s="41" t="s">
        <v>55</v>
      </c>
      <c r="K6454" s="41" t="s">
        <v>25</v>
      </c>
    </row>
    <row r="6455" spans="2:11" ht="15" customHeight="1" x14ac:dyDescent="0.3">
      <c r="B6455" s="39" t="str">
        <f t="shared" si="82"/>
        <v>42037086700 конусоподібна решітка</v>
      </c>
      <c r="C6455" s="39" t="str">
        <f>TEXT(Raw_Articul_Data!$D6455,"00000000000")</f>
        <v>42037086700</v>
      </c>
      <c r="D6455" s="41">
        <v>42037086700</v>
      </c>
      <c r="E6455" s="41" t="s">
        <v>4340</v>
      </c>
      <c r="G6455" s="41" t="s">
        <v>32</v>
      </c>
      <c r="H6455" s="41" t="s">
        <v>2790</v>
      </c>
      <c r="I6455" s="41" t="s">
        <v>23</v>
      </c>
      <c r="J6455" s="41" t="s">
        <v>55</v>
      </c>
      <c r="K6455" s="41" t="s">
        <v>25</v>
      </c>
    </row>
    <row r="6456" spans="2:11" ht="15" customHeight="1" x14ac:dyDescent="0.3">
      <c r="B6456" s="39" t="str">
        <f t="shared" si="82"/>
        <v>42037086800 відвідна решітка</v>
      </c>
      <c r="C6456" s="39" t="str">
        <f>TEXT(Raw_Articul_Data!$D6456,"00000000000")</f>
        <v>42037086800</v>
      </c>
      <c r="D6456" s="41">
        <v>42037086800</v>
      </c>
      <c r="E6456" s="41" t="s">
        <v>4341</v>
      </c>
      <c r="G6456" s="41" t="s">
        <v>32</v>
      </c>
      <c r="H6456" s="41" t="s">
        <v>2790</v>
      </c>
      <c r="I6456" s="41" t="s">
        <v>23</v>
      </c>
      <c r="J6456" s="41" t="s">
        <v>55</v>
      </c>
      <c r="K6456" s="41" t="s">
        <v>25</v>
      </c>
    </row>
    <row r="6457" spans="2:11" ht="15" customHeight="1" x14ac:dyDescent="0.3">
      <c r="B6457" s="39" t="str">
        <f t="shared" si="82"/>
        <v>42037086901 коліно</v>
      </c>
      <c r="C6457" s="39" t="str">
        <f>TEXT(Raw_Articul_Data!$D6457,"00000000000")</f>
        <v>42037086901</v>
      </c>
      <c r="D6457" s="41">
        <v>42037086901</v>
      </c>
      <c r="E6457" s="41" t="s">
        <v>3315</v>
      </c>
      <c r="G6457" s="41" t="s">
        <v>32</v>
      </c>
      <c r="H6457" s="41" t="s">
        <v>2790</v>
      </c>
      <c r="I6457" s="41" t="s">
        <v>23</v>
      </c>
      <c r="J6457" s="41" t="s">
        <v>55</v>
      </c>
      <c r="K6457" s="41" t="s">
        <v>25</v>
      </c>
    </row>
    <row r="6458" spans="2:11" ht="15" customHeight="1" x14ac:dyDescent="0.3">
      <c r="B6458" s="39" t="str">
        <f t="shared" si="82"/>
        <v>42037088201 тримач</v>
      </c>
      <c r="C6458" s="39" t="str">
        <f>TEXT(Raw_Articul_Data!$D6458,"00000000000")</f>
        <v>42037088201</v>
      </c>
      <c r="D6458" s="41">
        <v>42037088201</v>
      </c>
      <c r="E6458" s="41" t="s">
        <v>2820</v>
      </c>
      <c r="G6458" s="41" t="s">
        <v>32</v>
      </c>
      <c r="H6458" s="41" t="s">
        <v>2790</v>
      </c>
      <c r="I6458" s="41" t="s">
        <v>23</v>
      </c>
      <c r="J6458" s="41" t="s">
        <v>55</v>
      </c>
      <c r="K6458" s="41" t="s">
        <v>25</v>
      </c>
    </row>
    <row r="6459" spans="2:11" ht="15" customHeight="1" x14ac:dyDescent="0.3">
      <c r="B6459" s="39" t="str">
        <f t="shared" si="82"/>
        <v>42037089604 з'єднувальний патрубок</v>
      </c>
      <c r="C6459" s="39" t="str">
        <f>TEXT(Raw_Articul_Data!$D6459,"00000000000")</f>
        <v>42037089604</v>
      </c>
      <c r="D6459" s="41">
        <v>42037089604</v>
      </c>
      <c r="E6459" s="41" t="s">
        <v>4342</v>
      </c>
      <c r="G6459" s="41" t="s">
        <v>32</v>
      </c>
      <c r="H6459" s="41" t="s">
        <v>2790</v>
      </c>
      <c r="I6459" s="41" t="s">
        <v>23</v>
      </c>
      <c r="J6459" s="41" t="s">
        <v>28</v>
      </c>
      <c r="K6459" s="41" t="s">
        <v>25</v>
      </c>
    </row>
    <row r="6460" spans="2:11" ht="15" customHeight="1" x14ac:dyDescent="0.3">
      <c r="B6460" s="39" t="str">
        <f t="shared" si="82"/>
        <v>42037092001 ущільнююче кільце</v>
      </c>
      <c r="C6460" s="39" t="str">
        <f>TEXT(Raw_Articul_Data!$D6460,"00000000000")</f>
        <v>42037092001</v>
      </c>
      <c r="D6460" s="41">
        <v>42037092001</v>
      </c>
      <c r="E6460" s="41" t="s">
        <v>2853</v>
      </c>
      <c r="G6460" s="41" t="s">
        <v>32</v>
      </c>
      <c r="H6460" s="41" t="s">
        <v>2790</v>
      </c>
      <c r="I6460" s="41" t="s">
        <v>23</v>
      </c>
      <c r="J6460" s="41" t="s">
        <v>28</v>
      </c>
      <c r="K6460" s="41" t="s">
        <v>25</v>
      </c>
    </row>
    <row r="6461" spans="2:11" ht="15" customHeight="1" x14ac:dyDescent="0.3">
      <c r="B6461" s="39" t="str">
        <f t="shared" si="82"/>
        <v>42037092002 ущільнююче кільце</v>
      </c>
      <c r="C6461" s="39" t="str">
        <f>TEXT(Raw_Articul_Data!$D6461,"00000000000")</f>
        <v>42037092002</v>
      </c>
      <c r="D6461" s="41">
        <v>42037092002</v>
      </c>
      <c r="E6461" s="41" t="s">
        <v>2853</v>
      </c>
      <c r="G6461" s="41" t="s">
        <v>32</v>
      </c>
      <c r="H6461" s="41" t="s">
        <v>2790</v>
      </c>
      <c r="I6461" s="41" t="s">
        <v>23</v>
      </c>
      <c r="J6461" s="41" t="s">
        <v>28</v>
      </c>
      <c r="K6461" s="41" t="s">
        <v>25</v>
      </c>
    </row>
    <row r="6462" spans="2:11" ht="15" customHeight="1" x14ac:dyDescent="0.3">
      <c r="B6462" s="39" t="str">
        <f t="shared" si="82"/>
        <v>42037109000 лямка</v>
      </c>
      <c r="C6462" s="39" t="str">
        <f>TEXT(Raw_Articul_Data!$D6462,"00000000000")</f>
        <v>42037109000</v>
      </c>
      <c r="D6462" s="41">
        <v>42037109000</v>
      </c>
      <c r="E6462" s="41" t="s">
        <v>4069</v>
      </c>
      <c r="G6462" s="41" t="s">
        <v>32</v>
      </c>
      <c r="H6462" s="41" t="s">
        <v>2790</v>
      </c>
      <c r="I6462" s="41" t="s">
        <v>23</v>
      </c>
      <c r="J6462" s="41" t="s">
        <v>55</v>
      </c>
      <c r="K6462" s="41" t="s">
        <v>25</v>
      </c>
    </row>
    <row r="6463" spans="2:11" ht="15" customHeight="1" x14ac:dyDescent="0.3">
      <c r="B6463" s="39" t="str">
        <f t="shared" si="82"/>
        <v>42037109102 ремінь</v>
      </c>
      <c r="C6463" s="39" t="str">
        <f>TEXT(Raw_Articul_Data!$D6463,"00000000000")</f>
        <v>42037109102</v>
      </c>
      <c r="D6463" s="41">
        <v>42037109102</v>
      </c>
      <c r="E6463" s="41" t="s">
        <v>1497</v>
      </c>
      <c r="G6463" s="41" t="s">
        <v>21</v>
      </c>
      <c r="H6463" s="41" t="s">
        <v>1498</v>
      </c>
      <c r="I6463" s="41" t="s">
        <v>23</v>
      </c>
      <c r="J6463" s="41" t="s">
        <v>24</v>
      </c>
      <c r="K6463" s="41" t="s">
        <v>25</v>
      </c>
    </row>
    <row r="6464" spans="2:11" ht="15" customHeight="1" x14ac:dyDescent="0.3">
      <c r="B6464" s="39" t="str">
        <f t="shared" si="82"/>
        <v>42037117201 шланг 960 мм</v>
      </c>
      <c r="C6464" s="39" t="str">
        <f>TEXT(Raw_Articul_Data!$D6464,"00000000000")</f>
        <v>42037117201</v>
      </c>
      <c r="D6464" s="41">
        <v>42037117201</v>
      </c>
      <c r="E6464" s="41" t="s">
        <v>4343</v>
      </c>
      <c r="G6464" s="41" t="s">
        <v>32</v>
      </c>
      <c r="H6464" s="41" t="s">
        <v>2790</v>
      </c>
      <c r="I6464" s="41" t="s">
        <v>23</v>
      </c>
      <c r="J6464" s="41" t="s">
        <v>256</v>
      </c>
      <c r="K6464" s="41" t="s">
        <v>25</v>
      </c>
    </row>
    <row r="6465" spans="2:11" ht="15" customHeight="1" x14ac:dyDescent="0.3">
      <c r="B6465" s="39" t="str">
        <f t="shared" si="82"/>
        <v>42037901304 рукоятка управління</v>
      </c>
      <c r="C6465" s="39" t="str">
        <f>TEXT(Raw_Articul_Data!$D6465,"00000000000")</f>
        <v>42037901304</v>
      </c>
      <c r="D6465" s="41">
        <v>42037901304</v>
      </c>
      <c r="E6465" s="41" t="s">
        <v>4100</v>
      </c>
      <c r="G6465" s="41" t="s">
        <v>32</v>
      </c>
      <c r="H6465" s="41" t="s">
        <v>2790</v>
      </c>
      <c r="I6465" s="41" t="s">
        <v>23</v>
      </c>
      <c r="J6465" s="41" t="s">
        <v>541</v>
      </c>
      <c r="K6465" s="41" t="s">
        <v>25</v>
      </c>
    </row>
    <row r="6466" spans="2:11" ht="15" customHeight="1" x14ac:dyDescent="0.3">
      <c r="B6466" s="39" t="str">
        <f t="shared" si="82"/>
        <v>42037908003 м'яка накладка для спини</v>
      </c>
      <c r="C6466" s="39" t="str">
        <f>TEXT(Raw_Articul_Data!$D6466,"00000000000")</f>
        <v>42037908003</v>
      </c>
      <c r="D6466" s="41">
        <v>42037908003</v>
      </c>
      <c r="E6466" s="41" t="s">
        <v>4344</v>
      </c>
      <c r="G6466" s="41" t="s">
        <v>32</v>
      </c>
      <c r="H6466" s="41" t="s">
        <v>2790</v>
      </c>
      <c r="I6466" s="41" t="s">
        <v>23</v>
      </c>
      <c r="J6466" s="41" t="s">
        <v>55</v>
      </c>
      <c r="K6466" s="41" t="s">
        <v>25</v>
      </c>
    </row>
    <row r="6467" spans="2:11" ht="15" customHeight="1" x14ac:dyDescent="0.3">
      <c r="B6467" s="39" t="str">
        <f t="shared" si="82"/>
        <v>42037910811 половина рукоятки зовнішня 67мм</v>
      </c>
      <c r="C6467" s="39" t="str">
        <f>TEXT(Raw_Articul_Data!$D6467,"00000000000")</f>
        <v>42037910811</v>
      </c>
      <c r="D6467" s="41">
        <v>42037910811</v>
      </c>
      <c r="E6467" s="41" t="s">
        <v>4345</v>
      </c>
      <c r="G6467" s="41" t="s">
        <v>32</v>
      </c>
      <c r="H6467" s="41" t="s">
        <v>2790</v>
      </c>
      <c r="I6467" s="41" t="s">
        <v>23</v>
      </c>
      <c r="J6467" s="41" t="s">
        <v>1908</v>
      </c>
      <c r="K6467" s="41" t="s">
        <v>25</v>
      </c>
    </row>
    <row r="6468" spans="2:11" ht="15" customHeight="1" x14ac:dyDescent="0.3">
      <c r="B6468" s="39" t="str">
        <f t="shared" si="82"/>
        <v>42037914600 крючок</v>
      </c>
      <c r="C6468" s="39" t="str">
        <f>TEXT(Raw_Articul_Data!$D6468,"00000000000")</f>
        <v>42037914600</v>
      </c>
      <c r="D6468" s="41">
        <v>42037914600</v>
      </c>
      <c r="E6468" s="41" t="s">
        <v>2851</v>
      </c>
      <c r="G6468" s="41" t="s">
        <v>32</v>
      </c>
      <c r="H6468" s="41" t="s">
        <v>2790</v>
      </c>
      <c r="I6468" s="41" t="s">
        <v>23</v>
      </c>
      <c r="J6468" s="41" t="s">
        <v>55</v>
      </c>
      <c r="K6468" s="41" t="s">
        <v>25</v>
      </c>
    </row>
    <row r="6469" spans="2:11" ht="15" customHeight="1" x14ac:dyDescent="0.3">
      <c r="B6469" s="39" t="str">
        <f t="shared" si="82"/>
        <v>42037915200 втулка</v>
      </c>
      <c r="C6469" s="39" t="str">
        <f>TEXT(Raw_Articul_Data!$D6469,"00000000000")</f>
        <v>42037915200</v>
      </c>
      <c r="D6469" s="41">
        <v>42037915200</v>
      </c>
      <c r="E6469" s="41" t="s">
        <v>2153</v>
      </c>
      <c r="G6469" s="41" t="s">
        <v>32</v>
      </c>
      <c r="H6469" s="41" t="s">
        <v>2790</v>
      </c>
      <c r="I6469" s="41" t="s">
        <v>23</v>
      </c>
      <c r="J6469" s="41" t="s">
        <v>1908</v>
      </c>
      <c r="K6469" s="41" t="s">
        <v>25</v>
      </c>
    </row>
    <row r="6470" spans="2:11" ht="15" customHeight="1" x14ac:dyDescent="0.3">
      <c r="B6470" s="39" t="str">
        <f t="shared" si="82"/>
        <v>42050071009 набір - індикація напрямку різання</v>
      </c>
      <c r="C6470" s="39" t="str">
        <f>TEXT(Raw_Articul_Data!$D6470,"00000000000")</f>
        <v>42050071009</v>
      </c>
      <c r="D6470" s="41">
        <v>42050071009</v>
      </c>
      <c r="E6470" s="41" t="s">
        <v>1499</v>
      </c>
      <c r="G6470" s="41" t="s">
        <v>21</v>
      </c>
      <c r="H6470" s="41" t="s">
        <v>1500</v>
      </c>
      <c r="I6470" s="41" t="s">
        <v>23</v>
      </c>
      <c r="J6470" s="41" t="s">
        <v>864</v>
      </c>
      <c r="K6470" s="41" t="s">
        <v>25</v>
      </c>
    </row>
    <row r="6471" spans="2:11" ht="15" customHeight="1" x14ac:dyDescent="0.3">
      <c r="B6471" s="39" t="str">
        <f t="shared" si="82"/>
        <v>42051628200 втулка</v>
      </c>
      <c r="C6471" s="39" t="str">
        <f>TEXT(Raw_Articul_Data!$D6471,"00000000000")</f>
        <v>42051628200</v>
      </c>
      <c r="D6471" s="41">
        <v>42051628200</v>
      </c>
      <c r="E6471" s="41" t="s">
        <v>2153</v>
      </c>
      <c r="G6471" s="41" t="s">
        <v>32</v>
      </c>
      <c r="H6471" s="41" t="s">
        <v>2790</v>
      </c>
      <c r="I6471" s="41" t="s">
        <v>23</v>
      </c>
      <c r="J6471" s="41" t="s">
        <v>280</v>
      </c>
      <c r="K6471" s="41" t="s">
        <v>25</v>
      </c>
    </row>
    <row r="6472" spans="2:11" ht="15" customHeight="1" x14ac:dyDescent="0.3">
      <c r="B6472" s="39" t="str">
        <f t="shared" si="82"/>
        <v>42057001205 з'єднувальна деталь</v>
      </c>
      <c r="C6472" s="39" t="str">
        <f>TEXT(Raw_Articul_Data!$D6472,"00000000000")</f>
        <v>42057001205</v>
      </c>
      <c r="D6472" s="41">
        <v>42057001205</v>
      </c>
      <c r="E6472" s="41" t="s">
        <v>3490</v>
      </c>
      <c r="G6472" s="41" t="s">
        <v>32</v>
      </c>
      <c r="H6472" s="41" t="s">
        <v>2790</v>
      </c>
      <c r="I6472" s="41" t="s">
        <v>23</v>
      </c>
      <c r="J6472" s="41" t="s">
        <v>28</v>
      </c>
      <c r="K6472" s="41" t="s">
        <v>25</v>
      </c>
    </row>
    <row r="6473" spans="2:11" ht="15" customHeight="1" x14ac:dyDescent="0.3">
      <c r="B6473" s="39" t="str">
        <f t="shared" si="82"/>
        <v>42057062903 фланець</v>
      </c>
      <c r="C6473" s="39" t="str">
        <f>TEXT(Raw_Articul_Data!$D6473,"00000000000")</f>
        <v>42057062903</v>
      </c>
      <c r="D6473" s="41">
        <v>42057062903</v>
      </c>
      <c r="E6473" s="41" t="s">
        <v>3283</v>
      </c>
      <c r="G6473" s="41" t="s">
        <v>32</v>
      </c>
      <c r="H6473" s="41" t="s">
        <v>2790</v>
      </c>
      <c r="I6473" s="41" t="s">
        <v>23</v>
      </c>
      <c r="J6473" s="41" t="s">
        <v>28</v>
      </c>
      <c r="K6473" s="41" t="s">
        <v>25</v>
      </c>
    </row>
    <row r="6474" spans="2:11" ht="15" customHeight="1" x14ac:dyDescent="0.3">
      <c r="B6474" s="39" t="str">
        <f t="shared" si="82"/>
        <v>42057909300 резиновий буфер</v>
      </c>
      <c r="C6474" s="39" t="str">
        <f>TEXT(Raw_Articul_Data!$D6474,"00000000000")</f>
        <v>42057909300</v>
      </c>
      <c r="D6474" s="41">
        <v>42057909300</v>
      </c>
      <c r="E6474" s="41" t="s">
        <v>3444</v>
      </c>
      <c r="G6474" s="41" t="s">
        <v>32</v>
      </c>
      <c r="H6474" s="41" t="s">
        <v>2790</v>
      </c>
      <c r="I6474" s="41" t="s">
        <v>23</v>
      </c>
      <c r="J6474" s="41" t="s">
        <v>24</v>
      </c>
      <c r="K6474" s="41" t="s">
        <v>25</v>
      </c>
    </row>
    <row r="6475" spans="2:11" ht="15" customHeight="1" x14ac:dyDescent="0.3">
      <c r="B6475" s="39" t="str">
        <f t="shared" si="82"/>
        <v>42057909301 резиновий буфер</v>
      </c>
      <c r="C6475" s="39" t="str">
        <f>TEXT(Raw_Articul_Data!$D6475,"00000000000")</f>
        <v>42057909301</v>
      </c>
      <c r="D6475" s="41">
        <v>42057909301</v>
      </c>
      <c r="E6475" s="41" t="s">
        <v>3444</v>
      </c>
      <c r="G6475" s="41" t="s">
        <v>32</v>
      </c>
      <c r="H6475" s="41" t="s">
        <v>2790</v>
      </c>
      <c r="I6475" s="41" t="s">
        <v>23</v>
      </c>
      <c r="J6475" s="41" t="s">
        <v>28</v>
      </c>
      <c r="K6475" s="41" t="s">
        <v>25</v>
      </c>
    </row>
    <row r="6476" spans="2:11" ht="15" customHeight="1" x14ac:dyDescent="0.3">
      <c r="B6476" s="39" t="str">
        <f t="shared" si="82"/>
        <v>42057913902 корпус підшипника</v>
      </c>
      <c r="C6476" s="39" t="str">
        <f>TEXT(Raw_Articul_Data!$D6476,"00000000000")</f>
        <v>42057913902</v>
      </c>
      <c r="D6476" s="41">
        <v>42057913902</v>
      </c>
      <c r="E6476" s="41" t="s">
        <v>4197</v>
      </c>
      <c r="G6476" s="41" t="s">
        <v>32</v>
      </c>
      <c r="H6476" s="41" t="s">
        <v>2790</v>
      </c>
      <c r="I6476" s="41" t="s">
        <v>23</v>
      </c>
      <c r="J6476" s="41" t="s">
        <v>28</v>
      </c>
      <c r="K6476" s="41" t="s">
        <v>25</v>
      </c>
    </row>
    <row r="6477" spans="2:11" ht="15" customHeight="1" x14ac:dyDescent="0.3">
      <c r="B6477" s="39" t="str">
        <f t="shared" ref="B6477:B6540" si="83">CONCATENATE(C6477," ", LOWER(E6477))</f>
        <v>42130071001 з'єднувальний елемент</v>
      </c>
      <c r="C6477" s="39" t="str">
        <f>TEXT(Raw_Articul_Data!$D6477,"00000000000")</f>
        <v>42130071001</v>
      </c>
      <c r="D6477" s="41">
        <v>42130071001</v>
      </c>
      <c r="E6477" s="41" t="s">
        <v>4346</v>
      </c>
      <c r="G6477" s="41" t="s">
        <v>32</v>
      </c>
      <c r="H6477" s="41" t="s">
        <v>2790</v>
      </c>
      <c r="I6477" s="41" t="s">
        <v>23</v>
      </c>
      <c r="J6477" s="41" t="s">
        <v>28</v>
      </c>
      <c r="K6477" s="41" t="s">
        <v>25</v>
      </c>
    </row>
    <row r="6478" spans="2:11" ht="15" customHeight="1" x14ac:dyDescent="0.3">
      <c r="B6478" s="39" t="str">
        <f t="shared" si="83"/>
        <v>00000004221 кришка паливного бака 5шт 692046</v>
      </c>
      <c r="C6478" s="39" t="str">
        <f>TEXT(Raw_Articul_Data!$D6478,"00000000000")</f>
        <v>00000004221</v>
      </c>
      <c r="D6478" s="41">
        <v>4221</v>
      </c>
      <c r="E6478" s="41" t="s">
        <v>4347</v>
      </c>
      <c r="G6478" s="41" t="s">
        <v>32</v>
      </c>
      <c r="H6478" s="41" t="s">
        <v>2790</v>
      </c>
      <c r="I6478" s="41" t="s">
        <v>3252</v>
      </c>
      <c r="J6478" s="41" t="s">
        <v>34</v>
      </c>
      <c r="K6478" s="41" t="s">
        <v>25</v>
      </c>
    </row>
    <row r="6479" spans="2:11" ht="15" customHeight="1" x14ac:dyDescent="0.3">
      <c r="B6479" s="39" t="str">
        <f t="shared" si="83"/>
        <v>42210209400 клапан</v>
      </c>
      <c r="C6479" s="39" t="str">
        <f>TEXT(Raw_Articul_Data!$D6479,"00000000000")</f>
        <v>42210209400</v>
      </c>
      <c r="D6479" s="41">
        <v>42210209400</v>
      </c>
      <c r="E6479" s="41" t="s">
        <v>2901</v>
      </c>
      <c r="G6479" s="41" t="s">
        <v>32</v>
      </c>
      <c r="H6479" s="41" t="s">
        <v>2790</v>
      </c>
      <c r="I6479" s="41" t="s">
        <v>23</v>
      </c>
      <c r="J6479" s="41" t="s">
        <v>28</v>
      </c>
      <c r="K6479" s="41" t="s">
        <v>25</v>
      </c>
    </row>
    <row r="6480" spans="2:11" ht="15" customHeight="1" x14ac:dyDescent="0.3">
      <c r="B6480" s="39" t="str">
        <f t="shared" si="83"/>
        <v>42210252200 заглушка для перевірки герметичності</v>
      </c>
      <c r="C6480" s="39" t="str">
        <f>TEXT(Raw_Articul_Data!$D6480,"00000000000")</f>
        <v>42210252200</v>
      </c>
      <c r="D6480" s="41">
        <v>42210252200</v>
      </c>
      <c r="E6480" s="41" t="s">
        <v>4348</v>
      </c>
      <c r="G6480" s="41" t="s">
        <v>32</v>
      </c>
      <c r="H6480" s="41" t="s">
        <v>2790</v>
      </c>
      <c r="I6480" s="41" t="s">
        <v>23</v>
      </c>
      <c r="J6480" s="41" t="s">
        <v>28</v>
      </c>
      <c r="K6480" s="41" t="s">
        <v>25</v>
      </c>
    </row>
    <row r="6481" spans="2:11" ht="15" customHeight="1" x14ac:dyDescent="0.3">
      <c r="B6481" s="39" t="str">
        <f t="shared" si="83"/>
        <v>42211217800 сітка фільтра</v>
      </c>
      <c r="C6481" s="39" t="str">
        <f>TEXT(Raw_Articul_Data!$D6481,"00000000000")</f>
        <v>42211217800</v>
      </c>
      <c r="D6481" s="41">
        <v>42211217800</v>
      </c>
      <c r="E6481" s="41" t="s">
        <v>3184</v>
      </c>
      <c r="G6481" s="41" t="s">
        <v>32</v>
      </c>
      <c r="H6481" s="41" t="s">
        <v>2790</v>
      </c>
      <c r="I6481" s="41" t="s">
        <v>23</v>
      </c>
      <c r="J6481" s="41" t="s">
        <v>55</v>
      </c>
      <c r="K6481" s="41" t="s">
        <v>25</v>
      </c>
    </row>
    <row r="6482" spans="2:11" ht="15" customHeight="1" x14ac:dyDescent="0.3">
      <c r="B6482" s="39" t="str">
        <f t="shared" si="83"/>
        <v>42211290903 ущільнення</v>
      </c>
      <c r="C6482" s="39" t="str">
        <f>TEXT(Raw_Articul_Data!$D6482,"00000000000")</f>
        <v>42211290903</v>
      </c>
      <c r="D6482" s="41">
        <v>42211290903</v>
      </c>
      <c r="E6482" s="41" t="s">
        <v>2903</v>
      </c>
      <c r="G6482" s="41" t="s">
        <v>32</v>
      </c>
      <c r="H6482" s="41" t="s">
        <v>2790</v>
      </c>
      <c r="I6482" s="41" t="s">
        <v>23</v>
      </c>
      <c r="J6482" s="41" t="s">
        <v>28</v>
      </c>
      <c r="K6482" s="41" t="s">
        <v>25</v>
      </c>
    </row>
    <row r="6483" spans="2:11" ht="15" customHeight="1" x14ac:dyDescent="0.3">
      <c r="B6483" s="39" t="str">
        <f t="shared" si="83"/>
        <v>42211401800 додатковий фільтр</v>
      </c>
      <c r="C6483" s="39" t="str">
        <f>TEXT(Raw_Articul_Data!$D6483,"00000000000")</f>
        <v>42211401800</v>
      </c>
      <c r="D6483" s="41">
        <v>42211401800</v>
      </c>
      <c r="E6483" s="41" t="s">
        <v>4039</v>
      </c>
      <c r="G6483" s="41" t="s">
        <v>32</v>
      </c>
      <c r="H6483" s="41" t="s">
        <v>2790</v>
      </c>
      <c r="I6483" s="41" t="s">
        <v>23</v>
      </c>
      <c r="J6483" s="41" t="s">
        <v>28</v>
      </c>
      <c r="K6483" s="41" t="s">
        <v>25</v>
      </c>
    </row>
    <row r="6484" spans="2:11" ht="15" customHeight="1" x14ac:dyDescent="0.3">
      <c r="B6484" s="39" t="str">
        <f t="shared" si="83"/>
        <v>42211404400 повітряний фільтр</v>
      </c>
      <c r="C6484" s="39" t="str">
        <f>TEXT(Raw_Articul_Data!$D6484,"00000000000")</f>
        <v>42211404400</v>
      </c>
      <c r="D6484" s="41">
        <v>42211404400</v>
      </c>
      <c r="E6484" s="41" t="s">
        <v>3041</v>
      </c>
      <c r="G6484" s="41" t="s">
        <v>32</v>
      </c>
      <c r="H6484" s="41" t="s">
        <v>2790</v>
      </c>
      <c r="I6484" s="41" t="s">
        <v>23</v>
      </c>
      <c r="J6484" s="41" t="s">
        <v>621</v>
      </c>
      <c r="K6484" s="41" t="s">
        <v>25</v>
      </c>
    </row>
    <row r="6485" spans="2:11" ht="15" customHeight="1" x14ac:dyDescent="0.3">
      <c r="B6485" s="39" t="str">
        <f t="shared" si="83"/>
        <v>42211410310 фільтр грубої очистки</v>
      </c>
      <c r="C6485" s="39" t="str">
        <f>TEXT(Raw_Articul_Data!$D6485,"00000000000")</f>
        <v>42211410310</v>
      </c>
      <c r="D6485" s="41">
        <v>42211410310</v>
      </c>
      <c r="E6485" s="41" t="s">
        <v>2815</v>
      </c>
      <c r="G6485" s="41" t="s">
        <v>32</v>
      </c>
      <c r="H6485" s="41" t="s">
        <v>2790</v>
      </c>
      <c r="I6485" s="41" t="s">
        <v>23</v>
      </c>
      <c r="J6485" s="41" t="s">
        <v>28</v>
      </c>
      <c r="K6485" s="41" t="s">
        <v>25</v>
      </c>
    </row>
    <row r="6486" spans="2:11" ht="15" customHeight="1" x14ac:dyDescent="0.3">
      <c r="B6486" s="39" t="str">
        <f t="shared" si="83"/>
        <v>42211621000 захисний диск</v>
      </c>
      <c r="C6486" s="39" t="str">
        <f>TEXT(Raw_Articul_Data!$D6486,"00000000000")</f>
        <v>42211621000</v>
      </c>
      <c r="D6486" s="41">
        <v>42211621000</v>
      </c>
      <c r="E6486" s="41" t="s">
        <v>3395</v>
      </c>
      <c r="G6486" s="41" t="s">
        <v>32</v>
      </c>
      <c r="H6486" s="41" t="s">
        <v>2790</v>
      </c>
      <c r="I6486" s="41" t="s">
        <v>23</v>
      </c>
      <c r="J6486" s="41" t="s">
        <v>28</v>
      </c>
      <c r="K6486" s="41" t="s">
        <v>25</v>
      </c>
    </row>
    <row r="6487" spans="2:11" ht="15" customHeight="1" x14ac:dyDescent="0.3">
      <c r="B6487" s="39" t="str">
        <f t="shared" si="83"/>
        <v>42211801101 трос управління дросельною заслонкою</v>
      </c>
      <c r="C6487" s="39" t="str">
        <f>TEXT(Raw_Articul_Data!$D6487,"00000000000")</f>
        <v>42211801101</v>
      </c>
      <c r="D6487" s="41">
        <v>42211801101</v>
      </c>
      <c r="E6487" s="41" t="s">
        <v>3643</v>
      </c>
      <c r="G6487" s="41" t="s">
        <v>32</v>
      </c>
      <c r="H6487" s="41" t="s">
        <v>2790</v>
      </c>
      <c r="I6487" s="41" t="s">
        <v>23</v>
      </c>
      <c r="J6487" s="41" t="s">
        <v>256</v>
      </c>
      <c r="K6487" s="41" t="s">
        <v>25</v>
      </c>
    </row>
    <row r="6488" spans="2:11" ht="15" customHeight="1" x14ac:dyDescent="0.3">
      <c r="B6488" s="39" t="str">
        <f t="shared" si="83"/>
        <v>42211822800 важіль</v>
      </c>
      <c r="C6488" s="39" t="str">
        <f>TEXT(Raw_Articul_Data!$D6488,"00000000000")</f>
        <v>42211822800</v>
      </c>
      <c r="D6488" s="41">
        <v>42211822800</v>
      </c>
      <c r="E6488" s="41" t="s">
        <v>3043</v>
      </c>
      <c r="G6488" s="41" t="s">
        <v>32</v>
      </c>
      <c r="H6488" s="41" t="s">
        <v>2790</v>
      </c>
      <c r="I6488" s="41" t="s">
        <v>23</v>
      </c>
      <c r="J6488" s="41" t="s">
        <v>28</v>
      </c>
      <c r="K6488" s="41" t="s">
        <v>25</v>
      </c>
    </row>
    <row r="6489" spans="2:11" ht="15" customHeight="1" x14ac:dyDescent="0.3">
      <c r="B6489" s="39" t="str">
        <f t="shared" si="83"/>
        <v>42211904000 пусковий пристрій</v>
      </c>
      <c r="C6489" s="39" t="str">
        <f>TEXT(Raw_Articul_Data!$D6489,"00000000000")</f>
        <v>42211904000</v>
      </c>
      <c r="D6489" s="41">
        <v>42211904000</v>
      </c>
      <c r="E6489" s="41" t="s">
        <v>4076</v>
      </c>
      <c r="G6489" s="41" t="s">
        <v>32</v>
      </c>
      <c r="H6489" s="41" t="s">
        <v>2790</v>
      </c>
      <c r="I6489" s="41" t="s">
        <v>23</v>
      </c>
      <c r="J6489" s="41" t="s">
        <v>28</v>
      </c>
      <c r="K6489" s="41" t="s">
        <v>25</v>
      </c>
    </row>
    <row r="6490" spans="2:11" ht="15" customHeight="1" x14ac:dyDescent="0.3">
      <c r="B6490" s="39" t="str">
        <f t="shared" si="83"/>
        <v>42211957200 защіпка</v>
      </c>
      <c r="C6490" s="39" t="str">
        <f>TEXT(Raw_Articul_Data!$D6490,"00000000000")</f>
        <v>42211957200</v>
      </c>
      <c r="D6490" s="41">
        <v>42211957200</v>
      </c>
      <c r="E6490" s="41" t="s">
        <v>2833</v>
      </c>
      <c r="G6490" s="41" t="s">
        <v>32</v>
      </c>
      <c r="H6490" s="41" t="s">
        <v>2790</v>
      </c>
      <c r="I6490" s="41" t="s">
        <v>23</v>
      </c>
      <c r="J6490" s="41" t="s">
        <v>28</v>
      </c>
      <c r="K6490" s="41" t="s">
        <v>25</v>
      </c>
    </row>
    <row r="6491" spans="2:11" ht="15" customHeight="1" x14ac:dyDescent="0.3">
      <c r="B6491" s="39" t="str">
        <f t="shared" si="83"/>
        <v>42216600400 зажимний пристрій</v>
      </c>
      <c r="C6491" s="39" t="str">
        <f>TEXT(Raw_Articul_Data!$D6491,"00000000000")</f>
        <v>42216600400</v>
      </c>
      <c r="D6491" s="41">
        <v>42216600400</v>
      </c>
      <c r="E6491" s="41" t="s">
        <v>4349</v>
      </c>
      <c r="G6491" s="41" t="s">
        <v>32</v>
      </c>
      <c r="H6491" s="41" t="s">
        <v>2790</v>
      </c>
      <c r="I6491" s="41" t="s">
        <v>23</v>
      </c>
      <c r="J6491" s="41" t="s">
        <v>28</v>
      </c>
      <c r="K6491" s="41" t="s">
        <v>25</v>
      </c>
    </row>
    <row r="6492" spans="2:11" ht="15" customHeight="1" x14ac:dyDescent="0.3">
      <c r="B6492" s="39" t="str">
        <f t="shared" si="83"/>
        <v>42216642100 натяжний важіль</v>
      </c>
      <c r="C6492" s="39" t="str">
        <f>TEXT(Raw_Articul_Data!$D6492,"00000000000")</f>
        <v>42216642100</v>
      </c>
      <c r="D6492" s="41">
        <v>42216642100</v>
      </c>
      <c r="E6492" s="41" t="s">
        <v>4350</v>
      </c>
      <c r="G6492" s="41" t="s">
        <v>32</v>
      </c>
      <c r="H6492" s="41" t="s">
        <v>2790</v>
      </c>
      <c r="I6492" s="41" t="s">
        <v>23</v>
      </c>
      <c r="J6492" s="41" t="s">
        <v>28</v>
      </c>
      <c r="K6492" s="41" t="s">
        <v>25</v>
      </c>
    </row>
    <row r="6493" spans="2:11" ht="15" customHeight="1" x14ac:dyDescent="0.3">
      <c r="B6493" s="39" t="str">
        <f t="shared" si="83"/>
        <v>42216644200 кришка</v>
      </c>
      <c r="C6493" s="39" t="str">
        <f>TEXT(Raw_Articul_Data!$D6493,"00000000000")</f>
        <v>42216644200</v>
      </c>
      <c r="D6493" s="41">
        <v>42216644200</v>
      </c>
      <c r="E6493" s="41" t="s">
        <v>2801</v>
      </c>
      <c r="G6493" s="41" t="s">
        <v>32</v>
      </c>
      <c r="H6493" s="41" t="s">
        <v>2790</v>
      </c>
      <c r="I6493" s="41" t="s">
        <v>23</v>
      </c>
      <c r="J6493" s="41" t="s">
        <v>28</v>
      </c>
      <c r="K6493" s="41" t="s">
        <v>25</v>
      </c>
    </row>
    <row r="6494" spans="2:11" ht="15" customHeight="1" x14ac:dyDescent="0.3">
      <c r="B6494" s="39" t="str">
        <f t="shared" si="83"/>
        <v>42217068800 гумове кільце</v>
      </c>
      <c r="C6494" s="39" t="str">
        <f>TEXT(Raw_Articul_Data!$D6494,"00000000000")</f>
        <v>42217068800</v>
      </c>
      <c r="D6494" s="41">
        <v>42217068800</v>
      </c>
      <c r="E6494" s="41" t="s">
        <v>4351</v>
      </c>
      <c r="G6494" s="41" t="s">
        <v>32</v>
      </c>
      <c r="H6494" s="41" t="s">
        <v>2790</v>
      </c>
      <c r="I6494" s="41" t="s">
        <v>23</v>
      </c>
      <c r="J6494" s="41" t="s">
        <v>45</v>
      </c>
      <c r="K6494" s="41" t="s">
        <v>25</v>
      </c>
    </row>
    <row r="6495" spans="2:11" ht="15" customHeight="1" x14ac:dyDescent="0.3">
      <c r="B6495" s="39" t="str">
        <f t="shared" si="83"/>
        <v>42217068801 гумове кільце</v>
      </c>
      <c r="C6495" s="39" t="str">
        <f>TEXT(Raw_Articul_Data!$D6495,"00000000000")</f>
        <v>42217068801</v>
      </c>
      <c r="D6495" s="41">
        <v>42217068801</v>
      </c>
      <c r="E6495" s="41" t="s">
        <v>4351</v>
      </c>
      <c r="G6495" s="41" t="s">
        <v>32</v>
      </c>
      <c r="H6495" s="41" t="s">
        <v>2790</v>
      </c>
      <c r="I6495" s="41" t="s">
        <v>23</v>
      </c>
      <c r="J6495" s="41" t="s">
        <v>45</v>
      </c>
      <c r="K6495" s="41" t="s">
        <v>25</v>
      </c>
    </row>
    <row r="6496" spans="2:11" ht="15" customHeight="1" x14ac:dyDescent="0.3">
      <c r="B6496" s="39" t="str">
        <f t="shared" si="83"/>
        <v>42230071000 пристрій для кріплення ts400</v>
      </c>
      <c r="C6496" s="39" t="str">
        <f>TEXT(Raw_Articul_Data!$D6496,"00000000000")</f>
        <v>42230071000</v>
      </c>
      <c r="D6496" s="41">
        <v>42230071000</v>
      </c>
      <c r="E6496" s="41" t="s">
        <v>1501</v>
      </c>
      <c r="G6496" s="41" t="s">
        <v>21</v>
      </c>
      <c r="H6496" s="41" t="s">
        <v>1502</v>
      </c>
      <c r="I6496" s="41" t="s">
        <v>23</v>
      </c>
      <c r="K6496" s="41" t="s">
        <v>25</v>
      </c>
    </row>
    <row r="6497" spans="2:11" ht="15" customHeight="1" x14ac:dyDescent="0.3">
      <c r="B6497" s="39" t="str">
        <f t="shared" si="83"/>
        <v>42230071015 набір кабелів</v>
      </c>
      <c r="C6497" s="39" t="str">
        <f>TEXT(Raw_Articul_Data!$D6497,"00000000000")</f>
        <v>42230071015</v>
      </c>
      <c r="D6497" s="41">
        <v>42230071015</v>
      </c>
      <c r="E6497" s="41" t="s">
        <v>4352</v>
      </c>
      <c r="G6497" s="41" t="s">
        <v>32</v>
      </c>
      <c r="H6497" s="41" t="s">
        <v>2790</v>
      </c>
      <c r="I6497" s="41" t="s">
        <v>23</v>
      </c>
      <c r="J6497" s="41" t="s">
        <v>28</v>
      </c>
      <c r="K6497" s="41" t="s">
        <v>25</v>
      </c>
    </row>
    <row r="6498" spans="2:11" ht="15" customHeight="1" x14ac:dyDescent="0.3">
      <c r="B6498" s="39" t="str">
        <f t="shared" si="83"/>
        <v>42230071050 комплект ущільнень</v>
      </c>
      <c r="C6498" s="39" t="str">
        <f>TEXT(Raw_Articul_Data!$D6498,"00000000000")</f>
        <v>42230071050</v>
      </c>
      <c r="D6498" s="41">
        <v>42230071050</v>
      </c>
      <c r="E6498" s="41" t="s">
        <v>3102</v>
      </c>
      <c r="G6498" s="41" t="s">
        <v>32</v>
      </c>
      <c r="H6498" s="41" t="s">
        <v>2790</v>
      </c>
      <c r="I6498" s="41" t="s">
        <v>23</v>
      </c>
      <c r="J6498" s="41" t="s">
        <v>28</v>
      </c>
      <c r="K6498" s="41" t="s">
        <v>25</v>
      </c>
    </row>
    <row r="6499" spans="2:11" ht="15" customHeight="1" x14ac:dyDescent="0.3">
      <c r="B6499" s="39" t="str">
        <f t="shared" si="83"/>
        <v>42230201200 циліндр з поршнем, діам. 49 мм</v>
      </c>
      <c r="C6499" s="39" t="str">
        <f>TEXT(Raw_Articul_Data!$D6499,"00000000000")</f>
        <v>42230201200</v>
      </c>
      <c r="D6499" s="41">
        <v>42230201200</v>
      </c>
      <c r="E6499" s="41" t="s">
        <v>3552</v>
      </c>
      <c r="G6499" s="41" t="s">
        <v>32</v>
      </c>
      <c r="H6499" s="41" t="s">
        <v>2790</v>
      </c>
      <c r="I6499" s="41" t="s">
        <v>23</v>
      </c>
      <c r="J6499" s="41" t="s">
        <v>28</v>
      </c>
      <c r="K6499" s="41" t="s">
        <v>25</v>
      </c>
    </row>
    <row r="6500" spans="2:11" ht="15" customHeight="1" x14ac:dyDescent="0.3">
      <c r="B6500" s="39" t="str">
        <f t="shared" si="83"/>
        <v>42230202601 картер</v>
      </c>
      <c r="C6500" s="39" t="str">
        <f>TEXT(Raw_Articul_Data!$D6500,"00000000000")</f>
        <v>42230202601</v>
      </c>
      <c r="D6500" s="41">
        <v>42230202601</v>
      </c>
      <c r="E6500" s="41" t="s">
        <v>3107</v>
      </c>
      <c r="G6500" s="41" t="s">
        <v>32</v>
      </c>
      <c r="H6500" s="41" t="s">
        <v>2790</v>
      </c>
      <c r="I6500" s="41" t="s">
        <v>23</v>
      </c>
      <c r="J6500" s="41" t="s">
        <v>28</v>
      </c>
      <c r="K6500" s="41" t="s">
        <v>25</v>
      </c>
    </row>
    <row r="6501" spans="2:11" ht="15" customHeight="1" x14ac:dyDescent="0.3">
      <c r="B6501" s="39" t="str">
        <f t="shared" si="83"/>
        <v>42230202900 картер</v>
      </c>
      <c r="C6501" s="39" t="str">
        <f>TEXT(Raw_Articul_Data!$D6501,"00000000000")</f>
        <v>42230202900</v>
      </c>
      <c r="D6501" s="41">
        <v>42230202900</v>
      </c>
      <c r="E6501" s="41" t="s">
        <v>3107</v>
      </c>
      <c r="G6501" s="41" t="s">
        <v>32</v>
      </c>
      <c r="H6501" s="41" t="s">
        <v>2790</v>
      </c>
      <c r="I6501" s="41" t="s">
        <v>23</v>
      </c>
      <c r="J6501" s="41" t="s">
        <v>28</v>
      </c>
      <c r="K6501" s="41" t="s">
        <v>25</v>
      </c>
    </row>
    <row r="6502" spans="2:11" ht="15" customHeight="1" x14ac:dyDescent="0.3">
      <c r="B6502" s="39" t="str">
        <f t="shared" si="83"/>
        <v>42230209400 декомпресійний клапан</v>
      </c>
      <c r="C6502" s="39" t="str">
        <f>TEXT(Raw_Articul_Data!$D6502,"00000000000")</f>
        <v>42230209400</v>
      </c>
      <c r="D6502" s="41">
        <v>42230209400</v>
      </c>
      <c r="E6502" s="41" t="s">
        <v>3510</v>
      </c>
      <c r="G6502" s="41" t="s">
        <v>32</v>
      </c>
      <c r="H6502" s="41" t="s">
        <v>2790</v>
      </c>
      <c r="I6502" s="41" t="s">
        <v>23</v>
      </c>
      <c r="J6502" s="41" t="s">
        <v>28</v>
      </c>
      <c r="K6502" s="41" t="s">
        <v>25</v>
      </c>
    </row>
    <row r="6503" spans="2:11" ht="15" customHeight="1" x14ac:dyDescent="0.3">
      <c r="B6503" s="39" t="str">
        <f t="shared" si="83"/>
        <v>42230290500 ущільнення</v>
      </c>
      <c r="C6503" s="39" t="str">
        <f>TEXT(Raw_Articul_Data!$D6503,"00000000000")</f>
        <v>42230290500</v>
      </c>
      <c r="D6503" s="41">
        <v>42230290500</v>
      </c>
      <c r="E6503" s="41" t="s">
        <v>2903</v>
      </c>
      <c r="G6503" s="41" t="s">
        <v>32</v>
      </c>
      <c r="H6503" s="41" t="s">
        <v>2790</v>
      </c>
      <c r="I6503" s="41" t="s">
        <v>23</v>
      </c>
      <c r="J6503" s="41" t="s">
        <v>28</v>
      </c>
      <c r="K6503" s="41" t="s">
        <v>25</v>
      </c>
    </row>
    <row r="6504" spans="2:11" ht="15" customHeight="1" x14ac:dyDescent="0.3">
      <c r="B6504" s="39" t="str">
        <f t="shared" si="83"/>
        <v>42230292301 ущільнення циліндра</v>
      </c>
      <c r="C6504" s="39" t="str">
        <f>TEXT(Raw_Articul_Data!$D6504,"00000000000")</f>
        <v>42230292301</v>
      </c>
      <c r="D6504" s="41">
        <v>42230292301</v>
      </c>
      <c r="E6504" s="41" t="s">
        <v>3266</v>
      </c>
      <c r="G6504" s="41" t="s">
        <v>32</v>
      </c>
      <c r="H6504" s="41" t="s">
        <v>2790</v>
      </c>
      <c r="I6504" s="41" t="s">
        <v>23</v>
      </c>
      <c r="J6504" s="41" t="s">
        <v>28</v>
      </c>
      <c r="K6504" s="41" t="s">
        <v>25</v>
      </c>
    </row>
    <row r="6505" spans="2:11" ht="15" customHeight="1" x14ac:dyDescent="0.3">
      <c r="B6505" s="39" t="str">
        <f t="shared" si="83"/>
        <v>42230300400 колінчатий вал</v>
      </c>
      <c r="C6505" s="39" t="str">
        <f>TEXT(Raw_Articul_Data!$D6505,"00000000000")</f>
        <v>42230300400</v>
      </c>
      <c r="D6505" s="41">
        <v>42230300400</v>
      </c>
      <c r="E6505" s="41" t="s">
        <v>3037</v>
      </c>
      <c r="G6505" s="41" t="s">
        <v>32</v>
      </c>
      <c r="H6505" s="41" t="s">
        <v>2790</v>
      </c>
      <c r="I6505" s="41" t="s">
        <v>23</v>
      </c>
      <c r="J6505" s="41" t="s">
        <v>28</v>
      </c>
      <c r="K6505" s="41" t="s">
        <v>25</v>
      </c>
    </row>
    <row r="6506" spans="2:11" ht="15" customHeight="1" x14ac:dyDescent="0.3">
      <c r="B6506" s="39" t="str">
        <f t="shared" si="83"/>
        <v>42230302000 поршень, діам. 49 мм</v>
      </c>
      <c r="C6506" s="39" t="str">
        <f>TEXT(Raw_Articul_Data!$D6506,"00000000000")</f>
        <v>42230302000</v>
      </c>
      <c r="D6506" s="41">
        <v>42230302000</v>
      </c>
      <c r="E6506" s="41" t="s">
        <v>3558</v>
      </c>
      <c r="G6506" s="41" t="s">
        <v>32</v>
      </c>
      <c r="H6506" s="41" t="s">
        <v>2790</v>
      </c>
      <c r="I6506" s="41" t="s">
        <v>23</v>
      </c>
      <c r="J6506" s="41" t="s">
        <v>45</v>
      </c>
      <c r="K6506" s="41" t="s">
        <v>25</v>
      </c>
    </row>
    <row r="6507" spans="2:11" ht="15" customHeight="1" x14ac:dyDescent="0.3">
      <c r="B6507" s="39" t="str">
        <f t="shared" si="83"/>
        <v>42230368600 cегментна шпонка</v>
      </c>
      <c r="C6507" s="39" t="str">
        <f>TEXT(Raw_Articul_Data!$D6507,"00000000000")</f>
        <v>42230368600</v>
      </c>
      <c r="D6507" s="41">
        <v>42230368600</v>
      </c>
      <c r="E6507" s="41" t="s">
        <v>4353</v>
      </c>
      <c r="G6507" s="41" t="s">
        <v>32</v>
      </c>
      <c r="H6507" s="41" t="s">
        <v>2790</v>
      </c>
      <c r="I6507" s="41" t="s">
        <v>23</v>
      </c>
      <c r="J6507" s="41" t="s">
        <v>28</v>
      </c>
      <c r="K6507" s="41" t="s">
        <v>25</v>
      </c>
    </row>
    <row r="6508" spans="2:11" ht="15" customHeight="1" x14ac:dyDescent="0.3">
      <c r="B6508" s="39" t="str">
        <f t="shared" si="83"/>
        <v>42230800900 кожух повітровода</v>
      </c>
      <c r="C6508" s="39" t="str">
        <f>TEXT(Raw_Articul_Data!$D6508,"00000000000")</f>
        <v>42230800900</v>
      </c>
      <c r="D6508" s="41">
        <v>42230800900</v>
      </c>
      <c r="E6508" s="41" t="s">
        <v>3747</v>
      </c>
      <c r="G6508" s="41" t="s">
        <v>32</v>
      </c>
      <c r="H6508" s="41" t="s">
        <v>2790</v>
      </c>
      <c r="I6508" s="41" t="s">
        <v>23</v>
      </c>
      <c r="J6508" s="41" t="s">
        <v>28</v>
      </c>
      <c r="K6508" s="41" t="s">
        <v>25</v>
      </c>
    </row>
    <row r="6509" spans="2:11" ht="15" customHeight="1" x14ac:dyDescent="0.3">
      <c r="B6509" s="39" t="str">
        <f t="shared" si="83"/>
        <v>42230801604 кожух</v>
      </c>
      <c r="C6509" s="39" t="str">
        <f>TEXT(Raw_Articul_Data!$D6509,"00000000000")</f>
        <v>42230801604</v>
      </c>
      <c r="D6509" s="41">
        <v>42230801604</v>
      </c>
      <c r="E6509" s="41" t="s">
        <v>3331</v>
      </c>
      <c r="G6509" s="41" t="s">
        <v>32</v>
      </c>
      <c r="H6509" s="41" t="s">
        <v>2790</v>
      </c>
      <c r="I6509" s="41" t="s">
        <v>23</v>
      </c>
      <c r="J6509" s="41" t="s">
        <v>28</v>
      </c>
      <c r="K6509" s="41" t="s">
        <v>25</v>
      </c>
    </row>
    <row r="6510" spans="2:11" ht="15" customHeight="1" x14ac:dyDescent="0.3">
      <c r="B6510" s="39" t="str">
        <f t="shared" si="83"/>
        <v>42230801605 кожух</v>
      </c>
      <c r="C6510" s="39" t="str">
        <f>TEXT(Raw_Articul_Data!$D6510,"00000000000")</f>
        <v>42230801605</v>
      </c>
      <c r="D6510" s="41">
        <v>42230801605</v>
      </c>
      <c r="E6510" s="41" t="s">
        <v>3331</v>
      </c>
      <c r="G6510" s="41" t="s">
        <v>32</v>
      </c>
      <c r="H6510" s="41" t="s">
        <v>2790</v>
      </c>
      <c r="I6510" s="41" t="s">
        <v>23</v>
      </c>
      <c r="J6510" s="41" t="s">
        <v>28</v>
      </c>
      <c r="K6510" s="41" t="s">
        <v>25</v>
      </c>
    </row>
    <row r="6511" spans="2:11" ht="15" customHeight="1" x14ac:dyDescent="0.3">
      <c r="B6511" s="39" t="str">
        <f t="shared" si="83"/>
        <v>42230845600 гвинт зі шліцьовою голівкою</v>
      </c>
      <c r="C6511" s="39" t="str">
        <f>TEXT(Raw_Articul_Data!$D6511,"00000000000")</f>
        <v>42230845600</v>
      </c>
      <c r="D6511" s="41">
        <v>42230845600</v>
      </c>
      <c r="E6511" s="41" t="s">
        <v>4354</v>
      </c>
      <c r="G6511" s="41" t="s">
        <v>32</v>
      </c>
      <c r="H6511" s="41" t="s">
        <v>2790</v>
      </c>
      <c r="I6511" s="41" t="s">
        <v>23</v>
      </c>
      <c r="J6511" s="41" t="s">
        <v>55</v>
      </c>
      <c r="K6511" s="41" t="s">
        <v>25</v>
      </c>
    </row>
    <row r="6512" spans="2:11" ht="15" customHeight="1" x14ac:dyDescent="0.3">
      <c r="B6512" s="39" t="str">
        <f t="shared" si="83"/>
        <v>42230847100 ковпачок</v>
      </c>
      <c r="C6512" s="39" t="str">
        <f>TEXT(Raw_Articul_Data!$D6512,"00000000000")</f>
        <v>42230847100</v>
      </c>
      <c r="D6512" s="41">
        <v>42230847100</v>
      </c>
      <c r="E6512" s="41" t="s">
        <v>2809</v>
      </c>
      <c r="G6512" s="41" t="s">
        <v>32</v>
      </c>
      <c r="H6512" s="41" t="s">
        <v>2790</v>
      </c>
      <c r="I6512" s="41" t="s">
        <v>23</v>
      </c>
      <c r="J6512" s="41" t="s">
        <v>28</v>
      </c>
      <c r="K6512" s="41" t="s">
        <v>25</v>
      </c>
    </row>
    <row r="6513" spans="2:11" ht="15" customHeight="1" x14ac:dyDescent="0.3">
      <c r="B6513" s="39" t="str">
        <f t="shared" si="83"/>
        <v>42230847400 наконечник</v>
      </c>
      <c r="C6513" s="39" t="str">
        <f>TEXT(Raw_Articul_Data!$D6513,"00000000000")</f>
        <v>42230847400</v>
      </c>
      <c r="D6513" s="41">
        <v>42230847400</v>
      </c>
      <c r="E6513" s="41" t="s">
        <v>3014</v>
      </c>
      <c r="G6513" s="41" t="s">
        <v>32</v>
      </c>
      <c r="H6513" s="41" t="s">
        <v>2790</v>
      </c>
      <c r="I6513" s="41" t="s">
        <v>23</v>
      </c>
      <c r="J6513" s="41" t="s">
        <v>45</v>
      </c>
      <c r="K6513" s="41" t="s">
        <v>25</v>
      </c>
    </row>
    <row r="6514" spans="2:11" ht="15" customHeight="1" x14ac:dyDescent="0.3">
      <c r="B6514" s="39" t="str">
        <f t="shared" si="83"/>
        <v>42231200653 карбюратор hs­274e</v>
      </c>
      <c r="C6514" s="39" t="str">
        <f>TEXT(Raw_Articul_Data!$D6514,"00000000000")</f>
        <v>42231200653</v>
      </c>
      <c r="D6514" s="41">
        <v>42231200653</v>
      </c>
      <c r="E6514" s="41" t="s">
        <v>4355</v>
      </c>
      <c r="G6514" s="41" t="s">
        <v>32</v>
      </c>
      <c r="H6514" s="41" t="s">
        <v>2790</v>
      </c>
      <c r="I6514" s="41" t="s">
        <v>23</v>
      </c>
      <c r="J6514" s="41" t="s">
        <v>218</v>
      </c>
      <c r="K6514" s="41" t="s">
        <v>25</v>
      </c>
    </row>
    <row r="6515" spans="2:11" ht="15" customHeight="1" x14ac:dyDescent="0.3">
      <c r="B6515" s="39" t="str">
        <f t="shared" si="83"/>
        <v>42231203402 дно фільтра</v>
      </c>
      <c r="C6515" s="39" t="str">
        <f>TEXT(Raw_Articul_Data!$D6515,"00000000000")</f>
        <v>42231203402</v>
      </c>
      <c r="D6515" s="41">
        <v>42231203402</v>
      </c>
      <c r="E6515" s="41" t="s">
        <v>3428</v>
      </c>
      <c r="G6515" s="41" t="s">
        <v>32</v>
      </c>
      <c r="H6515" s="41" t="s">
        <v>2790</v>
      </c>
      <c r="I6515" s="41" t="s">
        <v>23</v>
      </c>
      <c r="J6515" s="41" t="s">
        <v>28</v>
      </c>
      <c r="K6515" s="41" t="s">
        <v>25</v>
      </c>
    </row>
    <row r="6516" spans="2:11" ht="15" customHeight="1" x14ac:dyDescent="0.3">
      <c r="B6516" s="39" t="str">
        <f t="shared" si="83"/>
        <v>42231207201 пусковая ось</v>
      </c>
      <c r="C6516" s="39" t="str">
        <f>TEXT(Raw_Articul_Data!$D6516,"00000000000")</f>
        <v>42231207201</v>
      </c>
      <c r="D6516" s="41">
        <v>42231207201</v>
      </c>
      <c r="E6516" s="41" t="s">
        <v>4356</v>
      </c>
      <c r="G6516" s="41" t="s">
        <v>32</v>
      </c>
      <c r="H6516" s="41" t="s">
        <v>2790</v>
      </c>
      <c r="I6516" s="41" t="s">
        <v>23</v>
      </c>
      <c r="J6516" s="41" t="s">
        <v>218</v>
      </c>
      <c r="K6516" s="41" t="s">
        <v>25</v>
      </c>
    </row>
    <row r="6517" spans="2:11" ht="15" customHeight="1" x14ac:dyDescent="0.3">
      <c r="B6517" s="39" t="str">
        <f t="shared" si="83"/>
        <v>42231212400 плоска пружина</v>
      </c>
      <c r="C6517" s="39" t="str">
        <f>TEXT(Raw_Articul_Data!$D6517,"00000000000")</f>
        <v>42231212400</v>
      </c>
      <c r="D6517" s="41">
        <v>42231212400</v>
      </c>
      <c r="E6517" s="41" t="s">
        <v>3488</v>
      </c>
      <c r="G6517" s="41" t="s">
        <v>32</v>
      </c>
      <c r="H6517" s="41" t="s">
        <v>2790</v>
      </c>
      <c r="I6517" s="41" t="s">
        <v>23</v>
      </c>
      <c r="J6517" s="41" t="s">
        <v>28</v>
      </c>
      <c r="K6517" s="41" t="s">
        <v>25</v>
      </c>
    </row>
    <row r="6518" spans="2:11" ht="15" customHeight="1" x14ac:dyDescent="0.3">
      <c r="B6518" s="39" t="str">
        <f t="shared" si="83"/>
        <v>42231216101 важіль привода повітряної заслонки</v>
      </c>
      <c r="C6518" s="39" t="str">
        <f>TEXT(Raw_Articul_Data!$D6518,"00000000000")</f>
        <v>42231216101</v>
      </c>
      <c r="D6518" s="41">
        <v>42231216101</v>
      </c>
      <c r="E6518" s="41" t="s">
        <v>3678</v>
      </c>
      <c r="G6518" s="41" t="s">
        <v>32</v>
      </c>
      <c r="H6518" s="41" t="s">
        <v>2790</v>
      </c>
      <c r="I6518" s="41" t="s">
        <v>23</v>
      </c>
      <c r="J6518" s="41" t="s">
        <v>28</v>
      </c>
      <c r="K6518" s="41" t="s">
        <v>25</v>
      </c>
    </row>
    <row r="6519" spans="2:11" ht="15" customHeight="1" x14ac:dyDescent="0.3">
      <c r="B6519" s="39" t="str">
        <f t="shared" si="83"/>
        <v>42231219400 кільце</v>
      </c>
      <c r="C6519" s="39" t="str">
        <f>TEXT(Raw_Articul_Data!$D6519,"00000000000")</f>
        <v>42231219400</v>
      </c>
      <c r="D6519" s="41">
        <v>42231219400</v>
      </c>
      <c r="E6519" s="41" t="s">
        <v>3008</v>
      </c>
      <c r="G6519" s="41" t="s">
        <v>32</v>
      </c>
      <c r="H6519" s="41" t="s">
        <v>2790</v>
      </c>
      <c r="I6519" s="41" t="s">
        <v>23</v>
      </c>
      <c r="K6519" s="41" t="s">
        <v>25</v>
      </c>
    </row>
    <row r="6520" spans="2:11" ht="15" customHeight="1" x14ac:dyDescent="0.3">
      <c r="B6520" s="39" t="str">
        <f t="shared" si="83"/>
        <v>42231223600 ущільнююче кільце</v>
      </c>
      <c r="C6520" s="39" t="str">
        <f>TEXT(Raw_Articul_Data!$D6520,"00000000000")</f>
        <v>42231223600</v>
      </c>
      <c r="D6520" s="41">
        <v>42231223600</v>
      </c>
      <c r="E6520" s="41" t="s">
        <v>2853</v>
      </c>
      <c r="G6520" s="41" t="s">
        <v>32</v>
      </c>
      <c r="H6520" s="41" t="s">
        <v>2790</v>
      </c>
      <c r="I6520" s="41" t="s">
        <v>23</v>
      </c>
      <c r="J6520" s="41" t="s">
        <v>123</v>
      </c>
      <c r="K6520" s="41" t="s">
        <v>25</v>
      </c>
    </row>
    <row r="6521" spans="2:11" ht="15" customHeight="1" x14ac:dyDescent="0.3">
      <c r="B6521" s="39" t="str">
        <f t="shared" si="83"/>
        <v>42231226802 регулювальний гвинт частоти обертання на холостому ходу</v>
      </c>
      <c r="C6521" s="39" t="str">
        <f>TEXT(Raw_Articul_Data!$D6521,"00000000000")</f>
        <v>42231226802</v>
      </c>
      <c r="D6521" s="41">
        <v>42231226802</v>
      </c>
      <c r="E6521" s="41" t="s">
        <v>3567</v>
      </c>
      <c r="G6521" s="41" t="s">
        <v>32</v>
      </c>
      <c r="H6521" s="41" t="s">
        <v>2790</v>
      </c>
      <c r="I6521" s="41" t="s">
        <v>23</v>
      </c>
      <c r="J6521" s="41" t="s">
        <v>55</v>
      </c>
      <c r="K6521" s="41" t="s">
        <v>25</v>
      </c>
    </row>
    <row r="6522" spans="2:11" ht="15" customHeight="1" x14ac:dyDescent="0.3">
      <c r="B6522" s="39" t="str">
        <f t="shared" si="83"/>
        <v>42231400601 шумоглушник</v>
      </c>
      <c r="C6522" s="39" t="str">
        <f>TEXT(Raw_Articul_Data!$D6522,"00000000000")</f>
        <v>42231400601</v>
      </c>
      <c r="D6522" s="41">
        <v>42231400601</v>
      </c>
      <c r="E6522" s="41" t="s">
        <v>3072</v>
      </c>
      <c r="G6522" s="41" t="s">
        <v>32</v>
      </c>
      <c r="H6522" s="41" t="s">
        <v>2790</v>
      </c>
      <c r="I6522" s="41" t="s">
        <v>23</v>
      </c>
      <c r="J6522" s="41" t="s">
        <v>28</v>
      </c>
      <c r="K6522" s="41" t="s">
        <v>25</v>
      </c>
    </row>
    <row r="6523" spans="2:11" ht="15" customHeight="1" x14ac:dyDescent="0.3">
      <c r="B6523" s="39" t="str">
        <f t="shared" si="83"/>
        <v>42231401800 додатковий фільтр</v>
      </c>
      <c r="C6523" s="39" t="str">
        <f>TEXT(Raw_Articul_Data!$D6523,"00000000000")</f>
        <v>42231401800</v>
      </c>
      <c r="D6523" s="41">
        <v>42231401800</v>
      </c>
      <c r="E6523" s="41" t="s">
        <v>4039</v>
      </c>
      <c r="G6523" s="41" t="s">
        <v>32</v>
      </c>
      <c r="H6523" s="41" t="s">
        <v>2790</v>
      </c>
      <c r="I6523" s="41" t="s">
        <v>23</v>
      </c>
      <c r="J6523" s="41" t="s">
        <v>28</v>
      </c>
      <c r="K6523" s="41" t="s">
        <v>25</v>
      </c>
    </row>
    <row r="6524" spans="2:11" ht="15" customHeight="1" x14ac:dyDescent="0.3">
      <c r="B6524" s="39" t="str">
        <f t="shared" si="83"/>
        <v>42231402800 корпус фільтра</v>
      </c>
      <c r="C6524" s="39" t="str">
        <f>TEXT(Raw_Articul_Data!$D6524,"00000000000")</f>
        <v>42231402800</v>
      </c>
      <c r="D6524" s="41">
        <v>42231402800</v>
      </c>
      <c r="E6524" s="41" t="s">
        <v>3069</v>
      </c>
      <c r="G6524" s="41" t="s">
        <v>32</v>
      </c>
      <c r="H6524" s="41" t="s">
        <v>2790</v>
      </c>
      <c r="I6524" s="41" t="s">
        <v>23</v>
      </c>
      <c r="J6524" s="41" t="s">
        <v>28</v>
      </c>
      <c r="K6524" s="41" t="s">
        <v>25</v>
      </c>
    </row>
    <row r="6525" spans="2:11" ht="15" customHeight="1" x14ac:dyDescent="0.3">
      <c r="B6525" s="39" t="str">
        <f t="shared" si="83"/>
        <v>42231410300 повітряний фільтр</v>
      </c>
      <c r="C6525" s="39" t="str">
        <f>TEXT(Raw_Articul_Data!$D6525,"00000000000")</f>
        <v>42231410300</v>
      </c>
      <c r="D6525" s="41">
        <v>42231410300</v>
      </c>
      <c r="E6525" s="41" t="s">
        <v>3041</v>
      </c>
      <c r="G6525" s="41" t="s">
        <v>32</v>
      </c>
      <c r="H6525" s="41" t="s">
        <v>2790</v>
      </c>
      <c r="I6525" s="41" t="s">
        <v>23</v>
      </c>
      <c r="J6525" s="41" t="s">
        <v>621</v>
      </c>
      <c r="K6525" s="41" t="s">
        <v>25</v>
      </c>
    </row>
    <row r="6526" spans="2:11" ht="15" customHeight="1" x14ac:dyDescent="0.3">
      <c r="B6526" s="39" t="str">
        <f t="shared" si="83"/>
        <v>42231410500 кришка фільтра</v>
      </c>
      <c r="C6526" s="39" t="str">
        <f>TEXT(Raw_Articul_Data!$D6526,"00000000000")</f>
        <v>42231410500</v>
      </c>
      <c r="D6526" s="41">
        <v>42231410500</v>
      </c>
      <c r="E6526" s="41" t="s">
        <v>3153</v>
      </c>
      <c r="G6526" s="41" t="s">
        <v>32</v>
      </c>
      <c r="H6526" s="41" t="s">
        <v>2790</v>
      </c>
      <c r="I6526" s="41" t="s">
        <v>23</v>
      </c>
      <c r="J6526" s="41" t="s">
        <v>28</v>
      </c>
      <c r="K6526" s="41" t="s">
        <v>25</v>
      </c>
    </row>
    <row r="6527" spans="2:11" ht="15" customHeight="1" x14ac:dyDescent="0.3">
      <c r="B6527" s="39" t="str">
        <f t="shared" si="83"/>
        <v>42231410600 фільтр грубої очистки</v>
      </c>
      <c r="C6527" s="39" t="str">
        <f>TEXT(Raw_Articul_Data!$D6527,"00000000000")</f>
        <v>42231410600</v>
      </c>
      <c r="D6527" s="41">
        <v>42231410600</v>
      </c>
      <c r="E6527" s="41" t="s">
        <v>2815</v>
      </c>
      <c r="G6527" s="41" t="s">
        <v>32</v>
      </c>
      <c r="H6527" s="41" t="s">
        <v>2790</v>
      </c>
      <c r="I6527" s="41" t="s">
        <v>23</v>
      </c>
      <c r="J6527" s="41" t="s">
        <v>28</v>
      </c>
      <c r="K6527" s="41" t="s">
        <v>25</v>
      </c>
    </row>
    <row r="6528" spans="2:11" ht="15" customHeight="1" x14ac:dyDescent="0.3">
      <c r="B6528" s="39" t="str">
        <f t="shared" si="83"/>
        <v>42231412200 коліно</v>
      </c>
      <c r="C6528" s="39" t="str">
        <f>TEXT(Raw_Articul_Data!$D6528,"00000000000")</f>
        <v>42231412200</v>
      </c>
      <c r="D6528" s="41">
        <v>42231412200</v>
      </c>
      <c r="E6528" s="41" t="s">
        <v>3315</v>
      </c>
      <c r="G6528" s="41" t="s">
        <v>32</v>
      </c>
      <c r="H6528" s="41" t="s">
        <v>2790</v>
      </c>
      <c r="I6528" s="41" t="s">
        <v>23</v>
      </c>
      <c r="J6528" s="41" t="s">
        <v>28</v>
      </c>
      <c r="K6528" s="41" t="s">
        <v>25</v>
      </c>
    </row>
    <row r="6529" spans="2:11" ht="15" customHeight="1" x14ac:dyDescent="0.3">
      <c r="B6529" s="39" t="str">
        <f t="shared" si="83"/>
        <v>42231418600 імпульсний шланг</v>
      </c>
      <c r="C6529" s="39" t="str">
        <f>TEXT(Raw_Articul_Data!$D6529,"00000000000")</f>
        <v>42231418600</v>
      </c>
      <c r="D6529" s="41">
        <v>42231418600</v>
      </c>
      <c r="E6529" s="41" t="s">
        <v>2818</v>
      </c>
      <c r="G6529" s="41" t="s">
        <v>32</v>
      </c>
      <c r="H6529" s="41" t="s">
        <v>2790</v>
      </c>
      <c r="I6529" s="41" t="s">
        <v>23</v>
      </c>
      <c r="J6529" s="41" t="s">
        <v>45</v>
      </c>
      <c r="K6529" s="41" t="s">
        <v>25</v>
      </c>
    </row>
    <row r="6530" spans="2:11" ht="15" customHeight="1" x14ac:dyDescent="0.3">
      <c r="B6530" s="39" t="str">
        <f t="shared" si="83"/>
        <v>42231490500 ущільнення</v>
      </c>
      <c r="C6530" s="39" t="str">
        <f>TEXT(Raw_Articul_Data!$D6530,"00000000000")</f>
        <v>42231490500</v>
      </c>
      <c r="D6530" s="41">
        <v>42231490500</v>
      </c>
      <c r="E6530" s="41" t="s">
        <v>2903</v>
      </c>
      <c r="G6530" s="41" t="s">
        <v>32</v>
      </c>
      <c r="H6530" s="41" t="s">
        <v>2790</v>
      </c>
      <c r="I6530" s="41" t="s">
        <v>23</v>
      </c>
      <c r="J6530" s="41" t="s">
        <v>28</v>
      </c>
      <c r="K6530" s="41" t="s">
        <v>25</v>
      </c>
    </row>
    <row r="6531" spans="2:11" ht="15" customHeight="1" x14ac:dyDescent="0.3">
      <c r="B6531" s="39" t="str">
        <f t="shared" si="83"/>
        <v>42231621000 захисний диск</v>
      </c>
      <c r="C6531" s="39" t="str">
        <f>TEXT(Raw_Articul_Data!$D6531,"00000000000")</f>
        <v>42231621000</v>
      </c>
      <c r="D6531" s="41">
        <v>42231621000</v>
      </c>
      <c r="E6531" s="41" t="s">
        <v>3395</v>
      </c>
      <c r="G6531" s="41" t="s">
        <v>32</v>
      </c>
      <c r="H6531" s="41" t="s">
        <v>2790</v>
      </c>
      <c r="I6531" s="41" t="s">
        <v>23</v>
      </c>
      <c r="J6531" s="41" t="s">
        <v>28</v>
      </c>
      <c r="K6531" s="41" t="s">
        <v>25</v>
      </c>
    </row>
    <row r="6532" spans="2:11" ht="15" customHeight="1" x14ac:dyDescent="0.3">
      <c r="B6532" s="39" t="str">
        <f t="shared" si="83"/>
        <v>42231820800 стопорний важіль</v>
      </c>
      <c r="C6532" s="39" t="str">
        <f>TEXT(Raw_Articul_Data!$D6532,"00000000000")</f>
        <v>42231820800</v>
      </c>
      <c r="D6532" s="41">
        <v>42231820800</v>
      </c>
      <c r="E6532" s="41" t="s">
        <v>3306</v>
      </c>
      <c r="G6532" s="41" t="s">
        <v>32</v>
      </c>
      <c r="H6532" s="41" t="s">
        <v>2790</v>
      </c>
      <c r="I6532" s="41" t="s">
        <v>23</v>
      </c>
      <c r="J6532" s="41" t="s">
        <v>28</v>
      </c>
      <c r="K6532" s="41" t="s">
        <v>25</v>
      </c>
    </row>
    <row r="6533" spans="2:11" ht="15" customHeight="1" x14ac:dyDescent="0.3">
      <c r="B6533" s="39" t="str">
        <f t="shared" si="83"/>
        <v>42231820900 вал управления переключением</v>
      </c>
      <c r="C6533" s="39" t="str">
        <f>TEXT(Raw_Articul_Data!$D6533,"00000000000")</f>
        <v>42231820900</v>
      </c>
      <c r="D6533" s="41">
        <v>42231820900</v>
      </c>
      <c r="E6533" s="41" t="s">
        <v>4357</v>
      </c>
      <c r="G6533" s="41" t="s">
        <v>32</v>
      </c>
      <c r="H6533" s="41" t="s">
        <v>2790</v>
      </c>
      <c r="I6533" s="41" t="s">
        <v>23</v>
      </c>
      <c r="J6533" s="41" t="s">
        <v>28</v>
      </c>
      <c r="K6533" s="41" t="s">
        <v>25</v>
      </c>
    </row>
    <row r="6534" spans="2:11" ht="15" customHeight="1" x14ac:dyDescent="0.3">
      <c r="B6534" s="39" t="str">
        <f t="shared" si="83"/>
        <v>42231821000 важіль управління дросельною заслонкою</v>
      </c>
      <c r="C6534" s="39" t="str">
        <f>TEXT(Raw_Articul_Data!$D6534,"00000000000")</f>
        <v>42231821000</v>
      </c>
      <c r="D6534" s="41">
        <v>42231821000</v>
      </c>
      <c r="E6534" s="41" t="s">
        <v>3318</v>
      </c>
      <c r="G6534" s="41" t="s">
        <v>32</v>
      </c>
      <c r="H6534" s="41" t="s">
        <v>2790</v>
      </c>
      <c r="I6534" s="41" t="s">
        <v>23</v>
      </c>
      <c r="J6534" s="41" t="s">
        <v>28</v>
      </c>
      <c r="K6534" s="41" t="s">
        <v>25</v>
      </c>
    </row>
    <row r="6535" spans="2:11" ht="15" customHeight="1" x14ac:dyDescent="0.3">
      <c r="B6535" s="39" t="str">
        <f t="shared" si="83"/>
        <v>42231821500 важільно-тяговий механізм дросельної заслонки</v>
      </c>
      <c r="C6535" s="39" t="str">
        <f>TEXT(Raw_Articul_Data!$D6535,"00000000000")</f>
        <v>42231821500</v>
      </c>
      <c r="D6535" s="41">
        <v>42231821500</v>
      </c>
      <c r="E6535" s="41" t="s">
        <v>3397</v>
      </c>
      <c r="G6535" s="41" t="s">
        <v>32</v>
      </c>
      <c r="H6535" s="41" t="s">
        <v>2790</v>
      </c>
      <c r="I6535" s="41" t="s">
        <v>23</v>
      </c>
      <c r="J6535" s="41" t="s">
        <v>28</v>
      </c>
      <c r="K6535" s="41" t="s">
        <v>25</v>
      </c>
    </row>
    <row r="6536" spans="2:11" ht="15" customHeight="1" x14ac:dyDescent="0.3">
      <c r="B6536" s="39" t="str">
        <f t="shared" si="83"/>
        <v>42231824000 тримач троса управління дросельною заслонкою</v>
      </c>
      <c r="C6536" s="39" t="str">
        <f>TEXT(Raw_Articul_Data!$D6536,"00000000000")</f>
        <v>42231824000</v>
      </c>
      <c r="D6536" s="41">
        <v>42231824000</v>
      </c>
      <c r="E6536" s="41" t="s">
        <v>4318</v>
      </c>
      <c r="G6536" s="41" t="s">
        <v>32</v>
      </c>
      <c r="H6536" s="41" t="s">
        <v>2790</v>
      </c>
      <c r="I6536" s="41" t="s">
        <v>23</v>
      </c>
      <c r="J6536" s="41" t="s">
        <v>28</v>
      </c>
      <c r="K6536" s="41" t="s">
        <v>25</v>
      </c>
    </row>
    <row r="6537" spans="2:11" ht="15" customHeight="1" x14ac:dyDescent="0.3">
      <c r="B6537" s="39" t="str">
        <f t="shared" si="83"/>
        <v>42231900401 кришка пускового пристрою з пусковим пристроєм</v>
      </c>
      <c r="C6537" s="39" t="str">
        <f>TEXT(Raw_Articul_Data!$D6537,"00000000000")</f>
        <v>42231900401</v>
      </c>
      <c r="D6537" s="41">
        <v>42231900401</v>
      </c>
      <c r="E6537" s="41" t="s">
        <v>4320</v>
      </c>
      <c r="G6537" s="41" t="s">
        <v>32</v>
      </c>
      <c r="H6537" s="41" t="s">
        <v>2790</v>
      </c>
      <c r="I6537" s="41" t="s">
        <v>23</v>
      </c>
      <c r="J6537" s="41" t="s">
        <v>28</v>
      </c>
      <c r="K6537" s="41" t="s">
        <v>25</v>
      </c>
    </row>
    <row r="6538" spans="2:11" ht="15" customHeight="1" x14ac:dyDescent="0.3">
      <c r="B6538" s="39" t="str">
        <f t="shared" si="83"/>
        <v>42231900411 кришка пускового пристрою</v>
      </c>
      <c r="C6538" s="39" t="str">
        <f>TEXT(Raw_Articul_Data!$D6538,"00000000000")</f>
        <v>42231900411</v>
      </c>
      <c r="D6538" s="41">
        <v>42231900411</v>
      </c>
      <c r="E6538" s="41" t="s">
        <v>4147</v>
      </c>
      <c r="G6538" s="41" t="s">
        <v>32</v>
      </c>
      <c r="H6538" s="41" t="s">
        <v>2790</v>
      </c>
      <c r="I6538" s="41" t="s">
        <v>23</v>
      </c>
      <c r="J6538" s="41" t="s">
        <v>28</v>
      </c>
      <c r="K6538" s="41" t="s">
        <v>25</v>
      </c>
    </row>
    <row r="6539" spans="2:11" ht="15" customHeight="1" x14ac:dyDescent="0.3">
      <c r="B6539" s="39" t="str">
        <f t="shared" si="83"/>
        <v>42231900600 зворотня пружина</v>
      </c>
      <c r="C6539" s="39" t="str">
        <f>TEXT(Raw_Articul_Data!$D6539,"00000000000")</f>
        <v>42231900600</v>
      </c>
      <c r="D6539" s="41">
        <v>42231900600</v>
      </c>
      <c r="E6539" s="41" t="s">
        <v>3297</v>
      </c>
      <c r="G6539" s="41" t="s">
        <v>32</v>
      </c>
      <c r="H6539" s="41" t="s">
        <v>2790</v>
      </c>
      <c r="I6539" s="41" t="s">
        <v>23</v>
      </c>
      <c r="J6539" s="41" t="s">
        <v>28</v>
      </c>
      <c r="K6539" s="41" t="s">
        <v>25</v>
      </c>
    </row>
    <row r="6540" spans="2:11" ht="15" customHeight="1" x14ac:dyDescent="0.3">
      <c r="B6540" s="39" t="str">
        <f t="shared" si="83"/>
        <v>42231901001 тросиковий шків</v>
      </c>
      <c r="C6540" s="39" t="str">
        <f>TEXT(Raw_Articul_Data!$D6540,"00000000000")</f>
        <v>42231901001</v>
      </c>
      <c r="D6540" s="41">
        <v>42231901001</v>
      </c>
      <c r="E6540" s="41" t="s">
        <v>3307</v>
      </c>
      <c r="G6540" s="41" t="s">
        <v>32</v>
      </c>
      <c r="H6540" s="41" t="s">
        <v>2790</v>
      </c>
      <c r="I6540" s="41" t="s">
        <v>23</v>
      </c>
      <c r="J6540" s="41" t="s">
        <v>28</v>
      </c>
      <c r="K6540" s="41" t="s">
        <v>25</v>
      </c>
    </row>
    <row r="6541" spans="2:11" ht="15" customHeight="1" x14ac:dyDescent="0.3">
      <c r="B6541" s="39" t="str">
        <f t="shared" ref="B6541:B6604" si="84">CONCATENATE(C6541," ", LOWER(E6541))</f>
        <v>42231950600 пускове колесо</v>
      </c>
      <c r="C6541" s="39" t="str">
        <f>TEXT(Raw_Articul_Data!$D6541,"00000000000")</f>
        <v>42231950600</v>
      </c>
      <c r="D6541" s="41">
        <v>42231950600</v>
      </c>
      <c r="E6541" s="41" t="s">
        <v>4182</v>
      </c>
      <c r="G6541" s="41" t="s">
        <v>32</v>
      </c>
      <c r="H6541" s="41" t="s">
        <v>2790</v>
      </c>
      <c r="I6541" s="41" t="s">
        <v>23</v>
      </c>
      <c r="J6541" s="41" t="s">
        <v>4358</v>
      </c>
      <c r="K6541" s="41" t="s">
        <v>25</v>
      </c>
    </row>
    <row r="6542" spans="2:11" ht="15" customHeight="1" x14ac:dyDescent="0.3">
      <c r="B6542" s="39" t="str">
        <f t="shared" si="84"/>
        <v>42233500500 запірний пристрій паливного бака</v>
      </c>
      <c r="C6542" s="39" t="str">
        <f>TEXT(Raw_Articul_Data!$D6542,"00000000000")</f>
        <v>42233500500</v>
      </c>
      <c r="D6542" s="41">
        <v>42233500500</v>
      </c>
      <c r="E6542" s="41" t="s">
        <v>2837</v>
      </c>
      <c r="G6542" s="41" t="s">
        <v>32</v>
      </c>
      <c r="H6542" s="41" t="s">
        <v>2790</v>
      </c>
      <c r="I6542" s="41" t="s">
        <v>23</v>
      </c>
      <c r="J6542" s="41" t="s">
        <v>28</v>
      </c>
      <c r="K6542" s="41" t="s">
        <v>25</v>
      </c>
    </row>
    <row r="6543" spans="2:11" ht="15" customHeight="1" x14ac:dyDescent="0.3">
      <c r="B6543" s="39" t="str">
        <f t="shared" si="84"/>
        <v>42233505803 вентиляційна система паливного бака</v>
      </c>
      <c r="C6543" s="39" t="str">
        <f>TEXT(Raw_Articul_Data!$D6543,"00000000000")</f>
        <v>42233505803</v>
      </c>
      <c r="D6543" s="41">
        <v>42233505803</v>
      </c>
      <c r="E6543" s="41" t="s">
        <v>2847</v>
      </c>
      <c r="G6543" s="41" t="s">
        <v>32</v>
      </c>
      <c r="H6543" s="41" t="s">
        <v>2790</v>
      </c>
      <c r="I6543" s="41" t="s">
        <v>23</v>
      </c>
      <c r="J6543" s="41" t="s">
        <v>28</v>
      </c>
      <c r="K6543" s="41" t="s">
        <v>25</v>
      </c>
    </row>
    <row r="6544" spans="2:11" ht="15" customHeight="1" x14ac:dyDescent="0.3">
      <c r="B6544" s="39" t="str">
        <f t="shared" si="84"/>
        <v>42233539201 наконечник</v>
      </c>
      <c r="C6544" s="39" t="str">
        <f>TEXT(Raw_Articul_Data!$D6544,"00000000000")</f>
        <v>42233539201</v>
      </c>
      <c r="D6544" s="41">
        <v>42233539201</v>
      </c>
      <c r="E6544" s="41" t="s">
        <v>3014</v>
      </c>
      <c r="G6544" s="41" t="s">
        <v>32</v>
      </c>
      <c r="H6544" s="41" t="s">
        <v>2790</v>
      </c>
      <c r="I6544" s="41" t="s">
        <v>23</v>
      </c>
      <c r="J6544" s="41" t="s">
        <v>45</v>
      </c>
      <c r="K6544" s="41" t="s">
        <v>25</v>
      </c>
    </row>
    <row r="6545" spans="2:11" ht="15" customHeight="1" x14ac:dyDescent="0.3">
      <c r="B6545" s="39" t="str">
        <f t="shared" si="84"/>
        <v>42233587701 шланг</v>
      </c>
      <c r="C6545" s="39" t="str">
        <f>TEXT(Raw_Articul_Data!$D6545,"00000000000")</f>
        <v>42233587701</v>
      </c>
      <c r="D6545" s="41">
        <v>42233587701</v>
      </c>
      <c r="E6545" s="41" t="s">
        <v>1791</v>
      </c>
      <c r="G6545" s="41" t="s">
        <v>32</v>
      </c>
      <c r="H6545" s="41" t="s">
        <v>2790</v>
      </c>
      <c r="I6545" s="41" t="s">
        <v>23</v>
      </c>
      <c r="J6545" s="41" t="s">
        <v>45</v>
      </c>
      <c r="K6545" s="41" t="s">
        <v>25</v>
      </c>
    </row>
    <row r="6546" spans="2:11" ht="15" customHeight="1" x14ac:dyDescent="0.3">
      <c r="B6546" s="39" t="str">
        <f t="shared" si="84"/>
        <v>42233590701 ущільнення</v>
      </c>
      <c r="C6546" s="39" t="str">
        <f>TEXT(Raw_Articul_Data!$D6546,"00000000000")</f>
        <v>42233590701</v>
      </c>
      <c r="D6546" s="41">
        <v>42233590701</v>
      </c>
      <c r="E6546" s="41" t="s">
        <v>2903</v>
      </c>
      <c r="G6546" s="41" t="s">
        <v>32</v>
      </c>
      <c r="H6546" s="41" t="s">
        <v>2790</v>
      </c>
      <c r="I6546" s="41" t="s">
        <v>23</v>
      </c>
      <c r="J6546" s="41" t="s">
        <v>28</v>
      </c>
      <c r="K6546" s="41" t="s">
        <v>25</v>
      </c>
    </row>
    <row r="6547" spans="2:11" ht="15" customHeight="1" x14ac:dyDescent="0.3">
      <c r="B6547" s="39" t="str">
        <f t="shared" si="84"/>
        <v>42234001200 mаховик</v>
      </c>
      <c r="C6547" s="39" t="str">
        <f>TEXT(Raw_Articul_Data!$D6547,"00000000000")</f>
        <v>42234001200</v>
      </c>
      <c r="D6547" s="41">
        <v>42234001200</v>
      </c>
      <c r="E6547" s="41" t="s">
        <v>3270</v>
      </c>
      <c r="G6547" s="41" t="s">
        <v>32</v>
      </c>
      <c r="H6547" s="41" t="s">
        <v>2790</v>
      </c>
      <c r="I6547" s="41" t="s">
        <v>23</v>
      </c>
      <c r="J6547" s="41" t="s">
        <v>45</v>
      </c>
      <c r="K6547" s="41" t="s">
        <v>25</v>
      </c>
    </row>
    <row r="6548" spans="2:11" ht="15" customHeight="1" x14ac:dyDescent="0.3">
      <c r="B6548" s="39" t="str">
        <f t="shared" si="84"/>
        <v>42234001201 маховик</v>
      </c>
      <c r="C6548" s="39" t="str">
        <f>TEXT(Raw_Articul_Data!$D6548,"00000000000")</f>
        <v>42234001201</v>
      </c>
      <c r="D6548" s="41">
        <v>42234001201</v>
      </c>
      <c r="E6548" s="41" t="s">
        <v>3088</v>
      </c>
      <c r="G6548" s="41" t="s">
        <v>32</v>
      </c>
      <c r="H6548" s="41" t="s">
        <v>2790</v>
      </c>
      <c r="I6548" s="41" t="s">
        <v>23</v>
      </c>
      <c r="J6548" s="41" t="s">
        <v>45</v>
      </c>
      <c r="K6548" s="41" t="s">
        <v>25</v>
      </c>
    </row>
    <row r="6549" spans="2:11" ht="15" customHeight="1" x14ac:dyDescent="0.3">
      <c r="B6549" s="39" t="str">
        <f t="shared" si="84"/>
        <v>42234001300 модуль запалювання</v>
      </c>
      <c r="C6549" s="39" t="str">
        <f>TEXT(Raw_Articul_Data!$D6549,"00000000000")</f>
        <v>42234001300</v>
      </c>
      <c r="D6549" s="41">
        <v>42234001300</v>
      </c>
      <c r="E6549" s="41" t="s">
        <v>2855</v>
      </c>
      <c r="G6549" s="41" t="s">
        <v>32</v>
      </c>
      <c r="H6549" s="41" t="s">
        <v>2790</v>
      </c>
      <c r="I6549" s="41" t="s">
        <v>23</v>
      </c>
      <c r="J6549" s="41" t="s">
        <v>28</v>
      </c>
      <c r="K6549" s="41" t="s">
        <v>25</v>
      </c>
    </row>
    <row r="6550" spans="2:11" ht="15" customHeight="1" x14ac:dyDescent="0.3">
      <c r="B6550" s="39" t="str">
        <f t="shared" si="84"/>
        <v>42234001303 модуль запалювання</v>
      </c>
      <c r="C6550" s="39" t="str">
        <f>TEXT(Raw_Articul_Data!$D6550,"00000000000")</f>
        <v>42234001303</v>
      </c>
      <c r="D6550" s="41">
        <v>42234001303</v>
      </c>
      <c r="E6550" s="41" t="s">
        <v>2855</v>
      </c>
      <c r="G6550" s="41" t="s">
        <v>32</v>
      </c>
      <c r="H6550" s="41" t="s">
        <v>2790</v>
      </c>
      <c r="I6550" s="41" t="s">
        <v>23</v>
      </c>
      <c r="J6550" s="41" t="s">
        <v>28</v>
      </c>
      <c r="K6550" s="41" t="s">
        <v>25</v>
      </c>
    </row>
    <row r="6551" spans="2:11" ht="15" customHeight="1" x14ac:dyDescent="0.3">
      <c r="B6551" s="39" t="str">
        <f t="shared" si="84"/>
        <v>42234352100 вита гнучка пружина</v>
      </c>
      <c r="C6551" s="39" t="str">
        <f>TEXT(Raw_Articul_Data!$D6551,"00000000000")</f>
        <v>42234352100</v>
      </c>
      <c r="D6551" s="41">
        <v>42234352100</v>
      </c>
      <c r="E6551" s="41" t="s">
        <v>3025</v>
      </c>
      <c r="G6551" s="41" t="s">
        <v>32</v>
      </c>
      <c r="H6551" s="41" t="s">
        <v>2790</v>
      </c>
      <c r="I6551" s="41" t="s">
        <v>23</v>
      </c>
      <c r="K6551" s="41" t="s">
        <v>25</v>
      </c>
    </row>
    <row r="6552" spans="2:11" ht="15" customHeight="1" x14ac:dyDescent="0.3">
      <c r="B6552" s="39" t="str">
        <f t="shared" si="84"/>
        <v>42234401100 провід короткого замикання 380 мм</v>
      </c>
      <c r="C6552" s="39" t="str">
        <f>TEXT(Raw_Articul_Data!$D6552,"00000000000")</f>
        <v>42234401100</v>
      </c>
      <c r="D6552" s="41">
        <v>42234401100</v>
      </c>
      <c r="E6552" s="41" t="s">
        <v>4359</v>
      </c>
      <c r="G6552" s="41" t="s">
        <v>32</v>
      </c>
      <c r="H6552" s="41" t="s">
        <v>2790</v>
      </c>
      <c r="I6552" s="41" t="s">
        <v>23</v>
      </c>
      <c r="J6552" s="41" t="s">
        <v>24</v>
      </c>
      <c r="K6552" s="41" t="s">
        <v>25</v>
      </c>
    </row>
    <row r="6553" spans="2:11" ht="15" customHeight="1" x14ac:dyDescent="0.3">
      <c r="B6553" s="39" t="str">
        <f t="shared" si="84"/>
        <v>42234403001 кабельний жгут</v>
      </c>
      <c r="C6553" s="39" t="str">
        <f>TEXT(Raw_Articul_Data!$D6553,"00000000000")</f>
        <v>42234403001</v>
      </c>
      <c r="D6553" s="41">
        <v>42234403001</v>
      </c>
      <c r="E6553" s="41" t="s">
        <v>3399</v>
      </c>
      <c r="G6553" s="41" t="s">
        <v>32</v>
      </c>
      <c r="H6553" s="41" t="s">
        <v>2790</v>
      </c>
      <c r="I6553" s="41" t="s">
        <v>23</v>
      </c>
      <c r="J6553" s="41" t="s">
        <v>28</v>
      </c>
      <c r="K6553" s="41" t="s">
        <v>25</v>
      </c>
    </row>
    <row r="6554" spans="2:11" ht="15" customHeight="1" x14ac:dyDescent="0.3">
      <c r="B6554" s="39" t="str">
        <f t="shared" si="84"/>
        <v>42234421600 контактна пружина</v>
      </c>
      <c r="C6554" s="39" t="str">
        <f>TEXT(Raw_Articul_Data!$D6554,"00000000000")</f>
        <v>42234421600</v>
      </c>
      <c r="D6554" s="41">
        <v>42234421600</v>
      </c>
      <c r="E6554" s="41" t="s">
        <v>3493</v>
      </c>
      <c r="G6554" s="41" t="s">
        <v>32</v>
      </c>
      <c r="H6554" s="41" t="s">
        <v>2790</v>
      </c>
      <c r="I6554" s="41" t="s">
        <v>23</v>
      </c>
      <c r="J6554" s="41" t="s">
        <v>28</v>
      </c>
      <c r="K6554" s="41" t="s">
        <v>25</v>
      </c>
    </row>
    <row r="6555" spans="2:11" ht="15" customHeight="1" x14ac:dyDescent="0.3">
      <c r="B6555" s="39" t="str">
        <f t="shared" si="84"/>
        <v>42237002500 клиноремінний шків</v>
      </c>
      <c r="C6555" s="39" t="str">
        <f>TEXT(Raw_Articul_Data!$D6555,"00000000000")</f>
        <v>42237002500</v>
      </c>
      <c r="D6555" s="41">
        <v>42237002500</v>
      </c>
      <c r="E6555" s="41" t="s">
        <v>3227</v>
      </c>
      <c r="G6555" s="41" t="s">
        <v>32</v>
      </c>
      <c r="H6555" s="41" t="s">
        <v>2790</v>
      </c>
      <c r="I6555" s="41" t="s">
        <v>23</v>
      </c>
      <c r="J6555" s="41" t="s">
        <v>28</v>
      </c>
      <c r="K6555" s="41" t="s">
        <v>25</v>
      </c>
    </row>
    <row r="6556" spans="2:11" ht="15" customHeight="1" x14ac:dyDescent="0.3">
      <c r="B6556" s="39" t="str">
        <f t="shared" si="84"/>
        <v>42237008100 захисний пристрій</v>
      </c>
      <c r="C6556" s="39" t="str">
        <f>TEXT(Raw_Articul_Data!$D6556,"00000000000")</f>
        <v>42237008100</v>
      </c>
      <c r="D6556" s="41">
        <v>42237008100</v>
      </c>
      <c r="E6556" s="41" t="s">
        <v>1443</v>
      </c>
      <c r="G6556" s="41" t="s">
        <v>32</v>
      </c>
      <c r="H6556" s="41" t="s">
        <v>2790</v>
      </c>
      <c r="I6556" s="41" t="s">
        <v>23</v>
      </c>
      <c r="J6556" s="41" t="s">
        <v>28</v>
      </c>
      <c r="K6556" s="41" t="s">
        <v>25</v>
      </c>
    </row>
    <row r="6557" spans="2:11" ht="15" customHeight="1" x14ac:dyDescent="0.3">
      <c r="B6557" s="39" t="str">
        <f t="shared" si="84"/>
        <v>42237010200 з'єднувальна деталь</v>
      </c>
      <c r="C6557" s="39" t="str">
        <f>TEXT(Raw_Articul_Data!$D6557,"00000000000")</f>
        <v>42237010200</v>
      </c>
      <c r="D6557" s="41">
        <v>42237010200</v>
      </c>
      <c r="E6557" s="41" t="s">
        <v>3490</v>
      </c>
      <c r="G6557" s="41" t="s">
        <v>32</v>
      </c>
      <c r="H6557" s="41" t="s">
        <v>2790</v>
      </c>
      <c r="I6557" s="41" t="s">
        <v>23</v>
      </c>
      <c r="J6557" s="41" t="s">
        <v>28</v>
      </c>
      <c r="K6557" s="41" t="s">
        <v>25</v>
      </c>
    </row>
    <row r="6558" spans="2:11" ht="15" customHeight="1" x14ac:dyDescent="0.3">
      <c r="B6558" s="39" t="str">
        <f t="shared" si="84"/>
        <v>42237109500 натяжний гвинт</v>
      </c>
      <c r="C6558" s="39" t="str">
        <f>TEXT(Raw_Articul_Data!$D6558,"00000000000")</f>
        <v>42237109500</v>
      </c>
      <c r="D6558" s="41">
        <v>42237109500</v>
      </c>
      <c r="E6558" s="41" t="s">
        <v>3320</v>
      </c>
      <c r="G6558" s="41" t="s">
        <v>32</v>
      </c>
      <c r="H6558" s="41" t="s">
        <v>2790</v>
      </c>
      <c r="I6558" s="41" t="s">
        <v>23</v>
      </c>
      <c r="K6558" s="41" t="s">
        <v>25</v>
      </c>
    </row>
    <row r="6559" spans="2:11" ht="15" customHeight="1" x14ac:dyDescent="0.3">
      <c r="B6559" s="39" t="str">
        <f t="shared" si="84"/>
        <v>42237900702 набір кріплень для ts400</v>
      </c>
      <c r="C6559" s="39" t="str">
        <f>TEXT(Raw_Articul_Data!$D6559,"00000000000")</f>
        <v>42237900702</v>
      </c>
      <c r="D6559" s="41">
        <v>42237900702</v>
      </c>
      <c r="E6559" s="41" t="s">
        <v>1503</v>
      </c>
      <c r="G6559" s="41" t="s">
        <v>21</v>
      </c>
      <c r="H6559" s="41" t="s">
        <v>1504</v>
      </c>
      <c r="I6559" s="41" t="s">
        <v>23</v>
      </c>
      <c r="J6559" s="41" t="s">
        <v>34</v>
      </c>
      <c r="K6559" s="41" t="s">
        <v>25</v>
      </c>
    </row>
    <row r="6560" spans="2:11" ht="15" customHeight="1" x14ac:dyDescent="0.3">
      <c r="B6560" s="39" t="str">
        <f t="shared" si="84"/>
        <v>42237901750 трубчата рукоятка</v>
      </c>
      <c r="C6560" s="39" t="str">
        <f>TEXT(Raw_Articul_Data!$D6560,"00000000000")</f>
        <v>42237901750</v>
      </c>
      <c r="D6560" s="41">
        <v>42237901750</v>
      </c>
      <c r="E6560" s="41" t="s">
        <v>3350</v>
      </c>
      <c r="G6560" s="41" t="s">
        <v>32</v>
      </c>
      <c r="H6560" s="41" t="s">
        <v>2790</v>
      </c>
      <c r="I6560" s="41" t="s">
        <v>23</v>
      </c>
      <c r="J6560" s="41" t="s">
        <v>28</v>
      </c>
      <c r="K6560" s="41" t="s">
        <v>25</v>
      </c>
    </row>
    <row r="6561" spans="2:11" ht="15" customHeight="1" x14ac:dyDescent="0.3">
      <c r="B6561" s="39" t="str">
        <f t="shared" si="84"/>
        <v>42237910600 півкожух рукоятки</v>
      </c>
      <c r="C6561" s="39" t="str">
        <f>TEXT(Raw_Articul_Data!$D6561,"00000000000")</f>
        <v>42237910600</v>
      </c>
      <c r="D6561" s="41">
        <v>42237910600</v>
      </c>
      <c r="E6561" s="41" t="s">
        <v>3410</v>
      </c>
      <c r="G6561" s="41" t="s">
        <v>32</v>
      </c>
      <c r="H6561" s="41" t="s">
        <v>2790</v>
      </c>
      <c r="I6561" s="41" t="s">
        <v>23</v>
      </c>
      <c r="J6561" s="41" t="s">
        <v>28</v>
      </c>
      <c r="K6561" s="41" t="s">
        <v>25</v>
      </c>
    </row>
    <row r="6562" spans="2:11" ht="15" customHeight="1" x14ac:dyDescent="0.3">
      <c r="B6562" s="39" t="str">
        <f t="shared" si="84"/>
        <v>42237911900 держатель трубчатой рукоятки</v>
      </c>
      <c r="C6562" s="39" t="str">
        <f>TEXT(Raw_Articul_Data!$D6562,"00000000000")</f>
        <v>42237911900</v>
      </c>
      <c r="D6562" s="41">
        <v>42237911900</v>
      </c>
      <c r="E6562" s="41" t="s">
        <v>4360</v>
      </c>
      <c r="G6562" s="41" t="s">
        <v>32</v>
      </c>
      <c r="H6562" s="41" t="s">
        <v>2790</v>
      </c>
      <c r="I6562" s="41" t="s">
        <v>23</v>
      </c>
      <c r="J6562" s="41" t="s">
        <v>28</v>
      </c>
      <c r="K6562" s="41" t="s">
        <v>25</v>
      </c>
    </row>
    <row r="6563" spans="2:11" ht="15" customHeight="1" x14ac:dyDescent="0.3">
      <c r="B6563" s="39" t="str">
        <f t="shared" si="84"/>
        <v>42237917600 опора</v>
      </c>
      <c r="C6563" s="39" t="str">
        <f>TEXT(Raw_Articul_Data!$D6563,"00000000000")</f>
        <v>42237917600</v>
      </c>
      <c r="D6563" s="41">
        <v>42237917600</v>
      </c>
      <c r="E6563" s="41" t="s">
        <v>3524</v>
      </c>
      <c r="G6563" s="41" t="s">
        <v>32</v>
      </c>
      <c r="H6563" s="41" t="s">
        <v>2790</v>
      </c>
      <c r="I6563" s="41" t="s">
        <v>23</v>
      </c>
      <c r="J6563" s="41" t="s">
        <v>28</v>
      </c>
      <c r="K6563" s="41" t="s">
        <v>25</v>
      </c>
    </row>
    <row r="6564" spans="2:11" ht="15" customHeight="1" x14ac:dyDescent="0.3">
      <c r="B6564" s="39" t="str">
        <f t="shared" si="84"/>
        <v>42240071008 комплект-карбюраторні деталі</v>
      </c>
      <c r="C6564" s="39" t="str">
        <f>TEXT(Raw_Articul_Data!$D6564,"00000000000")</f>
        <v>42240071008</v>
      </c>
      <c r="D6564" s="41">
        <v>42240071008</v>
      </c>
      <c r="E6564" s="41" t="s">
        <v>4361</v>
      </c>
      <c r="G6564" s="41" t="s">
        <v>32</v>
      </c>
      <c r="H6564" s="41" t="s">
        <v>2790</v>
      </c>
      <c r="I6564" s="41" t="s">
        <v>23</v>
      </c>
      <c r="J6564" s="41" t="s">
        <v>28</v>
      </c>
      <c r="K6564" s="41" t="s">
        <v>25</v>
      </c>
    </row>
    <row r="6565" spans="2:11" ht="15" customHeight="1" x14ac:dyDescent="0.3">
      <c r="B6565" s="39" t="str">
        <f t="shared" si="84"/>
        <v>42240071010 набір ущільнень</v>
      </c>
      <c r="C6565" s="39" t="str">
        <f>TEXT(Raw_Articul_Data!$D6565,"00000000000")</f>
        <v>42240071010</v>
      </c>
      <c r="D6565" s="41">
        <v>42240071010</v>
      </c>
      <c r="E6565" s="41" t="s">
        <v>2793</v>
      </c>
      <c r="G6565" s="41" t="s">
        <v>32</v>
      </c>
      <c r="H6565" s="41" t="s">
        <v>2790</v>
      </c>
      <c r="I6565" s="41" t="s">
        <v>23</v>
      </c>
      <c r="J6565" s="41" t="s">
        <v>28</v>
      </c>
      <c r="K6565" s="41" t="s">
        <v>25</v>
      </c>
    </row>
    <row r="6566" spans="2:11" ht="15" customHeight="1" x14ac:dyDescent="0.3">
      <c r="B6566" s="39" t="str">
        <f t="shared" si="84"/>
        <v>42240071012 набір ущільнень</v>
      </c>
      <c r="C6566" s="39" t="str">
        <f>TEXT(Raw_Articul_Data!$D6566,"00000000000")</f>
        <v>42240071012</v>
      </c>
      <c r="D6566" s="41">
        <v>42240071012</v>
      </c>
      <c r="E6566" s="41" t="s">
        <v>2793</v>
      </c>
      <c r="G6566" s="41" t="s">
        <v>32</v>
      </c>
      <c r="H6566" s="41" t="s">
        <v>2790</v>
      </c>
      <c r="I6566" s="41" t="s">
        <v>23</v>
      </c>
      <c r="J6566" s="41" t="s">
        <v>28</v>
      </c>
      <c r="K6566" s="41" t="s">
        <v>25</v>
      </c>
    </row>
    <row r="6567" spans="2:11" ht="15" customHeight="1" x14ac:dyDescent="0.3">
      <c r="B6567" s="39" t="str">
        <f t="shared" si="84"/>
        <v>42240071014 монтажний набір для коліс</v>
      </c>
      <c r="C6567" s="39" t="str">
        <f>TEXT(Raw_Articul_Data!$D6567,"00000000000")</f>
        <v>42240071014</v>
      </c>
      <c r="D6567" s="41">
        <v>42240071014</v>
      </c>
      <c r="E6567" s="41" t="s">
        <v>1505</v>
      </c>
      <c r="G6567" s="41" t="s">
        <v>21</v>
      </c>
      <c r="H6567" s="41" t="s">
        <v>1506</v>
      </c>
      <c r="I6567" s="41" t="s">
        <v>23</v>
      </c>
      <c r="J6567" s="41" t="s">
        <v>28</v>
      </c>
      <c r="K6567" s="41" t="s">
        <v>25</v>
      </c>
    </row>
    <row r="6568" spans="2:11" ht="15" customHeight="1" x14ac:dyDescent="0.3">
      <c r="B6568" s="39" t="str">
        <f t="shared" si="84"/>
        <v>42240071018 бак для води 13л</v>
      </c>
      <c r="C6568" s="39" t="str">
        <f>TEXT(Raw_Articul_Data!$D6568,"00000000000")</f>
        <v>42240071018</v>
      </c>
      <c r="D6568" s="41">
        <v>42240071018</v>
      </c>
      <c r="E6568" s="41" t="s">
        <v>1507</v>
      </c>
      <c r="G6568" s="41" t="s">
        <v>21</v>
      </c>
      <c r="H6568" s="41" t="s">
        <v>1508</v>
      </c>
      <c r="I6568" s="41" t="s">
        <v>23</v>
      </c>
      <c r="J6568" s="41" t="s">
        <v>24</v>
      </c>
      <c r="K6568" s="41" t="s">
        <v>25</v>
      </c>
    </row>
    <row r="6569" spans="2:11" ht="15" customHeight="1" x14ac:dyDescent="0.3">
      <c r="B6569" s="39" t="str">
        <f t="shared" si="84"/>
        <v>42240071019 набір ущільнень</v>
      </c>
      <c r="C6569" s="39" t="str">
        <f>TEXT(Raw_Articul_Data!$D6569,"00000000000")</f>
        <v>42240071019</v>
      </c>
      <c r="D6569" s="41">
        <v>42240071019</v>
      </c>
      <c r="E6569" s="41" t="s">
        <v>2793</v>
      </c>
      <c r="G6569" s="41" t="s">
        <v>32</v>
      </c>
      <c r="H6569" s="41" t="s">
        <v>2790</v>
      </c>
      <c r="I6569" s="41" t="s">
        <v>23</v>
      </c>
      <c r="J6569" s="41" t="s">
        <v>28</v>
      </c>
      <c r="K6569" s="41" t="s">
        <v>25</v>
      </c>
    </row>
    <row r="6570" spans="2:11" ht="15" customHeight="1" x14ac:dyDescent="0.3">
      <c r="B6570" s="39" t="str">
        <f t="shared" si="84"/>
        <v>42240112820 бензоріз ts800 400мм</v>
      </c>
      <c r="C6570" s="39" t="str">
        <f>TEXT(Raw_Articul_Data!$D6570,"00000000000")</f>
        <v>42240112820</v>
      </c>
      <c r="D6570" s="41">
        <v>42240112820</v>
      </c>
      <c r="E6570" s="41" t="s">
        <v>1509</v>
      </c>
      <c r="F6570" s="41" t="s">
        <v>7264</v>
      </c>
      <c r="G6570" s="41" t="s">
        <v>843</v>
      </c>
      <c r="H6570" s="41" t="s">
        <v>1510</v>
      </c>
      <c r="I6570" s="41" t="s">
        <v>23</v>
      </c>
      <c r="J6570" s="41" t="s">
        <v>28</v>
      </c>
      <c r="K6570" s="41" t="s">
        <v>25</v>
      </c>
    </row>
    <row r="6571" spans="2:11" ht="15" customHeight="1" x14ac:dyDescent="0.3">
      <c r="B6571" s="39" t="str">
        <f t="shared" si="84"/>
        <v>42240201202 циліндр з поршнем діам. 56мм</v>
      </c>
      <c r="C6571" s="39" t="str">
        <f>TEXT(Raw_Articul_Data!$D6571,"00000000000")</f>
        <v>42240201202</v>
      </c>
      <c r="D6571" s="41">
        <v>42240201202</v>
      </c>
      <c r="E6571" s="41" t="s">
        <v>4362</v>
      </c>
      <c r="G6571" s="41" t="s">
        <v>32</v>
      </c>
      <c r="H6571" s="41" t="s">
        <v>2790</v>
      </c>
      <c r="I6571" s="41" t="s">
        <v>23</v>
      </c>
      <c r="J6571" s="41" t="s">
        <v>28</v>
      </c>
      <c r="K6571" s="41" t="s">
        <v>25</v>
      </c>
    </row>
    <row r="6572" spans="2:11" ht="15" customHeight="1" x14ac:dyDescent="0.3">
      <c r="B6572" s="39" t="str">
        <f t="shared" si="84"/>
        <v>42240201205 циліндр з поршнем діам. 56мм</v>
      </c>
      <c r="C6572" s="39" t="str">
        <f>TEXT(Raw_Articul_Data!$D6572,"00000000000")</f>
        <v>42240201205</v>
      </c>
      <c r="D6572" s="41">
        <v>42240201205</v>
      </c>
      <c r="E6572" s="41" t="s">
        <v>4362</v>
      </c>
      <c r="G6572" s="41" t="s">
        <v>32</v>
      </c>
      <c r="H6572" s="41" t="s">
        <v>2790</v>
      </c>
      <c r="I6572" s="41" t="s">
        <v>23</v>
      </c>
      <c r="J6572" s="41" t="s">
        <v>28</v>
      </c>
      <c r="K6572" s="41" t="s">
        <v>25</v>
      </c>
    </row>
    <row r="6573" spans="2:11" ht="15" customHeight="1" x14ac:dyDescent="0.3">
      <c r="B6573" s="39" t="str">
        <f t="shared" si="84"/>
        <v>42240201601 мембрана</v>
      </c>
      <c r="C6573" s="39" t="str">
        <f>TEXT(Raw_Articul_Data!$D6573,"00000000000")</f>
        <v>42240201601</v>
      </c>
      <c r="D6573" s="41">
        <v>42240201601</v>
      </c>
      <c r="E6573" s="41" t="s">
        <v>4363</v>
      </c>
      <c r="G6573" s="41" t="s">
        <v>32</v>
      </c>
      <c r="H6573" s="41" t="s">
        <v>2790</v>
      </c>
      <c r="I6573" s="41" t="s">
        <v>23</v>
      </c>
      <c r="J6573" s="41" t="s">
        <v>28</v>
      </c>
      <c r="K6573" s="41" t="s">
        <v>25</v>
      </c>
    </row>
    <row r="6574" spans="2:11" ht="15" customHeight="1" x14ac:dyDescent="0.3">
      <c r="B6574" s="39" t="str">
        <f t="shared" si="84"/>
        <v>42240202605 половина картера</v>
      </c>
      <c r="C6574" s="39" t="str">
        <f>TEXT(Raw_Articul_Data!$D6574,"00000000000")</f>
        <v>42240202605</v>
      </c>
      <c r="D6574" s="41">
        <v>42240202605</v>
      </c>
      <c r="E6574" s="41" t="s">
        <v>3507</v>
      </c>
      <c r="G6574" s="41" t="s">
        <v>32</v>
      </c>
      <c r="H6574" s="41" t="s">
        <v>2790</v>
      </c>
      <c r="I6574" s="41" t="s">
        <v>23</v>
      </c>
      <c r="J6574" s="41" t="s">
        <v>28</v>
      </c>
      <c r="K6574" s="41" t="s">
        <v>25</v>
      </c>
    </row>
    <row r="6575" spans="2:11" ht="15" customHeight="1" x14ac:dyDescent="0.3">
      <c r="B6575" s="39" t="str">
        <f t="shared" si="84"/>
        <v>42240202606 половина картера</v>
      </c>
      <c r="C6575" s="39" t="str">
        <f>TEXT(Raw_Articul_Data!$D6575,"00000000000")</f>
        <v>42240202606</v>
      </c>
      <c r="D6575" s="41">
        <v>42240202606</v>
      </c>
      <c r="E6575" s="41" t="s">
        <v>3507</v>
      </c>
      <c r="G6575" s="41" t="s">
        <v>32</v>
      </c>
      <c r="H6575" s="41" t="s">
        <v>2790</v>
      </c>
      <c r="I6575" s="41" t="s">
        <v>23</v>
      </c>
      <c r="J6575" s="41" t="s">
        <v>28</v>
      </c>
      <c r="K6575" s="41" t="s">
        <v>25</v>
      </c>
    </row>
    <row r="6576" spans="2:11" ht="15" customHeight="1" x14ac:dyDescent="0.3">
      <c r="B6576" s="39" t="str">
        <f t="shared" si="84"/>
        <v>42240202905 половина картера</v>
      </c>
      <c r="C6576" s="39" t="str">
        <f>TEXT(Raw_Articul_Data!$D6576,"00000000000")</f>
        <v>42240202905</v>
      </c>
      <c r="D6576" s="41">
        <v>42240202905</v>
      </c>
      <c r="E6576" s="41" t="s">
        <v>3507</v>
      </c>
      <c r="G6576" s="41" t="s">
        <v>32</v>
      </c>
      <c r="H6576" s="41" t="s">
        <v>2790</v>
      </c>
      <c r="I6576" s="41" t="s">
        <v>23</v>
      </c>
      <c r="J6576" s="41" t="s">
        <v>28</v>
      </c>
      <c r="K6576" s="41" t="s">
        <v>25</v>
      </c>
    </row>
    <row r="6577" spans="2:11" ht="15" customHeight="1" x14ac:dyDescent="0.3">
      <c r="B6577" s="39" t="str">
        <f t="shared" si="84"/>
        <v>42240202910 половина картера</v>
      </c>
      <c r="C6577" s="39" t="str">
        <f>TEXT(Raw_Articul_Data!$D6577,"00000000000")</f>
        <v>42240202910</v>
      </c>
      <c r="D6577" s="41">
        <v>42240202910</v>
      </c>
      <c r="E6577" s="41" t="s">
        <v>3507</v>
      </c>
      <c r="G6577" s="41" t="s">
        <v>32</v>
      </c>
      <c r="H6577" s="41" t="s">
        <v>2790</v>
      </c>
      <c r="I6577" s="41" t="s">
        <v>23</v>
      </c>
      <c r="J6577" s="41" t="s">
        <v>28</v>
      </c>
      <c r="K6577" s="41" t="s">
        <v>25</v>
      </c>
    </row>
    <row r="6578" spans="2:11" ht="15" customHeight="1" x14ac:dyDescent="0.3">
      <c r="B6578" s="39" t="str">
        <f t="shared" si="84"/>
        <v>42240290500 ущільнення</v>
      </c>
      <c r="C6578" s="39" t="str">
        <f>TEXT(Raw_Articul_Data!$D6578,"00000000000")</f>
        <v>42240290500</v>
      </c>
      <c r="D6578" s="41">
        <v>42240290500</v>
      </c>
      <c r="E6578" s="41" t="s">
        <v>2903</v>
      </c>
      <c r="G6578" s="41" t="s">
        <v>32</v>
      </c>
      <c r="H6578" s="41" t="s">
        <v>2790</v>
      </c>
      <c r="I6578" s="41" t="s">
        <v>23</v>
      </c>
      <c r="J6578" s="41" t="s">
        <v>28</v>
      </c>
      <c r="K6578" s="41" t="s">
        <v>25</v>
      </c>
    </row>
    <row r="6579" spans="2:11" ht="15" customHeight="1" x14ac:dyDescent="0.3">
      <c r="B6579" s="39" t="str">
        <f t="shared" si="84"/>
        <v>42240292300 ущільнення циліндра</v>
      </c>
      <c r="C6579" s="39" t="str">
        <f>TEXT(Raw_Articul_Data!$D6579,"00000000000")</f>
        <v>42240292300</v>
      </c>
      <c r="D6579" s="41">
        <v>42240292300</v>
      </c>
      <c r="E6579" s="41" t="s">
        <v>3266</v>
      </c>
      <c r="G6579" s="41" t="s">
        <v>32</v>
      </c>
      <c r="H6579" s="41" t="s">
        <v>2790</v>
      </c>
      <c r="I6579" s="41" t="s">
        <v>23</v>
      </c>
      <c r="J6579" s="41" t="s">
        <v>28</v>
      </c>
      <c r="K6579" s="41" t="s">
        <v>25</v>
      </c>
    </row>
    <row r="6580" spans="2:11" ht="15" customHeight="1" x14ac:dyDescent="0.3">
      <c r="B6580" s="39" t="str">
        <f t="shared" si="84"/>
        <v>42240292302 ущільнення циліндра</v>
      </c>
      <c r="C6580" s="39" t="str">
        <f>TEXT(Raw_Articul_Data!$D6580,"00000000000")</f>
        <v>42240292302</v>
      </c>
      <c r="D6580" s="41">
        <v>42240292302</v>
      </c>
      <c r="E6580" s="41" t="s">
        <v>3266</v>
      </c>
      <c r="G6580" s="41" t="s">
        <v>32</v>
      </c>
      <c r="H6580" s="41" t="s">
        <v>2790</v>
      </c>
      <c r="I6580" s="41" t="s">
        <v>23</v>
      </c>
      <c r="J6580" s="41" t="s">
        <v>28</v>
      </c>
      <c r="K6580" s="41" t="s">
        <v>25</v>
      </c>
    </row>
    <row r="6581" spans="2:11" ht="15" customHeight="1" x14ac:dyDescent="0.3">
      <c r="B6581" s="39" t="str">
        <f t="shared" si="84"/>
        <v>42240300400 колінчатий вал</v>
      </c>
      <c r="C6581" s="39" t="str">
        <f>TEXT(Raw_Articul_Data!$D6581,"00000000000")</f>
        <v>42240300400</v>
      </c>
      <c r="D6581" s="41">
        <v>42240300400</v>
      </c>
      <c r="E6581" s="41" t="s">
        <v>3037</v>
      </c>
      <c r="G6581" s="41" t="s">
        <v>32</v>
      </c>
      <c r="H6581" s="41" t="s">
        <v>2790</v>
      </c>
      <c r="I6581" s="41" t="s">
        <v>23</v>
      </c>
      <c r="J6581" s="41" t="s">
        <v>28</v>
      </c>
      <c r="K6581" s="41" t="s">
        <v>25</v>
      </c>
    </row>
    <row r="6582" spans="2:11" ht="15" customHeight="1" x14ac:dyDescent="0.3">
      <c r="B6582" s="39" t="str">
        <f t="shared" si="84"/>
        <v>42240302005 поршень, діам. 56мм</v>
      </c>
      <c r="C6582" s="39" t="str">
        <f>TEXT(Raw_Articul_Data!$D6582,"00000000000")</f>
        <v>42240302005</v>
      </c>
      <c r="D6582" s="41">
        <v>42240302005</v>
      </c>
      <c r="E6582" s="41" t="s">
        <v>4364</v>
      </c>
      <c r="G6582" s="41" t="s">
        <v>32</v>
      </c>
      <c r="H6582" s="41" t="s">
        <v>2790</v>
      </c>
      <c r="I6582" s="41" t="s">
        <v>23</v>
      </c>
      <c r="J6582" s="41" t="s">
        <v>280</v>
      </c>
      <c r="K6582" s="41" t="s">
        <v>25</v>
      </c>
    </row>
    <row r="6583" spans="2:11" ht="15" customHeight="1" x14ac:dyDescent="0.3">
      <c r="B6583" s="39" t="str">
        <f t="shared" si="84"/>
        <v>42240341500 поршньовий палець</v>
      </c>
      <c r="C6583" s="39" t="str">
        <f>TEXT(Raw_Articul_Data!$D6583,"00000000000")</f>
        <v>42240341500</v>
      </c>
      <c r="D6583" s="41">
        <v>42240341500</v>
      </c>
      <c r="E6583" s="41" t="s">
        <v>3127</v>
      </c>
      <c r="G6583" s="41" t="s">
        <v>32</v>
      </c>
      <c r="H6583" s="41" t="s">
        <v>2790</v>
      </c>
      <c r="I6583" s="41" t="s">
        <v>23</v>
      </c>
      <c r="J6583" s="41" t="s">
        <v>28</v>
      </c>
      <c r="K6583" s="41" t="s">
        <v>25</v>
      </c>
    </row>
    <row r="6584" spans="2:11" ht="15" customHeight="1" x14ac:dyDescent="0.3">
      <c r="B6584" s="39" t="str">
        <f t="shared" si="84"/>
        <v>42240800900 кожух повітропровода</v>
      </c>
      <c r="C6584" s="39" t="str">
        <f>TEXT(Raw_Articul_Data!$D6584,"00000000000")</f>
        <v>42240800900</v>
      </c>
      <c r="D6584" s="41">
        <v>42240800900</v>
      </c>
      <c r="E6584" s="41" t="s">
        <v>3746</v>
      </c>
      <c r="G6584" s="41" t="s">
        <v>32</v>
      </c>
      <c r="H6584" s="41" t="s">
        <v>2790</v>
      </c>
      <c r="I6584" s="41" t="s">
        <v>23</v>
      </c>
      <c r="J6584" s="41" t="s">
        <v>28</v>
      </c>
      <c r="K6584" s="41" t="s">
        <v>25</v>
      </c>
    </row>
    <row r="6585" spans="2:11" ht="15" customHeight="1" x14ac:dyDescent="0.3">
      <c r="B6585" s="39" t="str">
        <f t="shared" si="84"/>
        <v>42240801600 кожух</v>
      </c>
      <c r="C6585" s="39" t="str">
        <f>TEXT(Raw_Articul_Data!$D6585,"00000000000")</f>
        <v>42240801600</v>
      </c>
      <c r="D6585" s="41">
        <v>42240801600</v>
      </c>
      <c r="E6585" s="41" t="s">
        <v>3331</v>
      </c>
      <c r="G6585" s="41" t="s">
        <v>32</v>
      </c>
      <c r="H6585" s="41" t="s">
        <v>2790</v>
      </c>
      <c r="I6585" s="41" t="s">
        <v>23</v>
      </c>
      <c r="J6585" s="41" t="s">
        <v>28</v>
      </c>
      <c r="K6585" s="41" t="s">
        <v>25</v>
      </c>
    </row>
    <row r="6586" spans="2:11" ht="15" customHeight="1" x14ac:dyDescent="0.3">
      <c r="B6586" s="39" t="str">
        <f t="shared" si="84"/>
        <v>42240802200 ковпачок</v>
      </c>
      <c r="C6586" s="39" t="str">
        <f>TEXT(Raw_Articul_Data!$D6586,"00000000000")</f>
        <v>42240802200</v>
      </c>
      <c r="D6586" s="41">
        <v>42240802200</v>
      </c>
      <c r="E6586" s="41" t="s">
        <v>2809</v>
      </c>
      <c r="G6586" s="41" t="s">
        <v>32</v>
      </c>
      <c r="H6586" s="41" t="s">
        <v>2790</v>
      </c>
      <c r="I6586" s="41" t="s">
        <v>23</v>
      </c>
      <c r="J6586" s="41" t="s">
        <v>28</v>
      </c>
      <c r="K6586" s="41" t="s">
        <v>25</v>
      </c>
    </row>
    <row r="6587" spans="2:11" ht="15" customHeight="1" x14ac:dyDescent="0.3">
      <c r="B6587" s="39" t="str">
        <f t="shared" si="84"/>
        <v>42240803100 кришка вентилятора</v>
      </c>
      <c r="C6587" s="39" t="str">
        <f>TEXT(Raw_Articul_Data!$D6587,"00000000000")</f>
        <v>42240803100</v>
      </c>
      <c r="D6587" s="41">
        <v>42240803100</v>
      </c>
      <c r="E6587" s="41" t="s">
        <v>3647</v>
      </c>
      <c r="G6587" s="41" t="s">
        <v>32</v>
      </c>
      <c r="H6587" s="41" t="s">
        <v>2790</v>
      </c>
      <c r="I6587" s="41" t="s">
        <v>23</v>
      </c>
      <c r="J6587" s="41" t="s">
        <v>28</v>
      </c>
      <c r="K6587" s="41" t="s">
        <v>25</v>
      </c>
    </row>
    <row r="6588" spans="2:11" ht="15" customHeight="1" x14ac:dyDescent="0.3">
      <c r="B6588" s="39" t="str">
        <f t="shared" si="84"/>
        <v>42240847400 наконечник</v>
      </c>
      <c r="C6588" s="39" t="str">
        <f>TEXT(Raw_Articul_Data!$D6588,"00000000000")</f>
        <v>42240847400</v>
      </c>
      <c r="D6588" s="41">
        <v>42240847400</v>
      </c>
      <c r="E6588" s="41" t="s">
        <v>3014</v>
      </c>
      <c r="G6588" s="41" t="s">
        <v>32</v>
      </c>
      <c r="H6588" s="41" t="s">
        <v>2790</v>
      </c>
      <c r="I6588" s="41" t="s">
        <v>23</v>
      </c>
      <c r="J6588" s="41" t="s">
        <v>45</v>
      </c>
      <c r="K6588" s="41" t="s">
        <v>25</v>
      </c>
    </row>
    <row r="6589" spans="2:11" ht="15" customHeight="1" x14ac:dyDescent="0.3">
      <c r="B6589" s="39" t="str">
        <f t="shared" si="84"/>
        <v>42241200601 карбюратор wj-114</v>
      </c>
      <c r="C6589" s="39" t="str">
        <f>TEXT(Raw_Articul_Data!$D6589,"00000000000")</f>
        <v>42241200601</v>
      </c>
      <c r="D6589" s="41">
        <v>42241200601</v>
      </c>
      <c r="E6589" s="41" t="s">
        <v>4365</v>
      </c>
      <c r="G6589" s="41" t="s">
        <v>32</v>
      </c>
      <c r="H6589" s="41" t="s">
        <v>2790</v>
      </c>
      <c r="I6589" s="41" t="s">
        <v>23</v>
      </c>
      <c r="J6589" s="41" t="s">
        <v>499</v>
      </c>
      <c r="K6589" s="41" t="s">
        <v>25</v>
      </c>
    </row>
    <row r="6590" spans="2:11" ht="15" customHeight="1" x14ac:dyDescent="0.3">
      <c r="B6590" s="39" t="str">
        <f t="shared" si="84"/>
        <v>42241200651 карбюратор wj-114</v>
      </c>
      <c r="C6590" s="39" t="str">
        <f>TEXT(Raw_Articul_Data!$D6590,"00000000000")</f>
        <v>42241200651</v>
      </c>
      <c r="D6590" s="41">
        <v>42241200651</v>
      </c>
      <c r="E6590" s="41" t="s">
        <v>4365</v>
      </c>
      <c r="G6590" s="41" t="s">
        <v>32</v>
      </c>
      <c r="H6590" s="41" t="s">
        <v>2790</v>
      </c>
      <c r="I6590" s="41" t="s">
        <v>23</v>
      </c>
      <c r="J6590" s="41" t="s">
        <v>499</v>
      </c>
      <c r="K6590" s="41" t="s">
        <v>25</v>
      </c>
    </row>
    <row r="6591" spans="2:11" ht="15" customHeight="1" x14ac:dyDescent="0.3">
      <c r="B6591" s="39" t="str">
        <f t="shared" si="84"/>
        <v>42241206800 гвинт настройки оборотів холостого ходу</v>
      </c>
      <c r="C6591" s="39" t="str">
        <f>TEXT(Raw_Articul_Data!$D6591,"00000000000")</f>
        <v>42241206800</v>
      </c>
      <c r="D6591" s="41">
        <v>42241206800</v>
      </c>
      <c r="E6591" s="41" t="s">
        <v>3663</v>
      </c>
      <c r="G6591" s="41" t="s">
        <v>32</v>
      </c>
      <c r="H6591" s="41" t="s">
        <v>2790</v>
      </c>
      <c r="I6591" s="41" t="s">
        <v>23</v>
      </c>
      <c r="J6591" s="41" t="s">
        <v>499</v>
      </c>
      <c r="K6591" s="41" t="s">
        <v>25</v>
      </c>
    </row>
    <row r="6592" spans="2:11" ht="15" customHeight="1" x14ac:dyDescent="0.3">
      <c r="B6592" s="39" t="str">
        <f t="shared" si="84"/>
        <v>42241207102 дросельний вал з важелем</v>
      </c>
      <c r="C6592" s="39" t="str">
        <f>TEXT(Raw_Articul_Data!$D6592,"00000000000")</f>
        <v>42241207102</v>
      </c>
      <c r="D6592" s="41">
        <v>42241207102</v>
      </c>
      <c r="E6592" s="41" t="s">
        <v>3384</v>
      </c>
      <c r="G6592" s="41" t="s">
        <v>32</v>
      </c>
      <c r="H6592" s="41" t="s">
        <v>2790</v>
      </c>
      <c r="I6592" s="41" t="s">
        <v>23</v>
      </c>
      <c r="J6592" s="41" t="s">
        <v>3257</v>
      </c>
      <c r="K6592" s="41" t="s">
        <v>25</v>
      </c>
    </row>
    <row r="6593" spans="2:11" ht="15" customHeight="1" x14ac:dyDescent="0.3">
      <c r="B6593" s="39" t="str">
        <f t="shared" si="84"/>
        <v>42241207103 дросельний вал з важелем</v>
      </c>
      <c r="C6593" s="39" t="str">
        <f>TEXT(Raw_Articul_Data!$D6593,"00000000000")</f>
        <v>42241207103</v>
      </c>
      <c r="D6593" s="41">
        <v>42241207103</v>
      </c>
      <c r="E6593" s="41" t="s">
        <v>3384</v>
      </c>
      <c r="G6593" s="41" t="s">
        <v>32</v>
      </c>
      <c r="H6593" s="41" t="s">
        <v>2790</v>
      </c>
      <c r="I6593" s="41" t="s">
        <v>23</v>
      </c>
      <c r="J6593" s="41" t="s">
        <v>218</v>
      </c>
      <c r="K6593" s="41" t="s">
        <v>25</v>
      </c>
    </row>
    <row r="6594" spans="2:11" ht="15" customHeight="1" x14ac:dyDescent="0.3">
      <c r="B6594" s="39" t="str">
        <f t="shared" si="84"/>
        <v>42241213000 пускова вісь</v>
      </c>
      <c r="C6594" s="39" t="str">
        <f>TEXT(Raw_Articul_Data!$D6594,"00000000000")</f>
        <v>42241213000</v>
      </c>
      <c r="D6594" s="41">
        <v>42241213000</v>
      </c>
      <c r="E6594" s="41" t="s">
        <v>3677</v>
      </c>
      <c r="G6594" s="41" t="s">
        <v>32</v>
      </c>
      <c r="H6594" s="41" t="s">
        <v>2790</v>
      </c>
      <c r="I6594" s="41" t="s">
        <v>23</v>
      </c>
      <c r="J6594" s="41" t="s">
        <v>3257</v>
      </c>
      <c r="K6594" s="41" t="s">
        <v>25</v>
      </c>
    </row>
    <row r="6595" spans="2:11" ht="15" customHeight="1" x14ac:dyDescent="0.3">
      <c r="B6595" s="39" t="str">
        <f t="shared" si="84"/>
        <v>42241213001 пусковий вал</v>
      </c>
      <c r="C6595" s="39" t="str">
        <f>TEXT(Raw_Articul_Data!$D6595,"00000000000")</f>
        <v>42241213001</v>
      </c>
      <c r="D6595" s="41">
        <v>42241213001</v>
      </c>
      <c r="E6595" s="41" t="s">
        <v>4275</v>
      </c>
      <c r="G6595" s="41" t="s">
        <v>32</v>
      </c>
      <c r="H6595" s="41" t="s">
        <v>2790</v>
      </c>
      <c r="I6595" s="41" t="s">
        <v>23</v>
      </c>
      <c r="J6595" s="41" t="s">
        <v>218</v>
      </c>
      <c r="K6595" s="41" t="s">
        <v>25</v>
      </c>
    </row>
    <row r="6596" spans="2:11" ht="15" customHeight="1" x14ac:dyDescent="0.3">
      <c r="B6596" s="39" t="str">
        <f t="shared" si="84"/>
        <v>42241216100 важіль привода повітряної заслонки</v>
      </c>
      <c r="C6596" s="39" t="str">
        <f>TEXT(Raw_Articul_Data!$D6596,"00000000000")</f>
        <v>42241216100</v>
      </c>
      <c r="D6596" s="41">
        <v>42241216100</v>
      </c>
      <c r="E6596" s="41" t="s">
        <v>3678</v>
      </c>
      <c r="G6596" s="41" t="s">
        <v>32</v>
      </c>
      <c r="H6596" s="41" t="s">
        <v>2790</v>
      </c>
      <c r="I6596" s="41" t="s">
        <v>23</v>
      </c>
      <c r="J6596" s="41" t="s">
        <v>28</v>
      </c>
      <c r="K6596" s="41" t="s">
        <v>25</v>
      </c>
    </row>
    <row r="6597" spans="2:11" ht="15" customHeight="1" x14ac:dyDescent="0.3">
      <c r="B6597" s="39" t="str">
        <f t="shared" si="84"/>
        <v>42241223202 вита гнучка пружина</v>
      </c>
      <c r="C6597" s="39" t="str">
        <f>TEXT(Raw_Articul_Data!$D6597,"00000000000")</f>
        <v>42241223202</v>
      </c>
      <c r="D6597" s="41">
        <v>42241223202</v>
      </c>
      <c r="E6597" s="41" t="s">
        <v>3025</v>
      </c>
      <c r="G6597" s="41" t="s">
        <v>32</v>
      </c>
      <c r="H6597" s="41" t="s">
        <v>2790</v>
      </c>
      <c r="I6597" s="41" t="s">
        <v>23</v>
      </c>
      <c r="J6597" s="41" t="s">
        <v>218</v>
      </c>
      <c r="K6597" s="41" t="s">
        <v>25</v>
      </c>
    </row>
    <row r="6598" spans="2:11" ht="15" customHeight="1" x14ac:dyDescent="0.3">
      <c r="B6598" s="39" t="str">
        <f t="shared" si="84"/>
        <v>42241223203 вита гнучка пружина</v>
      </c>
      <c r="C6598" s="39" t="str">
        <f>TEXT(Raw_Articul_Data!$D6598,"00000000000")</f>
        <v>42241223203</v>
      </c>
      <c r="D6598" s="41">
        <v>42241223203</v>
      </c>
      <c r="E6598" s="41" t="s">
        <v>3025</v>
      </c>
      <c r="G6598" s="41" t="s">
        <v>32</v>
      </c>
      <c r="H6598" s="41" t="s">
        <v>2790</v>
      </c>
      <c r="I6598" s="41" t="s">
        <v>23</v>
      </c>
      <c r="J6598" s="41" t="s">
        <v>218</v>
      </c>
      <c r="K6598" s="41" t="s">
        <v>25</v>
      </c>
    </row>
    <row r="6599" spans="2:11" ht="15" customHeight="1" x14ac:dyDescent="0.3">
      <c r="B6599" s="39" t="str">
        <f t="shared" si="84"/>
        <v>42241223602 ущільнююче кільце</v>
      </c>
      <c r="C6599" s="39" t="str">
        <f>TEXT(Raw_Articul_Data!$D6599,"00000000000")</f>
        <v>42241223602</v>
      </c>
      <c r="D6599" s="41">
        <v>42241223602</v>
      </c>
      <c r="E6599" s="41" t="s">
        <v>2853</v>
      </c>
      <c r="G6599" s="41" t="s">
        <v>32</v>
      </c>
      <c r="H6599" s="41" t="s">
        <v>2790</v>
      </c>
      <c r="I6599" s="41" t="s">
        <v>23</v>
      </c>
      <c r="J6599" s="41" t="s">
        <v>218</v>
      </c>
      <c r="K6599" s="41" t="s">
        <v>25</v>
      </c>
    </row>
    <row r="6600" spans="2:11" ht="15" customHeight="1" x14ac:dyDescent="0.3">
      <c r="B6600" s="39" t="str">
        <f t="shared" si="84"/>
        <v>42241223900 кутовий патрубок</v>
      </c>
      <c r="C6600" s="39" t="str">
        <f>TEXT(Raw_Articul_Data!$D6600,"00000000000")</f>
        <v>42241223900</v>
      </c>
      <c r="D6600" s="41">
        <v>42241223900</v>
      </c>
      <c r="E6600" s="41" t="s">
        <v>3435</v>
      </c>
      <c r="G6600" s="41" t="s">
        <v>32</v>
      </c>
      <c r="H6600" s="41" t="s">
        <v>2790</v>
      </c>
      <c r="I6600" s="41" t="s">
        <v>23</v>
      </c>
      <c r="J6600" s="41" t="s">
        <v>28</v>
      </c>
      <c r="K6600" s="41" t="s">
        <v>25</v>
      </c>
    </row>
    <row r="6601" spans="2:11" ht="15" customHeight="1" x14ac:dyDescent="0.3">
      <c r="B6601" s="39" t="str">
        <f t="shared" si="84"/>
        <v>42241226201 упорний гвинт налаштування холостого ходу</v>
      </c>
      <c r="C6601" s="39" t="str">
        <f>TEXT(Raw_Articul_Data!$D6601,"00000000000")</f>
        <v>42241226201</v>
      </c>
      <c r="D6601" s="41">
        <v>42241226201</v>
      </c>
      <c r="E6601" s="41" t="s">
        <v>4366</v>
      </c>
      <c r="G6601" s="41" t="s">
        <v>32</v>
      </c>
      <c r="H6601" s="41" t="s">
        <v>2790</v>
      </c>
      <c r="I6601" s="41" t="s">
        <v>23</v>
      </c>
      <c r="J6601" s="41" t="s">
        <v>499</v>
      </c>
      <c r="K6601" s="41" t="s">
        <v>25</v>
      </c>
    </row>
    <row r="6602" spans="2:11" ht="15" customHeight="1" x14ac:dyDescent="0.3">
      <c r="B6602" s="39" t="str">
        <f t="shared" si="84"/>
        <v>42241226701 головний регулювальний гвинт</v>
      </c>
      <c r="C6602" s="39" t="str">
        <f>TEXT(Raw_Articul_Data!$D6602,"00000000000")</f>
        <v>42241226701</v>
      </c>
      <c r="D6602" s="41">
        <v>42241226701</v>
      </c>
      <c r="E6602" s="41" t="s">
        <v>3314</v>
      </c>
      <c r="G6602" s="41" t="s">
        <v>32</v>
      </c>
      <c r="H6602" s="41" t="s">
        <v>2790</v>
      </c>
      <c r="I6602" s="41" t="s">
        <v>23</v>
      </c>
      <c r="J6602" s="41" t="s">
        <v>218</v>
      </c>
      <c r="K6602" s="41" t="s">
        <v>25</v>
      </c>
    </row>
    <row r="6603" spans="2:11" ht="15" customHeight="1" x14ac:dyDescent="0.3">
      <c r="B6603" s="39" t="str">
        <f t="shared" si="84"/>
        <v>42241227801 гвинт з напівпотаємною головкою</v>
      </c>
      <c r="C6603" s="39" t="str">
        <f>TEXT(Raw_Articul_Data!$D6603,"00000000000")</f>
        <v>42241227801</v>
      </c>
      <c r="D6603" s="41">
        <v>42241227801</v>
      </c>
      <c r="E6603" s="41" t="s">
        <v>4367</v>
      </c>
      <c r="G6603" s="41" t="s">
        <v>32</v>
      </c>
      <c r="H6603" s="41" t="s">
        <v>2790</v>
      </c>
      <c r="I6603" s="41" t="s">
        <v>23</v>
      </c>
      <c r="J6603" s="41" t="s">
        <v>218</v>
      </c>
      <c r="K6603" s="41" t="s">
        <v>25</v>
      </c>
    </row>
    <row r="6604" spans="2:11" ht="15" customHeight="1" x14ac:dyDescent="0.3">
      <c r="B6604" s="39" t="str">
        <f t="shared" si="84"/>
        <v>42241260201 вал повітряної заслонки</v>
      </c>
      <c r="C6604" s="39" t="str">
        <f>TEXT(Raw_Articul_Data!$D6604,"00000000000")</f>
        <v>42241260201</v>
      </c>
      <c r="D6604" s="41">
        <v>42241260201</v>
      </c>
      <c r="E6604" s="41" t="s">
        <v>4368</v>
      </c>
      <c r="G6604" s="41" t="s">
        <v>32</v>
      </c>
      <c r="H6604" s="41" t="s">
        <v>2790</v>
      </c>
      <c r="I6604" s="41" t="s">
        <v>23</v>
      </c>
      <c r="J6604" s="41" t="s">
        <v>218</v>
      </c>
      <c r="K6604" s="41" t="s">
        <v>25</v>
      </c>
    </row>
    <row r="6605" spans="2:11" ht="15" customHeight="1" x14ac:dyDescent="0.3">
      <c r="B6605" s="39" t="str">
        <f t="shared" ref="B6605:B6668" si="85">CONCATENATE(C6605," ", LOWER(E6605))</f>
        <v>42241290900 ущільнення</v>
      </c>
      <c r="C6605" s="39" t="str">
        <f>TEXT(Raw_Articul_Data!$D6605,"00000000000")</f>
        <v>42241290900</v>
      </c>
      <c r="D6605" s="41">
        <v>42241290900</v>
      </c>
      <c r="E6605" s="41" t="s">
        <v>2903</v>
      </c>
      <c r="G6605" s="41" t="s">
        <v>32</v>
      </c>
      <c r="H6605" s="41" t="s">
        <v>2790</v>
      </c>
      <c r="I6605" s="41" t="s">
        <v>23</v>
      </c>
      <c r="J6605" s="41" t="s">
        <v>28</v>
      </c>
      <c r="K6605" s="41" t="s">
        <v>25</v>
      </c>
    </row>
    <row r="6606" spans="2:11" ht="15" customHeight="1" x14ac:dyDescent="0.3">
      <c r="B6606" s="39" t="str">
        <f t="shared" si="85"/>
        <v>42241290903 ущільнення</v>
      </c>
      <c r="C6606" s="39" t="str">
        <f>TEXT(Raw_Articul_Data!$D6606,"00000000000")</f>
        <v>42241290903</v>
      </c>
      <c r="D6606" s="41">
        <v>42241290903</v>
      </c>
      <c r="E6606" s="41" t="s">
        <v>2903</v>
      </c>
      <c r="G6606" s="41" t="s">
        <v>32</v>
      </c>
      <c r="H6606" s="41" t="s">
        <v>2790</v>
      </c>
      <c r="I6606" s="41" t="s">
        <v>23</v>
      </c>
      <c r="J6606" s="41" t="s">
        <v>28</v>
      </c>
      <c r="K6606" s="41" t="s">
        <v>25</v>
      </c>
    </row>
    <row r="6607" spans="2:11" ht="15" customHeight="1" x14ac:dyDescent="0.3">
      <c r="B6607" s="39" t="str">
        <f t="shared" si="85"/>
        <v>42241400605 шумоглушник</v>
      </c>
      <c r="C6607" s="39" t="str">
        <f>TEXT(Raw_Articul_Data!$D6607,"00000000000")</f>
        <v>42241400605</v>
      </c>
      <c r="D6607" s="41">
        <v>42241400605</v>
      </c>
      <c r="E6607" s="41" t="s">
        <v>3072</v>
      </c>
      <c r="G6607" s="41" t="s">
        <v>32</v>
      </c>
      <c r="H6607" s="41" t="s">
        <v>2790</v>
      </c>
      <c r="I6607" s="41" t="s">
        <v>23</v>
      </c>
      <c r="J6607" s="41" t="s">
        <v>55</v>
      </c>
      <c r="K6607" s="41" t="s">
        <v>25</v>
      </c>
    </row>
    <row r="6608" spans="2:11" ht="15" customHeight="1" x14ac:dyDescent="0.3">
      <c r="B6608" s="39" t="str">
        <f t="shared" si="85"/>
        <v>42241401000 кришка фільтра</v>
      </c>
      <c r="C6608" s="39" t="str">
        <f>TEXT(Raw_Articul_Data!$D6608,"00000000000")</f>
        <v>42241401000</v>
      </c>
      <c r="D6608" s="41">
        <v>42241401000</v>
      </c>
      <c r="E6608" s="41" t="s">
        <v>3153</v>
      </c>
      <c r="G6608" s="41" t="s">
        <v>32</v>
      </c>
      <c r="H6608" s="41" t="s">
        <v>2790</v>
      </c>
      <c r="I6608" s="41" t="s">
        <v>23</v>
      </c>
      <c r="J6608" s="41" t="s">
        <v>28</v>
      </c>
      <c r="K6608" s="41" t="s">
        <v>25</v>
      </c>
    </row>
    <row r="6609" spans="2:11" ht="15" customHeight="1" x14ac:dyDescent="0.3">
      <c r="B6609" s="39" t="str">
        <f t="shared" si="85"/>
        <v>42241401204 дно фільтра</v>
      </c>
      <c r="C6609" s="39" t="str">
        <f>TEXT(Raw_Articul_Data!$D6609,"00000000000")</f>
        <v>42241401204</v>
      </c>
      <c r="D6609" s="41">
        <v>42241401204</v>
      </c>
      <c r="E6609" s="41" t="s">
        <v>3428</v>
      </c>
      <c r="G6609" s="41" t="s">
        <v>32</v>
      </c>
      <c r="H6609" s="41" t="s">
        <v>2790</v>
      </c>
      <c r="I6609" s="41" t="s">
        <v>23</v>
      </c>
      <c r="J6609" s="41" t="s">
        <v>28</v>
      </c>
      <c r="K6609" s="41" t="s">
        <v>25</v>
      </c>
    </row>
    <row r="6610" spans="2:11" ht="15" customHeight="1" x14ac:dyDescent="0.3">
      <c r="B6610" s="39" t="str">
        <f t="shared" si="85"/>
        <v>42241401801 додатковий фільтр</v>
      </c>
      <c r="C6610" s="39" t="str">
        <f>TEXT(Raw_Articul_Data!$D6610,"00000000000")</f>
        <v>42241401801</v>
      </c>
      <c r="D6610" s="41">
        <v>42241401801</v>
      </c>
      <c r="E6610" s="41" t="s">
        <v>4039</v>
      </c>
      <c r="G6610" s="41" t="s">
        <v>32</v>
      </c>
      <c r="H6610" s="41" t="s">
        <v>2790</v>
      </c>
      <c r="I6610" s="41" t="s">
        <v>23</v>
      </c>
      <c r="J6610" s="41" t="s">
        <v>28</v>
      </c>
      <c r="K6610" s="41" t="s">
        <v>25</v>
      </c>
    </row>
    <row r="6611" spans="2:11" ht="15" customHeight="1" x14ac:dyDescent="0.3">
      <c r="B6611" s="39" t="str">
        <f t="shared" si="85"/>
        <v>42241402800 корпус фільтра</v>
      </c>
      <c r="C6611" s="39" t="str">
        <f>TEXT(Raw_Articul_Data!$D6611,"00000000000")</f>
        <v>42241402800</v>
      </c>
      <c r="D6611" s="41">
        <v>42241402800</v>
      </c>
      <c r="E6611" s="41" t="s">
        <v>3069</v>
      </c>
      <c r="G6611" s="41" t="s">
        <v>32</v>
      </c>
      <c r="H6611" s="41" t="s">
        <v>2790</v>
      </c>
      <c r="I6611" s="41" t="s">
        <v>23</v>
      </c>
      <c r="J6611" s="41" t="s">
        <v>28</v>
      </c>
      <c r="K6611" s="41" t="s">
        <v>25</v>
      </c>
    </row>
    <row r="6612" spans="2:11" ht="15" customHeight="1" x14ac:dyDescent="0.3">
      <c r="B6612" s="39" t="str">
        <f t="shared" si="85"/>
        <v>42241410300 повітряний фільтр</v>
      </c>
      <c r="C6612" s="39" t="str">
        <f>TEXT(Raw_Articul_Data!$D6612,"00000000000")</f>
        <v>42241410300</v>
      </c>
      <c r="D6612" s="41">
        <v>42241410300</v>
      </c>
      <c r="E6612" s="41" t="s">
        <v>3041</v>
      </c>
      <c r="G6612" s="41" t="s">
        <v>32</v>
      </c>
      <c r="H6612" s="41" t="s">
        <v>2790</v>
      </c>
      <c r="I6612" s="41" t="s">
        <v>23</v>
      </c>
      <c r="J6612" s="41" t="s">
        <v>621</v>
      </c>
      <c r="K6612" s="41" t="s">
        <v>25</v>
      </c>
    </row>
    <row r="6613" spans="2:11" ht="15" customHeight="1" x14ac:dyDescent="0.3">
      <c r="B6613" s="39" t="str">
        <f t="shared" si="85"/>
        <v>42241412202 коліно</v>
      </c>
      <c r="C6613" s="39" t="str">
        <f>TEXT(Raw_Articul_Data!$D6613,"00000000000")</f>
        <v>42241412202</v>
      </c>
      <c r="D6613" s="41">
        <v>42241412202</v>
      </c>
      <c r="E6613" s="41" t="s">
        <v>3315</v>
      </c>
      <c r="G6613" s="41" t="s">
        <v>32</v>
      </c>
      <c r="H6613" s="41" t="s">
        <v>2790</v>
      </c>
      <c r="I6613" s="41" t="s">
        <v>23</v>
      </c>
      <c r="J6613" s="41" t="s">
        <v>28</v>
      </c>
      <c r="K6613" s="41" t="s">
        <v>25</v>
      </c>
    </row>
    <row r="6614" spans="2:11" ht="15" customHeight="1" x14ac:dyDescent="0.3">
      <c r="B6614" s="39" t="str">
        <f t="shared" si="85"/>
        <v>42241415400 шланг</v>
      </c>
      <c r="C6614" s="39" t="str">
        <f>TEXT(Raw_Articul_Data!$D6614,"00000000000")</f>
        <v>42241415400</v>
      </c>
      <c r="D6614" s="41">
        <v>42241415400</v>
      </c>
      <c r="E6614" s="41" t="s">
        <v>1791</v>
      </c>
      <c r="G6614" s="41" t="s">
        <v>32</v>
      </c>
      <c r="H6614" s="41" t="s">
        <v>2790</v>
      </c>
      <c r="I6614" s="41" t="s">
        <v>23</v>
      </c>
      <c r="J6614" s="41" t="s">
        <v>45</v>
      </c>
      <c r="K6614" s="41" t="s">
        <v>25</v>
      </c>
    </row>
    <row r="6615" spans="2:11" ht="15" customHeight="1" x14ac:dyDescent="0.3">
      <c r="B6615" s="39" t="str">
        <f t="shared" si="85"/>
        <v>42241490500 ущільнення</v>
      </c>
      <c r="C6615" s="39" t="str">
        <f>TEXT(Raw_Articul_Data!$D6615,"00000000000")</f>
        <v>42241490500</v>
      </c>
      <c r="D6615" s="41">
        <v>42241490500</v>
      </c>
      <c r="E6615" s="41" t="s">
        <v>2903</v>
      </c>
      <c r="G6615" s="41" t="s">
        <v>32</v>
      </c>
      <c r="H6615" s="41" t="s">
        <v>2790</v>
      </c>
      <c r="I6615" s="41" t="s">
        <v>23</v>
      </c>
      <c r="J6615" s="41" t="s">
        <v>28</v>
      </c>
      <c r="K6615" s="41" t="s">
        <v>25</v>
      </c>
    </row>
    <row r="6616" spans="2:11" ht="15" customHeight="1" x14ac:dyDescent="0.3">
      <c r="B6616" s="39" t="str">
        <f t="shared" si="85"/>
        <v>42241490600 ущільнення глушника</v>
      </c>
      <c r="C6616" s="39" t="str">
        <f>TEXT(Raw_Articul_Data!$D6616,"00000000000")</f>
        <v>42241490600</v>
      </c>
      <c r="D6616" s="41">
        <v>42241490600</v>
      </c>
      <c r="E6616" s="41" t="s">
        <v>3074</v>
      </c>
      <c r="G6616" s="41" t="s">
        <v>32</v>
      </c>
      <c r="H6616" s="41" t="s">
        <v>2790</v>
      </c>
      <c r="I6616" s="41" t="s">
        <v>23</v>
      </c>
      <c r="J6616" s="41" t="s">
        <v>55</v>
      </c>
      <c r="K6616" s="41" t="s">
        <v>25</v>
      </c>
    </row>
    <row r="6617" spans="2:11" ht="15" customHeight="1" x14ac:dyDescent="0.3">
      <c r="B6617" s="39" t="str">
        <f t="shared" si="85"/>
        <v>42241602001 муфта</v>
      </c>
      <c r="C6617" s="39" t="str">
        <f>TEXT(Raw_Articul_Data!$D6617,"00000000000")</f>
        <v>42241602001</v>
      </c>
      <c r="D6617" s="41">
        <v>42241602001</v>
      </c>
      <c r="E6617" s="41" t="s">
        <v>3286</v>
      </c>
      <c r="G6617" s="41" t="s">
        <v>32</v>
      </c>
      <c r="H6617" s="41" t="s">
        <v>2790</v>
      </c>
      <c r="I6617" s="41" t="s">
        <v>23</v>
      </c>
      <c r="J6617" s="41" t="s">
        <v>28</v>
      </c>
      <c r="K6617" s="41" t="s">
        <v>25</v>
      </c>
    </row>
    <row r="6618" spans="2:11" ht="15" customHeight="1" x14ac:dyDescent="0.3">
      <c r="B6618" s="39" t="str">
        <f t="shared" si="85"/>
        <v>42241622600 розпорне кільце</v>
      </c>
      <c r="C6618" s="39" t="str">
        <f>TEXT(Raw_Articul_Data!$D6618,"00000000000")</f>
        <v>42241622600</v>
      </c>
      <c r="D6618" s="41">
        <v>42241622600</v>
      </c>
      <c r="E6618" s="41" t="s">
        <v>4298</v>
      </c>
      <c r="G6618" s="41" t="s">
        <v>32</v>
      </c>
      <c r="H6618" s="41" t="s">
        <v>2790</v>
      </c>
      <c r="I6618" s="41" t="s">
        <v>23</v>
      </c>
      <c r="J6618" s="41" t="s">
        <v>28</v>
      </c>
      <c r="K6618" s="41" t="s">
        <v>25</v>
      </c>
    </row>
    <row r="6619" spans="2:11" ht="15" customHeight="1" x14ac:dyDescent="0.3">
      <c r="B6619" s="39" t="str">
        <f t="shared" si="85"/>
        <v>42241801100 трос управління дросельною заслонкою</v>
      </c>
      <c r="C6619" s="39" t="str">
        <f>TEXT(Raw_Articul_Data!$D6619,"00000000000")</f>
        <v>42241801100</v>
      </c>
      <c r="D6619" s="41">
        <v>42241801100</v>
      </c>
      <c r="E6619" s="41" t="s">
        <v>3643</v>
      </c>
      <c r="G6619" s="41" t="s">
        <v>32</v>
      </c>
      <c r="H6619" s="41" t="s">
        <v>2790</v>
      </c>
      <c r="I6619" s="41" t="s">
        <v>23</v>
      </c>
      <c r="J6619" s="41" t="s">
        <v>28</v>
      </c>
      <c r="K6619" s="41" t="s">
        <v>25</v>
      </c>
    </row>
    <row r="6620" spans="2:11" ht="15" customHeight="1" x14ac:dyDescent="0.3">
      <c r="B6620" s="39" t="str">
        <f t="shared" si="85"/>
        <v>42241801802 пристрій управління дросельною заслонкою</v>
      </c>
      <c r="C6620" s="39" t="str">
        <f>TEXT(Raw_Articul_Data!$D6620,"00000000000")</f>
        <v>42241801802</v>
      </c>
      <c r="D6620" s="41">
        <v>42241801802</v>
      </c>
      <c r="E6620" s="41" t="s">
        <v>3168</v>
      </c>
      <c r="G6620" s="41" t="s">
        <v>32</v>
      </c>
      <c r="H6620" s="41" t="s">
        <v>2790</v>
      </c>
      <c r="I6620" s="41" t="s">
        <v>23</v>
      </c>
      <c r="J6620" s="41" t="s">
        <v>34</v>
      </c>
      <c r="K6620" s="41" t="s">
        <v>25</v>
      </c>
    </row>
    <row r="6621" spans="2:11" ht="15" customHeight="1" x14ac:dyDescent="0.3">
      <c r="B6621" s="39" t="str">
        <f t="shared" si="85"/>
        <v>42241802200 гумова стрічка</v>
      </c>
      <c r="C6621" s="39" t="str">
        <f>TEXT(Raw_Articul_Data!$D6621,"00000000000")</f>
        <v>42241802200</v>
      </c>
      <c r="D6621" s="41">
        <v>42241802200</v>
      </c>
      <c r="E6621" s="41" t="s">
        <v>4369</v>
      </c>
      <c r="G6621" s="41" t="s">
        <v>32</v>
      </c>
      <c r="H6621" s="41" t="s">
        <v>2790</v>
      </c>
      <c r="I6621" s="41" t="s">
        <v>23</v>
      </c>
      <c r="J6621" s="41" t="s">
        <v>34</v>
      </c>
      <c r="K6621" s="41" t="s">
        <v>25</v>
      </c>
    </row>
    <row r="6622" spans="2:11" ht="15" customHeight="1" x14ac:dyDescent="0.3">
      <c r="B6622" s="39" t="str">
        <f t="shared" si="85"/>
        <v>42241820800 стопорний важіль</v>
      </c>
      <c r="C6622" s="39" t="str">
        <f>TEXT(Raw_Articul_Data!$D6622,"00000000000")</f>
        <v>42241820800</v>
      </c>
      <c r="D6622" s="41">
        <v>42241820800</v>
      </c>
      <c r="E6622" s="41" t="s">
        <v>3306</v>
      </c>
      <c r="G6622" s="41" t="s">
        <v>32</v>
      </c>
      <c r="H6622" s="41" t="s">
        <v>2790</v>
      </c>
      <c r="I6622" s="41" t="s">
        <v>23</v>
      </c>
      <c r="J6622" s="41" t="s">
        <v>28</v>
      </c>
      <c r="K6622" s="41" t="s">
        <v>25</v>
      </c>
    </row>
    <row r="6623" spans="2:11" ht="15" customHeight="1" x14ac:dyDescent="0.3">
      <c r="B6623" s="39" t="str">
        <f t="shared" si="85"/>
        <v>42241820900 вал управління перемиканням</v>
      </c>
      <c r="C6623" s="39" t="str">
        <f>TEXT(Raw_Articul_Data!$D6623,"00000000000")</f>
        <v>42241820900</v>
      </c>
      <c r="D6623" s="41">
        <v>42241820900</v>
      </c>
      <c r="E6623" s="41" t="s">
        <v>3317</v>
      </c>
      <c r="G6623" s="41" t="s">
        <v>32</v>
      </c>
      <c r="H6623" s="41" t="s">
        <v>2790</v>
      </c>
      <c r="I6623" s="41" t="s">
        <v>23</v>
      </c>
      <c r="J6623" s="41" t="s">
        <v>28</v>
      </c>
      <c r="K6623" s="41" t="s">
        <v>25</v>
      </c>
    </row>
    <row r="6624" spans="2:11" ht="15" customHeight="1" x14ac:dyDescent="0.3">
      <c r="B6624" s="39" t="str">
        <f t="shared" si="85"/>
        <v>42241821000 важіль газа</v>
      </c>
      <c r="C6624" s="39" t="str">
        <f>TEXT(Raw_Articul_Data!$D6624,"00000000000")</f>
        <v>42241821000</v>
      </c>
      <c r="D6624" s="41">
        <v>42241821000</v>
      </c>
      <c r="E6624" s="41" t="s">
        <v>3017</v>
      </c>
      <c r="G6624" s="41" t="s">
        <v>32</v>
      </c>
      <c r="H6624" s="41" t="s">
        <v>2790</v>
      </c>
      <c r="I6624" s="41" t="s">
        <v>23</v>
      </c>
      <c r="J6624" s="41" t="s">
        <v>28</v>
      </c>
      <c r="K6624" s="41" t="s">
        <v>25</v>
      </c>
    </row>
    <row r="6625" spans="2:11" ht="15" customHeight="1" x14ac:dyDescent="0.3">
      <c r="B6625" s="39" t="str">
        <f t="shared" si="85"/>
        <v>42241821500 важільно-тяговий механізм дросельної заслонки</v>
      </c>
      <c r="C6625" s="39" t="str">
        <f>TEXT(Raw_Articul_Data!$D6625,"00000000000")</f>
        <v>42241821500</v>
      </c>
      <c r="D6625" s="41">
        <v>42241821500</v>
      </c>
      <c r="E6625" s="41" t="s">
        <v>3397</v>
      </c>
      <c r="G6625" s="41" t="s">
        <v>32</v>
      </c>
      <c r="H6625" s="41" t="s">
        <v>2790</v>
      </c>
      <c r="I6625" s="41" t="s">
        <v>23</v>
      </c>
      <c r="J6625" s="41" t="s">
        <v>28</v>
      </c>
      <c r="K6625" s="41" t="s">
        <v>25</v>
      </c>
    </row>
    <row r="6626" spans="2:11" ht="15" customHeight="1" x14ac:dyDescent="0.3">
      <c r="B6626" s="39" t="str">
        <f t="shared" si="85"/>
        <v>42241824002 тримач троса управління дросельною заслонкою</v>
      </c>
      <c r="C6626" s="39" t="str">
        <f>TEXT(Raw_Articul_Data!$D6626,"00000000000")</f>
        <v>42241824002</v>
      </c>
      <c r="D6626" s="41">
        <v>42241824002</v>
      </c>
      <c r="E6626" s="41" t="s">
        <v>4318</v>
      </c>
      <c r="G6626" s="41" t="s">
        <v>32</v>
      </c>
      <c r="H6626" s="41" t="s">
        <v>2790</v>
      </c>
      <c r="I6626" s="41" t="s">
        <v>23</v>
      </c>
      <c r="J6626" s="41" t="s">
        <v>34</v>
      </c>
      <c r="K6626" s="41" t="s">
        <v>25</v>
      </c>
    </row>
    <row r="6627" spans="2:11" ht="15" customHeight="1" x14ac:dyDescent="0.3">
      <c r="B6627" s="39" t="str">
        <f t="shared" si="85"/>
        <v>42241824400 підшипник</v>
      </c>
      <c r="C6627" s="39" t="str">
        <f>TEXT(Raw_Articul_Data!$D6627,"00000000000")</f>
        <v>42241824400</v>
      </c>
      <c r="D6627" s="41">
        <v>42241824400</v>
      </c>
      <c r="E6627" s="41" t="s">
        <v>3055</v>
      </c>
      <c r="G6627" s="41" t="s">
        <v>32</v>
      </c>
      <c r="H6627" s="41" t="s">
        <v>2790</v>
      </c>
      <c r="I6627" s="41" t="s">
        <v>23</v>
      </c>
      <c r="J6627" s="41" t="s">
        <v>28</v>
      </c>
      <c r="K6627" s="41" t="s">
        <v>25</v>
      </c>
    </row>
    <row r="6628" spans="2:11" ht="15" customHeight="1" x14ac:dyDescent="0.3">
      <c r="B6628" s="39" t="str">
        <f t="shared" si="85"/>
        <v>42241824500 вита гнучка пружина</v>
      </c>
      <c r="C6628" s="39" t="str">
        <f>TEXT(Raw_Articul_Data!$D6628,"00000000000")</f>
        <v>42241824500</v>
      </c>
      <c r="D6628" s="41">
        <v>42241824500</v>
      </c>
      <c r="E6628" s="41" t="s">
        <v>3025</v>
      </c>
      <c r="G6628" s="41" t="s">
        <v>32</v>
      </c>
      <c r="H6628" s="41" t="s">
        <v>2790</v>
      </c>
      <c r="I6628" s="41" t="s">
        <v>23</v>
      </c>
      <c r="J6628" s="41" t="s">
        <v>28</v>
      </c>
      <c r="K6628" s="41" t="s">
        <v>25</v>
      </c>
    </row>
    <row r="6629" spans="2:11" ht="15" customHeight="1" x14ac:dyDescent="0.3">
      <c r="B6629" s="39" t="str">
        <f t="shared" si="85"/>
        <v>42241824502 вита гнучка пружина</v>
      </c>
      <c r="C6629" s="39" t="str">
        <f>TEXT(Raw_Articul_Data!$D6629,"00000000000")</f>
        <v>42241824502</v>
      </c>
      <c r="D6629" s="41">
        <v>42241824502</v>
      </c>
      <c r="E6629" s="41" t="s">
        <v>3025</v>
      </c>
      <c r="G6629" s="41" t="s">
        <v>32</v>
      </c>
      <c r="H6629" s="41" t="s">
        <v>2790</v>
      </c>
      <c r="I6629" s="41" t="s">
        <v>23</v>
      </c>
      <c r="J6629" s="41" t="s">
        <v>28</v>
      </c>
      <c r="K6629" s="41" t="s">
        <v>25</v>
      </c>
    </row>
    <row r="6630" spans="2:11" ht="15" customHeight="1" x14ac:dyDescent="0.3">
      <c r="B6630" s="39" t="str">
        <f t="shared" si="85"/>
        <v>42241825600 тримач</v>
      </c>
      <c r="C6630" s="39" t="str">
        <f>TEXT(Raw_Articul_Data!$D6630,"00000000000")</f>
        <v>42241825600</v>
      </c>
      <c r="D6630" s="41">
        <v>42241825600</v>
      </c>
      <c r="E6630" s="41" t="s">
        <v>2820</v>
      </c>
      <c r="G6630" s="41" t="s">
        <v>32</v>
      </c>
      <c r="H6630" s="41" t="s">
        <v>2790</v>
      </c>
      <c r="I6630" s="41" t="s">
        <v>23</v>
      </c>
      <c r="J6630" s="41" t="s">
        <v>34</v>
      </c>
      <c r="K6630" s="41" t="s">
        <v>25</v>
      </c>
    </row>
    <row r="6631" spans="2:11" ht="15" customHeight="1" x14ac:dyDescent="0.3">
      <c r="B6631" s="39" t="str">
        <f t="shared" si="85"/>
        <v>42241826100 пружина</v>
      </c>
      <c r="C6631" s="39" t="str">
        <f>TEXT(Raw_Articul_Data!$D6631,"00000000000")</f>
        <v>42241826100</v>
      </c>
      <c r="D6631" s="41">
        <v>42241826100</v>
      </c>
      <c r="E6631" s="41" t="s">
        <v>2817</v>
      </c>
      <c r="G6631" s="41" t="s">
        <v>32</v>
      </c>
      <c r="H6631" s="41" t="s">
        <v>2790</v>
      </c>
      <c r="I6631" s="41" t="s">
        <v>23</v>
      </c>
      <c r="J6631" s="41" t="s">
        <v>28</v>
      </c>
      <c r="K6631" s="41" t="s">
        <v>25</v>
      </c>
    </row>
    <row r="6632" spans="2:11" ht="15" customHeight="1" x14ac:dyDescent="0.3">
      <c r="B6632" s="39" t="str">
        <f t="shared" si="85"/>
        <v>42241900305 кришка пускового пристрою з пусковим пристроєм</v>
      </c>
      <c r="C6632" s="39" t="str">
        <f>TEXT(Raw_Articul_Data!$D6632,"00000000000")</f>
        <v>42241900305</v>
      </c>
      <c r="D6632" s="41">
        <v>42241900305</v>
      </c>
      <c r="E6632" s="41" t="s">
        <v>4320</v>
      </c>
      <c r="G6632" s="41" t="s">
        <v>32</v>
      </c>
      <c r="H6632" s="41" t="s">
        <v>2790</v>
      </c>
      <c r="I6632" s="41" t="s">
        <v>23</v>
      </c>
      <c r="J6632" s="41" t="s">
        <v>28</v>
      </c>
      <c r="K6632" s="41" t="s">
        <v>25</v>
      </c>
    </row>
    <row r="6633" spans="2:11" ht="15" customHeight="1" x14ac:dyDescent="0.3">
      <c r="B6633" s="39" t="str">
        <f t="shared" si="85"/>
        <v>42241900306 кришка пускового пристрою з пусковим пристроєм</v>
      </c>
      <c r="C6633" s="39" t="str">
        <f>TEXT(Raw_Articul_Data!$D6633,"00000000000")</f>
        <v>42241900306</v>
      </c>
      <c r="D6633" s="41">
        <v>42241900306</v>
      </c>
      <c r="E6633" s="41" t="s">
        <v>4320</v>
      </c>
      <c r="G6633" s="41" t="s">
        <v>32</v>
      </c>
      <c r="H6633" s="41" t="s">
        <v>2790</v>
      </c>
      <c r="I6633" s="41" t="s">
        <v>23</v>
      </c>
      <c r="J6633" s="41" t="s">
        <v>28</v>
      </c>
      <c r="K6633" s="41" t="s">
        <v>25</v>
      </c>
    </row>
    <row r="6634" spans="2:11" ht="15" customHeight="1" x14ac:dyDescent="0.3">
      <c r="B6634" s="39" t="str">
        <f t="shared" si="85"/>
        <v>42241900411 кришка пускового пристрою</v>
      </c>
      <c r="C6634" s="39" t="str">
        <f>TEXT(Raw_Articul_Data!$D6634,"00000000000")</f>
        <v>42241900411</v>
      </c>
      <c r="D6634" s="41">
        <v>42241900411</v>
      </c>
      <c r="E6634" s="41" t="s">
        <v>4147</v>
      </c>
      <c r="G6634" s="41" t="s">
        <v>32</v>
      </c>
      <c r="H6634" s="41" t="s">
        <v>2790</v>
      </c>
      <c r="I6634" s="41" t="s">
        <v>23</v>
      </c>
      <c r="J6634" s="41" t="s">
        <v>28</v>
      </c>
      <c r="K6634" s="41" t="s">
        <v>25</v>
      </c>
    </row>
    <row r="6635" spans="2:11" ht="15" customHeight="1" x14ac:dyDescent="0.3">
      <c r="B6635" s="39" t="str">
        <f t="shared" si="85"/>
        <v>42241900412 кришка пускового пристрою</v>
      </c>
      <c r="C6635" s="39" t="str">
        <f>TEXT(Raw_Articul_Data!$D6635,"00000000000")</f>
        <v>42241900412</v>
      </c>
      <c r="D6635" s="41">
        <v>42241900412</v>
      </c>
      <c r="E6635" s="41" t="s">
        <v>4147</v>
      </c>
      <c r="G6635" s="41" t="s">
        <v>32</v>
      </c>
      <c r="H6635" s="41" t="s">
        <v>2790</v>
      </c>
      <c r="I6635" s="41" t="s">
        <v>23</v>
      </c>
      <c r="J6635" s="41" t="s">
        <v>28</v>
      </c>
      <c r="K6635" s="41" t="s">
        <v>25</v>
      </c>
    </row>
    <row r="6636" spans="2:11" ht="15" customHeight="1" x14ac:dyDescent="0.3">
      <c r="B6636" s="39" t="str">
        <f t="shared" si="85"/>
        <v>42241900550 пускове колесо</v>
      </c>
      <c r="C6636" s="39" t="str">
        <f>TEXT(Raw_Articul_Data!$D6636,"00000000000")</f>
        <v>42241900550</v>
      </c>
      <c r="D6636" s="41">
        <v>42241900550</v>
      </c>
      <c r="E6636" s="41" t="s">
        <v>4182</v>
      </c>
      <c r="G6636" s="41" t="s">
        <v>32</v>
      </c>
      <c r="H6636" s="41" t="s">
        <v>2790</v>
      </c>
      <c r="I6636" s="41" t="s">
        <v>23</v>
      </c>
      <c r="J6636" s="41" t="s">
        <v>28</v>
      </c>
      <c r="K6636" s="41" t="s">
        <v>25</v>
      </c>
    </row>
    <row r="6637" spans="2:11" ht="15" customHeight="1" x14ac:dyDescent="0.3">
      <c r="B6637" s="39" t="str">
        <f t="shared" si="85"/>
        <v>42241900600 поворотна пружина</v>
      </c>
      <c r="C6637" s="39" t="str">
        <f>TEXT(Raw_Articul_Data!$D6637,"00000000000")</f>
        <v>42241900600</v>
      </c>
      <c r="D6637" s="41">
        <v>42241900600</v>
      </c>
      <c r="E6637" s="41" t="s">
        <v>3602</v>
      </c>
      <c r="G6637" s="41" t="s">
        <v>32</v>
      </c>
      <c r="H6637" s="41" t="s">
        <v>2790</v>
      </c>
      <c r="I6637" s="41" t="s">
        <v>23</v>
      </c>
      <c r="J6637" s="41" t="s">
        <v>24</v>
      </c>
      <c r="K6637" s="41" t="s">
        <v>25</v>
      </c>
    </row>
    <row r="6638" spans="2:11" ht="15" customHeight="1" x14ac:dyDescent="0.3">
      <c r="B6638" s="39" t="str">
        <f t="shared" si="85"/>
        <v>42241901001 тросиковий шків</v>
      </c>
      <c r="C6638" s="39" t="str">
        <f>TEXT(Raw_Articul_Data!$D6638,"00000000000")</f>
        <v>42241901001</v>
      </c>
      <c r="D6638" s="41">
        <v>42241901001</v>
      </c>
      <c r="E6638" s="41" t="s">
        <v>3307</v>
      </c>
      <c r="G6638" s="41" t="s">
        <v>32</v>
      </c>
      <c r="H6638" s="41" t="s">
        <v>2790</v>
      </c>
      <c r="I6638" s="41" t="s">
        <v>23</v>
      </c>
      <c r="J6638" s="41" t="s">
        <v>28</v>
      </c>
      <c r="K6638" s="41" t="s">
        <v>25</v>
      </c>
    </row>
    <row r="6639" spans="2:11" ht="15" customHeight="1" x14ac:dyDescent="0.3">
      <c r="B6639" s="39" t="str">
        <f t="shared" si="85"/>
        <v>42241950200 центруюча втулка</v>
      </c>
      <c r="C6639" s="39" t="str">
        <f>TEXT(Raw_Articul_Data!$D6639,"00000000000")</f>
        <v>42241950200</v>
      </c>
      <c r="D6639" s="41">
        <v>42241950200</v>
      </c>
      <c r="E6639" s="41" t="s">
        <v>4370</v>
      </c>
      <c r="G6639" s="41" t="s">
        <v>32</v>
      </c>
      <c r="H6639" s="41" t="s">
        <v>2790</v>
      </c>
      <c r="I6639" s="41" t="s">
        <v>23</v>
      </c>
      <c r="J6639" s="41" t="s">
        <v>28</v>
      </c>
      <c r="K6639" s="41" t="s">
        <v>25</v>
      </c>
    </row>
    <row r="6640" spans="2:11" ht="15" customHeight="1" x14ac:dyDescent="0.3">
      <c r="B6640" s="39" t="str">
        <f t="shared" si="85"/>
        <v>42241953500 пружина</v>
      </c>
      <c r="C6640" s="39" t="str">
        <f>TEXT(Raw_Articul_Data!$D6640,"00000000000")</f>
        <v>42241953500</v>
      </c>
      <c r="D6640" s="41">
        <v>42241953500</v>
      </c>
      <c r="E6640" s="41" t="s">
        <v>2817</v>
      </c>
      <c r="G6640" s="41" t="s">
        <v>32</v>
      </c>
      <c r="H6640" s="41" t="s">
        <v>2790</v>
      </c>
      <c r="I6640" s="41" t="s">
        <v>23</v>
      </c>
      <c r="K6640" s="41" t="s">
        <v>25</v>
      </c>
    </row>
    <row r="6641" spans="2:11" ht="15" customHeight="1" x14ac:dyDescent="0.3">
      <c r="B6641" s="39" t="str">
        <f t="shared" si="85"/>
        <v>42241953501 пружина</v>
      </c>
      <c r="C6641" s="39" t="str">
        <f>TEXT(Raw_Articul_Data!$D6641,"00000000000")</f>
        <v>42241953501</v>
      </c>
      <c r="D6641" s="41">
        <v>42241953501</v>
      </c>
      <c r="E6641" s="41" t="s">
        <v>2817</v>
      </c>
      <c r="G6641" s="41" t="s">
        <v>32</v>
      </c>
      <c r="H6641" s="41" t="s">
        <v>2790</v>
      </c>
      <c r="I6641" s="41" t="s">
        <v>23</v>
      </c>
      <c r="J6641" s="41" t="s">
        <v>28</v>
      </c>
      <c r="K6641" s="41" t="s">
        <v>25</v>
      </c>
    </row>
    <row r="6642" spans="2:11" ht="15" customHeight="1" x14ac:dyDescent="0.3">
      <c r="B6642" s="39" t="str">
        <f t="shared" si="85"/>
        <v>42243500817 корпус паливного бака</v>
      </c>
      <c r="C6642" s="39" t="str">
        <f>TEXT(Raw_Articul_Data!$D6642,"00000000000")</f>
        <v>42243500817</v>
      </c>
      <c r="D6642" s="41">
        <v>42243500817</v>
      </c>
      <c r="E6642" s="41" t="s">
        <v>3346</v>
      </c>
      <c r="G6642" s="41" t="s">
        <v>32</v>
      </c>
      <c r="H6642" s="41" t="s">
        <v>2790</v>
      </c>
      <c r="I6642" s="41" t="s">
        <v>23</v>
      </c>
      <c r="J6642" s="41" t="s">
        <v>28</v>
      </c>
      <c r="K6642" s="41" t="s">
        <v>25</v>
      </c>
    </row>
    <row r="6643" spans="2:11" ht="15" customHeight="1" x14ac:dyDescent="0.3">
      <c r="B6643" s="39" t="str">
        <f t="shared" si="85"/>
        <v>42243505801 вентиляційна система паливного бака</v>
      </c>
      <c r="C6643" s="39" t="str">
        <f>TEXT(Raw_Articul_Data!$D6643,"00000000000")</f>
        <v>42243505801</v>
      </c>
      <c r="D6643" s="41">
        <v>42243505801</v>
      </c>
      <c r="E6643" s="41" t="s">
        <v>2847</v>
      </c>
      <c r="G6643" s="41" t="s">
        <v>32</v>
      </c>
      <c r="H6643" s="41" t="s">
        <v>2790</v>
      </c>
      <c r="I6643" s="41" t="s">
        <v>23</v>
      </c>
      <c r="J6643" s="41" t="s">
        <v>28</v>
      </c>
      <c r="K6643" s="41" t="s">
        <v>25</v>
      </c>
    </row>
    <row r="6644" spans="2:11" ht="15" customHeight="1" x14ac:dyDescent="0.3">
      <c r="B6644" s="39" t="str">
        <f t="shared" si="85"/>
        <v>42244001201 маховик</v>
      </c>
      <c r="C6644" s="39" t="str">
        <f>TEXT(Raw_Articul_Data!$D6644,"00000000000")</f>
        <v>42244001201</v>
      </c>
      <c r="D6644" s="41">
        <v>42244001201</v>
      </c>
      <c r="E6644" s="41" t="s">
        <v>3088</v>
      </c>
      <c r="G6644" s="41" t="s">
        <v>32</v>
      </c>
      <c r="H6644" s="41" t="s">
        <v>2790</v>
      </c>
      <c r="I6644" s="41" t="s">
        <v>23</v>
      </c>
      <c r="J6644" s="41" t="s">
        <v>45</v>
      </c>
      <c r="K6644" s="41" t="s">
        <v>25</v>
      </c>
    </row>
    <row r="6645" spans="2:11" ht="15" customHeight="1" x14ac:dyDescent="0.3">
      <c r="B6645" s="39" t="str">
        <f t="shared" si="85"/>
        <v>42244001300 модуль запалювання</v>
      </c>
      <c r="C6645" s="39" t="str">
        <f>TEXT(Raw_Articul_Data!$D6645,"00000000000")</f>
        <v>42244001300</v>
      </c>
      <c r="D6645" s="41">
        <v>42244001300</v>
      </c>
      <c r="E6645" s="41" t="s">
        <v>2855</v>
      </c>
      <c r="G6645" s="41" t="s">
        <v>32</v>
      </c>
      <c r="H6645" s="41" t="s">
        <v>2790</v>
      </c>
      <c r="I6645" s="41" t="s">
        <v>23</v>
      </c>
      <c r="J6645" s="41" t="s">
        <v>28</v>
      </c>
      <c r="K6645" s="41" t="s">
        <v>25</v>
      </c>
    </row>
    <row r="6646" spans="2:11" ht="15" customHeight="1" x14ac:dyDescent="0.3">
      <c r="B6646" s="39" t="str">
        <f t="shared" si="85"/>
        <v>42244001302 модуль запалювання</v>
      </c>
      <c r="C6646" s="39" t="str">
        <f>TEXT(Raw_Articul_Data!$D6646,"00000000000")</f>
        <v>42244001302</v>
      </c>
      <c r="D6646" s="41">
        <v>42244001302</v>
      </c>
      <c r="E6646" s="41" t="s">
        <v>2855</v>
      </c>
      <c r="G6646" s="41" t="s">
        <v>32</v>
      </c>
      <c r="H6646" s="41" t="s">
        <v>2790</v>
      </c>
      <c r="I6646" s="41" t="s">
        <v>23</v>
      </c>
      <c r="J6646" s="41" t="s">
        <v>28</v>
      </c>
      <c r="K6646" s="41" t="s">
        <v>25</v>
      </c>
    </row>
    <row r="6647" spans="2:11" ht="15" customHeight="1" x14ac:dyDescent="0.3">
      <c r="B6647" s="39" t="str">
        <f t="shared" si="85"/>
        <v>42244300500 вимикач</v>
      </c>
      <c r="C6647" s="39" t="str">
        <f>TEXT(Raw_Articul_Data!$D6647,"00000000000")</f>
        <v>42244300500</v>
      </c>
      <c r="D6647" s="41">
        <v>42244300500</v>
      </c>
      <c r="E6647" s="41" t="s">
        <v>3862</v>
      </c>
      <c r="G6647" s="41" t="s">
        <v>32</v>
      </c>
      <c r="H6647" s="41" t="s">
        <v>2790</v>
      </c>
      <c r="I6647" s="41" t="s">
        <v>23</v>
      </c>
      <c r="J6647" s="41" t="s">
        <v>28</v>
      </c>
      <c r="K6647" s="41" t="s">
        <v>25</v>
      </c>
    </row>
    <row r="6648" spans="2:11" ht="15" customHeight="1" x14ac:dyDescent="0.3">
      <c r="B6648" s="39" t="str">
        <f t="shared" si="85"/>
        <v>42244300503 вимикач</v>
      </c>
      <c r="C6648" s="39" t="str">
        <f>TEXT(Raw_Articul_Data!$D6648,"00000000000")</f>
        <v>42244300503</v>
      </c>
      <c r="D6648" s="41">
        <v>42244300503</v>
      </c>
      <c r="E6648" s="41" t="s">
        <v>3862</v>
      </c>
      <c r="G6648" s="41" t="s">
        <v>32</v>
      </c>
      <c r="H6648" s="41" t="s">
        <v>2790</v>
      </c>
      <c r="I6648" s="41" t="s">
        <v>23</v>
      </c>
      <c r="J6648" s="41" t="s">
        <v>28</v>
      </c>
      <c r="K6648" s="41" t="s">
        <v>25</v>
      </c>
    </row>
    <row r="6649" spans="2:11" ht="15" customHeight="1" x14ac:dyDescent="0.3">
      <c r="B6649" s="39" t="str">
        <f t="shared" si="85"/>
        <v>42246642100 натяжний важіль</v>
      </c>
      <c r="C6649" s="39" t="str">
        <f>TEXT(Raw_Articul_Data!$D6649,"00000000000")</f>
        <v>42246642100</v>
      </c>
      <c r="D6649" s="41">
        <v>42246642100</v>
      </c>
      <c r="E6649" s="41" t="s">
        <v>4350</v>
      </c>
      <c r="G6649" s="41" t="s">
        <v>32</v>
      </c>
      <c r="H6649" s="41" t="s">
        <v>2790</v>
      </c>
      <c r="I6649" s="41" t="s">
        <v>23</v>
      </c>
      <c r="J6649" s="41" t="s">
        <v>28</v>
      </c>
      <c r="K6649" s="41" t="s">
        <v>25</v>
      </c>
    </row>
    <row r="6650" spans="2:11" ht="15" customHeight="1" x14ac:dyDescent="0.3">
      <c r="B6650" s="39" t="str">
        <f t="shared" si="85"/>
        <v>42246644200 кришка</v>
      </c>
      <c r="C6650" s="39" t="str">
        <f>TEXT(Raw_Articul_Data!$D6650,"00000000000")</f>
        <v>42246644200</v>
      </c>
      <c r="D6650" s="41">
        <v>42246644200</v>
      </c>
      <c r="E6650" s="41" t="s">
        <v>2801</v>
      </c>
      <c r="G6650" s="41" t="s">
        <v>32</v>
      </c>
      <c r="H6650" s="41" t="s">
        <v>2790</v>
      </c>
      <c r="I6650" s="41" t="s">
        <v>23</v>
      </c>
      <c r="J6650" s="41" t="s">
        <v>28</v>
      </c>
      <c r="K6650" s="41" t="s">
        <v>25</v>
      </c>
    </row>
    <row r="6651" spans="2:11" ht="15" customHeight="1" x14ac:dyDescent="0.3">
      <c r="B6651" s="39" t="str">
        <f t="shared" si="85"/>
        <v>42246778201 патрубок</v>
      </c>
      <c r="C6651" s="39" t="str">
        <f>TEXT(Raw_Articul_Data!$D6651,"00000000000")</f>
        <v>42246778201</v>
      </c>
      <c r="D6651" s="41">
        <v>42246778201</v>
      </c>
      <c r="E6651" s="41" t="s">
        <v>3011</v>
      </c>
      <c r="G6651" s="41" t="s">
        <v>32</v>
      </c>
      <c r="H6651" s="41" t="s">
        <v>2790</v>
      </c>
      <c r="I6651" s="41" t="s">
        <v>23</v>
      </c>
      <c r="J6651" s="41" t="s">
        <v>794</v>
      </c>
      <c r="K6651" s="41" t="s">
        <v>25</v>
      </c>
    </row>
    <row r="6652" spans="2:11" ht="15" customHeight="1" x14ac:dyDescent="0.3">
      <c r="B6652" s="39" t="str">
        <f t="shared" si="85"/>
        <v>42246778202 патрубок</v>
      </c>
      <c r="C6652" s="39" t="str">
        <f>TEXT(Raw_Articul_Data!$D6652,"00000000000")</f>
        <v>42246778202</v>
      </c>
      <c r="D6652" s="41">
        <v>42246778202</v>
      </c>
      <c r="E6652" s="41" t="s">
        <v>3011</v>
      </c>
      <c r="G6652" s="41" t="s">
        <v>32</v>
      </c>
      <c r="H6652" s="41" t="s">
        <v>2790</v>
      </c>
      <c r="I6652" s="41" t="s">
        <v>23</v>
      </c>
      <c r="J6652" s="41" t="s">
        <v>794</v>
      </c>
      <c r="K6652" s="41" t="s">
        <v>25</v>
      </c>
    </row>
    <row r="6653" spans="2:11" ht="15" customHeight="1" x14ac:dyDescent="0.3">
      <c r="B6653" s="39" t="str">
        <f t="shared" si="85"/>
        <v>42246910100 упорний гвинт</v>
      </c>
      <c r="C6653" s="39" t="str">
        <f>TEXT(Raw_Articul_Data!$D6653,"00000000000")</f>
        <v>42246910100</v>
      </c>
      <c r="D6653" s="41">
        <v>42246910100</v>
      </c>
      <c r="E6653" s="41" t="s">
        <v>3263</v>
      </c>
      <c r="G6653" s="41" t="s">
        <v>32</v>
      </c>
      <c r="H6653" s="41" t="s">
        <v>2790</v>
      </c>
      <c r="I6653" s="41" t="s">
        <v>23</v>
      </c>
      <c r="J6653" s="41" t="s">
        <v>28</v>
      </c>
      <c r="K6653" s="41" t="s">
        <v>25</v>
      </c>
    </row>
    <row r="6654" spans="2:11" ht="15" customHeight="1" x14ac:dyDescent="0.3">
      <c r="B6654" s="39" t="str">
        <f t="shared" si="85"/>
        <v>42246910101 упорний болт</v>
      </c>
      <c r="C6654" s="39" t="str">
        <f>TEXT(Raw_Articul_Data!$D6654,"00000000000")</f>
        <v>42246910101</v>
      </c>
      <c r="D6654" s="41">
        <v>42246910101</v>
      </c>
      <c r="E6654" s="41" t="s">
        <v>4371</v>
      </c>
      <c r="G6654" s="41" t="s">
        <v>32</v>
      </c>
      <c r="H6654" s="41" t="s">
        <v>2790</v>
      </c>
      <c r="I6654" s="41" t="s">
        <v>23</v>
      </c>
      <c r="J6654" s="41" t="s">
        <v>28</v>
      </c>
      <c r="K6654" s="41" t="s">
        <v>25</v>
      </c>
    </row>
    <row r="6655" spans="2:11" ht="15" customHeight="1" x14ac:dyDescent="0.3">
      <c r="B6655" s="39" t="str">
        <f t="shared" si="85"/>
        <v>42247002900 важіль для перестановки</v>
      </c>
      <c r="C6655" s="39" t="str">
        <f>TEXT(Raw_Articul_Data!$D6655,"00000000000")</f>
        <v>42247002900</v>
      </c>
      <c r="D6655" s="41">
        <v>42247002900</v>
      </c>
      <c r="E6655" s="41" t="s">
        <v>4372</v>
      </c>
      <c r="G6655" s="41" t="s">
        <v>32</v>
      </c>
      <c r="H6655" s="41" t="s">
        <v>2790</v>
      </c>
      <c r="I6655" s="41" t="s">
        <v>23</v>
      </c>
      <c r="J6655" s="41" t="s">
        <v>28</v>
      </c>
      <c r="K6655" s="41" t="s">
        <v>25</v>
      </c>
    </row>
    <row r="6656" spans="2:11" ht="15" customHeight="1" x14ac:dyDescent="0.3">
      <c r="B6656" s="39" t="str">
        <f t="shared" si="85"/>
        <v>42247002901 важіль для перестановки</v>
      </c>
      <c r="C6656" s="39" t="str">
        <f>TEXT(Raw_Articul_Data!$D6656,"00000000000")</f>
        <v>42247002901</v>
      </c>
      <c r="D6656" s="41">
        <v>42247002901</v>
      </c>
      <c r="E6656" s="41" t="s">
        <v>4372</v>
      </c>
      <c r="G6656" s="41" t="s">
        <v>32</v>
      </c>
      <c r="H6656" s="41" t="s">
        <v>2790</v>
      </c>
      <c r="I6656" s="41" t="s">
        <v>23</v>
      </c>
      <c r="J6656" s="41" t="s">
        <v>28</v>
      </c>
      <c r="K6656" s="41" t="s">
        <v>25</v>
      </c>
    </row>
    <row r="6657" spans="2:11" ht="15" customHeight="1" x14ac:dyDescent="0.3">
      <c r="B6657" s="39" t="str">
        <f t="shared" si="85"/>
        <v>42247002902 важіль для перестановки</v>
      </c>
      <c r="C6657" s="39" t="str">
        <f>TEXT(Raw_Articul_Data!$D6657,"00000000000")</f>
        <v>42247002902</v>
      </c>
      <c r="D6657" s="41">
        <v>42247002902</v>
      </c>
      <c r="E6657" s="41" t="s">
        <v>4372</v>
      </c>
      <c r="G6657" s="41" t="s">
        <v>32</v>
      </c>
      <c r="H6657" s="41" t="s">
        <v>2790</v>
      </c>
      <c r="I6657" s="41" t="s">
        <v>23</v>
      </c>
      <c r="J6657" s="41" t="s">
        <v>28</v>
      </c>
      <c r="K6657" s="41" t="s">
        <v>25</v>
      </c>
    </row>
    <row r="6658" spans="2:11" ht="15" customHeight="1" x14ac:dyDescent="0.3">
      <c r="B6658" s="39" t="str">
        <f t="shared" si="85"/>
        <v>42247006802 тримач</v>
      </c>
      <c r="C6658" s="39" t="str">
        <f>TEXT(Raw_Articul_Data!$D6658,"00000000000")</f>
        <v>42247006802</v>
      </c>
      <c r="D6658" s="41">
        <v>42247006802</v>
      </c>
      <c r="E6658" s="41" t="s">
        <v>2820</v>
      </c>
      <c r="G6658" s="41" t="s">
        <v>32</v>
      </c>
      <c r="H6658" s="41" t="s">
        <v>2790</v>
      </c>
      <c r="I6658" s="41" t="s">
        <v>23</v>
      </c>
      <c r="J6658" s="41" t="s">
        <v>28</v>
      </c>
      <c r="K6658" s="41" t="s">
        <v>25</v>
      </c>
    </row>
    <row r="6659" spans="2:11" ht="15" customHeight="1" x14ac:dyDescent="0.3">
      <c r="B6659" s="39" t="str">
        <f t="shared" si="85"/>
        <v>42247008100 захист</v>
      </c>
      <c r="C6659" s="39" t="str">
        <f>TEXT(Raw_Articul_Data!$D6659,"00000000000")</f>
        <v>42247008100</v>
      </c>
      <c r="D6659" s="41">
        <v>42247008100</v>
      </c>
      <c r="E6659" s="41" t="s">
        <v>3711</v>
      </c>
      <c r="G6659" s="41" t="s">
        <v>32</v>
      </c>
      <c r="H6659" s="41" t="s">
        <v>2790</v>
      </c>
      <c r="I6659" s="41" t="s">
        <v>23</v>
      </c>
      <c r="J6659" s="41" t="s">
        <v>28</v>
      </c>
      <c r="K6659" s="41" t="s">
        <v>25</v>
      </c>
    </row>
    <row r="6660" spans="2:11" ht="15" customHeight="1" x14ac:dyDescent="0.3">
      <c r="B6660" s="39" t="str">
        <f t="shared" si="85"/>
        <v>42247008101 захисний пристрій</v>
      </c>
      <c r="C6660" s="39" t="str">
        <f>TEXT(Raw_Articul_Data!$D6660,"00000000000")</f>
        <v>42247008101</v>
      </c>
      <c r="D6660" s="41">
        <v>42247008101</v>
      </c>
      <c r="E6660" s="41" t="s">
        <v>1443</v>
      </c>
      <c r="G6660" s="41" t="s">
        <v>32</v>
      </c>
      <c r="H6660" s="41" t="s">
        <v>2790</v>
      </c>
      <c r="I6660" s="41" t="s">
        <v>23</v>
      </c>
      <c r="J6660" s="41" t="s">
        <v>28</v>
      </c>
      <c r="K6660" s="41" t="s">
        <v>25</v>
      </c>
    </row>
    <row r="6661" spans="2:11" ht="15" customHeight="1" x14ac:dyDescent="0.3">
      <c r="B6661" s="39" t="str">
        <f t="shared" si="85"/>
        <v>42247008102 захисний пристрій діам.350мм</v>
      </c>
      <c r="C6661" s="39" t="str">
        <f>TEXT(Raw_Articul_Data!$D6661,"00000000000")</f>
        <v>42247008102</v>
      </c>
      <c r="D6661" s="41">
        <v>42247008102</v>
      </c>
      <c r="E6661" s="41" t="s">
        <v>4373</v>
      </c>
      <c r="G6661" s="41" t="s">
        <v>32</v>
      </c>
      <c r="H6661" s="41" t="s">
        <v>2790</v>
      </c>
      <c r="I6661" s="41" t="s">
        <v>23</v>
      </c>
      <c r="J6661" s="41" t="s">
        <v>28</v>
      </c>
      <c r="K6661" s="41" t="s">
        <v>25</v>
      </c>
    </row>
    <row r="6662" spans="2:11" ht="15" customHeight="1" x14ac:dyDescent="0.3">
      <c r="B6662" s="39" t="str">
        <f t="shared" si="85"/>
        <v>42247008103 захисний пристрій діам.350мм</v>
      </c>
      <c r="C6662" s="39" t="str">
        <f>TEXT(Raw_Articul_Data!$D6662,"00000000000")</f>
        <v>42247008103</v>
      </c>
      <c r="D6662" s="41">
        <v>42247008103</v>
      </c>
      <c r="E6662" s="41" t="s">
        <v>4373</v>
      </c>
      <c r="G6662" s="41" t="s">
        <v>32</v>
      </c>
      <c r="H6662" s="41" t="s">
        <v>2790</v>
      </c>
      <c r="I6662" s="41" t="s">
        <v>23</v>
      </c>
      <c r="J6662" s="41" t="s">
        <v>28</v>
      </c>
      <c r="K6662" s="41" t="s">
        <v>25</v>
      </c>
    </row>
    <row r="6663" spans="2:11" ht="15" customHeight="1" x14ac:dyDescent="0.3">
      <c r="B6663" s="39" t="str">
        <f t="shared" si="85"/>
        <v>42247008105 захисний пристрій діам. 400мм</v>
      </c>
      <c r="C6663" s="39" t="str">
        <f>TEXT(Raw_Articul_Data!$D6663,"00000000000")</f>
        <v>42247008105</v>
      </c>
      <c r="D6663" s="41">
        <v>42247008105</v>
      </c>
      <c r="E6663" s="41" t="s">
        <v>4374</v>
      </c>
      <c r="G6663" s="41" t="s">
        <v>32</v>
      </c>
      <c r="H6663" s="41" t="s">
        <v>2790</v>
      </c>
      <c r="I6663" s="41" t="s">
        <v>23</v>
      </c>
      <c r="J6663" s="41" t="s">
        <v>28</v>
      </c>
      <c r="K6663" s="41" t="s">
        <v>25</v>
      </c>
    </row>
    <row r="6664" spans="2:11" ht="15" customHeight="1" x14ac:dyDescent="0.3">
      <c r="B6664" s="39" t="str">
        <f t="shared" si="85"/>
        <v>42247008108 захисний пристрій діам.350мм</v>
      </c>
      <c r="C6664" s="39" t="str">
        <f>TEXT(Raw_Articul_Data!$D6664,"00000000000")</f>
        <v>42247008108</v>
      </c>
      <c r="D6664" s="41">
        <v>42247008108</v>
      </c>
      <c r="E6664" s="41" t="s">
        <v>4373</v>
      </c>
      <c r="G6664" s="41" t="s">
        <v>32</v>
      </c>
      <c r="H6664" s="41" t="s">
        <v>2790</v>
      </c>
      <c r="I6664" s="41" t="s">
        <v>23</v>
      </c>
      <c r="J6664" s="41" t="s">
        <v>28</v>
      </c>
      <c r="K6664" s="41" t="s">
        <v>25</v>
      </c>
    </row>
    <row r="6665" spans="2:11" ht="15" customHeight="1" x14ac:dyDescent="0.3">
      <c r="B6665" s="39" t="str">
        <f t="shared" si="85"/>
        <v>42247008110 захисний пристрій</v>
      </c>
      <c r="C6665" s="39" t="str">
        <f>TEXT(Raw_Articul_Data!$D6665,"00000000000")</f>
        <v>42247008110</v>
      </c>
      <c r="D6665" s="41">
        <v>42247008110</v>
      </c>
      <c r="E6665" s="41" t="s">
        <v>1443</v>
      </c>
      <c r="G6665" s="41" t="s">
        <v>32</v>
      </c>
      <c r="H6665" s="41" t="s">
        <v>2790</v>
      </c>
      <c r="I6665" s="41" t="s">
        <v>23</v>
      </c>
      <c r="J6665" s="41" t="s">
        <v>28</v>
      </c>
      <c r="K6665" s="41" t="s">
        <v>25</v>
      </c>
    </row>
    <row r="6666" spans="2:11" ht="15" customHeight="1" x14ac:dyDescent="0.3">
      <c r="B6666" s="39" t="str">
        <f t="shared" si="85"/>
        <v>42247008113 захисний пристрій</v>
      </c>
      <c r="C6666" s="39" t="str">
        <f>TEXT(Raw_Articul_Data!$D6666,"00000000000")</f>
        <v>42247008113</v>
      </c>
      <c r="D6666" s="41">
        <v>42247008113</v>
      </c>
      <c r="E6666" s="41" t="s">
        <v>1443</v>
      </c>
      <c r="G6666" s="41" t="s">
        <v>32</v>
      </c>
      <c r="H6666" s="41" t="s">
        <v>2790</v>
      </c>
      <c r="I6666" s="41" t="s">
        <v>23</v>
      </c>
      <c r="J6666" s="41" t="s">
        <v>28</v>
      </c>
      <c r="K6666" s="41" t="s">
        <v>25</v>
      </c>
    </row>
    <row r="6667" spans="2:11" ht="15" customHeight="1" x14ac:dyDescent="0.3">
      <c r="B6667" s="39" t="str">
        <f t="shared" si="85"/>
        <v>42247008115 захисний пристрій</v>
      </c>
      <c r="C6667" s="39" t="str">
        <f>TEXT(Raw_Articul_Data!$D6667,"00000000000")</f>
        <v>42247008115</v>
      </c>
      <c r="D6667" s="41">
        <v>42247008115</v>
      </c>
      <c r="E6667" s="41" t="s">
        <v>1443</v>
      </c>
      <c r="G6667" s="41" t="s">
        <v>32</v>
      </c>
      <c r="H6667" s="41" t="s">
        <v>2790</v>
      </c>
      <c r="I6667" s="41" t="s">
        <v>23</v>
      </c>
      <c r="J6667" s="41" t="s">
        <v>28</v>
      </c>
      <c r="K6667" s="41" t="s">
        <v>25</v>
      </c>
    </row>
    <row r="6668" spans="2:11" ht="15" customHeight="1" x14ac:dyDescent="0.3">
      <c r="B6668" s="39" t="str">
        <f t="shared" si="85"/>
        <v>42247033800 гільза</v>
      </c>
      <c r="C6668" s="39" t="str">
        <f>TEXT(Raw_Articul_Data!$D6668,"00000000000")</f>
        <v>42247033800</v>
      </c>
      <c r="D6668" s="41">
        <v>42247033800</v>
      </c>
      <c r="E6668" s="41" t="s">
        <v>2850</v>
      </c>
      <c r="G6668" s="41" t="s">
        <v>32</v>
      </c>
      <c r="H6668" s="41" t="s">
        <v>2790</v>
      </c>
      <c r="I6668" s="41" t="s">
        <v>23</v>
      </c>
      <c r="J6668" s="41" t="s">
        <v>28</v>
      </c>
      <c r="K6668" s="41" t="s">
        <v>25</v>
      </c>
    </row>
    <row r="6669" spans="2:11" ht="15" customHeight="1" x14ac:dyDescent="0.3">
      <c r="B6669" s="39" t="str">
        <f t="shared" ref="B6669:B6732" si="86">CONCATENATE(C6669," ", LOWER(E6669))</f>
        <v>42247040502 вал</v>
      </c>
      <c r="C6669" s="39" t="str">
        <f>TEXT(Raw_Articul_Data!$D6669,"00000000000")</f>
        <v>42247040502</v>
      </c>
      <c r="D6669" s="41">
        <v>42247040502</v>
      </c>
      <c r="E6669" s="41" t="s">
        <v>3225</v>
      </c>
      <c r="G6669" s="41" t="s">
        <v>32</v>
      </c>
      <c r="H6669" s="41" t="s">
        <v>2790</v>
      </c>
      <c r="I6669" s="41" t="s">
        <v>23</v>
      </c>
      <c r="J6669" s="41" t="s">
        <v>34</v>
      </c>
      <c r="K6669" s="41" t="s">
        <v>25</v>
      </c>
    </row>
    <row r="6670" spans="2:11" ht="15" customHeight="1" x14ac:dyDescent="0.3">
      <c r="B6670" s="39" t="str">
        <f t="shared" si="86"/>
        <v>42247040503 вал</v>
      </c>
      <c r="C6670" s="39" t="str">
        <f>TEXT(Raw_Articul_Data!$D6670,"00000000000")</f>
        <v>42247040503</v>
      </c>
      <c r="D6670" s="41">
        <v>42247040503</v>
      </c>
      <c r="E6670" s="41" t="s">
        <v>3225</v>
      </c>
      <c r="G6670" s="41" t="s">
        <v>32</v>
      </c>
      <c r="H6670" s="41" t="s">
        <v>2790</v>
      </c>
      <c r="I6670" s="41" t="s">
        <v>23</v>
      </c>
      <c r="J6670" s="41" t="s">
        <v>28</v>
      </c>
      <c r="K6670" s="41" t="s">
        <v>25</v>
      </c>
    </row>
    <row r="6671" spans="2:11" ht="15" customHeight="1" x14ac:dyDescent="0.3">
      <c r="B6671" s="39" t="str">
        <f t="shared" si="86"/>
        <v>42247043200 гільза</v>
      </c>
      <c r="C6671" s="39" t="str">
        <f>TEXT(Raw_Articul_Data!$D6671,"00000000000")</f>
        <v>42247043200</v>
      </c>
      <c r="D6671" s="41">
        <v>42247043200</v>
      </c>
      <c r="E6671" s="41" t="s">
        <v>2850</v>
      </c>
      <c r="G6671" s="41" t="s">
        <v>32</v>
      </c>
      <c r="H6671" s="41" t="s">
        <v>2790</v>
      </c>
      <c r="I6671" s="41" t="s">
        <v>23</v>
      </c>
      <c r="J6671" s="41" t="s">
        <v>28</v>
      </c>
      <c r="K6671" s="41" t="s">
        <v>25</v>
      </c>
    </row>
    <row r="6672" spans="2:11" ht="15" customHeight="1" x14ac:dyDescent="0.3">
      <c r="B6672" s="39" t="str">
        <f t="shared" si="86"/>
        <v>42247068801 гумове кільце</v>
      </c>
      <c r="C6672" s="39" t="str">
        <f>TEXT(Raw_Articul_Data!$D6672,"00000000000")</f>
        <v>42247068801</v>
      </c>
      <c r="D6672" s="41">
        <v>42247068801</v>
      </c>
      <c r="E6672" s="41" t="s">
        <v>4351</v>
      </c>
      <c r="G6672" s="41" t="s">
        <v>32</v>
      </c>
      <c r="H6672" s="41" t="s">
        <v>2790</v>
      </c>
      <c r="I6672" s="41" t="s">
        <v>23</v>
      </c>
      <c r="J6672" s="41" t="s">
        <v>45</v>
      </c>
      <c r="K6672" s="41" t="s">
        <v>25</v>
      </c>
    </row>
    <row r="6673" spans="2:11" ht="15" customHeight="1" x14ac:dyDescent="0.3">
      <c r="B6673" s="39" t="str">
        <f t="shared" si="86"/>
        <v>42247068802 гумове кільце</v>
      </c>
      <c r="C6673" s="39" t="str">
        <f>TEXT(Raw_Articul_Data!$D6673,"00000000000")</f>
        <v>42247068802</v>
      </c>
      <c r="D6673" s="41">
        <v>42247068802</v>
      </c>
      <c r="E6673" s="41" t="s">
        <v>4351</v>
      </c>
      <c r="G6673" s="41" t="s">
        <v>32</v>
      </c>
      <c r="H6673" s="41" t="s">
        <v>2790</v>
      </c>
      <c r="I6673" s="41" t="s">
        <v>23</v>
      </c>
      <c r="J6673" s="41" t="s">
        <v>45</v>
      </c>
      <c r="K6673" s="41" t="s">
        <v>25</v>
      </c>
    </row>
    <row r="6674" spans="2:11" ht="15" customHeight="1" x14ac:dyDescent="0.3">
      <c r="B6674" s="39" t="str">
        <f t="shared" si="86"/>
        <v>42247068803 гумове кільце</v>
      </c>
      <c r="C6674" s="39" t="str">
        <f>TEXT(Raw_Articul_Data!$D6674,"00000000000")</f>
        <v>42247068803</v>
      </c>
      <c r="D6674" s="41">
        <v>42247068803</v>
      </c>
      <c r="E6674" s="41" t="s">
        <v>4351</v>
      </c>
      <c r="G6674" s="41" t="s">
        <v>32</v>
      </c>
      <c r="H6674" s="41" t="s">
        <v>2790</v>
      </c>
      <c r="I6674" s="41" t="s">
        <v>23</v>
      </c>
      <c r="J6674" s="41" t="s">
        <v>45</v>
      </c>
      <c r="K6674" s="41" t="s">
        <v>25</v>
      </c>
    </row>
    <row r="6675" spans="2:11" ht="15" customHeight="1" x14ac:dyDescent="0.3">
      <c r="B6675" s="39" t="str">
        <f t="shared" si="86"/>
        <v>42247068804 гумове кільце</v>
      </c>
      <c r="C6675" s="39" t="str">
        <f>TEXT(Raw_Articul_Data!$D6675,"00000000000")</f>
        <v>42247068804</v>
      </c>
      <c r="D6675" s="41">
        <v>42247068804</v>
      </c>
      <c r="E6675" s="41" t="s">
        <v>4351</v>
      </c>
      <c r="G6675" s="41" t="s">
        <v>32</v>
      </c>
      <c r="H6675" s="41" t="s">
        <v>2790</v>
      </c>
      <c r="I6675" s="41" t="s">
        <v>23</v>
      </c>
      <c r="J6675" s="41" t="s">
        <v>45</v>
      </c>
      <c r="K6675" s="41" t="s">
        <v>25</v>
      </c>
    </row>
    <row r="6676" spans="2:11" ht="15" customHeight="1" x14ac:dyDescent="0.3">
      <c r="B6676" s="39" t="str">
        <f t="shared" si="86"/>
        <v>42247088300 квадратна гайка</v>
      </c>
      <c r="C6676" s="39" t="str">
        <f>TEXT(Raw_Articul_Data!$D6676,"00000000000")</f>
        <v>42247088300</v>
      </c>
      <c r="D6676" s="41">
        <v>42247088300</v>
      </c>
      <c r="E6676" s="41" t="s">
        <v>4104</v>
      </c>
      <c r="G6676" s="41" t="s">
        <v>32</v>
      </c>
      <c r="H6676" s="41" t="s">
        <v>2790</v>
      </c>
      <c r="I6676" s="41" t="s">
        <v>23</v>
      </c>
      <c r="J6676" s="41" t="s">
        <v>28</v>
      </c>
      <c r="K6676" s="41" t="s">
        <v>25</v>
      </c>
    </row>
    <row r="6677" spans="2:11" ht="15" customHeight="1" x14ac:dyDescent="0.3">
      <c r="B6677" s="39" t="str">
        <f t="shared" si="86"/>
        <v>42247088400 гвинт</v>
      </c>
      <c r="C6677" s="39" t="str">
        <f>TEXT(Raw_Articul_Data!$D6677,"00000000000")</f>
        <v>42247088400</v>
      </c>
      <c r="D6677" s="41">
        <v>42247088400</v>
      </c>
      <c r="E6677" s="41" t="s">
        <v>2811</v>
      </c>
      <c r="G6677" s="41" t="s">
        <v>32</v>
      </c>
      <c r="H6677" s="41" t="s">
        <v>2790</v>
      </c>
      <c r="I6677" s="41" t="s">
        <v>23</v>
      </c>
      <c r="J6677" s="41" t="s">
        <v>191</v>
      </c>
      <c r="K6677" s="41" t="s">
        <v>25</v>
      </c>
    </row>
    <row r="6678" spans="2:11" ht="15" customHeight="1" x14ac:dyDescent="0.3">
      <c r="B6678" s="39" t="str">
        <f t="shared" si="86"/>
        <v>42247089100 хомутик</v>
      </c>
      <c r="C6678" s="39" t="str">
        <f>TEXT(Raw_Articul_Data!$D6678,"00000000000")</f>
        <v>42247089100</v>
      </c>
      <c r="D6678" s="41">
        <v>42247089100</v>
      </c>
      <c r="E6678" s="41" t="s">
        <v>4111</v>
      </c>
      <c r="G6678" s="41" t="s">
        <v>32</v>
      </c>
      <c r="H6678" s="41" t="s">
        <v>2790</v>
      </c>
      <c r="I6678" s="41" t="s">
        <v>23</v>
      </c>
      <c r="J6678" s="41" t="s">
        <v>28</v>
      </c>
      <c r="K6678" s="41" t="s">
        <v>25</v>
      </c>
    </row>
    <row r="6679" spans="2:11" ht="15" customHeight="1" x14ac:dyDescent="0.3">
      <c r="B6679" s="39" t="str">
        <f t="shared" si="86"/>
        <v>42247101403 візок fw20 (без кріплень)</v>
      </c>
      <c r="C6679" s="39" t="str">
        <f>TEXT(Raw_Articul_Data!$D6679,"00000000000")</f>
        <v>42247101403</v>
      </c>
      <c r="D6679" s="41">
        <v>42247101403</v>
      </c>
      <c r="E6679" s="41" t="s">
        <v>1511</v>
      </c>
      <c r="G6679" s="41" t="s">
        <v>21</v>
      </c>
      <c r="H6679" s="41" t="s">
        <v>1512</v>
      </c>
      <c r="I6679" s="41" t="s">
        <v>23</v>
      </c>
      <c r="J6679" s="41" t="s">
        <v>34</v>
      </c>
      <c r="K6679" s="41" t="s">
        <v>25</v>
      </c>
    </row>
    <row r="6680" spans="2:11" ht="15" customHeight="1" x14ac:dyDescent="0.3">
      <c r="B6680" s="39" t="str">
        <f t="shared" si="86"/>
        <v>42247109502 натяжний гвинт</v>
      </c>
      <c r="C6680" s="39" t="str">
        <f>TEXT(Raw_Articul_Data!$D6680,"00000000000")</f>
        <v>42247109502</v>
      </c>
      <c r="D6680" s="41">
        <v>42247109502</v>
      </c>
      <c r="E6680" s="41" t="s">
        <v>3320</v>
      </c>
      <c r="G6680" s="41" t="s">
        <v>32</v>
      </c>
      <c r="H6680" s="41" t="s">
        <v>2790</v>
      </c>
      <c r="I6680" s="41" t="s">
        <v>23</v>
      </c>
      <c r="J6680" s="41" t="s">
        <v>28</v>
      </c>
      <c r="K6680" s="41" t="s">
        <v>25</v>
      </c>
    </row>
    <row r="6681" spans="2:11" ht="15" customHeight="1" x14ac:dyDescent="0.3">
      <c r="B6681" s="39" t="str">
        <f t="shared" si="86"/>
        <v>42247608500 ремінний шків</v>
      </c>
      <c r="C6681" s="39" t="str">
        <f>TEXT(Raw_Articul_Data!$D6681,"00000000000")</f>
        <v>42247608500</v>
      </c>
      <c r="D6681" s="41">
        <v>42247608500</v>
      </c>
      <c r="E6681" s="41" t="s">
        <v>4375</v>
      </c>
      <c r="G6681" s="41" t="s">
        <v>32</v>
      </c>
      <c r="H6681" s="41" t="s">
        <v>2790</v>
      </c>
      <c r="I6681" s="41" t="s">
        <v>23</v>
      </c>
      <c r="J6681" s="41" t="s">
        <v>28</v>
      </c>
      <c r="K6681" s="41" t="s">
        <v>25</v>
      </c>
    </row>
    <row r="6682" spans="2:11" ht="15" customHeight="1" x14ac:dyDescent="0.3">
      <c r="B6682" s="39" t="str">
        <f t="shared" si="86"/>
        <v>42247608502 ремінний шків</v>
      </c>
      <c r="C6682" s="39" t="str">
        <f>TEXT(Raw_Articul_Data!$D6682,"00000000000")</f>
        <v>42247608502</v>
      </c>
      <c r="D6682" s="41">
        <v>42247608502</v>
      </c>
      <c r="E6682" s="41" t="s">
        <v>4375</v>
      </c>
      <c r="G6682" s="41" t="s">
        <v>32</v>
      </c>
      <c r="H6682" s="41" t="s">
        <v>2790</v>
      </c>
      <c r="I6682" s="41" t="s">
        <v>23</v>
      </c>
      <c r="J6682" s="41" t="s">
        <v>28</v>
      </c>
      <c r="K6682" s="41" t="s">
        <v>25</v>
      </c>
    </row>
    <row r="6683" spans="2:11" ht="15" customHeight="1" x14ac:dyDescent="0.3">
      <c r="B6683" s="39" t="str">
        <f t="shared" si="86"/>
        <v>42247608503 ремінний шків</v>
      </c>
      <c r="C6683" s="39" t="str">
        <f>TEXT(Raw_Articul_Data!$D6683,"00000000000")</f>
        <v>42247608503</v>
      </c>
      <c r="D6683" s="41">
        <v>42247608503</v>
      </c>
      <c r="E6683" s="41" t="s">
        <v>4375</v>
      </c>
      <c r="G6683" s="41" t="s">
        <v>32</v>
      </c>
      <c r="H6683" s="41" t="s">
        <v>2790</v>
      </c>
      <c r="I6683" s="41" t="s">
        <v>23</v>
      </c>
      <c r="J6683" s="41" t="s">
        <v>28</v>
      </c>
      <c r="K6683" s="41" t="s">
        <v>25</v>
      </c>
    </row>
    <row r="6684" spans="2:11" ht="15" customHeight="1" x14ac:dyDescent="0.3">
      <c r="B6684" s="39" t="str">
        <f t="shared" si="86"/>
        <v>42247648501 ремінний шків</v>
      </c>
      <c r="C6684" s="39" t="str">
        <f>TEXT(Raw_Articul_Data!$D6684,"00000000000")</f>
        <v>42247648501</v>
      </c>
      <c r="D6684" s="41">
        <v>42247648501</v>
      </c>
      <c r="E6684" s="41" t="s">
        <v>4375</v>
      </c>
      <c r="G6684" s="41" t="s">
        <v>32</v>
      </c>
      <c r="H6684" s="41" t="s">
        <v>2790</v>
      </c>
      <c r="I6684" s="41" t="s">
        <v>23</v>
      </c>
      <c r="J6684" s="41" t="s">
        <v>45</v>
      </c>
      <c r="K6684" s="41" t="s">
        <v>25</v>
      </c>
    </row>
    <row r="6685" spans="2:11" ht="15" customHeight="1" x14ac:dyDescent="0.3">
      <c r="B6685" s="39" t="str">
        <f t="shared" si="86"/>
        <v>42247648503 ремінний шків</v>
      </c>
      <c r="C6685" s="39" t="str">
        <f>TEXT(Raw_Articul_Data!$D6685,"00000000000")</f>
        <v>42247648503</v>
      </c>
      <c r="D6685" s="41">
        <v>42247648503</v>
      </c>
      <c r="E6685" s="41" t="s">
        <v>4375</v>
      </c>
      <c r="G6685" s="41" t="s">
        <v>32</v>
      </c>
      <c r="H6685" s="41" t="s">
        <v>2790</v>
      </c>
      <c r="I6685" s="41" t="s">
        <v>23</v>
      </c>
      <c r="J6685" s="41" t="s">
        <v>28</v>
      </c>
      <c r="K6685" s="41" t="s">
        <v>25</v>
      </c>
    </row>
    <row r="6686" spans="2:11" ht="15" customHeight="1" x14ac:dyDescent="0.3">
      <c r="B6686" s="39" t="str">
        <f t="shared" si="86"/>
        <v>42247900705 набір кріплень для ts700/800</v>
      </c>
      <c r="C6686" s="39" t="str">
        <f>TEXT(Raw_Articul_Data!$D6686,"00000000000")</f>
        <v>42247900705</v>
      </c>
      <c r="D6686" s="41">
        <v>42247900705</v>
      </c>
      <c r="E6686" s="41" t="s">
        <v>1513</v>
      </c>
      <c r="G6686" s="41" t="s">
        <v>21</v>
      </c>
      <c r="H6686" s="41" t="s">
        <v>1514</v>
      </c>
      <c r="I6686" s="41" t="s">
        <v>23</v>
      </c>
      <c r="J6686" s="41" t="s">
        <v>34</v>
      </c>
      <c r="K6686" s="41" t="s">
        <v>25</v>
      </c>
    </row>
    <row r="6687" spans="2:11" ht="15" customHeight="1" x14ac:dyDescent="0.3">
      <c r="B6687" s="39" t="str">
        <f t="shared" si="86"/>
        <v>42247902000 блокуючий важіль</v>
      </c>
      <c r="C6687" s="39" t="str">
        <f>TEXT(Raw_Articul_Data!$D6687,"00000000000")</f>
        <v>42247902000</v>
      </c>
      <c r="D6687" s="41">
        <v>42247902000</v>
      </c>
      <c r="E6687" s="41" t="s">
        <v>4376</v>
      </c>
      <c r="G6687" s="41" t="s">
        <v>32</v>
      </c>
      <c r="H6687" s="41" t="s">
        <v>2790</v>
      </c>
      <c r="I6687" s="41" t="s">
        <v>23</v>
      </c>
      <c r="J6687" s="41" t="s">
        <v>34</v>
      </c>
      <c r="K6687" s="41" t="s">
        <v>25</v>
      </c>
    </row>
    <row r="6688" spans="2:11" ht="15" customHeight="1" x14ac:dyDescent="0.3">
      <c r="B6688" s="39" t="str">
        <f t="shared" si="86"/>
        <v>42247902400 гнучка тяга</v>
      </c>
      <c r="C6688" s="39" t="str">
        <f>TEXT(Raw_Articul_Data!$D6688,"00000000000")</f>
        <v>42247902400</v>
      </c>
      <c r="D6688" s="41">
        <v>42247902400</v>
      </c>
      <c r="E6688" s="41" t="s">
        <v>4377</v>
      </c>
      <c r="G6688" s="41" t="s">
        <v>32</v>
      </c>
      <c r="H6688" s="41" t="s">
        <v>2790</v>
      </c>
      <c r="I6688" s="41" t="s">
        <v>23</v>
      </c>
      <c r="J6688" s="41" t="s">
        <v>34</v>
      </c>
      <c r="K6688" s="41" t="s">
        <v>25</v>
      </c>
    </row>
    <row r="6689" spans="2:11" ht="15" customHeight="1" x14ac:dyDescent="0.3">
      <c r="B6689" s="39" t="str">
        <f t="shared" si="86"/>
        <v>42247905301 підшипник</v>
      </c>
      <c r="C6689" s="39" t="str">
        <f>TEXT(Raw_Articul_Data!$D6689,"00000000000")</f>
        <v>42247905301</v>
      </c>
      <c r="D6689" s="41">
        <v>42247905301</v>
      </c>
      <c r="E6689" s="41" t="s">
        <v>3055</v>
      </c>
      <c r="G6689" s="41" t="s">
        <v>32</v>
      </c>
      <c r="H6689" s="41" t="s">
        <v>2790</v>
      </c>
      <c r="I6689" s="41" t="s">
        <v>23</v>
      </c>
      <c r="J6689" s="41" t="s">
        <v>28</v>
      </c>
      <c r="K6689" s="41" t="s">
        <v>25</v>
      </c>
    </row>
    <row r="6690" spans="2:11" ht="15" customHeight="1" x14ac:dyDescent="0.3">
      <c r="B6690" s="39" t="str">
        <f t="shared" si="86"/>
        <v>42247905303 підшипник</v>
      </c>
      <c r="C6690" s="39" t="str">
        <f>TEXT(Raw_Articul_Data!$D6690,"00000000000")</f>
        <v>42247905303</v>
      </c>
      <c r="D6690" s="41">
        <v>42247905303</v>
      </c>
      <c r="E6690" s="41" t="s">
        <v>3055</v>
      </c>
      <c r="G6690" s="41" t="s">
        <v>32</v>
      </c>
      <c r="H6690" s="41" t="s">
        <v>2790</v>
      </c>
      <c r="I6690" s="41" t="s">
        <v>23</v>
      </c>
      <c r="J6690" s="41" t="s">
        <v>28</v>
      </c>
      <c r="K6690" s="41" t="s">
        <v>25</v>
      </c>
    </row>
    <row r="6691" spans="2:11" ht="15" customHeight="1" x14ac:dyDescent="0.3">
      <c r="B6691" s="39" t="str">
        <f t="shared" si="86"/>
        <v>42247905304 тримач(супорт)</v>
      </c>
      <c r="C6691" s="39" t="str">
        <f>TEXT(Raw_Articul_Data!$D6691,"00000000000")</f>
        <v>42247905304</v>
      </c>
      <c r="D6691" s="41">
        <v>42247905304</v>
      </c>
      <c r="E6691" s="41" t="s">
        <v>4378</v>
      </c>
      <c r="G6691" s="41" t="s">
        <v>32</v>
      </c>
      <c r="H6691" s="41" t="s">
        <v>2790</v>
      </c>
      <c r="I6691" s="41" t="s">
        <v>23</v>
      </c>
      <c r="J6691" s="41" t="s">
        <v>28</v>
      </c>
      <c r="K6691" s="41" t="s">
        <v>25</v>
      </c>
    </row>
    <row r="6692" spans="2:11" ht="15" customHeight="1" x14ac:dyDescent="0.3">
      <c r="B6692" s="39" t="str">
        <f t="shared" si="86"/>
        <v>42247905700 колесо</v>
      </c>
      <c r="C6692" s="39" t="str">
        <f>TEXT(Raw_Articul_Data!$D6692,"00000000000")</f>
        <v>42247905700</v>
      </c>
      <c r="D6692" s="41">
        <v>42247905700</v>
      </c>
      <c r="E6692" s="41" t="s">
        <v>2904</v>
      </c>
      <c r="G6692" s="41" t="s">
        <v>32</v>
      </c>
      <c r="H6692" s="41" t="s">
        <v>2790</v>
      </c>
      <c r="I6692" s="41" t="s">
        <v>23</v>
      </c>
      <c r="J6692" s="41" t="s">
        <v>34</v>
      </c>
      <c r="K6692" s="41" t="s">
        <v>25</v>
      </c>
    </row>
    <row r="6693" spans="2:11" ht="15" customHeight="1" x14ac:dyDescent="0.3">
      <c r="B6693" s="39" t="str">
        <f t="shared" si="86"/>
        <v>42247909900 кільцевий буфер</v>
      </c>
      <c r="C6693" s="39" t="str">
        <f>TEXT(Raw_Articul_Data!$D6693,"00000000000")</f>
        <v>42247909900</v>
      </c>
      <c r="D6693" s="41">
        <v>42247909900</v>
      </c>
      <c r="E6693" s="41" t="s">
        <v>3288</v>
      </c>
      <c r="G6693" s="41" t="s">
        <v>32</v>
      </c>
      <c r="H6693" s="41" t="s">
        <v>2790</v>
      </c>
      <c r="I6693" s="41" t="s">
        <v>23</v>
      </c>
      <c r="J6693" s="41" t="s">
        <v>24</v>
      </c>
      <c r="K6693" s="41" t="s">
        <v>25</v>
      </c>
    </row>
    <row r="6694" spans="2:11" ht="15" customHeight="1" x14ac:dyDescent="0.3">
      <c r="B6694" s="39" t="str">
        <f t="shared" si="86"/>
        <v>42247909902 кільцевий буфер</v>
      </c>
      <c r="C6694" s="39" t="str">
        <f>TEXT(Raw_Articul_Data!$D6694,"00000000000")</f>
        <v>42247909902</v>
      </c>
      <c r="D6694" s="41">
        <v>42247909902</v>
      </c>
      <c r="E6694" s="41" t="s">
        <v>3288</v>
      </c>
      <c r="G6694" s="41" t="s">
        <v>32</v>
      </c>
      <c r="H6694" s="41" t="s">
        <v>2790</v>
      </c>
      <c r="I6694" s="41" t="s">
        <v>23</v>
      </c>
      <c r="J6694" s="41" t="s">
        <v>24</v>
      </c>
      <c r="K6694" s="41" t="s">
        <v>25</v>
      </c>
    </row>
    <row r="6695" spans="2:11" ht="15" customHeight="1" x14ac:dyDescent="0.3">
      <c r="B6695" s="39" t="str">
        <f t="shared" si="86"/>
        <v>42247909903 кільцевий буфер</v>
      </c>
      <c r="C6695" s="39" t="str">
        <f>TEXT(Raw_Articul_Data!$D6695,"00000000000")</f>
        <v>42247909903</v>
      </c>
      <c r="D6695" s="41">
        <v>42247909903</v>
      </c>
      <c r="E6695" s="41" t="s">
        <v>3288</v>
      </c>
      <c r="G6695" s="41" t="s">
        <v>32</v>
      </c>
      <c r="H6695" s="41" t="s">
        <v>2790</v>
      </c>
      <c r="I6695" s="41" t="s">
        <v>23</v>
      </c>
      <c r="J6695" s="41" t="s">
        <v>24</v>
      </c>
      <c r="K6695" s="41" t="s">
        <v>25</v>
      </c>
    </row>
    <row r="6696" spans="2:11" ht="15" customHeight="1" x14ac:dyDescent="0.3">
      <c r="B6696" s="39" t="str">
        <f t="shared" si="86"/>
        <v>42247909904 кільцевий буфер</v>
      </c>
      <c r="C6696" s="39" t="str">
        <f>TEXT(Raw_Articul_Data!$D6696,"00000000000")</f>
        <v>42247909904</v>
      </c>
      <c r="D6696" s="41">
        <v>42247909904</v>
      </c>
      <c r="E6696" s="41" t="s">
        <v>3288</v>
      </c>
      <c r="G6696" s="41" t="s">
        <v>32</v>
      </c>
      <c r="H6696" s="41" t="s">
        <v>2790</v>
      </c>
      <c r="I6696" s="41" t="s">
        <v>23</v>
      </c>
      <c r="J6696" s="41" t="s">
        <v>24</v>
      </c>
      <c r="K6696" s="41" t="s">
        <v>25</v>
      </c>
    </row>
    <row r="6697" spans="2:11" ht="15" customHeight="1" x14ac:dyDescent="0.3">
      <c r="B6697" s="39" t="str">
        <f t="shared" si="86"/>
        <v>42247910900 зажимна оболочка</v>
      </c>
      <c r="C6697" s="39" t="str">
        <f>TEXT(Raw_Articul_Data!$D6697,"00000000000")</f>
        <v>42247910900</v>
      </c>
      <c r="D6697" s="41">
        <v>42247910900</v>
      </c>
      <c r="E6697" s="41" t="s">
        <v>4379</v>
      </c>
      <c r="G6697" s="41" t="s">
        <v>32</v>
      </c>
      <c r="H6697" s="41" t="s">
        <v>2790</v>
      </c>
      <c r="I6697" s="41" t="s">
        <v>23</v>
      </c>
      <c r="J6697" s="41" t="s">
        <v>28</v>
      </c>
      <c r="K6697" s="41" t="s">
        <v>25</v>
      </c>
    </row>
    <row r="6698" spans="2:11" ht="15" customHeight="1" x14ac:dyDescent="0.3">
      <c r="B6698" s="39" t="str">
        <f t="shared" si="86"/>
        <v>42247911704 трубчата рукоятка</v>
      </c>
      <c r="C6698" s="39" t="str">
        <f>TEXT(Raw_Articul_Data!$D6698,"00000000000")</f>
        <v>42247911704</v>
      </c>
      <c r="D6698" s="41">
        <v>42247911704</v>
      </c>
      <c r="E6698" s="41" t="s">
        <v>3350</v>
      </c>
      <c r="G6698" s="41" t="s">
        <v>32</v>
      </c>
      <c r="H6698" s="41" t="s">
        <v>2790</v>
      </c>
      <c r="I6698" s="41" t="s">
        <v>23</v>
      </c>
      <c r="J6698" s="41" t="s">
        <v>28</v>
      </c>
      <c r="K6698" s="41" t="s">
        <v>25</v>
      </c>
    </row>
    <row r="6699" spans="2:11" ht="15" customHeight="1" x14ac:dyDescent="0.3">
      <c r="B6699" s="39" t="str">
        <f t="shared" si="86"/>
        <v>42247911900 тримач трубчатої рукоятки</v>
      </c>
      <c r="C6699" s="39" t="str">
        <f>TEXT(Raw_Articul_Data!$D6699,"00000000000")</f>
        <v>42247911900</v>
      </c>
      <c r="D6699" s="41">
        <v>42247911900</v>
      </c>
      <c r="E6699" s="41" t="s">
        <v>3795</v>
      </c>
      <c r="G6699" s="41" t="s">
        <v>32</v>
      </c>
      <c r="H6699" s="41" t="s">
        <v>2790</v>
      </c>
      <c r="I6699" s="41" t="s">
        <v>23</v>
      </c>
      <c r="J6699" s="41" t="s">
        <v>28</v>
      </c>
      <c r="K6699" s="41" t="s">
        <v>25</v>
      </c>
    </row>
    <row r="6700" spans="2:11" ht="15" customHeight="1" x14ac:dyDescent="0.3">
      <c r="B6700" s="39" t="str">
        <f t="shared" si="86"/>
        <v>42247913900 підшипник</v>
      </c>
      <c r="C6700" s="39" t="str">
        <f>TEXT(Raw_Articul_Data!$D6700,"00000000000")</f>
        <v>42247913900</v>
      </c>
      <c r="D6700" s="41">
        <v>42247913900</v>
      </c>
      <c r="E6700" s="41" t="s">
        <v>3055</v>
      </c>
      <c r="G6700" s="41" t="s">
        <v>32</v>
      </c>
      <c r="H6700" s="41" t="s">
        <v>2790</v>
      </c>
      <c r="I6700" s="41" t="s">
        <v>23</v>
      </c>
      <c r="J6700" s="41" t="s">
        <v>28</v>
      </c>
      <c r="K6700" s="41" t="s">
        <v>25</v>
      </c>
    </row>
    <row r="6701" spans="2:11" ht="15" customHeight="1" x14ac:dyDescent="0.3">
      <c r="B6701" s="39" t="str">
        <f t="shared" si="86"/>
        <v>42247913901 підшипник</v>
      </c>
      <c r="C6701" s="39" t="str">
        <f>TEXT(Raw_Articul_Data!$D6701,"00000000000")</f>
        <v>42247913901</v>
      </c>
      <c r="D6701" s="41">
        <v>42247913901</v>
      </c>
      <c r="E6701" s="41" t="s">
        <v>3055</v>
      </c>
      <c r="G6701" s="41" t="s">
        <v>32</v>
      </c>
      <c r="H6701" s="41" t="s">
        <v>2790</v>
      </c>
      <c r="I6701" s="41" t="s">
        <v>23</v>
      </c>
      <c r="J6701" s="41" t="s">
        <v>28</v>
      </c>
      <c r="K6701" s="41" t="s">
        <v>25</v>
      </c>
    </row>
    <row r="6702" spans="2:11" ht="15" customHeight="1" x14ac:dyDescent="0.3">
      <c r="B6702" s="39" t="str">
        <f t="shared" si="86"/>
        <v>42247913903 підшипник</v>
      </c>
      <c r="C6702" s="39" t="str">
        <f>TEXT(Raw_Articul_Data!$D6702,"00000000000")</f>
        <v>42247913903</v>
      </c>
      <c r="D6702" s="41">
        <v>42247913903</v>
      </c>
      <c r="E6702" s="41" t="s">
        <v>3055</v>
      </c>
      <c r="G6702" s="41" t="s">
        <v>32</v>
      </c>
      <c r="H6702" s="41" t="s">
        <v>2790</v>
      </c>
      <c r="I6702" s="41" t="s">
        <v>23</v>
      </c>
      <c r="J6702" s="41" t="s">
        <v>28</v>
      </c>
      <c r="K6702" s="41" t="s">
        <v>25</v>
      </c>
    </row>
    <row r="6703" spans="2:11" ht="15" customHeight="1" x14ac:dyDescent="0.3">
      <c r="B6703" s="39" t="str">
        <f t="shared" si="86"/>
        <v>42247915901 упорний буфер</v>
      </c>
      <c r="C6703" s="39" t="str">
        <f>TEXT(Raw_Articul_Data!$D6703,"00000000000")</f>
        <v>42247915901</v>
      </c>
      <c r="D6703" s="41">
        <v>42247915901</v>
      </c>
      <c r="E6703" s="41" t="s">
        <v>3412</v>
      </c>
      <c r="G6703" s="41" t="s">
        <v>32</v>
      </c>
      <c r="H6703" s="41" t="s">
        <v>2790</v>
      </c>
      <c r="I6703" s="41" t="s">
        <v>23</v>
      </c>
      <c r="J6703" s="41" t="s">
        <v>28</v>
      </c>
      <c r="K6703" s="41" t="s">
        <v>25</v>
      </c>
    </row>
    <row r="6704" spans="2:11" ht="15" customHeight="1" x14ac:dyDescent="0.3">
      <c r="B6704" s="39" t="str">
        <f t="shared" si="86"/>
        <v>42247917600 опора</v>
      </c>
      <c r="C6704" s="39" t="str">
        <f>TEXT(Raw_Articul_Data!$D6704,"00000000000")</f>
        <v>42247917600</v>
      </c>
      <c r="D6704" s="41">
        <v>42247917600</v>
      </c>
      <c r="E6704" s="41" t="s">
        <v>3524</v>
      </c>
      <c r="G6704" s="41" t="s">
        <v>32</v>
      </c>
      <c r="H6704" s="41" t="s">
        <v>2790</v>
      </c>
      <c r="I6704" s="41" t="s">
        <v>23</v>
      </c>
      <c r="J6704" s="41" t="s">
        <v>28</v>
      </c>
      <c r="K6704" s="41" t="s">
        <v>25</v>
      </c>
    </row>
    <row r="6705" spans="2:11" ht="15" customHeight="1" x14ac:dyDescent="0.3">
      <c r="B6705" s="39" t="str">
        <f t="shared" si="86"/>
        <v>42247917602 опора</v>
      </c>
      <c r="C6705" s="39" t="str">
        <f>TEXT(Raw_Articul_Data!$D6705,"00000000000")</f>
        <v>42247917602</v>
      </c>
      <c r="D6705" s="41">
        <v>42247917602</v>
      </c>
      <c r="E6705" s="41" t="s">
        <v>3524</v>
      </c>
      <c r="G6705" s="41" t="s">
        <v>32</v>
      </c>
      <c r="H6705" s="41" t="s">
        <v>2790</v>
      </c>
      <c r="I6705" s="41" t="s">
        <v>23</v>
      </c>
      <c r="J6705" s="41" t="s">
        <v>28</v>
      </c>
      <c r="K6705" s="41" t="s">
        <v>25</v>
      </c>
    </row>
    <row r="6706" spans="2:11" ht="15" customHeight="1" x14ac:dyDescent="0.3">
      <c r="B6706" s="39" t="str">
        <f t="shared" si="86"/>
        <v>42247922902 пробка підшипника</v>
      </c>
      <c r="C6706" s="39" t="str">
        <f>TEXT(Raw_Articul_Data!$D6706,"00000000000")</f>
        <v>42247922902</v>
      </c>
      <c r="D6706" s="41">
        <v>42247922902</v>
      </c>
      <c r="E6706" s="41" t="s">
        <v>3655</v>
      </c>
      <c r="G6706" s="41" t="s">
        <v>32</v>
      </c>
      <c r="H6706" s="41" t="s">
        <v>2790</v>
      </c>
      <c r="I6706" s="41" t="s">
        <v>23</v>
      </c>
      <c r="K6706" s="41" t="s">
        <v>25</v>
      </c>
    </row>
    <row r="6707" spans="2:11" ht="15" customHeight="1" x14ac:dyDescent="0.3">
      <c r="B6707" s="39" t="str">
        <f t="shared" si="86"/>
        <v>42261200604 карбюратор c1q­s42b</v>
      </c>
      <c r="C6707" s="39" t="str">
        <f>TEXT(Raw_Articul_Data!$D6707,"00000000000")</f>
        <v>42261200604</v>
      </c>
      <c r="D6707" s="41">
        <v>42261200604</v>
      </c>
      <c r="E6707" s="41" t="s">
        <v>4380</v>
      </c>
      <c r="G6707" s="41" t="s">
        <v>32</v>
      </c>
      <c r="H6707" s="41" t="s">
        <v>2790</v>
      </c>
      <c r="I6707" s="41" t="s">
        <v>23</v>
      </c>
      <c r="J6707" s="41" t="s">
        <v>34</v>
      </c>
      <c r="K6707" s="41" t="s">
        <v>25</v>
      </c>
    </row>
    <row r="6708" spans="2:11" ht="15" customHeight="1" x14ac:dyDescent="0.3">
      <c r="B6708" s="39" t="str">
        <f t="shared" si="86"/>
        <v>42261202200 фланець</v>
      </c>
      <c r="C6708" s="39" t="str">
        <f>TEXT(Raw_Articul_Data!$D6708,"00000000000")</f>
        <v>42261202200</v>
      </c>
      <c r="D6708" s="41">
        <v>42261202200</v>
      </c>
      <c r="E6708" s="41" t="s">
        <v>3283</v>
      </c>
      <c r="G6708" s="41" t="s">
        <v>32</v>
      </c>
      <c r="H6708" s="41" t="s">
        <v>2790</v>
      </c>
      <c r="I6708" s="41" t="s">
        <v>23</v>
      </c>
      <c r="J6708" s="41" t="s">
        <v>34</v>
      </c>
      <c r="K6708" s="41" t="s">
        <v>25</v>
      </c>
    </row>
    <row r="6709" spans="2:11" ht="15" customHeight="1" x14ac:dyDescent="0.3">
      <c r="B6709" s="39" t="str">
        <f t="shared" si="86"/>
        <v>42261210700 запірна пластина</v>
      </c>
      <c r="C6709" s="39" t="str">
        <f>TEXT(Raw_Articul_Data!$D6709,"00000000000")</f>
        <v>42261210700</v>
      </c>
      <c r="D6709" s="41">
        <v>42261210700</v>
      </c>
      <c r="E6709" s="41" t="s">
        <v>3481</v>
      </c>
      <c r="G6709" s="41" t="s">
        <v>32</v>
      </c>
      <c r="H6709" s="41" t="s">
        <v>2790</v>
      </c>
      <c r="I6709" s="41" t="s">
        <v>23</v>
      </c>
      <c r="J6709" s="41" t="s">
        <v>34</v>
      </c>
      <c r="K6709" s="41" t="s">
        <v>25</v>
      </c>
    </row>
    <row r="6710" spans="2:11" ht="15" customHeight="1" x14ac:dyDescent="0.3">
      <c r="B6710" s="39" t="str">
        <f t="shared" si="86"/>
        <v>42261212700 ковпачок</v>
      </c>
      <c r="C6710" s="39" t="str">
        <f>TEXT(Raw_Articul_Data!$D6710,"00000000000")</f>
        <v>42261212700</v>
      </c>
      <c r="D6710" s="41">
        <v>42261212700</v>
      </c>
      <c r="E6710" s="41" t="s">
        <v>2809</v>
      </c>
      <c r="G6710" s="41" t="s">
        <v>32</v>
      </c>
      <c r="H6710" s="41" t="s">
        <v>2790</v>
      </c>
      <c r="I6710" s="41" t="s">
        <v>23</v>
      </c>
      <c r="J6710" s="41" t="s">
        <v>34</v>
      </c>
      <c r="K6710" s="41" t="s">
        <v>25</v>
      </c>
    </row>
    <row r="6711" spans="2:11" ht="15" customHeight="1" x14ac:dyDescent="0.3">
      <c r="B6711" s="39" t="str">
        <f t="shared" si="86"/>
        <v>42261223900 кутовий патрубок</v>
      </c>
      <c r="C6711" s="39" t="str">
        <f>TEXT(Raw_Articul_Data!$D6711,"00000000000")</f>
        <v>42261223900</v>
      </c>
      <c r="D6711" s="41">
        <v>42261223900</v>
      </c>
      <c r="E6711" s="41" t="s">
        <v>3435</v>
      </c>
      <c r="G6711" s="41" t="s">
        <v>32</v>
      </c>
      <c r="H6711" s="41" t="s">
        <v>2790</v>
      </c>
      <c r="I6711" s="41" t="s">
        <v>23</v>
      </c>
      <c r="J6711" s="41" t="s">
        <v>28</v>
      </c>
      <c r="K6711" s="41" t="s">
        <v>25</v>
      </c>
    </row>
    <row r="6712" spans="2:11" ht="15" customHeight="1" x14ac:dyDescent="0.3">
      <c r="B6712" s="39" t="str">
        <f t="shared" si="86"/>
        <v>42261227100 гвинт</v>
      </c>
      <c r="C6712" s="39" t="str">
        <f>TEXT(Raw_Articul_Data!$D6712,"00000000000")</f>
        <v>42261227100</v>
      </c>
      <c r="D6712" s="41">
        <v>42261227100</v>
      </c>
      <c r="E6712" s="41" t="s">
        <v>2811</v>
      </c>
      <c r="G6712" s="41" t="s">
        <v>32</v>
      </c>
      <c r="H6712" s="41" t="s">
        <v>2790</v>
      </c>
      <c r="I6712" s="41" t="s">
        <v>23</v>
      </c>
      <c r="J6712" s="41" t="s">
        <v>34</v>
      </c>
      <c r="K6712" s="41" t="s">
        <v>25</v>
      </c>
    </row>
    <row r="6713" spans="2:11" ht="15" customHeight="1" x14ac:dyDescent="0.3">
      <c r="B6713" s="39" t="str">
        <f t="shared" si="86"/>
        <v>42261490605 ущільнення системи випуска</v>
      </c>
      <c r="C6713" s="39" t="str">
        <f>TEXT(Raw_Articul_Data!$D6713,"00000000000")</f>
        <v>42261490605</v>
      </c>
      <c r="D6713" s="41">
        <v>42261490605</v>
      </c>
      <c r="E6713" s="41" t="s">
        <v>3267</v>
      </c>
      <c r="G6713" s="41" t="s">
        <v>32</v>
      </c>
      <c r="H6713" s="41" t="s">
        <v>2790</v>
      </c>
      <c r="I6713" s="41" t="s">
        <v>23</v>
      </c>
      <c r="J6713" s="41" t="s">
        <v>28</v>
      </c>
      <c r="K6713" s="41" t="s">
        <v>25</v>
      </c>
    </row>
    <row r="6714" spans="2:11" ht="15" customHeight="1" x14ac:dyDescent="0.3">
      <c r="B6714" s="39" t="str">
        <f t="shared" si="86"/>
        <v>42261602000 mуфта</v>
      </c>
      <c r="C6714" s="39" t="str">
        <f>TEXT(Raw_Articul_Data!$D6714,"00000000000")</f>
        <v>42261602000</v>
      </c>
      <c r="D6714" s="41">
        <v>42261602000</v>
      </c>
      <c r="E6714" s="41" t="s">
        <v>3393</v>
      </c>
      <c r="G6714" s="41" t="s">
        <v>32</v>
      </c>
      <c r="H6714" s="41" t="s">
        <v>2790</v>
      </c>
      <c r="I6714" s="41" t="s">
        <v>23</v>
      </c>
      <c r="J6714" s="41" t="s">
        <v>28</v>
      </c>
      <c r="K6714" s="41" t="s">
        <v>25</v>
      </c>
    </row>
    <row r="6715" spans="2:11" ht="15" customHeight="1" x14ac:dyDescent="0.3">
      <c r="B6715" s="39" t="str">
        <f t="shared" si="86"/>
        <v>42261627900 пружина розтягнення</v>
      </c>
      <c r="C6715" s="39" t="str">
        <f>TEXT(Raw_Articul_Data!$D6715,"00000000000")</f>
        <v>42261627900</v>
      </c>
      <c r="D6715" s="41">
        <v>42261627900</v>
      </c>
      <c r="E6715" s="41" t="s">
        <v>3022</v>
      </c>
      <c r="G6715" s="41" t="s">
        <v>32</v>
      </c>
      <c r="H6715" s="41" t="s">
        <v>2790</v>
      </c>
      <c r="I6715" s="41" t="s">
        <v>23</v>
      </c>
      <c r="J6715" s="41" t="s">
        <v>28</v>
      </c>
      <c r="K6715" s="41" t="s">
        <v>25</v>
      </c>
    </row>
    <row r="6716" spans="2:11" ht="15" customHeight="1" x14ac:dyDescent="0.3">
      <c r="B6716" s="39" t="str">
        <f t="shared" si="86"/>
        <v>42261801101 трос управління дросельною заслонкою</v>
      </c>
      <c r="C6716" s="39" t="str">
        <f>TEXT(Raw_Articul_Data!$D6716,"00000000000")</f>
        <v>42261801101</v>
      </c>
      <c r="D6716" s="41">
        <v>42261801101</v>
      </c>
      <c r="E6716" s="41" t="s">
        <v>3643</v>
      </c>
      <c r="G6716" s="41" t="s">
        <v>32</v>
      </c>
      <c r="H6716" s="41" t="s">
        <v>2790</v>
      </c>
      <c r="I6716" s="41" t="s">
        <v>23</v>
      </c>
      <c r="J6716" s="41" t="s">
        <v>508</v>
      </c>
      <c r="K6716" s="41" t="s">
        <v>25</v>
      </c>
    </row>
    <row r="6717" spans="2:11" ht="15" customHeight="1" x14ac:dyDescent="0.3">
      <c r="B6717" s="39" t="str">
        <f t="shared" si="86"/>
        <v>42261904006 пусковий пристрій</v>
      </c>
      <c r="C6717" s="39" t="str">
        <f>TEXT(Raw_Articul_Data!$D6717,"00000000000")</f>
        <v>42261904006</v>
      </c>
      <c r="D6717" s="41">
        <v>42261904006</v>
      </c>
      <c r="E6717" s="41" t="s">
        <v>4076</v>
      </c>
      <c r="G6717" s="41" t="s">
        <v>32</v>
      </c>
      <c r="H6717" s="41" t="s">
        <v>2790</v>
      </c>
      <c r="I6717" s="41" t="s">
        <v>23</v>
      </c>
      <c r="J6717" s="41" t="s">
        <v>28</v>
      </c>
      <c r="K6717" s="41" t="s">
        <v>25</v>
      </c>
    </row>
    <row r="6718" spans="2:11" ht="15" customHeight="1" x14ac:dyDescent="0.3">
      <c r="B6718" s="39" t="str">
        <f t="shared" si="86"/>
        <v>42263500503 запорний пристрій паливного бака</v>
      </c>
      <c r="C6718" s="39" t="str">
        <f>TEXT(Raw_Articul_Data!$D6718,"00000000000")</f>
        <v>42263500503</v>
      </c>
      <c r="D6718" s="41">
        <v>42263500503</v>
      </c>
      <c r="E6718" s="41" t="s">
        <v>2838</v>
      </c>
      <c r="G6718" s="41" t="s">
        <v>32</v>
      </c>
      <c r="H6718" s="41" t="s">
        <v>2790</v>
      </c>
      <c r="I6718" s="41" t="s">
        <v>23</v>
      </c>
      <c r="J6718" s="41" t="s">
        <v>28</v>
      </c>
      <c r="K6718" s="41" t="s">
        <v>25</v>
      </c>
    </row>
    <row r="6719" spans="2:11" ht="15" customHeight="1" x14ac:dyDescent="0.3">
      <c r="B6719" s="39" t="str">
        <f t="shared" si="86"/>
        <v>42263580705 паливопровід</v>
      </c>
      <c r="C6719" s="39" t="str">
        <f>TEXT(Raw_Articul_Data!$D6719,"00000000000")</f>
        <v>42263580705</v>
      </c>
      <c r="D6719" s="41">
        <v>42263580705</v>
      </c>
      <c r="E6719" s="41" t="s">
        <v>4381</v>
      </c>
      <c r="G6719" s="41" t="s">
        <v>32</v>
      </c>
      <c r="H6719" s="41" t="s">
        <v>2790</v>
      </c>
      <c r="I6719" s="41" t="s">
        <v>23</v>
      </c>
      <c r="J6719" s="41" t="s">
        <v>45</v>
      </c>
      <c r="K6719" s="41" t="s">
        <v>25</v>
      </c>
    </row>
    <row r="6720" spans="2:11" ht="15" customHeight="1" x14ac:dyDescent="0.3">
      <c r="B6720" s="39" t="str">
        <f t="shared" si="86"/>
        <v>42266407503 зубчате колесо</v>
      </c>
      <c r="C6720" s="39" t="str">
        <f>TEXT(Raw_Articul_Data!$D6720,"00000000000")</f>
        <v>42266407503</v>
      </c>
      <c r="D6720" s="41">
        <v>42266407503</v>
      </c>
      <c r="E6720" s="41" t="s">
        <v>2880</v>
      </c>
      <c r="G6720" s="41" t="s">
        <v>32</v>
      </c>
      <c r="H6720" s="41" t="s">
        <v>2790</v>
      </c>
      <c r="I6720" s="41" t="s">
        <v>23</v>
      </c>
      <c r="J6720" s="41" t="s">
        <v>28</v>
      </c>
      <c r="K6720" s="41" t="s">
        <v>25</v>
      </c>
    </row>
    <row r="6721" spans="2:11" ht="15" customHeight="1" x14ac:dyDescent="0.3">
      <c r="B6721" s="39" t="str">
        <f t="shared" si="86"/>
        <v>42266416500 різьбова пробка</v>
      </c>
      <c r="C6721" s="39" t="str">
        <f>TEXT(Raw_Articul_Data!$D6721,"00000000000")</f>
        <v>42266416500</v>
      </c>
      <c r="D6721" s="41">
        <v>42266416500</v>
      </c>
      <c r="E6721" s="41" t="s">
        <v>3704</v>
      </c>
      <c r="G6721" s="41" t="s">
        <v>32</v>
      </c>
      <c r="H6721" s="41" t="s">
        <v>2790</v>
      </c>
      <c r="I6721" s="41" t="s">
        <v>23</v>
      </c>
      <c r="J6721" s="41" t="s">
        <v>28</v>
      </c>
      <c r="K6721" s="41" t="s">
        <v>25</v>
      </c>
    </row>
    <row r="6722" spans="2:11" ht="15" customHeight="1" x14ac:dyDescent="0.3">
      <c r="B6722" s="39" t="str">
        <f t="shared" si="86"/>
        <v>42266426501 шатун</v>
      </c>
      <c r="C6722" s="39" t="str">
        <f>TEXT(Raw_Articul_Data!$D6722,"00000000000")</f>
        <v>42266426501</v>
      </c>
      <c r="D6722" s="41">
        <v>42266426501</v>
      </c>
      <c r="E6722" s="41" t="s">
        <v>3120</v>
      </c>
      <c r="G6722" s="41" t="s">
        <v>32</v>
      </c>
      <c r="H6722" s="41" t="s">
        <v>2790</v>
      </c>
      <c r="I6722" s="41" t="s">
        <v>23</v>
      </c>
      <c r="J6722" s="41" t="s">
        <v>28</v>
      </c>
      <c r="K6722" s="41" t="s">
        <v>25</v>
      </c>
    </row>
    <row r="6723" spans="2:11" ht="15" customHeight="1" x14ac:dyDescent="0.3">
      <c r="B6723" s="39" t="str">
        <f t="shared" si="86"/>
        <v>42266486700 ковзаючий елемент</v>
      </c>
      <c r="C6723" s="39" t="str">
        <f>TEXT(Raw_Articul_Data!$D6723,"00000000000")</f>
        <v>42266486700</v>
      </c>
      <c r="D6723" s="41">
        <v>42266486700</v>
      </c>
      <c r="E6723" s="41" t="s">
        <v>4382</v>
      </c>
      <c r="G6723" s="41" t="s">
        <v>32</v>
      </c>
      <c r="H6723" s="41" t="s">
        <v>2790</v>
      </c>
      <c r="I6723" s="41" t="s">
        <v>23</v>
      </c>
      <c r="J6723" s="41" t="s">
        <v>28</v>
      </c>
      <c r="K6723" s="41" t="s">
        <v>25</v>
      </c>
    </row>
    <row r="6724" spans="2:11" ht="15" customHeight="1" x14ac:dyDescent="0.3">
      <c r="B6724" s="39" t="str">
        <f t="shared" si="86"/>
        <v>42266490302 ущільнення</v>
      </c>
      <c r="C6724" s="39" t="str">
        <f>TEXT(Raw_Articul_Data!$D6724,"00000000000")</f>
        <v>42266490302</v>
      </c>
      <c r="D6724" s="41">
        <v>42266490302</v>
      </c>
      <c r="E6724" s="41" t="s">
        <v>2903</v>
      </c>
      <c r="G6724" s="41" t="s">
        <v>32</v>
      </c>
      <c r="H6724" s="41" t="s">
        <v>2790</v>
      </c>
      <c r="I6724" s="41" t="s">
        <v>23</v>
      </c>
      <c r="J6724" s="41" t="s">
        <v>28</v>
      </c>
      <c r="K6724" s="41" t="s">
        <v>25</v>
      </c>
    </row>
    <row r="6725" spans="2:11" ht="15" customHeight="1" x14ac:dyDescent="0.3">
      <c r="B6725" s="39" t="str">
        <f t="shared" si="86"/>
        <v>42267105932 ріжучий пристрій 500 мм / 20"</v>
      </c>
      <c r="C6725" s="39" t="str">
        <f>TEXT(Raw_Articul_Data!$D6725,"00000000000")</f>
        <v>42267105932</v>
      </c>
      <c r="D6725" s="41">
        <v>42267105932</v>
      </c>
      <c r="E6725" s="41" t="s">
        <v>1515</v>
      </c>
      <c r="G6725" s="41" t="s">
        <v>32</v>
      </c>
      <c r="H6725" s="41" t="s">
        <v>1516</v>
      </c>
      <c r="I6725" s="41" t="s">
        <v>23</v>
      </c>
      <c r="J6725" s="41" t="s">
        <v>28</v>
      </c>
      <c r="K6725" s="41" t="s">
        <v>25</v>
      </c>
    </row>
    <row r="6726" spans="2:11" ht="15" customHeight="1" x14ac:dyDescent="0.3">
      <c r="B6726" s="39" t="str">
        <f t="shared" si="86"/>
        <v>42267136600 палець</v>
      </c>
      <c r="C6726" s="39" t="str">
        <f>TEXT(Raw_Articul_Data!$D6726,"00000000000")</f>
        <v>42267136600</v>
      </c>
      <c r="D6726" s="41">
        <v>42267136600</v>
      </c>
      <c r="E6726" s="41" t="s">
        <v>2912</v>
      </c>
      <c r="G6726" s="41" t="s">
        <v>32</v>
      </c>
      <c r="H6726" s="41" t="s">
        <v>2790</v>
      </c>
      <c r="I6726" s="41" t="s">
        <v>23</v>
      </c>
      <c r="J6726" s="41" t="s">
        <v>28</v>
      </c>
      <c r="K6726" s="41" t="s">
        <v>25</v>
      </c>
    </row>
    <row r="6727" spans="2:11" ht="15" customHeight="1" x14ac:dyDescent="0.3">
      <c r="B6727" s="39" t="str">
        <f t="shared" si="86"/>
        <v>42270071060 комплект - карбюраторні деталі</v>
      </c>
      <c r="C6727" s="39" t="str">
        <f>TEXT(Raw_Articul_Data!$D6727,"00000000000")</f>
        <v>42270071060</v>
      </c>
      <c r="D6727" s="41">
        <v>42270071060</v>
      </c>
      <c r="E6727" s="41" t="s">
        <v>3298</v>
      </c>
      <c r="G6727" s="41" t="s">
        <v>32</v>
      </c>
      <c r="H6727" s="41" t="s">
        <v>2790</v>
      </c>
      <c r="I6727" s="41" t="s">
        <v>23</v>
      </c>
      <c r="J6727" s="41" t="s">
        <v>34</v>
      </c>
      <c r="K6727" s="41" t="s">
        <v>25</v>
      </c>
    </row>
    <row r="6728" spans="2:11" ht="15" customHeight="1" x14ac:dyDescent="0.3">
      <c r="B6728" s="39" t="str">
        <f t="shared" si="86"/>
        <v>42271221805 відбиваючий лист</v>
      </c>
      <c r="C6728" s="39" t="str">
        <f>TEXT(Raw_Articul_Data!$D6728,"00000000000")</f>
        <v>42271221805</v>
      </c>
      <c r="D6728" s="41">
        <v>42271221805</v>
      </c>
      <c r="E6728" s="41" t="s">
        <v>4125</v>
      </c>
      <c r="G6728" s="41" t="s">
        <v>32</v>
      </c>
      <c r="H6728" s="41" t="s">
        <v>2790</v>
      </c>
      <c r="I6728" s="41" t="s">
        <v>23</v>
      </c>
      <c r="J6728" s="41" t="s">
        <v>55</v>
      </c>
      <c r="K6728" s="41" t="s">
        <v>25</v>
      </c>
    </row>
    <row r="6729" spans="2:11" ht="15" customHeight="1" x14ac:dyDescent="0.3">
      <c r="B6729" s="39" t="str">
        <f t="shared" si="86"/>
        <v>42277109003 лямка</v>
      </c>
      <c r="C6729" s="39" t="str">
        <f>TEXT(Raw_Articul_Data!$D6729,"00000000000")</f>
        <v>42277109003</v>
      </c>
      <c r="D6729" s="41">
        <v>42277109003</v>
      </c>
      <c r="E6729" s="41" t="s">
        <v>4069</v>
      </c>
      <c r="G6729" s="41" t="s">
        <v>32</v>
      </c>
      <c r="H6729" s="41" t="s">
        <v>2790</v>
      </c>
      <c r="I6729" s="41" t="s">
        <v>23</v>
      </c>
      <c r="J6729" s="41" t="s">
        <v>55</v>
      </c>
      <c r="K6729" s="41" t="s">
        <v>25</v>
      </c>
    </row>
    <row r="6730" spans="2:11" ht="15" customHeight="1" x14ac:dyDescent="0.3">
      <c r="B6730" s="39" t="str">
        <f t="shared" si="86"/>
        <v>42280071050 набір ущільнень</v>
      </c>
      <c r="C6730" s="39" t="str">
        <f>TEXT(Raw_Articul_Data!$D6730,"00000000000")</f>
        <v>42280071050</v>
      </c>
      <c r="D6730" s="41">
        <v>42280071050</v>
      </c>
      <c r="E6730" s="41" t="s">
        <v>2793</v>
      </c>
      <c r="G6730" s="41" t="s">
        <v>32</v>
      </c>
      <c r="H6730" s="41" t="s">
        <v>2790</v>
      </c>
      <c r="I6730" s="41" t="s">
        <v>23</v>
      </c>
      <c r="J6730" s="41" t="s">
        <v>28</v>
      </c>
      <c r="K6730" s="41" t="s">
        <v>25</v>
      </c>
    </row>
    <row r="6731" spans="2:11" ht="15" customHeight="1" x14ac:dyDescent="0.3">
      <c r="B6731" s="39" t="str">
        <f t="shared" si="86"/>
        <v>42280071051 комплект карбюраторні деталі</v>
      </c>
      <c r="C6731" s="39" t="str">
        <f>TEXT(Raw_Articul_Data!$D6731,"00000000000")</f>
        <v>42280071051</v>
      </c>
      <c r="D6731" s="41">
        <v>42280071051</v>
      </c>
      <c r="E6731" s="41" t="s">
        <v>4202</v>
      </c>
      <c r="G6731" s="41" t="s">
        <v>32</v>
      </c>
      <c r="H6731" s="41" t="s">
        <v>2790</v>
      </c>
      <c r="I6731" s="41" t="s">
        <v>23</v>
      </c>
      <c r="J6731" s="41" t="s">
        <v>34</v>
      </c>
      <c r="K6731" s="41" t="s">
        <v>25</v>
      </c>
    </row>
    <row r="6732" spans="2:11" ht="15" customHeight="1" x14ac:dyDescent="0.3">
      <c r="B6732" s="39" t="str">
        <f t="shared" si="86"/>
        <v>42280112938 мотоножиці садові hs45, 600мм</v>
      </c>
      <c r="C6732" s="39" t="str">
        <f>TEXT(Raw_Articul_Data!$D6732,"00000000000")</f>
        <v>42280112938</v>
      </c>
      <c r="D6732" s="41">
        <v>42280112938</v>
      </c>
      <c r="E6732" s="41" t="s">
        <v>1517</v>
      </c>
      <c r="F6732" s="41" t="s">
        <v>7264</v>
      </c>
      <c r="G6732" s="41" t="s">
        <v>843</v>
      </c>
      <c r="H6732" s="41" t="s">
        <v>1518</v>
      </c>
      <c r="I6732" s="41" t="s">
        <v>23</v>
      </c>
      <c r="J6732" s="41" t="s">
        <v>34</v>
      </c>
      <c r="K6732" s="41" t="s">
        <v>25</v>
      </c>
    </row>
    <row r="6733" spans="2:11" ht="15" customHeight="1" x14ac:dyDescent="0.3">
      <c r="B6733" s="39" t="str">
        <f t="shared" ref="B6733:B6796" si="87">CONCATENATE(C6733," ", LOWER(E6733))</f>
        <v>42280201200 циліндр з поршнем, діам.34мм</v>
      </c>
      <c r="C6733" s="39" t="str">
        <f>TEXT(Raw_Articul_Data!$D6733,"00000000000")</f>
        <v>42280201200</v>
      </c>
      <c r="D6733" s="41">
        <v>42280201200</v>
      </c>
      <c r="E6733" s="41" t="s">
        <v>3842</v>
      </c>
      <c r="G6733" s="41" t="s">
        <v>32</v>
      </c>
      <c r="H6733" s="41" t="s">
        <v>2790</v>
      </c>
      <c r="I6733" s="41" t="s">
        <v>23</v>
      </c>
      <c r="J6733" s="41" t="s">
        <v>28</v>
      </c>
      <c r="K6733" s="41" t="s">
        <v>25</v>
      </c>
    </row>
    <row r="6734" spans="2:11" ht="15" customHeight="1" x14ac:dyDescent="0.3">
      <c r="B6734" s="39" t="str">
        <f t="shared" si="87"/>
        <v>42280300402 колінчатий вал</v>
      </c>
      <c r="C6734" s="39" t="str">
        <f>TEXT(Raw_Articul_Data!$D6734,"00000000000")</f>
        <v>42280300402</v>
      </c>
      <c r="D6734" s="41">
        <v>42280300402</v>
      </c>
      <c r="E6734" s="41" t="s">
        <v>3037</v>
      </c>
      <c r="G6734" s="41" t="s">
        <v>32</v>
      </c>
      <c r="H6734" s="41" t="s">
        <v>2790</v>
      </c>
      <c r="I6734" s="41" t="s">
        <v>23</v>
      </c>
      <c r="J6734" s="41" t="s">
        <v>55</v>
      </c>
      <c r="K6734" s="41" t="s">
        <v>25</v>
      </c>
    </row>
    <row r="6735" spans="2:11" ht="15" customHeight="1" x14ac:dyDescent="0.3">
      <c r="B6735" s="39" t="str">
        <f t="shared" si="87"/>
        <v>42280300407 колінчатий вал</v>
      </c>
      <c r="C6735" s="39" t="str">
        <f>TEXT(Raw_Articul_Data!$D6735,"00000000000")</f>
        <v>42280300407</v>
      </c>
      <c r="D6735" s="41">
        <v>42280300407</v>
      </c>
      <c r="E6735" s="41" t="s">
        <v>3037</v>
      </c>
      <c r="G6735" s="41" t="s">
        <v>32</v>
      </c>
      <c r="H6735" s="41" t="s">
        <v>2790</v>
      </c>
      <c r="I6735" s="41" t="s">
        <v>23</v>
      </c>
      <c r="J6735" s="41" t="s">
        <v>34</v>
      </c>
      <c r="K6735" s="41" t="s">
        <v>25</v>
      </c>
    </row>
    <row r="6736" spans="2:11" ht="15" customHeight="1" x14ac:dyDescent="0.3">
      <c r="B6736" s="39" t="str">
        <f t="shared" si="87"/>
        <v>42280802100 корпус вентилятора з пусковим пристроєм</v>
      </c>
      <c r="C6736" s="39" t="str">
        <f>TEXT(Raw_Articul_Data!$D6736,"00000000000")</f>
        <v>42280802100</v>
      </c>
      <c r="D6736" s="41">
        <v>42280802100</v>
      </c>
      <c r="E6736" s="41" t="s">
        <v>3377</v>
      </c>
      <c r="G6736" s="41" t="s">
        <v>32</v>
      </c>
      <c r="H6736" s="41" t="s">
        <v>2790</v>
      </c>
      <c r="I6736" s="41" t="s">
        <v>23</v>
      </c>
      <c r="J6736" s="41" t="s">
        <v>28</v>
      </c>
      <c r="K6736" s="41" t="s">
        <v>25</v>
      </c>
    </row>
    <row r="6737" spans="2:11" ht="15" customHeight="1" x14ac:dyDescent="0.3">
      <c r="B6737" s="39" t="str">
        <f t="shared" si="87"/>
        <v>42281200610 карбюратор c1q-s278</v>
      </c>
      <c r="C6737" s="39" t="str">
        <f>TEXT(Raw_Articul_Data!$D6737,"00000000000")</f>
        <v>42281200610</v>
      </c>
      <c r="D6737" s="41">
        <v>42281200610</v>
      </c>
      <c r="E6737" s="41" t="s">
        <v>4383</v>
      </c>
      <c r="G6737" s="41" t="s">
        <v>32</v>
      </c>
      <c r="H6737" s="41" t="s">
        <v>2790</v>
      </c>
      <c r="I6737" s="41" t="s">
        <v>23</v>
      </c>
      <c r="J6737" s="41" t="s">
        <v>1447</v>
      </c>
      <c r="K6737" s="41" t="s">
        <v>25</v>
      </c>
    </row>
    <row r="6738" spans="2:11" ht="15" customHeight="1" x14ac:dyDescent="0.3">
      <c r="B6738" s="39" t="str">
        <f t="shared" si="87"/>
        <v>42281200613 карбюратор 4228/13</v>
      </c>
      <c r="C6738" s="39" t="str">
        <f>TEXT(Raw_Articul_Data!$D6738,"00000000000")</f>
        <v>42281200613</v>
      </c>
      <c r="D6738" s="41">
        <v>42281200613</v>
      </c>
      <c r="E6738" s="41" t="s">
        <v>4384</v>
      </c>
      <c r="G6738" s="41" t="s">
        <v>32</v>
      </c>
      <c r="H6738" s="41" t="s">
        <v>2790</v>
      </c>
      <c r="I6738" s="41" t="s">
        <v>23</v>
      </c>
      <c r="J6738" s="41" t="s">
        <v>34</v>
      </c>
      <c r="K6738" s="41" t="s">
        <v>25</v>
      </c>
    </row>
    <row r="6739" spans="2:11" ht="15" customHeight="1" x14ac:dyDescent="0.3">
      <c r="B6739" s="39" t="str">
        <f t="shared" si="87"/>
        <v>42281200615 карбюратор 4228/15</v>
      </c>
      <c r="C6739" s="39" t="str">
        <f>TEXT(Raw_Articul_Data!$D6739,"00000000000")</f>
        <v>42281200615</v>
      </c>
      <c r="D6739" s="41">
        <v>42281200615</v>
      </c>
      <c r="E6739" s="41" t="s">
        <v>4385</v>
      </c>
      <c r="G6739" s="41" t="s">
        <v>32</v>
      </c>
      <c r="H6739" s="41" t="s">
        <v>2790</v>
      </c>
      <c r="I6739" s="41" t="s">
        <v>23</v>
      </c>
      <c r="J6739" s="41" t="s">
        <v>1447</v>
      </c>
      <c r="K6739" s="41" t="s">
        <v>25</v>
      </c>
    </row>
    <row r="6740" spans="2:11" ht="15" customHeight="1" x14ac:dyDescent="0.3">
      <c r="B6740" s="39" t="str">
        <f t="shared" si="87"/>
        <v>42281202200 фланець</v>
      </c>
      <c r="C6740" s="39" t="str">
        <f>TEXT(Raw_Articul_Data!$D6740,"00000000000")</f>
        <v>42281202200</v>
      </c>
      <c r="D6740" s="41">
        <v>42281202200</v>
      </c>
      <c r="E6740" s="41" t="s">
        <v>3283</v>
      </c>
      <c r="G6740" s="41" t="s">
        <v>32</v>
      </c>
      <c r="H6740" s="41" t="s">
        <v>2790</v>
      </c>
      <c r="I6740" s="41" t="s">
        <v>23</v>
      </c>
      <c r="J6740" s="41" t="s">
        <v>34</v>
      </c>
      <c r="K6740" s="41" t="s">
        <v>25</v>
      </c>
    </row>
    <row r="6741" spans="2:11" ht="15" customHeight="1" x14ac:dyDescent="0.3">
      <c r="B6741" s="39" t="str">
        <f t="shared" si="87"/>
        <v>42281215602 нерухоме сопло 0.39</v>
      </c>
      <c r="C6741" s="39" t="str">
        <f>TEXT(Raw_Articul_Data!$D6741,"00000000000")</f>
        <v>42281215602</v>
      </c>
      <c r="D6741" s="41">
        <v>42281215602</v>
      </c>
      <c r="E6741" s="41" t="s">
        <v>4386</v>
      </c>
      <c r="G6741" s="41" t="s">
        <v>32</v>
      </c>
      <c r="H6741" s="41" t="s">
        <v>2790</v>
      </c>
      <c r="I6741" s="41" t="s">
        <v>23</v>
      </c>
      <c r="J6741" s="41" t="s">
        <v>34</v>
      </c>
      <c r="K6741" s="41" t="s">
        <v>25</v>
      </c>
    </row>
    <row r="6742" spans="2:11" ht="15" customHeight="1" x14ac:dyDescent="0.3">
      <c r="B6742" s="39" t="str">
        <f t="shared" si="87"/>
        <v>42281241500 фільтр грубої очистки</v>
      </c>
      <c r="C6742" s="39" t="str">
        <f>TEXT(Raw_Articul_Data!$D6742,"00000000000")</f>
        <v>42281241500</v>
      </c>
      <c r="D6742" s="41">
        <v>42281241500</v>
      </c>
      <c r="E6742" s="41" t="s">
        <v>2815</v>
      </c>
      <c r="G6742" s="41" t="s">
        <v>32</v>
      </c>
      <c r="H6742" s="41" t="s">
        <v>2790</v>
      </c>
      <c r="I6742" s="41" t="s">
        <v>23</v>
      </c>
      <c r="J6742" s="41" t="s">
        <v>28</v>
      </c>
      <c r="K6742" s="41" t="s">
        <v>25</v>
      </c>
    </row>
    <row r="6743" spans="2:11" ht="15" customHeight="1" x14ac:dyDescent="0.3">
      <c r="B6743" s="39" t="str">
        <f t="shared" si="87"/>
        <v>42281400600 шумоглушник</v>
      </c>
      <c r="C6743" s="39" t="str">
        <f>TEXT(Raw_Articul_Data!$D6743,"00000000000")</f>
        <v>42281400600</v>
      </c>
      <c r="D6743" s="41">
        <v>42281400600</v>
      </c>
      <c r="E6743" s="41" t="s">
        <v>3072</v>
      </c>
      <c r="G6743" s="41" t="s">
        <v>32</v>
      </c>
      <c r="H6743" s="41" t="s">
        <v>2790</v>
      </c>
      <c r="I6743" s="41" t="s">
        <v>23</v>
      </c>
      <c r="J6743" s="41" t="s">
        <v>55</v>
      </c>
      <c r="K6743" s="41" t="s">
        <v>25</v>
      </c>
    </row>
    <row r="6744" spans="2:11" ht="15" customHeight="1" x14ac:dyDescent="0.3">
      <c r="B6744" s="39" t="str">
        <f t="shared" si="87"/>
        <v>42281402850 корпус фільтра</v>
      </c>
      <c r="C6744" s="39" t="str">
        <f>TEXT(Raw_Articul_Data!$D6744,"00000000000")</f>
        <v>42281402850</v>
      </c>
      <c r="D6744" s="41">
        <v>42281402850</v>
      </c>
      <c r="E6744" s="41" t="s">
        <v>3069</v>
      </c>
      <c r="G6744" s="41" t="s">
        <v>32</v>
      </c>
      <c r="H6744" s="41" t="s">
        <v>2790</v>
      </c>
      <c r="I6744" s="41" t="s">
        <v>23</v>
      </c>
      <c r="J6744" s="41" t="s">
        <v>28</v>
      </c>
      <c r="K6744" s="41" t="s">
        <v>25</v>
      </c>
    </row>
    <row r="6745" spans="2:11" ht="15" customHeight="1" x14ac:dyDescent="0.3">
      <c r="B6745" s="39" t="str">
        <f t="shared" si="87"/>
        <v>42281410502 кришка фільтра</v>
      </c>
      <c r="C6745" s="39" t="str">
        <f>TEXT(Raw_Articul_Data!$D6745,"00000000000")</f>
        <v>42281410502</v>
      </c>
      <c r="D6745" s="41">
        <v>42281410502</v>
      </c>
      <c r="E6745" s="41" t="s">
        <v>3153</v>
      </c>
      <c r="G6745" s="41" t="s">
        <v>32</v>
      </c>
      <c r="H6745" s="41" t="s">
        <v>2790</v>
      </c>
      <c r="I6745" s="41" t="s">
        <v>23</v>
      </c>
      <c r="J6745" s="41" t="s">
        <v>28</v>
      </c>
      <c r="K6745" s="41" t="s">
        <v>25</v>
      </c>
    </row>
    <row r="6746" spans="2:11" ht="15" customHeight="1" x14ac:dyDescent="0.3">
      <c r="B6746" s="39" t="str">
        <f t="shared" si="87"/>
        <v>42281602000 муфта</v>
      </c>
      <c r="C6746" s="39" t="str">
        <f>TEXT(Raw_Articul_Data!$D6746,"00000000000")</f>
        <v>42281602000</v>
      </c>
      <c r="D6746" s="41">
        <v>42281602000</v>
      </c>
      <c r="E6746" s="41" t="s">
        <v>3286</v>
      </c>
      <c r="G6746" s="41" t="s">
        <v>32</v>
      </c>
      <c r="H6746" s="41" t="s">
        <v>2790</v>
      </c>
      <c r="I6746" s="41" t="s">
        <v>23</v>
      </c>
      <c r="J6746" s="41" t="s">
        <v>55</v>
      </c>
      <c r="K6746" s="41" t="s">
        <v>25</v>
      </c>
    </row>
    <row r="6747" spans="2:11" ht="15" customHeight="1" x14ac:dyDescent="0.3">
      <c r="B6747" s="39" t="str">
        <f t="shared" si="87"/>
        <v>42281602901 з'єднувальний барабан</v>
      </c>
      <c r="C6747" s="39" t="str">
        <f>TEXT(Raw_Articul_Data!$D6747,"00000000000")</f>
        <v>42281602901</v>
      </c>
      <c r="D6747" s="41">
        <v>42281602901</v>
      </c>
      <c r="E6747" s="41" t="s">
        <v>4086</v>
      </c>
      <c r="G6747" s="41" t="s">
        <v>32</v>
      </c>
      <c r="H6747" s="41" t="s">
        <v>2790</v>
      </c>
      <c r="I6747" s="41" t="s">
        <v>23</v>
      </c>
      <c r="J6747" s="41" t="s">
        <v>28</v>
      </c>
      <c r="K6747" s="41" t="s">
        <v>25</v>
      </c>
    </row>
    <row r="6748" spans="2:11" ht="15" customHeight="1" x14ac:dyDescent="0.3">
      <c r="B6748" s="39" t="str">
        <f t="shared" si="87"/>
        <v>42281625000 важіль</v>
      </c>
      <c r="C6748" s="39" t="str">
        <f>TEXT(Raw_Articul_Data!$D6748,"00000000000")</f>
        <v>42281625000</v>
      </c>
      <c r="D6748" s="41">
        <v>42281625000</v>
      </c>
      <c r="E6748" s="41" t="s">
        <v>3043</v>
      </c>
      <c r="G6748" s="41" t="s">
        <v>32</v>
      </c>
      <c r="H6748" s="41" t="s">
        <v>2790</v>
      </c>
      <c r="I6748" s="41" t="s">
        <v>23</v>
      </c>
      <c r="J6748" s="41" t="s">
        <v>28</v>
      </c>
      <c r="K6748" s="41" t="s">
        <v>25</v>
      </c>
    </row>
    <row r="6749" spans="2:11" ht="15" customHeight="1" x14ac:dyDescent="0.3">
      <c r="B6749" s="39" t="str">
        <f t="shared" si="87"/>
        <v>42281625005 важіль</v>
      </c>
      <c r="C6749" s="39" t="str">
        <f>TEXT(Raw_Articul_Data!$D6749,"00000000000")</f>
        <v>42281625005</v>
      </c>
      <c r="D6749" s="41">
        <v>42281625005</v>
      </c>
      <c r="E6749" s="41" t="s">
        <v>3043</v>
      </c>
      <c r="G6749" s="41" t="s">
        <v>32</v>
      </c>
      <c r="H6749" s="41" t="s">
        <v>2790</v>
      </c>
      <c r="I6749" s="41" t="s">
        <v>23</v>
      </c>
      <c r="J6749" s="41" t="s">
        <v>28</v>
      </c>
      <c r="K6749" s="41" t="s">
        <v>25</v>
      </c>
    </row>
    <row r="6750" spans="2:11" ht="15" customHeight="1" x14ac:dyDescent="0.3">
      <c r="B6750" s="39" t="str">
        <f t="shared" si="87"/>
        <v>42281625400 гальмівна стрічка</v>
      </c>
      <c r="C6750" s="39" t="str">
        <f>TEXT(Raw_Articul_Data!$D6750,"00000000000")</f>
        <v>42281625400</v>
      </c>
      <c r="D6750" s="41">
        <v>42281625400</v>
      </c>
      <c r="E6750" s="41" t="s">
        <v>3394</v>
      </c>
      <c r="G6750" s="41" t="s">
        <v>32</v>
      </c>
      <c r="H6750" s="41" t="s">
        <v>2790</v>
      </c>
      <c r="I6750" s="41" t="s">
        <v>23</v>
      </c>
      <c r="J6750" s="41" t="s">
        <v>28</v>
      </c>
      <c r="K6750" s="41" t="s">
        <v>25</v>
      </c>
    </row>
    <row r="6751" spans="2:11" ht="15" customHeight="1" x14ac:dyDescent="0.3">
      <c r="B6751" s="39" t="str">
        <f t="shared" si="87"/>
        <v>42281627903 пружина розтягнення</v>
      </c>
      <c r="C6751" s="39" t="str">
        <f>TEXT(Raw_Articul_Data!$D6751,"00000000000")</f>
        <v>42281627903</v>
      </c>
      <c r="D6751" s="41">
        <v>42281627903</v>
      </c>
      <c r="E6751" s="41" t="s">
        <v>3022</v>
      </c>
      <c r="G6751" s="41" t="s">
        <v>32</v>
      </c>
      <c r="H6751" s="41" t="s">
        <v>2790</v>
      </c>
      <c r="I6751" s="41" t="s">
        <v>23</v>
      </c>
      <c r="J6751" s="41" t="s">
        <v>28</v>
      </c>
      <c r="K6751" s="41" t="s">
        <v>25</v>
      </c>
    </row>
    <row r="6752" spans="2:11" ht="15" customHeight="1" x14ac:dyDescent="0.3">
      <c r="B6752" s="39" t="str">
        <f t="shared" si="87"/>
        <v>42281801101 трос управління дросельною заслонкою</v>
      </c>
      <c r="C6752" s="39" t="str">
        <f>TEXT(Raw_Articul_Data!$D6752,"00000000000")</f>
        <v>42281801101</v>
      </c>
      <c r="D6752" s="41">
        <v>42281801101</v>
      </c>
      <c r="E6752" s="41" t="s">
        <v>3643</v>
      </c>
      <c r="G6752" s="41" t="s">
        <v>32</v>
      </c>
      <c r="H6752" s="41" t="s">
        <v>2790</v>
      </c>
      <c r="I6752" s="41" t="s">
        <v>23</v>
      </c>
      <c r="J6752" s="41" t="s">
        <v>28</v>
      </c>
      <c r="K6752" s="41" t="s">
        <v>25</v>
      </c>
    </row>
    <row r="6753" spans="2:11" ht="15" customHeight="1" x14ac:dyDescent="0.3">
      <c r="B6753" s="39" t="str">
        <f t="shared" si="87"/>
        <v>42281820800 стопорний важіль</v>
      </c>
      <c r="C6753" s="39" t="str">
        <f>TEXT(Raw_Articul_Data!$D6753,"00000000000")</f>
        <v>42281820800</v>
      </c>
      <c r="D6753" s="41">
        <v>42281820800</v>
      </c>
      <c r="E6753" s="41" t="s">
        <v>3306</v>
      </c>
      <c r="G6753" s="41" t="s">
        <v>32</v>
      </c>
      <c r="H6753" s="41" t="s">
        <v>2790</v>
      </c>
      <c r="I6753" s="41" t="s">
        <v>23</v>
      </c>
      <c r="J6753" s="41" t="s">
        <v>34</v>
      </c>
      <c r="K6753" s="41" t="s">
        <v>25</v>
      </c>
    </row>
    <row r="6754" spans="2:11" ht="15" customHeight="1" x14ac:dyDescent="0.3">
      <c r="B6754" s="39" t="str">
        <f t="shared" si="87"/>
        <v>42281821000 важіль управління дросельною заслонкою</v>
      </c>
      <c r="C6754" s="39" t="str">
        <f>TEXT(Raw_Articul_Data!$D6754,"00000000000")</f>
        <v>42281821000</v>
      </c>
      <c r="D6754" s="41">
        <v>42281821000</v>
      </c>
      <c r="E6754" s="41" t="s">
        <v>3318</v>
      </c>
      <c r="G6754" s="41" t="s">
        <v>32</v>
      </c>
      <c r="H6754" s="41" t="s">
        <v>2790</v>
      </c>
      <c r="I6754" s="41" t="s">
        <v>23</v>
      </c>
      <c r="J6754" s="41" t="s">
        <v>28</v>
      </c>
      <c r="K6754" s="41" t="s">
        <v>25</v>
      </c>
    </row>
    <row r="6755" spans="2:11" ht="15" customHeight="1" x14ac:dyDescent="0.3">
      <c r="B6755" s="39" t="str">
        <f t="shared" si="87"/>
        <v>42281900600 зворотня пружина</v>
      </c>
      <c r="C6755" s="39" t="str">
        <f>TEXT(Raw_Articul_Data!$D6755,"00000000000")</f>
        <v>42281900600</v>
      </c>
      <c r="D6755" s="41">
        <v>42281900600</v>
      </c>
      <c r="E6755" s="41" t="s">
        <v>3297</v>
      </c>
      <c r="G6755" s="41" t="s">
        <v>32</v>
      </c>
      <c r="H6755" s="41" t="s">
        <v>2790</v>
      </c>
      <c r="I6755" s="41" t="s">
        <v>23</v>
      </c>
      <c r="J6755" s="41" t="s">
        <v>28</v>
      </c>
      <c r="K6755" s="41" t="s">
        <v>25</v>
      </c>
    </row>
    <row r="6756" spans="2:11" ht="15" customHeight="1" x14ac:dyDescent="0.3">
      <c r="B6756" s="39" t="str">
        <f t="shared" si="87"/>
        <v>42283500410 паливний бак</v>
      </c>
      <c r="C6756" s="39" t="str">
        <f>TEXT(Raw_Articul_Data!$D6756,"00000000000")</f>
        <v>42283500410</v>
      </c>
      <c r="D6756" s="41">
        <v>42283500410</v>
      </c>
      <c r="E6756" s="41" t="s">
        <v>3179</v>
      </c>
      <c r="G6756" s="41" t="s">
        <v>32</v>
      </c>
      <c r="H6756" s="41" t="s">
        <v>2790</v>
      </c>
      <c r="I6756" s="41" t="s">
        <v>23</v>
      </c>
      <c r="J6756" s="41" t="s">
        <v>24</v>
      </c>
      <c r="K6756" s="41" t="s">
        <v>25</v>
      </c>
    </row>
    <row r="6757" spans="2:11" ht="15" customHeight="1" x14ac:dyDescent="0.3">
      <c r="B6757" s="39" t="str">
        <f t="shared" si="87"/>
        <v>42283580800 шланг</v>
      </c>
      <c r="C6757" s="39" t="str">
        <f>TEXT(Raw_Articul_Data!$D6757,"00000000000")</f>
        <v>42283580800</v>
      </c>
      <c r="D6757" s="41">
        <v>42283580800</v>
      </c>
      <c r="E6757" s="41" t="s">
        <v>1791</v>
      </c>
      <c r="G6757" s="41" t="s">
        <v>32</v>
      </c>
      <c r="H6757" s="41" t="s">
        <v>2790</v>
      </c>
      <c r="I6757" s="41" t="s">
        <v>23</v>
      </c>
      <c r="J6757" s="41" t="s">
        <v>133</v>
      </c>
      <c r="K6757" s="41" t="s">
        <v>25</v>
      </c>
    </row>
    <row r="6758" spans="2:11" ht="15" customHeight="1" x14ac:dyDescent="0.3">
      <c r="B6758" s="39" t="str">
        <f t="shared" si="87"/>
        <v>42286400501 корпус редуктора</v>
      </c>
      <c r="C6758" s="39" t="str">
        <f>TEXT(Raw_Articul_Data!$D6758,"00000000000")</f>
        <v>42286400501</v>
      </c>
      <c r="D6758" s="41">
        <v>42286400501</v>
      </c>
      <c r="E6758" s="41" t="s">
        <v>3930</v>
      </c>
      <c r="G6758" s="41" t="s">
        <v>32</v>
      </c>
      <c r="H6758" s="41" t="s">
        <v>2790</v>
      </c>
      <c r="I6758" s="41" t="s">
        <v>23</v>
      </c>
      <c r="J6758" s="41" t="s">
        <v>34</v>
      </c>
      <c r="K6758" s="41" t="s">
        <v>25</v>
      </c>
    </row>
    <row r="6759" spans="2:11" ht="15" customHeight="1" x14ac:dyDescent="0.3">
      <c r="B6759" s="39" t="str">
        <f t="shared" si="87"/>
        <v>42286407505 зубчате колесо</v>
      </c>
      <c r="C6759" s="39" t="str">
        <f>TEXT(Raw_Articul_Data!$D6759,"00000000000")</f>
        <v>42286407505</v>
      </c>
      <c r="D6759" s="41">
        <v>42286407505</v>
      </c>
      <c r="E6759" s="41" t="s">
        <v>2880</v>
      </c>
      <c r="G6759" s="41" t="s">
        <v>32</v>
      </c>
      <c r="H6759" s="41" t="s">
        <v>2790</v>
      </c>
      <c r="I6759" s="41" t="s">
        <v>23</v>
      </c>
      <c r="J6759" s="41" t="s">
        <v>28</v>
      </c>
      <c r="K6759" s="41" t="s">
        <v>25</v>
      </c>
    </row>
    <row r="6760" spans="2:11" ht="15" customHeight="1" x14ac:dyDescent="0.3">
      <c r="B6760" s="39" t="str">
        <f t="shared" si="87"/>
        <v>42286414600 направляюча 450 мм</v>
      </c>
      <c r="C6760" s="39" t="str">
        <f>TEXT(Raw_Articul_Data!$D6760,"00000000000")</f>
        <v>42286414600</v>
      </c>
      <c r="D6760" s="41">
        <v>42286414600</v>
      </c>
      <c r="E6760" s="41" t="s">
        <v>4387</v>
      </c>
      <c r="G6760" s="41" t="s">
        <v>32</v>
      </c>
      <c r="H6760" s="41" t="s">
        <v>2790</v>
      </c>
      <c r="I6760" s="41" t="s">
        <v>23</v>
      </c>
      <c r="J6760" s="41" t="s">
        <v>34</v>
      </c>
      <c r="K6760" s="41" t="s">
        <v>25</v>
      </c>
    </row>
    <row r="6761" spans="2:11" ht="15" customHeight="1" x14ac:dyDescent="0.3">
      <c r="B6761" s="39" t="str">
        <f t="shared" si="87"/>
        <v>42286414610 направляюча 600 мм</v>
      </c>
      <c r="C6761" s="39" t="str">
        <f>TEXT(Raw_Articul_Data!$D6761,"00000000000")</f>
        <v>42286414610</v>
      </c>
      <c r="D6761" s="41">
        <v>42286414610</v>
      </c>
      <c r="E6761" s="41" t="s">
        <v>4388</v>
      </c>
      <c r="G6761" s="41" t="s">
        <v>32</v>
      </c>
      <c r="H6761" s="41" t="s">
        <v>2790</v>
      </c>
      <c r="I6761" s="41" t="s">
        <v>23</v>
      </c>
      <c r="J6761" s="41" t="s">
        <v>259</v>
      </c>
      <c r="K6761" s="41" t="s">
        <v>25</v>
      </c>
    </row>
    <row r="6762" spans="2:11" ht="15" customHeight="1" x14ac:dyDescent="0.3">
      <c r="B6762" s="39" t="str">
        <f t="shared" si="87"/>
        <v>42286414700 прокладка 450 мм</v>
      </c>
      <c r="C6762" s="39" t="str">
        <f>TEXT(Raw_Articul_Data!$D6762,"00000000000")</f>
        <v>42286414700</v>
      </c>
      <c r="D6762" s="41">
        <v>42286414700</v>
      </c>
      <c r="E6762" s="41" t="s">
        <v>4389</v>
      </c>
      <c r="G6762" s="41" t="s">
        <v>32</v>
      </c>
      <c r="H6762" s="41" t="s">
        <v>2790</v>
      </c>
      <c r="I6762" s="41" t="s">
        <v>23</v>
      </c>
      <c r="J6762" s="41" t="s">
        <v>28</v>
      </c>
      <c r="K6762" s="41" t="s">
        <v>25</v>
      </c>
    </row>
    <row r="6763" spans="2:11" ht="15" customHeight="1" x14ac:dyDescent="0.3">
      <c r="B6763" s="39" t="str">
        <f t="shared" si="87"/>
        <v>42286414900 гільза</v>
      </c>
      <c r="C6763" s="39" t="str">
        <f>TEXT(Raw_Articul_Data!$D6763,"00000000000")</f>
        <v>42286414900</v>
      </c>
      <c r="D6763" s="41">
        <v>42286414900</v>
      </c>
      <c r="E6763" s="41" t="s">
        <v>2850</v>
      </c>
      <c r="G6763" s="41" t="s">
        <v>32</v>
      </c>
      <c r="H6763" s="41" t="s">
        <v>2790</v>
      </c>
      <c r="I6763" s="41" t="s">
        <v>23</v>
      </c>
      <c r="J6763" s="41" t="s">
        <v>259</v>
      </c>
      <c r="K6763" s="41" t="s">
        <v>25</v>
      </c>
    </row>
    <row r="6764" spans="2:11" ht="15" customHeight="1" x14ac:dyDescent="0.3">
      <c r="B6764" s="39" t="str">
        <f t="shared" si="87"/>
        <v>42286428700 упорна шайба</v>
      </c>
      <c r="C6764" s="39" t="str">
        <f>TEXT(Raw_Articul_Data!$D6764,"00000000000")</f>
        <v>42286428700</v>
      </c>
      <c r="D6764" s="41">
        <v>42286428700</v>
      </c>
      <c r="E6764" s="41" t="s">
        <v>4390</v>
      </c>
      <c r="G6764" s="41" t="s">
        <v>32</v>
      </c>
      <c r="H6764" s="41" t="s">
        <v>2790</v>
      </c>
      <c r="I6764" s="41" t="s">
        <v>23</v>
      </c>
      <c r="J6764" s="41" t="s">
        <v>34</v>
      </c>
      <c r="K6764" s="41" t="s">
        <v>25</v>
      </c>
    </row>
    <row r="6765" spans="2:11" ht="15" customHeight="1" x14ac:dyDescent="0.3">
      <c r="B6765" s="39" t="str">
        <f t="shared" si="87"/>
        <v>42286429700 втулка</v>
      </c>
      <c r="C6765" s="39" t="str">
        <f>TEXT(Raw_Articul_Data!$D6765,"00000000000")</f>
        <v>42286429700</v>
      </c>
      <c r="D6765" s="41">
        <v>42286429700</v>
      </c>
      <c r="E6765" s="41" t="s">
        <v>2153</v>
      </c>
      <c r="G6765" s="41" t="s">
        <v>32</v>
      </c>
      <c r="H6765" s="41" t="s">
        <v>2790</v>
      </c>
      <c r="I6765" s="41" t="s">
        <v>23</v>
      </c>
      <c r="J6765" s="41" t="s">
        <v>34</v>
      </c>
      <c r="K6765" s="41" t="s">
        <v>25</v>
      </c>
    </row>
    <row r="6766" spans="2:11" ht="15" customHeight="1" x14ac:dyDescent="0.3">
      <c r="B6766" s="39" t="str">
        <f t="shared" si="87"/>
        <v>42286490301 ущільнення</v>
      </c>
      <c r="C6766" s="39" t="str">
        <f>TEXT(Raw_Articul_Data!$D6766,"00000000000")</f>
        <v>42286490301</v>
      </c>
      <c r="D6766" s="41">
        <v>42286490301</v>
      </c>
      <c r="E6766" s="41" t="s">
        <v>2903</v>
      </c>
      <c r="G6766" s="41" t="s">
        <v>32</v>
      </c>
      <c r="H6766" s="41" t="s">
        <v>2790</v>
      </c>
      <c r="I6766" s="41" t="s">
        <v>23</v>
      </c>
      <c r="J6766" s="41" t="s">
        <v>28</v>
      </c>
      <c r="K6766" s="41" t="s">
        <v>25</v>
      </c>
    </row>
    <row r="6767" spans="2:11" ht="15" customHeight="1" x14ac:dyDescent="0.3">
      <c r="B6767" s="39" t="str">
        <f t="shared" si="87"/>
        <v>42286490302 ущільнення</v>
      </c>
      <c r="C6767" s="39" t="str">
        <f>TEXT(Raw_Articul_Data!$D6767,"00000000000")</f>
        <v>42286490302</v>
      </c>
      <c r="D6767" s="41">
        <v>42286490302</v>
      </c>
      <c r="E6767" s="41" t="s">
        <v>2903</v>
      </c>
      <c r="G6767" s="41" t="s">
        <v>32</v>
      </c>
      <c r="H6767" s="41" t="s">
        <v>2790</v>
      </c>
      <c r="I6767" s="41" t="s">
        <v>23</v>
      </c>
      <c r="J6767" s="41" t="s">
        <v>28</v>
      </c>
      <c r="K6767" s="41" t="s">
        <v>25</v>
      </c>
    </row>
    <row r="6768" spans="2:11" ht="15" customHeight="1" x14ac:dyDescent="0.3">
      <c r="B6768" s="39" t="str">
        <f t="shared" si="87"/>
        <v>42287106050 ніж 450мм/18  hs45</v>
      </c>
      <c r="C6768" s="39" t="str">
        <f>TEXT(Raw_Articul_Data!$D6768,"00000000000")</f>
        <v>42287106050</v>
      </c>
      <c r="D6768" s="41">
        <v>42287106050</v>
      </c>
      <c r="E6768" s="41" t="s">
        <v>1519</v>
      </c>
      <c r="G6768" s="41" t="s">
        <v>32</v>
      </c>
      <c r="H6768" s="41" t="s">
        <v>1520</v>
      </c>
      <c r="I6768" s="41" t="s">
        <v>23</v>
      </c>
      <c r="J6768" s="41" t="s">
        <v>259</v>
      </c>
      <c r="K6768" s="41" t="s">
        <v>25</v>
      </c>
    </row>
    <row r="6769" spans="2:11" ht="15" customHeight="1" x14ac:dyDescent="0.3">
      <c r="B6769" s="39" t="str">
        <f t="shared" si="87"/>
        <v>42287106051 ніж 600 mm / 24"</v>
      </c>
      <c r="C6769" s="39" t="str">
        <f>TEXT(Raw_Articul_Data!$D6769,"00000000000")</f>
        <v>42287106051</v>
      </c>
      <c r="D6769" s="41">
        <v>42287106051</v>
      </c>
      <c r="E6769" s="41" t="s">
        <v>1521</v>
      </c>
      <c r="G6769" s="41" t="s">
        <v>32</v>
      </c>
      <c r="H6769" s="41" t="s">
        <v>1522</v>
      </c>
      <c r="I6769" s="41" t="s">
        <v>23</v>
      </c>
      <c r="J6769" s="41" t="s">
        <v>259</v>
      </c>
      <c r="K6769" s="41" t="s">
        <v>25</v>
      </c>
    </row>
    <row r="6770" spans="2:11" ht="15" customHeight="1" x14ac:dyDescent="0.3">
      <c r="B6770" s="39" t="str">
        <f t="shared" si="87"/>
        <v>42287909201 захисний кожух, 600 мм</v>
      </c>
      <c r="C6770" s="39" t="str">
        <f>TEXT(Raw_Articul_Data!$D6770,"00000000000")</f>
        <v>42287909201</v>
      </c>
      <c r="D6770" s="41">
        <v>42287909201</v>
      </c>
      <c r="E6770" s="41" t="s">
        <v>4391</v>
      </c>
      <c r="G6770" s="41" t="s">
        <v>32</v>
      </c>
      <c r="H6770" s="41" t="s">
        <v>2790</v>
      </c>
      <c r="I6770" s="41" t="s">
        <v>23</v>
      </c>
      <c r="J6770" s="41" t="s">
        <v>34</v>
      </c>
      <c r="K6770" s="41" t="s">
        <v>25</v>
      </c>
    </row>
    <row r="6771" spans="2:11" ht="15" customHeight="1" x14ac:dyDescent="0.3">
      <c r="B6771" s="39" t="str">
        <f t="shared" si="87"/>
        <v>42287910101 трубчата рукоятка з захистом рук</v>
      </c>
      <c r="C6771" s="39" t="str">
        <f>TEXT(Raw_Articul_Data!$D6771,"00000000000")</f>
        <v>42287910101</v>
      </c>
      <c r="D6771" s="41">
        <v>42287910101</v>
      </c>
      <c r="E6771" s="41" t="s">
        <v>4392</v>
      </c>
      <c r="G6771" s="41" t="s">
        <v>32</v>
      </c>
      <c r="H6771" s="41" t="s">
        <v>2790</v>
      </c>
      <c r="I6771" s="41" t="s">
        <v>23</v>
      </c>
      <c r="J6771" s="41" t="s">
        <v>34</v>
      </c>
      <c r="K6771" s="41" t="s">
        <v>25</v>
      </c>
    </row>
    <row r="6772" spans="2:11" ht="15" customHeight="1" x14ac:dyDescent="0.3">
      <c r="B6772" s="39" t="str">
        <f t="shared" si="87"/>
        <v>42287910603 півкожух рукоятки</v>
      </c>
      <c r="C6772" s="39" t="str">
        <f>TEXT(Raw_Articul_Data!$D6772,"00000000000")</f>
        <v>42287910603</v>
      </c>
      <c r="D6772" s="41">
        <v>42287910603</v>
      </c>
      <c r="E6772" s="41" t="s">
        <v>3410</v>
      </c>
      <c r="G6772" s="41" t="s">
        <v>32</v>
      </c>
      <c r="H6772" s="41" t="s">
        <v>2790</v>
      </c>
      <c r="I6772" s="41" t="s">
        <v>23</v>
      </c>
      <c r="J6772" s="41" t="s">
        <v>34</v>
      </c>
      <c r="K6772" s="41" t="s">
        <v>25</v>
      </c>
    </row>
    <row r="6773" spans="2:11" ht="15" customHeight="1" x14ac:dyDescent="0.3">
      <c r="B6773" s="39" t="str">
        <f t="shared" si="87"/>
        <v>42287911002 корпус рукоятки</v>
      </c>
      <c r="C6773" s="39" t="str">
        <f>TEXT(Raw_Articul_Data!$D6773,"00000000000")</f>
        <v>42287911002</v>
      </c>
      <c r="D6773" s="41">
        <v>42287911002</v>
      </c>
      <c r="E6773" s="41" t="s">
        <v>3502</v>
      </c>
      <c r="G6773" s="41" t="s">
        <v>32</v>
      </c>
      <c r="H6773" s="41" t="s">
        <v>2790</v>
      </c>
      <c r="I6773" s="41" t="s">
        <v>23</v>
      </c>
      <c r="J6773" s="41" t="s">
        <v>34</v>
      </c>
      <c r="K6773" s="41" t="s">
        <v>25</v>
      </c>
    </row>
    <row r="6774" spans="2:11" ht="15" customHeight="1" x14ac:dyDescent="0.3">
      <c r="B6774" s="39" t="str">
        <f t="shared" si="87"/>
        <v>42290071000 комплект - всмоктувальний пристрій</v>
      </c>
      <c r="C6774" s="39" t="str">
        <f>TEXT(Raw_Articul_Data!$D6774,"00000000000")</f>
        <v>42290071000</v>
      </c>
      <c r="D6774" s="41">
        <v>42290071000</v>
      </c>
      <c r="E6774" s="41" t="s">
        <v>1523</v>
      </c>
      <c r="G6774" s="41" t="s">
        <v>21</v>
      </c>
      <c r="H6774" s="41" t="s">
        <v>1524</v>
      </c>
      <c r="I6774" s="41" t="s">
        <v>23</v>
      </c>
      <c r="K6774" s="41" t="s">
        <v>25</v>
      </c>
    </row>
    <row r="6775" spans="2:11" ht="15" customHeight="1" x14ac:dyDescent="0.3">
      <c r="B6775" s="39" t="str">
        <f t="shared" si="87"/>
        <v>42290071050 набір ущільнень</v>
      </c>
      <c r="C6775" s="39" t="str">
        <f>TEXT(Raw_Articul_Data!$D6775,"00000000000")</f>
        <v>42290071050</v>
      </c>
      <c r="D6775" s="41">
        <v>42290071050</v>
      </c>
      <c r="E6775" s="41" t="s">
        <v>2793</v>
      </c>
      <c r="G6775" s="41" t="s">
        <v>32</v>
      </c>
      <c r="H6775" s="41" t="s">
        <v>2790</v>
      </c>
      <c r="I6775" s="41" t="s">
        <v>23</v>
      </c>
      <c r="J6775" s="41" t="s">
        <v>28</v>
      </c>
      <c r="K6775" s="41" t="s">
        <v>25</v>
      </c>
    </row>
    <row r="6776" spans="2:11" ht="15" customHeight="1" x14ac:dyDescent="0.3">
      <c r="B6776" s="39" t="str">
        <f t="shared" si="87"/>
        <v>42290071060 комплект - карбюраторні деталі</v>
      </c>
      <c r="C6776" s="39" t="str">
        <f>TEXT(Raw_Articul_Data!$D6776,"00000000000")</f>
        <v>42290071060</v>
      </c>
      <c r="D6776" s="41">
        <v>42290071060</v>
      </c>
      <c r="E6776" s="41" t="s">
        <v>3298</v>
      </c>
      <c r="G6776" s="41" t="s">
        <v>32</v>
      </c>
      <c r="H6776" s="41" t="s">
        <v>2790</v>
      </c>
      <c r="I6776" s="41" t="s">
        <v>23</v>
      </c>
      <c r="J6776" s="41" t="s">
        <v>34</v>
      </c>
      <c r="K6776" s="41" t="s">
        <v>25</v>
      </c>
    </row>
    <row r="6777" spans="2:11" ht="15" customHeight="1" x14ac:dyDescent="0.3">
      <c r="B6777" s="39" t="str">
        <f t="shared" si="87"/>
        <v>42290071700 комплект - карбюраторні деталі</v>
      </c>
      <c r="C6777" s="39" t="str">
        <f>TEXT(Raw_Articul_Data!$D6777,"00000000000")</f>
        <v>42290071700</v>
      </c>
      <c r="D6777" s="41">
        <v>42290071700</v>
      </c>
      <c r="E6777" s="41" t="s">
        <v>3298</v>
      </c>
      <c r="G6777" s="41" t="s">
        <v>32</v>
      </c>
      <c r="H6777" s="41" t="s">
        <v>2790</v>
      </c>
      <c r="I6777" s="41" t="s">
        <v>23</v>
      </c>
      <c r="J6777" s="41" t="s">
        <v>34</v>
      </c>
      <c r="K6777" s="41" t="s">
        <v>25</v>
      </c>
    </row>
    <row r="6778" spans="2:11" ht="15" customHeight="1" x14ac:dyDescent="0.3">
      <c r="B6778" s="39" t="str">
        <f t="shared" si="87"/>
        <v>42290111723 повітродувний пристрій bg50</v>
      </c>
      <c r="C6778" s="39" t="str">
        <f>TEXT(Raw_Articul_Data!$D6778,"00000000000")</f>
        <v>42290111723</v>
      </c>
      <c r="D6778" s="41">
        <v>42290111723</v>
      </c>
      <c r="E6778" s="41" t="s">
        <v>1525</v>
      </c>
      <c r="F6778" s="41" t="s">
        <v>7264</v>
      </c>
      <c r="G6778" s="41" t="s">
        <v>843</v>
      </c>
      <c r="H6778" s="41" t="s">
        <v>1526</v>
      </c>
      <c r="I6778" s="41" t="s">
        <v>23</v>
      </c>
      <c r="J6778" s="41" t="s">
        <v>55</v>
      </c>
      <c r="K6778" s="41" t="s">
        <v>25</v>
      </c>
    </row>
    <row r="6779" spans="2:11" ht="15" customHeight="1" x14ac:dyDescent="0.3">
      <c r="B6779" s="39" t="str">
        <f t="shared" si="87"/>
        <v>42290300400 колінчатий вал</v>
      </c>
      <c r="C6779" s="39" t="str">
        <f>TEXT(Raw_Articul_Data!$D6779,"00000000000")</f>
        <v>42290300400</v>
      </c>
      <c r="D6779" s="41">
        <v>42290300400</v>
      </c>
      <c r="E6779" s="41" t="s">
        <v>3037</v>
      </c>
      <c r="G6779" s="41" t="s">
        <v>32</v>
      </c>
      <c r="H6779" s="41" t="s">
        <v>2790</v>
      </c>
      <c r="I6779" s="41" t="s">
        <v>23</v>
      </c>
      <c r="J6779" s="41" t="s">
        <v>55</v>
      </c>
      <c r="K6779" s="41" t="s">
        <v>25</v>
      </c>
    </row>
    <row r="6780" spans="2:11" ht="15" customHeight="1" x14ac:dyDescent="0.3">
      <c r="B6780" s="39" t="str">
        <f t="shared" si="87"/>
        <v>42290801804 корпус вентилятора</v>
      </c>
      <c r="C6780" s="39" t="str">
        <f>TEXT(Raw_Articul_Data!$D6780,"00000000000")</f>
        <v>42290801804</v>
      </c>
      <c r="D6780" s="41">
        <v>42290801804</v>
      </c>
      <c r="E6780" s="41" t="s">
        <v>3137</v>
      </c>
      <c r="G6780" s="41" t="s">
        <v>32</v>
      </c>
      <c r="H6780" s="41" t="s">
        <v>2790</v>
      </c>
      <c r="I6780" s="41" t="s">
        <v>23</v>
      </c>
      <c r="J6780" s="41" t="s">
        <v>55</v>
      </c>
      <c r="K6780" s="41" t="s">
        <v>25</v>
      </c>
    </row>
    <row r="6781" spans="2:11" ht="15" customHeight="1" x14ac:dyDescent="0.3">
      <c r="B6781" s="39" t="str">
        <f t="shared" si="87"/>
        <v>42290802107 корпус вентилятора з пусковим пристроєм</v>
      </c>
      <c r="C6781" s="39" t="str">
        <f>TEXT(Raw_Articul_Data!$D6781,"00000000000")</f>
        <v>42290802107</v>
      </c>
      <c r="D6781" s="41">
        <v>42290802107</v>
      </c>
      <c r="E6781" s="41" t="s">
        <v>3377</v>
      </c>
      <c r="G6781" s="41" t="s">
        <v>32</v>
      </c>
      <c r="H6781" s="41" t="s">
        <v>2790</v>
      </c>
      <c r="I6781" s="41" t="s">
        <v>23</v>
      </c>
      <c r="J6781" s="41" t="s">
        <v>55</v>
      </c>
      <c r="K6781" s="41" t="s">
        <v>25</v>
      </c>
    </row>
    <row r="6782" spans="2:11" ht="15" customHeight="1" x14ac:dyDescent="0.3">
      <c r="B6782" s="39" t="str">
        <f t="shared" si="87"/>
        <v>42291200604 карбюратор c1q­s55</v>
      </c>
      <c r="C6782" s="39" t="str">
        <f>TEXT(Raw_Articul_Data!$D6782,"00000000000")</f>
        <v>42291200604</v>
      </c>
      <c r="D6782" s="41">
        <v>42291200604</v>
      </c>
      <c r="E6782" s="41" t="s">
        <v>4393</v>
      </c>
      <c r="G6782" s="41" t="s">
        <v>32</v>
      </c>
      <c r="H6782" s="41" t="s">
        <v>2790</v>
      </c>
      <c r="I6782" s="41" t="s">
        <v>23</v>
      </c>
      <c r="J6782" s="41" t="s">
        <v>34</v>
      </c>
      <c r="K6782" s="41" t="s">
        <v>25</v>
      </c>
    </row>
    <row r="6783" spans="2:11" ht="15" customHeight="1" x14ac:dyDescent="0.3">
      <c r="B6783" s="39" t="str">
        <f t="shared" si="87"/>
        <v>42291200606 карбюратор c1q-s68a</v>
      </c>
      <c r="C6783" s="39" t="str">
        <f>TEXT(Raw_Articul_Data!$D6783,"00000000000")</f>
        <v>42291200606</v>
      </c>
      <c r="D6783" s="41">
        <v>42291200606</v>
      </c>
      <c r="E6783" s="41" t="s">
        <v>4394</v>
      </c>
      <c r="G6783" s="41" t="s">
        <v>32</v>
      </c>
      <c r="H6783" s="41" t="s">
        <v>2790</v>
      </c>
      <c r="I6783" s="41" t="s">
        <v>23</v>
      </c>
      <c r="J6783" s="41" t="s">
        <v>34</v>
      </c>
      <c r="K6783" s="41" t="s">
        <v>25</v>
      </c>
    </row>
    <row r="6784" spans="2:11" ht="15" customHeight="1" x14ac:dyDescent="0.3">
      <c r="B6784" s="39" t="str">
        <f t="shared" si="87"/>
        <v>42291200612 карбюратор 4229/12</v>
      </c>
      <c r="C6784" s="39" t="str">
        <f>TEXT(Raw_Articul_Data!$D6784,"00000000000")</f>
        <v>42291200612</v>
      </c>
      <c r="D6784" s="41">
        <v>42291200612</v>
      </c>
      <c r="E6784" s="41" t="s">
        <v>4395</v>
      </c>
    </row>
    <row r="6785" spans="2:11" ht="15" customHeight="1" x14ac:dyDescent="0.3">
      <c r="B6785" s="39" t="str">
        <f t="shared" si="87"/>
        <v>42291201800 фільтр</v>
      </c>
      <c r="C6785" s="39" t="str">
        <f>TEXT(Raw_Articul_Data!$D6785,"00000000000")</f>
        <v>42291201800</v>
      </c>
      <c r="D6785" s="41">
        <v>42291201800</v>
      </c>
      <c r="E6785" s="41" t="s">
        <v>1780</v>
      </c>
      <c r="G6785" s="41" t="s">
        <v>32</v>
      </c>
      <c r="H6785" s="41" t="s">
        <v>2790</v>
      </c>
      <c r="I6785" s="41" t="s">
        <v>23</v>
      </c>
      <c r="J6785" s="41" t="s">
        <v>28</v>
      </c>
      <c r="K6785" s="41" t="s">
        <v>25</v>
      </c>
    </row>
    <row r="6786" spans="2:11" ht="15" customHeight="1" x14ac:dyDescent="0.3">
      <c r="B6786" s="39" t="str">
        <f t="shared" si="87"/>
        <v>42291207100 дросельний вал з важелем</v>
      </c>
      <c r="C6786" s="39" t="str">
        <f>TEXT(Raw_Articul_Data!$D6786,"00000000000")</f>
        <v>42291207100</v>
      </c>
      <c r="D6786" s="41">
        <v>42291207100</v>
      </c>
      <c r="E6786" s="41" t="s">
        <v>3384</v>
      </c>
      <c r="G6786" s="41" t="s">
        <v>32</v>
      </c>
      <c r="H6786" s="41" t="s">
        <v>2790</v>
      </c>
      <c r="I6786" s="41" t="s">
        <v>23</v>
      </c>
      <c r="J6786" s="41" t="s">
        <v>34</v>
      </c>
      <c r="K6786" s="41" t="s">
        <v>25</v>
      </c>
    </row>
    <row r="6787" spans="2:11" ht="15" customHeight="1" x14ac:dyDescent="0.3">
      <c r="B6787" s="39" t="str">
        <f t="shared" si="87"/>
        <v>42291207101 дросельний вал з важелем</v>
      </c>
      <c r="C6787" s="39" t="str">
        <f>TEXT(Raw_Articul_Data!$D6787,"00000000000")</f>
        <v>42291207101</v>
      </c>
      <c r="D6787" s="41">
        <v>42291207101</v>
      </c>
      <c r="E6787" s="41" t="s">
        <v>3384</v>
      </c>
      <c r="G6787" s="41" t="s">
        <v>32</v>
      </c>
      <c r="H6787" s="41" t="s">
        <v>2790</v>
      </c>
      <c r="I6787" s="41" t="s">
        <v>23</v>
      </c>
      <c r="J6787" s="41" t="s">
        <v>34</v>
      </c>
      <c r="K6787" s="41" t="s">
        <v>25</v>
      </c>
    </row>
    <row r="6788" spans="2:11" ht="15" customHeight="1" x14ac:dyDescent="0.3">
      <c r="B6788" s="39" t="str">
        <f t="shared" si="87"/>
        <v>42291211601 проміжний фланець</v>
      </c>
      <c r="C6788" s="39" t="str">
        <f>TEXT(Raw_Articul_Data!$D6788,"00000000000")</f>
        <v>42291211601</v>
      </c>
      <c r="D6788" s="41">
        <v>42291211601</v>
      </c>
      <c r="E6788" s="41" t="s">
        <v>3887</v>
      </c>
      <c r="G6788" s="41" t="s">
        <v>32</v>
      </c>
      <c r="H6788" s="41" t="s">
        <v>2790</v>
      </c>
      <c r="I6788" s="41" t="s">
        <v>23</v>
      </c>
      <c r="J6788" s="41" t="s">
        <v>28</v>
      </c>
      <c r="K6788" s="41" t="s">
        <v>25</v>
      </c>
    </row>
    <row r="6789" spans="2:11" ht="15" customHeight="1" x14ac:dyDescent="0.3">
      <c r="B6789" s="39" t="str">
        <f t="shared" si="87"/>
        <v>42291212700 ковпачок</v>
      </c>
      <c r="C6789" s="39" t="str">
        <f>TEXT(Raw_Articul_Data!$D6789,"00000000000")</f>
        <v>42291212700</v>
      </c>
      <c r="D6789" s="41">
        <v>42291212700</v>
      </c>
      <c r="E6789" s="41" t="s">
        <v>2809</v>
      </c>
      <c r="G6789" s="41" t="s">
        <v>32</v>
      </c>
      <c r="H6789" s="41" t="s">
        <v>2790</v>
      </c>
      <c r="I6789" s="41" t="s">
        <v>23</v>
      </c>
      <c r="J6789" s="41" t="s">
        <v>34</v>
      </c>
      <c r="K6789" s="41" t="s">
        <v>25</v>
      </c>
    </row>
    <row r="6790" spans="2:11" ht="15" customHeight="1" x14ac:dyDescent="0.3">
      <c r="B6790" s="39" t="str">
        <f t="shared" si="87"/>
        <v>42291212701 ковпачок</v>
      </c>
      <c r="C6790" s="39" t="str">
        <f>TEXT(Raw_Articul_Data!$D6790,"00000000000")</f>
        <v>42291212701</v>
      </c>
      <c r="D6790" s="41">
        <v>42291212701</v>
      </c>
      <c r="E6790" s="41" t="s">
        <v>2809</v>
      </c>
      <c r="G6790" s="41" t="s">
        <v>32</v>
      </c>
      <c r="H6790" s="41" t="s">
        <v>2790</v>
      </c>
      <c r="I6790" s="41" t="s">
        <v>23</v>
      </c>
      <c r="J6790" s="41" t="s">
        <v>34</v>
      </c>
      <c r="K6790" s="41" t="s">
        <v>25</v>
      </c>
    </row>
    <row r="6791" spans="2:11" ht="15" customHeight="1" x14ac:dyDescent="0.3">
      <c r="B6791" s="39" t="str">
        <f t="shared" si="87"/>
        <v>42291213303 дросельна заслонка</v>
      </c>
      <c r="C6791" s="39" t="str">
        <f>TEXT(Raw_Articul_Data!$D6791,"00000000000")</f>
        <v>42291213303</v>
      </c>
      <c r="D6791" s="41">
        <v>42291213303</v>
      </c>
      <c r="E6791" s="41" t="s">
        <v>3301</v>
      </c>
      <c r="G6791" s="41" t="s">
        <v>32</v>
      </c>
      <c r="H6791" s="41" t="s">
        <v>2790</v>
      </c>
      <c r="I6791" s="41" t="s">
        <v>23</v>
      </c>
      <c r="J6791" s="41" t="s">
        <v>34</v>
      </c>
      <c r="K6791" s="41" t="s">
        <v>25</v>
      </c>
    </row>
    <row r="6792" spans="2:11" ht="15" customHeight="1" x14ac:dyDescent="0.3">
      <c r="B6792" s="39" t="str">
        <f t="shared" si="87"/>
        <v>42291214700 регулювальна мембрана</v>
      </c>
      <c r="C6792" s="39" t="str">
        <f>TEXT(Raw_Articul_Data!$D6792,"00000000000")</f>
        <v>42291214700</v>
      </c>
      <c r="D6792" s="41">
        <v>42291214700</v>
      </c>
      <c r="E6792" s="41" t="s">
        <v>3290</v>
      </c>
      <c r="G6792" s="41" t="s">
        <v>32</v>
      </c>
      <c r="H6792" s="41" t="s">
        <v>2790</v>
      </c>
      <c r="I6792" s="41" t="s">
        <v>23</v>
      </c>
      <c r="J6792" s="41" t="s">
        <v>34</v>
      </c>
      <c r="K6792" s="41" t="s">
        <v>25</v>
      </c>
    </row>
    <row r="6793" spans="2:11" ht="15" customHeight="1" x14ac:dyDescent="0.3">
      <c r="B6793" s="39" t="str">
        <f t="shared" si="87"/>
        <v>42291215000 впускний регулювальний важіль</v>
      </c>
      <c r="C6793" s="39" t="str">
        <f>TEXT(Raw_Articul_Data!$D6793,"00000000000")</f>
        <v>42291215000</v>
      </c>
      <c r="D6793" s="41">
        <v>42291215000</v>
      </c>
      <c r="E6793" s="41" t="s">
        <v>3259</v>
      </c>
      <c r="G6793" s="41" t="s">
        <v>32</v>
      </c>
      <c r="H6793" s="41" t="s">
        <v>2790</v>
      </c>
      <c r="I6793" s="41" t="s">
        <v>23</v>
      </c>
      <c r="J6793" s="41" t="s">
        <v>34</v>
      </c>
      <c r="K6793" s="41" t="s">
        <v>25</v>
      </c>
    </row>
    <row r="6794" spans="2:11" ht="15" customHeight="1" x14ac:dyDescent="0.3">
      <c r="B6794" s="39" t="str">
        <f t="shared" si="87"/>
        <v>42291215800 поршень насоса</v>
      </c>
      <c r="C6794" s="39" t="str">
        <f>TEXT(Raw_Articul_Data!$D6794,"00000000000")</f>
        <v>42291215800</v>
      </c>
      <c r="D6794" s="41">
        <v>42291215800</v>
      </c>
      <c r="E6794" s="41" t="s">
        <v>3355</v>
      </c>
      <c r="G6794" s="41" t="s">
        <v>32</v>
      </c>
      <c r="H6794" s="41" t="s">
        <v>2790</v>
      </c>
      <c r="I6794" s="41" t="s">
        <v>23</v>
      </c>
      <c r="J6794" s="41" t="s">
        <v>34</v>
      </c>
      <c r="K6794" s="41" t="s">
        <v>25</v>
      </c>
    </row>
    <row r="6795" spans="2:11" ht="15" customHeight="1" x14ac:dyDescent="0.3">
      <c r="B6795" s="39" t="str">
        <f t="shared" si="87"/>
        <v>42291223001 пружина</v>
      </c>
      <c r="C6795" s="39" t="str">
        <f>TEXT(Raw_Articul_Data!$D6795,"00000000000")</f>
        <v>42291223001</v>
      </c>
      <c r="D6795" s="41">
        <v>42291223001</v>
      </c>
      <c r="E6795" s="41" t="s">
        <v>2817</v>
      </c>
      <c r="G6795" s="41" t="s">
        <v>32</v>
      </c>
      <c r="H6795" s="41" t="s">
        <v>2790</v>
      </c>
      <c r="I6795" s="41" t="s">
        <v>23</v>
      </c>
      <c r="J6795" s="41" t="s">
        <v>34</v>
      </c>
      <c r="K6795" s="41" t="s">
        <v>25</v>
      </c>
    </row>
    <row r="6796" spans="2:11" ht="15" customHeight="1" x14ac:dyDescent="0.3">
      <c r="B6796" s="39" t="str">
        <f t="shared" si="87"/>
        <v>42291226700 головний регулювальний гвинт</v>
      </c>
      <c r="C6796" s="39" t="str">
        <f>TEXT(Raw_Articul_Data!$D6796,"00000000000")</f>
        <v>42291226700</v>
      </c>
      <c r="D6796" s="41">
        <v>42291226700</v>
      </c>
      <c r="E6796" s="41" t="s">
        <v>3314</v>
      </c>
      <c r="G6796" s="41" t="s">
        <v>32</v>
      </c>
      <c r="H6796" s="41" t="s">
        <v>2790</v>
      </c>
      <c r="I6796" s="41" t="s">
        <v>23</v>
      </c>
      <c r="J6796" s="41" t="s">
        <v>34</v>
      </c>
      <c r="K6796" s="41" t="s">
        <v>25</v>
      </c>
    </row>
    <row r="6797" spans="2:11" ht="15" customHeight="1" x14ac:dyDescent="0.3">
      <c r="B6797" s="39" t="str">
        <f t="shared" ref="B6797:B6860" si="88">CONCATENATE(C6797," ", LOWER(E6797))</f>
        <v>42291226701 головний регулювальний гвинт</v>
      </c>
      <c r="C6797" s="39" t="str">
        <f>TEXT(Raw_Articul_Data!$D6797,"00000000000")</f>
        <v>42291226701</v>
      </c>
      <c r="D6797" s="41">
        <v>42291226701</v>
      </c>
      <c r="E6797" s="41" t="s">
        <v>3314</v>
      </c>
      <c r="G6797" s="41" t="s">
        <v>32</v>
      </c>
      <c r="H6797" s="41" t="s">
        <v>2790</v>
      </c>
      <c r="I6797" s="41" t="s">
        <v>23</v>
      </c>
      <c r="J6797" s="41" t="s">
        <v>34</v>
      </c>
      <c r="K6797" s="41" t="s">
        <v>25</v>
      </c>
    </row>
    <row r="6798" spans="2:11" ht="15" customHeight="1" x14ac:dyDescent="0.3">
      <c r="B6798" s="39" t="str">
        <f t="shared" si="88"/>
        <v>42291290900 ущільнення</v>
      </c>
      <c r="C6798" s="39" t="str">
        <f>TEXT(Raw_Articul_Data!$D6798,"00000000000")</f>
        <v>42291290900</v>
      </c>
      <c r="D6798" s="41">
        <v>42291290900</v>
      </c>
      <c r="E6798" s="41" t="s">
        <v>2903</v>
      </c>
      <c r="G6798" s="41" t="s">
        <v>32</v>
      </c>
      <c r="H6798" s="41" t="s">
        <v>2790</v>
      </c>
      <c r="I6798" s="41" t="s">
        <v>23</v>
      </c>
      <c r="J6798" s="41" t="s">
        <v>28</v>
      </c>
      <c r="K6798" s="41" t="s">
        <v>25</v>
      </c>
    </row>
    <row r="6799" spans="2:11" ht="15" customHeight="1" x14ac:dyDescent="0.3">
      <c r="B6799" s="39" t="str">
        <f t="shared" si="88"/>
        <v>42291290901 ущільнення</v>
      </c>
      <c r="C6799" s="39" t="str">
        <f>TEXT(Raw_Articul_Data!$D6799,"00000000000")</f>
        <v>42291290901</v>
      </c>
      <c r="D6799" s="41">
        <v>42291290901</v>
      </c>
      <c r="E6799" s="41" t="s">
        <v>2903</v>
      </c>
      <c r="G6799" s="41" t="s">
        <v>32</v>
      </c>
      <c r="H6799" s="41" t="s">
        <v>2790</v>
      </c>
      <c r="I6799" s="41" t="s">
        <v>23</v>
      </c>
      <c r="J6799" s="41" t="s">
        <v>34</v>
      </c>
      <c r="K6799" s="41" t="s">
        <v>25</v>
      </c>
    </row>
    <row r="6800" spans="2:11" ht="15" customHeight="1" x14ac:dyDescent="0.3">
      <c r="B6800" s="39" t="str">
        <f t="shared" si="88"/>
        <v>42291400608 шумоглушник</v>
      </c>
      <c r="C6800" s="39" t="str">
        <f>TEXT(Raw_Articul_Data!$D6800,"00000000000")</f>
        <v>42291400608</v>
      </c>
      <c r="D6800" s="41">
        <v>42291400608</v>
      </c>
      <c r="E6800" s="41" t="s">
        <v>3072</v>
      </c>
      <c r="G6800" s="41" t="s">
        <v>32</v>
      </c>
      <c r="H6800" s="41" t="s">
        <v>2790</v>
      </c>
      <c r="I6800" s="41" t="s">
        <v>23</v>
      </c>
      <c r="J6800" s="41" t="s">
        <v>55</v>
      </c>
      <c r="K6800" s="41" t="s">
        <v>25</v>
      </c>
    </row>
    <row r="6801" spans="2:11" ht="15" customHeight="1" x14ac:dyDescent="0.3">
      <c r="B6801" s="39" t="str">
        <f t="shared" si="88"/>
        <v>42291402801 корпус фільтра</v>
      </c>
      <c r="C6801" s="39" t="str">
        <f>TEXT(Raw_Articul_Data!$D6801,"00000000000")</f>
        <v>42291402801</v>
      </c>
      <c r="D6801" s="41">
        <v>42291402801</v>
      </c>
      <c r="E6801" s="41" t="s">
        <v>3069</v>
      </c>
      <c r="G6801" s="41" t="s">
        <v>32</v>
      </c>
      <c r="H6801" s="41" t="s">
        <v>2790</v>
      </c>
      <c r="I6801" s="41" t="s">
        <v>23</v>
      </c>
      <c r="J6801" s="41" t="s">
        <v>55</v>
      </c>
      <c r="K6801" s="41" t="s">
        <v>25</v>
      </c>
    </row>
    <row r="6802" spans="2:11" ht="15" customHeight="1" x14ac:dyDescent="0.3">
      <c r="B6802" s="39" t="str">
        <f t="shared" si="88"/>
        <v>42291402802 корпус фільтра</v>
      </c>
      <c r="C6802" s="39" t="str">
        <f>TEXT(Raw_Articul_Data!$D6802,"00000000000")</f>
        <v>42291402802</v>
      </c>
      <c r="D6802" s="41">
        <v>42291402802</v>
      </c>
      <c r="E6802" s="41" t="s">
        <v>3069</v>
      </c>
      <c r="G6802" s="41" t="s">
        <v>32</v>
      </c>
      <c r="H6802" s="41" t="s">
        <v>2790</v>
      </c>
      <c r="I6802" s="41" t="s">
        <v>23</v>
      </c>
      <c r="J6802" s="41" t="s">
        <v>55</v>
      </c>
      <c r="K6802" s="41" t="s">
        <v>25</v>
      </c>
    </row>
    <row r="6803" spans="2:11" ht="15" customHeight="1" x14ac:dyDescent="0.3">
      <c r="B6803" s="39" t="str">
        <f t="shared" si="88"/>
        <v>42291410501 кришка фільтра</v>
      </c>
      <c r="C6803" s="39" t="str">
        <f>TEXT(Raw_Articul_Data!$D6803,"00000000000")</f>
        <v>42291410501</v>
      </c>
      <c r="D6803" s="41">
        <v>42291410501</v>
      </c>
      <c r="E6803" s="41" t="s">
        <v>3153</v>
      </c>
      <c r="G6803" s="41" t="s">
        <v>32</v>
      </c>
      <c r="H6803" s="41" t="s">
        <v>2790</v>
      </c>
      <c r="I6803" s="41" t="s">
        <v>23</v>
      </c>
      <c r="J6803" s="41" t="s">
        <v>55</v>
      </c>
      <c r="K6803" s="41" t="s">
        <v>25</v>
      </c>
    </row>
    <row r="6804" spans="2:11" ht="15" customHeight="1" x14ac:dyDescent="0.3">
      <c r="B6804" s="39" t="str">
        <f t="shared" si="88"/>
        <v>42291410502 кришка фільтра</v>
      </c>
      <c r="C6804" s="39" t="str">
        <f>TEXT(Raw_Articul_Data!$D6804,"00000000000")</f>
        <v>42291410502</v>
      </c>
      <c r="D6804" s="41">
        <v>42291410502</v>
      </c>
      <c r="E6804" s="41" t="s">
        <v>3153</v>
      </c>
      <c r="G6804" s="41" t="s">
        <v>32</v>
      </c>
      <c r="H6804" s="41" t="s">
        <v>2790</v>
      </c>
      <c r="I6804" s="41" t="s">
        <v>23</v>
      </c>
      <c r="J6804" s="41" t="s">
        <v>55</v>
      </c>
      <c r="K6804" s="41" t="s">
        <v>25</v>
      </c>
    </row>
    <row r="6805" spans="2:11" ht="15" customHeight="1" x14ac:dyDescent="0.3">
      <c r="B6805" s="39" t="str">
        <f t="shared" si="88"/>
        <v>42291413700 важіль</v>
      </c>
      <c r="C6805" s="39" t="str">
        <f>TEXT(Raw_Articul_Data!$D6805,"00000000000")</f>
        <v>42291413700</v>
      </c>
      <c r="D6805" s="41">
        <v>42291413700</v>
      </c>
      <c r="E6805" s="41" t="s">
        <v>3043</v>
      </c>
      <c r="G6805" s="41" t="s">
        <v>32</v>
      </c>
      <c r="H6805" s="41" t="s">
        <v>2790</v>
      </c>
      <c r="I6805" s="41" t="s">
        <v>23</v>
      </c>
      <c r="J6805" s="41" t="s">
        <v>55</v>
      </c>
      <c r="K6805" s="41" t="s">
        <v>25</v>
      </c>
    </row>
    <row r="6806" spans="2:11" ht="15" customHeight="1" x14ac:dyDescent="0.3">
      <c r="B6806" s="39" t="str">
        <f t="shared" si="88"/>
        <v>42291413800 повітряна заслонка (дросель)</v>
      </c>
      <c r="C6806" s="39" t="str">
        <f>TEXT(Raw_Articul_Data!$D6806,"00000000000")</f>
        <v>42291413800</v>
      </c>
      <c r="D6806" s="41">
        <v>42291413800</v>
      </c>
      <c r="E6806" s="41" t="s">
        <v>4145</v>
      </c>
      <c r="G6806" s="41" t="s">
        <v>32</v>
      </c>
      <c r="H6806" s="41" t="s">
        <v>2790</v>
      </c>
      <c r="I6806" s="41" t="s">
        <v>23</v>
      </c>
      <c r="J6806" s="41" t="s">
        <v>55</v>
      </c>
      <c r="K6806" s="41" t="s">
        <v>25</v>
      </c>
    </row>
    <row r="6807" spans="2:11" ht="15" customHeight="1" x14ac:dyDescent="0.3">
      <c r="B6807" s="39" t="str">
        <f t="shared" si="88"/>
        <v>42291801101 трос управления дроссельной заслонкой</v>
      </c>
      <c r="C6807" s="39" t="str">
        <f>TEXT(Raw_Articul_Data!$D6807,"00000000000")</f>
        <v>42291801101</v>
      </c>
      <c r="D6807" s="41">
        <v>42291801101</v>
      </c>
      <c r="E6807" s="41" t="s">
        <v>4128</v>
      </c>
      <c r="G6807" s="41" t="s">
        <v>32</v>
      </c>
      <c r="H6807" s="41" t="s">
        <v>2790</v>
      </c>
      <c r="I6807" s="41" t="s">
        <v>23</v>
      </c>
      <c r="J6807" s="41" t="s">
        <v>508</v>
      </c>
      <c r="K6807" s="41" t="s">
        <v>25</v>
      </c>
    </row>
    <row r="6808" spans="2:11" ht="15" customHeight="1" x14ac:dyDescent="0.3">
      <c r="B6808" s="39" t="str">
        <f t="shared" si="88"/>
        <v>42291821003 важіль управління дросельною заслонкою</v>
      </c>
      <c r="C6808" s="39" t="str">
        <f>TEXT(Raw_Articul_Data!$D6808,"00000000000")</f>
        <v>42291821003</v>
      </c>
      <c r="D6808" s="41">
        <v>42291821003</v>
      </c>
      <c r="E6808" s="41" t="s">
        <v>3318</v>
      </c>
      <c r="G6808" s="41" t="s">
        <v>32</v>
      </c>
      <c r="H6808" s="41" t="s">
        <v>2790</v>
      </c>
      <c r="I6808" s="41" t="s">
        <v>23</v>
      </c>
      <c r="J6808" s="41" t="s">
        <v>55</v>
      </c>
      <c r="K6808" s="41" t="s">
        <v>25</v>
      </c>
    </row>
    <row r="6809" spans="2:11" ht="15" customHeight="1" x14ac:dyDescent="0.3">
      <c r="B6809" s="39" t="str">
        <f t="shared" si="88"/>
        <v>42291821011 важіль управління дросельною заслонкою</v>
      </c>
      <c r="C6809" s="39" t="str">
        <f>TEXT(Raw_Articul_Data!$D6809,"00000000000")</f>
        <v>42291821011</v>
      </c>
      <c r="D6809" s="41">
        <v>42291821011</v>
      </c>
      <c r="E6809" s="41" t="s">
        <v>3318</v>
      </c>
      <c r="G6809" s="41" t="s">
        <v>32</v>
      </c>
      <c r="H6809" s="41" t="s">
        <v>2790</v>
      </c>
      <c r="I6809" s="41" t="s">
        <v>23</v>
      </c>
      <c r="J6809" s="41" t="s">
        <v>55</v>
      </c>
      <c r="K6809" s="41" t="s">
        <v>25</v>
      </c>
    </row>
    <row r="6810" spans="2:11" ht="15" customHeight="1" x14ac:dyDescent="0.3">
      <c r="B6810" s="39" t="str">
        <f t="shared" si="88"/>
        <v>42291821501 дросельна тяга</v>
      </c>
      <c r="C6810" s="39" t="str">
        <f>TEXT(Raw_Articul_Data!$D6810,"00000000000")</f>
        <v>42291821501</v>
      </c>
      <c r="D6810" s="41">
        <v>42291821501</v>
      </c>
      <c r="E6810" s="41" t="s">
        <v>4396</v>
      </c>
      <c r="G6810" s="41" t="s">
        <v>32</v>
      </c>
      <c r="H6810" s="41" t="s">
        <v>2790</v>
      </c>
      <c r="I6810" s="41" t="s">
        <v>23</v>
      </c>
      <c r="J6810" s="41" t="s">
        <v>28</v>
      </c>
      <c r="K6810" s="41" t="s">
        <v>25</v>
      </c>
    </row>
    <row r="6811" spans="2:11" ht="15" customHeight="1" x14ac:dyDescent="0.3">
      <c r="B6811" s="39" t="str">
        <f t="shared" si="88"/>
        <v>42293500402 паливний бак</v>
      </c>
      <c r="C6811" s="39" t="str">
        <f>TEXT(Raw_Articul_Data!$D6811,"00000000000")</f>
        <v>42293500402</v>
      </c>
      <c r="D6811" s="41">
        <v>42293500402</v>
      </c>
      <c r="E6811" s="41" t="s">
        <v>3179</v>
      </c>
      <c r="G6811" s="41" t="s">
        <v>32</v>
      </c>
      <c r="H6811" s="41" t="s">
        <v>2790</v>
      </c>
      <c r="I6811" s="41" t="s">
        <v>23</v>
      </c>
      <c r="J6811" s="41" t="s">
        <v>55</v>
      </c>
      <c r="K6811" s="41" t="s">
        <v>25</v>
      </c>
    </row>
    <row r="6812" spans="2:11" ht="15" customHeight="1" x14ac:dyDescent="0.3">
      <c r="B6812" s="39" t="str">
        <f t="shared" si="88"/>
        <v>42293587702 шланг</v>
      </c>
      <c r="C6812" s="39" t="str">
        <f>TEXT(Raw_Articul_Data!$D6812,"00000000000")</f>
        <v>42293587702</v>
      </c>
      <c r="D6812" s="41">
        <v>42293587702</v>
      </c>
      <c r="E6812" s="41" t="s">
        <v>1791</v>
      </c>
      <c r="G6812" s="41" t="s">
        <v>32</v>
      </c>
      <c r="H6812" s="41" t="s">
        <v>2790</v>
      </c>
      <c r="I6812" s="41" t="s">
        <v>23</v>
      </c>
      <c r="J6812" s="41" t="s">
        <v>28</v>
      </c>
      <c r="K6812" s="41" t="s">
        <v>25</v>
      </c>
    </row>
    <row r="6813" spans="2:11" ht="15" customHeight="1" x14ac:dyDescent="0.3">
      <c r="B6813" s="39" t="str">
        <f t="shared" si="88"/>
        <v>42294001300 модуль запалювання</v>
      </c>
      <c r="C6813" s="39" t="str">
        <f>TEXT(Raw_Articul_Data!$D6813,"00000000000")</f>
        <v>42294001300</v>
      </c>
      <c r="D6813" s="41">
        <v>42294001300</v>
      </c>
      <c r="E6813" s="41" t="s">
        <v>2855</v>
      </c>
      <c r="G6813" s="41" t="s">
        <v>32</v>
      </c>
      <c r="H6813" s="41" t="s">
        <v>2790</v>
      </c>
      <c r="I6813" s="41" t="s">
        <v>23</v>
      </c>
      <c r="J6813" s="41" t="s">
        <v>133</v>
      </c>
      <c r="K6813" s="41" t="s">
        <v>25</v>
      </c>
    </row>
    <row r="6814" spans="2:11" ht="15" customHeight="1" x14ac:dyDescent="0.3">
      <c r="B6814" s="39" t="str">
        <f t="shared" si="88"/>
        <v>42294300202 вимикач зупинки</v>
      </c>
      <c r="C6814" s="39" t="str">
        <f>TEXT(Raw_Articul_Data!$D6814,"00000000000")</f>
        <v>42294300202</v>
      </c>
      <c r="D6814" s="41">
        <v>42294300202</v>
      </c>
      <c r="E6814" s="41" t="s">
        <v>3279</v>
      </c>
      <c r="G6814" s="41" t="s">
        <v>32</v>
      </c>
      <c r="H6814" s="41" t="s">
        <v>2790</v>
      </c>
      <c r="I6814" s="41" t="s">
        <v>23</v>
      </c>
      <c r="J6814" s="41" t="s">
        <v>45</v>
      </c>
      <c r="K6814" s="41" t="s">
        <v>25</v>
      </c>
    </row>
    <row r="6815" spans="2:11" ht="15" customHeight="1" x14ac:dyDescent="0.3">
      <c r="B6815" s="39" t="str">
        <f t="shared" si="88"/>
        <v>42294300203 вимикач зупинки</v>
      </c>
      <c r="C6815" s="39" t="str">
        <f>TEXT(Raw_Articul_Data!$D6815,"00000000000")</f>
        <v>42294300203</v>
      </c>
      <c r="D6815" s="41">
        <v>42294300203</v>
      </c>
      <c r="E6815" s="41" t="s">
        <v>3279</v>
      </c>
      <c r="G6815" s="41" t="s">
        <v>32</v>
      </c>
      <c r="H6815" s="41" t="s">
        <v>2790</v>
      </c>
      <c r="I6815" s="41" t="s">
        <v>23</v>
      </c>
      <c r="J6815" s="41" t="s">
        <v>508</v>
      </c>
      <c r="K6815" s="41" t="s">
        <v>25</v>
      </c>
    </row>
    <row r="6816" spans="2:11" ht="15" customHeight="1" x14ac:dyDescent="0.3">
      <c r="B6816" s="39" t="str">
        <f t="shared" si="88"/>
        <v>42297004134 корпус вентилятора внутрішній</v>
      </c>
      <c r="C6816" s="39" t="str">
        <f>TEXT(Raw_Articul_Data!$D6816,"00000000000")</f>
        <v>42297004134</v>
      </c>
      <c r="D6816" s="41">
        <v>42297004134</v>
      </c>
      <c r="E6816" s="41" t="s">
        <v>4397</v>
      </c>
      <c r="G6816" s="41" t="s">
        <v>32</v>
      </c>
      <c r="H6816" s="41" t="s">
        <v>2790</v>
      </c>
      <c r="I6816" s="41" t="s">
        <v>23</v>
      </c>
      <c r="J6816" s="41" t="s">
        <v>55</v>
      </c>
      <c r="K6816" s="41" t="s">
        <v>25</v>
      </c>
    </row>
    <row r="6817" spans="2:11" ht="15" customHeight="1" x14ac:dyDescent="0.3">
      <c r="B6817" s="39" t="str">
        <f t="shared" si="88"/>
        <v>42297006900 коліно</v>
      </c>
      <c r="C6817" s="39" t="str">
        <f>TEXT(Raw_Articul_Data!$D6817,"00000000000")</f>
        <v>42297006900</v>
      </c>
      <c r="D6817" s="41">
        <v>42297006900</v>
      </c>
      <c r="E6817" s="41" t="s">
        <v>3315</v>
      </c>
      <c r="G6817" s="41" t="s">
        <v>32</v>
      </c>
      <c r="H6817" s="41" t="s">
        <v>2790</v>
      </c>
      <c r="I6817" s="41" t="s">
        <v>23</v>
      </c>
      <c r="J6817" s="41" t="s">
        <v>28</v>
      </c>
      <c r="K6817" s="41" t="s">
        <v>25</v>
      </c>
    </row>
    <row r="6818" spans="2:11" ht="15" customHeight="1" x14ac:dyDescent="0.3">
      <c r="B6818" s="39" t="str">
        <f t="shared" si="88"/>
        <v>42297010703 корпус нагнітача, зовнішній</v>
      </c>
      <c r="C6818" s="39" t="str">
        <f>TEXT(Raw_Articul_Data!$D6818,"00000000000")</f>
        <v>42297010703</v>
      </c>
      <c r="D6818" s="41">
        <v>42297010703</v>
      </c>
      <c r="E6818" s="41" t="s">
        <v>4398</v>
      </c>
      <c r="G6818" s="41" t="s">
        <v>32</v>
      </c>
      <c r="H6818" s="41" t="s">
        <v>2790</v>
      </c>
      <c r="I6818" s="41" t="s">
        <v>23</v>
      </c>
      <c r="J6818" s="41" t="s">
        <v>55</v>
      </c>
      <c r="K6818" s="41" t="s">
        <v>25</v>
      </c>
    </row>
    <row r="6819" spans="2:11" ht="15" customHeight="1" x14ac:dyDescent="0.3">
      <c r="B6819" s="39" t="str">
        <f t="shared" si="88"/>
        <v>42297015400 повітряна труба</v>
      </c>
      <c r="C6819" s="39" t="str">
        <f>TEXT(Raw_Articul_Data!$D6819,"00000000000")</f>
        <v>42297015400</v>
      </c>
      <c r="D6819" s="41">
        <v>42297015400</v>
      </c>
      <c r="E6819" s="41" t="s">
        <v>4399</v>
      </c>
      <c r="G6819" s="41" t="s">
        <v>32</v>
      </c>
      <c r="H6819" s="41" t="s">
        <v>2790</v>
      </c>
      <c r="I6819" s="41" t="s">
        <v>23</v>
      </c>
      <c r="J6819" s="41" t="s">
        <v>55</v>
      </c>
      <c r="K6819" s="41" t="s">
        <v>25</v>
      </c>
    </row>
    <row r="6820" spans="2:11" ht="15" customHeight="1" x14ac:dyDescent="0.3">
      <c r="B6820" s="39" t="str">
        <f t="shared" si="88"/>
        <v>42297043400 крильчатка вентилятора</v>
      </c>
      <c r="C6820" s="39" t="str">
        <f>TEXT(Raw_Articul_Data!$D6820,"00000000000")</f>
        <v>42297043400</v>
      </c>
      <c r="D6820" s="41">
        <v>42297043400</v>
      </c>
      <c r="E6820" s="41" t="s">
        <v>3255</v>
      </c>
      <c r="G6820" s="41" t="s">
        <v>32</v>
      </c>
      <c r="H6820" s="41" t="s">
        <v>2790</v>
      </c>
      <c r="I6820" s="41" t="s">
        <v>23</v>
      </c>
      <c r="J6820" s="41" t="s">
        <v>55</v>
      </c>
      <c r="K6820" s="41" t="s">
        <v>25</v>
      </c>
    </row>
    <row r="6821" spans="2:11" ht="15" customHeight="1" x14ac:dyDescent="0.3">
      <c r="B6821" s="39" t="str">
        <f t="shared" si="88"/>
        <v>42297043401 крильчатка вентилятора</v>
      </c>
      <c r="C6821" s="39" t="str">
        <f>TEXT(Raw_Articul_Data!$D6821,"00000000000")</f>
        <v>42297043401</v>
      </c>
      <c r="D6821" s="41">
        <v>42297043401</v>
      </c>
      <c r="E6821" s="41" t="s">
        <v>3255</v>
      </c>
      <c r="G6821" s="41" t="s">
        <v>32</v>
      </c>
      <c r="H6821" s="41" t="s">
        <v>2790</v>
      </c>
      <c r="I6821" s="41" t="s">
        <v>23</v>
      </c>
      <c r="J6821" s="41" t="s">
        <v>55</v>
      </c>
      <c r="K6821" s="41" t="s">
        <v>25</v>
      </c>
    </row>
    <row r="6822" spans="2:11" ht="15" customHeight="1" x14ac:dyDescent="0.3">
      <c r="B6822" s="39" t="str">
        <f t="shared" si="88"/>
        <v>42297047900 шайба</v>
      </c>
      <c r="C6822" s="39" t="str">
        <f>TEXT(Raw_Articul_Data!$D6822,"00000000000")</f>
        <v>42297047900</v>
      </c>
      <c r="D6822" s="41">
        <v>42297047900</v>
      </c>
      <c r="E6822" s="41" t="s">
        <v>3002</v>
      </c>
      <c r="G6822" s="41" t="s">
        <v>32</v>
      </c>
      <c r="H6822" s="41" t="s">
        <v>2790</v>
      </c>
      <c r="I6822" s="41" t="s">
        <v>23</v>
      </c>
      <c r="J6822" s="41" t="s">
        <v>28</v>
      </c>
      <c r="K6822" s="41" t="s">
        <v>25</v>
      </c>
    </row>
    <row r="6823" spans="2:11" ht="15" customHeight="1" x14ac:dyDescent="0.3">
      <c r="B6823" s="39" t="str">
        <f t="shared" si="88"/>
        <v>42297068002 захисна решітка</v>
      </c>
      <c r="C6823" s="39" t="str">
        <f>TEXT(Raw_Articul_Data!$D6823,"00000000000")</f>
        <v>42297068002</v>
      </c>
      <c r="D6823" s="41">
        <v>42297068002</v>
      </c>
      <c r="E6823" s="41" t="s">
        <v>4400</v>
      </c>
      <c r="G6823" s="41" t="s">
        <v>32</v>
      </c>
      <c r="H6823" s="41" t="s">
        <v>2790</v>
      </c>
      <c r="I6823" s="41" t="s">
        <v>23</v>
      </c>
      <c r="J6823" s="41" t="s">
        <v>55</v>
      </c>
      <c r="K6823" s="41" t="s">
        <v>25</v>
      </c>
    </row>
    <row r="6824" spans="2:11" ht="15" customHeight="1" x14ac:dyDescent="0.3">
      <c r="B6824" s="39" t="str">
        <f t="shared" si="88"/>
        <v>42297086300 сопло</v>
      </c>
      <c r="C6824" s="39" t="str">
        <f>TEXT(Raw_Articul_Data!$D6824,"00000000000")</f>
        <v>42297086300</v>
      </c>
      <c r="D6824" s="41">
        <v>42297086300</v>
      </c>
      <c r="E6824" s="41" t="s">
        <v>1592</v>
      </c>
      <c r="G6824" s="41" t="s">
        <v>32</v>
      </c>
      <c r="H6824" s="41" t="s">
        <v>2790</v>
      </c>
      <c r="I6824" s="41" t="s">
        <v>23</v>
      </c>
      <c r="J6824" s="41" t="s">
        <v>28</v>
      </c>
      <c r="K6824" s="41" t="s">
        <v>25</v>
      </c>
    </row>
    <row r="6825" spans="2:11" ht="15" customHeight="1" x14ac:dyDescent="0.3">
      <c r="B6825" s="39" t="str">
        <f t="shared" si="88"/>
        <v>42297086301 сопло</v>
      </c>
      <c r="C6825" s="39" t="str">
        <f>TEXT(Raw_Articul_Data!$D6825,"00000000000")</f>
        <v>42297086301</v>
      </c>
      <c r="D6825" s="41">
        <v>42297086301</v>
      </c>
      <c r="E6825" s="41" t="s">
        <v>1592</v>
      </c>
      <c r="G6825" s="41" t="s">
        <v>32</v>
      </c>
      <c r="H6825" s="41" t="s">
        <v>2790</v>
      </c>
      <c r="I6825" s="41" t="s">
        <v>23</v>
      </c>
      <c r="J6825" s="41" t="s">
        <v>28</v>
      </c>
      <c r="K6825" s="41" t="s">
        <v>25</v>
      </c>
    </row>
    <row r="6826" spans="2:11" ht="15" customHeight="1" x14ac:dyDescent="0.3">
      <c r="B6826" s="39" t="str">
        <f t="shared" si="88"/>
        <v>42297089701 вловлюючий мішок</v>
      </c>
      <c r="C6826" s="39" t="str">
        <f>TEXT(Raw_Articul_Data!$D6826,"00000000000")</f>
        <v>42297089701</v>
      </c>
      <c r="D6826" s="41">
        <v>42297089701</v>
      </c>
      <c r="E6826" s="41" t="s">
        <v>1527</v>
      </c>
      <c r="G6826" s="41" t="s">
        <v>21</v>
      </c>
      <c r="H6826" s="41" t="s">
        <v>1528</v>
      </c>
      <c r="I6826" s="41" t="s">
        <v>23</v>
      </c>
      <c r="J6826" s="41" t="s">
        <v>45</v>
      </c>
      <c r="K6826" s="41" t="s">
        <v>25</v>
      </c>
    </row>
    <row r="6827" spans="2:11" ht="15" customHeight="1" x14ac:dyDescent="0.3">
      <c r="B6827" s="39" t="str">
        <f t="shared" si="88"/>
        <v>42297089702 уловлюючий мішок</v>
      </c>
      <c r="C6827" s="39" t="str">
        <f>TEXT(Raw_Articul_Data!$D6827,"00000000000")</f>
        <v>42297089702</v>
      </c>
      <c r="D6827" s="41">
        <v>42297089702</v>
      </c>
      <c r="E6827" s="41" t="s">
        <v>4401</v>
      </c>
      <c r="G6827" s="41" t="s">
        <v>32</v>
      </c>
      <c r="H6827" s="41" t="s">
        <v>2790</v>
      </c>
      <c r="I6827" s="41" t="s">
        <v>23</v>
      </c>
      <c r="J6827" s="41" t="s">
        <v>45</v>
      </c>
      <c r="K6827" s="41" t="s">
        <v>25</v>
      </c>
    </row>
    <row r="6828" spans="2:11" ht="15" customHeight="1" x14ac:dyDescent="0.3">
      <c r="B6828" s="39" t="str">
        <f t="shared" si="88"/>
        <v>42297608200 труба</v>
      </c>
      <c r="C6828" s="39" t="str">
        <f>TEXT(Raw_Articul_Data!$D6828,"00000000000")</f>
        <v>42297608200</v>
      </c>
      <c r="D6828" s="41">
        <v>42297608200</v>
      </c>
      <c r="E6828" s="41" t="s">
        <v>3681</v>
      </c>
      <c r="G6828" s="41" t="s">
        <v>32</v>
      </c>
      <c r="H6828" s="41" t="s">
        <v>2790</v>
      </c>
      <c r="I6828" s="41" t="s">
        <v>23</v>
      </c>
      <c r="J6828" s="41" t="s">
        <v>28</v>
      </c>
      <c r="K6828" s="41" t="s">
        <v>25</v>
      </c>
    </row>
    <row r="6829" spans="2:11" ht="15" customHeight="1" x14ac:dyDescent="0.3">
      <c r="B6829" s="39" t="str">
        <f t="shared" si="88"/>
        <v>42297680300 ніж-подрібнювач</v>
      </c>
      <c r="C6829" s="39" t="str">
        <f>TEXT(Raw_Articul_Data!$D6829,"00000000000")</f>
        <v>42297680300</v>
      </c>
      <c r="D6829" s="41">
        <v>42297680300</v>
      </c>
      <c r="E6829" s="41" t="s">
        <v>4402</v>
      </c>
      <c r="G6829" s="41" t="s">
        <v>32</v>
      </c>
      <c r="H6829" s="41" t="s">
        <v>2790</v>
      </c>
      <c r="I6829" s="41" t="s">
        <v>23</v>
      </c>
      <c r="J6829" s="41" t="s">
        <v>55</v>
      </c>
      <c r="K6829" s="41" t="s">
        <v>25</v>
      </c>
    </row>
    <row r="6830" spans="2:11" ht="15" customHeight="1" x14ac:dyDescent="0.3">
      <c r="B6830" s="39" t="str">
        <f t="shared" si="88"/>
        <v>42297910605 півкожух рукоятки</v>
      </c>
      <c r="C6830" s="39" t="str">
        <f>TEXT(Raw_Articul_Data!$D6830,"00000000000")</f>
        <v>42297910605</v>
      </c>
      <c r="D6830" s="41">
        <v>42297910605</v>
      </c>
      <c r="E6830" s="41" t="s">
        <v>3410</v>
      </c>
      <c r="G6830" s="41" t="s">
        <v>32</v>
      </c>
      <c r="H6830" s="41" t="s">
        <v>2790</v>
      </c>
      <c r="I6830" s="41" t="s">
        <v>23</v>
      </c>
      <c r="J6830" s="41" t="s">
        <v>55</v>
      </c>
      <c r="K6830" s="41" t="s">
        <v>25</v>
      </c>
    </row>
    <row r="6831" spans="2:11" ht="15" customHeight="1" x14ac:dyDescent="0.3">
      <c r="B6831" s="39" t="str">
        <f t="shared" si="88"/>
        <v>42306405804 кришка редуктора</v>
      </c>
      <c r="C6831" s="39" t="str">
        <f>TEXT(Raw_Articul_Data!$D6831,"00000000000")</f>
        <v>42306405804</v>
      </c>
      <c r="D6831" s="41">
        <v>42306405804</v>
      </c>
      <c r="E6831" s="41" t="s">
        <v>4287</v>
      </c>
      <c r="G6831" s="41" t="s">
        <v>32</v>
      </c>
      <c r="H6831" s="41" t="s">
        <v>2790</v>
      </c>
      <c r="I6831" s="41" t="s">
        <v>23</v>
      </c>
      <c r="J6831" s="41" t="s">
        <v>34</v>
      </c>
      <c r="K6831" s="41" t="s">
        <v>25</v>
      </c>
    </row>
    <row r="6832" spans="2:11" ht="15" customHeight="1" x14ac:dyDescent="0.3">
      <c r="B6832" s="39" t="str">
        <f t="shared" si="88"/>
        <v>42306406800 шатун</v>
      </c>
      <c r="C6832" s="39" t="str">
        <f>TEXT(Raw_Articul_Data!$D6832,"00000000000")</f>
        <v>42306406800</v>
      </c>
      <c r="D6832" s="41">
        <v>42306406800</v>
      </c>
      <c r="E6832" s="41" t="s">
        <v>3120</v>
      </c>
      <c r="G6832" s="41" t="s">
        <v>32</v>
      </c>
      <c r="H6832" s="41" t="s">
        <v>2790</v>
      </c>
      <c r="I6832" s="41" t="s">
        <v>23</v>
      </c>
      <c r="J6832" s="41" t="s">
        <v>34</v>
      </c>
      <c r="K6832" s="41" t="s">
        <v>25</v>
      </c>
    </row>
    <row r="6833" spans="2:11" ht="15" customHeight="1" x14ac:dyDescent="0.3">
      <c r="B6833" s="39" t="str">
        <f t="shared" si="88"/>
        <v>42306407305 набір шестерень</v>
      </c>
      <c r="C6833" s="39" t="str">
        <f>TEXT(Raw_Articul_Data!$D6833,"00000000000")</f>
        <v>42306407305</v>
      </c>
      <c r="D6833" s="41">
        <v>42306407305</v>
      </c>
      <c r="E6833" s="41" t="s">
        <v>4109</v>
      </c>
      <c r="G6833" s="41" t="s">
        <v>32</v>
      </c>
      <c r="H6833" s="41" t="s">
        <v>2790</v>
      </c>
      <c r="I6833" s="41" t="s">
        <v>23</v>
      </c>
      <c r="J6833" s="41" t="s">
        <v>34</v>
      </c>
      <c r="K6833" s="41" t="s">
        <v>25</v>
      </c>
    </row>
    <row r="6834" spans="2:11" ht="15" customHeight="1" x14ac:dyDescent="0.3">
      <c r="B6834" s="39" t="str">
        <f t="shared" si="88"/>
        <v>42306407306 набір шестерень</v>
      </c>
      <c r="C6834" s="39" t="str">
        <f>TEXT(Raw_Articul_Data!$D6834,"00000000000")</f>
        <v>42306407306</v>
      </c>
      <c r="D6834" s="41">
        <v>42306407306</v>
      </c>
      <c r="E6834" s="41" t="s">
        <v>4109</v>
      </c>
      <c r="G6834" s="41" t="s">
        <v>32</v>
      </c>
      <c r="H6834" s="41" t="s">
        <v>2790</v>
      </c>
      <c r="I6834" s="41" t="s">
        <v>23</v>
      </c>
      <c r="J6834" s="41" t="s">
        <v>218</v>
      </c>
      <c r="K6834" s="41" t="s">
        <v>25</v>
      </c>
    </row>
    <row r="6835" spans="2:11" ht="15" customHeight="1" x14ac:dyDescent="0.3">
      <c r="B6835" s="39" t="str">
        <f t="shared" si="88"/>
        <v>42306407503 зубчате колесо</v>
      </c>
      <c r="C6835" s="39" t="str">
        <f>TEXT(Raw_Articul_Data!$D6835,"00000000000")</f>
        <v>42306407503</v>
      </c>
      <c r="D6835" s="41">
        <v>42306407503</v>
      </c>
      <c r="E6835" s="41" t="s">
        <v>2880</v>
      </c>
      <c r="G6835" s="41" t="s">
        <v>32</v>
      </c>
      <c r="H6835" s="41" t="s">
        <v>2790</v>
      </c>
      <c r="I6835" s="41" t="s">
        <v>23</v>
      </c>
      <c r="J6835" s="41" t="s">
        <v>34</v>
      </c>
      <c r="K6835" s="41" t="s">
        <v>25</v>
      </c>
    </row>
    <row r="6836" spans="2:11" ht="15" customHeight="1" x14ac:dyDescent="0.3">
      <c r="B6836" s="39" t="str">
        <f t="shared" si="88"/>
        <v>42306424800 західна планка</v>
      </c>
      <c r="C6836" s="39" t="str">
        <f>TEXT(Raw_Articul_Data!$D6836,"00000000000")</f>
        <v>42306424800</v>
      </c>
      <c r="D6836" s="41">
        <v>42306424800</v>
      </c>
      <c r="E6836" s="41" t="s">
        <v>4403</v>
      </c>
      <c r="G6836" s="41" t="s">
        <v>32</v>
      </c>
      <c r="H6836" s="41" t="s">
        <v>2790</v>
      </c>
      <c r="I6836" s="41" t="s">
        <v>23</v>
      </c>
      <c r="J6836" s="41" t="s">
        <v>28</v>
      </c>
      <c r="K6836" s="41" t="s">
        <v>25</v>
      </c>
    </row>
    <row r="6837" spans="2:11" ht="15" customHeight="1" x14ac:dyDescent="0.3">
      <c r="B6837" s="39" t="str">
        <f t="shared" si="88"/>
        <v>42306424801 західна планка</v>
      </c>
      <c r="C6837" s="39" t="str">
        <f>TEXT(Raw_Articul_Data!$D6837,"00000000000")</f>
        <v>42306424801</v>
      </c>
      <c r="D6837" s="41">
        <v>42306424801</v>
      </c>
      <c r="E6837" s="41" t="s">
        <v>4403</v>
      </c>
      <c r="G6837" s="41" t="s">
        <v>32</v>
      </c>
      <c r="H6837" s="41" t="s">
        <v>2790</v>
      </c>
      <c r="I6837" s="41" t="s">
        <v>23</v>
      </c>
      <c r="J6837" s="41" t="s">
        <v>34</v>
      </c>
      <c r="K6837" s="41" t="s">
        <v>25</v>
      </c>
    </row>
    <row r="6838" spans="2:11" ht="15" customHeight="1" x14ac:dyDescent="0.3">
      <c r="B6838" s="39" t="str">
        <f t="shared" si="88"/>
        <v>42306426501 шатун</v>
      </c>
      <c r="C6838" s="39" t="str">
        <f>TEXT(Raw_Articul_Data!$D6838,"00000000000")</f>
        <v>42306426501</v>
      </c>
      <c r="D6838" s="41">
        <v>42306426501</v>
      </c>
      <c r="E6838" s="41" t="s">
        <v>3120</v>
      </c>
      <c r="G6838" s="41" t="s">
        <v>32</v>
      </c>
      <c r="H6838" s="41" t="s">
        <v>2790</v>
      </c>
      <c r="I6838" s="41" t="s">
        <v>23</v>
      </c>
      <c r="J6838" s="41" t="s">
        <v>28</v>
      </c>
      <c r="K6838" s="41" t="s">
        <v>25</v>
      </c>
    </row>
    <row r="6839" spans="2:11" ht="15" customHeight="1" x14ac:dyDescent="0.3">
      <c r="B6839" s="39" t="str">
        <f t="shared" si="88"/>
        <v>42306433502 перевідний важіль</v>
      </c>
      <c r="C6839" s="39" t="str">
        <f>TEXT(Raw_Articul_Data!$D6839,"00000000000")</f>
        <v>42306433502</v>
      </c>
      <c r="D6839" s="41">
        <v>42306433502</v>
      </c>
      <c r="E6839" s="41" t="s">
        <v>4404</v>
      </c>
      <c r="G6839" s="41" t="s">
        <v>32</v>
      </c>
      <c r="H6839" s="41" t="s">
        <v>2790</v>
      </c>
      <c r="I6839" s="41" t="s">
        <v>23</v>
      </c>
      <c r="J6839" s="41" t="s">
        <v>34</v>
      </c>
      <c r="K6839" s="41" t="s">
        <v>25</v>
      </c>
    </row>
    <row r="6840" spans="2:11" ht="15" customHeight="1" x14ac:dyDescent="0.3">
      <c r="B6840" s="39" t="str">
        <f t="shared" si="88"/>
        <v>42306490303 ущільнення</v>
      </c>
      <c r="C6840" s="39" t="str">
        <f>TEXT(Raw_Articul_Data!$D6840,"00000000000")</f>
        <v>42306490303</v>
      </c>
      <c r="D6840" s="41">
        <v>42306490303</v>
      </c>
      <c r="E6840" s="41" t="s">
        <v>2903</v>
      </c>
      <c r="G6840" s="41" t="s">
        <v>32</v>
      </c>
      <c r="H6840" s="41" t="s">
        <v>2790</v>
      </c>
      <c r="I6840" s="41" t="s">
        <v>23</v>
      </c>
      <c r="J6840" s="41" t="s">
        <v>34</v>
      </c>
      <c r="K6840" s="41" t="s">
        <v>25</v>
      </c>
    </row>
    <row r="6841" spans="2:11" ht="15" customHeight="1" x14ac:dyDescent="0.3">
      <c r="B6841" s="39" t="str">
        <f t="shared" si="88"/>
        <v>42306490304 ущільнення</v>
      </c>
      <c r="C6841" s="39" t="str">
        <f>TEXT(Raw_Articul_Data!$D6841,"00000000000")</f>
        <v>42306490304</v>
      </c>
      <c r="D6841" s="41">
        <v>42306490304</v>
      </c>
      <c r="E6841" s="41" t="s">
        <v>2903</v>
      </c>
      <c r="G6841" s="41" t="s">
        <v>32</v>
      </c>
      <c r="H6841" s="41" t="s">
        <v>2790</v>
      </c>
      <c r="I6841" s="41" t="s">
        <v>23</v>
      </c>
      <c r="J6841" s="41" t="s">
        <v>34</v>
      </c>
      <c r="K6841" s="41" t="s">
        <v>25</v>
      </c>
    </row>
    <row r="6842" spans="2:11" ht="15" customHeight="1" x14ac:dyDescent="0.3">
      <c r="B6842" s="39" t="str">
        <f t="shared" si="88"/>
        <v>42307105900 комлект - ріжучий пристрій 500мм/20"</v>
      </c>
      <c r="C6842" s="39" t="str">
        <f>TEXT(Raw_Articul_Data!$D6842,"00000000000")</f>
        <v>42307105900</v>
      </c>
      <c r="D6842" s="41">
        <v>42307105900</v>
      </c>
      <c r="E6842" s="41" t="s">
        <v>4405</v>
      </c>
      <c r="G6842" s="41" t="s">
        <v>32</v>
      </c>
      <c r="H6842" s="41" t="s">
        <v>2790</v>
      </c>
      <c r="I6842" s="41" t="s">
        <v>23</v>
      </c>
      <c r="J6842" s="41" t="s">
        <v>218</v>
      </c>
      <c r="K6842" s="41" t="s">
        <v>25</v>
      </c>
    </row>
    <row r="6843" spans="2:11" ht="15" customHeight="1" x14ac:dyDescent="0.3">
      <c r="B6843" s="39" t="str">
        <f t="shared" si="88"/>
        <v>42307106020 ніж 230мм в комплекті</v>
      </c>
      <c r="C6843" s="39" t="str">
        <f>TEXT(Raw_Articul_Data!$D6843,"00000000000")</f>
        <v>42307106020</v>
      </c>
      <c r="D6843" s="41">
        <v>42307106020</v>
      </c>
      <c r="E6843" s="41" t="s">
        <v>4406</v>
      </c>
      <c r="G6843" s="41" t="s">
        <v>32</v>
      </c>
      <c r="H6843" s="41" t="s">
        <v>2790</v>
      </c>
      <c r="I6843" s="41" t="s">
        <v>23</v>
      </c>
      <c r="J6843" s="41" t="s">
        <v>218</v>
      </c>
      <c r="K6843" s="41" t="s">
        <v>25</v>
      </c>
    </row>
    <row r="6844" spans="2:11" ht="15" customHeight="1" x14ac:dyDescent="0.3">
      <c r="B6844" s="39" t="str">
        <f t="shared" si="88"/>
        <v>42307106053 ніж для мотоножиць</v>
      </c>
      <c r="C6844" s="39" t="str">
        <f>TEXT(Raw_Articul_Data!$D6844,"00000000000")</f>
        <v>42307106053</v>
      </c>
      <c r="D6844" s="41">
        <v>42307106053</v>
      </c>
      <c r="E6844" s="41" t="s">
        <v>1529</v>
      </c>
      <c r="G6844" s="41" t="s">
        <v>32</v>
      </c>
      <c r="H6844" s="41" t="s">
        <v>1530</v>
      </c>
      <c r="I6844" s="41" t="s">
        <v>23</v>
      </c>
      <c r="J6844" s="41" t="s">
        <v>218</v>
      </c>
      <c r="K6844" s="41" t="s">
        <v>25</v>
      </c>
    </row>
    <row r="6845" spans="2:11" ht="15" customHeight="1" x14ac:dyDescent="0.3">
      <c r="B6845" s="39" t="str">
        <f t="shared" si="88"/>
        <v>42323500411 паливний бак</v>
      </c>
      <c r="C6845" s="39" t="str">
        <f>TEXT(Raw_Articul_Data!$D6845,"00000000000")</f>
        <v>42323500411</v>
      </c>
      <c r="D6845" s="41">
        <v>42323500411</v>
      </c>
      <c r="E6845" s="41" t="s">
        <v>3179</v>
      </c>
      <c r="G6845" s="41" t="s">
        <v>32</v>
      </c>
      <c r="H6845" s="41" t="s">
        <v>2790</v>
      </c>
      <c r="I6845" s="41" t="s">
        <v>23</v>
      </c>
      <c r="J6845" s="41" t="s">
        <v>55</v>
      </c>
      <c r="K6845" s="41" t="s">
        <v>25</v>
      </c>
    </row>
    <row r="6846" spans="2:11" ht="15" customHeight="1" x14ac:dyDescent="0.3">
      <c r="B6846" s="39" t="str">
        <f t="shared" si="88"/>
        <v>42370071000 набір ущільнень</v>
      </c>
      <c r="C6846" s="39" t="str">
        <f>TEXT(Raw_Articul_Data!$D6846,"00000000000")</f>
        <v>42370071000</v>
      </c>
      <c r="D6846" s="41">
        <v>42370071000</v>
      </c>
      <c r="E6846" s="41" t="s">
        <v>2793</v>
      </c>
      <c r="G6846" s="41" t="s">
        <v>32</v>
      </c>
      <c r="H6846" s="41" t="s">
        <v>2790</v>
      </c>
      <c r="I6846" s="41" t="s">
        <v>23</v>
      </c>
      <c r="J6846" s="41" t="s">
        <v>28</v>
      </c>
      <c r="K6846" s="41" t="s">
        <v>25</v>
      </c>
    </row>
    <row r="6847" spans="2:11" ht="15" customHeight="1" x14ac:dyDescent="0.3">
      <c r="B6847" s="39" t="str">
        <f t="shared" si="88"/>
        <v>42370071600 набір ущільнень</v>
      </c>
      <c r="C6847" s="39" t="str">
        <f>TEXT(Raw_Articul_Data!$D6847,"00000000000")</f>
        <v>42370071600</v>
      </c>
      <c r="D6847" s="41">
        <v>42370071600</v>
      </c>
      <c r="E6847" s="41" t="s">
        <v>2793</v>
      </c>
      <c r="G6847" s="41" t="s">
        <v>32</v>
      </c>
      <c r="H6847" s="41" t="s">
        <v>2790</v>
      </c>
      <c r="I6847" s="41" t="s">
        <v>23</v>
      </c>
      <c r="J6847" s="41" t="s">
        <v>28</v>
      </c>
      <c r="K6847" s="41" t="s">
        <v>25</v>
      </c>
    </row>
    <row r="6848" spans="2:11" ht="15" customHeight="1" x14ac:dyDescent="0.3">
      <c r="B6848" s="39" t="str">
        <f t="shared" si="88"/>
        <v>42370112977 мотоножиці hs82r, 600мм</v>
      </c>
      <c r="C6848" s="39" t="str">
        <f>TEXT(Raw_Articul_Data!$D6848,"00000000000")</f>
        <v>42370112977</v>
      </c>
      <c r="D6848" s="41">
        <v>42370112977</v>
      </c>
      <c r="E6848" s="41" t="s">
        <v>1531</v>
      </c>
      <c r="F6848" s="41" t="s">
        <v>7264</v>
      </c>
      <c r="G6848" s="41" t="s">
        <v>843</v>
      </c>
      <c r="H6848" s="41" t="s">
        <v>1532</v>
      </c>
      <c r="I6848" s="41" t="s">
        <v>23</v>
      </c>
      <c r="J6848" s="41" t="s">
        <v>28</v>
      </c>
      <c r="K6848" s="41" t="s">
        <v>25</v>
      </c>
    </row>
    <row r="6849" spans="2:11" ht="15" customHeight="1" x14ac:dyDescent="0.3">
      <c r="B6849" s="39" t="str">
        <f t="shared" si="88"/>
        <v>42370112985 мотоножиці hs82t, 600мм</v>
      </c>
      <c r="C6849" s="39" t="str">
        <f>TEXT(Raw_Articul_Data!$D6849,"00000000000")</f>
        <v>42370112985</v>
      </c>
      <c r="D6849" s="41">
        <v>42370112985</v>
      </c>
      <c r="E6849" s="41" t="s">
        <v>1533</v>
      </c>
      <c r="F6849" s="41" t="s">
        <v>7264</v>
      </c>
      <c r="G6849" s="41" t="s">
        <v>843</v>
      </c>
      <c r="H6849" s="41" t="s">
        <v>1534</v>
      </c>
      <c r="I6849" s="41" t="s">
        <v>23</v>
      </c>
      <c r="J6849" s="41" t="s">
        <v>28</v>
      </c>
      <c r="K6849" s="41" t="s">
        <v>25</v>
      </c>
    </row>
    <row r="6850" spans="2:11" ht="15" customHeight="1" x14ac:dyDescent="0.3">
      <c r="B6850" s="39" t="str">
        <f t="shared" si="88"/>
        <v>42370201201 циліндр з поршнем діам. 34мм</v>
      </c>
      <c r="C6850" s="39" t="str">
        <f>TEXT(Raw_Articul_Data!$D6850,"00000000000")</f>
        <v>42370201201</v>
      </c>
      <c r="D6850" s="41">
        <v>42370201201</v>
      </c>
      <c r="E6850" s="41" t="s">
        <v>4191</v>
      </c>
      <c r="G6850" s="41" t="s">
        <v>32</v>
      </c>
      <c r="H6850" s="41" t="s">
        <v>2790</v>
      </c>
      <c r="I6850" s="41" t="s">
        <v>23</v>
      </c>
      <c r="J6850" s="41" t="s">
        <v>28</v>
      </c>
      <c r="K6850" s="41" t="s">
        <v>25</v>
      </c>
    </row>
    <row r="6851" spans="2:11" ht="15" customHeight="1" x14ac:dyDescent="0.3">
      <c r="B6851" s="39" t="str">
        <f t="shared" si="88"/>
        <v>42370201202 циліндр з поршнем діам. 34мм</v>
      </c>
      <c r="C6851" s="39" t="str">
        <f>TEXT(Raw_Articul_Data!$D6851,"00000000000")</f>
        <v>42370201202</v>
      </c>
      <c r="D6851" s="41">
        <v>42370201202</v>
      </c>
      <c r="E6851" s="41" t="s">
        <v>4191</v>
      </c>
      <c r="G6851" s="41" t="s">
        <v>32</v>
      </c>
      <c r="H6851" s="41" t="s">
        <v>2790</v>
      </c>
      <c r="I6851" s="41" t="s">
        <v>23</v>
      </c>
      <c r="J6851" s="41" t="s">
        <v>28</v>
      </c>
      <c r="K6851" s="41" t="s">
        <v>25</v>
      </c>
    </row>
    <row r="6852" spans="2:11" ht="15" customHeight="1" x14ac:dyDescent="0.3">
      <c r="B6852" s="39" t="str">
        <f t="shared" si="88"/>
        <v>42370292300 ущільнення</v>
      </c>
      <c r="C6852" s="39" t="str">
        <f>TEXT(Raw_Articul_Data!$D6852,"00000000000")</f>
        <v>42370292300</v>
      </c>
      <c r="D6852" s="41">
        <v>42370292300</v>
      </c>
      <c r="E6852" s="41" t="s">
        <v>2903</v>
      </c>
      <c r="G6852" s="41" t="s">
        <v>32</v>
      </c>
      <c r="H6852" s="41" t="s">
        <v>2790</v>
      </c>
      <c r="I6852" s="41" t="s">
        <v>23</v>
      </c>
      <c r="J6852" s="41" t="s">
        <v>28</v>
      </c>
      <c r="K6852" s="41" t="s">
        <v>25</v>
      </c>
    </row>
    <row r="6853" spans="2:11" ht="15" customHeight="1" x14ac:dyDescent="0.3">
      <c r="B6853" s="39" t="str">
        <f t="shared" si="88"/>
        <v>42370292301 ущільнення ціліндра</v>
      </c>
      <c r="C6853" s="39" t="str">
        <f>TEXT(Raw_Articul_Data!$D6853,"00000000000")</f>
        <v>42370292301</v>
      </c>
      <c r="D6853" s="41">
        <v>42370292301</v>
      </c>
      <c r="E6853" s="41" t="s">
        <v>4407</v>
      </c>
      <c r="G6853" s="41" t="s">
        <v>32</v>
      </c>
      <c r="H6853" s="41" t="s">
        <v>2790</v>
      </c>
      <c r="I6853" s="41" t="s">
        <v>23</v>
      </c>
      <c r="J6853" s="41" t="s">
        <v>28</v>
      </c>
      <c r="K6853" s="41" t="s">
        <v>25</v>
      </c>
    </row>
    <row r="6854" spans="2:11" ht="15" customHeight="1" x14ac:dyDescent="0.3">
      <c r="B6854" s="39" t="str">
        <f t="shared" si="88"/>
        <v>42370300402 колінчатий вал</v>
      </c>
      <c r="C6854" s="39" t="str">
        <f>TEXT(Raw_Articul_Data!$D6854,"00000000000")</f>
        <v>42370300402</v>
      </c>
      <c r="D6854" s="41">
        <v>42370300402</v>
      </c>
      <c r="E6854" s="41" t="s">
        <v>3037</v>
      </c>
      <c r="G6854" s="41" t="s">
        <v>32</v>
      </c>
      <c r="H6854" s="41" t="s">
        <v>2790</v>
      </c>
      <c r="I6854" s="41" t="s">
        <v>23</v>
      </c>
      <c r="J6854" s="41" t="s">
        <v>28</v>
      </c>
      <c r="K6854" s="41" t="s">
        <v>25</v>
      </c>
    </row>
    <row r="6855" spans="2:11" ht="15" customHeight="1" x14ac:dyDescent="0.3">
      <c r="B6855" s="39" t="str">
        <f t="shared" si="88"/>
        <v>42370300404 колінчатий вал</v>
      </c>
      <c r="C6855" s="39" t="str">
        <f>TEXT(Raw_Articul_Data!$D6855,"00000000000")</f>
        <v>42370300404</v>
      </c>
      <c r="D6855" s="41">
        <v>42370300404</v>
      </c>
      <c r="E6855" s="41" t="s">
        <v>3037</v>
      </c>
      <c r="G6855" s="41" t="s">
        <v>32</v>
      </c>
      <c r="H6855" s="41" t="s">
        <v>2790</v>
      </c>
      <c r="I6855" s="41" t="s">
        <v>23</v>
      </c>
      <c r="J6855" s="41" t="s">
        <v>28</v>
      </c>
      <c r="K6855" s="41" t="s">
        <v>25</v>
      </c>
    </row>
    <row r="6856" spans="2:11" ht="15" customHeight="1" x14ac:dyDescent="0.3">
      <c r="B6856" s="39" t="str">
        <f t="shared" si="88"/>
        <v>42370302002 поршень, діам. 34 мм</v>
      </c>
      <c r="C6856" s="39" t="str">
        <f>TEXT(Raw_Articul_Data!$D6856,"00000000000")</f>
        <v>42370302002</v>
      </c>
      <c r="D6856" s="41">
        <v>42370302002</v>
      </c>
      <c r="E6856" s="41" t="s">
        <v>4140</v>
      </c>
      <c r="G6856" s="41" t="s">
        <v>32</v>
      </c>
      <c r="H6856" s="41" t="s">
        <v>2790</v>
      </c>
      <c r="I6856" s="41" t="s">
        <v>23</v>
      </c>
      <c r="J6856" s="41" t="s">
        <v>28</v>
      </c>
      <c r="K6856" s="41" t="s">
        <v>25</v>
      </c>
    </row>
    <row r="6857" spans="2:11" ht="15" customHeight="1" x14ac:dyDescent="0.3">
      <c r="B6857" s="39" t="str">
        <f t="shared" si="88"/>
        <v>42370302005 поршень, діам. 34 мм</v>
      </c>
      <c r="C6857" s="39" t="str">
        <f>TEXT(Raw_Articul_Data!$D6857,"00000000000")</f>
        <v>42370302005</v>
      </c>
      <c r="D6857" s="41">
        <v>42370302005</v>
      </c>
      <c r="E6857" s="41" t="s">
        <v>4140</v>
      </c>
      <c r="G6857" s="41" t="s">
        <v>32</v>
      </c>
      <c r="H6857" s="41" t="s">
        <v>2790</v>
      </c>
      <c r="I6857" s="41" t="s">
        <v>23</v>
      </c>
      <c r="J6857" s="41" t="s">
        <v>28</v>
      </c>
      <c r="K6857" s="41" t="s">
        <v>25</v>
      </c>
    </row>
    <row r="6858" spans="2:11" ht="15" customHeight="1" x14ac:dyDescent="0.3">
      <c r="B6858" s="39" t="str">
        <f t="shared" si="88"/>
        <v>42370343001 копресійне поршньове кільце 34х1,2мм</v>
      </c>
      <c r="C6858" s="39" t="str">
        <f>TEXT(Raw_Articul_Data!$D6858,"00000000000")</f>
        <v>42370343001</v>
      </c>
      <c r="D6858" s="41">
        <v>42370343001</v>
      </c>
      <c r="E6858" s="41" t="s">
        <v>4408</v>
      </c>
      <c r="G6858" s="41" t="s">
        <v>32</v>
      </c>
      <c r="H6858" s="41" t="s">
        <v>2790</v>
      </c>
      <c r="I6858" s="41" t="s">
        <v>23</v>
      </c>
      <c r="J6858" s="41" t="s">
        <v>24</v>
      </c>
      <c r="K6858" s="41" t="s">
        <v>25</v>
      </c>
    </row>
    <row r="6859" spans="2:11" ht="15" customHeight="1" x14ac:dyDescent="0.3">
      <c r="B6859" s="39" t="str">
        <f t="shared" si="88"/>
        <v>42370801802 корпус вентилятора</v>
      </c>
      <c r="C6859" s="39" t="str">
        <f>TEXT(Raw_Articul_Data!$D6859,"00000000000")</f>
        <v>42370801802</v>
      </c>
      <c r="D6859" s="41">
        <v>42370801802</v>
      </c>
      <c r="E6859" s="41" t="s">
        <v>3137</v>
      </c>
      <c r="G6859" s="41" t="s">
        <v>32</v>
      </c>
      <c r="H6859" s="41" t="s">
        <v>2790</v>
      </c>
      <c r="I6859" s="41" t="s">
        <v>23</v>
      </c>
      <c r="J6859" s="41" t="s">
        <v>28</v>
      </c>
      <c r="K6859" s="41" t="s">
        <v>25</v>
      </c>
    </row>
    <row r="6860" spans="2:11" ht="15" customHeight="1" x14ac:dyDescent="0.3">
      <c r="B6860" s="39" t="str">
        <f t="shared" si="88"/>
        <v>42370802113 корпус вентилятора з пусковим пристроєм</v>
      </c>
      <c r="C6860" s="39" t="str">
        <f>TEXT(Raw_Articul_Data!$D6860,"00000000000")</f>
        <v>42370802113</v>
      </c>
      <c r="D6860" s="41">
        <v>42370802113</v>
      </c>
      <c r="E6860" s="41" t="s">
        <v>3377</v>
      </c>
      <c r="G6860" s="41" t="s">
        <v>32</v>
      </c>
      <c r="H6860" s="41" t="s">
        <v>2790</v>
      </c>
      <c r="I6860" s="41" t="s">
        <v>23</v>
      </c>
      <c r="J6860" s="41" t="s">
        <v>28</v>
      </c>
      <c r="K6860" s="41" t="s">
        <v>25</v>
      </c>
    </row>
    <row r="6861" spans="2:11" ht="15" customHeight="1" x14ac:dyDescent="0.3">
      <c r="B6861" s="39" t="str">
        <f t="shared" ref="B6861:B6924" si="89">CONCATENATE(C6861," ", LOWER(E6861))</f>
        <v>42371200611 карбюратор c1q-s198</v>
      </c>
      <c r="C6861" s="39" t="str">
        <f>TEXT(Raw_Articul_Data!$D6861,"00000000000")</f>
        <v>42371200611</v>
      </c>
      <c r="D6861" s="41">
        <v>42371200611</v>
      </c>
      <c r="E6861" s="41" t="s">
        <v>4409</v>
      </c>
      <c r="G6861" s="41" t="s">
        <v>32</v>
      </c>
      <c r="H6861" s="41" t="s">
        <v>2790</v>
      </c>
      <c r="I6861" s="41" t="s">
        <v>23</v>
      </c>
      <c r="J6861" s="41" t="s">
        <v>34</v>
      </c>
      <c r="K6861" s="41" t="s">
        <v>25</v>
      </c>
    </row>
    <row r="6862" spans="2:11" ht="15" customHeight="1" x14ac:dyDescent="0.3">
      <c r="B6862" s="39" t="str">
        <f t="shared" si="89"/>
        <v>42371200615 карбюратор c1q-s292а</v>
      </c>
      <c r="C6862" s="39" t="str">
        <f>TEXT(Raw_Articul_Data!$D6862,"00000000000")</f>
        <v>42371200615</v>
      </c>
      <c r="D6862" s="41">
        <v>42371200615</v>
      </c>
      <c r="E6862" s="41" t="s">
        <v>4410</v>
      </c>
      <c r="G6862" s="41" t="s">
        <v>32</v>
      </c>
      <c r="H6862" s="41" t="s">
        <v>2790</v>
      </c>
      <c r="I6862" s="41" t="s">
        <v>23</v>
      </c>
      <c r="J6862" s="41" t="s">
        <v>34</v>
      </c>
      <c r="K6862" s="41" t="s">
        <v>25</v>
      </c>
    </row>
    <row r="6863" spans="2:11" ht="15" customHeight="1" x14ac:dyDescent="0.3">
      <c r="B6863" s="39" t="str">
        <f t="shared" si="89"/>
        <v>42371200618 карбюратор c1q-s225</v>
      </c>
      <c r="C6863" s="39" t="str">
        <f>TEXT(Raw_Articul_Data!$D6863,"00000000000")</f>
        <v>42371200618</v>
      </c>
      <c r="D6863" s="41">
        <v>42371200618</v>
      </c>
      <c r="E6863" s="41" t="s">
        <v>4411</v>
      </c>
      <c r="G6863" s="41" t="s">
        <v>32</v>
      </c>
      <c r="H6863" s="41" t="s">
        <v>2790</v>
      </c>
      <c r="I6863" s="41" t="s">
        <v>23</v>
      </c>
      <c r="J6863" s="41" t="s">
        <v>34</v>
      </c>
      <c r="K6863" s="41" t="s">
        <v>25</v>
      </c>
    </row>
    <row r="6864" spans="2:11" ht="15" customHeight="1" x14ac:dyDescent="0.3">
      <c r="B6864" s="39" t="str">
        <f t="shared" si="89"/>
        <v>42371200621 карбюратор 4237/21</v>
      </c>
      <c r="C6864" s="39" t="str">
        <f>TEXT(Raw_Articul_Data!$D6864,"00000000000")</f>
        <v>42371200621</v>
      </c>
      <c r="D6864" s="41">
        <v>42371200621</v>
      </c>
      <c r="E6864" s="41" t="s">
        <v>4412</v>
      </c>
      <c r="G6864" s="41" t="s">
        <v>32</v>
      </c>
      <c r="H6864" s="41" t="s">
        <v>2790</v>
      </c>
      <c r="I6864" s="41" t="s">
        <v>23</v>
      </c>
      <c r="J6864" s="41" t="s">
        <v>34</v>
      </c>
      <c r="K6864" s="41" t="s">
        <v>25</v>
      </c>
    </row>
    <row r="6865" spans="2:11" ht="15" customHeight="1" x14ac:dyDescent="0.3">
      <c r="B6865" s="39" t="str">
        <f t="shared" si="89"/>
        <v>42371201800 фільтр</v>
      </c>
      <c r="C6865" s="39" t="str">
        <f>TEXT(Raw_Articul_Data!$D6865,"00000000000")</f>
        <v>42371201800</v>
      </c>
      <c r="D6865" s="41">
        <v>42371201800</v>
      </c>
      <c r="E6865" s="41" t="s">
        <v>1780</v>
      </c>
      <c r="G6865" s="41" t="s">
        <v>32</v>
      </c>
      <c r="H6865" s="41" t="s">
        <v>2790</v>
      </c>
      <c r="I6865" s="41" t="s">
        <v>23</v>
      </c>
      <c r="J6865" s="41" t="s">
        <v>28</v>
      </c>
      <c r="K6865" s="41" t="s">
        <v>25</v>
      </c>
    </row>
    <row r="6866" spans="2:11" ht="15" customHeight="1" x14ac:dyDescent="0.3">
      <c r="B6866" s="39" t="str">
        <f t="shared" si="89"/>
        <v>42371400600 шумоглушник</v>
      </c>
      <c r="C6866" s="39" t="str">
        <f>TEXT(Raw_Articul_Data!$D6866,"00000000000")</f>
        <v>42371400600</v>
      </c>
      <c r="D6866" s="41">
        <v>42371400600</v>
      </c>
      <c r="E6866" s="41" t="s">
        <v>3072</v>
      </c>
      <c r="G6866" s="41" t="s">
        <v>32</v>
      </c>
      <c r="H6866" s="41" t="s">
        <v>2790</v>
      </c>
      <c r="I6866" s="41" t="s">
        <v>23</v>
      </c>
      <c r="J6866" s="41" t="s">
        <v>55</v>
      </c>
      <c r="K6866" s="41" t="s">
        <v>25</v>
      </c>
    </row>
    <row r="6867" spans="2:11" ht="15" customHeight="1" x14ac:dyDescent="0.3">
      <c r="B6867" s="39" t="str">
        <f t="shared" si="89"/>
        <v>42371401003 кришка фільтра</v>
      </c>
      <c r="C6867" s="39" t="str">
        <f>TEXT(Raw_Articul_Data!$D6867,"00000000000")</f>
        <v>42371401003</v>
      </c>
      <c r="D6867" s="41">
        <v>42371401003</v>
      </c>
      <c r="E6867" s="41" t="s">
        <v>3153</v>
      </c>
      <c r="G6867" s="41" t="s">
        <v>32</v>
      </c>
      <c r="H6867" s="41" t="s">
        <v>2790</v>
      </c>
      <c r="I6867" s="41" t="s">
        <v>23</v>
      </c>
      <c r="J6867" s="41" t="s">
        <v>55</v>
      </c>
      <c r="K6867" s="41" t="s">
        <v>25</v>
      </c>
    </row>
    <row r="6868" spans="2:11" ht="15" customHeight="1" x14ac:dyDescent="0.3">
      <c r="B6868" s="39" t="str">
        <f t="shared" si="89"/>
        <v>42371410300 повітряний фільтр</v>
      </c>
      <c r="C6868" s="39" t="str">
        <f>TEXT(Raw_Articul_Data!$D6868,"00000000000")</f>
        <v>42371410300</v>
      </c>
      <c r="D6868" s="41">
        <v>42371410300</v>
      </c>
      <c r="E6868" s="41" t="s">
        <v>3041</v>
      </c>
      <c r="G6868" s="41" t="s">
        <v>32</v>
      </c>
      <c r="H6868" s="41" t="s">
        <v>2790</v>
      </c>
      <c r="I6868" s="41" t="s">
        <v>23</v>
      </c>
      <c r="J6868" s="41" t="s">
        <v>621</v>
      </c>
      <c r="K6868" s="41" t="s">
        <v>25</v>
      </c>
    </row>
    <row r="6869" spans="2:11" ht="15" customHeight="1" x14ac:dyDescent="0.3">
      <c r="B6869" s="39" t="str">
        <f t="shared" si="89"/>
        <v>42371602001 муфта</v>
      </c>
      <c r="C6869" s="39" t="str">
        <f>TEXT(Raw_Articul_Data!$D6869,"00000000000")</f>
        <v>42371602001</v>
      </c>
      <c r="D6869" s="41">
        <v>42371602001</v>
      </c>
      <c r="E6869" s="41" t="s">
        <v>3286</v>
      </c>
      <c r="G6869" s="41" t="s">
        <v>32</v>
      </c>
      <c r="H6869" s="41" t="s">
        <v>2790</v>
      </c>
      <c r="I6869" s="41" t="s">
        <v>23</v>
      </c>
      <c r="J6869" s="41" t="s">
        <v>28</v>
      </c>
      <c r="K6869" s="41" t="s">
        <v>25</v>
      </c>
    </row>
    <row r="6870" spans="2:11" ht="15" customHeight="1" x14ac:dyDescent="0.3">
      <c r="B6870" s="39" t="str">
        <f t="shared" si="89"/>
        <v>42371602900 з'єднувальний барабан</v>
      </c>
      <c r="C6870" s="39" t="str">
        <f>TEXT(Raw_Articul_Data!$D6870,"00000000000")</f>
        <v>42371602900</v>
      </c>
      <c r="D6870" s="41">
        <v>42371602900</v>
      </c>
      <c r="E6870" s="41" t="s">
        <v>4086</v>
      </c>
      <c r="G6870" s="41" t="s">
        <v>32</v>
      </c>
      <c r="H6870" s="41" t="s">
        <v>2790</v>
      </c>
      <c r="I6870" s="41" t="s">
        <v>23</v>
      </c>
      <c r="J6870" s="41" t="s">
        <v>28</v>
      </c>
      <c r="K6870" s="41" t="s">
        <v>25</v>
      </c>
    </row>
    <row r="6871" spans="2:11" ht="15" customHeight="1" x14ac:dyDescent="0.3">
      <c r="B6871" s="39" t="str">
        <f t="shared" si="89"/>
        <v>42371602902 з'єднувальний барабан</v>
      </c>
      <c r="C6871" s="39" t="str">
        <f>TEXT(Raw_Articul_Data!$D6871,"00000000000")</f>
        <v>42371602902</v>
      </c>
      <c r="D6871" s="41">
        <v>42371602902</v>
      </c>
      <c r="E6871" s="41" t="s">
        <v>4086</v>
      </c>
      <c r="G6871" s="41" t="s">
        <v>32</v>
      </c>
      <c r="H6871" s="41" t="s">
        <v>2790</v>
      </c>
      <c r="I6871" s="41" t="s">
        <v>23</v>
      </c>
      <c r="J6871" s="41" t="s">
        <v>28</v>
      </c>
      <c r="K6871" s="41" t="s">
        <v>25</v>
      </c>
    </row>
    <row r="6872" spans="2:11" ht="15" customHeight="1" x14ac:dyDescent="0.3">
      <c r="B6872" s="39" t="str">
        <f t="shared" si="89"/>
        <v>42371801102 трос управління дросельною заслонкою</v>
      </c>
      <c r="C6872" s="39" t="str">
        <f>TEXT(Raw_Articul_Data!$D6872,"00000000000")</f>
        <v>42371801102</v>
      </c>
      <c r="D6872" s="41">
        <v>42371801102</v>
      </c>
      <c r="E6872" s="41" t="s">
        <v>3643</v>
      </c>
      <c r="G6872" s="41" t="s">
        <v>32</v>
      </c>
      <c r="H6872" s="41" t="s">
        <v>2790</v>
      </c>
      <c r="I6872" s="41" t="s">
        <v>23</v>
      </c>
      <c r="J6872" s="41" t="s">
        <v>28</v>
      </c>
      <c r="K6872" s="41" t="s">
        <v>25</v>
      </c>
    </row>
    <row r="6873" spans="2:11" ht="15" customHeight="1" x14ac:dyDescent="0.3">
      <c r="B6873" s="39" t="str">
        <f t="shared" si="89"/>
        <v>42371801103 трос управління дросельною заслонкою</v>
      </c>
      <c r="C6873" s="39" t="str">
        <f>TEXT(Raw_Articul_Data!$D6873,"00000000000")</f>
        <v>42371801103</v>
      </c>
      <c r="D6873" s="41">
        <v>42371801103</v>
      </c>
      <c r="E6873" s="41" t="s">
        <v>3643</v>
      </c>
      <c r="G6873" s="41" t="s">
        <v>32</v>
      </c>
      <c r="H6873" s="41" t="s">
        <v>2790</v>
      </c>
      <c r="I6873" s="41" t="s">
        <v>23</v>
      </c>
      <c r="J6873" s="41" t="s">
        <v>28</v>
      </c>
      <c r="K6873" s="41" t="s">
        <v>25</v>
      </c>
    </row>
    <row r="6874" spans="2:11" ht="15" customHeight="1" x14ac:dyDescent="0.3">
      <c r="B6874" s="39" t="str">
        <f t="shared" si="89"/>
        <v>42371801106 трос управління дросельною заслонкою</v>
      </c>
      <c r="C6874" s="39" t="str">
        <f>TEXT(Raw_Articul_Data!$D6874,"00000000000")</f>
        <v>42371801106</v>
      </c>
      <c r="D6874" s="41">
        <v>42371801106</v>
      </c>
      <c r="E6874" s="41" t="s">
        <v>3643</v>
      </c>
      <c r="G6874" s="41" t="s">
        <v>32</v>
      </c>
      <c r="H6874" s="41" t="s">
        <v>2790</v>
      </c>
      <c r="I6874" s="41" t="s">
        <v>23</v>
      </c>
      <c r="J6874" s="41" t="s">
        <v>28</v>
      </c>
      <c r="K6874" s="41" t="s">
        <v>25</v>
      </c>
    </row>
    <row r="6875" spans="2:11" ht="15" customHeight="1" x14ac:dyDescent="0.3">
      <c r="B6875" s="39" t="str">
        <f t="shared" si="89"/>
        <v>42371821001 важіль управління дросельною заслонкою</v>
      </c>
      <c r="C6875" s="39" t="str">
        <f>TEXT(Raw_Articul_Data!$D6875,"00000000000")</f>
        <v>42371821001</v>
      </c>
      <c r="D6875" s="41">
        <v>42371821001</v>
      </c>
      <c r="E6875" s="41" t="s">
        <v>3318</v>
      </c>
      <c r="G6875" s="41" t="s">
        <v>32</v>
      </c>
      <c r="H6875" s="41" t="s">
        <v>2790</v>
      </c>
      <c r="I6875" s="41" t="s">
        <v>23</v>
      </c>
      <c r="J6875" s="41" t="s">
        <v>55</v>
      </c>
      <c r="K6875" s="41" t="s">
        <v>25</v>
      </c>
    </row>
    <row r="6876" spans="2:11" ht="15" customHeight="1" x14ac:dyDescent="0.3">
      <c r="B6876" s="39" t="str">
        <f t="shared" si="89"/>
        <v>42371823201 трос управління дросельною заслонкою</v>
      </c>
      <c r="C6876" s="39" t="str">
        <f>TEXT(Raw_Articul_Data!$D6876,"00000000000")</f>
        <v>42371823201</v>
      </c>
      <c r="D6876" s="41">
        <v>42371823201</v>
      </c>
      <c r="E6876" s="41" t="s">
        <v>3643</v>
      </c>
      <c r="G6876" s="41" t="s">
        <v>32</v>
      </c>
      <c r="H6876" s="41" t="s">
        <v>2790</v>
      </c>
      <c r="I6876" s="41" t="s">
        <v>23</v>
      </c>
      <c r="J6876" s="41" t="s">
        <v>28</v>
      </c>
      <c r="K6876" s="41" t="s">
        <v>25</v>
      </c>
    </row>
    <row r="6877" spans="2:11" ht="15" customHeight="1" x14ac:dyDescent="0.3">
      <c r="B6877" s="39" t="str">
        <f t="shared" si="89"/>
        <v>42371829500 грибок управління</v>
      </c>
      <c r="C6877" s="39" t="str">
        <f>TEXT(Raw_Articul_Data!$D6877,"00000000000")</f>
        <v>42371829500</v>
      </c>
      <c r="D6877" s="41">
        <v>42371829500</v>
      </c>
      <c r="E6877" s="41" t="s">
        <v>4067</v>
      </c>
      <c r="G6877" s="41" t="s">
        <v>32</v>
      </c>
      <c r="H6877" s="41" t="s">
        <v>2790</v>
      </c>
      <c r="I6877" s="41" t="s">
        <v>23</v>
      </c>
      <c r="J6877" s="41" t="s">
        <v>34</v>
      </c>
      <c r="K6877" s="41" t="s">
        <v>25</v>
      </c>
    </row>
    <row r="6878" spans="2:11" ht="15" customHeight="1" x14ac:dyDescent="0.3">
      <c r="B6878" s="39" t="str">
        <f t="shared" si="89"/>
        <v>42371900600 зворотня пружина</v>
      </c>
      <c r="C6878" s="39" t="str">
        <f>TEXT(Raw_Articul_Data!$D6878,"00000000000")</f>
        <v>42371900600</v>
      </c>
      <c r="D6878" s="41">
        <v>42371900600</v>
      </c>
      <c r="E6878" s="41" t="s">
        <v>3297</v>
      </c>
      <c r="G6878" s="41" t="s">
        <v>32</v>
      </c>
      <c r="H6878" s="41" t="s">
        <v>2790</v>
      </c>
      <c r="I6878" s="41" t="s">
        <v>23</v>
      </c>
      <c r="J6878" s="41" t="s">
        <v>24</v>
      </c>
      <c r="K6878" s="41" t="s">
        <v>25</v>
      </c>
    </row>
    <row r="6879" spans="2:11" ht="15" customHeight="1" x14ac:dyDescent="0.3">
      <c r="B6879" s="39" t="str">
        <f t="shared" si="89"/>
        <v>42371905150 защіпка</v>
      </c>
      <c r="C6879" s="39" t="str">
        <f>TEXT(Raw_Articul_Data!$D6879,"00000000000")</f>
        <v>42371905150</v>
      </c>
      <c r="D6879" s="41">
        <v>42371905150</v>
      </c>
      <c r="E6879" s="41" t="s">
        <v>2833</v>
      </c>
      <c r="G6879" s="41" t="s">
        <v>32</v>
      </c>
      <c r="H6879" s="41" t="s">
        <v>2790</v>
      </c>
      <c r="I6879" s="41" t="s">
        <v>23</v>
      </c>
      <c r="J6879" s="41" t="s">
        <v>28</v>
      </c>
      <c r="K6879" s="41" t="s">
        <v>25</v>
      </c>
    </row>
    <row r="6880" spans="2:11" ht="15" customHeight="1" x14ac:dyDescent="0.3">
      <c r="B6880" s="39" t="str">
        <f t="shared" si="89"/>
        <v>42371958200 пусковий тросик 2,7х1010мм</v>
      </c>
      <c r="C6880" s="39" t="str">
        <f>TEXT(Raw_Articul_Data!$D6880,"00000000000")</f>
        <v>42371958200</v>
      </c>
      <c r="D6880" s="41">
        <v>42371958200</v>
      </c>
      <c r="E6880" s="41" t="s">
        <v>4413</v>
      </c>
      <c r="G6880" s="41" t="s">
        <v>32</v>
      </c>
      <c r="H6880" s="41" t="s">
        <v>2790</v>
      </c>
      <c r="I6880" s="41" t="s">
        <v>23</v>
      </c>
      <c r="J6880" s="41" t="s">
        <v>28</v>
      </c>
      <c r="K6880" s="41" t="s">
        <v>25</v>
      </c>
    </row>
    <row r="6881" spans="2:11" ht="15" customHeight="1" x14ac:dyDescent="0.3">
      <c r="B6881" s="39" t="str">
        <f t="shared" si="89"/>
        <v>42374001202 маховик</v>
      </c>
      <c r="C6881" s="39" t="str">
        <f>TEXT(Raw_Articul_Data!$D6881,"00000000000")</f>
        <v>42374001202</v>
      </c>
      <c r="D6881" s="41">
        <v>42374001202</v>
      </c>
      <c r="E6881" s="41" t="s">
        <v>3088</v>
      </c>
      <c r="G6881" s="41" t="s">
        <v>32</v>
      </c>
      <c r="H6881" s="41" t="s">
        <v>2790</v>
      </c>
      <c r="I6881" s="41" t="s">
        <v>23</v>
      </c>
      <c r="J6881" s="41" t="s">
        <v>45</v>
      </c>
      <c r="K6881" s="41" t="s">
        <v>25</v>
      </c>
    </row>
    <row r="6882" spans="2:11" ht="15" customHeight="1" x14ac:dyDescent="0.3">
      <c r="B6882" s="39" t="str">
        <f t="shared" si="89"/>
        <v>42374001302 модуль запалювання</v>
      </c>
      <c r="C6882" s="39" t="str">
        <f>TEXT(Raw_Articul_Data!$D6882,"00000000000")</f>
        <v>42374001302</v>
      </c>
      <c r="D6882" s="41">
        <v>42374001302</v>
      </c>
      <c r="E6882" s="41" t="s">
        <v>2855</v>
      </c>
      <c r="G6882" s="41" t="s">
        <v>32</v>
      </c>
      <c r="H6882" s="41" t="s">
        <v>2790</v>
      </c>
      <c r="I6882" s="41" t="s">
        <v>23</v>
      </c>
      <c r="J6882" s="41" t="s">
        <v>1447</v>
      </c>
      <c r="K6882" s="41" t="s">
        <v>25</v>
      </c>
    </row>
    <row r="6883" spans="2:11" ht="15" customHeight="1" x14ac:dyDescent="0.3">
      <c r="B6883" s="39" t="str">
        <f t="shared" si="89"/>
        <v>42374001307 модуль запалювання</v>
      </c>
      <c r="C6883" s="39" t="str">
        <f>TEXT(Raw_Articul_Data!$D6883,"00000000000")</f>
        <v>42374001307</v>
      </c>
      <c r="D6883" s="41">
        <v>42374001307</v>
      </c>
      <c r="E6883" s="41" t="s">
        <v>2855</v>
      </c>
      <c r="G6883" s="41" t="s">
        <v>32</v>
      </c>
      <c r="H6883" s="41" t="s">
        <v>2790</v>
      </c>
      <c r="I6883" s="41" t="s">
        <v>23</v>
      </c>
      <c r="J6883" s="41" t="s">
        <v>28</v>
      </c>
      <c r="K6883" s="41" t="s">
        <v>25</v>
      </c>
    </row>
    <row r="6884" spans="2:11" ht="15" customHeight="1" x14ac:dyDescent="0.3">
      <c r="B6884" s="39" t="str">
        <f t="shared" si="89"/>
        <v>42376400500 корпус передачі</v>
      </c>
      <c r="C6884" s="39" t="str">
        <f>TEXT(Raw_Articul_Data!$D6884,"00000000000")</f>
        <v>42376400500</v>
      </c>
      <c r="D6884" s="41">
        <v>42376400500</v>
      </c>
      <c r="E6884" s="41" t="s">
        <v>3913</v>
      </c>
      <c r="G6884" s="41" t="s">
        <v>32</v>
      </c>
      <c r="H6884" s="41" t="s">
        <v>2790</v>
      </c>
      <c r="I6884" s="41" t="s">
        <v>23</v>
      </c>
      <c r="J6884" s="41" t="s">
        <v>28</v>
      </c>
      <c r="K6884" s="41" t="s">
        <v>25</v>
      </c>
    </row>
    <row r="6885" spans="2:11" ht="15" customHeight="1" x14ac:dyDescent="0.3">
      <c r="B6885" s="39" t="str">
        <f t="shared" si="89"/>
        <v>42376400501 корпус передачі</v>
      </c>
      <c r="C6885" s="39" t="str">
        <f>TEXT(Raw_Articul_Data!$D6885,"00000000000")</f>
        <v>42376400501</v>
      </c>
      <c r="D6885" s="41">
        <v>42376400501</v>
      </c>
      <c r="E6885" s="41" t="s">
        <v>3913</v>
      </c>
      <c r="G6885" s="41" t="s">
        <v>32</v>
      </c>
      <c r="H6885" s="41" t="s">
        <v>2790</v>
      </c>
      <c r="I6885" s="41" t="s">
        <v>23</v>
      </c>
      <c r="J6885" s="41" t="s">
        <v>28</v>
      </c>
      <c r="K6885" s="41" t="s">
        <v>25</v>
      </c>
    </row>
    <row r="6886" spans="2:11" ht="15" customHeight="1" x14ac:dyDescent="0.3">
      <c r="B6886" s="39" t="str">
        <f t="shared" si="89"/>
        <v>42376405800 кришка передачі</v>
      </c>
      <c r="C6886" s="39" t="str">
        <f>TEXT(Raw_Articul_Data!$D6886,"00000000000")</f>
        <v>42376405800</v>
      </c>
      <c r="D6886" s="41">
        <v>42376405800</v>
      </c>
      <c r="E6886" s="41" t="s">
        <v>4159</v>
      </c>
      <c r="G6886" s="41" t="s">
        <v>32</v>
      </c>
      <c r="H6886" s="41" t="s">
        <v>2790</v>
      </c>
      <c r="I6886" s="41" t="s">
        <v>23</v>
      </c>
      <c r="J6886" s="41" t="s">
        <v>28</v>
      </c>
      <c r="K6886" s="41" t="s">
        <v>25</v>
      </c>
    </row>
    <row r="6887" spans="2:11" ht="15" customHeight="1" x14ac:dyDescent="0.3">
      <c r="B6887" s="39" t="str">
        <f t="shared" si="89"/>
        <v>42376406801 шатун</v>
      </c>
      <c r="C6887" s="39" t="str">
        <f>TEXT(Raw_Articul_Data!$D6887,"00000000000")</f>
        <v>42376406801</v>
      </c>
      <c r="D6887" s="41">
        <v>42376406801</v>
      </c>
      <c r="E6887" s="41" t="s">
        <v>3120</v>
      </c>
      <c r="G6887" s="41" t="s">
        <v>32</v>
      </c>
      <c r="H6887" s="41" t="s">
        <v>2790</v>
      </c>
      <c r="I6887" s="41" t="s">
        <v>23</v>
      </c>
      <c r="J6887" s="41" t="s">
        <v>28</v>
      </c>
      <c r="K6887" s="41" t="s">
        <v>25</v>
      </c>
    </row>
    <row r="6888" spans="2:11" ht="15" customHeight="1" x14ac:dyDescent="0.3">
      <c r="B6888" s="39" t="str">
        <f t="shared" si="89"/>
        <v>42376407500 зубчате колесо</v>
      </c>
      <c r="C6888" s="39" t="str">
        <f>TEXT(Raw_Articul_Data!$D6888,"00000000000")</f>
        <v>42376407500</v>
      </c>
      <c r="D6888" s="41">
        <v>42376407500</v>
      </c>
      <c r="E6888" s="41" t="s">
        <v>2880</v>
      </c>
      <c r="G6888" s="41" t="s">
        <v>32</v>
      </c>
      <c r="H6888" s="41" t="s">
        <v>2790</v>
      </c>
      <c r="I6888" s="41" t="s">
        <v>23</v>
      </c>
      <c r="J6888" s="41" t="s">
        <v>28</v>
      </c>
      <c r="K6888" s="41" t="s">
        <v>25</v>
      </c>
    </row>
    <row r="6889" spans="2:11" ht="15" customHeight="1" x14ac:dyDescent="0.3">
      <c r="B6889" s="39" t="str">
        <f t="shared" si="89"/>
        <v>42376407501 зубчате колесо</v>
      </c>
      <c r="C6889" s="39" t="str">
        <f>TEXT(Raw_Articul_Data!$D6889,"00000000000")</f>
        <v>42376407501</v>
      </c>
      <c r="D6889" s="41">
        <v>42376407501</v>
      </c>
      <c r="E6889" s="41" t="s">
        <v>2880</v>
      </c>
      <c r="G6889" s="41" t="s">
        <v>32</v>
      </c>
      <c r="H6889" s="41" t="s">
        <v>2790</v>
      </c>
      <c r="I6889" s="41" t="s">
        <v>23</v>
      </c>
      <c r="J6889" s="41" t="s">
        <v>28</v>
      </c>
      <c r="K6889" s="41" t="s">
        <v>25</v>
      </c>
    </row>
    <row r="6890" spans="2:11" ht="15" customHeight="1" x14ac:dyDescent="0.3">
      <c r="B6890" s="39" t="str">
        <f t="shared" si="89"/>
        <v>42376414605 направляюча 500мм/20" t</v>
      </c>
      <c r="C6890" s="39" t="str">
        <f>TEXT(Raw_Articul_Data!$D6890,"00000000000")</f>
        <v>42376414605</v>
      </c>
      <c r="D6890" s="41">
        <v>42376414605</v>
      </c>
      <c r="E6890" s="41" t="s">
        <v>4414</v>
      </c>
      <c r="G6890" s="41" t="s">
        <v>32</v>
      </c>
      <c r="H6890" s="41" t="s">
        <v>2790</v>
      </c>
      <c r="I6890" s="41" t="s">
        <v>23</v>
      </c>
      <c r="J6890" s="41" t="s">
        <v>28</v>
      </c>
      <c r="K6890" s="41" t="s">
        <v>25</v>
      </c>
    </row>
    <row r="6891" spans="2:11" ht="15" customHeight="1" x14ac:dyDescent="0.3">
      <c r="B6891" s="39" t="str">
        <f t="shared" si="89"/>
        <v>42376414900 гільза</v>
      </c>
      <c r="C6891" s="39" t="str">
        <f>TEXT(Raw_Articul_Data!$D6891,"00000000000")</f>
        <v>42376414900</v>
      </c>
      <c r="D6891" s="41">
        <v>42376414900</v>
      </c>
      <c r="E6891" s="41" t="s">
        <v>2850</v>
      </c>
      <c r="G6891" s="41" t="s">
        <v>32</v>
      </c>
      <c r="H6891" s="41" t="s">
        <v>2790</v>
      </c>
      <c r="I6891" s="41" t="s">
        <v>23</v>
      </c>
      <c r="J6891" s="41" t="s">
        <v>28</v>
      </c>
      <c r="K6891" s="41" t="s">
        <v>25</v>
      </c>
    </row>
    <row r="6892" spans="2:11" ht="15" customHeight="1" x14ac:dyDescent="0.3">
      <c r="B6892" s="39" t="str">
        <f t="shared" si="89"/>
        <v>42376414901 гільза</v>
      </c>
      <c r="C6892" s="39" t="str">
        <f>TEXT(Raw_Articul_Data!$D6892,"00000000000")</f>
        <v>42376414901</v>
      </c>
      <c r="D6892" s="41">
        <v>42376414901</v>
      </c>
      <c r="E6892" s="41" t="s">
        <v>2850</v>
      </c>
      <c r="G6892" s="41" t="s">
        <v>32</v>
      </c>
      <c r="H6892" s="41" t="s">
        <v>2790</v>
      </c>
      <c r="I6892" s="41" t="s">
        <v>23</v>
      </c>
      <c r="J6892" s="41" t="s">
        <v>28</v>
      </c>
      <c r="K6892" s="41" t="s">
        <v>25</v>
      </c>
    </row>
    <row r="6893" spans="2:11" ht="15" customHeight="1" x14ac:dyDescent="0.3">
      <c r="B6893" s="39" t="str">
        <f t="shared" si="89"/>
        <v>42376414902 гільза</v>
      </c>
      <c r="C6893" s="39" t="str">
        <f>TEXT(Raw_Articul_Data!$D6893,"00000000000")</f>
        <v>42376414902</v>
      </c>
      <c r="D6893" s="41">
        <v>42376414902</v>
      </c>
      <c r="E6893" s="41" t="s">
        <v>2850</v>
      </c>
      <c r="G6893" s="41" t="s">
        <v>32</v>
      </c>
      <c r="H6893" s="41" t="s">
        <v>2790</v>
      </c>
      <c r="I6893" s="41" t="s">
        <v>23</v>
      </c>
      <c r="J6893" s="41" t="s">
        <v>28</v>
      </c>
      <c r="K6893" s="41" t="s">
        <v>25</v>
      </c>
    </row>
    <row r="6894" spans="2:11" ht="15" customHeight="1" x14ac:dyDescent="0.3">
      <c r="B6894" s="39" t="str">
        <f t="shared" si="89"/>
        <v>42376414903 гільза</v>
      </c>
      <c r="C6894" s="39" t="str">
        <f>TEXT(Raw_Articul_Data!$D6894,"00000000000")</f>
        <v>42376414903</v>
      </c>
      <c r="D6894" s="41">
        <v>42376414903</v>
      </c>
      <c r="E6894" s="41" t="s">
        <v>2850</v>
      </c>
      <c r="G6894" s="41" t="s">
        <v>32</v>
      </c>
      <c r="H6894" s="41" t="s">
        <v>2790</v>
      </c>
      <c r="I6894" s="41" t="s">
        <v>23</v>
      </c>
      <c r="J6894" s="41" t="s">
        <v>28</v>
      </c>
      <c r="K6894" s="41" t="s">
        <v>25</v>
      </c>
    </row>
    <row r="6895" spans="2:11" ht="15" customHeight="1" x14ac:dyDescent="0.3">
      <c r="B6895" s="39" t="str">
        <f t="shared" si="89"/>
        <v>42376420400 ведуча шестірня</v>
      </c>
      <c r="C6895" s="39" t="str">
        <f>TEXT(Raw_Articul_Data!$D6895,"00000000000")</f>
        <v>42376420400</v>
      </c>
      <c r="D6895" s="41">
        <v>42376420400</v>
      </c>
      <c r="E6895" s="41" t="s">
        <v>4415</v>
      </c>
      <c r="G6895" s="41" t="s">
        <v>32</v>
      </c>
      <c r="H6895" s="41" t="s">
        <v>2790</v>
      </c>
      <c r="I6895" s="41" t="s">
        <v>23</v>
      </c>
      <c r="J6895" s="41" t="s">
        <v>28</v>
      </c>
      <c r="K6895" s="41" t="s">
        <v>25</v>
      </c>
    </row>
    <row r="6896" spans="2:11" ht="15" customHeight="1" x14ac:dyDescent="0.3">
      <c r="B6896" s="39" t="str">
        <f t="shared" si="89"/>
        <v>42376424800 західна планка</v>
      </c>
      <c r="C6896" s="39" t="str">
        <f>TEXT(Raw_Articul_Data!$D6896,"00000000000")</f>
        <v>42376424800</v>
      </c>
      <c r="D6896" s="41">
        <v>42376424800</v>
      </c>
      <c r="E6896" s="41" t="s">
        <v>4403</v>
      </c>
      <c r="G6896" s="41" t="s">
        <v>32</v>
      </c>
      <c r="H6896" s="41" t="s">
        <v>2790</v>
      </c>
      <c r="I6896" s="41" t="s">
        <v>23</v>
      </c>
      <c r="J6896" s="41" t="s">
        <v>28</v>
      </c>
      <c r="K6896" s="41" t="s">
        <v>25</v>
      </c>
    </row>
    <row r="6897" spans="2:11" ht="15" customHeight="1" x14ac:dyDescent="0.3">
      <c r="B6897" s="39" t="str">
        <f t="shared" si="89"/>
        <v>42376424801 західна планка</v>
      </c>
      <c r="C6897" s="39" t="str">
        <f>TEXT(Raw_Articul_Data!$D6897,"00000000000")</f>
        <v>42376424801</v>
      </c>
      <c r="D6897" s="41">
        <v>42376424801</v>
      </c>
      <c r="E6897" s="41" t="s">
        <v>4403</v>
      </c>
      <c r="G6897" s="41" t="s">
        <v>32</v>
      </c>
      <c r="H6897" s="41" t="s">
        <v>2790</v>
      </c>
      <c r="I6897" s="41" t="s">
        <v>23</v>
      </c>
      <c r="J6897" s="41" t="s">
        <v>28</v>
      </c>
      <c r="K6897" s="41" t="s">
        <v>25</v>
      </c>
    </row>
    <row r="6898" spans="2:11" ht="15" customHeight="1" x14ac:dyDescent="0.3">
      <c r="B6898" s="39" t="str">
        <f t="shared" si="89"/>
        <v>42376490300 ущільнення</v>
      </c>
      <c r="C6898" s="39" t="str">
        <f>TEXT(Raw_Articul_Data!$D6898,"00000000000")</f>
        <v>42376490300</v>
      </c>
      <c r="D6898" s="41">
        <v>42376490300</v>
      </c>
      <c r="E6898" s="41" t="s">
        <v>2903</v>
      </c>
      <c r="G6898" s="41" t="s">
        <v>32</v>
      </c>
      <c r="H6898" s="41" t="s">
        <v>2790</v>
      </c>
      <c r="I6898" s="41" t="s">
        <v>23</v>
      </c>
      <c r="J6898" s="41" t="s">
        <v>28</v>
      </c>
      <c r="K6898" s="41" t="s">
        <v>25</v>
      </c>
    </row>
    <row r="6899" spans="2:11" ht="15" customHeight="1" x14ac:dyDescent="0.3">
      <c r="B6899" s="39" t="str">
        <f t="shared" si="89"/>
        <v>42376490301 ущільнення</v>
      </c>
      <c r="C6899" s="39" t="str">
        <f>TEXT(Raw_Articul_Data!$D6899,"00000000000")</f>
        <v>42376490301</v>
      </c>
      <c r="D6899" s="41">
        <v>42376490301</v>
      </c>
      <c r="E6899" s="41" t="s">
        <v>2903</v>
      </c>
      <c r="G6899" s="41" t="s">
        <v>32</v>
      </c>
      <c r="H6899" s="41" t="s">
        <v>2790</v>
      </c>
      <c r="I6899" s="41" t="s">
        <v>23</v>
      </c>
      <c r="J6899" s="41" t="s">
        <v>55</v>
      </c>
      <c r="K6899" s="41" t="s">
        <v>25</v>
      </c>
    </row>
    <row r="6900" spans="2:11" ht="15" customHeight="1" x14ac:dyDescent="0.3">
      <c r="B6900" s="39" t="str">
        <f t="shared" si="89"/>
        <v>42376490302 ущільнення</v>
      </c>
      <c r="C6900" s="39" t="str">
        <f>TEXT(Raw_Articul_Data!$D6900,"00000000000")</f>
        <v>42376490302</v>
      </c>
      <c r="D6900" s="41">
        <v>42376490302</v>
      </c>
      <c r="E6900" s="41" t="s">
        <v>2903</v>
      </c>
      <c r="G6900" s="41" t="s">
        <v>32</v>
      </c>
      <c r="H6900" s="41" t="s">
        <v>2790</v>
      </c>
      <c r="I6900" s="41" t="s">
        <v>23</v>
      </c>
      <c r="J6900" s="41" t="s">
        <v>28</v>
      </c>
      <c r="K6900" s="41" t="s">
        <v>25</v>
      </c>
    </row>
    <row r="6901" spans="2:11" ht="15" customHeight="1" x14ac:dyDescent="0.3">
      <c r="B6901" s="39" t="str">
        <f t="shared" si="89"/>
        <v>42376490304 ущільнення</v>
      </c>
      <c r="C6901" s="39" t="str">
        <f>TEXT(Raw_Articul_Data!$D6901,"00000000000")</f>
        <v>42376490304</v>
      </c>
      <c r="D6901" s="41">
        <v>42376490304</v>
      </c>
      <c r="E6901" s="41" t="s">
        <v>2903</v>
      </c>
    </row>
    <row r="6902" spans="2:11" ht="15" customHeight="1" x14ac:dyDescent="0.3">
      <c r="B6902" s="39" t="str">
        <f t="shared" si="89"/>
        <v>42376490307 ущільнення</v>
      </c>
      <c r="C6902" s="39" t="str">
        <f>TEXT(Raw_Articul_Data!$D6902,"00000000000")</f>
        <v>42376490307</v>
      </c>
      <c r="D6902" s="41">
        <v>42376490307</v>
      </c>
      <c r="E6902" s="41" t="s">
        <v>2903</v>
      </c>
      <c r="G6902" s="41" t="s">
        <v>32</v>
      </c>
      <c r="H6902" s="41" t="s">
        <v>2790</v>
      </c>
      <c r="I6902" s="41" t="s">
        <v>23</v>
      </c>
      <c r="J6902" s="41" t="s">
        <v>28</v>
      </c>
      <c r="K6902" s="41" t="s">
        <v>25</v>
      </c>
    </row>
    <row r="6903" spans="2:11" ht="15" customHeight="1" x14ac:dyDescent="0.3">
      <c r="B6903" s="39" t="str">
        <f t="shared" si="89"/>
        <v>42377105911 комплект - ріжучий пристрій 600мм</v>
      </c>
      <c r="C6903" s="39" t="str">
        <f>TEXT(Raw_Articul_Data!$D6903,"00000000000")</f>
        <v>42377105911</v>
      </c>
      <c r="D6903" s="41">
        <v>42377105911</v>
      </c>
      <c r="E6903" s="41" t="s">
        <v>4416</v>
      </c>
      <c r="G6903" s="41" t="s">
        <v>32</v>
      </c>
      <c r="H6903" s="41" t="s">
        <v>2790</v>
      </c>
      <c r="I6903" s="41" t="s">
        <v>23</v>
      </c>
      <c r="J6903" s="41" t="s">
        <v>28</v>
      </c>
      <c r="K6903" s="41" t="s">
        <v>25</v>
      </c>
    </row>
    <row r="6904" spans="2:11" ht="15" customHeight="1" x14ac:dyDescent="0.3">
      <c r="B6904" s="39" t="str">
        <f t="shared" si="89"/>
        <v>42377105912 комплект - ріжучий пристрій 750 мм / 30" r</v>
      </c>
      <c r="C6904" s="39" t="str">
        <f>TEXT(Raw_Articul_Data!$D6904,"00000000000")</f>
        <v>42377105912</v>
      </c>
      <c r="D6904" s="41">
        <v>42377105912</v>
      </c>
      <c r="E6904" s="41" t="s">
        <v>4417</v>
      </c>
      <c r="G6904" s="41" t="s">
        <v>32</v>
      </c>
      <c r="H6904" s="41" t="s">
        <v>2790</v>
      </c>
      <c r="I6904" s="41" t="s">
        <v>23</v>
      </c>
      <c r="J6904" s="41" t="s">
        <v>28</v>
      </c>
      <c r="K6904" s="41" t="s">
        <v>25</v>
      </c>
    </row>
    <row r="6905" spans="2:11" ht="15" customHeight="1" x14ac:dyDescent="0.3">
      <c r="B6905" s="39" t="str">
        <f t="shared" si="89"/>
        <v>42377105914 комплект - ріжучий пристрій 600 мм / 24" т</v>
      </c>
      <c r="C6905" s="39" t="str">
        <f>TEXT(Raw_Articul_Data!$D6905,"00000000000")</f>
        <v>42377105914</v>
      </c>
      <c r="D6905" s="41">
        <v>42377105914</v>
      </c>
      <c r="E6905" s="41" t="s">
        <v>1535</v>
      </c>
      <c r="G6905" s="41" t="s">
        <v>32</v>
      </c>
      <c r="H6905" s="41" t="s">
        <v>1536</v>
      </c>
      <c r="I6905" s="41" t="s">
        <v>23</v>
      </c>
      <c r="J6905" s="41" t="s">
        <v>28</v>
      </c>
      <c r="K6905" s="41" t="s">
        <v>25</v>
      </c>
    </row>
    <row r="6906" spans="2:11" ht="15" customHeight="1" x14ac:dyDescent="0.3">
      <c r="B6906" s="39" t="str">
        <f t="shared" si="89"/>
        <v>42377105915 комплект - ріжучий пристрій 750 мм / 30" т</v>
      </c>
      <c r="C6906" s="39" t="str">
        <f>TEXT(Raw_Articul_Data!$D6906,"00000000000")</f>
        <v>42377105915</v>
      </c>
      <c r="D6906" s="41">
        <v>42377105915</v>
      </c>
      <c r="E6906" s="41" t="s">
        <v>1537</v>
      </c>
      <c r="G6906" s="41" t="s">
        <v>32</v>
      </c>
      <c r="H6906" s="41" t="s">
        <v>1538</v>
      </c>
      <c r="I6906" s="41" t="s">
        <v>23</v>
      </c>
      <c r="J6906" s="41" t="s">
        <v>28</v>
      </c>
      <c r="K6906" s="41" t="s">
        <v>25</v>
      </c>
    </row>
    <row r="6907" spans="2:11" ht="15" customHeight="1" x14ac:dyDescent="0.3">
      <c r="B6907" s="39" t="str">
        <f t="shared" si="89"/>
        <v>42377105918 комплект - ріжучий пристрій 500мм/20"</v>
      </c>
      <c r="C6907" s="39" t="str">
        <f>TEXT(Raw_Articul_Data!$D6907,"00000000000")</f>
        <v>42377105918</v>
      </c>
      <c r="D6907" s="41">
        <v>42377105918</v>
      </c>
      <c r="E6907" s="41" t="s">
        <v>1539</v>
      </c>
      <c r="G6907" s="41" t="s">
        <v>32</v>
      </c>
      <c r="H6907" s="41" t="s">
        <v>1540</v>
      </c>
      <c r="I6907" s="41" t="s">
        <v>23</v>
      </c>
      <c r="J6907" s="41" t="s">
        <v>28</v>
      </c>
      <c r="K6907" s="41" t="s">
        <v>25</v>
      </c>
    </row>
    <row r="6908" spans="2:11" ht="15" customHeight="1" x14ac:dyDescent="0.3">
      <c r="B6908" s="39" t="str">
        <f t="shared" si="89"/>
        <v>42377106051 ніж 600мм/24"т</v>
      </c>
      <c r="C6908" s="39" t="str">
        <f>TEXT(Raw_Articul_Data!$D6908,"00000000000")</f>
        <v>42377106051</v>
      </c>
      <c r="D6908" s="41">
        <v>42377106051</v>
      </c>
      <c r="E6908" s="41" t="s">
        <v>1541</v>
      </c>
      <c r="G6908" s="41" t="s">
        <v>32</v>
      </c>
      <c r="H6908" s="41" t="s">
        <v>1542</v>
      </c>
      <c r="I6908" s="41" t="s">
        <v>23</v>
      </c>
      <c r="J6908" s="41" t="s">
        <v>28</v>
      </c>
      <c r="K6908" s="41" t="s">
        <v>25</v>
      </c>
    </row>
    <row r="6909" spans="2:11" ht="15" customHeight="1" x14ac:dyDescent="0.3">
      <c r="B6909" s="39" t="str">
        <f t="shared" si="89"/>
        <v>42377106052 ніж 750мм/30"т</v>
      </c>
      <c r="C6909" s="39" t="str">
        <f>TEXT(Raw_Articul_Data!$D6909,"00000000000")</f>
        <v>42377106052</v>
      </c>
      <c r="D6909" s="41">
        <v>42377106052</v>
      </c>
      <c r="E6909" s="41" t="s">
        <v>1543</v>
      </c>
      <c r="G6909" s="41" t="s">
        <v>32</v>
      </c>
      <c r="H6909" s="41" t="s">
        <v>1538</v>
      </c>
      <c r="I6909" s="41" t="s">
        <v>23</v>
      </c>
      <c r="J6909" s="41" t="s">
        <v>28</v>
      </c>
      <c r="K6909" s="41" t="s">
        <v>25</v>
      </c>
    </row>
    <row r="6910" spans="2:11" ht="15" customHeight="1" x14ac:dyDescent="0.3">
      <c r="B6910" s="39" t="str">
        <f t="shared" si="89"/>
        <v>42377106054 комплект ножів</v>
      </c>
      <c r="C6910" s="39" t="str">
        <f>TEXT(Raw_Articul_Data!$D6910,"00000000000")</f>
        <v>42377106054</v>
      </c>
      <c r="D6910" s="41">
        <v>42377106054</v>
      </c>
      <c r="E6910" s="41" t="s">
        <v>5224</v>
      </c>
    </row>
    <row r="6911" spans="2:11" ht="15" customHeight="1" x14ac:dyDescent="0.3">
      <c r="B6911" s="39" t="str">
        <f t="shared" si="89"/>
        <v>42377112500 гільза</v>
      </c>
      <c r="C6911" s="39" t="str">
        <f>TEXT(Raw_Articul_Data!$D6911,"00000000000")</f>
        <v>42377112500</v>
      </c>
      <c r="D6911" s="41">
        <v>42377112500</v>
      </c>
      <c r="E6911" s="41" t="s">
        <v>2850</v>
      </c>
      <c r="G6911" s="41" t="s">
        <v>32</v>
      </c>
      <c r="H6911" s="41" t="s">
        <v>2790</v>
      </c>
      <c r="I6911" s="41" t="s">
        <v>23</v>
      </c>
      <c r="J6911" s="41" t="s">
        <v>28</v>
      </c>
      <c r="K6911" s="41" t="s">
        <v>25</v>
      </c>
    </row>
    <row r="6912" spans="2:11" ht="15" customHeight="1" x14ac:dyDescent="0.3">
      <c r="B6912" s="39" t="str">
        <f t="shared" si="89"/>
        <v>42377112501 гільза</v>
      </c>
      <c r="C6912" s="39" t="str">
        <f>TEXT(Raw_Articul_Data!$D6912,"00000000000")</f>
        <v>42377112501</v>
      </c>
      <c r="D6912" s="41">
        <v>42377112501</v>
      </c>
      <c r="E6912" s="41" t="s">
        <v>2850</v>
      </c>
      <c r="G6912" s="41" t="s">
        <v>32</v>
      </c>
      <c r="H6912" s="41" t="s">
        <v>2790</v>
      </c>
      <c r="I6912" s="41" t="s">
        <v>23</v>
      </c>
      <c r="J6912" s="41" t="s">
        <v>28</v>
      </c>
      <c r="K6912" s="41" t="s">
        <v>25</v>
      </c>
    </row>
    <row r="6913" spans="2:11" ht="15" customHeight="1" x14ac:dyDescent="0.3">
      <c r="B6913" s="39" t="str">
        <f t="shared" si="89"/>
        <v>42377114800 підсилення</v>
      </c>
      <c r="C6913" s="39" t="str">
        <f>TEXT(Raw_Articul_Data!$D6913,"00000000000")</f>
        <v>42377114800</v>
      </c>
      <c r="D6913" s="41">
        <v>42377114800</v>
      </c>
      <c r="E6913" s="41" t="s">
        <v>4418</v>
      </c>
      <c r="G6913" s="41" t="s">
        <v>32</v>
      </c>
      <c r="H6913" s="41" t="s">
        <v>2790</v>
      </c>
      <c r="I6913" s="41" t="s">
        <v>23</v>
      </c>
      <c r="J6913" s="41" t="s">
        <v>28</v>
      </c>
      <c r="K6913" s="41" t="s">
        <v>25</v>
      </c>
    </row>
    <row r="6914" spans="2:11" ht="15" customHeight="1" x14ac:dyDescent="0.3">
      <c r="B6914" s="39" t="str">
        <f t="shared" si="89"/>
        <v>42377132200 ножевий ковзаючий лист 600мм</v>
      </c>
      <c r="C6914" s="39" t="str">
        <f>TEXT(Raw_Articul_Data!$D6914,"00000000000")</f>
        <v>42377132200</v>
      </c>
      <c r="D6914" s="41">
        <v>42377132200</v>
      </c>
      <c r="E6914" s="41" t="s">
        <v>4419</v>
      </c>
      <c r="G6914" s="41" t="s">
        <v>32</v>
      </c>
      <c r="H6914" s="41" t="s">
        <v>2790</v>
      </c>
      <c r="I6914" s="41" t="s">
        <v>23</v>
      </c>
      <c r="J6914" s="41" t="s">
        <v>28</v>
      </c>
      <c r="K6914" s="41" t="s">
        <v>25</v>
      </c>
    </row>
    <row r="6915" spans="2:11" ht="15" customHeight="1" x14ac:dyDescent="0.3">
      <c r="B6915" s="39" t="str">
        <f t="shared" si="89"/>
        <v>42377132201 ножевий ковзаючий лист 750мм</v>
      </c>
      <c r="C6915" s="39" t="str">
        <f>TEXT(Raw_Articul_Data!$D6915,"00000000000")</f>
        <v>42377132201</v>
      </c>
      <c r="D6915" s="41">
        <v>42377132201</v>
      </c>
      <c r="E6915" s="41" t="s">
        <v>4420</v>
      </c>
      <c r="G6915" s="41" t="s">
        <v>32</v>
      </c>
      <c r="H6915" s="41" t="s">
        <v>2790</v>
      </c>
      <c r="I6915" s="41" t="s">
        <v>23</v>
      </c>
      <c r="J6915" s="41" t="s">
        <v>28</v>
      </c>
      <c r="K6915" s="41" t="s">
        <v>25</v>
      </c>
    </row>
    <row r="6916" spans="2:11" ht="15" customHeight="1" x14ac:dyDescent="0.3">
      <c r="B6916" s="39" t="str">
        <f t="shared" si="89"/>
        <v>42377132203 ножова планка 600мм/24"</v>
      </c>
      <c r="C6916" s="39" t="str">
        <f>TEXT(Raw_Articul_Data!$D6916,"00000000000")</f>
        <v>42377132203</v>
      </c>
      <c r="D6916" s="41">
        <v>42377132203</v>
      </c>
      <c r="E6916" s="41" t="s">
        <v>4421</v>
      </c>
      <c r="G6916" s="41" t="s">
        <v>32</v>
      </c>
      <c r="H6916" s="41" t="s">
        <v>2790</v>
      </c>
      <c r="I6916" s="41" t="s">
        <v>23</v>
      </c>
      <c r="J6916" s="41" t="s">
        <v>28</v>
      </c>
      <c r="K6916" s="41" t="s">
        <v>25</v>
      </c>
    </row>
    <row r="6917" spans="2:11" ht="15" customHeight="1" x14ac:dyDescent="0.3">
      <c r="B6917" s="39" t="str">
        <f t="shared" si="89"/>
        <v>42377132205 ножевий ковзаючий лист 500мм/20</v>
      </c>
      <c r="C6917" s="39" t="str">
        <f>TEXT(Raw_Articul_Data!$D6917,"00000000000")</f>
        <v>42377132205</v>
      </c>
      <c r="D6917" s="41">
        <v>42377132205</v>
      </c>
      <c r="E6917" s="41" t="s">
        <v>4422</v>
      </c>
      <c r="G6917" s="41" t="s">
        <v>32</v>
      </c>
      <c r="H6917" s="41" t="s">
        <v>2790</v>
      </c>
      <c r="I6917" s="41" t="s">
        <v>23</v>
      </c>
      <c r="J6917" s="41" t="s">
        <v>28</v>
      </c>
      <c r="K6917" s="41" t="s">
        <v>25</v>
      </c>
    </row>
    <row r="6918" spans="2:11" ht="15" customHeight="1" x14ac:dyDescent="0.3">
      <c r="B6918" s="39" t="str">
        <f t="shared" si="89"/>
        <v>42377160400 гвинт з циліндричною головкою is-m5x25</v>
      </c>
      <c r="C6918" s="39" t="str">
        <f>TEXT(Raw_Articul_Data!$D6918,"00000000000")</f>
        <v>42377160400</v>
      </c>
      <c r="D6918" s="41">
        <v>42377160400</v>
      </c>
      <c r="E6918" s="41" t="s">
        <v>4423</v>
      </c>
      <c r="G6918" s="41" t="s">
        <v>32</v>
      </c>
      <c r="H6918" s="41" t="s">
        <v>2790</v>
      </c>
      <c r="I6918" s="41" t="s">
        <v>23</v>
      </c>
      <c r="J6918" s="41" t="s">
        <v>28</v>
      </c>
      <c r="K6918" s="41" t="s">
        <v>25</v>
      </c>
    </row>
    <row r="6919" spans="2:11" ht="15" customHeight="1" x14ac:dyDescent="0.3">
      <c r="B6919" s="39" t="str">
        <f t="shared" si="89"/>
        <v>42377163600 втулка</v>
      </c>
      <c r="C6919" s="39" t="str">
        <f>TEXT(Raw_Articul_Data!$D6919,"00000000000")</f>
        <v>42377163600</v>
      </c>
      <c r="D6919" s="41">
        <v>42377163600</v>
      </c>
      <c r="E6919" s="41" t="s">
        <v>2153</v>
      </c>
      <c r="G6919" s="41" t="s">
        <v>32</v>
      </c>
      <c r="H6919" s="41" t="s">
        <v>2790</v>
      </c>
      <c r="I6919" s="41" t="s">
        <v>23</v>
      </c>
      <c r="J6919" s="41" t="s">
        <v>28</v>
      </c>
      <c r="K6919" s="41" t="s">
        <v>25</v>
      </c>
    </row>
    <row r="6920" spans="2:11" ht="15" customHeight="1" x14ac:dyDescent="0.3">
      <c r="B6920" s="39" t="str">
        <f t="shared" si="89"/>
        <v>42377173100 захисний щиток</v>
      </c>
      <c r="C6920" s="39" t="str">
        <f>TEXT(Raw_Articul_Data!$D6920,"00000000000")</f>
        <v>42377173100</v>
      </c>
      <c r="D6920" s="41">
        <v>42377173100</v>
      </c>
      <c r="E6920" s="41" t="s">
        <v>3500</v>
      </c>
      <c r="G6920" s="41" t="s">
        <v>32</v>
      </c>
      <c r="H6920" s="41" t="s">
        <v>2790</v>
      </c>
      <c r="I6920" s="41" t="s">
        <v>23</v>
      </c>
      <c r="J6920" s="41" t="s">
        <v>28</v>
      </c>
      <c r="K6920" s="41" t="s">
        <v>25</v>
      </c>
    </row>
    <row r="6921" spans="2:11" ht="15" customHeight="1" x14ac:dyDescent="0.3">
      <c r="B6921" s="39" t="str">
        <f t="shared" si="89"/>
        <v>42377173101 захисний щиток</v>
      </c>
      <c r="C6921" s="39" t="str">
        <f>TEXT(Raw_Articul_Data!$D6921,"00000000000")</f>
        <v>42377173101</v>
      </c>
      <c r="D6921" s="41">
        <v>42377173101</v>
      </c>
      <c r="E6921" s="41" t="s">
        <v>3500</v>
      </c>
      <c r="G6921" s="41" t="s">
        <v>32</v>
      </c>
      <c r="H6921" s="41" t="s">
        <v>2790</v>
      </c>
      <c r="I6921" s="41" t="s">
        <v>23</v>
      </c>
      <c r="J6921" s="41" t="s">
        <v>28</v>
      </c>
      <c r="K6921" s="41" t="s">
        <v>25</v>
      </c>
    </row>
    <row r="6922" spans="2:11" ht="15" customHeight="1" x14ac:dyDescent="0.3">
      <c r="B6922" s="39" t="str">
        <f t="shared" si="89"/>
        <v>42377409502 захисний пристрій від порізу</v>
      </c>
      <c r="C6922" s="39" t="str">
        <f>TEXT(Raw_Articul_Data!$D6922,"00000000000")</f>
        <v>42377409502</v>
      </c>
      <c r="D6922" s="41">
        <v>42377409502</v>
      </c>
      <c r="E6922" s="41" t="s">
        <v>1544</v>
      </c>
      <c r="G6922" s="41" t="s">
        <v>32</v>
      </c>
      <c r="H6922" s="41" t="s">
        <v>1545</v>
      </c>
      <c r="I6922" s="41" t="s">
        <v>23</v>
      </c>
      <c r="J6922" s="41" t="s">
        <v>28</v>
      </c>
      <c r="K6922" s="41" t="s">
        <v>25</v>
      </c>
    </row>
    <row r="6923" spans="2:11" ht="15" customHeight="1" x14ac:dyDescent="0.3">
      <c r="B6923" s="39" t="str">
        <f t="shared" si="89"/>
        <v>42377909208 захисний кожух для ножів 600мм/24"</v>
      </c>
      <c r="C6923" s="39" t="str">
        <f>TEXT(Raw_Articul_Data!$D6923,"00000000000")</f>
        <v>42377909208</v>
      </c>
      <c r="D6923" s="41">
        <v>42377909208</v>
      </c>
      <c r="E6923" s="41" t="s">
        <v>1546</v>
      </c>
      <c r="G6923" s="41" t="s">
        <v>32</v>
      </c>
      <c r="H6923" s="41" t="s">
        <v>1547</v>
      </c>
      <c r="I6923" s="41" t="s">
        <v>23</v>
      </c>
      <c r="J6923" s="41" t="s">
        <v>50</v>
      </c>
      <c r="K6923" s="41" t="s">
        <v>25</v>
      </c>
    </row>
    <row r="6924" spans="2:11" ht="15" customHeight="1" x14ac:dyDescent="0.3">
      <c r="B6924" s="39" t="str">
        <f t="shared" si="89"/>
        <v>42377909700 упорний буфер</v>
      </c>
      <c r="C6924" s="39" t="str">
        <f>TEXT(Raw_Articul_Data!$D6924,"00000000000")</f>
        <v>42377909700</v>
      </c>
      <c r="D6924" s="41">
        <v>42377909700</v>
      </c>
      <c r="E6924" s="41" t="s">
        <v>3412</v>
      </c>
      <c r="G6924" s="41" t="s">
        <v>32</v>
      </c>
      <c r="H6924" s="41" t="s">
        <v>2790</v>
      </c>
      <c r="I6924" s="41" t="s">
        <v>23</v>
      </c>
      <c r="J6924" s="41" t="s">
        <v>24</v>
      </c>
      <c r="K6924" s="41" t="s">
        <v>25</v>
      </c>
    </row>
    <row r="6925" spans="2:11" ht="15" customHeight="1" x14ac:dyDescent="0.3">
      <c r="B6925" s="39" t="str">
        <f t="shared" ref="B6925:B6988" si="90">CONCATENATE(C6925," ", LOWER(E6925))</f>
        <v xml:space="preserve">42377909802 захист напрямної </v>
      </c>
      <c r="C6925" s="39" t="str">
        <f>TEXT(Raw_Articul_Data!$D6925,"00000000000")</f>
        <v>42377909802</v>
      </c>
      <c r="D6925" s="41">
        <v>42377909802</v>
      </c>
      <c r="E6925" s="41" t="s">
        <v>7243</v>
      </c>
    </row>
    <row r="6926" spans="2:11" ht="15" customHeight="1" x14ac:dyDescent="0.3">
      <c r="B6926" s="39" t="str">
        <f t="shared" si="90"/>
        <v>42377913101 пружина</v>
      </c>
      <c r="C6926" s="39" t="str">
        <f>TEXT(Raw_Articul_Data!$D6926,"00000000000")</f>
        <v>42377913101</v>
      </c>
      <c r="D6926" s="41">
        <v>42377913101</v>
      </c>
      <c r="E6926" s="41" t="s">
        <v>2817</v>
      </c>
      <c r="G6926" s="41" t="s">
        <v>32</v>
      </c>
      <c r="H6926" s="41" t="s">
        <v>2790</v>
      </c>
      <c r="I6926" s="41" t="s">
        <v>23</v>
      </c>
      <c r="J6926" s="41" t="s">
        <v>28</v>
      </c>
      <c r="K6926" s="41" t="s">
        <v>25</v>
      </c>
    </row>
    <row r="6927" spans="2:11" ht="15" customHeight="1" x14ac:dyDescent="0.3">
      <c r="B6927" s="39" t="str">
        <f t="shared" si="90"/>
        <v>42377929006 захисне приладдя для направляючої</v>
      </c>
      <c r="C6927" s="39" t="str">
        <f>TEXT(Raw_Articul_Data!$D6927,"00000000000")</f>
        <v>42377929006</v>
      </c>
      <c r="D6927" s="41">
        <v>42377929006</v>
      </c>
      <c r="E6927" s="41" t="s">
        <v>4424</v>
      </c>
      <c r="G6927" s="41" t="s">
        <v>32</v>
      </c>
      <c r="H6927" s="41" t="s">
        <v>2790</v>
      </c>
      <c r="I6927" s="41" t="s">
        <v>23</v>
      </c>
      <c r="J6927" s="41" t="s">
        <v>28</v>
      </c>
      <c r="K6927" s="41" t="s">
        <v>25</v>
      </c>
    </row>
    <row r="6928" spans="2:11" ht="15" customHeight="1" x14ac:dyDescent="0.3">
      <c r="B6928" s="39" t="str">
        <f t="shared" si="90"/>
        <v>42378903400 комбінований ключ</v>
      </c>
      <c r="C6928" s="39" t="str">
        <f>TEXT(Raw_Articul_Data!$D6928,"00000000000")</f>
        <v>42378903400</v>
      </c>
      <c r="D6928" s="41">
        <v>42378903400</v>
      </c>
      <c r="E6928" s="41" t="s">
        <v>862</v>
      </c>
      <c r="G6928" s="41" t="s">
        <v>32</v>
      </c>
      <c r="H6928" s="41" t="s">
        <v>2790</v>
      </c>
      <c r="I6928" s="41" t="s">
        <v>23</v>
      </c>
      <c r="J6928" s="41" t="s">
        <v>864</v>
      </c>
      <c r="K6928" s="41" t="s">
        <v>25</v>
      </c>
    </row>
    <row r="6929" spans="2:11" ht="15" customHeight="1" x14ac:dyDescent="0.3">
      <c r="B6929" s="39" t="str">
        <f t="shared" si="90"/>
        <v>42379580500 шайба</v>
      </c>
      <c r="C6929" s="39" t="str">
        <f>TEXT(Raw_Articul_Data!$D6929,"00000000000")</f>
        <v>42379580500</v>
      </c>
      <c r="D6929" s="41">
        <v>42379580500</v>
      </c>
      <c r="E6929" s="41" t="s">
        <v>3002</v>
      </c>
      <c r="G6929" s="41" t="s">
        <v>32</v>
      </c>
      <c r="H6929" s="41" t="s">
        <v>2790</v>
      </c>
      <c r="I6929" s="41" t="s">
        <v>23</v>
      </c>
      <c r="J6929" s="41" t="s">
        <v>28</v>
      </c>
      <c r="K6929" s="41" t="s">
        <v>25</v>
      </c>
    </row>
    <row r="6930" spans="2:11" ht="15" customHeight="1" x14ac:dyDescent="0.3">
      <c r="B6930" s="39" t="str">
        <f t="shared" si="90"/>
        <v>42380071003 набір ущільнень</v>
      </c>
      <c r="C6930" s="39" t="str">
        <f>TEXT(Raw_Articul_Data!$D6930,"00000000000")</f>
        <v>42380071003</v>
      </c>
      <c r="D6930" s="41">
        <v>42380071003</v>
      </c>
      <c r="E6930" s="41" t="s">
        <v>2793</v>
      </c>
      <c r="G6930" s="41" t="s">
        <v>32</v>
      </c>
      <c r="H6930" s="41" t="s">
        <v>2790</v>
      </c>
      <c r="I6930" s="41" t="s">
        <v>23</v>
      </c>
      <c r="J6930" s="41" t="s">
        <v>28</v>
      </c>
      <c r="K6930" s="41" t="s">
        <v>25</v>
      </c>
    </row>
    <row r="6931" spans="2:11" ht="15" customHeight="1" x14ac:dyDescent="0.3">
      <c r="B6931" s="39" t="str">
        <f t="shared" si="90"/>
        <v>42380071060 комплект-карбюраторні деталі</v>
      </c>
      <c r="C6931" s="39" t="str">
        <f>TEXT(Raw_Articul_Data!$D6931,"00000000000")</f>
        <v>42380071060</v>
      </c>
      <c r="D6931" s="41">
        <v>42380071060</v>
      </c>
      <c r="E6931" s="41" t="s">
        <v>4361</v>
      </c>
      <c r="G6931" s="41" t="s">
        <v>32</v>
      </c>
      <c r="H6931" s="41" t="s">
        <v>2790</v>
      </c>
      <c r="I6931" s="41" t="s">
        <v>23</v>
      </c>
      <c r="J6931" s="41" t="s">
        <v>34</v>
      </c>
      <c r="K6931" s="41" t="s">
        <v>25</v>
      </c>
    </row>
    <row r="6932" spans="2:11" ht="15" customHeight="1" x14ac:dyDescent="0.3">
      <c r="B6932" s="39" t="str">
        <f t="shared" si="90"/>
        <v>42380112810 бензоріз ts420</v>
      </c>
      <c r="C6932" s="39" t="str">
        <f>TEXT(Raw_Articul_Data!$D6932,"00000000000")</f>
        <v>42380112810</v>
      </c>
      <c r="D6932" s="41">
        <v>42380112810</v>
      </c>
      <c r="E6932" s="41" t="s">
        <v>1548</v>
      </c>
      <c r="F6932" s="41" t="s">
        <v>7264</v>
      </c>
      <c r="G6932" s="41" t="s">
        <v>843</v>
      </c>
      <c r="H6932" s="41" t="s">
        <v>1549</v>
      </c>
      <c r="I6932" s="41" t="s">
        <v>23</v>
      </c>
      <c r="J6932" s="41" t="s">
        <v>28</v>
      </c>
      <c r="K6932" s="41" t="s">
        <v>25</v>
      </c>
    </row>
    <row r="6933" spans="2:11" ht="15" customHeight="1" x14ac:dyDescent="0.3">
      <c r="B6933" s="39" t="str">
        <f t="shared" si="90"/>
        <v>42380200200 привідний механізм</v>
      </c>
      <c r="C6933" s="39" t="str">
        <f>TEXT(Raw_Articul_Data!$D6933,"00000000000")</f>
        <v>42380200200</v>
      </c>
      <c r="D6933" s="41">
        <v>42380200200</v>
      </c>
      <c r="E6933" s="41" t="s">
        <v>4425</v>
      </c>
      <c r="G6933" s="41" t="s">
        <v>32</v>
      </c>
      <c r="H6933" s="41" t="s">
        <v>2790</v>
      </c>
      <c r="I6933" s="41" t="s">
        <v>23</v>
      </c>
      <c r="J6933" s="41" t="s">
        <v>28</v>
      </c>
      <c r="K6933" s="41" t="s">
        <v>25</v>
      </c>
    </row>
    <row r="6934" spans="2:11" ht="15" customHeight="1" x14ac:dyDescent="0.3">
      <c r="B6934" s="39" t="str">
        <f t="shared" si="90"/>
        <v>42380201209 циліндр з поршнем діам. 50мм</v>
      </c>
      <c r="C6934" s="39" t="str">
        <f>TEXT(Raw_Articul_Data!$D6934,"00000000000")</f>
        <v>42380201209</v>
      </c>
      <c r="D6934" s="41">
        <v>42380201209</v>
      </c>
      <c r="E6934" s="41" t="s">
        <v>3689</v>
      </c>
      <c r="G6934" s="41" t="s">
        <v>32</v>
      </c>
      <c r="H6934" s="41" t="s">
        <v>2790</v>
      </c>
      <c r="I6934" s="41" t="s">
        <v>23</v>
      </c>
      <c r="J6934" s="41" t="s">
        <v>28</v>
      </c>
      <c r="K6934" s="41" t="s">
        <v>25</v>
      </c>
    </row>
    <row r="6935" spans="2:11" ht="15" customHeight="1" x14ac:dyDescent="0.3">
      <c r="B6935" s="39" t="str">
        <f t="shared" si="90"/>
        <v>42380202613 половина картера - сторона вентилятора</v>
      </c>
      <c r="C6935" s="39" t="str">
        <f>TEXT(Raw_Articul_Data!$D6935,"00000000000")</f>
        <v>42380202613</v>
      </c>
      <c r="D6935" s="41">
        <v>42380202613</v>
      </c>
      <c r="E6935" s="41" t="s">
        <v>3741</v>
      </c>
      <c r="G6935" s="41" t="s">
        <v>32</v>
      </c>
      <c r="H6935" s="41" t="s">
        <v>2790</v>
      </c>
      <c r="I6935" s="41" t="s">
        <v>23</v>
      </c>
      <c r="J6935" s="41" t="s">
        <v>28</v>
      </c>
      <c r="K6935" s="41" t="s">
        <v>25</v>
      </c>
    </row>
    <row r="6936" spans="2:11" ht="15" customHeight="1" x14ac:dyDescent="0.3">
      <c r="B6936" s="39" t="str">
        <f t="shared" si="90"/>
        <v>42380202909 половина картера</v>
      </c>
      <c r="C6936" s="39" t="str">
        <f>TEXT(Raw_Articul_Data!$D6936,"00000000000")</f>
        <v>42380202909</v>
      </c>
      <c r="D6936" s="41">
        <v>42380202909</v>
      </c>
      <c r="E6936" s="41" t="s">
        <v>3507</v>
      </c>
      <c r="G6936" s="41" t="s">
        <v>32</v>
      </c>
      <c r="H6936" s="41" t="s">
        <v>2790</v>
      </c>
      <c r="I6936" s="41" t="s">
        <v>23</v>
      </c>
      <c r="J6936" s="41" t="s">
        <v>28</v>
      </c>
      <c r="K6936" s="41" t="s">
        <v>25</v>
      </c>
    </row>
    <row r="6937" spans="2:11" ht="15" customHeight="1" x14ac:dyDescent="0.3">
      <c r="B6937" s="39" t="str">
        <f t="shared" si="90"/>
        <v>42380209400 декомпресійний клапан</v>
      </c>
      <c r="C6937" s="39" t="str">
        <f>TEXT(Raw_Articul_Data!$D6937,"00000000000")</f>
        <v>42380209400</v>
      </c>
      <c r="D6937" s="41">
        <v>42380209400</v>
      </c>
      <c r="E6937" s="41" t="s">
        <v>3510</v>
      </c>
      <c r="G6937" s="41" t="s">
        <v>32</v>
      </c>
      <c r="H6937" s="41" t="s">
        <v>2790</v>
      </c>
      <c r="I6937" s="41" t="s">
        <v>23</v>
      </c>
      <c r="J6937" s="41" t="s">
        <v>28</v>
      </c>
      <c r="K6937" s="41" t="s">
        <v>25</v>
      </c>
    </row>
    <row r="6938" spans="2:11" ht="15" customHeight="1" x14ac:dyDescent="0.3">
      <c r="B6938" s="39" t="str">
        <f t="shared" si="90"/>
        <v>42380290500 ущільнення</v>
      </c>
      <c r="C6938" s="39" t="str">
        <f>TEXT(Raw_Articul_Data!$D6938,"00000000000")</f>
        <v>42380290500</v>
      </c>
      <c r="D6938" s="41">
        <v>42380290500</v>
      </c>
      <c r="E6938" s="41" t="s">
        <v>2903</v>
      </c>
      <c r="G6938" s="41" t="s">
        <v>32</v>
      </c>
      <c r="H6938" s="41" t="s">
        <v>2790</v>
      </c>
      <c r="I6938" s="41" t="s">
        <v>23</v>
      </c>
      <c r="J6938" s="41" t="s">
        <v>28</v>
      </c>
      <c r="K6938" s="41" t="s">
        <v>25</v>
      </c>
    </row>
    <row r="6939" spans="2:11" ht="15" customHeight="1" x14ac:dyDescent="0.3">
      <c r="B6939" s="39" t="str">
        <f t="shared" si="90"/>
        <v>42380292300 ущільнення циліндра</v>
      </c>
      <c r="C6939" s="39" t="str">
        <f>TEXT(Raw_Articul_Data!$D6939,"00000000000")</f>
        <v>42380292300</v>
      </c>
      <c r="D6939" s="41">
        <v>42380292300</v>
      </c>
      <c r="E6939" s="41" t="s">
        <v>3266</v>
      </c>
      <c r="G6939" s="41" t="s">
        <v>32</v>
      </c>
      <c r="H6939" s="41" t="s">
        <v>2790</v>
      </c>
      <c r="I6939" s="41" t="s">
        <v>23</v>
      </c>
      <c r="J6939" s="41" t="s">
        <v>28</v>
      </c>
      <c r="K6939" s="41" t="s">
        <v>25</v>
      </c>
    </row>
    <row r="6940" spans="2:11" ht="15" customHeight="1" x14ac:dyDescent="0.3">
      <c r="B6940" s="39" t="str">
        <f t="shared" si="90"/>
        <v>42380300400 колінчатий вал</v>
      </c>
      <c r="C6940" s="39" t="str">
        <f>TEXT(Raw_Articul_Data!$D6940,"00000000000")</f>
        <v>42380300400</v>
      </c>
      <c r="D6940" s="41">
        <v>42380300400</v>
      </c>
      <c r="E6940" s="41" t="s">
        <v>3037</v>
      </c>
      <c r="G6940" s="41" t="s">
        <v>32</v>
      </c>
      <c r="H6940" s="41" t="s">
        <v>2790</v>
      </c>
      <c r="I6940" s="41" t="s">
        <v>23</v>
      </c>
      <c r="J6940" s="41" t="s">
        <v>28</v>
      </c>
      <c r="K6940" s="41" t="s">
        <v>25</v>
      </c>
    </row>
    <row r="6941" spans="2:11" ht="15" customHeight="1" x14ac:dyDescent="0.3">
      <c r="B6941" s="39" t="str">
        <f t="shared" si="90"/>
        <v>42380302008 поршень, діам. 50мм</v>
      </c>
      <c r="C6941" s="39" t="str">
        <f>TEXT(Raw_Articul_Data!$D6941,"00000000000")</f>
        <v>42380302008</v>
      </c>
      <c r="D6941" s="41">
        <v>42380302008</v>
      </c>
      <c r="E6941" s="41" t="s">
        <v>3690</v>
      </c>
      <c r="G6941" s="41" t="s">
        <v>32</v>
      </c>
      <c r="H6941" s="41" t="s">
        <v>2790</v>
      </c>
      <c r="I6941" s="41" t="s">
        <v>23</v>
      </c>
      <c r="J6941" s="41" t="s">
        <v>28</v>
      </c>
      <c r="K6941" s="41" t="s">
        <v>25</v>
      </c>
    </row>
    <row r="6942" spans="2:11" ht="15" customHeight="1" x14ac:dyDescent="0.3">
      <c r="B6942" s="39" t="str">
        <f t="shared" si="90"/>
        <v>42380343000 компресійне поршневе кільце, діам. 50х1,2мм</v>
      </c>
      <c r="C6942" s="39" t="str">
        <f>TEXT(Raw_Articul_Data!$D6942,"00000000000")</f>
        <v>42380343000</v>
      </c>
      <c r="D6942" s="41">
        <v>42380343000</v>
      </c>
      <c r="E6942" s="41" t="s">
        <v>4426</v>
      </c>
      <c r="G6942" s="41" t="s">
        <v>32</v>
      </c>
      <c r="H6942" s="41" t="s">
        <v>2790</v>
      </c>
      <c r="I6942" s="41" t="s">
        <v>23</v>
      </c>
      <c r="J6942" s="41" t="s">
        <v>24</v>
      </c>
      <c r="K6942" s="41" t="s">
        <v>25</v>
      </c>
    </row>
    <row r="6943" spans="2:11" ht="15" customHeight="1" x14ac:dyDescent="0.3">
      <c r="B6943" s="39" t="str">
        <f t="shared" si="90"/>
        <v>42380800900 кожух повітропровода</v>
      </c>
      <c r="C6943" s="39" t="str">
        <f>TEXT(Raw_Articul_Data!$D6943,"00000000000")</f>
        <v>42380800900</v>
      </c>
      <c r="D6943" s="41">
        <v>42380800900</v>
      </c>
      <c r="E6943" s="41" t="s">
        <v>3746</v>
      </c>
      <c r="G6943" s="41" t="s">
        <v>32</v>
      </c>
      <c r="H6943" s="41" t="s">
        <v>2790</v>
      </c>
      <c r="I6943" s="41" t="s">
        <v>23</v>
      </c>
      <c r="J6943" s="41" t="s">
        <v>28</v>
      </c>
      <c r="K6943" s="41" t="s">
        <v>25</v>
      </c>
    </row>
    <row r="6944" spans="2:11" ht="15" customHeight="1" x14ac:dyDescent="0.3">
      <c r="B6944" s="39" t="str">
        <f t="shared" si="90"/>
        <v>42380801609 кожух</v>
      </c>
      <c r="C6944" s="39" t="str">
        <f>TEXT(Raw_Articul_Data!$D6944,"00000000000")</f>
        <v>42380801609</v>
      </c>
      <c r="D6944" s="41">
        <v>42380801609</v>
      </c>
      <c r="E6944" s="41" t="s">
        <v>3331</v>
      </c>
      <c r="G6944" s="41" t="s">
        <v>32</v>
      </c>
      <c r="H6944" s="41" t="s">
        <v>2790</v>
      </c>
      <c r="I6944" s="41" t="s">
        <v>23</v>
      </c>
      <c r="J6944" s="41" t="s">
        <v>28</v>
      </c>
      <c r="K6944" s="41" t="s">
        <v>25</v>
      </c>
    </row>
    <row r="6945" spans="2:11" ht="15" customHeight="1" x14ac:dyDescent="0.3">
      <c r="B6945" s="39" t="str">
        <f t="shared" si="90"/>
        <v>42380802200 ковпачок</v>
      </c>
      <c r="C6945" s="39" t="str">
        <f>TEXT(Raw_Articul_Data!$D6945,"00000000000")</f>
        <v>42380802200</v>
      </c>
      <c r="D6945" s="41">
        <v>42380802200</v>
      </c>
      <c r="E6945" s="41" t="s">
        <v>2809</v>
      </c>
      <c r="G6945" s="41" t="s">
        <v>32</v>
      </c>
      <c r="H6945" s="41" t="s">
        <v>2790</v>
      </c>
      <c r="I6945" s="41" t="s">
        <v>23</v>
      </c>
      <c r="J6945" s="41" t="s">
        <v>28</v>
      </c>
      <c r="K6945" s="41" t="s">
        <v>25</v>
      </c>
    </row>
    <row r="6946" spans="2:11" ht="15" customHeight="1" x14ac:dyDescent="0.3">
      <c r="B6946" s="39" t="str">
        <f t="shared" si="90"/>
        <v>42380803102 кришка вентилятора</v>
      </c>
      <c r="C6946" s="39" t="str">
        <f>TEXT(Raw_Articul_Data!$D6946,"00000000000")</f>
        <v>42380803102</v>
      </c>
      <c r="D6946" s="41">
        <v>42380803102</v>
      </c>
      <c r="E6946" s="41" t="s">
        <v>3647</v>
      </c>
      <c r="G6946" s="41" t="s">
        <v>32</v>
      </c>
      <c r="H6946" s="41" t="s">
        <v>2790</v>
      </c>
      <c r="I6946" s="41" t="s">
        <v>23</v>
      </c>
      <c r="J6946" s="41" t="s">
        <v>28</v>
      </c>
      <c r="K6946" s="41" t="s">
        <v>25</v>
      </c>
    </row>
    <row r="6947" spans="2:11" ht="15" customHeight="1" x14ac:dyDescent="0.3">
      <c r="B6947" s="39" t="str">
        <f t="shared" si="90"/>
        <v>42380847400 наконечник</v>
      </c>
      <c r="C6947" s="39" t="str">
        <f>TEXT(Raw_Articul_Data!$D6947,"00000000000")</f>
        <v>42380847400</v>
      </c>
      <c r="D6947" s="41">
        <v>42380847400</v>
      </c>
      <c r="E6947" s="41" t="s">
        <v>3014</v>
      </c>
      <c r="G6947" s="41" t="s">
        <v>32</v>
      </c>
      <c r="H6947" s="41" t="s">
        <v>2790</v>
      </c>
      <c r="I6947" s="41" t="s">
        <v>23</v>
      </c>
      <c r="J6947" s="41" t="s">
        <v>45</v>
      </c>
      <c r="K6947" s="41" t="s">
        <v>25</v>
      </c>
    </row>
    <row r="6948" spans="2:11" ht="15" customHeight="1" x14ac:dyDescent="0.3">
      <c r="B6948" s="39" t="str">
        <f t="shared" si="90"/>
        <v>42381200603 карбюратор 4238/03</v>
      </c>
      <c r="C6948" s="39" t="str">
        <f>TEXT(Raw_Articul_Data!$D6948,"00000000000")</f>
        <v>42381200603</v>
      </c>
      <c r="D6948" s="41">
        <v>42381200603</v>
      </c>
      <c r="E6948" s="41" t="s">
        <v>4427</v>
      </c>
      <c r="G6948" s="41" t="s">
        <v>32</v>
      </c>
      <c r="H6948" s="41" t="s">
        <v>2790</v>
      </c>
      <c r="I6948" s="41" t="s">
        <v>23</v>
      </c>
      <c r="J6948" s="41" t="s">
        <v>1447</v>
      </c>
      <c r="K6948" s="41" t="s">
        <v>25</v>
      </c>
    </row>
    <row r="6949" spans="2:11" ht="15" customHeight="1" x14ac:dyDescent="0.3">
      <c r="B6949" s="39" t="str">
        <f t="shared" si="90"/>
        <v>42381207100 дросельний вал з важелем</v>
      </c>
      <c r="C6949" s="39" t="str">
        <f>TEXT(Raw_Articul_Data!$D6949,"00000000000")</f>
        <v>42381207100</v>
      </c>
      <c r="D6949" s="41">
        <v>42381207100</v>
      </c>
      <c r="E6949" s="41" t="s">
        <v>3384</v>
      </c>
      <c r="G6949" s="41" t="s">
        <v>32</v>
      </c>
      <c r="H6949" s="41" t="s">
        <v>2790</v>
      </c>
      <c r="I6949" s="41" t="s">
        <v>23</v>
      </c>
      <c r="J6949" s="41" t="s">
        <v>34</v>
      </c>
      <c r="K6949" s="41" t="s">
        <v>25</v>
      </c>
    </row>
    <row r="6950" spans="2:11" ht="15" customHeight="1" x14ac:dyDescent="0.3">
      <c r="B6950" s="39" t="str">
        <f t="shared" si="90"/>
        <v>42381209700 комплект - поршень насоса</v>
      </c>
      <c r="C6950" s="39" t="str">
        <f>TEXT(Raw_Articul_Data!$D6950,"00000000000")</f>
        <v>42381209700</v>
      </c>
      <c r="D6950" s="41">
        <v>42381209700</v>
      </c>
      <c r="E6950" s="41" t="s">
        <v>3597</v>
      </c>
      <c r="G6950" s="41" t="s">
        <v>32</v>
      </c>
      <c r="H6950" s="41" t="s">
        <v>2790</v>
      </c>
      <c r="I6950" s="41" t="s">
        <v>23</v>
      </c>
      <c r="J6950" s="41" t="s">
        <v>34</v>
      </c>
      <c r="K6950" s="41" t="s">
        <v>25</v>
      </c>
    </row>
    <row r="6951" spans="2:11" ht="15" customHeight="1" x14ac:dyDescent="0.3">
      <c r="B6951" s="39" t="str">
        <f t="shared" si="90"/>
        <v>42381212400 плоска пружина</v>
      </c>
      <c r="C6951" s="39" t="str">
        <f>TEXT(Raw_Articul_Data!$D6951,"00000000000")</f>
        <v>42381212400</v>
      </c>
      <c r="D6951" s="41">
        <v>42381212400</v>
      </c>
      <c r="E6951" s="41" t="s">
        <v>3488</v>
      </c>
      <c r="G6951" s="41" t="s">
        <v>32</v>
      </c>
      <c r="H6951" s="41" t="s">
        <v>2790</v>
      </c>
      <c r="I6951" s="41" t="s">
        <v>23</v>
      </c>
      <c r="J6951" s="41" t="s">
        <v>28</v>
      </c>
      <c r="K6951" s="41" t="s">
        <v>25</v>
      </c>
    </row>
    <row r="6952" spans="2:11" ht="15" customHeight="1" x14ac:dyDescent="0.3">
      <c r="B6952" s="39" t="str">
        <f t="shared" si="90"/>
        <v>42381214700 регулювальна мембрана</v>
      </c>
      <c r="C6952" s="39" t="str">
        <f>TEXT(Raw_Articul_Data!$D6952,"00000000000")</f>
        <v>42381214700</v>
      </c>
      <c r="D6952" s="41">
        <v>42381214700</v>
      </c>
      <c r="E6952" s="41" t="s">
        <v>3290</v>
      </c>
      <c r="G6952" s="41" t="s">
        <v>32</v>
      </c>
      <c r="H6952" s="41" t="s">
        <v>2790</v>
      </c>
      <c r="I6952" s="41" t="s">
        <v>23</v>
      </c>
      <c r="J6952" s="41" t="s">
        <v>34</v>
      </c>
      <c r="K6952" s="41" t="s">
        <v>25</v>
      </c>
    </row>
    <row r="6953" spans="2:11" ht="15" customHeight="1" x14ac:dyDescent="0.3">
      <c r="B6953" s="39" t="str">
        <f t="shared" si="90"/>
        <v>42381216100 віжіль привода повітряної заслонки</v>
      </c>
      <c r="C6953" s="39" t="str">
        <f>TEXT(Raw_Articul_Data!$D6953,"00000000000")</f>
        <v>42381216100</v>
      </c>
      <c r="D6953" s="41">
        <v>42381216100</v>
      </c>
      <c r="E6953" s="41" t="s">
        <v>4428</v>
      </c>
      <c r="G6953" s="41" t="s">
        <v>32</v>
      </c>
      <c r="H6953" s="41" t="s">
        <v>2790</v>
      </c>
      <c r="I6953" s="41" t="s">
        <v>23</v>
      </c>
      <c r="J6953" s="41" t="s">
        <v>28</v>
      </c>
      <c r="K6953" s="41" t="s">
        <v>25</v>
      </c>
    </row>
    <row r="6954" spans="2:11" ht="15" customHeight="1" x14ac:dyDescent="0.3">
      <c r="B6954" s="39" t="str">
        <f t="shared" si="90"/>
        <v>42381223600 ущільнююче кільце</v>
      </c>
      <c r="C6954" s="39" t="str">
        <f>TEXT(Raw_Articul_Data!$D6954,"00000000000")</f>
        <v>42381223600</v>
      </c>
      <c r="D6954" s="41">
        <v>42381223600</v>
      </c>
      <c r="E6954" s="41" t="s">
        <v>2853</v>
      </c>
      <c r="G6954" s="41" t="s">
        <v>32</v>
      </c>
      <c r="H6954" s="41" t="s">
        <v>2790</v>
      </c>
      <c r="I6954" s="41" t="s">
        <v>23</v>
      </c>
      <c r="J6954" s="41" t="s">
        <v>34</v>
      </c>
      <c r="K6954" s="41" t="s">
        <v>25</v>
      </c>
    </row>
    <row r="6955" spans="2:11" ht="15" customHeight="1" x14ac:dyDescent="0.3">
      <c r="B6955" s="39" t="str">
        <f t="shared" si="90"/>
        <v>42381237500 наконечник</v>
      </c>
      <c r="C6955" s="39" t="str">
        <f>TEXT(Raw_Articul_Data!$D6955,"00000000000")</f>
        <v>42381237500</v>
      </c>
      <c r="D6955" s="41">
        <v>42381237500</v>
      </c>
      <c r="E6955" s="41" t="s">
        <v>3014</v>
      </c>
      <c r="G6955" s="41" t="s">
        <v>32</v>
      </c>
      <c r="H6955" s="41" t="s">
        <v>2790</v>
      </c>
      <c r="I6955" s="41" t="s">
        <v>23</v>
      </c>
      <c r="J6955" s="41" t="s">
        <v>28</v>
      </c>
      <c r="K6955" s="41" t="s">
        <v>25</v>
      </c>
    </row>
    <row r="6956" spans="2:11" ht="15" customHeight="1" x14ac:dyDescent="0.3">
      <c r="B6956" s="39" t="str">
        <f t="shared" si="90"/>
        <v>42381290900 ущільнення</v>
      </c>
      <c r="C6956" s="39" t="str">
        <f>TEXT(Raw_Articul_Data!$D6956,"00000000000")</f>
        <v>42381290900</v>
      </c>
      <c r="D6956" s="41">
        <v>42381290900</v>
      </c>
      <c r="E6956" s="41" t="s">
        <v>2903</v>
      </c>
      <c r="G6956" s="41" t="s">
        <v>32</v>
      </c>
      <c r="H6956" s="41" t="s">
        <v>2790</v>
      </c>
      <c r="I6956" s="41" t="s">
        <v>23</v>
      </c>
      <c r="J6956" s="41" t="s">
        <v>45</v>
      </c>
      <c r="K6956" s="41" t="s">
        <v>25</v>
      </c>
    </row>
    <row r="6957" spans="2:11" ht="15" customHeight="1" x14ac:dyDescent="0.3">
      <c r="B6957" s="39" t="str">
        <f t="shared" si="90"/>
        <v>42381290901 ущільнення</v>
      </c>
      <c r="C6957" s="39" t="str">
        <f>TEXT(Raw_Articul_Data!$D6957,"00000000000")</f>
        <v>42381290901</v>
      </c>
      <c r="D6957" s="41">
        <v>42381290901</v>
      </c>
      <c r="E6957" s="41" t="s">
        <v>2903</v>
      </c>
      <c r="G6957" s="41" t="s">
        <v>32</v>
      </c>
      <c r="H6957" s="41" t="s">
        <v>2790</v>
      </c>
      <c r="I6957" s="41" t="s">
        <v>23</v>
      </c>
      <c r="J6957" s="41" t="s">
        <v>34</v>
      </c>
      <c r="K6957" s="41" t="s">
        <v>25</v>
      </c>
    </row>
    <row r="6958" spans="2:11" ht="15" customHeight="1" x14ac:dyDescent="0.3">
      <c r="B6958" s="39" t="str">
        <f t="shared" si="90"/>
        <v>42381400610 шумоглушник</v>
      </c>
      <c r="C6958" s="39" t="str">
        <f>TEXT(Raw_Articul_Data!$D6958,"00000000000")</f>
        <v>42381400610</v>
      </c>
      <c r="D6958" s="41">
        <v>42381400610</v>
      </c>
      <c r="E6958" s="41" t="s">
        <v>3072</v>
      </c>
      <c r="G6958" s="41" t="s">
        <v>32</v>
      </c>
      <c r="H6958" s="41" t="s">
        <v>2790</v>
      </c>
      <c r="I6958" s="41" t="s">
        <v>23</v>
      </c>
      <c r="J6958" s="41" t="s">
        <v>55</v>
      </c>
      <c r="K6958" s="41" t="s">
        <v>25</v>
      </c>
    </row>
    <row r="6959" spans="2:11" ht="15" customHeight="1" x14ac:dyDescent="0.3">
      <c r="B6959" s="39" t="str">
        <f t="shared" si="90"/>
        <v>42381401000 кришка фільтра</v>
      </c>
      <c r="C6959" s="39" t="str">
        <f>TEXT(Raw_Articul_Data!$D6959,"00000000000")</f>
        <v>42381401000</v>
      </c>
      <c r="D6959" s="41">
        <v>42381401000</v>
      </c>
      <c r="E6959" s="41" t="s">
        <v>3153</v>
      </c>
      <c r="G6959" s="41" t="s">
        <v>32</v>
      </c>
      <c r="H6959" s="41" t="s">
        <v>2790</v>
      </c>
      <c r="I6959" s="41" t="s">
        <v>23</v>
      </c>
      <c r="J6959" s="41" t="s">
        <v>28</v>
      </c>
      <c r="K6959" s="41" t="s">
        <v>25</v>
      </c>
    </row>
    <row r="6960" spans="2:11" ht="15" customHeight="1" x14ac:dyDescent="0.3">
      <c r="B6960" s="39" t="str">
        <f t="shared" si="90"/>
        <v>42381402200 фланець</v>
      </c>
      <c r="C6960" s="39" t="str">
        <f>TEXT(Raw_Articul_Data!$D6960,"00000000000")</f>
        <v>42381402200</v>
      </c>
      <c r="D6960" s="41">
        <v>42381402200</v>
      </c>
      <c r="E6960" s="41" t="s">
        <v>3283</v>
      </c>
      <c r="G6960" s="41" t="s">
        <v>32</v>
      </c>
      <c r="H6960" s="41" t="s">
        <v>2790</v>
      </c>
      <c r="I6960" s="41" t="s">
        <v>23</v>
      </c>
      <c r="J6960" s="41" t="s">
        <v>28</v>
      </c>
      <c r="K6960" s="41" t="s">
        <v>25</v>
      </c>
    </row>
    <row r="6961" spans="2:11" ht="15" customHeight="1" x14ac:dyDescent="0.3">
      <c r="B6961" s="39" t="str">
        <f t="shared" si="90"/>
        <v>42381404403 повітряний фільтр</v>
      </c>
      <c r="C6961" s="39" t="str">
        <f>TEXT(Raw_Articul_Data!$D6961,"00000000000")</f>
        <v>42381404403</v>
      </c>
      <c r="D6961" s="41">
        <v>42381404403</v>
      </c>
      <c r="E6961" s="41" t="s">
        <v>3041</v>
      </c>
      <c r="G6961" s="41" t="s">
        <v>32</v>
      </c>
      <c r="H6961" s="41" t="s">
        <v>2790</v>
      </c>
      <c r="I6961" s="41" t="s">
        <v>23</v>
      </c>
      <c r="J6961" s="41" t="s">
        <v>28</v>
      </c>
      <c r="K6961" s="41" t="s">
        <v>25</v>
      </c>
    </row>
    <row r="6962" spans="2:11" ht="15" customHeight="1" x14ac:dyDescent="0.3">
      <c r="B6962" s="39" t="str">
        <f t="shared" si="90"/>
        <v>42381411800 гільза</v>
      </c>
      <c r="C6962" s="39" t="str">
        <f>TEXT(Raw_Articul_Data!$D6962,"00000000000")</f>
        <v>42381411800</v>
      </c>
      <c r="D6962" s="41">
        <v>42381411800</v>
      </c>
      <c r="E6962" s="41" t="s">
        <v>2850</v>
      </c>
      <c r="G6962" s="41" t="s">
        <v>32</v>
      </c>
      <c r="H6962" s="41" t="s">
        <v>2790</v>
      </c>
      <c r="I6962" s="41" t="s">
        <v>23</v>
      </c>
      <c r="J6962" s="41" t="s">
        <v>28</v>
      </c>
      <c r="K6962" s="41" t="s">
        <v>25</v>
      </c>
    </row>
    <row r="6963" spans="2:11" ht="15" customHeight="1" x14ac:dyDescent="0.3">
      <c r="B6963" s="39" t="str">
        <f t="shared" si="90"/>
        <v>42381412202 коліно</v>
      </c>
      <c r="C6963" s="39" t="str">
        <f>TEXT(Raw_Articul_Data!$D6963,"00000000000")</f>
        <v>42381412202</v>
      </c>
      <c r="D6963" s="41">
        <v>42381412202</v>
      </c>
      <c r="E6963" s="41" t="s">
        <v>3315</v>
      </c>
      <c r="G6963" s="41" t="s">
        <v>32</v>
      </c>
      <c r="H6963" s="41" t="s">
        <v>2790</v>
      </c>
      <c r="I6963" s="41" t="s">
        <v>23</v>
      </c>
      <c r="J6963" s="41" t="s">
        <v>133</v>
      </c>
      <c r="K6963" s="41" t="s">
        <v>25</v>
      </c>
    </row>
    <row r="6964" spans="2:11" ht="15" customHeight="1" x14ac:dyDescent="0.3">
      <c r="B6964" s="39" t="str">
        <f t="shared" si="90"/>
        <v>42381412203 коліно</v>
      </c>
      <c r="C6964" s="39" t="str">
        <f>TEXT(Raw_Articul_Data!$D6964,"00000000000")</f>
        <v>42381412203</v>
      </c>
      <c r="D6964" s="41">
        <v>42381412203</v>
      </c>
      <c r="E6964" s="41" t="s">
        <v>3315</v>
      </c>
      <c r="G6964" s="41" t="s">
        <v>32</v>
      </c>
      <c r="H6964" s="41" t="s">
        <v>2790</v>
      </c>
      <c r="I6964" s="41" t="s">
        <v>23</v>
      </c>
      <c r="J6964" s="41" t="s">
        <v>24</v>
      </c>
      <c r="K6964" s="41" t="s">
        <v>25</v>
      </c>
    </row>
    <row r="6965" spans="2:11" ht="15" customHeight="1" x14ac:dyDescent="0.3">
      <c r="B6965" s="39" t="str">
        <f t="shared" si="90"/>
        <v>42381415400 шланг</v>
      </c>
      <c r="C6965" s="39" t="str">
        <f>TEXT(Raw_Articul_Data!$D6965,"00000000000")</f>
        <v>42381415400</v>
      </c>
      <c r="D6965" s="41">
        <v>42381415400</v>
      </c>
      <c r="E6965" s="41" t="s">
        <v>1791</v>
      </c>
      <c r="G6965" s="41" t="s">
        <v>32</v>
      </c>
      <c r="H6965" s="41" t="s">
        <v>2790</v>
      </c>
      <c r="I6965" s="41" t="s">
        <v>23</v>
      </c>
      <c r="J6965" s="41" t="s">
        <v>45</v>
      </c>
      <c r="K6965" s="41" t="s">
        <v>25</v>
      </c>
    </row>
    <row r="6966" spans="2:11" ht="15" customHeight="1" x14ac:dyDescent="0.3">
      <c r="B6966" s="39" t="str">
        <f t="shared" si="90"/>
        <v>42381416300 повітропровід</v>
      </c>
      <c r="C6966" s="39" t="str">
        <f>TEXT(Raw_Articul_Data!$D6966,"00000000000")</f>
        <v>42381416300</v>
      </c>
      <c r="D6966" s="41">
        <v>42381416300</v>
      </c>
      <c r="E6966" s="41" t="s">
        <v>3433</v>
      </c>
      <c r="G6966" s="41" t="s">
        <v>32</v>
      </c>
      <c r="H6966" s="41" t="s">
        <v>2790</v>
      </c>
      <c r="I6966" s="41" t="s">
        <v>23</v>
      </c>
      <c r="J6966" s="41" t="s">
        <v>28</v>
      </c>
      <c r="K6966" s="41" t="s">
        <v>25</v>
      </c>
    </row>
    <row r="6967" spans="2:11" ht="15" customHeight="1" x14ac:dyDescent="0.3">
      <c r="B6967" s="39" t="str">
        <f t="shared" si="90"/>
        <v>42381490600 ущільнення глушника</v>
      </c>
      <c r="C6967" s="39" t="str">
        <f>TEXT(Raw_Articul_Data!$D6967,"00000000000")</f>
        <v>42381490600</v>
      </c>
      <c r="D6967" s="41">
        <v>42381490600</v>
      </c>
      <c r="E6967" s="41" t="s">
        <v>3074</v>
      </c>
      <c r="G6967" s="41" t="s">
        <v>32</v>
      </c>
      <c r="H6967" s="41" t="s">
        <v>2790</v>
      </c>
      <c r="I6967" s="41" t="s">
        <v>23</v>
      </c>
      <c r="J6967" s="41" t="s">
        <v>28</v>
      </c>
      <c r="K6967" s="41" t="s">
        <v>25</v>
      </c>
    </row>
    <row r="6968" spans="2:11" ht="15" customHeight="1" x14ac:dyDescent="0.3">
      <c r="B6968" s="39" t="str">
        <f t="shared" si="90"/>
        <v>42381602002 муфта</v>
      </c>
      <c r="C6968" s="39" t="str">
        <f>TEXT(Raw_Articul_Data!$D6968,"00000000000")</f>
        <v>42381602002</v>
      </c>
      <c r="D6968" s="41">
        <v>42381602002</v>
      </c>
      <c r="E6968" s="41" t="s">
        <v>3286</v>
      </c>
      <c r="G6968" s="41" t="s">
        <v>32</v>
      </c>
      <c r="H6968" s="41" t="s">
        <v>2790</v>
      </c>
      <c r="I6968" s="41" t="s">
        <v>23</v>
      </c>
      <c r="J6968" s="41" t="s">
        <v>28</v>
      </c>
      <c r="K6968" s="41" t="s">
        <v>25</v>
      </c>
    </row>
    <row r="6969" spans="2:11" ht="15" customHeight="1" x14ac:dyDescent="0.3">
      <c r="B6969" s="39" t="str">
        <f t="shared" si="90"/>
        <v>42381801101 трос управління дросельною заслонкою</v>
      </c>
      <c r="C6969" s="39" t="str">
        <f>TEXT(Raw_Articul_Data!$D6969,"00000000000")</f>
        <v>42381801101</v>
      </c>
      <c r="D6969" s="41">
        <v>42381801101</v>
      </c>
      <c r="E6969" s="41" t="s">
        <v>3643</v>
      </c>
      <c r="G6969" s="41" t="s">
        <v>32</v>
      </c>
      <c r="H6969" s="41" t="s">
        <v>2790</v>
      </c>
      <c r="I6969" s="41" t="s">
        <v>23</v>
      </c>
      <c r="J6969" s="41" t="s">
        <v>34</v>
      </c>
      <c r="K6969" s="41" t="s">
        <v>25</v>
      </c>
    </row>
    <row r="6970" spans="2:11" ht="15" customHeight="1" x14ac:dyDescent="0.3">
      <c r="B6970" s="39" t="str">
        <f t="shared" si="90"/>
        <v>42381820800 стопорний важіль</v>
      </c>
      <c r="C6970" s="39" t="str">
        <f>TEXT(Raw_Articul_Data!$D6970,"00000000000")</f>
        <v>42381820800</v>
      </c>
      <c r="D6970" s="41">
        <v>42381820800</v>
      </c>
      <c r="E6970" s="41" t="s">
        <v>3306</v>
      </c>
      <c r="G6970" s="41" t="s">
        <v>32</v>
      </c>
      <c r="H6970" s="41" t="s">
        <v>2790</v>
      </c>
      <c r="I6970" s="41" t="s">
        <v>23</v>
      </c>
      <c r="J6970" s="41" t="s">
        <v>28</v>
      </c>
      <c r="K6970" s="41" t="s">
        <v>25</v>
      </c>
    </row>
    <row r="6971" spans="2:11" ht="15" customHeight="1" x14ac:dyDescent="0.3">
      <c r="B6971" s="39" t="str">
        <f t="shared" si="90"/>
        <v>42381820900 вал управління перемиканням</v>
      </c>
      <c r="C6971" s="39" t="str">
        <f>TEXT(Raw_Articul_Data!$D6971,"00000000000")</f>
        <v>42381820900</v>
      </c>
      <c r="D6971" s="41">
        <v>42381820900</v>
      </c>
      <c r="E6971" s="41" t="s">
        <v>3317</v>
      </c>
      <c r="G6971" s="41" t="s">
        <v>32</v>
      </c>
      <c r="H6971" s="41" t="s">
        <v>2790</v>
      </c>
      <c r="I6971" s="41" t="s">
        <v>23</v>
      </c>
      <c r="J6971" s="41" t="s">
        <v>28</v>
      </c>
      <c r="K6971" s="41" t="s">
        <v>25</v>
      </c>
    </row>
    <row r="6972" spans="2:11" ht="15" customHeight="1" x14ac:dyDescent="0.3">
      <c r="B6972" s="39" t="str">
        <f t="shared" si="90"/>
        <v>42381821000 важіль управління дросельною заслонкою</v>
      </c>
      <c r="C6972" s="39" t="str">
        <f>TEXT(Raw_Articul_Data!$D6972,"00000000000")</f>
        <v>42381821000</v>
      </c>
      <c r="D6972" s="41">
        <v>42381821000</v>
      </c>
      <c r="E6972" s="41" t="s">
        <v>3318</v>
      </c>
      <c r="G6972" s="41" t="s">
        <v>32</v>
      </c>
      <c r="H6972" s="41" t="s">
        <v>2790</v>
      </c>
      <c r="I6972" s="41" t="s">
        <v>23</v>
      </c>
      <c r="J6972" s="41" t="s">
        <v>28</v>
      </c>
      <c r="K6972" s="41" t="s">
        <v>25</v>
      </c>
    </row>
    <row r="6973" spans="2:11" ht="15" customHeight="1" x14ac:dyDescent="0.3">
      <c r="B6973" s="39" t="str">
        <f t="shared" si="90"/>
        <v>42381821500 важільно-тяговий механізм дросельної заслонки</v>
      </c>
      <c r="C6973" s="39" t="str">
        <f>TEXT(Raw_Articul_Data!$D6973,"00000000000")</f>
        <v>42381821500</v>
      </c>
      <c r="D6973" s="41">
        <v>42381821500</v>
      </c>
      <c r="E6973" s="41" t="s">
        <v>3397</v>
      </c>
      <c r="G6973" s="41" t="s">
        <v>32</v>
      </c>
      <c r="H6973" s="41" t="s">
        <v>2790</v>
      </c>
      <c r="I6973" s="41" t="s">
        <v>23</v>
      </c>
      <c r="J6973" s="41" t="s">
        <v>28</v>
      </c>
      <c r="K6973" s="41" t="s">
        <v>25</v>
      </c>
    </row>
    <row r="6974" spans="2:11" ht="15" customHeight="1" x14ac:dyDescent="0.3">
      <c r="B6974" s="39" t="str">
        <f t="shared" si="90"/>
        <v>42381824500 вита гнучка пружина</v>
      </c>
      <c r="C6974" s="39" t="str">
        <f>TEXT(Raw_Articul_Data!$D6974,"00000000000")</f>
        <v>42381824500</v>
      </c>
      <c r="D6974" s="41">
        <v>42381824500</v>
      </c>
      <c r="E6974" s="41" t="s">
        <v>3025</v>
      </c>
      <c r="G6974" s="41" t="s">
        <v>32</v>
      </c>
      <c r="H6974" s="41" t="s">
        <v>2790</v>
      </c>
      <c r="I6974" s="41" t="s">
        <v>23</v>
      </c>
      <c r="J6974" s="41" t="s">
        <v>28</v>
      </c>
      <c r="K6974" s="41" t="s">
        <v>25</v>
      </c>
    </row>
    <row r="6975" spans="2:11" ht="15" customHeight="1" x14ac:dyDescent="0.3">
      <c r="B6975" s="39" t="str">
        <f t="shared" si="90"/>
        <v>42381824700 плоска пружина</v>
      </c>
      <c r="C6975" s="39" t="str">
        <f>TEXT(Raw_Articul_Data!$D6975,"00000000000")</f>
        <v>42381824700</v>
      </c>
      <c r="D6975" s="41">
        <v>42381824700</v>
      </c>
      <c r="E6975" s="41" t="s">
        <v>3488</v>
      </c>
      <c r="G6975" s="41" t="s">
        <v>32</v>
      </c>
      <c r="H6975" s="41" t="s">
        <v>2790</v>
      </c>
      <c r="I6975" s="41" t="s">
        <v>23</v>
      </c>
      <c r="J6975" s="41" t="s">
        <v>28</v>
      </c>
      <c r="K6975" s="41" t="s">
        <v>25</v>
      </c>
    </row>
    <row r="6976" spans="2:11" ht="15" customHeight="1" x14ac:dyDescent="0.3">
      <c r="B6976" s="39" t="str">
        <f t="shared" si="90"/>
        <v>42381851500 тяга заслонки</v>
      </c>
      <c r="C6976" s="39" t="str">
        <f>TEXT(Raw_Articul_Data!$D6976,"00000000000")</f>
        <v>42381851500</v>
      </c>
      <c r="D6976" s="41">
        <v>42381851500</v>
      </c>
      <c r="E6976" s="41" t="s">
        <v>4429</v>
      </c>
      <c r="G6976" s="41" t="s">
        <v>32</v>
      </c>
      <c r="H6976" s="41" t="s">
        <v>2790</v>
      </c>
      <c r="I6976" s="41" t="s">
        <v>23</v>
      </c>
      <c r="J6976" s="41" t="s">
        <v>28</v>
      </c>
      <c r="K6976" s="41" t="s">
        <v>25</v>
      </c>
    </row>
    <row r="6977" spans="2:11" ht="15" customHeight="1" x14ac:dyDescent="0.3">
      <c r="B6977" s="39" t="str">
        <f t="shared" si="90"/>
        <v>42381900302 кришка пускового пристрою з пусковим пристроєм</v>
      </c>
      <c r="C6977" s="39" t="str">
        <f>TEXT(Raw_Articul_Data!$D6977,"00000000000")</f>
        <v>42381900302</v>
      </c>
      <c r="D6977" s="41">
        <v>42381900302</v>
      </c>
      <c r="E6977" s="41" t="s">
        <v>4320</v>
      </c>
      <c r="G6977" s="41" t="s">
        <v>32</v>
      </c>
      <c r="H6977" s="41" t="s">
        <v>2790</v>
      </c>
      <c r="I6977" s="41" t="s">
        <v>23</v>
      </c>
      <c r="J6977" s="41" t="s">
        <v>28</v>
      </c>
      <c r="K6977" s="41" t="s">
        <v>25</v>
      </c>
    </row>
    <row r="6978" spans="2:11" ht="15" customHeight="1" x14ac:dyDescent="0.3">
      <c r="B6978" s="39" t="str">
        <f t="shared" si="90"/>
        <v>42381900404 кришка пускового пристрою</v>
      </c>
      <c r="C6978" s="39" t="str">
        <f>TEXT(Raw_Articul_Data!$D6978,"00000000000")</f>
        <v>42381900404</v>
      </c>
      <c r="D6978" s="41">
        <v>42381900404</v>
      </c>
      <c r="E6978" s="41" t="s">
        <v>4147</v>
      </c>
      <c r="G6978" s="41" t="s">
        <v>32</v>
      </c>
      <c r="H6978" s="41" t="s">
        <v>2790</v>
      </c>
      <c r="I6978" s="41" t="s">
        <v>23</v>
      </c>
      <c r="J6978" s="41" t="s">
        <v>28</v>
      </c>
      <c r="K6978" s="41" t="s">
        <v>25</v>
      </c>
    </row>
    <row r="6979" spans="2:11" ht="15" customHeight="1" x14ac:dyDescent="0.3">
      <c r="B6979" s="39" t="str">
        <f t="shared" si="90"/>
        <v>42381900601 зворотня пружина</v>
      </c>
      <c r="C6979" s="39" t="str">
        <f>TEXT(Raw_Articul_Data!$D6979,"00000000000")</f>
        <v>42381900601</v>
      </c>
      <c r="D6979" s="41">
        <v>42381900601</v>
      </c>
      <c r="E6979" s="41" t="s">
        <v>3297</v>
      </c>
      <c r="G6979" s="41" t="s">
        <v>32</v>
      </c>
      <c r="H6979" s="41" t="s">
        <v>2790</v>
      </c>
      <c r="J6979" s="41" t="s">
        <v>28</v>
      </c>
      <c r="K6979" s="41" t="s">
        <v>25</v>
      </c>
    </row>
    <row r="6980" spans="2:11" ht="15" customHeight="1" x14ac:dyDescent="0.3">
      <c r="B6980" s="39" t="str">
        <f t="shared" si="90"/>
        <v>42381901001 тросиковий шків</v>
      </c>
      <c r="C6980" s="39" t="str">
        <f>TEXT(Raw_Articul_Data!$D6980,"00000000000")</f>
        <v>42381901001</v>
      </c>
      <c r="D6980" s="41">
        <v>42381901001</v>
      </c>
      <c r="E6980" s="41" t="s">
        <v>3307</v>
      </c>
      <c r="G6980" s="41" t="s">
        <v>32</v>
      </c>
      <c r="H6980" s="41" t="s">
        <v>2790</v>
      </c>
      <c r="I6980" s="41" t="s">
        <v>23</v>
      </c>
      <c r="J6980" s="41" t="s">
        <v>28</v>
      </c>
      <c r="K6980" s="41" t="s">
        <v>25</v>
      </c>
    </row>
    <row r="6981" spans="2:11" ht="15" customHeight="1" x14ac:dyDescent="0.3">
      <c r="B6981" s="39" t="str">
        <f t="shared" si="90"/>
        <v>42381950600 пускове колесо</v>
      </c>
      <c r="C6981" s="39" t="str">
        <f>TEXT(Raw_Articul_Data!$D6981,"00000000000")</f>
        <v>42381950600</v>
      </c>
      <c r="D6981" s="41">
        <v>42381950600</v>
      </c>
      <c r="E6981" s="41" t="s">
        <v>4182</v>
      </c>
      <c r="G6981" s="41" t="s">
        <v>32</v>
      </c>
      <c r="H6981" s="41" t="s">
        <v>2790</v>
      </c>
      <c r="I6981" s="41" t="s">
        <v>23</v>
      </c>
      <c r="J6981" s="41" t="s">
        <v>28</v>
      </c>
      <c r="K6981" s="41" t="s">
        <v>25</v>
      </c>
    </row>
    <row r="6982" spans="2:11" ht="15" customHeight="1" x14ac:dyDescent="0.3">
      <c r="B6982" s="39" t="str">
        <f t="shared" si="90"/>
        <v>42381959000 шайба</v>
      </c>
      <c r="C6982" s="39" t="str">
        <f>TEXT(Raw_Articul_Data!$D6982,"00000000000")</f>
        <v>42381959000</v>
      </c>
      <c r="D6982" s="41">
        <v>42381959000</v>
      </c>
      <c r="E6982" s="41" t="s">
        <v>3002</v>
      </c>
      <c r="G6982" s="41" t="s">
        <v>32</v>
      </c>
      <c r="H6982" s="41" t="s">
        <v>2790</v>
      </c>
      <c r="I6982" s="41" t="s">
        <v>23</v>
      </c>
      <c r="J6982" s="41" t="s">
        <v>28</v>
      </c>
      <c r="K6982" s="41" t="s">
        <v>25</v>
      </c>
    </row>
    <row r="6983" spans="2:11" ht="15" customHeight="1" x14ac:dyDescent="0.3">
      <c r="B6983" s="39" t="str">
        <f t="shared" si="90"/>
        <v>42383500854 корпус паливного бака</v>
      </c>
      <c r="C6983" s="39" t="str">
        <f>TEXT(Raw_Articul_Data!$D6983,"00000000000")</f>
        <v>42383500854</v>
      </c>
      <c r="D6983" s="41">
        <v>42383500854</v>
      </c>
      <c r="E6983" s="41" t="s">
        <v>3346</v>
      </c>
      <c r="G6983" s="41" t="s">
        <v>32</v>
      </c>
      <c r="H6983" s="41" t="s">
        <v>2790</v>
      </c>
      <c r="I6983" s="41" t="s">
        <v>23</v>
      </c>
      <c r="J6983" s="41" t="s">
        <v>28</v>
      </c>
      <c r="K6983" s="41" t="s">
        <v>25</v>
      </c>
    </row>
    <row r="6984" spans="2:11" ht="15" customHeight="1" x14ac:dyDescent="0.3">
      <c r="B6984" s="39" t="str">
        <f t="shared" si="90"/>
        <v>42383505800 вентиляційна система паливного бака</v>
      </c>
      <c r="C6984" s="39" t="str">
        <f>TEXT(Raw_Articul_Data!$D6984,"00000000000")</f>
        <v>42383505800</v>
      </c>
      <c r="D6984" s="41">
        <v>42383505800</v>
      </c>
      <c r="E6984" s="41" t="s">
        <v>2847</v>
      </c>
      <c r="G6984" s="41" t="s">
        <v>32</v>
      </c>
      <c r="H6984" s="41" t="s">
        <v>2790</v>
      </c>
      <c r="I6984" s="41" t="s">
        <v>23</v>
      </c>
      <c r="J6984" s="41" t="s">
        <v>45</v>
      </c>
      <c r="K6984" s="41" t="s">
        <v>25</v>
      </c>
    </row>
    <row r="6985" spans="2:11" ht="15" customHeight="1" x14ac:dyDescent="0.3">
      <c r="B6985" s="39" t="str">
        <f t="shared" si="90"/>
        <v>42383506201 паливний насос</v>
      </c>
      <c r="C6985" s="39" t="str">
        <f>TEXT(Raw_Articul_Data!$D6985,"00000000000")</f>
        <v>42383506201</v>
      </c>
      <c r="D6985" s="41">
        <v>42383506201</v>
      </c>
      <c r="E6985" s="41" t="s">
        <v>2848</v>
      </c>
      <c r="G6985" s="41" t="s">
        <v>32</v>
      </c>
      <c r="H6985" s="41" t="s">
        <v>2790</v>
      </c>
      <c r="I6985" s="41" t="s">
        <v>23</v>
      </c>
      <c r="J6985" s="41" t="s">
        <v>34</v>
      </c>
      <c r="K6985" s="41" t="s">
        <v>25</v>
      </c>
    </row>
    <row r="6986" spans="2:11" ht="15" customHeight="1" x14ac:dyDescent="0.3">
      <c r="B6986" s="39" t="str">
        <f t="shared" si="90"/>
        <v>42383532701 з'єднувальна деталь</v>
      </c>
      <c r="C6986" s="39" t="str">
        <f>TEXT(Raw_Articul_Data!$D6986,"00000000000")</f>
        <v>42383532701</v>
      </c>
      <c r="D6986" s="41">
        <v>42383532701</v>
      </c>
      <c r="E6986" s="41" t="s">
        <v>3490</v>
      </c>
      <c r="G6986" s="41" t="s">
        <v>32</v>
      </c>
      <c r="H6986" s="41" t="s">
        <v>2790</v>
      </c>
      <c r="I6986" s="41" t="s">
        <v>23</v>
      </c>
      <c r="J6986" s="41" t="s">
        <v>28</v>
      </c>
      <c r="K6986" s="41" t="s">
        <v>25</v>
      </c>
    </row>
    <row r="6987" spans="2:11" ht="15" customHeight="1" x14ac:dyDescent="0.3">
      <c r="B6987" s="39" t="str">
        <f t="shared" si="90"/>
        <v>42383539200 наконечник</v>
      </c>
      <c r="C6987" s="39" t="str">
        <f>TEXT(Raw_Articul_Data!$D6987,"00000000000")</f>
        <v>42383539200</v>
      </c>
      <c r="D6987" s="41">
        <v>42383539200</v>
      </c>
      <c r="E6987" s="41" t="s">
        <v>3014</v>
      </c>
      <c r="G6987" s="41" t="s">
        <v>32</v>
      </c>
      <c r="H6987" s="41" t="s">
        <v>2790</v>
      </c>
      <c r="I6987" s="41" t="s">
        <v>23</v>
      </c>
      <c r="J6987" s="41" t="s">
        <v>45</v>
      </c>
      <c r="K6987" s="41" t="s">
        <v>25</v>
      </c>
    </row>
    <row r="6988" spans="2:11" ht="15" customHeight="1" x14ac:dyDescent="0.3">
      <c r="B6988" s="39" t="str">
        <f t="shared" si="90"/>
        <v>42383540100 опора</v>
      </c>
      <c r="C6988" s="39" t="str">
        <f>TEXT(Raw_Articul_Data!$D6988,"00000000000")</f>
        <v>42383540100</v>
      </c>
      <c r="D6988" s="41">
        <v>42383540100</v>
      </c>
      <c r="E6988" s="41" t="s">
        <v>3524</v>
      </c>
      <c r="G6988" s="41" t="s">
        <v>32</v>
      </c>
      <c r="H6988" s="41" t="s">
        <v>2790</v>
      </c>
      <c r="I6988" s="41" t="s">
        <v>23</v>
      </c>
      <c r="J6988" s="41" t="s">
        <v>28</v>
      </c>
      <c r="K6988" s="41" t="s">
        <v>25</v>
      </c>
    </row>
    <row r="6989" spans="2:11" ht="15" customHeight="1" x14ac:dyDescent="0.3">
      <c r="B6989" s="39" t="str">
        <f t="shared" ref="B6989:B7052" si="91">CONCATENATE(C6989," ", LOWER(E6989))</f>
        <v>42383587700 шланг</v>
      </c>
      <c r="C6989" s="39" t="str">
        <f>TEXT(Raw_Articul_Data!$D6989,"00000000000")</f>
        <v>42383587700</v>
      </c>
      <c r="D6989" s="41">
        <v>42383587700</v>
      </c>
      <c r="E6989" s="41" t="s">
        <v>1791</v>
      </c>
      <c r="G6989" s="41" t="s">
        <v>32</v>
      </c>
      <c r="H6989" s="41" t="s">
        <v>2790</v>
      </c>
      <c r="I6989" s="41" t="s">
        <v>23</v>
      </c>
      <c r="J6989" s="41" t="s">
        <v>3550</v>
      </c>
      <c r="K6989" s="41" t="s">
        <v>25</v>
      </c>
    </row>
    <row r="6990" spans="2:11" ht="15" customHeight="1" x14ac:dyDescent="0.3">
      <c r="B6990" s="39" t="str">
        <f t="shared" si="91"/>
        <v>42384001202 маховик</v>
      </c>
      <c r="C6990" s="39" t="str">
        <f>TEXT(Raw_Articul_Data!$D6990,"00000000000")</f>
        <v>42384001202</v>
      </c>
      <c r="D6990" s="41">
        <v>42384001202</v>
      </c>
      <c r="E6990" s="41" t="s">
        <v>3088</v>
      </c>
      <c r="G6990" s="41" t="s">
        <v>32</v>
      </c>
      <c r="H6990" s="41" t="s">
        <v>2790</v>
      </c>
      <c r="I6990" s="41" t="s">
        <v>23</v>
      </c>
      <c r="J6990" s="41" t="s">
        <v>45</v>
      </c>
      <c r="K6990" s="41" t="s">
        <v>25</v>
      </c>
    </row>
    <row r="6991" spans="2:11" ht="15" customHeight="1" x14ac:dyDescent="0.3">
      <c r="B6991" s="39" t="str">
        <f t="shared" si="91"/>
        <v>42384001307 модуль запалювання</v>
      </c>
      <c r="C6991" s="39" t="str">
        <f>TEXT(Raw_Articul_Data!$D6991,"00000000000")</f>
        <v>42384001307</v>
      </c>
      <c r="D6991" s="41">
        <v>42384001307</v>
      </c>
      <c r="E6991" s="41" t="s">
        <v>2855</v>
      </c>
      <c r="G6991" s="41" t="s">
        <v>32</v>
      </c>
      <c r="H6991" s="41" t="s">
        <v>2790</v>
      </c>
      <c r="I6991" s="41" t="s">
        <v>23</v>
      </c>
      <c r="J6991" s="41" t="s">
        <v>28</v>
      </c>
      <c r="K6991" s="41" t="s">
        <v>25</v>
      </c>
    </row>
    <row r="6992" spans="2:11" ht="15" customHeight="1" x14ac:dyDescent="0.3">
      <c r="B6992" s="39" t="str">
        <f t="shared" si="91"/>
        <v xml:space="preserve">42384300501 вимикач </v>
      </c>
      <c r="C6992" s="39" t="str">
        <f>TEXT(Raw_Articul_Data!$D6992,"00000000000")</f>
        <v>42384300501</v>
      </c>
      <c r="D6992" s="41">
        <v>42384300501</v>
      </c>
      <c r="E6992" s="41" t="s">
        <v>4430</v>
      </c>
      <c r="G6992" s="41" t="s">
        <v>32</v>
      </c>
      <c r="H6992" s="41" t="s">
        <v>2790</v>
      </c>
      <c r="I6992" s="41" t="s">
        <v>23</v>
      </c>
      <c r="J6992" s="41" t="s">
        <v>50</v>
      </c>
      <c r="K6992" s="41" t="s">
        <v>25</v>
      </c>
    </row>
    <row r="6993" spans="2:11" ht="15" customHeight="1" x14ac:dyDescent="0.3">
      <c r="B6993" s="39" t="str">
        <f t="shared" si="91"/>
        <v>42384356001 тримач</v>
      </c>
      <c r="C6993" s="39" t="str">
        <f>TEXT(Raw_Articul_Data!$D6993,"00000000000")</f>
        <v>42384356001</v>
      </c>
      <c r="D6993" s="41">
        <v>42384356001</v>
      </c>
      <c r="E6993" s="41" t="s">
        <v>2820</v>
      </c>
      <c r="G6993" s="41" t="s">
        <v>32</v>
      </c>
      <c r="H6993" s="41" t="s">
        <v>2790</v>
      </c>
      <c r="I6993" s="41" t="s">
        <v>23</v>
      </c>
      <c r="J6993" s="41" t="s">
        <v>28</v>
      </c>
      <c r="K6993" s="41" t="s">
        <v>25</v>
      </c>
    </row>
    <row r="6994" spans="2:11" ht="15" customHeight="1" x14ac:dyDescent="0.3">
      <c r="B6994" s="39" t="str">
        <f t="shared" si="91"/>
        <v>42386600400 зажимний пристрій</v>
      </c>
      <c r="C6994" s="39" t="str">
        <f>TEXT(Raw_Articul_Data!$D6994,"00000000000")</f>
        <v>42386600400</v>
      </c>
      <c r="D6994" s="41">
        <v>42386600400</v>
      </c>
      <c r="E6994" s="41" t="s">
        <v>4349</v>
      </c>
      <c r="G6994" s="41" t="s">
        <v>32</v>
      </c>
      <c r="H6994" s="41" t="s">
        <v>2790</v>
      </c>
      <c r="I6994" s="41" t="s">
        <v>23</v>
      </c>
      <c r="J6994" s="41" t="s">
        <v>28</v>
      </c>
      <c r="K6994" s="41" t="s">
        <v>25</v>
      </c>
    </row>
    <row r="6995" spans="2:11" ht="15" customHeight="1" x14ac:dyDescent="0.3">
      <c r="B6995" s="39" t="str">
        <f t="shared" si="91"/>
        <v>42386778200 патрубок</v>
      </c>
      <c r="C6995" s="39" t="str">
        <f>TEXT(Raw_Articul_Data!$D6995,"00000000000")</f>
        <v>42386778200</v>
      </c>
      <c r="D6995" s="41">
        <v>42386778200</v>
      </c>
      <c r="E6995" s="41" t="s">
        <v>3011</v>
      </c>
      <c r="G6995" s="41" t="s">
        <v>32</v>
      </c>
      <c r="H6995" s="41" t="s">
        <v>2790</v>
      </c>
      <c r="I6995" s="41" t="s">
        <v>23</v>
      </c>
      <c r="J6995" s="41" t="s">
        <v>28</v>
      </c>
      <c r="K6995" s="41" t="s">
        <v>25</v>
      </c>
    </row>
    <row r="6996" spans="2:11" ht="15" customHeight="1" x14ac:dyDescent="0.3">
      <c r="B6996" s="39" t="str">
        <f t="shared" si="91"/>
        <v>42386778202 патрубок</v>
      </c>
      <c r="C6996" s="39" t="str">
        <f>TEXT(Raw_Articul_Data!$D6996,"00000000000")</f>
        <v>42386778202</v>
      </c>
      <c r="D6996" s="41">
        <v>42386778202</v>
      </c>
      <c r="E6996" s="41" t="s">
        <v>3011</v>
      </c>
      <c r="G6996" s="41" t="s">
        <v>32</v>
      </c>
      <c r="H6996" s="41" t="s">
        <v>2790</v>
      </c>
      <c r="I6996" s="41" t="s">
        <v>23</v>
      </c>
      <c r="J6996" s="41" t="s">
        <v>28</v>
      </c>
      <c r="K6996" s="41" t="s">
        <v>25</v>
      </c>
    </row>
    <row r="6997" spans="2:11" ht="15" customHeight="1" x14ac:dyDescent="0.3">
      <c r="B6997" s="39" t="str">
        <f t="shared" si="91"/>
        <v>42387008109 захисний пристрій</v>
      </c>
      <c r="C6997" s="39" t="str">
        <f>TEXT(Raw_Articul_Data!$D6997,"00000000000")</f>
        <v>42387008109</v>
      </c>
      <c r="D6997" s="41">
        <v>42387008109</v>
      </c>
      <c r="E6997" s="41" t="s">
        <v>1443</v>
      </c>
      <c r="G6997" s="41" t="s">
        <v>32</v>
      </c>
      <c r="H6997" s="41" t="s">
        <v>2790</v>
      </c>
      <c r="I6997" s="41" t="s">
        <v>23</v>
      </c>
      <c r="J6997" s="41" t="s">
        <v>28</v>
      </c>
      <c r="K6997" s="41" t="s">
        <v>25</v>
      </c>
    </row>
    <row r="6998" spans="2:11" ht="15" customHeight="1" x14ac:dyDescent="0.3">
      <c r="B6998" s="39" t="str">
        <f t="shared" si="91"/>
        <v>42387010202 з'єднувальна деталь</v>
      </c>
      <c r="C6998" s="39" t="str">
        <f>TEXT(Raw_Articul_Data!$D6998,"00000000000")</f>
        <v>42387010202</v>
      </c>
      <c r="D6998" s="41">
        <v>42387010202</v>
      </c>
      <c r="E6998" s="41" t="s">
        <v>3490</v>
      </c>
      <c r="G6998" s="41" t="s">
        <v>32</v>
      </c>
      <c r="H6998" s="41" t="s">
        <v>2790</v>
      </c>
      <c r="I6998" s="41" t="s">
        <v>23</v>
      </c>
      <c r="J6998" s="41" t="s">
        <v>28</v>
      </c>
      <c r="K6998" s="41" t="s">
        <v>25</v>
      </c>
    </row>
    <row r="6999" spans="2:11" ht="15" customHeight="1" x14ac:dyDescent="0.3">
      <c r="B6999" s="39" t="str">
        <f t="shared" si="91"/>
        <v>42387088200 тримач</v>
      </c>
      <c r="C6999" s="39" t="str">
        <f>TEXT(Raw_Articul_Data!$D6999,"00000000000")</f>
        <v>42387088200</v>
      </c>
      <c r="D6999" s="41">
        <v>42387088200</v>
      </c>
      <c r="E6999" s="41" t="s">
        <v>2820</v>
      </c>
      <c r="G6999" s="41" t="s">
        <v>32</v>
      </c>
      <c r="H6999" s="41" t="s">
        <v>2790</v>
      </c>
      <c r="I6999" s="41" t="s">
        <v>23</v>
      </c>
      <c r="J6999" s="41" t="s">
        <v>28</v>
      </c>
      <c r="K6999" s="41" t="s">
        <v>25</v>
      </c>
    </row>
    <row r="7000" spans="2:11" ht="15" customHeight="1" x14ac:dyDescent="0.3">
      <c r="B7000" s="39" t="str">
        <f t="shared" si="91"/>
        <v>42387109500 натяжний гвинт</v>
      </c>
      <c r="C7000" s="39" t="str">
        <f>TEXT(Raw_Articul_Data!$D7000,"00000000000")</f>
        <v>42387109500</v>
      </c>
      <c r="D7000" s="41">
        <v>42387109500</v>
      </c>
      <c r="E7000" s="41" t="s">
        <v>3320</v>
      </c>
      <c r="G7000" s="41" t="s">
        <v>32</v>
      </c>
      <c r="H7000" s="41" t="s">
        <v>2790</v>
      </c>
      <c r="I7000" s="41" t="s">
        <v>23</v>
      </c>
      <c r="J7000" s="41" t="s">
        <v>28</v>
      </c>
      <c r="K7000" s="41" t="s">
        <v>25</v>
      </c>
    </row>
    <row r="7001" spans="2:11" ht="15" customHeight="1" x14ac:dyDescent="0.3">
      <c r="B7001" s="39" t="str">
        <f t="shared" si="91"/>
        <v>42387608500 ремінний шків</v>
      </c>
      <c r="C7001" s="39" t="str">
        <f>TEXT(Raw_Articul_Data!$D7001,"00000000000")</f>
        <v>42387608500</v>
      </c>
      <c r="D7001" s="41">
        <v>42387608500</v>
      </c>
      <c r="E7001" s="41" t="s">
        <v>4375</v>
      </c>
      <c r="G7001" s="41" t="s">
        <v>32</v>
      </c>
      <c r="H7001" s="41" t="s">
        <v>2790</v>
      </c>
      <c r="I7001" s="41" t="s">
        <v>23</v>
      </c>
      <c r="J7001" s="41" t="s">
        <v>28</v>
      </c>
      <c r="K7001" s="41" t="s">
        <v>25</v>
      </c>
    </row>
    <row r="7002" spans="2:11" ht="15" customHeight="1" x14ac:dyDescent="0.3">
      <c r="B7002" s="39" t="str">
        <f t="shared" si="91"/>
        <v>42387608505 ремінний шків</v>
      </c>
      <c r="C7002" s="39" t="str">
        <f>TEXT(Raw_Articul_Data!$D7002,"00000000000")</f>
        <v>42387608505</v>
      </c>
      <c r="D7002" s="41">
        <v>42387608505</v>
      </c>
      <c r="E7002" s="41" t="s">
        <v>4375</v>
      </c>
      <c r="G7002" s="41" t="s">
        <v>32</v>
      </c>
      <c r="H7002" s="41" t="s">
        <v>2790</v>
      </c>
      <c r="I7002" s="41" t="s">
        <v>23</v>
      </c>
      <c r="J7002" s="41" t="s">
        <v>28</v>
      </c>
      <c r="K7002" s="41" t="s">
        <v>25</v>
      </c>
    </row>
    <row r="7003" spans="2:11" ht="15" customHeight="1" x14ac:dyDescent="0.3">
      <c r="B7003" s="39" t="str">
        <f t="shared" si="91"/>
        <v>42387907600 опора</v>
      </c>
      <c r="C7003" s="39" t="str">
        <f>TEXT(Raw_Articul_Data!$D7003,"00000000000")</f>
        <v>42387907600</v>
      </c>
      <c r="D7003" s="41">
        <v>42387907600</v>
      </c>
      <c r="E7003" s="41" t="s">
        <v>3524</v>
      </c>
      <c r="G7003" s="41" t="s">
        <v>32</v>
      </c>
      <c r="H7003" s="41" t="s">
        <v>2790</v>
      </c>
      <c r="I7003" s="41" t="s">
        <v>23</v>
      </c>
      <c r="J7003" s="41" t="s">
        <v>28</v>
      </c>
      <c r="K7003" s="41" t="s">
        <v>25</v>
      </c>
    </row>
    <row r="7004" spans="2:11" ht="15" customHeight="1" x14ac:dyDescent="0.3">
      <c r="B7004" s="39" t="str">
        <f t="shared" si="91"/>
        <v>42387907605 опора</v>
      </c>
      <c r="C7004" s="39" t="str">
        <f>TEXT(Raw_Articul_Data!$D7004,"00000000000")</f>
        <v>42387907605</v>
      </c>
      <c r="D7004" s="41">
        <v>42387907605</v>
      </c>
      <c r="E7004" s="41" t="s">
        <v>3524</v>
      </c>
      <c r="G7004" s="41" t="s">
        <v>32</v>
      </c>
      <c r="H7004" s="41" t="s">
        <v>2790</v>
      </c>
      <c r="I7004" s="41" t="s">
        <v>23</v>
      </c>
      <c r="J7004" s="41" t="s">
        <v>28</v>
      </c>
      <c r="K7004" s="41" t="s">
        <v>25</v>
      </c>
    </row>
    <row r="7005" spans="2:11" ht="15" customHeight="1" x14ac:dyDescent="0.3">
      <c r="B7005" s="39" t="str">
        <f t="shared" si="91"/>
        <v>42387908300 антивібраційна пружина</v>
      </c>
      <c r="C7005" s="39" t="str">
        <f>TEXT(Raw_Articul_Data!$D7005,"00000000000")</f>
        <v>42387908300</v>
      </c>
      <c r="D7005" s="41">
        <v>42387908300</v>
      </c>
      <c r="E7005" s="41" t="s">
        <v>3664</v>
      </c>
      <c r="G7005" s="41" t="s">
        <v>32</v>
      </c>
      <c r="H7005" s="41" t="s">
        <v>2790</v>
      </c>
      <c r="I7005" s="41" t="s">
        <v>23</v>
      </c>
      <c r="J7005" s="41" t="s">
        <v>28</v>
      </c>
      <c r="K7005" s="41" t="s">
        <v>25</v>
      </c>
    </row>
    <row r="7006" spans="2:11" ht="15" customHeight="1" x14ac:dyDescent="0.3">
      <c r="B7006" s="39" t="str">
        <f t="shared" si="91"/>
        <v>42387908301 антивібраційна пружина</v>
      </c>
      <c r="C7006" s="39" t="str">
        <f>TEXT(Raw_Articul_Data!$D7006,"00000000000")</f>
        <v>42387908301</v>
      </c>
      <c r="D7006" s="41">
        <v>42387908301</v>
      </c>
      <c r="E7006" s="41" t="s">
        <v>3664</v>
      </c>
      <c r="G7006" s="41" t="s">
        <v>32</v>
      </c>
      <c r="H7006" s="41" t="s">
        <v>2790</v>
      </c>
      <c r="I7006" s="41" t="s">
        <v>23</v>
      </c>
      <c r="J7006" s="41" t="s">
        <v>28</v>
      </c>
      <c r="K7006" s="41" t="s">
        <v>25</v>
      </c>
    </row>
    <row r="7007" spans="2:11" ht="15" customHeight="1" x14ac:dyDescent="0.3">
      <c r="B7007" s="39" t="str">
        <f t="shared" si="91"/>
        <v>42387908302 антивібраційна пружина</v>
      </c>
      <c r="C7007" s="39" t="str">
        <f>TEXT(Raw_Articul_Data!$D7007,"00000000000")</f>
        <v>42387908302</v>
      </c>
      <c r="D7007" s="41">
        <v>42387908302</v>
      </c>
      <c r="E7007" s="41" t="s">
        <v>3664</v>
      </c>
      <c r="G7007" s="41" t="s">
        <v>32</v>
      </c>
      <c r="H7007" s="41" t="s">
        <v>2790</v>
      </c>
      <c r="I7007" s="41" t="s">
        <v>23</v>
      </c>
      <c r="J7007" s="41" t="s">
        <v>28</v>
      </c>
      <c r="K7007" s="41" t="s">
        <v>25</v>
      </c>
    </row>
    <row r="7008" spans="2:11" ht="15" customHeight="1" x14ac:dyDescent="0.3">
      <c r="B7008" s="39" t="str">
        <f t="shared" si="91"/>
        <v>42387908304 антивібраційна пружина</v>
      </c>
      <c r="C7008" s="39" t="str">
        <f>TEXT(Raw_Articul_Data!$D7008,"00000000000")</f>
        <v>42387908304</v>
      </c>
      <c r="D7008" s="41">
        <v>42387908304</v>
      </c>
      <c r="E7008" s="41" t="s">
        <v>3664</v>
      </c>
      <c r="G7008" s="41" t="s">
        <v>32</v>
      </c>
      <c r="H7008" s="41" t="s">
        <v>2790</v>
      </c>
      <c r="I7008" s="41" t="s">
        <v>23</v>
      </c>
      <c r="J7008" s="41" t="s">
        <v>28</v>
      </c>
      <c r="K7008" s="41" t="s">
        <v>25</v>
      </c>
    </row>
    <row r="7009" spans="2:11" ht="15" customHeight="1" x14ac:dyDescent="0.3">
      <c r="B7009" s="39" t="str">
        <f t="shared" si="91"/>
        <v>42387910600 півкожух рукоятки</v>
      </c>
      <c r="C7009" s="39" t="str">
        <f>TEXT(Raw_Articul_Data!$D7009,"00000000000")</f>
        <v>42387910600</v>
      </c>
      <c r="D7009" s="41">
        <v>42387910600</v>
      </c>
      <c r="E7009" s="41" t="s">
        <v>3410</v>
      </c>
      <c r="G7009" s="41" t="s">
        <v>32</v>
      </c>
      <c r="H7009" s="41" t="s">
        <v>2790</v>
      </c>
      <c r="I7009" s="41" t="s">
        <v>23</v>
      </c>
      <c r="J7009" s="41" t="s">
        <v>28</v>
      </c>
      <c r="K7009" s="41" t="s">
        <v>25</v>
      </c>
    </row>
    <row r="7010" spans="2:11" ht="15" customHeight="1" x14ac:dyDescent="0.3">
      <c r="B7010" s="39" t="str">
        <f t="shared" si="91"/>
        <v>42387910900 зажимна оболонка</v>
      </c>
      <c r="C7010" s="39" t="str">
        <f>TEXT(Raw_Articul_Data!$D7010,"00000000000")</f>
        <v>42387910900</v>
      </c>
      <c r="D7010" s="41">
        <v>42387910900</v>
      </c>
      <c r="E7010" s="41" t="s">
        <v>4101</v>
      </c>
      <c r="G7010" s="41" t="s">
        <v>32</v>
      </c>
      <c r="H7010" s="41" t="s">
        <v>2790</v>
      </c>
      <c r="I7010" s="41" t="s">
        <v>23</v>
      </c>
      <c r="J7010" s="41" t="s">
        <v>28</v>
      </c>
      <c r="K7010" s="41" t="s">
        <v>25</v>
      </c>
    </row>
    <row r="7011" spans="2:11" ht="15" customHeight="1" x14ac:dyDescent="0.3">
      <c r="B7011" s="39" t="str">
        <f t="shared" si="91"/>
        <v>42387910905 зажимна оболонка</v>
      </c>
      <c r="C7011" s="39" t="str">
        <f>TEXT(Raw_Articul_Data!$D7011,"00000000000")</f>
        <v>42387910905</v>
      </c>
      <c r="D7011" s="41">
        <v>42387910905</v>
      </c>
      <c r="E7011" s="41" t="s">
        <v>4101</v>
      </c>
      <c r="G7011" s="41" t="s">
        <v>32</v>
      </c>
      <c r="H7011" s="41" t="s">
        <v>2790</v>
      </c>
      <c r="I7011" s="41" t="s">
        <v>23</v>
      </c>
      <c r="J7011" s="41" t="s">
        <v>28</v>
      </c>
      <c r="K7011" s="41" t="s">
        <v>25</v>
      </c>
    </row>
    <row r="7012" spans="2:11" ht="15" customHeight="1" x14ac:dyDescent="0.3">
      <c r="B7012" s="39" t="str">
        <f t="shared" si="91"/>
        <v>42387910910 зажимна оболонка</v>
      </c>
      <c r="C7012" s="39" t="str">
        <f>TEXT(Raw_Articul_Data!$D7012,"00000000000")</f>
        <v>42387910910</v>
      </c>
      <c r="D7012" s="41">
        <v>42387910910</v>
      </c>
      <c r="E7012" s="41" t="s">
        <v>4101</v>
      </c>
      <c r="G7012" s="41" t="s">
        <v>32</v>
      </c>
      <c r="H7012" s="41" t="s">
        <v>2790</v>
      </c>
      <c r="I7012" s="41" t="s">
        <v>23</v>
      </c>
      <c r="J7012" s="41" t="s">
        <v>28</v>
      </c>
      <c r="K7012" s="41" t="s">
        <v>25</v>
      </c>
    </row>
    <row r="7013" spans="2:11" ht="15" customHeight="1" x14ac:dyDescent="0.3">
      <c r="B7013" s="39" t="str">
        <f t="shared" si="91"/>
        <v>42387911700 трубчата рукоятка</v>
      </c>
      <c r="C7013" s="39" t="str">
        <f>TEXT(Raw_Articul_Data!$D7013,"00000000000")</f>
        <v>42387911700</v>
      </c>
      <c r="D7013" s="41">
        <v>42387911700</v>
      </c>
      <c r="E7013" s="41" t="s">
        <v>3350</v>
      </c>
      <c r="G7013" s="41" t="s">
        <v>32</v>
      </c>
      <c r="H7013" s="41" t="s">
        <v>2790</v>
      </c>
      <c r="I7013" s="41" t="s">
        <v>23</v>
      </c>
      <c r="J7013" s="41" t="s">
        <v>28</v>
      </c>
      <c r="K7013" s="41" t="s">
        <v>25</v>
      </c>
    </row>
    <row r="7014" spans="2:11" ht="15" customHeight="1" x14ac:dyDescent="0.3">
      <c r="B7014" s="39" t="str">
        <f t="shared" si="91"/>
        <v>42387911900 тримач трубчатої рукоятки</v>
      </c>
      <c r="C7014" s="39" t="str">
        <f>TEXT(Raw_Articul_Data!$D7014,"00000000000")</f>
        <v>42387911900</v>
      </c>
      <c r="D7014" s="41">
        <v>42387911900</v>
      </c>
      <c r="E7014" s="41" t="s">
        <v>3795</v>
      </c>
      <c r="G7014" s="41" t="s">
        <v>32</v>
      </c>
      <c r="H7014" s="41" t="s">
        <v>2790</v>
      </c>
      <c r="I7014" s="41" t="s">
        <v>23</v>
      </c>
      <c r="J7014" s="41" t="s">
        <v>28</v>
      </c>
      <c r="K7014" s="41" t="s">
        <v>25</v>
      </c>
    </row>
    <row r="7015" spans="2:11" ht="15" customHeight="1" x14ac:dyDescent="0.3">
      <c r="B7015" s="39" t="str">
        <f t="shared" si="91"/>
        <v>42387917601 опора</v>
      </c>
      <c r="C7015" s="39" t="str">
        <f>TEXT(Raw_Articul_Data!$D7015,"00000000000")</f>
        <v>42387917601</v>
      </c>
      <c r="D7015" s="41">
        <v>42387917601</v>
      </c>
      <c r="E7015" s="41" t="s">
        <v>3524</v>
      </c>
      <c r="G7015" s="41" t="s">
        <v>32</v>
      </c>
      <c r="H7015" s="41" t="s">
        <v>2790</v>
      </c>
      <c r="I7015" s="41" t="s">
        <v>23</v>
      </c>
      <c r="J7015" s="41" t="s">
        <v>28</v>
      </c>
      <c r="K7015" s="41" t="s">
        <v>25</v>
      </c>
    </row>
    <row r="7016" spans="2:11" ht="15" customHeight="1" x14ac:dyDescent="0.3">
      <c r="B7016" s="39" t="str">
        <f t="shared" si="91"/>
        <v>42388941100 проміжна деталь</v>
      </c>
      <c r="C7016" s="39" t="str">
        <f>TEXT(Raw_Articul_Data!$D7016,"00000000000")</f>
        <v>42388941100</v>
      </c>
      <c r="D7016" s="41">
        <v>42388941100</v>
      </c>
      <c r="E7016" s="41" t="s">
        <v>4431</v>
      </c>
      <c r="G7016" s="41" t="s">
        <v>32</v>
      </c>
      <c r="H7016" s="41" t="s">
        <v>2790</v>
      </c>
      <c r="I7016" s="41" t="s">
        <v>23</v>
      </c>
      <c r="J7016" s="41" t="s">
        <v>28</v>
      </c>
      <c r="K7016" s="41" t="s">
        <v>25</v>
      </c>
    </row>
    <row r="7017" spans="2:11" ht="15" customHeight="1" x14ac:dyDescent="0.3">
      <c r="B7017" s="39" t="str">
        <f t="shared" si="91"/>
        <v>42410071003 комплект - пристрій для очищення водостічних жолобів</v>
      </c>
      <c r="C7017" s="39" t="str">
        <f>TEXT(Raw_Articul_Data!$D7017,"00000000000")</f>
        <v>42410071003</v>
      </c>
      <c r="D7017" s="41">
        <v>42410071003</v>
      </c>
      <c r="E7017" s="41" t="s">
        <v>1550</v>
      </c>
      <c r="G7017" s="41" t="s">
        <v>21</v>
      </c>
      <c r="H7017" s="41" t="s">
        <v>1551</v>
      </c>
      <c r="I7017" s="41" t="s">
        <v>23</v>
      </c>
      <c r="J7017" s="41" t="s">
        <v>55</v>
      </c>
      <c r="K7017" s="41" t="s">
        <v>25</v>
      </c>
    </row>
    <row r="7018" spans="2:11" ht="15" customHeight="1" x14ac:dyDescent="0.3">
      <c r="B7018" s="39" t="str">
        <f t="shared" si="91"/>
        <v>42410071006 комплект - нагнітаючий насос</v>
      </c>
      <c r="C7018" s="39" t="str">
        <f>TEXT(Raw_Articul_Data!$D7018,"00000000000")</f>
        <v>42410071006</v>
      </c>
      <c r="D7018" s="41">
        <v>42410071006</v>
      </c>
      <c r="E7018" s="41" t="s">
        <v>1572</v>
      </c>
      <c r="G7018" s="41" t="s">
        <v>32</v>
      </c>
      <c r="H7018" s="41" t="s">
        <v>2790</v>
      </c>
      <c r="I7018" s="41" t="s">
        <v>23</v>
      </c>
      <c r="J7018" s="41" t="s">
        <v>55</v>
      </c>
      <c r="K7018" s="41" t="s">
        <v>25</v>
      </c>
    </row>
    <row r="7019" spans="2:11" ht="15" customHeight="1" x14ac:dyDescent="0.3">
      <c r="B7019" s="39" t="str">
        <f t="shared" si="91"/>
        <v>42410071009 комплект форсунок ulv</v>
      </c>
      <c r="C7019" s="39" t="str">
        <f>TEXT(Raw_Articul_Data!$D7019,"00000000000")</f>
        <v>42410071009</v>
      </c>
      <c r="D7019" s="41">
        <v>42410071009</v>
      </c>
      <c r="E7019" s="41" t="s">
        <v>1552</v>
      </c>
      <c r="G7019" s="41" t="s">
        <v>21</v>
      </c>
      <c r="H7019" s="41" t="s">
        <v>1553</v>
      </c>
      <c r="I7019" s="41" t="s">
        <v>23</v>
      </c>
      <c r="J7019" s="41" t="s">
        <v>28</v>
      </c>
      <c r="K7019" s="41" t="s">
        <v>25</v>
      </c>
    </row>
    <row r="7020" spans="2:11" ht="15" customHeight="1" x14ac:dyDescent="0.3">
      <c r="B7020" s="39" t="str">
        <f t="shared" si="91"/>
        <v>42410071700 комплект - карбюраторні деталі</v>
      </c>
      <c r="C7020" s="39" t="str">
        <f>TEXT(Raw_Articul_Data!$D7020,"00000000000")</f>
        <v>42410071700</v>
      </c>
      <c r="D7020" s="41">
        <v>42410071700</v>
      </c>
      <c r="E7020" s="41" t="s">
        <v>3298</v>
      </c>
      <c r="G7020" s="41" t="s">
        <v>32</v>
      </c>
      <c r="H7020" s="41" t="s">
        <v>2790</v>
      </c>
      <c r="I7020" s="41" t="s">
        <v>23</v>
      </c>
      <c r="J7020" s="41" t="s">
        <v>34</v>
      </c>
      <c r="K7020" s="41" t="s">
        <v>25</v>
      </c>
    </row>
    <row r="7021" spans="2:11" ht="15" customHeight="1" x14ac:dyDescent="0.3">
      <c r="B7021" s="39" t="str">
        <f t="shared" si="91"/>
        <v>42410110927 всмоктуючий подрібнювач sh56</v>
      </c>
      <c r="C7021" s="39" t="str">
        <f>TEXT(Raw_Articul_Data!$D7021,"00000000000")</f>
        <v>42410110927</v>
      </c>
      <c r="D7021" s="41">
        <v>42410110927</v>
      </c>
      <c r="E7021" s="41" t="s">
        <v>1554</v>
      </c>
      <c r="F7021" s="41" t="s">
        <v>7264</v>
      </c>
      <c r="G7021" s="41" t="s">
        <v>843</v>
      </c>
      <c r="H7021" s="41" t="s">
        <v>1555</v>
      </c>
      <c r="I7021" s="41" t="s">
        <v>23</v>
      </c>
      <c r="J7021" s="41" t="s">
        <v>55</v>
      </c>
      <c r="K7021" s="41" t="s">
        <v>25</v>
      </c>
    </row>
    <row r="7022" spans="2:11" ht="15" customHeight="1" x14ac:dyDescent="0.3">
      <c r="B7022" s="39" t="str">
        <f t="shared" si="91"/>
        <v>42410110930 всмоктуючий подрібнювач sh86</v>
      </c>
      <c r="C7022" s="39" t="str">
        <f>TEXT(Raw_Articul_Data!$D7022,"00000000000")</f>
        <v>42410110930</v>
      </c>
      <c r="D7022" s="41">
        <v>42410110930</v>
      </c>
      <c r="E7022" s="41" t="s">
        <v>1556</v>
      </c>
      <c r="F7022" s="41" t="s">
        <v>7264</v>
      </c>
      <c r="G7022" s="41" t="s">
        <v>843</v>
      </c>
      <c r="H7022" s="41" t="s">
        <v>1557</v>
      </c>
      <c r="I7022" s="41" t="s">
        <v>23</v>
      </c>
      <c r="J7022" s="41" t="s">
        <v>55</v>
      </c>
      <c r="K7022" s="41" t="s">
        <v>25</v>
      </c>
    </row>
    <row r="7023" spans="2:11" ht="15" customHeight="1" x14ac:dyDescent="0.3">
      <c r="B7023" s="39" t="str">
        <f t="shared" si="91"/>
        <v>42410111605 повітродувний заплічний пристрій br200</v>
      </c>
      <c r="C7023" s="39" t="str">
        <f>TEXT(Raw_Articul_Data!$D7023,"00000000000")</f>
        <v>42410111605</v>
      </c>
      <c r="D7023" s="41">
        <v>42410111605</v>
      </c>
      <c r="E7023" s="41" t="s">
        <v>1558</v>
      </c>
      <c r="F7023" s="41" t="s">
        <v>7264</v>
      </c>
      <c r="G7023" s="41" t="s">
        <v>843</v>
      </c>
      <c r="H7023" s="41" t="s">
        <v>1559</v>
      </c>
      <c r="I7023" s="41" t="s">
        <v>23</v>
      </c>
      <c r="J7023" s="41" t="s">
        <v>55</v>
      </c>
      <c r="K7023" s="41" t="s">
        <v>25</v>
      </c>
    </row>
    <row r="7024" spans="2:11" ht="15" customHeight="1" x14ac:dyDescent="0.3">
      <c r="B7024" s="39" t="str">
        <f t="shared" si="91"/>
        <v>42410111749 повітродувний пристрій bg56</v>
      </c>
      <c r="C7024" s="39" t="str">
        <f>TEXT(Raw_Articul_Data!$D7024,"00000000000")</f>
        <v>42410111749</v>
      </c>
      <c r="D7024" s="41">
        <v>42410111749</v>
      </c>
      <c r="E7024" s="41" t="s">
        <v>1560</v>
      </c>
      <c r="F7024" s="41" t="s">
        <v>7264</v>
      </c>
      <c r="G7024" s="41" t="s">
        <v>843</v>
      </c>
      <c r="H7024" s="41" t="s">
        <v>1561</v>
      </c>
      <c r="I7024" s="41" t="s">
        <v>23</v>
      </c>
      <c r="J7024" s="41" t="s">
        <v>55</v>
      </c>
      <c r="K7024" s="41" t="s">
        <v>25</v>
      </c>
    </row>
    <row r="7025" spans="2:11" ht="15" customHeight="1" x14ac:dyDescent="0.3">
      <c r="B7025" s="39" t="str">
        <f t="shared" si="91"/>
        <v>42410111752 повітродувний пристрій bg86</v>
      </c>
      <c r="C7025" s="39" t="str">
        <f>TEXT(Raw_Articul_Data!$D7025,"00000000000")</f>
        <v>42410111752</v>
      </c>
      <c r="D7025" s="41">
        <v>42410111752</v>
      </c>
      <c r="E7025" s="41" t="s">
        <v>1562</v>
      </c>
      <c r="F7025" s="41" t="s">
        <v>7264</v>
      </c>
      <c r="G7025" s="41" t="s">
        <v>843</v>
      </c>
      <c r="H7025" s="41" t="s">
        <v>1563</v>
      </c>
      <c r="I7025" s="41" t="s">
        <v>23</v>
      </c>
      <c r="J7025" s="41" t="s">
        <v>55</v>
      </c>
      <c r="K7025" s="41" t="s">
        <v>25</v>
      </c>
    </row>
    <row r="7026" spans="2:11" ht="15" customHeight="1" x14ac:dyDescent="0.3">
      <c r="B7026" s="39" t="str">
        <f t="shared" si="91"/>
        <v>42410112601 обприскувач sr200</v>
      </c>
      <c r="C7026" s="39" t="str">
        <f>TEXT(Raw_Articul_Data!$D7026,"00000000000")</f>
        <v>42410112601</v>
      </c>
      <c r="D7026" s="41">
        <v>42410112601</v>
      </c>
      <c r="E7026" s="41" t="s">
        <v>1564</v>
      </c>
      <c r="F7026" s="41" t="s">
        <v>7264</v>
      </c>
      <c r="G7026" s="41" t="s">
        <v>843</v>
      </c>
      <c r="H7026" s="41" t="s">
        <v>1565</v>
      </c>
      <c r="I7026" s="41" t="s">
        <v>23</v>
      </c>
      <c r="J7026" s="41" t="s">
        <v>55</v>
      </c>
      <c r="K7026" s="41" t="s">
        <v>25</v>
      </c>
    </row>
    <row r="7027" spans="2:11" ht="15" customHeight="1" x14ac:dyDescent="0.3">
      <c r="B7027" s="39" t="str">
        <f t="shared" si="91"/>
        <v>42410201200 циліндр з поршнем діам. 34мм</v>
      </c>
      <c r="C7027" s="39" t="str">
        <f>TEXT(Raw_Articul_Data!$D7027,"00000000000")</f>
        <v>42410201200</v>
      </c>
      <c r="D7027" s="41">
        <v>42410201200</v>
      </c>
      <c r="E7027" s="41" t="s">
        <v>4191</v>
      </c>
      <c r="G7027" s="41" t="s">
        <v>32</v>
      </c>
      <c r="H7027" s="41" t="s">
        <v>2790</v>
      </c>
      <c r="I7027" s="41" t="s">
        <v>23</v>
      </c>
      <c r="J7027" s="41" t="s">
        <v>55</v>
      </c>
      <c r="K7027" s="41" t="s">
        <v>25</v>
      </c>
    </row>
    <row r="7028" spans="2:11" ht="15" customHeight="1" x14ac:dyDescent="0.3">
      <c r="B7028" s="39" t="str">
        <f t="shared" si="91"/>
        <v>42410201202 циліндр з поршнем, діам. 34 мм</v>
      </c>
      <c r="C7028" s="39" t="str">
        <f>TEXT(Raw_Articul_Data!$D7028,"00000000000")</f>
        <v>42410201202</v>
      </c>
      <c r="D7028" s="41">
        <v>42410201202</v>
      </c>
      <c r="E7028" s="41" t="s">
        <v>4137</v>
      </c>
      <c r="G7028" s="41" t="s">
        <v>32</v>
      </c>
      <c r="H7028" s="41" t="s">
        <v>2790</v>
      </c>
      <c r="I7028" s="41" t="s">
        <v>23</v>
      </c>
      <c r="J7028" s="41" t="s">
        <v>55</v>
      </c>
      <c r="K7028" s="41" t="s">
        <v>25</v>
      </c>
    </row>
    <row r="7029" spans="2:11" ht="15" customHeight="1" x14ac:dyDescent="0.3">
      <c r="B7029" s="39" t="str">
        <f t="shared" si="91"/>
        <v>42410201203 циліндр з поршнем, діам. 34мм</v>
      </c>
      <c r="C7029" s="39" t="str">
        <f>TEXT(Raw_Articul_Data!$D7029,"00000000000")</f>
        <v>42410201203</v>
      </c>
      <c r="D7029" s="41">
        <v>42410201203</v>
      </c>
      <c r="E7029" s="41" t="s">
        <v>4138</v>
      </c>
      <c r="G7029" s="41" t="s">
        <v>32</v>
      </c>
      <c r="H7029" s="41" t="s">
        <v>2790</v>
      </c>
      <c r="I7029" s="41" t="s">
        <v>23</v>
      </c>
      <c r="J7029" s="41" t="s">
        <v>55</v>
      </c>
      <c r="K7029" s="41" t="s">
        <v>25</v>
      </c>
    </row>
    <row r="7030" spans="2:11" ht="15" customHeight="1" x14ac:dyDescent="0.3">
      <c r="B7030" s="39" t="str">
        <f t="shared" si="91"/>
        <v>42410201204 циліндр з поршнем, діам. 34 мм</v>
      </c>
      <c r="C7030" s="39" t="str">
        <f>TEXT(Raw_Articul_Data!$D7030,"00000000000")</f>
        <v>42410201204</v>
      </c>
      <c r="D7030" s="41">
        <v>42410201204</v>
      </c>
      <c r="E7030" s="41" t="s">
        <v>4137</v>
      </c>
      <c r="G7030" s="41" t="s">
        <v>32</v>
      </c>
      <c r="H7030" s="41" t="s">
        <v>2790</v>
      </c>
      <c r="I7030" s="41" t="s">
        <v>23</v>
      </c>
      <c r="J7030" s="41" t="s">
        <v>55</v>
      </c>
      <c r="K7030" s="41" t="s">
        <v>25</v>
      </c>
    </row>
    <row r="7031" spans="2:11" ht="15" customHeight="1" x14ac:dyDescent="0.3">
      <c r="B7031" s="39" t="str">
        <f t="shared" si="91"/>
        <v>42410210302 картер</v>
      </c>
      <c r="C7031" s="39" t="str">
        <f>TEXT(Raw_Articul_Data!$D7031,"00000000000")</f>
        <v>42410210302</v>
      </c>
      <c r="D7031" s="41">
        <v>42410210302</v>
      </c>
      <c r="E7031" s="41" t="s">
        <v>3107</v>
      </c>
      <c r="G7031" s="41" t="s">
        <v>32</v>
      </c>
      <c r="H7031" s="41" t="s">
        <v>2790</v>
      </c>
      <c r="I7031" s="41" t="s">
        <v>23</v>
      </c>
      <c r="J7031" s="41" t="s">
        <v>28</v>
      </c>
      <c r="K7031" s="41" t="s">
        <v>25</v>
      </c>
    </row>
    <row r="7032" spans="2:11" ht="15" customHeight="1" x14ac:dyDescent="0.3">
      <c r="B7032" s="39" t="str">
        <f t="shared" si="91"/>
        <v>42410300401 колінчатий вал</v>
      </c>
      <c r="C7032" s="39" t="str">
        <f>TEXT(Raw_Articul_Data!$D7032,"00000000000")</f>
        <v>42410300401</v>
      </c>
      <c r="D7032" s="41">
        <v>42410300401</v>
      </c>
      <c r="E7032" s="41" t="s">
        <v>3037</v>
      </c>
      <c r="G7032" s="41" t="s">
        <v>32</v>
      </c>
      <c r="H7032" s="41" t="s">
        <v>2790</v>
      </c>
      <c r="I7032" s="41" t="s">
        <v>23</v>
      </c>
      <c r="J7032" s="41" t="s">
        <v>55</v>
      </c>
      <c r="K7032" s="41" t="s">
        <v>25</v>
      </c>
    </row>
    <row r="7033" spans="2:11" ht="15" customHeight="1" x14ac:dyDescent="0.3">
      <c r="B7033" s="39" t="str">
        <f t="shared" si="91"/>
        <v>42410300403 колінчатий вал</v>
      </c>
      <c r="C7033" s="39" t="str">
        <f>TEXT(Raw_Articul_Data!$D7033,"00000000000")</f>
        <v>42410300403</v>
      </c>
      <c r="D7033" s="41">
        <v>42410300403</v>
      </c>
      <c r="E7033" s="41" t="s">
        <v>3037</v>
      </c>
      <c r="G7033" s="41" t="s">
        <v>32</v>
      </c>
      <c r="H7033" s="41" t="s">
        <v>2790</v>
      </c>
      <c r="I7033" s="41" t="s">
        <v>23</v>
      </c>
      <c r="J7033" s="41" t="s">
        <v>55</v>
      </c>
      <c r="K7033" s="41" t="s">
        <v>25</v>
      </c>
    </row>
    <row r="7034" spans="2:11" ht="15" customHeight="1" x14ac:dyDescent="0.3">
      <c r="B7034" s="39" t="str">
        <f t="shared" si="91"/>
        <v>42410302001 поршень, діам. 34мм</v>
      </c>
      <c r="C7034" s="39" t="str">
        <f>TEXT(Raw_Articul_Data!$D7034,"00000000000")</f>
        <v>42410302001</v>
      </c>
      <c r="D7034" s="41">
        <v>42410302001</v>
      </c>
      <c r="E7034" s="41" t="s">
        <v>4168</v>
      </c>
      <c r="G7034" s="41" t="s">
        <v>32</v>
      </c>
      <c r="H7034" s="41" t="s">
        <v>2790</v>
      </c>
      <c r="I7034" s="41" t="s">
        <v>23</v>
      </c>
      <c r="J7034" s="41" t="s">
        <v>55</v>
      </c>
      <c r="K7034" s="41" t="s">
        <v>25</v>
      </c>
    </row>
    <row r="7035" spans="2:11" ht="15" customHeight="1" x14ac:dyDescent="0.3">
      <c r="B7035" s="39" t="str">
        <f t="shared" si="91"/>
        <v>42410302007 поршень, діам.34мм</v>
      </c>
      <c r="C7035" s="39" t="str">
        <f>TEXT(Raw_Articul_Data!$D7035,"00000000000")</f>
        <v>42410302007</v>
      </c>
      <c r="D7035" s="41">
        <v>42410302007</v>
      </c>
      <c r="E7035" s="41" t="s">
        <v>3843</v>
      </c>
      <c r="G7035" s="41" t="s">
        <v>32</v>
      </c>
      <c r="H7035" s="41" t="s">
        <v>2790</v>
      </c>
      <c r="I7035" s="41" t="s">
        <v>23</v>
      </c>
      <c r="J7035" s="41" t="s">
        <v>55</v>
      </c>
      <c r="K7035" s="41" t="s">
        <v>25</v>
      </c>
    </row>
    <row r="7036" spans="2:11" ht="15" customHeight="1" x14ac:dyDescent="0.3">
      <c r="B7036" s="39" t="str">
        <f t="shared" si="91"/>
        <v>42410302008 поршень, діам. 34мм</v>
      </c>
      <c r="C7036" s="39" t="str">
        <f>TEXT(Raw_Articul_Data!$D7036,"00000000000")</f>
        <v>42410302008</v>
      </c>
      <c r="D7036" s="41">
        <v>42410302008</v>
      </c>
      <c r="E7036" s="41" t="s">
        <v>4168</v>
      </c>
      <c r="G7036" s="41" t="s">
        <v>32</v>
      </c>
      <c r="H7036" s="41" t="s">
        <v>2790</v>
      </c>
      <c r="I7036" s="41" t="s">
        <v>23</v>
      </c>
      <c r="J7036" s="41" t="s">
        <v>55</v>
      </c>
      <c r="K7036" s="41" t="s">
        <v>25</v>
      </c>
    </row>
    <row r="7037" spans="2:11" ht="15" customHeight="1" x14ac:dyDescent="0.3">
      <c r="B7037" s="39" t="str">
        <f t="shared" si="91"/>
        <v>42410341500 поршньовий палець</v>
      </c>
      <c r="C7037" s="39" t="str">
        <f>TEXT(Raw_Articul_Data!$D7037,"00000000000")</f>
        <v>42410341500</v>
      </c>
      <c r="D7037" s="41">
        <v>42410341500</v>
      </c>
      <c r="E7037" s="41" t="s">
        <v>3127</v>
      </c>
      <c r="G7037" s="41" t="s">
        <v>32</v>
      </c>
      <c r="H7037" s="41" t="s">
        <v>2790</v>
      </c>
      <c r="I7037" s="41" t="s">
        <v>23</v>
      </c>
      <c r="J7037" s="41" t="s">
        <v>28</v>
      </c>
      <c r="K7037" s="41" t="s">
        <v>25</v>
      </c>
    </row>
    <row r="7038" spans="2:11" ht="15" customHeight="1" x14ac:dyDescent="0.3">
      <c r="B7038" s="39" t="str">
        <f t="shared" si="91"/>
        <v>42410343000 компресійне поршневе кільце</v>
      </c>
      <c r="C7038" s="39" t="str">
        <f>TEXT(Raw_Articul_Data!$D7038,"00000000000")</f>
        <v>42410343000</v>
      </c>
      <c r="D7038" s="41">
        <v>42410343000</v>
      </c>
      <c r="E7038" s="41" t="s">
        <v>4432</v>
      </c>
      <c r="G7038" s="41" t="s">
        <v>32</v>
      </c>
      <c r="H7038" s="41" t="s">
        <v>2790</v>
      </c>
      <c r="I7038" s="41" t="s">
        <v>23</v>
      </c>
      <c r="J7038" s="41" t="s">
        <v>24</v>
      </c>
      <c r="K7038" s="41" t="s">
        <v>25</v>
      </c>
    </row>
    <row r="7039" spans="2:11" ht="15" customHeight="1" x14ac:dyDescent="0.3">
      <c r="B7039" s="39" t="str">
        <f t="shared" si="91"/>
        <v>42410801804 корпус вентилятора</v>
      </c>
      <c r="C7039" s="39" t="str">
        <f>TEXT(Raw_Articul_Data!$D7039,"00000000000")</f>
        <v>42410801804</v>
      </c>
      <c r="D7039" s="41">
        <v>42410801804</v>
      </c>
      <c r="E7039" s="41" t="s">
        <v>3137</v>
      </c>
      <c r="G7039" s="41" t="s">
        <v>32</v>
      </c>
      <c r="H7039" s="41" t="s">
        <v>2790</v>
      </c>
      <c r="I7039" s="41" t="s">
        <v>23</v>
      </c>
      <c r="J7039" s="41" t="s">
        <v>55</v>
      </c>
      <c r="K7039" s="41" t="s">
        <v>25</v>
      </c>
    </row>
    <row r="7040" spans="2:11" ht="15" customHeight="1" x14ac:dyDescent="0.3">
      <c r="B7040" s="39" t="str">
        <f t="shared" si="91"/>
        <v>42410802106 корпус вентилятора з пусковим пристроєм</v>
      </c>
      <c r="C7040" s="39" t="str">
        <f>TEXT(Raw_Articul_Data!$D7040,"00000000000")</f>
        <v>42410802106</v>
      </c>
      <c r="D7040" s="41">
        <v>42410802106</v>
      </c>
      <c r="E7040" s="41" t="s">
        <v>3377</v>
      </c>
      <c r="G7040" s="41" t="s">
        <v>32</v>
      </c>
      <c r="H7040" s="41" t="s">
        <v>2790</v>
      </c>
      <c r="I7040" s="41" t="s">
        <v>23</v>
      </c>
      <c r="J7040" s="41" t="s">
        <v>55</v>
      </c>
      <c r="K7040" s="41" t="s">
        <v>25</v>
      </c>
    </row>
    <row r="7041" spans="2:11" ht="15" customHeight="1" x14ac:dyDescent="0.3">
      <c r="B7041" s="39" t="str">
        <f t="shared" si="91"/>
        <v>42410802110 корпус вентилятора з пусковим пристроєм</v>
      </c>
      <c r="C7041" s="39" t="str">
        <f>TEXT(Raw_Articul_Data!$D7041,"00000000000")</f>
        <v>42410802110</v>
      </c>
      <c r="D7041" s="41">
        <v>42410802110</v>
      </c>
      <c r="E7041" s="41" t="s">
        <v>3377</v>
      </c>
      <c r="G7041" s="41" t="s">
        <v>32</v>
      </c>
      <c r="H7041" s="41" t="s">
        <v>2790</v>
      </c>
      <c r="I7041" s="41" t="s">
        <v>23</v>
      </c>
      <c r="J7041" s="41" t="s">
        <v>55</v>
      </c>
      <c r="K7041" s="41" t="s">
        <v>25</v>
      </c>
    </row>
    <row r="7042" spans="2:11" ht="15" customHeight="1" x14ac:dyDescent="0.3">
      <c r="B7042" s="39" t="str">
        <f t="shared" si="91"/>
        <v>42410802111 корпус вентилятора з пусковим пристроєм</v>
      </c>
      <c r="C7042" s="39" t="str">
        <f>TEXT(Raw_Articul_Data!$D7042,"00000000000")</f>
        <v>42410802111</v>
      </c>
      <c r="D7042" s="41">
        <v>42410802111</v>
      </c>
      <c r="E7042" s="41" t="s">
        <v>3377</v>
      </c>
      <c r="G7042" s="41" t="s">
        <v>32</v>
      </c>
      <c r="H7042" s="41" t="s">
        <v>2790</v>
      </c>
      <c r="I7042" s="41" t="s">
        <v>23</v>
      </c>
      <c r="J7042" s="41" t="s">
        <v>55</v>
      </c>
      <c r="K7042" s="41" t="s">
        <v>25</v>
      </c>
    </row>
    <row r="7043" spans="2:11" ht="15" customHeight="1" x14ac:dyDescent="0.3">
      <c r="B7043" s="39" t="str">
        <f t="shared" si="91"/>
        <v>42410841100 спіральний корпус</v>
      </c>
      <c r="C7043" s="39" t="str">
        <f>TEXT(Raw_Articul_Data!$D7043,"00000000000")</f>
        <v>42410841100</v>
      </c>
      <c r="D7043" s="41">
        <v>42410841100</v>
      </c>
      <c r="E7043" s="41" t="s">
        <v>4433</v>
      </c>
      <c r="G7043" s="41" t="s">
        <v>32</v>
      </c>
      <c r="H7043" s="41" t="s">
        <v>2790</v>
      </c>
      <c r="I7043" s="41" t="s">
        <v>23</v>
      </c>
      <c r="J7043" s="41" t="s">
        <v>28</v>
      </c>
      <c r="K7043" s="41" t="s">
        <v>25</v>
      </c>
    </row>
    <row r="7044" spans="2:11" ht="15" customHeight="1" x14ac:dyDescent="0.3">
      <c r="B7044" s="39" t="str">
        <f t="shared" si="91"/>
        <v>42411200607 карбюратор</v>
      </c>
      <c r="C7044" s="39" t="str">
        <f>TEXT(Raw_Articul_Data!$D7044,"00000000000")</f>
        <v>42411200607</v>
      </c>
      <c r="D7044" s="41">
        <v>42411200607</v>
      </c>
      <c r="E7044" s="41" t="s">
        <v>3142</v>
      </c>
      <c r="G7044" s="41" t="s">
        <v>32</v>
      </c>
      <c r="H7044" s="41" t="s">
        <v>2790</v>
      </c>
      <c r="I7044" s="41" t="s">
        <v>23</v>
      </c>
      <c r="J7044" s="41" t="s">
        <v>34</v>
      </c>
      <c r="K7044" s="41" t="s">
        <v>25</v>
      </c>
    </row>
    <row r="7045" spans="2:11" ht="15" customHeight="1" x14ac:dyDescent="0.3">
      <c r="B7045" s="39" t="str">
        <f t="shared" si="91"/>
        <v>42411200608 карбюратор c1m-s204а</v>
      </c>
      <c r="C7045" s="39" t="str">
        <f>TEXT(Raw_Articul_Data!$D7045,"00000000000")</f>
        <v>42411200608</v>
      </c>
      <c r="D7045" s="41">
        <v>42411200608</v>
      </c>
      <c r="E7045" s="41" t="s">
        <v>4434</v>
      </c>
      <c r="G7045" s="41" t="s">
        <v>32</v>
      </c>
      <c r="H7045" s="41" t="s">
        <v>2790</v>
      </c>
      <c r="I7045" s="41" t="s">
        <v>23</v>
      </c>
      <c r="J7045" s="41" t="s">
        <v>34</v>
      </c>
      <c r="K7045" s="41" t="s">
        <v>25</v>
      </c>
    </row>
    <row r="7046" spans="2:11" ht="15" customHeight="1" x14ac:dyDescent="0.3">
      <c r="B7046" s="39" t="str">
        <f t="shared" si="91"/>
        <v>42411200623 карбюратор 4241/23</v>
      </c>
      <c r="C7046" s="39" t="str">
        <f>TEXT(Raw_Articul_Data!$D7046,"00000000000")</f>
        <v>42411200623</v>
      </c>
      <c r="D7046" s="41">
        <v>42411200623</v>
      </c>
      <c r="E7046" s="41" t="s">
        <v>4435</v>
      </c>
      <c r="G7046" s="41" t="s">
        <v>32</v>
      </c>
      <c r="H7046" s="41" t="s">
        <v>2790</v>
      </c>
      <c r="I7046" s="41" t="s">
        <v>23</v>
      </c>
      <c r="J7046" s="41" t="s">
        <v>34</v>
      </c>
      <c r="K7046" s="41" t="s">
        <v>25</v>
      </c>
    </row>
    <row r="7047" spans="2:11" ht="15" customHeight="1" x14ac:dyDescent="0.3">
      <c r="B7047" s="39" t="str">
        <f t="shared" si="91"/>
        <v>42411200625 карбюратор 4241/25</v>
      </c>
      <c r="C7047" s="39" t="str">
        <f>TEXT(Raw_Articul_Data!$D7047,"00000000000")</f>
        <v>42411200625</v>
      </c>
      <c r="D7047" s="41">
        <v>42411200625</v>
      </c>
      <c r="E7047" s="41" t="s">
        <v>4436</v>
      </c>
      <c r="G7047" s="41" t="s">
        <v>32</v>
      </c>
      <c r="H7047" s="41" t="s">
        <v>2790</v>
      </c>
      <c r="I7047" s="41" t="s">
        <v>23</v>
      </c>
      <c r="J7047" s="41" t="s">
        <v>34</v>
      </c>
      <c r="K7047" s="41" t="s">
        <v>25</v>
      </c>
    </row>
    <row r="7048" spans="2:11" ht="15" customHeight="1" x14ac:dyDescent="0.3">
      <c r="B7048" s="39" t="str">
        <f t="shared" si="91"/>
        <v>42411200626 карбюратор 4241/26</v>
      </c>
      <c r="C7048" s="39" t="str">
        <f>TEXT(Raw_Articul_Data!$D7048,"00000000000")</f>
        <v>42411200626</v>
      </c>
      <c r="D7048" s="41">
        <v>42411200626</v>
      </c>
      <c r="E7048" s="41" t="s">
        <v>4437</v>
      </c>
      <c r="G7048" s="41" t="s">
        <v>32</v>
      </c>
      <c r="H7048" s="41" t="s">
        <v>2790</v>
      </c>
      <c r="I7048" s="41" t="s">
        <v>23</v>
      </c>
      <c r="J7048" s="41" t="s">
        <v>34</v>
      </c>
      <c r="K7048" s="41" t="s">
        <v>25</v>
      </c>
    </row>
    <row r="7049" spans="2:11" ht="15" customHeight="1" x14ac:dyDescent="0.3">
      <c r="B7049" s="39" t="str">
        <f t="shared" si="91"/>
        <v>42411200632 карбюратор 4241/32</v>
      </c>
      <c r="C7049" s="39" t="str">
        <f>TEXT(Raw_Articul_Data!$D7049,"00000000000")</f>
        <v>42411200632</v>
      </c>
      <c r="D7049" s="41">
        <v>42411200632</v>
      </c>
      <c r="E7049" s="41" t="s">
        <v>4438</v>
      </c>
      <c r="G7049" s="41" t="s">
        <v>32</v>
      </c>
      <c r="H7049" s="41" t="s">
        <v>2790</v>
      </c>
      <c r="I7049" s="41" t="s">
        <v>23</v>
      </c>
      <c r="J7049" s="41" t="s">
        <v>1447</v>
      </c>
      <c r="K7049" s="41" t="s">
        <v>25</v>
      </c>
    </row>
    <row r="7050" spans="2:11" ht="15" customHeight="1" x14ac:dyDescent="0.3">
      <c r="B7050" s="39" t="str">
        <f t="shared" si="91"/>
        <v>42411201800 фільтр</v>
      </c>
      <c r="C7050" s="39" t="str">
        <f>TEXT(Raw_Articul_Data!$D7050,"00000000000")</f>
        <v>42411201800</v>
      </c>
      <c r="D7050" s="41">
        <v>42411201800</v>
      </c>
      <c r="E7050" s="41" t="s">
        <v>1780</v>
      </c>
      <c r="G7050" s="41" t="s">
        <v>32</v>
      </c>
      <c r="H7050" s="41" t="s">
        <v>2790</v>
      </c>
      <c r="I7050" s="41" t="s">
        <v>23</v>
      </c>
      <c r="J7050" s="41" t="s">
        <v>28</v>
      </c>
      <c r="K7050" s="41" t="s">
        <v>25</v>
      </c>
    </row>
    <row r="7051" spans="2:11" ht="15" customHeight="1" x14ac:dyDescent="0.3">
      <c r="B7051" s="39" t="str">
        <f t="shared" si="91"/>
        <v>42411202200 фланець</v>
      </c>
      <c r="C7051" s="39" t="str">
        <f>TEXT(Raw_Articul_Data!$D7051,"00000000000")</f>
        <v>42411202200</v>
      </c>
      <c r="D7051" s="41">
        <v>42411202200</v>
      </c>
      <c r="E7051" s="41" t="s">
        <v>3283</v>
      </c>
      <c r="G7051" s="41" t="s">
        <v>32</v>
      </c>
      <c r="H7051" s="41" t="s">
        <v>2790</v>
      </c>
      <c r="I7051" s="41" t="s">
        <v>23</v>
      </c>
      <c r="J7051" s="41" t="s">
        <v>34</v>
      </c>
      <c r="K7051" s="41" t="s">
        <v>25</v>
      </c>
    </row>
    <row r="7052" spans="2:11" ht="15" customHeight="1" x14ac:dyDescent="0.3">
      <c r="B7052" s="39" t="str">
        <f t="shared" si="91"/>
        <v>42411202202 фланець</v>
      </c>
      <c r="C7052" s="39" t="str">
        <f>TEXT(Raw_Articul_Data!$D7052,"00000000000")</f>
        <v>42411202202</v>
      </c>
      <c r="D7052" s="41">
        <v>42411202202</v>
      </c>
      <c r="E7052" s="41" t="s">
        <v>3283</v>
      </c>
      <c r="G7052" s="41" t="s">
        <v>32</v>
      </c>
      <c r="H7052" s="41" t="s">
        <v>2790</v>
      </c>
      <c r="I7052" s="41" t="s">
        <v>23</v>
      </c>
      <c r="J7052" s="41" t="s">
        <v>34</v>
      </c>
      <c r="K7052" s="41" t="s">
        <v>25</v>
      </c>
    </row>
    <row r="7053" spans="2:11" ht="15" customHeight="1" x14ac:dyDescent="0.3">
      <c r="B7053" s="39" t="str">
        <f t="shared" ref="B7053:B7116" si="92">CONCATENATE(C7053," ", LOWER(E7053))</f>
        <v>42411202204 фланець</v>
      </c>
      <c r="C7053" s="39" t="str">
        <f>TEXT(Raw_Articul_Data!$D7053,"00000000000")</f>
        <v>42411202204</v>
      </c>
      <c r="D7053" s="41">
        <v>42411202204</v>
      </c>
      <c r="E7053" s="41" t="s">
        <v>3283</v>
      </c>
      <c r="G7053" s="41" t="s">
        <v>32</v>
      </c>
      <c r="H7053" s="41" t="s">
        <v>2790</v>
      </c>
      <c r="I7053" s="41" t="s">
        <v>23</v>
      </c>
      <c r="J7053" s="41" t="s">
        <v>34</v>
      </c>
      <c r="K7053" s="41" t="s">
        <v>25</v>
      </c>
    </row>
    <row r="7054" spans="2:11" ht="15" customHeight="1" x14ac:dyDescent="0.3">
      <c r="B7054" s="39" t="str">
        <f t="shared" si="92"/>
        <v>42411213500 дросельний важіль</v>
      </c>
      <c r="C7054" s="39" t="str">
        <f>TEXT(Raw_Articul_Data!$D7054,"00000000000")</f>
        <v>42411213500</v>
      </c>
      <c r="D7054" s="41">
        <v>42411213500</v>
      </c>
      <c r="E7054" s="41" t="s">
        <v>3728</v>
      </c>
      <c r="G7054" s="41" t="s">
        <v>32</v>
      </c>
      <c r="H7054" s="41" t="s">
        <v>2790</v>
      </c>
      <c r="I7054" s="41" t="s">
        <v>23</v>
      </c>
      <c r="J7054" s="41" t="s">
        <v>34</v>
      </c>
      <c r="K7054" s="41" t="s">
        <v>25</v>
      </c>
    </row>
    <row r="7055" spans="2:11" ht="15" customHeight="1" x14ac:dyDescent="0.3">
      <c r="B7055" s="39" t="str">
        <f t="shared" si="92"/>
        <v>42411214702 регулювальна мембрана</v>
      </c>
      <c r="C7055" s="39" t="str">
        <f>TEXT(Raw_Articul_Data!$D7055,"00000000000")</f>
        <v>42411214702</v>
      </c>
      <c r="D7055" s="41">
        <v>42411214702</v>
      </c>
      <c r="E7055" s="41" t="s">
        <v>3290</v>
      </c>
      <c r="G7055" s="41" t="s">
        <v>32</v>
      </c>
      <c r="H7055" s="41" t="s">
        <v>2790</v>
      </c>
      <c r="I7055" s="41" t="s">
        <v>23</v>
      </c>
      <c r="J7055" s="41" t="s">
        <v>34</v>
      </c>
      <c r="K7055" s="41" t="s">
        <v>25</v>
      </c>
    </row>
    <row r="7056" spans="2:11" ht="15" customHeight="1" x14ac:dyDescent="0.3">
      <c r="B7056" s="39" t="str">
        <f t="shared" si="92"/>
        <v>42411214800 діафрагма насоса</v>
      </c>
      <c r="C7056" s="39" t="str">
        <f>TEXT(Raw_Articul_Data!$D7056,"00000000000")</f>
        <v>42411214800</v>
      </c>
      <c r="D7056" s="41">
        <v>42411214800</v>
      </c>
      <c r="E7056" s="41" t="s">
        <v>3258</v>
      </c>
      <c r="G7056" s="41" t="s">
        <v>32</v>
      </c>
      <c r="H7056" s="41" t="s">
        <v>2790</v>
      </c>
      <c r="I7056" s="41" t="s">
        <v>23</v>
      </c>
      <c r="J7056" s="41" t="s">
        <v>34</v>
      </c>
      <c r="K7056" s="41" t="s">
        <v>25</v>
      </c>
    </row>
    <row r="7057" spans="2:11" ht="15" customHeight="1" x14ac:dyDescent="0.3">
      <c r="B7057" s="39" t="str">
        <f t="shared" si="92"/>
        <v>42411216900 ударнозахисний ковпак</v>
      </c>
      <c r="C7057" s="39" t="str">
        <f>TEXT(Raw_Articul_Data!$D7057,"00000000000")</f>
        <v>42411216900</v>
      </c>
      <c r="D7057" s="41">
        <v>42411216900</v>
      </c>
      <c r="E7057" s="41" t="s">
        <v>3430</v>
      </c>
      <c r="G7057" s="41" t="s">
        <v>32</v>
      </c>
      <c r="H7057" s="41" t="s">
        <v>2790</v>
      </c>
      <c r="I7057" s="41" t="s">
        <v>23</v>
      </c>
      <c r="J7057" s="41" t="s">
        <v>28</v>
      </c>
      <c r="K7057" s="41" t="s">
        <v>25</v>
      </c>
    </row>
    <row r="7058" spans="2:11" ht="15" customHeight="1" x14ac:dyDescent="0.3">
      <c r="B7058" s="39" t="str">
        <f t="shared" si="92"/>
        <v>42411226700 говловний регулювальний гвинт</v>
      </c>
      <c r="C7058" s="39" t="str">
        <f>TEXT(Raw_Articul_Data!$D7058,"00000000000")</f>
        <v>42411226700</v>
      </c>
      <c r="D7058" s="41">
        <v>42411226700</v>
      </c>
      <c r="E7058" s="41" t="s">
        <v>4439</v>
      </c>
      <c r="G7058" s="41" t="s">
        <v>32</v>
      </c>
      <c r="H7058" s="41" t="s">
        <v>2790</v>
      </c>
      <c r="I7058" s="41" t="s">
        <v>23</v>
      </c>
      <c r="J7058" s="41" t="s">
        <v>34</v>
      </c>
      <c r="K7058" s="41" t="s">
        <v>25</v>
      </c>
    </row>
    <row r="7059" spans="2:11" ht="15" customHeight="1" x14ac:dyDescent="0.3">
      <c r="B7059" s="39" t="str">
        <f t="shared" si="92"/>
        <v>42411227100 гвинт</v>
      </c>
      <c r="C7059" s="39" t="str">
        <f>TEXT(Raw_Articul_Data!$D7059,"00000000000")</f>
        <v>42411227100</v>
      </c>
      <c r="D7059" s="41">
        <v>42411227100</v>
      </c>
      <c r="E7059" s="41" t="s">
        <v>2811</v>
      </c>
      <c r="G7059" s="41" t="s">
        <v>32</v>
      </c>
      <c r="H7059" s="41" t="s">
        <v>2790</v>
      </c>
      <c r="I7059" s="41" t="s">
        <v>23</v>
      </c>
      <c r="J7059" s="41" t="s">
        <v>34</v>
      </c>
      <c r="K7059" s="41" t="s">
        <v>25</v>
      </c>
    </row>
    <row r="7060" spans="2:11" ht="15" customHeight="1" x14ac:dyDescent="0.3">
      <c r="B7060" s="39" t="str">
        <f t="shared" si="92"/>
        <v>42411290901 ущільнення</v>
      </c>
      <c r="C7060" s="39" t="str">
        <f>TEXT(Raw_Articul_Data!$D7060,"00000000000")</f>
        <v>42411290901</v>
      </c>
      <c r="D7060" s="41">
        <v>42411290901</v>
      </c>
      <c r="E7060" s="41" t="s">
        <v>2903</v>
      </c>
      <c r="G7060" s="41" t="s">
        <v>32</v>
      </c>
      <c r="H7060" s="41" t="s">
        <v>2790</v>
      </c>
      <c r="I7060" s="41" t="s">
        <v>23</v>
      </c>
      <c r="J7060" s="41" t="s">
        <v>34</v>
      </c>
      <c r="K7060" s="41" t="s">
        <v>25</v>
      </c>
    </row>
    <row r="7061" spans="2:11" ht="15" customHeight="1" x14ac:dyDescent="0.3">
      <c r="B7061" s="39" t="str">
        <f t="shared" si="92"/>
        <v>42411400600 шумоглушник</v>
      </c>
      <c r="C7061" s="39" t="str">
        <f>TEXT(Raw_Articul_Data!$D7061,"00000000000")</f>
        <v>42411400600</v>
      </c>
      <c r="D7061" s="41">
        <v>42411400600</v>
      </c>
      <c r="E7061" s="41" t="s">
        <v>3072</v>
      </c>
      <c r="G7061" s="41" t="s">
        <v>32</v>
      </c>
      <c r="H7061" s="41" t="s">
        <v>2790</v>
      </c>
      <c r="I7061" s="41" t="s">
        <v>23</v>
      </c>
      <c r="J7061" s="41" t="s">
        <v>55</v>
      </c>
      <c r="K7061" s="41" t="s">
        <v>25</v>
      </c>
    </row>
    <row r="7062" spans="2:11" ht="15" customHeight="1" x14ac:dyDescent="0.3">
      <c r="B7062" s="39" t="str">
        <f t="shared" si="92"/>
        <v>42411400607 шумоглушник</v>
      </c>
      <c r="C7062" s="39" t="str">
        <f>TEXT(Raw_Articul_Data!$D7062,"00000000000")</f>
        <v>42411400607</v>
      </c>
      <c r="D7062" s="41">
        <v>42411400607</v>
      </c>
      <c r="E7062" s="41" t="s">
        <v>3072</v>
      </c>
      <c r="G7062" s="41" t="s">
        <v>32</v>
      </c>
      <c r="H7062" s="41" t="s">
        <v>2790</v>
      </c>
      <c r="I7062" s="41" t="s">
        <v>23</v>
      </c>
      <c r="J7062" s="41" t="s">
        <v>28</v>
      </c>
      <c r="K7062" s="41" t="s">
        <v>25</v>
      </c>
    </row>
    <row r="7063" spans="2:11" ht="15" customHeight="1" x14ac:dyDescent="0.3">
      <c r="B7063" s="39" t="str">
        <f t="shared" si="92"/>
        <v>42411400610 шумоглушник</v>
      </c>
      <c r="C7063" s="39" t="str">
        <f>TEXT(Raw_Articul_Data!$D7063,"00000000000")</f>
        <v>42411400610</v>
      </c>
      <c r="D7063" s="41">
        <v>42411400610</v>
      </c>
      <c r="E7063" s="41" t="s">
        <v>3072</v>
      </c>
      <c r="G7063" s="41" t="s">
        <v>32</v>
      </c>
      <c r="H7063" s="41" t="s">
        <v>2790</v>
      </c>
      <c r="I7063" s="41" t="s">
        <v>23</v>
      </c>
      <c r="J7063" s="41" t="s">
        <v>55</v>
      </c>
      <c r="K7063" s="41" t="s">
        <v>25</v>
      </c>
    </row>
    <row r="7064" spans="2:11" ht="15" customHeight="1" x14ac:dyDescent="0.3">
      <c r="B7064" s="39" t="str">
        <f t="shared" si="92"/>
        <v>42411400614 шумоглушник</v>
      </c>
      <c r="C7064" s="39" t="str">
        <f>TEXT(Raw_Articul_Data!$D7064,"00000000000")</f>
        <v>42411400614</v>
      </c>
      <c r="D7064" s="41">
        <v>42411400614</v>
      </c>
      <c r="E7064" s="41" t="s">
        <v>3072</v>
      </c>
      <c r="G7064" s="41" t="s">
        <v>32</v>
      </c>
      <c r="H7064" s="41" t="s">
        <v>2790</v>
      </c>
      <c r="I7064" s="41" t="s">
        <v>23</v>
      </c>
      <c r="J7064" s="41" t="s">
        <v>55</v>
      </c>
      <c r="K7064" s="41" t="s">
        <v>25</v>
      </c>
    </row>
    <row r="7065" spans="2:11" ht="15" customHeight="1" x14ac:dyDescent="0.3">
      <c r="B7065" s="39" t="str">
        <f t="shared" si="92"/>
        <v>42411400615 шумоглушник</v>
      </c>
      <c r="C7065" s="39" t="str">
        <f>TEXT(Raw_Articul_Data!$D7065,"00000000000")</f>
        <v>42411400615</v>
      </c>
      <c r="D7065" s="41">
        <v>42411400615</v>
      </c>
      <c r="E7065" s="41" t="s">
        <v>3072</v>
      </c>
      <c r="G7065" s="41" t="s">
        <v>32</v>
      </c>
      <c r="H7065" s="41" t="s">
        <v>2790</v>
      </c>
      <c r="I7065" s="41" t="s">
        <v>23</v>
      </c>
      <c r="J7065" s="41" t="s">
        <v>55</v>
      </c>
      <c r="K7065" s="41" t="s">
        <v>25</v>
      </c>
    </row>
    <row r="7066" spans="2:11" ht="15" customHeight="1" x14ac:dyDescent="0.3">
      <c r="B7066" s="39" t="str">
        <f t="shared" si="92"/>
        <v>42411401000 кришка фільтра</v>
      </c>
      <c r="C7066" s="39" t="str">
        <f>TEXT(Raw_Articul_Data!$D7066,"00000000000")</f>
        <v>42411401000</v>
      </c>
      <c r="D7066" s="41">
        <v>42411401000</v>
      </c>
      <c r="E7066" s="41" t="s">
        <v>3153</v>
      </c>
      <c r="G7066" s="41" t="s">
        <v>32</v>
      </c>
      <c r="H7066" s="41" t="s">
        <v>2790</v>
      </c>
      <c r="I7066" s="41" t="s">
        <v>23</v>
      </c>
      <c r="J7066" s="41" t="s">
        <v>55</v>
      </c>
      <c r="K7066" s="41" t="s">
        <v>25</v>
      </c>
    </row>
    <row r="7067" spans="2:11" ht="15" customHeight="1" x14ac:dyDescent="0.3">
      <c r="B7067" s="39" t="str">
        <f t="shared" si="92"/>
        <v>42411401001 кришка фільтра</v>
      </c>
      <c r="C7067" s="39" t="str">
        <f>TEXT(Raw_Articul_Data!$D7067,"00000000000")</f>
        <v>42411401001</v>
      </c>
      <c r="D7067" s="41">
        <v>42411401001</v>
      </c>
      <c r="E7067" s="41" t="s">
        <v>3153</v>
      </c>
      <c r="G7067" s="41" t="s">
        <v>32</v>
      </c>
      <c r="H7067" s="41" t="s">
        <v>2790</v>
      </c>
      <c r="I7067" s="41" t="s">
        <v>23</v>
      </c>
      <c r="J7067" s="41" t="s">
        <v>55</v>
      </c>
      <c r="K7067" s="41" t="s">
        <v>25</v>
      </c>
    </row>
    <row r="7068" spans="2:11" ht="15" customHeight="1" x14ac:dyDescent="0.3">
      <c r="B7068" s="39" t="str">
        <f t="shared" si="92"/>
        <v>42411401002 кришка фільтра</v>
      </c>
      <c r="C7068" s="39" t="str">
        <f>TEXT(Raw_Articul_Data!$D7068,"00000000000")</f>
        <v>42411401002</v>
      </c>
      <c r="D7068" s="41">
        <v>42411401002</v>
      </c>
      <c r="E7068" s="41" t="s">
        <v>3153</v>
      </c>
      <c r="G7068" s="41" t="s">
        <v>32</v>
      </c>
      <c r="H7068" s="41" t="s">
        <v>2790</v>
      </c>
      <c r="I7068" s="41" t="s">
        <v>23</v>
      </c>
      <c r="J7068" s="41" t="s">
        <v>55</v>
      </c>
      <c r="K7068" s="41" t="s">
        <v>25</v>
      </c>
    </row>
    <row r="7069" spans="2:11" ht="15" customHeight="1" x14ac:dyDescent="0.3">
      <c r="B7069" s="39" t="str">
        <f t="shared" si="92"/>
        <v>42411402800 корпус фільтра</v>
      </c>
      <c r="C7069" s="39" t="str">
        <f>TEXT(Raw_Articul_Data!$D7069,"00000000000")</f>
        <v>42411402800</v>
      </c>
      <c r="D7069" s="41">
        <v>42411402800</v>
      </c>
      <c r="E7069" s="41" t="s">
        <v>3069</v>
      </c>
      <c r="G7069" s="41" t="s">
        <v>32</v>
      </c>
      <c r="H7069" s="41" t="s">
        <v>2790</v>
      </c>
      <c r="I7069" s="41" t="s">
        <v>23</v>
      </c>
      <c r="J7069" s="41" t="s">
        <v>55</v>
      </c>
      <c r="K7069" s="41" t="s">
        <v>25</v>
      </c>
    </row>
    <row r="7070" spans="2:11" ht="15" customHeight="1" x14ac:dyDescent="0.3">
      <c r="B7070" s="39" t="str">
        <f t="shared" si="92"/>
        <v>42411402803 корпус фільтра</v>
      </c>
      <c r="C7070" s="39" t="str">
        <f>TEXT(Raw_Articul_Data!$D7070,"00000000000")</f>
        <v>42411402803</v>
      </c>
      <c r="D7070" s="41">
        <v>42411402803</v>
      </c>
      <c r="E7070" s="41" t="s">
        <v>3069</v>
      </c>
      <c r="G7070" s="41" t="s">
        <v>32</v>
      </c>
      <c r="H7070" s="41" t="s">
        <v>2790</v>
      </c>
      <c r="I7070" s="41" t="s">
        <v>23</v>
      </c>
      <c r="J7070" s="41" t="s">
        <v>55</v>
      </c>
      <c r="K7070" s="41" t="s">
        <v>25</v>
      </c>
    </row>
    <row r="7071" spans="2:11" ht="15" customHeight="1" x14ac:dyDescent="0.3">
      <c r="B7071" s="39" t="str">
        <f t="shared" si="92"/>
        <v>42411404401 повітряний фільтр</v>
      </c>
      <c r="C7071" s="39" t="str">
        <f>TEXT(Raw_Articul_Data!$D7071,"00000000000")</f>
        <v>42411404401</v>
      </c>
      <c r="D7071" s="41">
        <v>42411404401</v>
      </c>
      <c r="E7071" s="41" t="s">
        <v>3041</v>
      </c>
      <c r="G7071" s="41" t="s">
        <v>32</v>
      </c>
      <c r="H7071" s="41" t="s">
        <v>2790</v>
      </c>
      <c r="I7071" s="41" t="s">
        <v>23</v>
      </c>
      <c r="J7071" s="41" t="s">
        <v>28</v>
      </c>
      <c r="K7071" s="41" t="s">
        <v>25</v>
      </c>
    </row>
    <row r="7072" spans="2:11" ht="15" customHeight="1" x14ac:dyDescent="0.3">
      <c r="B7072" s="39" t="str">
        <f t="shared" si="92"/>
        <v>42411404404 повітряний фільтр hd2</v>
      </c>
      <c r="C7072" s="39" t="str">
        <f>TEXT(Raw_Articul_Data!$D7072,"00000000000")</f>
        <v>42411404404</v>
      </c>
      <c r="D7072" s="41">
        <v>42411404404</v>
      </c>
      <c r="E7072" s="41" t="s">
        <v>2814</v>
      </c>
      <c r="G7072" s="41" t="s">
        <v>32</v>
      </c>
      <c r="H7072" s="41" t="s">
        <v>2790</v>
      </c>
      <c r="I7072" s="41" t="s">
        <v>23</v>
      </c>
      <c r="J7072" s="41" t="s">
        <v>28</v>
      </c>
      <c r="K7072" s="41" t="s">
        <v>25</v>
      </c>
    </row>
    <row r="7073" spans="2:11" ht="15" customHeight="1" x14ac:dyDescent="0.3">
      <c r="B7073" s="39" t="str">
        <f t="shared" si="92"/>
        <v>42411409300 різьбова пробка</v>
      </c>
      <c r="C7073" s="39" t="str">
        <f>TEXT(Raw_Articul_Data!$D7073,"00000000000")</f>
        <v>42411409300</v>
      </c>
      <c r="D7073" s="41">
        <v>42411409300</v>
      </c>
      <c r="E7073" s="41" t="s">
        <v>3704</v>
      </c>
      <c r="G7073" s="41" t="s">
        <v>32</v>
      </c>
      <c r="H7073" s="41" t="s">
        <v>2790</v>
      </c>
      <c r="I7073" s="41" t="s">
        <v>23</v>
      </c>
      <c r="J7073" s="41" t="s">
        <v>55</v>
      </c>
      <c r="K7073" s="41" t="s">
        <v>25</v>
      </c>
    </row>
    <row r="7074" spans="2:11" ht="15" customHeight="1" x14ac:dyDescent="0.3">
      <c r="B7074" s="39" t="str">
        <f t="shared" si="92"/>
        <v>42411411100 вставка</v>
      </c>
      <c r="C7074" s="39" t="str">
        <f>TEXT(Raw_Articul_Data!$D7074,"00000000000")</f>
        <v>42411411100</v>
      </c>
      <c r="D7074" s="41">
        <v>42411411100</v>
      </c>
      <c r="E7074" s="41" t="s">
        <v>3631</v>
      </c>
      <c r="G7074" s="41" t="s">
        <v>32</v>
      </c>
      <c r="H7074" s="41" t="s">
        <v>2790</v>
      </c>
      <c r="I7074" s="41" t="s">
        <v>23</v>
      </c>
      <c r="J7074" s="41" t="s">
        <v>55</v>
      </c>
      <c r="K7074" s="41" t="s">
        <v>25</v>
      </c>
    </row>
    <row r="7075" spans="2:11" ht="15" customHeight="1" x14ac:dyDescent="0.3">
      <c r="B7075" s="39" t="str">
        <f t="shared" si="92"/>
        <v>42411801101 трос управління дросельною заслонкою</v>
      </c>
      <c r="C7075" s="39" t="str">
        <f>TEXT(Raw_Articul_Data!$D7075,"00000000000")</f>
        <v>42411801101</v>
      </c>
      <c r="D7075" s="41">
        <v>42411801101</v>
      </c>
      <c r="E7075" s="41" t="s">
        <v>3643</v>
      </c>
      <c r="G7075" s="41" t="s">
        <v>32</v>
      </c>
      <c r="H7075" s="41" t="s">
        <v>2790</v>
      </c>
      <c r="I7075" s="41" t="s">
        <v>23</v>
      </c>
      <c r="J7075" s="41" t="s">
        <v>256</v>
      </c>
      <c r="K7075" s="41" t="s">
        <v>25</v>
      </c>
    </row>
    <row r="7076" spans="2:11" ht="15" customHeight="1" x14ac:dyDescent="0.3">
      <c r="B7076" s="39" t="str">
        <f t="shared" si="92"/>
        <v>42411801104 трос управління дросельною заслонкою</v>
      </c>
      <c r="C7076" s="39" t="str">
        <f>TEXT(Raw_Articul_Data!$D7076,"00000000000")</f>
        <v>42411801104</v>
      </c>
      <c r="D7076" s="41">
        <v>42411801104</v>
      </c>
      <c r="E7076" s="41" t="s">
        <v>3643</v>
      </c>
      <c r="G7076" s="41" t="s">
        <v>32</v>
      </c>
      <c r="H7076" s="41" t="s">
        <v>2790</v>
      </c>
      <c r="I7076" s="41" t="s">
        <v>23</v>
      </c>
      <c r="J7076" s="41" t="s">
        <v>256</v>
      </c>
      <c r="K7076" s="41" t="s">
        <v>25</v>
      </c>
    </row>
    <row r="7077" spans="2:11" ht="15" customHeight="1" x14ac:dyDescent="0.3">
      <c r="B7077" s="39" t="str">
        <f t="shared" si="92"/>
        <v>42411801500 важіль управління дросельною заслонкою</v>
      </c>
      <c r="C7077" s="39" t="str">
        <f>TEXT(Raw_Articul_Data!$D7077,"00000000000")</f>
        <v>42411801500</v>
      </c>
      <c r="D7077" s="41">
        <v>42411801500</v>
      </c>
      <c r="E7077" s="41" t="s">
        <v>3318</v>
      </c>
      <c r="G7077" s="41" t="s">
        <v>32</v>
      </c>
      <c r="H7077" s="41" t="s">
        <v>2790</v>
      </c>
      <c r="I7077" s="41" t="s">
        <v>23</v>
      </c>
      <c r="J7077" s="41" t="s">
        <v>55</v>
      </c>
      <c r="K7077" s="41" t="s">
        <v>25</v>
      </c>
    </row>
    <row r="7078" spans="2:11" ht="15" customHeight="1" x14ac:dyDescent="0.3">
      <c r="B7078" s="39" t="str">
        <f t="shared" si="92"/>
        <v>42411809500 грибок управління</v>
      </c>
      <c r="C7078" s="39" t="str">
        <f>TEXT(Raw_Articul_Data!$D7078,"00000000000")</f>
        <v>42411809500</v>
      </c>
      <c r="D7078" s="41">
        <v>42411809500</v>
      </c>
      <c r="E7078" s="41" t="s">
        <v>4067</v>
      </c>
      <c r="G7078" s="41" t="s">
        <v>32</v>
      </c>
      <c r="H7078" s="41" t="s">
        <v>2790</v>
      </c>
      <c r="I7078" s="41" t="s">
        <v>23</v>
      </c>
      <c r="J7078" s="41" t="s">
        <v>34</v>
      </c>
      <c r="K7078" s="41" t="s">
        <v>25</v>
      </c>
    </row>
    <row r="7079" spans="2:11" ht="15" customHeight="1" x14ac:dyDescent="0.3">
      <c r="B7079" s="39" t="str">
        <f t="shared" si="92"/>
        <v>42411821000 важіль газу</v>
      </c>
      <c r="C7079" s="39" t="str">
        <f>TEXT(Raw_Articul_Data!$D7079,"00000000000")</f>
        <v>42411821000</v>
      </c>
      <c r="D7079" s="41">
        <v>42411821000</v>
      </c>
      <c r="E7079" s="41" t="s">
        <v>4440</v>
      </c>
      <c r="G7079" s="41" t="s">
        <v>32</v>
      </c>
      <c r="H7079" s="41" t="s">
        <v>2790</v>
      </c>
      <c r="I7079" s="41" t="s">
        <v>23</v>
      </c>
      <c r="J7079" s="41" t="s">
        <v>28</v>
      </c>
      <c r="K7079" s="41" t="s">
        <v>25</v>
      </c>
    </row>
    <row r="7080" spans="2:11" ht="15" customHeight="1" x14ac:dyDescent="0.3">
      <c r="B7080" s="39" t="str">
        <f t="shared" si="92"/>
        <v>42411821001 важіль управління дросельною заслонкою</v>
      </c>
      <c r="C7080" s="39" t="str">
        <f>TEXT(Raw_Articul_Data!$D7080,"00000000000")</f>
        <v>42411821001</v>
      </c>
      <c r="D7080" s="41">
        <v>42411821001</v>
      </c>
      <c r="E7080" s="41" t="s">
        <v>3318</v>
      </c>
      <c r="G7080" s="41" t="s">
        <v>32</v>
      </c>
      <c r="H7080" s="41" t="s">
        <v>2790</v>
      </c>
      <c r="I7080" s="41" t="s">
        <v>23</v>
      </c>
      <c r="J7080" s="41" t="s">
        <v>28</v>
      </c>
      <c r="K7080" s="41" t="s">
        <v>25</v>
      </c>
    </row>
    <row r="7081" spans="2:11" ht="15" customHeight="1" x14ac:dyDescent="0.3">
      <c r="B7081" s="39" t="str">
        <f t="shared" si="92"/>
        <v>42411821501 важільно-тяговий механізм дросельної заслонки</v>
      </c>
      <c r="C7081" s="39" t="str">
        <f>TEXT(Raw_Articul_Data!$D7081,"00000000000")</f>
        <v>42411821501</v>
      </c>
      <c r="D7081" s="41">
        <v>42411821501</v>
      </c>
      <c r="E7081" s="41" t="s">
        <v>3397</v>
      </c>
      <c r="G7081" s="41" t="s">
        <v>32</v>
      </c>
      <c r="H7081" s="41" t="s">
        <v>2790</v>
      </c>
      <c r="I7081" s="41" t="s">
        <v>23</v>
      </c>
      <c r="J7081" s="41" t="s">
        <v>28</v>
      </c>
      <c r="K7081" s="41" t="s">
        <v>25</v>
      </c>
    </row>
    <row r="7082" spans="2:11" ht="15" customHeight="1" x14ac:dyDescent="0.3">
      <c r="B7082" s="39" t="str">
        <f t="shared" si="92"/>
        <v>42411822900 установочний важіль</v>
      </c>
      <c r="C7082" s="39" t="str">
        <f>TEXT(Raw_Articul_Data!$D7082,"00000000000")</f>
        <v>42411822900</v>
      </c>
      <c r="D7082" s="41">
        <v>42411822900</v>
      </c>
      <c r="E7082" s="41" t="s">
        <v>4319</v>
      </c>
      <c r="G7082" s="41" t="s">
        <v>32</v>
      </c>
      <c r="H7082" s="41" t="s">
        <v>2790</v>
      </c>
      <c r="I7082" s="41" t="s">
        <v>23</v>
      </c>
      <c r="J7082" s="41" t="s">
        <v>28</v>
      </c>
      <c r="K7082" s="41" t="s">
        <v>25</v>
      </c>
    </row>
    <row r="7083" spans="2:11" ht="15" customHeight="1" x14ac:dyDescent="0.3">
      <c r="B7083" s="39" t="str">
        <f t="shared" si="92"/>
        <v>42411822901 установочний важіль</v>
      </c>
      <c r="C7083" s="39" t="str">
        <f>TEXT(Raw_Articul_Data!$D7083,"00000000000")</f>
        <v>42411822901</v>
      </c>
      <c r="D7083" s="41">
        <v>42411822901</v>
      </c>
      <c r="E7083" s="41" t="s">
        <v>4319</v>
      </c>
      <c r="G7083" s="41" t="s">
        <v>32</v>
      </c>
      <c r="H7083" s="41" t="s">
        <v>2790</v>
      </c>
      <c r="I7083" s="41" t="s">
        <v>23</v>
      </c>
      <c r="J7083" s="41" t="s">
        <v>55</v>
      </c>
      <c r="K7083" s="41" t="s">
        <v>25</v>
      </c>
    </row>
    <row r="7084" spans="2:11" ht="15" customHeight="1" x14ac:dyDescent="0.3">
      <c r="B7084" s="39" t="str">
        <f t="shared" si="92"/>
        <v>42411823204 трос управління дросельною заслонкою</v>
      </c>
      <c r="C7084" s="39" t="str">
        <f>TEXT(Raw_Articul_Data!$D7084,"00000000000")</f>
        <v>42411823204</v>
      </c>
      <c r="D7084" s="41">
        <v>42411823204</v>
      </c>
      <c r="E7084" s="41" t="s">
        <v>3643</v>
      </c>
      <c r="G7084" s="41" t="s">
        <v>32</v>
      </c>
      <c r="H7084" s="41" t="s">
        <v>2790</v>
      </c>
      <c r="I7084" s="41" t="s">
        <v>23</v>
      </c>
      <c r="J7084" s="41" t="s">
        <v>256</v>
      </c>
      <c r="K7084" s="41" t="s">
        <v>25</v>
      </c>
    </row>
    <row r="7085" spans="2:11" ht="15" customHeight="1" x14ac:dyDescent="0.3">
      <c r="B7085" s="39" t="str">
        <f t="shared" si="92"/>
        <v>42411824204 фіксаторна пружина</v>
      </c>
      <c r="C7085" s="39" t="str">
        <f>TEXT(Raw_Articul_Data!$D7085,"00000000000")</f>
        <v>42411824204</v>
      </c>
      <c r="D7085" s="41">
        <v>42411824204</v>
      </c>
      <c r="E7085" s="41" t="s">
        <v>4441</v>
      </c>
      <c r="G7085" s="41" t="s">
        <v>32</v>
      </c>
      <c r="H7085" s="41" t="s">
        <v>2790</v>
      </c>
      <c r="I7085" s="41" t="s">
        <v>23</v>
      </c>
      <c r="J7085" s="41" t="s">
        <v>55</v>
      </c>
      <c r="K7085" s="41" t="s">
        <v>25</v>
      </c>
    </row>
    <row r="7086" spans="2:11" ht="15" customHeight="1" x14ac:dyDescent="0.3">
      <c r="B7086" s="39" t="str">
        <f t="shared" si="92"/>
        <v>42411824300 кулачок</v>
      </c>
      <c r="C7086" s="39" t="str">
        <f>TEXT(Raw_Articul_Data!$D7086,"00000000000")</f>
        <v>42411824300</v>
      </c>
      <c r="D7086" s="41">
        <v>42411824300</v>
      </c>
      <c r="E7086" s="41" t="s">
        <v>4442</v>
      </c>
      <c r="G7086" s="41" t="s">
        <v>32</v>
      </c>
      <c r="H7086" s="41" t="s">
        <v>2790</v>
      </c>
      <c r="I7086" s="41" t="s">
        <v>23</v>
      </c>
      <c r="J7086" s="41" t="s">
        <v>28</v>
      </c>
      <c r="K7086" s="41" t="s">
        <v>25</v>
      </c>
    </row>
    <row r="7087" spans="2:11" ht="15" customHeight="1" x14ac:dyDescent="0.3">
      <c r="B7087" s="39" t="str">
        <f t="shared" si="92"/>
        <v>42411824301 кулачок</v>
      </c>
      <c r="C7087" s="39" t="str">
        <f>TEXT(Raw_Articul_Data!$D7087,"00000000000")</f>
        <v>42411824301</v>
      </c>
      <c r="D7087" s="41">
        <v>42411824301</v>
      </c>
      <c r="E7087" s="41" t="s">
        <v>4442</v>
      </c>
      <c r="G7087" s="41" t="s">
        <v>32</v>
      </c>
      <c r="H7087" s="41" t="s">
        <v>2790</v>
      </c>
      <c r="I7087" s="41" t="s">
        <v>23</v>
      </c>
      <c r="J7087" s="41" t="s">
        <v>28</v>
      </c>
      <c r="K7087" s="41" t="s">
        <v>25</v>
      </c>
    </row>
    <row r="7088" spans="2:11" ht="15" customHeight="1" x14ac:dyDescent="0.3">
      <c r="B7088" s="39" t="str">
        <f t="shared" si="92"/>
        <v>42411829500 поворотний важіль</v>
      </c>
      <c r="C7088" s="39" t="str">
        <f>TEXT(Raw_Articul_Data!$D7088,"00000000000")</f>
        <v>42411829500</v>
      </c>
      <c r="D7088" s="41">
        <v>42411829500</v>
      </c>
      <c r="E7088" s="41" t="s">
        <v>4276</v>
      </c>
      <c r="G7088" s="41" t="s">
        <v>32</v>
      </c>
      <c r="H7088" s="41" t="s">
        <v>2790</v>
      </c>
      <c r="I7088" s="41" t="s">
        <v>23</v>
      </c>
      <c r="J7088" s="41" t="s">
        <v>34</v>
      </c>
      <c r="K7088" s="41" t="s">
        <v>25</v>
      </c>
    </row>
    <row r="7089" spans="2:11" ht="15" customHeight="1" x14ac:dyDescent="0.3">
      <c r="B7089" s="39" t="str">
        <f t="shared" si="92"/>
        <v>42411950400 тросиковий шків</v>
      </c>
      <c r="C7089" s="39" t="str">
        <f>TEXT(Raw_Articul_Data!$D7089,"00000000000")</f>
        <v>42411950400</v>
      </c>
      <c r="D7089" s="41">
        <v>42411950400</v>
      </c>
      <c r="E7089" s="41" t="s">
        <v>3307</v>
      </c>
      <c r="G7089" s="41" t="s">
        <v>32</v>
      </c>
      <c r="H7089" s="41" t="s">
        <v>2790</v>
      </c>
      <c r="I7089" s="41" t="s">
        <v>23</v>
      </c>
      <c r="J7089" s="41" t="s">
        <v>55</v>
      </c>
      <c r="K7089" s="41" t="s">
        <v>25</v>
      </c>
    </row>
    <row r="7090" spans="2:11" ht="15" customHeight="1" x14ac:dyDescent="0.3">
      <c r="B7090" s="39" t="str">
        <f t="shared" si="92"/>
        <v>42411953501 пружина</v>
      </c>
      <c r="C7090" s="39" t="str">
        <f>TEXT(Raw_Articul_Data!$D7090,"00000000000")</f>
        <v>42411953501</v>
      </c>
      <c r="D7090" s="41">
        <v>42411953501</v>
      </c>
      <c r="E7090" s="41" t="s">
        <v>2817</v>
      </c>
      <c r="G7090" s="41" t="s">
        <v>32</v>
      </c>
      <c r="H7090" s="41" t="s">
        <v>2790</v>
      </c>
      <c r="I7090" s="41" t="s">
        <v>23</v>
      </c>
      <c r="J7090" s="41" t="s">
        <v>28</v>
      </c>
      <c r="K7090" s="41" t="s">
        <v>25</v>
      </c>
    </row>
    <row r="7091" spans="2:11" ht="15" customHeight="1" x14ac:dyDescent="0.3">
      <c r="B7091" s="39" t="str">
        <f t="shared" si="92"/>
        <v>42413500400 паливний бак</v>
      </c>
      <c r="C7091" s="39" t="str">
        <f>TEXT(Raw_Articul_Data!$D7091,"00000000000")</f>
        <v>42413500400</v>
      </c>
      <c r="D7091" s="41">
        <v>42413500400</v>
      </c>
      <c r="E7091" s="41" t="s">
        <v>3179</v>
      </c>
      <c r="G7091" s="41" t="s">
        <v>32</v>
      </c>
      <c r="H7091" s="41" t="s">
        <v>2790</v>
      </c>
      <c r="I7091" s="41" t="s">
        <v>23</v>
      </c>
      <c r="J7091" s="41" t="s">
        <v>55</v>
      </c>
      <c r="K7091" s="41" t="s">
        <v>25</v>
      </c>
    </row>
    <row r="7092" spans="2:11" ht="15" customHeight="1" x14ac:dyDescent="0.3">
      <c r="B7092" s="39" t="str">
        <f t="shared" si="92"/>
        <v>42413532700 з'єднувальна деталь</v>
      </c>
      <c r="C7092" s="39" t="str">
        <f>TEXT(Raw_Articul_Data!$D7092,"00000000000")</f>
        <v>42413532700</v>
      </c>
      <c r="D7092" s="41">
        <v>42413532700</v>
      </c>
      <c r="E7092" s="41" t="s">
        <v>3490</v>
      </c>
      <c r="G7092" s="41" t="s">
        <v>32</v>
      </c>
      <c r="H7092" s="41" t="s">
        <v>2790</v>
      </c>
      <c r="I7092" s="41" t="s">
        <v>23</v>
      </c>
      <c r="J7092" s="41" t="s">
        <v>28</v>
      </c>
      <c r="K7092" s="41" t="s">
        <v>25</v>
      </c>
    </row>
    <row r="7093" spans="2:11" ht="15" customHeight="1" x14ac:dyDescent="0.3">
      <c r="B7093" s="39" t="str">
        <f t="shared" si="92"/>
        <v>42413587700 шланг</v>
      </c>
      <c r="C7093" s="39" t="str">
        <f>TEXT(Raw_Articul_Data!$D7093,"00000000000")</f>
        <v>42413587700</v>
      </c>
      <c r="D7093" s="41">
        <v>42413587700</v>
      </c>
      <c r="E7093" s="41" t="s">
        <v>1791</v>
      </c>
      <c r="G7093" s="41" t="s">
        <v>32</v>
      </c>
      <c r="H7093" s="41" t="s">
        <v>2790</v>
      </c>
      <c r="I7093" s="41" t="s">
        <v>23</v>
      </c>
      <c r="J7093" s="41" t="s">
        <v>133</v>
      </c>
      <c r="K7093" s="41" t="s">
        <v>25</v>
      </c>
    </row>
    <row r="7094" spans="2:11" ht="15" customHeight="1" x14ac:dyDescent="0.3">
      <c r="B7094" s="39" t="str">
        <f t="shared" si="92"/>
        <v>42414001200 маховик</v>
      </c>
      <c r="C7094" s="39" t="str">
        <f>TEXT(Raw_Articul_Data!$D7094,"00000000000")</f>
        <v>42414001200</v>
      </c>
      <c r="D7094" s="41">
        <v>42414001200</v>
      </c>
      <c r="E7094" s="41" t="s">
        <v>3088</v>
      </c>
      <c r="G7094" s="41" t="s">
        <v>32</v>
      </c>
      <c r="H7094" s="41" t="s">
        <v>2790</v>
      </c>
      <c r="I7094" s="41" t="s">
        <v>23</v>
      </c>
      <c r="J7094" s="41" t="s">
        <v>45</v>
      </c>
      <c r="K7094" s="41" t="s">
        <v>25</v>
      </c>
    </row>
    <row r="7095" spans="2:11" ht="15" customHeight="1" x14ac:dyDescent="0.3">
      <c r="B7095" s="39" t="str">
        <f t="shared" si="92"/>
        <v>42414001311 модуль запалювання</v>
      </c>
      <c r="C7095" s="39" t="str">
        <f>TEXT(Raw_Articul_Data!$D7095,"00000000000")</f>
        <v>42414001311</v>
      </c>
      <c r="D7095" s="41">
        <v>42414001311</v>
      </c>
      <c r="E7095" s="41" t="s">
        <v>2855</v>
      </c>
      <c r="G7095" s="41" t="s">
        <v>32</v>
      </c>
      <c r="H7095" s="41" t="s">
        <v>2790</v>
      </c>
      <c r="I7095" s="41" t="s">
        <v>23</v>
      </c>
      <c r="J7095" s="41" t="s">
        <v>28</v>
      </c>
      <c r="K7095" s="41" t="s">
        <v>25</v>
      </c>
    </row>
    <row r="7096" spans="2:11" ht="15" customHeight="1" x14ac:dyDescent="0.3">
      <c r="B7096" s="39" t="str">
        <f t="shared" si="92"/>
        <v>42414001318 модуль запалювання</v>
      </c>
      <c r="C7096" s="39" t="str">
        <f>TEXT(Raw_Articul_Data!$D7096,"00000000000")</f>
        <v>42414001318</v>
      </c>
      <c r="D7096" s="41">
        <v>42414001318</v>
      </c>
      <c r="E7096" s="41" t="s">
        <v>2855</v>
      </c>
      <c r="G7096" s="41" t="s">
        <v>32</v>
      </c>
      <c r="H7096" s="41" t="s">
        <v>2790</v>
      </c>
      <c r="I7096" s="41" t="s">
        <v>23</v>
      </c>
      <c r="J7096" s="41" t="s">
        <v>28</v>
      </c>
      <c r="K7096" s="41" t="s">
        <v>25</v>
      </c>
    </row>
    <row r="7097" spans="2:11" ht="15" customHeight="1" x14ac:dyDescent="0.3">
      <c r="B7097" s="39" t="str">
        <f t="shared" si="92"/>
        <v>42414001320 модуль запалювання</v>
      </c>
      <c r="C7097" s="39" t="str">
        <f>TEXT(Raw_Articul_Data!$D7097,"00000000000")</f>
        <v>42414001320</v>
      </c>
      <c r="D7097" s="41">
        <v>42414001320</v>
      </c>
      <c r="E7097" s="41" t="s">
        <v>2855</v>
      </c>
      <c r="G7097" s="41" t="s">
        <v>32</v>
      </c>
      <c r="H7097" s="41" t="s">
        <v>2790</v>
      </c>
      <c r="I7097" s="41" t="s">
        <v>23</v>
      </c>
      <c r="J7097" s="41" t="s">
        <v>28</v>
      </c>
      <c r="K7097" s="41" t="s">
        <v>25</v>
      </c>
    </row>
    <row r="7098" spans="2:11" ht="15" customHeight="1" x14ac:dyDescent="0.3">
      <c r="B7098" s="39" t="str">
        <f t="shared" si="92"/>
        <v>42414051000 штекер провода системи запалювання</v>
      </c>
      <c r="C7098" s="39" t="str">
        <f>TEXT(Raw_Articul_Data!$D7098,"00000000000")</f>
        <v>42414051000</v>
      </c>
      <c r="D7098" s="41">
        <v>42414051000</v>
      </c>
      <c r="E7098" s="41" t="s">
        <v>2863</v>
      </c>
      <c r="G7098" s="41" t="s">
        <v>32</v>
      </c>
      <c r="H7098" s="41" t="s">
        <v>2790</v>
      </c>
      <c r="I7098" s="41" t="s">
        <v>23</v>
      </c>
      <c r="J7098" s="41" t="s">
        <v>45</v>
      </c>
      <c r="K7098" s="41" t="s">
        <v>25</v>
      </c>
    </row>
    <row r="7099" spans="2:11" ht="15" customHeight="1" x14ac:dyDescent="0.3">
      <c r="B7099" s="39" t="str">
        <f t="shared" si="92"/>
        <v>42414058000 ізоляційна деталь</v>
      </c>
      <c r="C7099" s="39" t="str">
        <f>TEXT(Raw_Articul_Data!$D7099,"00000000000")</f>
        <v>42414058000</v>
      </c>
      <c r="D7099" s="41">
        <v>42414058000</v>
      </c>
      <c r="E7099" s="41" t="s">
        <v>2805</v>
      </c>
      <c r="G7099" s="41" t="s">
        <v>32</v>
      </c>
      <c r="H7099" s="41" t="s">
        <v>2790</v>
      </c>
      <c r="I7099" s="41" t="s">
        <v>23</v>
      </c>
      <c r="J7099" s="41" t="s">
        <v>55</v>
      </c>
      <c r="K7099" s="41" t="s">
        <v>25</v>
      </c>
    </row>
    <row r="7100" spans="2:11" ht="15" customHeight="1" x14ac:dyDescent="0.3">
      <c r="B7100" s="39" t="str">
        <f t="shared" si="92"/>
        <v>42414308900 кнопка зупинки</v>
      </c>
      <c r="C7100" s="39" t="str">
        <f>TEXT(Raw_Articul_Data!$D7100,"00000000000")</f>
        <v>42414308900</v>
      </c>
      <c r="D7100" s="41">
        <v>42414308900</v>
      </c>
      <c r="E7100" s="41" t="s">
        <v>4443</v>
      </c>
      <c r="G7100" s="41" t="s">
        <v>32</v>
      </c>
      <c r="H7100" s="41" t="s">
        <v>2790</v>
      </c>
      <c r="I7100" s="41" t="s">
        <v>23</v>
      </c>
      <c r="J7100" s="41" t="s">
        <v>508</v>
      </c>
      <c r="K7100" s="41" t="s">
        <v>25</v>
      </c>
    </row>
    <row r="7101" spans="2:11" ht="15" customHeight="1" x14ac:dyDescent="0.3">
      <c r="B7101" s="39" t="str">
        <f t="shared" si="92"/>
        <v>42414401900 провід</v>
      </c>
      <c r="C7101" s="39" t="str">
        <f>TEXT(Raw_Articul_Data!$D7101,"00000000000")</f>
        <v>42414401900</v>
      </c>
      <c r="D7101" s="41">
        <v>42414401900</v>
      </c>
      <c r="E7101" s="41" t="s">
        <v>4184</v>
      </c>
      <c r="G7101" s="41" t="s">
        <v>32</v>
      </c>
      <c r="H7101" s="41" t="s">
        <v>2790</v>
      </c>
      <c r="I7101" s="41" t="s">
        <v>23</v>
      </c>
      <c r="J7101" s="41" t="s">
        <v>50</v>
      </c>
      <c r="K7101" s="41" t="s">
        <v>25</v>
      </c>
    </row>
    <row r="7102" spans="2:11" ht="15" customHeight="1" x14ac:dyDescent="0.3">
      <c r="B7102" s="39" t="str">
        <f t="shared" si="92"/>
        <v>42414401901 провід</v>
      </c>
      <c r="C7102" s="39" t="str">
        <f>TEXT(Raw_Articul_Data!$D7102,"00000000000")</f>
        <v>42414401901</v>
      </c>
      <c r="D7102" s="41">
        <v>42414401901</v>
      </c>
      <c r="E7102" s="41" t="s">
        <v>4184</v>
      </c>
      <c r="G7102" s="41" t="s">
        <v>32</v>
      </c>
      <c r="H7102" s="41" t="s">
        <v>2790</v>
      </c>
      <c r="I7102" s="41" t="s">
        <v>23</v>
      </c>
      <c r="J7102" s="41" t="s">
        <v>50</v>
      </c>
      <c r="K7102" s="41" t="s">
        <v>25</v>
      </c>
    </row>
    <row r="7103" spans="2:11" ht="15" customHeight="1" x14ac:dyDescent="0.3">
      <c r="B7103" s="39" t="str">
        <f t="shared" si="92"/>
        <v>42414403000 кабельний жгут</v>
      </c>
      <c r="C7103" s="39" t="str">
        <f>TEXT(Raw_Articul_Data!$D7103,"00000000000")</f>
        <v>42414403000</v>
      </c>
      <c r="D7103" s="41">
        <v>42414403000</v>
      </c>
      <c r="E7103" s="41" t="s">
        <v>3399</v>
      </c>
      <c r="G7103" s="41" t="s">
        <v>32</v>
      </c>
      <c r="H7103" s="41" t="s">
        <v>2790</v>
      </c>
      <c r="I7103" s="41" t="s">
        <v>23</v>
      </c>
      <c r="J7103" s="41" t="s">
        <v>1908</v>
      </c>
      <c r="K7103" s="41" t="s">
        <v>25</v>
      </c>
    </row>
    <row r="7104" spans="2:11" ht="15" customHeight="1" x14ac:dyDescent="0.3">
      <c r="B7104" s="39" t="str">
        <f t="shared" si="92"/>
        <v>42417000800 резервуар</v>
      </c>
      <c r="C7104" s="39" t="str">
        <f>TEXT(Raw_Articul_Data!$D7104,"00000000000")</f>
        <v>42417000800</v>
      </c>
      <c r="D7104" s="41">
        <v>42417000800</v>
      </c>
      <c r="E7104" s="41" t="s">
        <v>4323</v>
      </c>
      <c r="G7104" s="41" t="s">
        <v>32</v>
      </c>
      <c r="H7104" s="41" t="s">
        <v>2790</v>
      </c>
      <c r="I7104" s="41" t="s">
        <v>23</v>
      </c>
      <c r="J7104" s="41" t="s">
        <v>280</v>
      </c>
      <c r="K7104" s="41" t="s">
        <v>25</v>
      </c>
    </row>
    <row r="7105" spans="2:11" ht="15" customHeight="1" x14ac:dyDescent="0.3">
      <c r="B7105" s="39" t="str">
        <f t="shared" si="92"/>
        <v>42417002200 комплект-всмоктувальний пристрій</v>
      </c>
      <c r="C7105" s="39" t="str">
        <f>TEXT(Raw_Articul_Data!$D7105,"00000000000")</f>
        <v>42417002200</v>
      </c>
      <c r="D7105" s="41">
        <v>42417002200</v>
      </c>
      <c r="E7105" s="41" t="s">
        <v>1566</v>
      </c>
      <c r="G7105" s="41" t="s">
        <v>21</v>
      </c>
      <c r="H7105" s="41" t="s">
        <v>1567</v>
      </c>
      <c r="I7105" s="41" t="s">
        <v>23</v>
      </c>
      <c r="J7105" s="41" t="s">
        <v>55</v>
      </c>
      <c r="K7105" s="41" t="s">
        <v>25</v>
      </c>
    </row>
    <row r="7106" spans="2:11" ht="15" customHeight="1" x14ac:dyDescent="0.3">
      <c r="B7106" s="39" t="str">
        <f t="shared" si="92"/>
        <v>42417003803 опорна плита для носіння пристрою на спині</v>
      </c>
      <c r="C7106" s="39" t="str">
        <f>TEXT(Raw_Articul_Data!$D7106,"00000000000")</f>
        <v>42417003803</v>
      </c>
      <c r="D7106" s="41">
        <v>42417003803</v>
      </c>
      <c r="E7106" s="41" t="s">
        <v>4325</v>
      </c>
      <c r="G7106" s="41" t="s">
        <v>32</v>
      </c>
      <c r="H7106" s="41" t="s">
        <v>2790</v>
      </c>
      <c r="I7106" s="41" t="s">
        <v>23</v>
      </c>
      <c r="J7106" s="41" t="s">
        <v>55</v>
      </c>
      <c r="K7106" s="41" t="s">
        <v>25</v>
      </c>
    </row>
    <row r="7107" spans="2:11" ht="15" customHeight="1" x14ac:dyDescent="0.3">
      <c r="B7107" s="39" t="str">
        <f t="shared" si="92"/>
        <v>42417004100 корпус вентилятора</v>
      </c>
      <c r="C7107" s="39" t="str">
        <f>TEXT(Raw_Articul_Data!$D7107,"00000000000")</f>
        <v>42417004100</v>
      </c>
      <c r="D7107" s="41">
        <v>42417004100</v>
      </c>
      <c r="E7107" s="41" t="s">
        <v>3137</v>
      </c>
      <c r="G7107" s="41" t="s">
        <v>32</v>
      </c>
      <c r="H7107" s="41" t="s">
        <v>2790</v>
      </c>
      <c r="I7107" s="41" t="s">
        <v>23</v>
      </c>
      <c r="J7107" s="41" t="s">
        <v>55</v>
      </c>
      <c r="K7107" s="41" t="s">
        <v>25</v>
      </c>
    </row>
    <row r="7108" spans="2:11" ht="15" customHeight="1" x14ac:dyDescent="0.3">
      <c r="B7108" s="39" t="str">
        <f t="shared" si="92"/>
        <v>42417004102 корпус вентилятора зовнішній</v>
      </c>
      <c r="C7108" s="39" t="str">
        <f>TEXT(Raw_Articul_Data!$D7108,"00000000000")</f>
        <v>42417004102</v>
      </c>
      <c r="D7108" s="41">
        <v>42417004102</v>
      </c>
      <c r="E7108" s="41" t="s">
        <v>4330</v>
      </c>
      <c r="G7108" s="41" t="s">
        <v>32</v>
      </c>
      <c r="H7108" s="41" t="s">
        <v>2790</v>
      </c>
      <c r="I7108" s="41" t="s">
        <v>23</v>
      </c>
      <c r="J7108" s="41" t="s">
        <v>55</v>
      </c>
      <c r="K7108" s="41" t="s">
        <v>25</v>
      </c>
    </row>
    <row r="7109" spans="2:11" ht="15" customHeight="1" x14ac:dyDescent="0.3">
      <c r="B7109" s="39" t="str">
        <f t="shared" si="92"/>
        <v>42417004105 корпус нагнітача</v>
      </c>
      <c r="C7109" s="39" t="str">
        <f>TEXT(Raw_Articul_Data!$D7109,"00000000000")</f>
        <v>42417004105</v>
      </c>
      <c r="D7109" s="41">
        <v>42417004105</v>
      </c>
      <c r="E7109" s="41" t="s">
        <v>4444</v>
      </c>
      <c r="G7109" s="41" t="s">
        <v>32</v>
      </c>
      <c r="H7109" s="41" t="s">
        <v>2790</v>
      </c>
      <c r="I7109" s="41" t="s">
        <v>23</v>
      </c>
      <c r="J7109" s="41" t="s">
        <v>55</v>
      </c>
      <c r="K7109" s="41" t="s">
        <v>25</v>
      </c>
    </row>
    <row r="7110" spans="2:11" ht="15" customHeight="1" x14ac:dyDescent="0.3">
      <c r="B7110" s="39" t="str">
        <f t="shared" si="92"/>
        <v>42417004118 корпус вентилятора</v>
      </c>
      <c r="C7110" s="39" t="str">
        <f>TEXT(Raw_Articul_Data!$D7110,"00000000000")</f>
        <v>42417004118</v>
      </c>
      <c r="D7110" s="41">
        <v>42417004118</v>
      </c>
      <c r="E7110" s="41" t="s">
        <v>3137</v>
      </c>
      <c r="G7110" s="41" t="s">
        <v>32</v>
      </c>
      <c r="H7110" s="41" t="s">
        <v>2790</v>
      </c>
      <c r="I7110" s="41" t="s">
        <v>23</v>
      </c>
      <c r="J7110" s="41" t="s">
        <v>55</v>
      </c>
      <c r="K7110" s="41" t="s">
        <v>25</v>
      </c>
    </row>
    <row r="7111" spans="2:11" ht="15" customHeight="1" x14ac:dyDescent="0.3">
      <c r="B7111" s="39" t="str">
        <f t="shared" si="92"/>
        <v>42417006900 коліно</v>
      </c>
      <c r="C7111" s="39" t="str">
        <f>TEXT(Raw_Articul_Data!$D7111,"00000000000")</f>
        <v>42417006900</v>
      </c>
      <c r="D7111" s="41">
        <v>42417006900</v>
      </c>
      <c r="E7111" s="41" t="s">
        <v>3315</v>
      </c>
      <c r="G7111" s="41" t="s">
        <v>32</v>
      </c>
      <c r="H7111" s="41" t="s">
        <v>2790</v>
      </c>
      <c r="I7111" s="41" t="s">
        <v>23</v>
      </c>
      <c r="J7111" s="41" t="s">
        <v>55</v>
      </c>
      <c r="K7111" s="41" t="s">
        <v>25</v>
      </c>
    </row>
    <row r="7112" spans="2:11" ht="15" customHeight="1" x14ac:dyDescent="0.3">
      <c r="B7112" s="39" t="str">
        <f t="shared" si="92"/>
        <v>42417010700 корпус нагнітача зовнішній</v>
      </c>
      <c r="C7112" s="39" t="str">
        <f>TEXT(Raw_Articul_Data!$D7112,"00000000000")</f>
        <v>42417010700</v>
      </c>
      <c r="D7112" s="41">
        <v>42417010700</v>
      </c>
      <c r="E7112" s="41" t="s">
        <v>4445</v>
      </c>
      <c r="G7112" s="41" t="s">
        <v>32</v>
      </c>
      <c r="H7112" s="41" t="s">
        <v>2790</v>
      </c>
      <c r="I7112" s="41" t="s">
        <v>23</v>
      </c>
      <c r="J7112" s="41" t="s">
        <v>55</v>
      </c>
      <c r="K7112" s="41" t="s">
        <v>25</v>
      </c>
    </row>
    <row r="7113" spans="2:11" ht="15" customHeight="1" x14ac:dyDescent="0.3">
      <c r="B7113" s="39" t="str">
        <f t="shared" si="92"/>
        <v>42417010705 корпус нагнітача зовнішній</v>
      </c>
      <c r="C7113" s="39" t="str">
        <f>TEXT(Raw_Articul_Data!$D7113,"00000000000")</f>
        <v>42417010705</v>
      </c>
      <c r="D7113" s="41">
        <v>42417010705</v>
      </c>
      <c r="E7113" s="41" t="s">
        <v>4445</v>
      </c>
      <c r="G7113" s="41" t="s">
        <v>32</v>
      </c>
      <c r="H7113" s="41" t="s">
        <v>2790</v>
      </c>
      <c r="I7113" s="41" t="s">
        <v>23</v>
      </c>
      <c r="J7113" s="41" t="s">
        <v>55</v>
      </c>
      <c r="K7113" s="41" t="s">
        <v>25</v>
      </c>
    </row>
    <row r="7114" spans="2:11" ht="15" customHeight="1" x14ac:dyDescent="0.3">
      <c r="B7114" s="39" t="str">
        <f t="shared" si="92"/>
        <v>42417016000 шланг</v>
      </c>
      <c r="C7114" s="39" t="str">
        <f>TEXT(Raw_Articul_Data!$D7114,"00000000000")</f>
        <v>42417016000</v>
      </c>
      <c r="D7114" s="41">
        <v>42417016000</v>
      </c>
      <c r="E7114" s="41" t="s">
        <v>1791</v>
      </c>
      <c r="G7114" s="41" t="s">
        <v>32</v>
      </c>
      <c r="H7114" s="41" t="s">
        <v>2790</v>
      </c>
      <c r="I7114" s="41" t="s">
        <v>23</v>
      </c>
      <c r="J7114" s="41" t="s">
        <v>45</v>
      </c>
      <c r="K7114" s="41" t="s">
        <v>25</v>
      </c>
    </row>
    <row r="7115" spans="2:11" ht="15" customHeight="1" x14ac:dyDescent="0.3">
      <c r="B7115" s="39" t="str">
        <f t="shared" si="92"/>
        <v>42417016100 гофрований шланг</v>
      </c>
      <c r="C7115" s="39" t="str">
        <f>TEXT(Raw_Articul_Data!$D7115,"00000000000")</f>
        <v>42417016100</v>
      </c>
      <c r="D7115" s="41">
        <v>42417016100</v>
      </c>
      <c r="E7115" s="41" t="s">
        <v>4331</v>
      </c>
      <c r="G7115" s="41" t="s">
        <v>32</v>
      </c>
      <c r="H7115" s="41" t="s">
        <v>2790</v>
      </c>
      <c r="I7115" s="41" t="s">
        <v>23</v>
      </c>
      <c r="J7115" s="41" t="s">
        <v>55</v>
      </c>
      <c r="K7115" s="41" t="s">
        <v>25</v>
      </c>
    </row>
    <row r="7116" spans="2:11" ht="15" customHeight="1" x14ac:dyDescent="0.3">
      <c r="B7116" s="39" t="str">
        <f t="shared" si="92"/>
        <v>42417016101 гофрований шланг</v>
      </c>
      <c r="C7116" s="39" t="str">
        <f>TEXT(Raw_Articul_Data!$D7116,"00000000000")</f>
        <v>42417016101</v>
      </c>
      <c r="D7116" s="41">
        <v>42417016101</v>
      </c>
      <c r="E7116" s="41" t="s">
        <v>4331</v>
      </c>
      <c r="G7116" s="41" t="s">
        <v>32</v>
      </c>
      <c r="H7116" s="41" t="s">
        <v>2790</v>
      </c>
      <c r="I7116" s="41" t="s">
        <v>23</v>
      </c>
      <c r="J7116" s="41" t="s">
        <v>55</v>
      </c>
      <c r="K7116" s="41" t="s">
        <v>25</v>
      </c>
    </row>
    <row r="7117" spans="2:11" ht="15" customHeight="1" x14ac:dyDescent="0.3">
      <c r="B7117" s="39" t="str">
        <f t="shared" ref="B7117:B7180" si="93">CONCATENATE(C7117," ", LOWER(E7117))</f>
        <v>42417035600 решітка</v>
      </c>
      <c r="C7117" s="39" t="str">
        <f>TEXT(Raw_Articul_Data!$D7117,"00000000000")</f>
        <v>42417035600</v>
      </c>
      <c r="D7117" s="41">
        <v>42417035600</v>
      </c>
      <c r="E7117" s="41" t="s">
        <v>3484</v>
      </c>
      <c r="G7117" s="41" t="s">
        <v>32</v>
      </c>
      <c r="H7117" s="41" t="s">
        <v>2790</v>
      </c>
      <c r="I7117" s="41" t="s">
        <v>23</v>
      </c>
      <c r="J7117" s="41" t="s">
        <v>55</v>
      </c>
      <c r="K7117" s="41" t="s">
        <v>25</v>
      </c>
    </row>
    <row r="7118" spans="2:11" ht="15" customHeight="1" x14ac:dyDescent="0.3">
      <c r="B7118" s="39" t="str">
        <f t="shared" si="93"/>
        <v>42417043405 крильчатка вентилятора</v>
      </c>
      <c r="C7118" s="39" t="str">
        <f>TEXT(Raw_Articul_Data!$D7118,"00000000000")</f>
        <v>42417043405</v>
      </c>
      <c r="D7118" s="41">
        <v>42417043405</v>
      </c>
      <c r="E7118" s="41" t="s">
        <v>3255</v>
      </c>
      <c r="G7118" s="41" t="s">
        <v>32</v>
      </c>
      <c r="H7118" s="41" t="s">
        <v>2790</v>
      </c>
      <c r="I7118" s="41" t="s">
        <v>23</v>
      </c>
      <c r="J7118" s="41" t="s">
        <v>55</v>
      </c>
      <c r="K7118" s="41" t="s">
        <v>25</v>
      </c>
    </row>
    <row r="7119" spans="2:11" ht="15" customHeight="1" x14ac:dyDescent="0.3">
      <c r="B7119" s="39" t="str">
        <f t="shared" si="93"/>
        <v>42417068000 захисна решітка</v>
      </c>
      <c r="C7119" s="39" t="str">
        <f>TEXT(Raw_Articul_Data!$D7119,"00000000000")</f>
        <v>42417068000</v>
      </c>
      <c r="D7119" s="41">
        <v>42417068000</v>
      </c>
      <c r="E7119" s="41" t="s">
        <v>4400</v>
      </c>
      <c r="G7119" s="41" t="s">
        <v>32</v>
      </c>
      <c r="H7119" s="41" t="s">
        <v>2790</v>
      </c>
      <c r="I7119" s="41" t="s">
        <v>23</v>
      </c>
      <c r="J7119" s="41" t="s">
        <v>55</v>
      </c>
      <c r="K7119" s="41" t="s">
        <v>25</v>
      </c>
    </row>
    <row r="7120" spans="2:11" ht="15" customHeight="1" x14ac:dyDescent="0.3">
      <c r="B7120" s="39" t="str">
        <f t="shared" si="93"/>
        <v>42417083100 накидна гайка</v>
      </c>
      <c r="C7120" s="39" t="str">
        <f>TEXT(Raw_Articul_Data!$D7120,"00000000000")</f>
        <v>42417083100</v>
      </c>
      <c r="D7120" s="41">
        <v>42417083100</v>
      </c>
      <c r="E7120" s="41" t="s">
        <v>4335</v>
      </c>
      <c r="G7120" s="41" t="s">
        <v>32</v>
      </c>
      <c r="H7120" s="41" t="s">
        <v>2790</v>
      </c>
      <c r="I7120" s="41" t="s">
        <v>23</v>
      </c>
      <c r="J7120" s="41" t="s">
        <v>28</v>
      </c>
      <c r="K7120" s="41" t="s">
        <v>25</v>
      </c>
    </row>
    <row r="7121" spans="2:11" ht="15" customHeight="1" x14ac:dyDescent="0.3">
      <c r="B7121" s="39" t="str">
        <f t="shared" si="93"/>
        <v>42417083402 труба</v>
      </c>
      <c r="C7121" s="39" t="str">
        <f>TEXT(Raw_Articul_Data!$D7121,"00000000000")</f>
        <v>42417083402</v>
      </c>
      <c r="D7121" s="41">
        <v>42417083402</v>
      </c>
      <c r="E7121" s="41" t="s">
        <v>3681</v>
      </c>
      <c r="G7121" s="41" t="s">
        <v>32</v>
      </c>
      <c r="H7121" s="41" t="s">
        <v>2790</v>
      </c>
      <c r="I7121" s="41" t="s">
        <v>23</v>
      </c>
      <c r="J7121" s="41" t="s">
        <v>55</v>
      </c>
      <c r="K7121" s="41" t="s">
        <v>25</v>
      </c>
    </row>
    <row r="7122" spans="2:11" ht="15" customHeight="1" x14ac:dyDescent="0.3">
      <c r="B7122" s="39" t="str">
        <f t="shared" si="93"/>
        <v>42417086302 сопло</v>
      </c>
      <c r="C7122" s="39" t="str">
        <f>TEXT(Raw_Articul_Data!$D7122,"00000000000")</f>
        <v>42417086302</v>
      </c>
      <c r="D7122" s="41">
        <v>42417086302</v>
      </c>
      <c r="E7122" s="41" t="s">
        <v>1592</v>
      </c>
      <c r="G7122" s="41" t="s">
        <v>32</v>
      </c>
      <c r="H7122" s="41" t="s">
        <v>2790</v>
      </c>
      <c r="I7122" s="41" t="s">
        <v>23</v>
      </c>
      <c r="J7122" s="41" t="s">
        <v>55</v>
      </c>
      <c r="K7122" s="41" t="s">
        <v>25</v>
      </c>
    </row>
    <row r="7123" spans="2:11" ht="15" customHeight="1" x14ac:dyDescent="0.3">
      <c r="B7123" s="39" t="str">
        <f t="shared" si="93"/>
        <v>42417086340 сопло</v>
      </c>
      <c r="C7123" s="39" t="str">
        <f>TEXT(Raw_Articul_Data!$D7123,"00000000000")</f>
        <v>42417086340</v>
      </c>
      <c r="D7123" s="41">
        <v>42417086340</v>
      </c>
      <c r="E7123" s="41" t="s">
        <v>1592</v>
      </c>
      <c r="G7123" s="41" t="s">
        <v>32</v>
      </c>
      <c r="H7123" s="41" t="s">
        <v>2790</v>
      </c>
      <c r="I7123" s="41" t="s">
        <v>23</v>
      </c>
      <c r="J7123" s="41" t="s">
        <v>55</v>
      </c>
      <c r="K7123" s="41" t="s">
        <v>25</v>
      </c>
    </row>
    <row r="7124" spans="2:11" ht="15" customHeight="1" x14ac:dyDescent="0.3">
      <c r="B7124" s="39" t="str">
        <f t="shared" si="93"/>
        <v>42417086600 подвійна направляюча решітка</v>
      </c>
      <c r="C7124" s="39" t="str">
        <f>TEXT(Raw_Articul_Data!$D7124,"00000000000")</f>
        <v>42417086600</v>
      </c>
      <c r="D7124" s="41">
        <v>42417086600</v>
      </c>
      <c r="E7124" s="41" t="s">
        <v>4339</v>
      </c>
      <c r="G7124" s="41" t="s">
        <v>32</v>
      </c>
      <c r="H7124" s="41" t="s">
        <v>2790</v>
      </c>
      <c r="I7124" s="41" t="s">
        <v>23</v>
      </c>
      <c r="J7124" s="41" t="s">
        <v>55</v>
      </c>
      <c r="K7124" s="41" t="s">
        <v>25</v>
      </c>
    </row>
    <row r="7125" spans="2:11" ht="15" customHeight="1" x14ac:dyDescent="0.3">
      <c r="B7125" s="39" t="str">
        <f t="shared" si="93"/>
        <v>42417086700 конусоподібна решітка</v>
      </c>
      <c r="C7125" s="39" t="str">
        <f>TEXT(Raw_Articul_Data!$D7125,"00000000000")</f>
        <v>42417086700</v>
      </c>
      <c r="D7125" s="41">
        <v>42417086700</v>
      </c>
      <c r="E7125" s="41" t="s">
        <v>4340</v>
      </c>
      <c r="G7125" s="41" t="s">
        <v>32</v>
      </c>
      <c r="H7125" s="41" t="s">
        <v>2790</v>
      </c>
      <c r="I7125" s="41" t="s">
        <v>23</v>
      </c>
      <c r="J7125" s="41" t="s">
        <v>55</v>
      </c>
      <c r="K7125" s="41" t="s">
        <v>25</v>
      </c>
    </row>
    <row r="7126" spans="2:11" ht="15" customHeight="1" x14ac:dyDescent="0.3">
      <c r="B7126" s="39" t="str">
        <f t="shared" si="93"/>
        <v>42417086800 відхиляюча решітка</v>
      </c>
      <c r="C7126" s="39" t="str">
        <f>TEXT(Raw_Articul_Data!$D7126,"00000000000")</f>
        <v>42417086800</v>
      </c>
      <c r="D7126" s="41">
        <v>42417086800</v>
      </c>
      <c r="E7126" s="41" t="s">
        <v>4446</v>
      </c>
      <c r="G7126" s="41" t="s">
        <v>32</v>
      </c>
      <c r="H7126" s="41" t="s">
        <v>2790</v>
      </c>
      <c r="I7126" s="41" t="s">
        <v>23</v>
      </c>
      <c r="J7126" s="41" t="s">
        <v>55</v>
      </c>
      <c r="K7126" s="41" t="s">
        <v>25</v>
      </c>
    </row>
    <row r="7127" spans="2:11" ht="15" customHeight="1" x14ac:dyDescent="0.3">
      <c r="B7127" s="39" t="str">
        <f t="shared" si="93"/>
        <v>42417603501 всмоктуюча труба</v>
      </c>
      <c r="C7127" s="39" t="str">
        <f>TEXT(Raw_Articul_Data!$D7127,"00000000000")</f>
        <v>42417603501</v>
      </c>
      <c r="D7127" s="41">
        <v>42417603501</v>
      </c>
      <c r="E7127" s="41" t="s">
        <v>4447</v>
      </c>
      <c r="G7127" s="41" t="s">
        <v>32</v>
      </c>
      <c r="H7127" s="41" t="s">
        <v>2790</v>
      </c>
      <c r="I7127" s="41" t="s">
        <v>23</v>
      </c>
      <c r="J7127" s="41" t="s">
        <v>55</v>
      </c>
      <c r="K7127" s="41" t="s">
        <v>25</v>
      </c>
    </row>
    <row r="7128" spans="2:11" ht="15" customHeight="1" x14ac:dyDescent="0.3">
      <c r="B7128" s="39" t="str">
        <f t="shared" si="93"/>
        <v>42417608200 труба</v>
      </c>
      <c r="C7128" s="39" t="str">
        <f>TEXT(Raw_Articul_Data!$D7128,"00000000000")</f>
        <v>42417608200</v>
      </c>
      <c r="D7128" s="41">
        <v>42417608200</v>
      </c>
      <c r="E7128" s="41" t="s">
        <v>3681</v>
      </c>
      <c r="G7128" s="41" t="s">
        <v>32</v>
      </c>
      <c r="H7128" s="41" t="s">
        <v>2790</v>
      </c>
      <c r="I7128" s="41" t="s">
        <v>23</v>
      </c>
      <c r="J7128" s="41" t="s">
        <v>55</v>
      </c>
      <c r="K7128" s="41" t="s">
        <v>25</v>
      </c>
    </row>
    <row r="7129" spans="2:11" ht="15" customHeight="1" x14ac:dyDescent="0.3">
      <c r="B7129" s="39" t="str">
        <f t="shared" si="93"/>
        <v>42417900701 кріплення рукоятки</v>
      </c>
      <c r="C7129" s="39" t="str">
        <f>TEXT(Raw_Articul_Data!$D7129,"00000000000")</f>
        <v>42417900701</v>
      </c>
      <c r="D7129" s="41">
        <v>42417900701</v>
      </c>
      <c r="E7129" s="41" t="s">
        <v>4448</v>
      </c>
      <c r="G7129" s="41" t="s">
        <v>32</v>
      </c>
      <c r="H7129" s="41" t="s">
        <v>2790</v>
      </c>
      <c r="I7129" s="41" t="s">
        <v>23</v>
      </c>
      <c r="J7129" s="41" t="s">
        <v>55</v>
      </c>
      <c r="K7129" s="41" t="s">
        <v>25</v>
      </c>
    </row>
    <row r="7130" spans="2:11" ht="15" customHeight="1" x14ac:dyDescent="0.3">
      <c r="B7130" s="39" t="str">
        <f t="shared" si="93"/>
        <v>42417901301 рукоятка управління</v>
      </c>
      <c r="C7130" s="39" t="str">
        <f>TEXT(Raw_Articul_Data!$D7130,"00000000000")</f>
        <v>42417901301</v>
      </c>
      <c r="D7130" s="41">
        <v>42417901301</v>
      </c>
      <c r="E7130" s="41" t="s">
        <v>4100</v>
      </c>
      <c r="G7130" s="41" t="s">
        <v>32</v>
      </c>
      <c r="H7130" s="41" t="s">
        <v>2790</v>
      </c>
      <c r="I7130" s="41" t="s">
        <v>23</v>
      </c>
      <c r="J7130" s="41" t="s">
        <v>556</v>
      </c>
      <c r="K7130" s="41" t="s">
        <v>25</v>
      </c>
    </row>
    <row r="7131" spans="2:11" ht="15" customHeight="1" x14ac:dyDescent="0.3">
      <c r="B7131" s="39" t="str">
        <f t="shared" si="93"/>
        <v>42417905600 рама рукоятки</v>
      </c>
      <c r="C7131" s="39" t="str">
        <f>TEXT(Raw_Articul_Data!$D7131,"00000000000")</f>
        <v>42417905600</v>
      </c>
      <c r="D7131" s="41">
        <v>42417905600</v>
      </c>
      <c r="E7131" s="41" t="s">
        <v>3637</v>
      </c>
      <c r="G7131" s="41" t="s">
        <v>32</v>
      </c>
      <c r="H7131" s="41" t="s">
        <v>2790</v>
      </c>
      <c r="I7131" s="41" t="s">
        <v>23</v>
      </c>
      <c r="J7131" s="41" t="s">
        <v>55</v>
      </c>
      <c r="K7131" s="41" t="s">
        <v>25</v>
      </c>
    </row>
    <row r="7132" spans="2:11" ht="15" customHeight="1" x14ac:dyDescent="0.3">
      <c r="B7132" s="39" t="str">
        <f t="shared" si="93"/>
        <v>42417905605 рама рукоятки</v>
      </c>
      <c r="C7132" s="39" t="str">
        <f>TEXT(Raw_Articul_Data!$D7132,"00000000000")</f>
        <v>42417905605</v>
      </c>
      <c r="D7132" s="41">
        <v>42417905605</v>
      </c>
      <c r="E7132" s="41" t="s">
        <v>3637</v>
      </c>
      <c r="G7132" s="41" t="s">
        <v>32</v>
      </c>
      <c r="H7132" s="41" t="s">
        <v>2790</v>
      </c>
      <c r="I7132" s="41" t="s">
        <v>23</v>
      </c>
      <c r="J7132" s="41" t="s">
        <v>55</v>
      </c>
      <c r="K7132" s="41" t="s">
        <v>25</v>
      </c>
    </row>
    <row r="7133" spans="2:11" ht="15" customHeight="1" x14ac:dyDescent="0.3">
      <c r="B7133" s="39" t="str">
        <f t="shared" si="93"/>
        <v>42417910201 рукоятка</v>
      </c>
      <c r="C7133" s="39" t="str">
        <f>TEXT(Raw_Articul_Data!$D7133,"00000000000")</f>
        <v>42417910201</v>
      </c>
      <c r="D7133" s="41">
        <v>42417910201</v>
      </c>
      <c r="E7133" s="41" t="s">
        <v>2902</v>
      </c>
      <c r="G7133" s="41" t="s">
        <v>32</v>
      </c>
      <c r="H7133" s="41" t="s">
        <v>2790</v>
      </c>
      <c r="I7133" s="41" t="s">
        <v>23</v>
      </c>
      <c r="J7133" s="41" t="s">
        <v>55</v>
      </c>
      <c r="K7133" s="41" t="s">
        <v>25</v>
      </c>
    </row>
    <row r="7134" spans="2:11" ht="15" customHeight="1" x14ac:dyDescent="0.3">
      <c r="B7134" s="39" t="str">
        <f t="shared" si="93"/>
        <v>42417910600 півкожух рукоятки</v>
      </c>
      <c r="C7134" s="39" t="str">
        <f>TEXT(Raw_Articul_Data!$D7134,"00000000000")</f>
        <v>42417910600</v>
      </c>
      <c r="D7134" s="41">
        <v>42417910600</v>
      </c>
      <c r="E7134" s="41" t="s">
        <v>3410</v>
      </c>
      <c r="G7134" s="41" t="s">
        <v>32</v>
      </c>
      <c r="H7134" s="41" t="s">
        <v>2790</v>
      </c>
      <c r="I7134" s="41" t="s">
        <v>23</v>
      </c>
      <c r="J7134" s="41" t="s">
        <v>28</v>
      </c>
      <c r="K7134" s="41" t="s">
        <v>25</v>
      </c>
    </row>
    <row r="7135" spans="2:11" ht="15" customHeight="1" x14ac:dyDescent="0.3">
      <c r="B7135" s="39" t="str">
        <f t="shared" si="93"/>
        <v>42417910605 півкожух рукоятки</v>
      </c>
      <c r="C7135" s="39" t="str">
        <f>TEXT(Raw_Articul_Data!$D7135,"00000000000")</f>
        <v>42417910605</v>
      </c>
      <c r="D7135" s="41">
        <v>42417910605</v>
      </c>
      <c r="E7135" s="41" t="s">
        <v>3410</v>
      </c>
      <c r="G7135" s="41" t="s">
        <v>32</v>
      </c>
      <c r="H7135" s="41" t="s">
        <v>2790</v>
      </c>
      <c r="I7135" s="41" t="s">
        <v>23</v>
      </c>
      <c r="J7135" s="41" t="s">
        <v>28</v>
      </c>
      <c r="K7135" s="41" t="s">
        <v>25</v>
      </c>
    </row>
    <row r="7136" spans="2:11" ht="15" customHeight="1" x14ac:dyDescent="0.3">
      <c r="B7136" s="39" t="str">
        <f t="shared" si="93"/>
        <v>42417910800 половина рукоятки внутрішня</v>
      </c>
      <c r="C7136" s="39" t="str">
        <f>TEXT(Raw_Articul_Data!$D7136,"00000000000")</f>
        <v>42417910800</v>
      </c>
      <c r="D7136" s="41">
        <v>42417910800</v>
      </c>
      <c r="E7136" s="41" t="s">
        <v>4449</v>
      </c>
      <c r="G7136" s="41" t="s">
        <v>32</v>
      </c>
      <c r="H7136" s="41" t="s">
        <v>2790</v>
      </c>
      <c r="I7136" s="41" t="s">
        <v>23</v>
      </c>
      <c r="J7136" s="41" t="s">
        <v>28</v>
      </c>
      <c r="K7136" s="41" t="s">
        <v>25</v>
      </c>
    </row>
    <row r="7137" spans="2:11" ht="15" customHeight="1" x14ac:dyDescent="0.3">
      <c r="B7137" s="39" t="str">
        <f t="shared" si="93"/>
        <v>42417910801 половина рукоятки зовнішня</v>
      </c>
      <c r="C7137" s="39" t="str">
        <f>TEXT(Raw_Articul_Data!$D7137,"00000000000")</f>
        <v>42417910801</v>
      </c>
      <c r="D7137" s="41">
        <v>42417910801</v>
      </c>
      <c r="E7137" s="41" t="s">
        <v>4450</v>
      </c>
      <c r="G7137" s="41" t="s">
        <v>32</v>
      </c>
      <c r="H7137" s="41" t="s">
        <v>2790</v>
      </c>
      <c r="I7137" s="41" t="s">
        <v>23</v>
      </c>
      <c r="J7137" s="41" t="s">
        <v>28</v>
      </c>
      <c r="K7137" s="41" t="s">
        <v>25</v>
      </c>
    </row>
    <row r="7138" spans="2:11" ht="15" customHeight="1" x14ac:dyDescent="0.3">
      <c r="B7138" s="39" t="str">
        <f t="shared" si="93"/>
        <v>42417910802 половина рукоятки</v>
      </c>
      <c r="C7138" s="39" t="str">
        <f>TEXT(Raw_Articul_Data!$D7138,"00000000000")</f>
        <v>42417910802</v>
      </c>
      <c r="D7138" s="41">
        <v>42417910802</v>
      </c>
      <c r="E7138" s="41" t="s">
        <v>4451</v>
      </c>
      <c r="G7138" s="41" t="s">
        <v>32</v>
      </c>
      <c r="H7138" s="41" t="s">
        <v>2790</v>
      </c>
      <c r="I7138" s="41" t="s">
        <v>23</v>
      </c>
      <c r="J7138" s="41" t="s">
        <v>28</v>
      </c>
      <c r="K7138" s="41" t="s">
        <v>25</v>
      </c>
    </row>
    <row r="7139" spans="2:11" ht="15" customHeight="1" x14ac:dyDescent="0.3">
      <c r="B7139" s="39" t="str">
        <f t="shared" si="93"/>
        <v>42417910803 половина рукоятки зовнішня</v>
      </c>
      <c r="C7139" s="39" t="str">
        <f>TEXT(Raw_Articul_Data!$D7139,"00000000000")</f>
        <v>42417910803</v>
      </c>
      <c r="D7139" s="41">
        <v>42417910803</v>
      </c>
      <c r="E7139" s="41" t="s">
        <v>4450</v>
      </c>
      <c r="G7139" s="41" t="s">
        <v>32</v>
      </c>
      <c r="H7139" s="41" t="s">
        <v>2790</v>
      </c>
      <c r="I7139" s="41" t="s">
        <v>23</v>
      </c>
      <c r="J7139" s="41" t="s">
        <v>55</v>
      </c>
      <c r="K7139" s="41" t="s">
        <v>25</v>
      </c>
    </row>
    <row r="7140" spans="2:11" ht="15" customHeight="1" x14ac:dyDescent="0.3">
      <c r="B7140" s="39" t="str">
        <f t="shared" si="93"/>
        <v>42417910804 половина рукоятки внутрішня</v>
      </c>
      <c r="C7140" s="39" t="str">
        <f>TEXT(Raw_Articul_Data!$D7140,"00000000000")</f>
        <v>42417910804</v>
      </c>
      <c r="D7140" s="41">
        <v>42417910804</v>
      </c>
      <c r="E7140" s="41" t="s">
        <v>4449</v>
      </c>
      <c r="G7140" s="41" t="s">
        <v>32</v>
      </c>
      <c r="H7140" s="41" t="s">
        <v>2790</v>
      </c>
      <c r="I7140" s="41" t="s">
        <v>23</v>
      </c>
      <c r="J7140" s="41" t="s">
        <v>55</v>
      </c>
      <c r="K7140" s="41" t="s">
        <v>25</v>
      </c>
    </row>
    <row r="7141" spans="2:11" ht="15" customHeight="1" x14ac:dyDescent="0.3">
      <c r="B7141" s="39" t="str">
        <f t="shared" si="93"/>
        <v>42417913100 пружина</v>
      </c>
      <c r="C7141" s="39" t="str">
        <f>TEXT(Raw_Articul_Data!$D7141,"00000000000")</f>
        <v>42417913100</v>
      </c>
      <c r="D7141" s="41">
        <v>42417913100</v>
      </c>
      <c r="E7141" s="41" t="s">
        <v>2817</v>
      </c>
      <c r="G7141" s="41" t="s">
        <v>32</v>
      </c>
      <c r="H7141" s="41" t="s">
        <v>2790</v>
      </c>
      <c r="I7141" s="41" t="s">
        <v>23</v>
      </c>
      <c r="J7141" s="41" t="s">
        <v>28</v>
      </c>
      <c r="K7141" s="41" t="s">
        <v>25</v>
      </c>
    </row>
    <row r="7142" spans="2:11" ht="15" customHeight="1" x14ac:dyDescent="0.3">
      <c r="B7142" s="39" t="str">
        <f t="shared" si="93"/>
        <v>42417917500 захисне прикриття</v>
      </c>
      <c r="C7142" s="39" t="str">
        <f>TEXT(Raw_Articul_Data!$D7142,"00000000000")</f>
        <v>42417917500</v>
      </c>
      <c r="D7142" s="41">
        <v>42417917500</v>
      </c>
      <c r="E7142" s="41" t="s">
        <v>3390</v>
      </c>
      <c r="G7142" s="41" t="s">
        <v>32</v>
      </c>
      <c r="H7142" s="41" t="s">
        <v>2790</v>
      </c>
      <c r="I7142" s="41" t="s">
        <v>23</v>
      </c>
      <c r="J7142" s="41" t="s">
        <v>28</v>
      </c>
      <c r="K7142" s="41" t="s">
        <v>25</v>
      </c>
    </row>
    <row r="7143" spans="2:11" ht="15" customHeight="1" x14ac:dyDescent="0.3">
      <c r="B7143" s="39" t="str">
        <f t="shared" si="93"/>
        <v>42417919101 розпорна детатель</v>
      </c>
      <c r="C7143" s="39" t="str">
        <f>TEXT(Raw_Articul_Data!$D7143,"00000000000")</f>
        <v>42417919101</v>
      </c>
      <c r="D7143" s="41">
        <v>42417919101</v>
      </c>
      <c r="E7143" s="41" t="s">
        <v>4452</v>
      </c>
      <c r="G7143" s="41" t="s">
        <v>32</v>
      </c>
      <c r="H7143" s="41" t="s">
        <v>2790</v>
      </c>
      <c r="I7143" s="41" t="s">
        <v>23</v>
      </c>
      <c r="J7143" s="41" t="s">
        <v>55</v>
      </c>
      <c r="K7143" s="41" t="s">
        <v>25</v>
      </c>
    </row>
    <row r="7144" spans="2:11" ht="15" customHeight="1" x14ac:dyDescent="0.3">
      <c r="B7144" s="39" t="str">
        <f t="shared" si="93"/>
        <v>42417922900 фіксатор пружини</v>
      </c>
      <c r="C7144" s="39" t="str">
        <f>TEXT(Raw_Articul_Data!$D7144,"00000000000")</f>
        <v>42417922900</v>
      </c>
      <c r="D7144" s="41">
        <v>42417922900</v>
      </c>
      <c r="E7144" s="41" t="s">
        <v>3782</v>
      </c>
      <c r="G7144" s="41" t="s">
        <v>32</v>
      </c>
      <c r="H7144" s="41" t="s">
        <v>2790</v>
      </c>
      <c r="I7144" s="41" t="s">
        <v>23</v>
      </c>
      <c r="J7144" s="41" t="s">
        <v>28</v>
      </c>
      <c r="K7144" s="41" t="s">
        <v>25</v>
      </c>
    </row>
    <row r="7145" spans="2:11" ht="15" customHeight="1" x14ac:dyDescent="0.3">
      <c r="B7145" s="39" t="str">
        <f t="shared" si="93"/>
        <v>42417922901 фіксатор пружини</v>
      </c>
      <c r="C7145" s="39" t="str">
        <f>TEXT(Raw_Articul_Data!$D7145,"00000000000")</f>
        <v>42417922901</v>
      </c>
      <c r="D7145" s="41">
        <v>42417922901</v>
      </c>
      <c r="E7145" s="41" t="s">
        <v>3782</v>
      </c>
      <c r="G7145" s="41" t="s">
        <v>32</v>
      </c>
      <c r="H7145" s="41" t="s">
        <v>2790</v>
      </c>
      <c r="I7145" s="41" t="s">
        <v>23</v>
      </c>
      <c r="J7145" s="41" t="s">
        <v>55</v>
      </c>
      <c r="K7145" s="41" t="s">
        <v>25</v>
      </c>
    </row>
    <row r="7146" spans="2:11" ht="15" customHeight="1" x14ac:dyDescent="0.3">
      <c r="B7146" s="39" t="str">
        <f t="shared" si="93"/>
        <v>42420071000 комплект кільцевих амортизаторів</v>
      </c>
      <c r="C7146" s="39" t="str">
        <f>TEXT(Raw_Articul_Data!$D7146,"00000000000")</f>
        <v>42420071000</v>
      </c>
      <c r="D7146" s="41">
        <v>42420071000</v>
      </c>
      <c r="E7146" s="41" t="s">
        <v>4453</v>
      </c>
      <c r="G7146" s="41" t="s">
        <v>32</v>
      </c>
      <c r="H7146" s="41" t="s">
        <v>2790</v>
      </c>
      <c r="I7146" s="41" t="s">
        <v>23</v>
      </c>
      <c r="J7146" s="41" t="s">
        <v>28</v>
      </c>
      <c r="K7146" s="41" t="s">
        <v>25</v>
      </c>
    </row>
    <row r="7147" spans="2:11" ht="15" customHeight="1" x14ac:dyDescent="0.3">
      <c r="B7147" s="39" t="str">
        <f t="shared" si="93"/>
        <v>42421200601 карбюратор 4242/1</v>
      </c>
      <c r="C7147" s="39" t="str">
        <f>TEXT(Raw_Articul_Data!$D7147,"00000000000")</f>
        <v>42421200601</v>
      </c>
      <c r="D7147" s="41">
        <v>42421200601</v>
      </c>
      <c r="E7147" s="41" t="s">
        <v>4454</v>
      </c>
      <c r="G7147" s="41" t="s">
        <v>32</v>
      </c>
      <c r="H7147" s="41" t="s">
        <v>2790</v>
      </c>
      <c r="I7147" s="41" t="s">
        <v>23</v>
      </c>
      <c r="J7147" s="41" t="s">
        <v>34</v>
      </c>
      <c r="K7147" s="41" t="s">
        <v>25</v>
      </c>
    </row>
    <row r="7148" spans="2:11" ht="15" customHeight="1" x14ac:dyDescent="0.3">
      <c r="B7148" s="39" t="str">
        <f t="shared" si="93"/>
        <v>42423532600 кутовий патрубок</v>
      </c>
      <c r="C7148" s="39" t="str">
        <f>TEXT(Raw_Articul_Data!$D7148,"00000000000")</f>
        <v>42423532600</v>
      </c>
      <c r="D7148" s="41">
        <v>42423532600</v>
      </c>
      <c r="E7148" s="41" t="s">
        <v>3435</v>
      </c>
      <c r="G7148" s="41" t="s">
        <v>32</v>
      </c>
      <c r="H7148" s="41" t="s">
        <v>2790</v>
      </c>
      <c r="I7148" s="41" t="s">
        <v>23</v>
      </c>
      <c r="J7148" s="41" t="s">
        <v>28</v>
      </c>
      <c r="K7148" s="41" t="s">
        <v>25</v>
      </c>
    </row>
    <row r="7149" spans="2:11" ht="15" customHeight="1" x14ac:dyDescent="0.3">
      <c r="B7149" s="39" t="str">
        <f t="shared" si="93"/>
        <v>42426414900 гільза 4,4 мм</v>
      </c>
      <c r="C7149" s="39" t="str">
        <f>TEXT(Raw_Articul_Data!$D7149,"00000000000")</f>
        <v>42426414900</v>
      </c>
      <c r="D7149" s="41">
        <v>42426414900</v>
      </c>
      <c r="E7149" s="41" t="s">
        <v>4455</v>
      </c>
      <c r="G7149" s="41" t="s">
        <v>32</v>
      </c>
      <c r="H7149" s="41" t="s">
        <v>2790</v>
      </c>
      <c r="I7149" s="41" t="s">
        <v>23</v>
      </c>
      <c r="J7149" s="41" t="s">
        <v>28</v>
      </c>
      <c r="K7149" s="41" t="s">
        <v>25</v>
      </c>
    </row>
    <row r="7150" spans="2:11" ht="15" customHeight="1" x14ac:dyDescent="0.3">
      <c r="B7150" s="39" t="str">
        <f t="shared" si="93"/>
        <v>42426414901 гільза 4,9мм</v>
      </c>
      <c r="C7150" s="39" t="str">
        <f>TEXT(Raw_Articul_Data!$D7150,"00000000000")</f>
        <v>42426414901</v>
      </c>
      <c r="D7150" s="41">
        <v>42426414901</v>
      </c>
      <c r="E7150" s="41" t="s">
        <v>4456</v>
      </c>
      <c r="G7150" s="41" t="s">
        <v>32</v>
      </c>
      <c r="H7150" s="41" t="s">
        <v>2790</v>
      </c>
      <c r="I7150" s="41" t="s">
        <v>23</v>
      </c>
      <c r="J7150" s="41" t="s">
        <v>28</v>
      </c>
      <c r="K7150" s="41" t="s">
        <v>25</v>
      </c>
    </row>
    <row r="7151" spans="2:11" ht="15" customHeight="1" x14ac:dyDescent="0.3">
      <c r="B7151" s="39" t="str">
        <f t="shared" si="93"/>
        <v>42427917200 втулка</v>
      </c>
      <c r="C7151" s="39" t="str">
        <f>TEXT(Raw_Articul_Data!$D7151,"00000000000")</f>
        <v>42427917200</v>
      </c>
      <c r="D7151" s="41">
        <v>42427917200</v>
      </c>
      <c r="E7151" s="41" t="s">
        <v>2153</v>
      </c>
      <c r="G7151" s="41" t="s">
        <v>32</v>
      </c>
      <c r="H7151" s="41" t="s">
        <v>2790</v>
      </c>
      <c r="I7151" s="41" t="s">
        <v>23</v>
      </c>
      <c r="J7151" s="41" t="s">
        <v>28</v>
      </c>
      <c r="K7151" s="41" t="s">
        <v>25</v>
      </c>
    </row>
    <row r="7152" spans="2:11" ht="15" customHeight="1" x14ac:dyDescent="0.3">
      <c r="B7152" s="39" t="str">
        <f t="shared" si="93"/>
        <v>42427926900 шайба</v>
      </c>
      <c r="C7152" s="39" t="str">
        <f>TEXT(Raw_Articul_Data!$D7152,"00000000000")</f>
        <v>42427926900</v>
      </c>
      <c r="D7152" s="41">
        <v>42427926900</v>
      </c>
      <c r="E7152" s="41" t="s">
        <v>3002</v>
      </c>
      <c r="G7152" s="41" t="s">
        <v>32</v>
      </c>
      <c r="H7152" s="41" t="s">
        <v>2790</v>
      </c>
      <c r="I7152" s="41" t="s">
        <v>23</v>
      </c>
      <c r="J7152" s="41" t="s">
        <v>28</v>
      </c>
      <c r="K7152" s="41" t="s">
        <v>25</v>
      </c>
    </row>
    <row r="7153" spans="2:11" ht="15" customHeight="1" x14ac:dyDescent="0.3">
      <c r="B7153" s="39" t="str">
        <f t="shared" si="93"/>
        <v>42427926901 шайба</v>
      </c>
      <c r="C7153" s="39" t="str">
        <f>TEXT(Raw_Articul_Data!$D7153,"00000000000")</f>
        <v>42427926901</v>
      </c>
      <c r="D7153" s="41">
        <v>42427926901</v>
      </c>
      <c r="E7153" s="41" t="s">
        <v>3002</v>
      </c>
      <c r="G7153" s="41" t="s">
        <v>32</v>
      </c>
      <c r="H7153" s="41" t="s">
        <v>2790</v>
      </c>
      <c r="I7153" s="41" t="s">
        <v>23</v>
      </c>
      <c r="J7153" s="41" t="s">
        <v>28</v>
      </c>
      <c r="K7153" s="41" t="s">
        <v>25</v>
      </c>
    </row>
    <row r="7154" spans="2:11" ht="15" customHeight="1" x14ac:dyDescent="0.3">
      <c r="B7154" s="39" t="str">
        <f t="shared" si="93"/>
        <v>00000004243 фільтр повітряний (бочкового типа) 5шт 796031</v>
      </c>
      <c r="C7154" s="39" t="str">
        <f>TEXT(Raw_Articul_Data!$D7154,"00000000000")</f>
        <v>00000004243</v>
      </c>
      <c r="D7154" s="41">
        <v>4243</v>
      </c>
      <c r="E7154" s="41" t="s">
        <v>4457</v>
      </c>
      <c r="G7154" s="41" t="s">
        <v>32</v>
      </c>
      <c r="H7154" s="41" t="s">
        <v>2790</v>
      </c>
      <c r="I7154" s="41" t="s">
        <v>3252</v>
      </c>
      <c r="J7154" s="41" t="s">
        <v>807</v>
      </c>
      <c r="K7154" s="41" t="s">
        <v>25</v>
      </c>
    </row>
    <row r="7155" spans="2:11" ht="15" customHeight="1" x14ac:dyDescent="0.3">
      <c r="B7155" s="39" t="str">
        <f t="shared" si="93"/>
        <v>42430071300 комплект деталей кріплення</v>
      </c>
      <c r="C7155" s="39" t="str">
        <f>TEXT(Raw_Articul_Data!$D7155,"00000000000")</f>
        <v>42430071300</v>
      </c>
      <c r="D7155" s="41">
        <v>42430071300</v>
      </c>
      <c r="E7155" s="41" t="s">
        <v>4458</v>
      </c>
      <c r="G7155" s="41" t="s">
        <v>32</v>
      </c>
      <c r="H7155" s="41" t="s">
        <v>2790</v>
      </c>
      <c r="I7155" s="41" t="s">
        <v>23</v>
      </c>
      <c r="J7155" s="41" t="s">
        <v>28</v>
      </c>
      <c r="K7155" s="41" t="s">
        <v>25</v>
      </c>
    </row>
    <row r="7156" spans="2:11" ht="15" customHeight="1" x14ac:dyDescent="0.3">
      <c r="B7156" s="39" t="str">
        <f t="shared" si="93"/>
        <v>42436400535 корпус редуктора</v>
      </c>
      <c r="C7156" s="39" t="str">
        <f>TEXT(Raw_Articul_Data!$D7156,"00000000000")</f>
        <v>42436400535</v>
      </c>
      <c r="D7156" s="41">
        <v>42436400535</v>
      </c>
      <c r="E7156" s="41" t="s">
        <v>3930</v>
      </c>
      <c r="G7156" s="41" t="s">
        <v>32</v>
      </c>
      <c r="H7156" s="41" t="s">
        <v>2790</v>
      </c>
      <c r="I7156" s="41" t="s">
        <v>23</v>
      </c>
      <c r="J7156" s="41" t="s">
        <v>55</v>
      </c>
      <c r="K7156" s="41" t="s">
        <v>25</v>
      </c>
    </row>
    <row r="7157" spans="2:11" ht="15" customHeight="1" x14ac:dyDescent="0.3">
      <c r="B7157" s="39" t="str">
        <f t="shared" si="93"/>
        <v>42436401600 ексцентрик</v>
      </c>
      <c r="C7157" s="39" t="str">
        <f>TEXT(Raw_Articul_Data!$D7157,"00000000000")</f>
        <v>42436401600</v>
      </c>
      <c r="D7157" s="41">
        <v>42436401600</v>
      </c>
      <c r="E7157" s="41" t="s">
        <v>4459</v>
      </c>
      <c r="G7157" s="41" t="s">
        <v>32</v>
      </c>
      <c r="H7157" s="41" t="s">
        <v>2790</v>
      </c>
      <c r="I7157" s="41" t="s">
        <v>23</v>
      </c>
      <c r="J7157" s="41" t="s">
        <v>34</v>
      </c>
      <c r="K7157" s="41" t="s">
        <v>25</v>
      </c>
    </row>
    <row r="7158" spans="2:11" ht="15" customHeight="1" x14ac:dyDescent="0.3">
      <c r="B7158" s="39" t="str">
        <f t="shared" si="93"/>
        <v>42436402502 ведуча шестерня</v>
      </c>
      <c r="C7158" s="39" t="str">
        <f>TEXT(Raw_Articul_Data!$D7158,"00000000000")</f>
        <v>42436402502</v>
      </c>
      <c r="D7158" s="41">
        <v>42436402502</v>
      </c>
      <c r="E7158" s="41" t="s">
        <v>2879</v>
      </c>
      <c r="G7158" s="41" t="s">
        <v>32</v>
      </c>
      <c r="H7158" s="41" t="s">
        <v>2790</v>
      </c>
      <c r="I7158" s="41" t="s">
        <v>23</v>
      </c>
      <c r="J7158" s="41" t="s">
        <v>28</v>
      </c>
      <c r="K7158" s="41" t="s">
        <v>25</v>
      </c>
    </row>
    <row r="7159" spans="2:11" ht="15" customHeight="1" x14ac:dyDescent="0.3">
      <c r="B7159" s="39" t="str">
        <f t="shared" si="93"/>
        <v>42436402503 ведуча шестерня</v>
      </c>
      <c r="C7159" s="39" t="str">
        <f>TEXT(Raw_Articul_Data!$D7159,"00000000000")</f>
        <v>42436402503</v>
      </c>
      <c r="D7159" s="41">
        <v>42436402503</v>
      </c>
      <c r="E7159" s="41" t="s">
        <v>2879</v>
      </c>
      <c r="G7159" s="41" t="s">
        <v>32</v>
      </c>
      <c r="H7159" s="41" t="s">
        <v>2790</v>
      </c>
      <c r="I7159" s="41" t="s">
        <v>23</v>
      </c>
      <c r="J7159" s="41" t="s">
        <v>28</v>
      </c>
      <c r="K7159" s="41" t="s">
        <v>25</v>
      </c>
    </row>
    <row r="7160" spans="2:11" ht="15" customHeight="1" x14ac:dyDescent="0.3">
      <c r="B7160" s="39" t="str">
        <f t="shared" si="93"/>
        <v>42436428200 кільце</v>
      </c>
      <c r="C7160" s="39" t="str">
        <f>TEXT(Raw_Articul_Data!$D7160,"00000000000")</f>
        <v>42436428200</v>
      </c>
      <c r="D7160" s="41">
        <v>42436428200</v>
      </c>
      <c r="E7160" s="41" t="s">
        <v>3008</v>
      </c>
      <c r="G7160" s="41" t="s">
        <v>32</v>
      </c>
      <c r="H7160" s="41" t="s">
        <v>2790</v>
      </c>
      <c r="I7160" s="41" t="s">
        <v>23</v>
      </c>
      <c r="J7160" s="41" t="s">
        <v>28</v>
      </c>
      <c r="K7160" s="41" t="s">
        <v>25</v>
      </c>
    </row>
    <row r="7161" spans="2:11" ht="15" customHeight="1" x14ac:dyDescent="0.3">
      <c r="B7161" s="39" t="str">
        <f t="shared" si="93"/>
        <v>42437106003 ніж 500мм/20"</v>
      </c>
      <c r="C7161" s="39" t="str">
        <f>TEXT(Raw_Articul_Data!$D7161,"00000000000")</f>
        <v>42437106003</v>
      </c>
      <c r="D7161" s="41">
        <v>42437106003</v>
      </c>
      <c r="E7161" s="41" t="s">
        <v>1568</v>
      </c>
      <c r="G7161" s="41" t="s">
        <v>32</v>
      </c>
      <c r="H7161" s="41" t="s">
        <v>1569</v>
      </c>
      <c r="I7161" s="41" t="s">
        <v>23</v>
      </c>
      <c r="J7161" s="41" t="s">
        <v>259</v>
      </c>
      <c r="K7161" s="41" t="s">
        <v>25</v>
      </c>
    </row>
    <row r="7162" spans="2:11" ht="15" customHeight="1" x14ac:dyDescent="0.3">
      <c r="B7162" s="39" t="str">
        <f t="shared" si="93"/>
        <v>42437107123 хвостовик 25,4 мм</v>
      </c>
      <c r="C7162" s="39" t="str">
        <f>TEXT(Raw_Articul_Data!$D7162,"00000000000")</f>
        <v>42437107123</v>
      </c>
      <c r="D7162" s="41">
        <v>42437107123</v>
      </c>
      <c r="E7162" s="41" t="s">
        <v>4152</v>
      </c>
      <c r="G7162" s="41" t="s">
        <v>32</v>
      </c>
      <c r="H7162" s="41" t="s">
        <v>2790</v>
      </c>
      <c r="I7162" s="41" t="s">
        <v>23</v>
      </c>
      <c r="J7162" s="41" t="s">
        <v>55</v>
      </c>
      <c r="K7162" s="41" t="s">
        <v>25</v>
      </c>
    </row>
    <row r="7163" spans="2:11" ht="15" customHeight="1" x14ac:dyDescent="0.3">
      <c r="B7163" s="39" t="str">
        <f t="shared" si="93"/>
        <v>42437405003 насадка-ножиці зі штоком hl-km 55cm/0°-145°</v>
      </c>
      <c r="C7163" s="39" t="str">
        <f>TEXT(Raw_Articul_Data!$D7163,"00000000000")</f>
        <v>42437405003</v>
      </c>
      <c r="D7163" s="41">
        <v>42437405003</v>
      </c>
      <c r="E7163" s="41" t="s">
        <v>1570</v>
      </c>
      <c r="G7163" s="41" t="s">
        <v>21</v>
      </c>
      <c r="H7163" s="41" t="s">
        <v>1571</v>
      </c>
      <c r="I7163" s="41" t="s">
        <v>23</v>
      </c>
      <c r="J7163" s="41" t="s">
        <v>55</v>
      </c>
      <c r="K7163" s="41" t="s">
        <v>25</v>
      </c>
    </row>
    <row r="7164" spans="2:11" ht="15" customHeight="1" x14ac:dyDescent="0.3">
      <c r="B7164" s="39" t="str">
        <f t="shared" si="93"/>
        <v>42440071004 комплект - нагнітаючий насос</v>
      </c>
      <c r="C7164" s="39" t="str">
        <f>TEXT(Raw_Articul_Data!$D7164,"00000000000")</f>
        <v>42440071004</v>
      </c>
      <c r="D7164" s="41">
        <v>42440071004</v>
      </c>
      <c r="E7164" s="41" t="s">
        <v>1572</v>
      </c>
      <c r="G7164" s="41" t="s">
        <v>21</v>
      </c>
      <c r="H7164" s="41" t="s">
        <v>1573</v>
      </c>
      <c r="I7164" s="41" t="s">
        <v>23</v>
      </c>
      <c r="J7164" s="41" t="s">
        <v>280</v>
      </c>
      <c r="K7164" s="41" t="s">
        <v>25</v>
      </c>
    </row>
    <row r="7165" spans="2:11" ht="15" customHeight="1" x14ac:dyDescent="0.3">
      <c r="B7165" s="39" t="str">
        <f t="shared" si="93"/>
        <v>42440071022 комплект ulv-сопло</v>
      </c>
      <c r="C7165" s="39" t="str">
        <f>TEXT(Raw_Articul_Data!$D7165,"00000000000")</f>
        <v>42440071022</v>
      </c>
      <c r="D7165" s="41">
        <v>42440071022</v>
      </c>
      <c r="E7165" s="41" t="s">
        <v>1574</v>
      </c>
      <c r="G7165" s="41" t="s">
        <v>21</v>
      </c>
      <c r="H7165" s="41" t="s">
        <v>1575</v>
      </c>
      <c r="I7165" s="41" t="s">
        <v>23</v>
      </c>
      <c r="J7165" s="41" t="s">
        <v>280</v>
      </c>
      <c r="K7165" s="41" t="s">
        <v>25</v>
      </c>
    </row>
    <row r="7166" spans="2:11" ht="15" customHeight="1" x14ac:dyDescent="0.3">
      <c r="B7166" s="39" t="str">
        <f t="shared" si="93"/>
        <v>42440074100 сервісний набор №38 (br350_450,sr430_450)</v>
      </c>
      <c r="C7166" s="39" t="str">
        <f>TEXT(Raw_Articul_Data!$D7166,"00000000000")</f>
        <v>42440074100</v>
      </c>
      <c r="D7166" s="41">
        <v>42440074100</v>
      </c>
      <c r="E7166" s="41" t="s">
        <v>4460</v>
      </c>
      <c r="G7166" s="41" t="s">
        <v>32</v>
      </c>
      <c r="H7166" s="41" t="s">
        <v>4461</v>
      </c>
      <c r="I7166" s="41" t="s">
        <v>23</v>
      </c>
      <c r="J7166" s="41" t="s">
        <v>28</v>
      </c>
      <c r="K7166" s="41" t="s">
        <v>25</v>
      </c>
    </row>
    <row r="7167" spans="2:11" ht="15" customHeight="1" x14ac:dyDescent="0.3">
      <c r="B7167" s="39" t="str">
        <f t="shared" si="93"/>
        <v>42440111600 повітродувний заплічний пристрій br350</v>
      </c>
      <c r="C7167" s="39" t="str">
        <f>TEXT(Raw_Articul_Data!$D7167,"00000000000")</f>
        <v>42440111600</v>
      </c>
      <c r="D7167" s="41">
        <v>42440111600</v>
      </c>
      <c r="E7167" s="41" t="s">
        <v>1576</v>
      </c>
      <c r="F7167" s="41" t="s">
        <v>7264</v>
      </c>
      <c r="G7167" s="41" t="s">
        <v>843</v>
      </c>
      <c r="H7167" s="41" t="s">
        <v>1577</v>
      </c>
      <c r="I7167" s="41" t="s">
        <v>23</v>
      </c>
      <c r="J7167" s="41" t="s">
        <v>55</v>
      </c>
      <c r="K7167" s="41" t="s">
        <v>25</v>
      </c>
    </row>
    <row r="7168" spans="2:11" ht="15" customHeight="1" x14ac:dyDescent="0.3">
      <c r="B7168" s="39" t="str">
        <f t="shared" si="93"/>
        <v>42440112600 обприскувач sr430</v>
      </c>
      <c r="C7168" s="39" t="str">
        <f>TEXT(Raw_Articul_Data!$D7168,"00000000000")</f>
        <v>42440112600</v>
      </c>
      <c r="D7168" s="41">
        <v>42440112600</v>
      </c>
      <c r="E7168" s="41" t="s">
        <v>1578</v>
      </c>
      <c r="F7168" s="41" t="s">
        <v>7264</v>
      </c>
      <c r="G7168" s="41" t="s">
        <v>843</v>
      </c>
      <c r="H7168" s="41" t="s">
        <v>1579</v>
      </c>
      <c r="I7168" s="41" t="s">
        <v>23</v>
      </c>
      <c r="J7168" s="41" t="s">
        <v>280</v>
      </c>
      <c r="K7168" s="41" t="s">
        <v>25</v>
      </c>
    </row>
    <row r="7169" spans="2:11" ht="15" customHeight="1" x14ac:dyDescent="0.3">
      <c r="B7169" s="39" t="str">
        <f t="shared" si="93"/>
        <v>42440112641 обприскувач sr450</v>
      </c>
      <c r="C7169" s="39" t="str">
        <f>TEXT(Raw_Articul_Data!$D7169,"00000000000")</f>
        <v>42440112641</v>
      </c>
      <c r="D7169" s="41">
        <v>42440112641</v>
      </c>
      <c r="E7169" s="41" t="s">
        <v>1580</v>
      </c>
      <c r="F7169" s="41" t="s">
        <v>7264</v>
      </c>
      <c r="G7169" s="41" t="s">
        <v>843</v>
      </c>
      <c r="H7169" s="41" t="s">
        <v>1581</v>
      </c>
      <c r="I7169" s="41" t="s">
        <v>23</v>
      </c>
      <c r="J7169" s="41" t="s">
        <v>280</v>
      </c>
      <c r="K7169" s="41" t="s">
        <v>25</v>
      </c>
    </row>
    <row r="7170" spans="2:11" ht="15" customHeight="1" x14ac:dyDescent="0.3">
      <c r="B7170" s="39" t="str">
        <f t="shared" si="93"/>
        <v>42440201251 циліндр з поршнем діам.48мм</v>
      </c>
      <c r="C7170" s="39" t="str">
        <f>TEXT(Raw_Articul_Data!$D7170,"00000000000")</f>
        <v>42440201251</v>
      </c>
      <c r="D7170" s="41">
        <v>42440201251</v>
      </c>
      <c r="E7170" s="41" t="s">
        <v>4462</v>
      </c>
      <c r="G7170" s="41" t="s">
        <v>32</v>
      </c>
      <c r="H7170" s="41" t="s">
        <v>2790</v>
      </c>
      <c r="I7170" s="41" t="s">
        <v>23</v>
      </c>
      <c r="J7170" s="41" t="s">
        <v>55</v>
      </c>
      <c r="K7170" s="41" t="s">
        <v>25</v>
      </c>
    </row>
    <row r="7171" spans="2:11" ht="15" customHeight="1" x14ac:dyDescent="0.3">
      <c r="B7171" s="39" t="str">
        <f t="shared" si="93"/>
        <v>42440212504 піддон картера</v>
      </c>
      <c r="C7171" s="39" t="str">
        <f>TEXT(Raw_Articul_Data!$D7171,"00000000000")</f>
        <v>42440212504</v>
      </c>
      <c r="D7171" s="41">
        <v>42440212504</v>
      </c>
      <c r="E7171" s="41" t="s">
        <v>3105</v>
      </c>
      <c r="G7171" s="41" t="s">
        <v>32</v>
      </c>
      <c r="H7171" s="41" t="s">
        <v>2790</v>
      </c>
      <c r="I7171" s="41" t="s">
        <v>23</v>
      </c>
      <c r="J7171" s="41" t="s">
        <v>280</v>
      </c>
      <c r="K7171" s="41" t="s">
        <v>25</v>
      </c>
    </row>
    <row r="7172" spans="2:11" ht="15" customHeight="1" x14ac:dyDescent="0.3">
      <c r="B7172" s="39" t="str">
        <f t="shared" si="93"/>
        <v>42440300402 колінчатий вал</v>
      </c>
      <c r="C7172" s="39" t="str">
        <f>TEXT(Raw_Articul_Data!$D7172,"00000000000")</f>
        <v>42440300402</v>
      </c>
      <c r="D7172" s="41">
        <v>42440300402</v>
      </c>
      <c r="E7172" s="41" t="s">
        <v>3037</v>
      </c>
      <c r="G7172" s="41" t="s">
        <v>32</v>
      </c>
      <c r="H7172" s="41" t="s">
        <v>2790</v>
      </c>
      <c r="I7172" s="41" t="s">
        <v>23</v>
      </c>
      <c r="J7172" s="41" t="s">
        <v>280</v>
      </c>
      <c r="K7172" s="41" t="s">
        <v>25</v>
      </c>
    </row>
    <row r="7173" spans="2:11" ht="15" customHeight="1" x14ac:dyDescent="0.3">
      <c r="B7173" s="39" t="str">
        <f t="shared" si="93"/>
        <v>42440300403 колінчатий вал</v>
      </c>
      <c r="C7173" s="39" t="str">
        <f>TEXT(Raw_Articul_Data!$D7173,"00000000000")</f>
        <v>42440300403</v>
      </c>
      <c r="D7173" s="41">
        <v>42440300403</v>
      </c>
      <c r="E7173" s="41" t="s">
        <v>3037</v>
      </c>
      <c r="G7173" s="41" t="s">
        <v>32</v>
      </c>
      <c r="H7173" s="41" t="s">
        <v>2790</v>
      </c>
      <c r="I7173" s="41" t="s">
        <v>23</v>
      </c>
      <c r="J7173" s="41" t="s">
        <v>55</v>
      </c>
      <c r="K7173" s="41" t="s">
        <v>25</v>
      </c>
    </row>
    <row r="7174" spans="2:11" ht="15" customHeight="1" x14ac:dyDescent="0.3">
      <c r="B7174" s="39" t="str">
        <f t="shared" si="93"/>
        <v>42440302006 поршень, діам. 48мм</v>
      </c>
      <c r="C7174" s="39" t="str">
        <f>TEXT(Raw_Articul_Data!$D7174,"00000000000")</f>
        <v>42440302006</v>
      </c>
      <c r="D7174" s="41">
        <v>42440302006</v>
      </c>
      <c r="E7174" s="41" t="s">
        <v>4463</v>
      </c>
      <c r="G7174" s="41" t="s">
        <v>32</v>
      </c>
      <c r="H7174" s="41" t="s">
        <v>2790</v>
      </c>
      <c r="I7174" s="41" t="s">
        <v>23</v>
      </c>
      <c r="J7174" s="41" t="s">
        <v>280</v>
      </c>
      <c r="K7174" s="41" t="s">
        <v>25</v>
      </c>
    </row>
    <row r="7175" spans="2:11" ht="15" customHeight="1" x14ac:dyDescent="0.3">
      <c r="B7175" s="39" t="str">
        <f t="shared" si="93"/>
        <v>42440341500 поршньовий палець 12х8х33</v>
      </c>
      <c r="C7175" s="39" t="str">
        <f>TEXT(Raw_Articul_Data!$D7175,"00000000000")</f>
        <v>42440341500</v>
      </c>
      <c r="D7175" s="41">
        <v>42440341500</v>
      </c>
      <c r="E7175" s="41" t="s">
        <v>4464</v>
      </c>
      <c r="G7175" s="41" t="s">
        <v>32</v>
      </c>
      <c r="H7175" s="41" t="s">
        <v>2790</v>
      </c>
      <c r="I7175" s="41" t="s">
        <v>23</v>
      </c>
      <c r="J7175" s="41" t="s">
        <v>28</v>
      </c>
      <c r="K7175" s="41" t="s">
        <v>25</v>
      </c>
    </row>
    <row r="7176" spans="2:11" ht="15" customHeight="1" x14ac:dyDescent="0.3">
      <c r="B7176" s="39" t="str">
        <f t="shared" si="93"/>
        <v>42440873000 направляючий кожух</v>
      </c>
      <c r="C7176" s="39" t="str">
        <f>TEXT(Raw_Articul_Data!$D7176,"00000000000")</f>
        <v>42440873000</v>
      </c>
      <c r="D7176" s="41">
        <v>42440873000</v>
      </c>
      <c r="E7176" s="41" t="s">
        <v>4465</v>
      </c>
      <c r="G7176" s="41" t="s">
        <v>32</v>
      </c>
      <c r="H7176" s="41" t="s">
        <v>2790</v>
      </c>
      <c r="I7176" s="41" t="s">
        <v>23</v>
      </c>
      <c r="J7176" s="41" t="s">
        <v>280</v>
      </c>
      <c r="K7176" s="41" t="s">
        <v>25</v>
      </c>
    </row>
    <row r="7177" spans="2:11" ht="15" customHeight="1" x14ac:dyDescent="0.3">
      <c r="B7177" s="39" t="str">
        <f t="shared" si="93"/>
        <v>42441200610 карбюратор c1q-s220d</v>
      </c>
      <c r="C7177" s="39" t="str">
        <f>TEXT(Raw_Articul_Data!$D7177,"00000000000")</f>
        <v>42441200610</v>
      </c>
      <c r="D7177" s="41">
        <v>42441200610</v>
      </c>
      <c r="E7177" s="41" t="s">
        <v>4466</v>
      </c>
      <c r="G7177" s="41" t="s">
        <v>32</v>
      </c>
      <c r="H7177" s="41" t="s">
        <v>2790</v>
      </c>
      <c r="I7177" s="41" t="s">
        <v>23</v>
      </c>
      <c r="J7177" s="41" t="s">
        <v>34</v>
      </c>
      <c r="K7177" s="41" t="s">
        <v>25</v>
      </c>
    </row>
    <row r="7178" spans="2:11" ht="15" customHeight="1" x14ac:dyDescent="0.3">
      <c r="B7178" s="39" t="str">
        <f t="shared" si="93"/>
        <v>42441200611 карбюратор c1q-s209</v>
      </c>
      <c r="C7178" s="39" t="str">
        <f>TEXT(Raw_Articul_Data!$D7178,"00000000000")</f>
        <v>42441200611</v>
      </c>
      <c r="D7178" s="41">
        <v>42441200611</v>
      </c>
      <c r="E7178" s="41" t="s">
        <v>4467</v>
      </c>
      <c r="G7178" s="41" t="s">
        <v>32</v>
      </c>
      <c r="H7178" s="41" t="s">
        <v>2790</v>
      </c>
      <c r="I7178" s="41" t="s">
        <v>23</v>
      </c>
      <c r="J7178" s="41" t="s">
        <v>34</v>
      </c>
      <c r="K7178" s="41" t="s">
        <v>25</v>
      </c>
    </row>
    <row r="7179" spans="2:11" ht="15" customHeight="1" x14ac:dyDescent="0.3">
      <c r="B7179" s="39" t="str">
        <f t="shared" si="93"/>
        <v>42441202300 фланець</v>
      </c>
      <c r="C7179" s="39" t="str">
        <f>TEXT(Raw_Articul_Data!$D7179,"00000000000")</f>
        <v>42441202300</v>
      </c>
      <c r="D7179" s="41">
        <v>42441202300</v>
      </c>
      <c r="E7179" s="41" t="s">
        <v>3283</v>
      </c>
      <c r="G7179" s="41" t="s">
        <v>32</v>
      </c>
      <c r="H7179" s="41" t="s">
        <v>2790</v>
      </c>
      <c r="I7179" s="41" t="s">
        <v>23</v>
      </c>
      <c r="J7179" s="41" t="s">
        <v>280</v>
      </c>
      <c r="K7179" s="41" t="s">
        <v>25</v>
      </c>
    </row>
    <row r="7180" spans="2:11" ht="15" customHeight="1" x14ac:dyDescent="0.3">
      <c r="B7180" s="39" t="str">
        <f t="shared" si="93"/>
        <v>42441204100 ударозахисний ковпак</v>
      </c>
      <c r="C7180" s="39" t="str">
        <f>TEXT(Raw_Articul_Data!$D7180,"00000000000")</f>
        <v>42441204100</v>
      </c>
      <c r="D7180" s="41">
        <v>42441204100</v>
      </c>
      <c r="E7180" s="41" t="s">
        <v>3696</v>
      </c>
      <c r="G7180" s="41" t="s">
        <v>32</v>
      </c>
      <c r="H7180" s="41" t="s">
        <v>2790</v>
      </c>
      <c r="I7180" s="41" t="s">
        <v>23</v>
      </c>
      <c r="J7180" s="41" t="s">
        <v>280</v>
      </c>
      <c r="K7180" s="41" t="s">
        <v>25</v>
      </c>
    </row>
    <row r="7181" spans="2:11" ht="15" customHeight="1" x14ac:dyDescent="0.3">
      <c r="B7181" s="39" t="str">
        <f t="shared" ref="B7181:B7244" si="94">CONCATENATE(C7181," ", LOWER(E7181))</f>
        <v>42441210803 запорна кришка</v>
      </c>
      <c r="C7181" s="39" t="str">
        <f>TEXT(Raw_Articul_Data!$D7181,"00000000000")</f>
        <v>42441210803</v>
      </c>
      <c r="D7181" s="41">
        <v>42441210803</v>
      </c>
      <c r="E7181" s="41" t="s">
        <v>3289</v>
      </c>
      <c r="G7181" s="41" t="s">
        <v>32</v>
      </c>
      <c r="H7181" s="41" t="s">
        <v>2790</v>
      </c>
      <c r="I7181" s="41" t="s">
        <v>23</v>
      </c>
      <c r="J7181" s="41" t="s">
        <v>34</v>
      </c>
      <c r="K7181" s="41" t="s">
        <v>25</v>
      </c>
    </row>
    <row r="7182" spans="2:11" ht="15" customHeight="1" x14ac:dyDescent="0.3">
      <c r="B7182" s="39" t="str">
        <f t="shared" si="94"/>
        <v>42441226700 головний регулювальний гвинт</v>
      </c>
      <c r="C7182" s="39" t="str">
        <f>TEXT(Raw_Articul_Data!$D7182,"00000000000")</f>
        <v>42441226700</v>
      </c>
      <c r="D7182" s="41">
        <v>42441226700</v>
      </c>
      <c r="E7182" s="41" t="s">
        <v>3314</v>
      </c>
      <c r="G7182" s="41" t="s">
        <v>32</v>
      </c>
      <c r="H7182" s="41" t="s">
        <v>2790</v>
      </c>
      <c r="I7182" s="41" t="s">
        <v>23</v>
      </c>
      <c r="J7182" s="41" t="s">
        <v>34</v>
      </c>
      <c r="K7182" s="41" t="s">
        <v>25</v>
      </c>
    </row>
    <row r="7183" spans="2:11" ht="15" customHeight="1" x14ac:dyDescent="0.3">
      <c r="B7183" s="39" t="str">
        <f t="shared" si="94"/>
        <v>42441226800 регулювальний гвинт частоти обертання на холостому ходу</v>
      </c>
      <c r="C7183" s="39" t="str">
        <f>TEXT(Raw_Articul_Data!$D7183,"00000000000")</f>
        <v>42441226800</v>
      </c>
      <c r="D7183" s="41">
        <v>42441226800</v>
      </c>
      <c r="E7183" s="41" t="s">
        <v>3567</v>
      </c>
      <c r="G7183" s="41" t="s">
        <v>32</v>
      </c>
      <c r="H7183" s="41" t="s">
        <v>2790</v>
      </c>
      <c r="I7183" s="41" t="s">
        <v>23</v>
      </c>
      <c r="J7183" s="41" t="s">
        <v>34</v>
      </c>
      <c r="K7183" s="41" t="s">
        <v>25</v>
      </c>
    </row>
    <row r="7184" spans="2:11" ht="15" customHeight="1" x14ac:dyDescent="0.3">
      <c r="B7184" s="39" t="str">
        <f t="shared" si="94"/>
        <v>42441290900 ущільнення</v>
      </c>
      <c r="C7184" s="39" t="str">
        <f>TEXT(Raw_Articul_Data!$D7184,"00000000000")</f>
        <v>42441290900</v>
      </c>
      <c r="D7184" s="41">
        <v>42441290900</v>
      </c>
      <c r="E7184" s="41" t="s">
        <v>2903</v>
      </c>
      <c r="G7184" s="41" t="s">
        <v>32</v>
      </c>
      <c r="H7184" s="41" t="s">
        <v>2790</v>
      </c>
      <c r="I7184" s="41" t="s">
        <v>23</v>
      </c>
      <c r="J7184" s="41" t="s">
        <v>280</v>
      </c>
      <c r="K7184" s="41" t="s">
        <v>25</v>
      </c>
    </row>
    <row r="7185" spans="2:11" ht="15" customHeight="1" x14ac:dyDescent="0.3">
      <c r="B7185" s="39" t="str">
        <f t="shared" si="94"/>
        <v>42441400600 шумоглушник</v>
      </c>
      <c r="C7185" s="39" t="str">
        <f>TEXT(Raw_Articul_Data!$D7185,"00000000000")</f>
        <v>42441400600</v>
      </c>
      <c r="D7185" s="41">
        <v>42441400600</v>
      </c>
      <c r="E7185" s="41" t="s">
        <v>3072</v>
      </c>
      <c r="G7185" s="41" t="s">
        <v>32</v>
      </c>
      <c r="H7185" s="41" t="s">
        <v>2790</v>
      </c>
      <c r="I7185" s="41" t="s">
        <v>23</v>
      </c>
      <c r="J7185" s="41" t="s">
        <v>55</v>
      </c>
      <c r="K7185" s="41" t="s">
        <v>25</v>
      </c>
    </row>
    <row r="7186" spans="2:11" ht="15" customHeight="1" x14ac:dyDescent="0.3">
      <c r="B7186" s="39" t="str">
        <f t="shared" si="94"/>
        <v>42441400601 шумоглушник</v>
      </c>
      <c r="C7186" s="39" t="str">
        <f>TEXT(Raw_Articul_Data!$D7186,"00000000000")</f>
        <v>42441400601</v>
      </c>
      <c r="D7186" s="41">
        <v>42441400601</v>
      </c>
      <c r="E7186" s="41" t="s">
        <v>3072</v>
      </c>
      <c r="G7186" s="41" t="s">
        <v>32</v>
      </c>
      <c r="H7186" s="41" t="s">
        <v>2790</v>
      </c>
      <c r="I7186" s="41" t="s">
        <v>23</v>
      </c>
      <c r="J7186" s="41" t="s">
        <v>55</v>
      </c>
      <c r="K7186" s="41" t="s">
        <v>25</v>
      </c>
    </row>
    <row r="7187" spans="2:11" ht="15" customHeight="1" x14ac:dyDescent="0.3">
      <c r="B7187" s="39" t="str">
        <f t="shared" si="94"/>
        <v>42441401003 кришка фільтра</v>
      </c>
      <c r="C7187" s="39" t="str">
        <f>TEXT(Raw_Articul_Data!$D7187,"00000000000")</f>
        <v>42441401003</v>
      </c>
      <c r="D7187" s="41">
        <v>42441401003</v>
      </c>
      <c r="E7187" s="41" t="s">
        <v>3153</v>
      </c>
      <c r="G7187" s="41" t="s">
        <v>32</v>
      </c>
      <c r="H7187" s="41" t="s">
        <v>2790</v>
      </c>
      <c r="I7187" s="41" t="s">
        <v>23</v>
      </c>
      <c r="J7187" s="41" t="s">
        <v>280</v>
      </c>
      <c r="K7187" s="41" t="s">
        <v>25</v>
      </c>
    </row>
    <row r="7188" spans="2:11" ht="15" customHeight="1" x14ac:dyDescent="0.3">
      <c r="B7188" s="39" t="str">
        <f t="shared" si="94"/>
        <v>42441401006 кришка фільтра</v>
      </c>
      <c r="C7188" s="39" t="str">
        <f>TEXT(Raw_Articul_Data!$D7188,"00000000000")</f>
        <v>42441401006</v>
      </c>
      <c r="D7188" s="41">
        <v>42441401006</v>
      </c>
      <c r="E7188" s="41" t="s">
        <v>3153</v>
      </c>
      <c r="G7188" s="41" t="s">
        <v>32</v>
      </c>
      <c r="H7188" s="41" t="s">
        <v>2790</v>
      </c>
      <c r="I7188" s="41" t="s">
        <v>23</v>
      </c>
      <c r="J7188" s="41" t="s">
        <v>55</v>
      </c>
      <c r="K7188" s="41" t="s">
        <v>25</v>
      </c>
    </row>
    <row r="7189" spans="2:11" ht="15" customHeight="1" x14ac:dyDescent="0.3">
      <c r="B7189" s="39" t="str">
        <f t="shared" si="94"/>
        <v>42441402808 корпус фільтра</v>
      </c>
      <c r="C7189" s="39" t="str">
        <f>TEXT(Raw_Articul_Data!$D7189,"00000000000")</f>
        <v>42441402808</v>
      </c>
      <c r="D7189" s="41">
        <v>42441402808</v>
      </c>
      <c r="E7189" s="41" t="s">
        <v>3069</v>
      </c>
      <c r="G7189" s="41" t="s">
        <v>32</v>
      </c>
      <c r="H7189" s="41" t="s">
        <v>2790</v>
      </c>
      <c r="I7189" s="41" t="s">
        <v>23</v>
      </c>
      <c r="J7189" s="41" t="s">
        <v>280</v>
      </c>
      <c r="K7189" s="41" t="s">
        <v>25</v>
      </c>
    </row>
    <row r="7190" spans="2:11" ht="15" customHeight="1" x14ac:dyDescent="0.3">
      <c r="B7190" s="39" t="str">
        <f t="shared" si="94"/>
        <v>42441410600 фільтр грубої очистки</v>
      </c>
      <c r="C7190" s="39" t="str">
        <f>TEXT(Raw_Articul_Data!$D7190,"00000000000")</f>
        <v>42441410600</v>
      </c>
      <c r="D7190" s="41">
        <v>42441410600</v>
      </c>
      <c r="E7190" s="41" t="s">
        <v>2815</v>
      </c>
      <c r="G7190" s="41" t="s">
        <v>32</v>
      </c>
      <c r="H7190" s="41" t="s">
        <v>2790</v>
      </c>
      <c r="I7190" s="41" t="s">
        <v>23</v>
      </c>
      <c r="J7190" s="41" t="s">
        <v>28</v>
      </c>
      <c r="K7190" s="41" t="s">
        <v>25</v>
      </c>
    </row>
    <row r="7191" spans="2:11" ht="15" customHeight="1" x14ac:dyDescent="0.3">
      <c r="B7191" s="39" t="str">
        <f t="shared" si="94"/>
        <v>42441490500 ущільнення</v>
      </c>
      <c r="C7191" s="39" t="str">
        <f>TEXT(Raw_Articul_Data!$D7191,"00000000000")</f>
        <v>42441490500</v>
      </c>
      <c r="D7191" s="41">
        <v>42441490500</v>
      </c>
      <c r="E7191" s="41" t="s">
        <v>2903</v>
      </c>
      <c r="G7191" s="41" t="s">
        <v>32</v>
      </c>
      <c r="H7191" s="41" t="s">
        <v>2790</v>
      </c>
      <c r="I7191" s="41" t="s">
        <v>23</v>
      </c>
      <c r="J7191" s="41" t="s">
        <v>28</v>
      </c>
      <c r="K7191" s="41" t="s">
        <v>25</v>
      </c>
    </row>
    <row r="7192" spans="2:11" ht="15" customHeight="1" x14ac:dyDescent="0.3">
      <c r="B7192" s="39" t="str">
        <f t="shared" si="94"/>
        <v>42441623100 з'єднувальний елемент</v>
      </c>
      <c r="C7192" s="39" t="str">
        <f>TEXT(Raw_Articul_Data!$D7192,"00000000000")</f>
        <v>42441623100</v>
      </c>
      <c r="D7192" s="41">
        <v>42441623100</v>
      </c>
      <c r="E7192" s="41" t="s">
        <v>4346</v>
      </c>
      <c r="G7192" s="41" t="s">
        <v>32</v>
      </c>
      <c r="H7192" s="41" t="s">
        <v>2790</v>
      </c>
      <c r="I7192" s="41" t="s">
        <v>23</v>
      </c>
      <c r="J7192" s="41" t="s">
        <v>34</v>
      </c>
      <c r="K7192" s="41" t="s">
        <v>25</v>
      </c>
    </row>
    <row r="7193" spans="2:11" ht="15" customHeight="1" x14ac:dyDescent="0.3">
      <c r="B7193" s="39" t="str">
        <f t="shared" si="94"/>
        <v>42441801100 трос управління дросельною заслонкою</v>
      </c>
      <c r="C7193" s="39" t="str">
        <f>TEXT(Raw_Articul_Data!$D7193,"00000000000")</f>
        <v>42441801100</v>
      </c>
      <c r="D7193" s="41">
        <v>42441801100</v>
      </c>
      <c r="E7193" s="41" t="s">
        <v>3643</v>
      </c>
      <c r="G7193" s="41" t="s">
        <v>32</v>
      </c>
      <c r="H7193" s="41" t="s">
        <v>2790</v>
      </c>
      <c r="I7193" s="41" t="s">
        <v>23</v>
      </c>
      <c r="J7193" s="41" t="s">
        <v>256</v>
      </c>
      <c r="K7193" s="41" t="s">
        <v>25</v>
      </c>
    </row>
    <row r="7194" spans="2:11" ht="15" customHeight="1" x14ac:dyDescent="0.3">
      <c r="B7194" s="39" t="str">
        <f t="shared" si="94"/>
        <v>42441801102 трос управління дросельною заслонкою</v>
      </c>
      <c r="C7194" s="39" t="str">
        <f>TEXT(Raw_Articul_Data!$D7194,"00000000000")</f>
        <v>42441801102</v>
      </c>
      <c r="D7194" s="41">
        <v>42441801102</v>
      </c>
      <c r="E7194" s="41" t="s">
        <v>3643</v>
      </c>
      <c r="G7194" s="41" t="s">
        <v>32</v>
      </c>
      <c r="H7194" s="41" t="s">
        <v>2790</v>
      </c>
      <c r="I7194" s="41" t="s">
        <v>23</v>
      </c>
      <c r="J7194" s="41" t="s">
        <v>256</v>
      </c>
      <c r="K7194" s="41" t="s">
        <v>25</v>
      </c>
    </row>
    <row r="7195" spans="2:11" ht="15" customHeight="1" x14ac:dyDescent="0.3">
      <c r="B7195" s="39" t="str">
        <f t="shared" si="94"/>
        <v>42441801111 трос управління дросельною заслонкою</v>
      </c>
      <c r="C7195" s="39" t="str">
        <f>TEXT(Raw_Articul_Data!$D7195,"00000000000")</f>
        <v>42441801111</v>
      </c>
      <c r="D7195" s="41">
        <v>42441801111</v>
      </c>
      <c r="E7195" s="41" t="s">
        <v>3643</v>
      </c>
      <c r="G7195" s="41" t="s">
        <v>32</v>
      </c>
      <c r="H7195" s="41" t="s">
        <v>2790</v>
      </c>
      <c r="I7195" s="41" t="s">
        <v>23</v>
      </c>
      <c r="J7195" s="41" t="s">
        <v>256</v>
      </c>
      <c r="K7195" s="41" t="s">
        <v>25</v>
      </c>
    </row>
    <row r="7196" spans="2:11" ht="15" customHeight="1" x14ac:dyDescent="0.3">
      <c r="B7196" s="39" t="str">
        <f t="shared" si="94"/>
        <v>42441801112 трос управління дросельною заслонкою</v>
      </c>
      <c r="C7196" s="39" t="str">
        <f>TEXT(Raw_Articul_Data!$D7196,"00000000000")</f>
        <v>42441801112</v>
      </c>
      <c r="D7196" s="41">
        <v>42441801112</v>
      </c>
      <c r="E7196" s="41" t="s">
        <v>3643</v>
      </c>
      <c r="G7196" s="41" t="s">
        <v>32</v>
      </c>
      <c r="H7196" s="41" t="s">
        <v>2790</v>
      </c>
      <c r="I7196" s="41" t="s">
        <v>23</v>
      </c>
      <c r="J7196" s="41" t="s">
        <v>256</v>
      </c>
      <c r="K7196" s="41" t="s">
        <v>25</v>
      </c>
    </row>
    <row r="7197" spans="2:11" ht="15" customHeight="1" x14ac:dyDescent="0.3">
      <c r="B7197" s="39" t="str">
        <f t="shared" si="94"/>
        <v>42441801113 трос управління дросельною заслонкою</v>
      </c>
      <c r="C7197" s="39" t="str">
        <f>TEXT(Raw_Articul_Data!$D7197,"00000000000")</f>
        <v>42441801113</v>
      </c>
      <c r="D7197" s="41">
        <v>42441801113</v>
      </c>
      <c r="E7197" s="41" t="s">
        <v>3643</v>
      </c>
      <c r="G7197" s="41" t="s">
        <v>32</v>
      </c>
      <c r="H7197" s="41" t="s">
        <v>2790</v>
      </c>
      <c r="I7197" s="41" t="s">
        <v>23</v>
      </c>
      <c r="J7197" s="41" t="s">
        <v>55</v>
      </c>
      <c r="K7197" s="41" t="s">
        <v>25</v>
      </c>
    </row>
    <row r="7198" spans="2:11" ht="15" customHeight="1" x14ac:dyDescent="0.3">
      <c r="B7198" s="39" t="str">
        <f t="shared" si="94"/>
        <v>42441821000 важіль управління дросельною заслонкою</v>
      </c>
      <c r="C7198" s="39" t="str">
        <f>TEXT(Raw_Articul_Data!$D7198,"00000000000")</f>
        <v>42441821000</v>
      </c>
      <c r="D7198" s="41">
        <v>42441821000</v>
      </c>
      <c r="E7198" s="41" t="s">
        <v>3318</v>
      </c>
      <c r="G7198" s="41" t="s">
        <v>32</v>
      </c>
      <c r="H7198" s="41" t="s">
        <v>2790</v>
      </c>
      <c r="I7198" s="41" t="s">
        <v>23</v>
      </c>
      <c r="J7198" s="41" t="s">
        <v>1908</v>
      </c>
      <c r="K7198" s="41" t="s">
        <v>25</v>
      </c>
    </row>
    <row r="7199" spans="2:11" ht="15" customHeight="1" x14ac:dyDescent="0.3">
      <c r="B7199" s="39" t="str">
        <f t="shared" si="94"/>
        <v>42441821002 важіль управління дросельною заслонкою</v>
      </c>
      <c r="C7199" s="39" t="str">
        <f>TEXT(Raw_Articul_Data!$D7199,"00000000000")</f>
        <v>42441821002</v>
      </c>
      <c r="D7199" s="41">
        <v>42441821002</v>
      </c>
      <c r="E7199" s="41" t="s">
        <v>3318</v>
      </c>
      <c r="G7199" s="41" t="s">
        <v>32</v>
      </c>
      <c r="H7199" s="41" t="s">
        <v>2790</v>
      </c>
      <c r="I7199" s="41" t="s">
        <v>23</v>
      </c>
      <c r="J7199" s="41" t="s">
        <v>28</v>
      </c>
      <c r="K7199" s="41" t="s">
        <v>25</v>
      </c>
    </row>
    <row r="7200" spans="2:11" ht="15" customHeight="1" x14ac:dyDescent="0.3">
      <c r="B7200" s="39" t="str">
        <f t="shared" si="94"/>
        <v>42441822800 важіль</v>
      </c>
      <c r="C7200" s="39" t="str">
        <f>TEXT(Raw_Articul_Data!$D7200,"00000000000")</f>
        <v>42441822800</v>
      </c>
      <c r="D7200" s="41">
        <v>42441822800</v>
      </c>
      <c r="E7200" s="41" t="s">
        <v>3043</v>
      </c>
      <c r="G7200" s="41" t="s">
        <v>32</v>
      </c>
      <c r="H7200" s="41" t="s">
        <v>2790</v>
      </c>
      <c r="I7200" s="41" t="s">
        <v>23</v>
      </c>
      <c r="J7200" s="41" t="s">
        <v>1908</v>
      </c>
      <c r="K7200" s="41" t="s">
        <v>25</v>
      </c>
    </row>
    <row r="7201" spans="2:11" ht="15" customHeight="1" x14ac:dyDescent="0.3">
      <c r="B7201" s="39" t="str">
        <f t="shared" si="94"/>
        <v>42441822900 установочний важіль</v>
      </c>
      <c r="C7201" s="39" t="str">
        <f>TEXT(Raw_Articul_Data!$D7201,"00000000000")</f>
        <v>42441822900</v>
      </c>
      <c r="D7201" s="41">
        <v>42441822900</v>
      </c>
      <c r="E7201" s="41" t="s">
        <v>4319</v>
      </c>
      <c r="G7201" s="41" t="s">
        <v>32</v>
      </c>
      <c r="H7201" s="41" t="s">
        <v>2790</v>
      </c>
      <c r="I7201" s="41" t="s">
        <v>23</v>
      </c>
      <c r="J7201" s="41" t="s">
        <v>1908</v>
      </c>
      <c r="K7201" s="41" t="s">
        <v>25</v>
      </c>
    </row>
    <row r="7202" spans="2:11" ht="15" customHeight="1" x14ac:dyDescent="0.3">
      <c r="B7202" s="39" t="str">
        <f t="shared" si="94"/>
        <v>42441824200 стопорна пружина</v>
      </c>
      <c r="C7202" s="39" t="str">
        <f>TEXT(Raw_Articul_Data!$D7202,"00000000000")</f>
        <v>42441824200</v>
      </c>
      <c r="D7202" s="41">
        <v>42441824200</v>
      </c>
      <c r="E7202" s="41" t="s">
        <v>4468</v>
      </c>
      <c r="G7202" s="41" t="s">
        <v>32</v>
      </c>
      <c r="H7202" s="41" t="s">
        <v>2790</v>
      </c>
      <c r="I7202" s="41" t="s">
        <v>23</v>
      </c>
      <c r="J7202" s="41" t="s">
        <v>28</v>
      </c>
      <c r="K7202" s="41" t="s">
        <v>25</v>
      </c>
    </row>
    <row r="7203" spans="2:11" ht="15" customHeight="1" x14ac:dyDescent="0.3">
      <c r="B7203" s="39" t="str">
        <f t="shared" si="94"/>
        <v>42441824300 кулачок</v>
      </c>
      <c r="C7203" s="39" t="str">
        <f>TEXT(Raw_Articul_Data!$D7203,"00000000000")</f>
        <v>42441824300</v>
      </c>
      <c r="D7203" s="41">
        <v>42441824300</v>
      </c>
      <c r="E7203" s="41" t="s">
        <v>4442</v>
      </c>
      <c r="G7203" s="41" t="s">
        <v>32</v>
      </c>
      <c r="H7203" s="41" t="s">
        <v>2790</v>
      </c>
      <c r="I7203" s="41" t="s">
        <v>23</v>
      </c>
      <c r="J7203" s="41" t="s">
        <v>1908</v>
      </c>
      <c r="K7203" s="41" t="s">
        <v>25</v>
      </c>
    </row>
    <row r="7204" spans="2:11" ht="15" customHeight="1" x14ac:dyDescent="0.3">
      <c r="B7204" s="39" t="str">
        <f t="shared" si="94"/>
        <v>42441824500 вита гнучка пружина</v>
      </c>
      <c r="C7204" s="39" t="str">
        <f>TEXT(Raw_Articul_Data!$D7204,"00000000000")</f>
        <v>42441824500</v>
      </c>
      <c r="D7204" s="41">
        <v>42441824500</v>
      </c>
      <c r="E7204" s="41" t="s">
        <v>3025</v>
      </c>
      <c r="G7204" s="41" t="s">
        <v>32</v>
      </c>
      <c r="H7204" s="41" t="s">
        <v>2790</v>
      </c>
      <c r="I7204" s="41" t="s">
        <v>23</v>
      </c>
      <c r="J7204" s="41" t="s">
        <v>28</v>
      </c>
      <c r="K7204" s="41" t="s">
        <v>25</v>
      </c>
    </row>
    <row r="7205" spans="2:11" ht="15" customHeight="1" x14ac:dyDescent="0.3">
      <c r="B7205" s="39" t="str">
        <f t="shared" si="94"/>
        <v>42441827200 напраляючий елемент</v>
      </c>
      <c r="C7205" s="39" t="str">
        <f>TEXT(Raw_Articul_Data!$D7205,"00000000000")</f>
        <v>42441827200</v>
      </c>
      <c r="D7205" s="41">
        <v>42441827200</v>
      </c>
      <c r="E7205" s="41" t="s">
        <v>4469</v>
      </c>
      <c r="G7205" s="41" t="s">
        <v>32</v>
      </c>
      <c r="H7205" s="41" t="s">
        <v>2790</v>
      </c>
      <c r="I7205" s="41" t="s">
        <v>23</v>
      </c>
      <c r="J7205" s="41" t="s">
        <v>34</v>
      </c>
      <c r="K7205" s="41" t="s">
        <v>25</v>
      </c>
    </row>
    <row r="7206" spans="2:11" ht="15" customHeight="1" x14ac:dyDescent="0.3">
      <c r="B7206" s="39" t="str">
        <f t="shared" si="94"/>
        <v>42441829502 грибок управління</v>
      </c>
      <c r="C7206" s="39" t="str">
        <f>TEXT(Raw_Articul_Data!$D7206,"00000000000")</f>
        <v>42441829502</v>
      </c>
      <c r="D7206" s="41">
        <v>42441829502</v>
      </c>
      <c r="E7206" s="41" t="s">
        <v>4067</v>
      </c>
      <c r="G7206" s="41" t="s">
        <v>32</v>
      </c>
      <c r="H7206" s="41" t="s">
        <v>2790</v>
      </c>
      <c r="I7206" s="41" t="s">
        <v>23</v>
      </c>
      <c r="J7206" s="41" t="s">
        <v>55</v>
      </c>
      <c r="K7206" s="41" t="s">
        <v>25</v>
      </c>
    </row>
    <row r="7207" spans="2:11" ht="15" customHeight="1" x14ac:dyDescent="0.3">
      <c r="B7207" s="39" t="str">
        <f t="shared" si="94"/>
        <v>42441900304 кришка пускового пристрою з пусковим пристроєм</v>
      </c>
      <c r="C7207" s="39" t="str">
        <f>TEXT(Raw_Articul_Data!$D7207,"00000000000")</f>
        <v>42441900304</v>
      </c>
      <c r="D7207" s="41">
        <v>42441900304</v>
      </c>
      <c r="E7207" s="41" t="s">
        <v>4320</v>
      </c>
      <c r="G7207" s="41" t="s">
        <v>32</v>
      </c>
      <c r="H7207" s="41" t="s">
        <v>2790</v>
      </c>
      <c r="I7207" s="41" t="s">
        <v>23</v>
      </c>
      <c r="J7207" s="41" t="s">
        <v>280</v>
      </c>
      <c r="K7207" s="41" t="s">
        <v>25</v>
      </c>
    </row>
    <row r="7208" spans="2:11" ht="15" customHeight="1" x14ac:dyDescent="0.3">
      <c r="B7208" s="39" t="str">
        <f t="shared" si="94"/>
        <v>42441900305 пусковий пристрій в зборі</v>
      </c>
      <c r="C7208" s="39" t="str">
        <f>TEXT(Raw_Articul_Data!$D7208,"00000000000")</f>
        <v>42441900305</v>
      </c>
      <c r="D7208" s="41">
        <v>42441900305</v>
      </c>
      <c r="E7208" s="41" t="s">
        <v>3081</v>
      </c>
      <c r="G7208" s="41" t="s">
        <v>32</v>
      </c>
      <c r="H7208" s="41" t="s">
        <v>2790</v>
      </c>
      <c r="I7208" s="41" t="s">
        <v>23</v>
      </c>
      <c r="J7208" s="41" t="s">
        <v>55</v>
      </c>
      <c r="K7208" s="41" t="s">
        <v>25</v>
      </c>
    </row>
    <row r="7209" spans="2:11" ht="15" customHeight="1" x14ac:dyDescent="0.3">
      <c r="B7209" s="39" t="str">
        <f t="shared" si="94"/>
        <v>42441900307 кришка пускового пристрою з пусковим пристроєм</v>
      </c>
      <c r="C7209" s="39" t="str">
        <f>TEXT(Raw_Articul_Data!$D7209,"00000000000")</f>
        <v>42441900307</v>
      </c>
      <c r="D7209" s="41">
        <v>42441900307</v>
      </c>
      <c r="E7209" s="41" t="s">
        <v>4320</v>
      </c>
      <c r="G7209" s="41" t="s">
        <v>32</v>
      </c>
      <c r="H7209" s="41" t="s">
        <v>2790</v>
      </c>
      <c r="I7209" s="41" t="s">
        <v>23</v>
      </c>
      <c r="J7209" s="41" t="s">
        <v>55</v>
      </c>
      <c r="K7209" s="41" t="s">
        <v>25</v>
      </c>
    </row>
    <row r="7210" spans="2:11" ht="15" customHeight="1" x14ac:dyDescent="0.3">
      <c r="B7210" s="39" t="str">
        <f t="shared" si="94"/>
        <v>42441900403 кришка пускового пристрою</v>
      </c>
      <c r="C7210" s="39" t="str">
        <f>TEXT(Raw_Articul_Data!$D7210,"00000000000")</f>
        <v>42441900403</v>
      </c>
      <c r="D7210" s="41">
        <v>42441900403</v>
      </c>
      <c r="E7210" s="41" t="s">
        <v>4147</v>
      </c>
      <c r="G7210" s="41" t="s">
        <v>32</v>
      </c>
      <c r="H7210" s="41" t="s">
        <v>2790</v>
      </c>
      <c r="I7210" s="41" t="s">
        <v>23</v>
      </c>
      <c r="J7210" s="41" t="s">
        <v>55</v>
      </c>
      <c r="K7210" s="41" t="s">
        <v>25</v>
      </c>
    </row>
    <row r="7211" spans="2:11" ht="15" customHeight="1" x14ac:dyDescent="0.3">
      <c r="B7211" s="39" t="str">
        <f t="shared" si="94"/>
        <v>42441900700 корпус пружини</v>
      </c>
      <c r="C7211" s="39" t="str">
        <f>TEXT(Raw_Articul_Data!$D7211,"00000000000")</f>
        <v>42441900700</v>
      </c>
      <c r="D7211" s="41">
        <v>42441900700</v>
      </c>
      <c r="E7211" s="41" t="s">
        <v>3308</v>
      </c>
      <c r="G7211" s="41" t="s">
        <v>32</v>
      </c>
      <c r="H7211" s="41" t="s">
        <v>2790</v>
      </c>
      <c r="I7211" s="41" t="s">
        <v>23</v>
      </c>
      <c r="J7211" s="41" t="s">
        <v>28</v>
      </c>
      <c r="K7211" s="41" t="s">
        <v>25</v>
      </c>
    </row>
    <row r="7212" spans="2:11" ht="15" customHeight="1" x14ac:dyDescent="0.3">
      <c r="B7212" s="39" t="str">
        <f t="shared" si="94"/>
        <v>42441952000 поводок</v>
      </c>
      <c r="C7212" s="39" t="str">
        <f>TEXT(Raw_Articul_Data!$D7212,"00000000000")</f>
        <v>42441952000</v>
      </c>
      <c r="D7212" s="41">
        <v>42441952000</v>
      </c>
      <c r="E7212" s="41" t="s">
        <v>3064</v>
      </c>
      <c r="G7212" s="41" t="s">
        <v>32</v>
      </c>
      <c r="H7212" s="41" t="s">
        <v>2790</v>
      </c>
      <c r="I7212" s="41" t="s">
        <v>23</v>
      </c>
      <c r="J7212" s="41" t="s">
        <v>55</v>
      </c>
      <c r="K7212" s="41" t="s">
        <v>25</v>
      </c>
    </row>
    <row r="7213" spans="2:11" ht="15" customHeight="1" x14ac:dyDescent="0.3">
      <c r="B7213" s="39" t="str">
        <f t="shared" si="94"/>
        <v>42441956700 циліндричне зубчате колесо</v>
      </c>
      <c r="C7213" s="39" t="str">
        <f>TEXT(Raw_Articul_Data!$D7213,"00000000000")</f>
        <v>42441956700</v>
      </c>
      <c r="D7213" s="41">
        <v>42441956700</v>
      </c>
      <c r="E7213" s="41" t="s">
        <v>3302</v>
      </c>
      <c r="G7213" s="41" t="s">
        <v>32</v>
      </c>
      <c r="H7213" s="41" t="s">
        <v>2790</v>
      </c>
      <c r="I7213" s="41" t="s">
        <v>23</v>
      </c>
      <c r="J7213" s="41" t="s">
        <v>55</v>
      </c>
      <c r="K7213" s="41" t="s">
        <v>25</v>
      </c>
    </row>
    <row r="7214" spans="2:11" ht="15" customHeight="1" x14ac:dyDescent="0.3">
      <c r="B7214" s="39" t="str">
        <f t="shared" si="94"/>
        <v>42441956701 циліндричне зубчате колесо</v>
      </c>
      <c r="C7214" s="39" t="str">
        <f>TEXT(Raw_Articul_Data!$D7214,"00000000000")</f>
        <v>42441956701</v>
      </c>
      <c r="D7214" s="41">
        <v>42441956701</v>
      </c>
      <c r="E7214" s="41" t="s">
        <v>3302</v>
      </c>
      <c r="G7214" s="41" t="s">
        <v>32</v>
      </c>
      <c r="H7214" s="41" t="s">
        <v>2790</v>
      </c>
      <c r="I7214" s="41" t="s">
        <v>23</v>
      </c>
      <c r="J7214" s="41" t="s">
        <v>55</v>
      </c>
      <c r="K7214" s="41" t="s">
        <v>25</v>
      </c>
    </row>
    <row r="7215" spans="2:11" ht="15" customHeight="1" x14ac:dyDescent="0.3">
      <c r="B7215" s="39" t="str">
        <f t="shared" si="94"/>
        <v>42441956702 циліндричне зубчате колесо</v>
      </c>
      <c r="C7215" s="39" t="str">
        <f>TEXT(Raw_Articul_Data!$D7215,"00000000000")</f>
        <v>42441956702</v>
      </c>
      <c r="D7215" s="41">
        <v>42441956702</v>
      </c>
      <c r="E7215" s="41" t="s">
        <v>3302</v>
      </c>
      <c r="G7215" s="41" t="s">
        <v>32</v>
      </c>
      <c r="H7215" s="41" t="s">
        <v>2790</v>
      </c>
      <c r="I7215" s="41" t="s">
        <v>23</v>
      </c>
      <c r="J7215" s="41" t="s">
        <v>55</v>
      </c>
      <c r="K7215" s="41" t="s">
        <v>25</v>
      </c>
    </row>
    <row r="7216" spans="2:11" ht="15" customHeight="1" x14ac:dyDescent="0.3">
      <c r="B7216" s="39" t="str">
        <f t="shared" si="94"/>
        <v>42441956800 вкладиш підшипника</v>
      </c>
      <c r="C7216" s="39" t="str">
        <f>TEXT(Raw_Articul_Data!$D7216,"00000000000")</f>
        <v>42441956800</v>
      </c>
      <c r="D7216" s="41">
        <v>42441956800</v>
      </c>
      <c r="E7216" s="41" t="s">
        <v>4470</v>
      </c>
      <c r="G7216" s="41" t="s">
        <v>32</v>
      </c>
      <c r="H7216" s="41" t="s">
        <v>2790</v>
      </c>
      <c r="I7216" s="41" t="s">
        <v>23</v>
      </c>
      <c r="J7216" s="41" t="s">
        <v>55</v>
      </c>
      <c r="K7216" s="41" t="s">
        <v>25</v>
      </c>
    </row>
    <row r="7217" spans="2:11" ht="15" customHeight="1" x14ac:dyDescent="0.3">
      <c r="B7217" s="39" t="str">
        <f t="shared" si="94"/>
        <v>42443500407 паливний бак</v>
      </c>
      <c r="C7217" s="39" t="str">
        <f>TEXT(Raw_Articul_Data!$D7217,"00000000000")</f>
        <v>42443500407</v>
      </c>
      <c r="D7217" s="41">
        <v>42443500407</v>
      </c>
      <c r="E7217" s="41" t="s">
        <v>3179</v>
      </c>
      <c r="G7217" s="41" t="s">
        <v>32</v>
      </c>
      <c r="H7217" s="41" t="s">
        <v>2790</v>
      </c>
      <c r="I7217" s="41" t="s">
        <v>23</v>
      </c>
      <c r="J7217" s="41" t="s">
        <v>280</v>
      </c>
      <c r="K7217" s="41" t="s">
        <v>25</v>
      </c>
    </row>
    <row r="7218" spans="2:11" ht="15" customHeight="1" x14ac:dyDescent="0.3">
      <c r="B7218" s="39" t="str">
        <f t="shared" si="94"/>
        <v>42443580801 шланг</v>
      </c>
      <c r="C7218" s="39" t="str">
        <f>TEXT(Raw_Articul_Data!$D7218,"00000000000")</f>
        <v>42443580801</v>
      </c>
      <c r="D7218" s="41">
        <v>42443580801</v>
      </c>
      <c r="E7218" s="41" t="s">
        <v>1791</v>
      </c>
      <c r="G7218" s="41" t="s">
        <v>32</v>
      </c>
      <c r="H7218" s="41" t="s">
        <v>2790</v>
      </c>
      <c r="I7218" s="41" t="s">
        <v>23</v>
      </c>
      <c r="J7218" s="41" t="s">
        <v>45</v>
      </c>
      <c r="K7218" s="41" t="s">
        <v>25</v>
      </c>
    </row>
    <row r="7219" spans="2:11" ht="15" customHeight="1" x14ac:dyDescent="0.3">
      <c r="B7219" s="39" t="str">
        <f t="shared" si="94"/>
        <v>42444001303 модуль запалювання</v>
      </c>
      <c r="C7219" s="39" t="str">
        <f>TEXT(Raw_Articul_Data!$D7219,"00000000000")</f>
        <v>42444001303</v>
      </c>
      <c r="D7219" s="41">
        <v>42444001303</v>
      </c>
      <c r="E7219" s="41" t="s">
        <v>2855</v>
      </c>
      <c r="G7219" s="41" t="s">
        <v>32</v>
      </c>
      <c r="H7219" s="41" t="s">
        <v>2790</v>
      </c>
      <c r="I7219" s="41" t="s">
        <v>23</v>
      </c>
      <c r="J7219" s="41" t="s">
        <v>55</v>
      </c>
      <c r="K7219" s="41" t="s">
        <v>25</v>
      </c>
    </row>
    <row r="7220" spans="2:11" ht="15" customHeight="1" x14ac:dyDescent="0.3">
      <c r="B7220" s="39" t="str">
        <f t="shared" si="94"/>
        <v>42444001308 модуль запалювання</v>
      </c>
      <c r="C7220" s="39" t="str">
        <f>TEXT(Raw_Articul_Data!$D7220,"00000000000")</f>
        <v>42444001308</v>
      </c>
      <c r="D7220" s="41">
        <v>42444001308</v>
      </c>
      <c r="E7220" s="41" t="s">
        <v>2855</v>
      </c>
      <c r="G7220" s="41" t="s">
        <v>32</v>
      </c>
      <c r="H7220" s="41" t="s">
        <v>2790</v>
      </c>
      <c r="I7220" s="41" t="s">
        <v>23</v>
      </c>
      <c r="J7220" s="41" t="s">
        <v>280</v>
      </c>
      <c r="K7220" s="41" t="s">
        <v>25</v>
      </c>
    </row>
    <row r="7221" spans="2:11" ht="15" customHeight="1" x14ac:dyDescent="0.3">
      <c r="B7221" s="39" t="str">
        <f t="shared" si="94"/>
        <v>42444043500 генератор</v>
      </c>
      <c r="C7221" s="39" t="str">
        <f>TEXT(Raw_Articul_Data!$D7221,"00000000000")</f>
        <v>42444043500</v>
      </c>
      <c r="D7221" s="41">
        <v>42444043500</v>
      </c>
      <c r="E7221" s="41" t="s">
        <v>3191</v>
      </c>
      <c r="G7221" s="41" t="s">
        <v>32</v>
      </c>
      <c r="H7221" s="41" t="s">
        <v>2790</v>
      </c>
      <c r="I7221" s="41" t="s">
        <v>23</v>
      </c>
      <c r="J7221" s="41" t="s">
        <v>218</v>
      </c>
      <c r="K7221" s="41" t="s">
        <v>25</v>
      </c>
    </row>
    <row r="7222" spans="2:11" ht="15" customHeight="1" x14ac:dyDescent="0.3">
      <c r="B7222" s="39" t="str">
        <f t="shared" si="94"/>
        <v>42444051000 штекер провода системи запалювання</v>
      </c>
      <c r="C7222" s="39" t="str">
        <f>TEXT(Raw_Articul_Data!$D7222,"00000000000")</f>
        <v>42444051000</v>
      </c>
      <c r="D7222" s="41">
        <v>42444051000</v>
      </c>
      <c r="E7222" s="41" t="s">
        <v>2863</v>
      </c>
      <c r="G7222" s="41" t="s">
        <v>32</v>
      </c>
      <c r="H7222" s="41" t="s">
        <v>2790</v>
      </c>
      <c r="I7222" s="41" t="s">
        <v>23</v>
      </c>
      <c r="J7222" s="41" t="s">
        <v>280</v>
      </c>
      <c r="K7222" s="41" t="s">
        <v>25</v>
      </c>
    </row>
    <row r="7223" spans="2:11" ht="15" customHeight="1" x14ac:dyDescent="0.3">
      <c r="B7223" s="39" t="str">
        <f t="shared" si="94"/>
        <v>42444301400 електронний модуль</v>
      </c>
      <c r="C7223" s="39" t="str">
        <f>TEXT(Raw_Articul_Data!$D7223,"00000000000")</f>
        <v>42444301400</v>
      </c>
      <c r="D7223" s="41">
        <v>42444301400</v>
      </c>
      <c r="E7223" s="41" t="s">
        <v>3908</v>
      </c>
      <c r="G7223" s="41" t="s">
        <v>32</v>
      </c>
      <c r="H7223" s="41" t="s">
        <v>2790</v>
      </c>
      <c r="I7223" s="41" t="s">
        <v>23</v>
      </c>
      <c r="J7223" s="41" t="s">
        <v>28</v>
      </c>
      <c r="K7223" s="41" t="s">
        <v>25</v>
      </c>
    </row>
    <row r="7224" spans="2:11" ht="15" customHeight="1" x14ac:dyDescent="0.3">
      <c r="B7224" s="39" t="str">
        <f t="shared" si="94"/>
        <v>42444312100 вставний язичок</v>
      </c>
      <c r="C7224" s="39" t="str">
        <f>TEXT(Raw_Articul_Data!$D7224,"00000000000")</f>
        <v>42444312100</v>
      </c>
      <c r="D7224" s="41">
        <v>42444312100</v>
      </c>
      <c r="E7224" s="41" t="s">
        <v>4183</v>
      </c>
      <c r="G7224" s="41" t="s">
        <v>32</v>
      </c>
      <c r="H7224" s="41" t="s">
        <v>2790</v>
      </c>
      <c r="I7224" s="41" t="s">
        <v>23</v>
      </c>
      <c r="J7224" s="41" t="s">
        <v>280</v>
      </c>
      <c r="K7224" s="41" t="s">
        <v>25</v>
      </c>
    </row>
    <row r="7225" spans="2:11" ht="15" customHeight="1" x14ac:dyDescent="0.3">
      <c r="B7225" s="39" t="str">
        <f t="shared" si="94"/>
        <v>42444403000 кабельний жгут</v>
      </c>
      <c r="C7225" s="39" t="str">
        <f>TEXT(Raw_Articul_Data!$D7225,"00000000000")</f>
        <v>42444403000</v>
      </c>
      <c r="D7225" s="41">
        <v>42444403000</v>
      </c>
      <c r="E7225" s="41" t="s">
        <v>3399</v>
      </c>
      <c r="G7225" s="41" t="s">
        <v>32</v>
      </c>
      <c r="H7225" s="41" t="s">
        <v>2790</v>
      </c>
      <c r="I7225" s="41" t="s">
        <v>23</v>
      </c>
      <c r="J7225" s="41" t="s">
        <v>1908</v>
      </c>
      <c r="K7225" s="41" t="s">
        <v>25</v>
      </c>
    </row>
    <row r="7226" spans="2:11" ht="15" customHeight="1" x14ac:dyDescent="0.3">
      <c r="B7226" s="39" t="str">
        <f t="shared" si="94"/>
        <v>42445103601 вал</v>
      </c>
      <c r="C7226" s="39" t="str">
        <f>TEXT(Raw_Articul_Data!$D7226,"00000000000")</f>
        <v>42445103601</v>
      </c>
      <c r="D7226" s="41">
        <v>42445103601</v>
      </c>
      <c r="E7226" s="41" t="s">
        <v>3225</v>
      </c>
      <c r="G7226" s="41" t="s">
        <v>32</v>
      </c>
      <c r="H7226" s="41" t="s">
        <v>2790</v>
      </c>
      <c r="I7226" s="41" t="s">
        <v>23</v>
      </c>
      <c r="J7226" s="41" t="s">
        <v>28</v>
      </c>
      <c r="K7226" s="41" t="s">
        <v>25</v>
      </c>
    </row>
    <row r="7227" spans="2:11" ht="15" customHeight="1" x14ac:dyDescent="0.3">
      <c r="B7227" s="39" t="str">
        <f t="shared" si="94"/>
        <v>42445120600 клапан</v>
      </c>
      <c r="C7227" s="39" t="str">
        <f>TEXT(Raw_Articul_Data!$D7227,"00000000000")</f>
        <v>42445120600</v>
      </c>
      <c r="D7227" s="41">
        <v>42445120600</v>
      </c>
      <c r="E7227" s="41" t="s">
        <v>2901</v>
      </c>
      <c r="G7227" s="41" t="s">
        <v>32</v>
      </c>
      <c r="H7227" s="41" t="s">
        <v>2790</v>
      </c>
      <c r="I7227" s="41" t="s">
        <v>23</v>
      </c>
      <c r="J7227" s="41" t="s">
        <v>1908</v>
      </c>
      <c r="K7227" s="41" t="s">
        <v>25</v>
      </c>
    </row>
    <row r="7228" spans="2:11" ht="15" customHeight="1" x14ac:dyDescent="0.3">
      <c r="B7228" s="39" t="str">
        <f t="shared" si="94"/>
        <v>42445122501 захисне прикриття</v>
      </c>
      <c r="C7228" s="39" t="str">
        <f>TEXT(Raw_Articul_Data!$D7228,"00000000000")</f>
        <v>42445122501</v>
      </c>
      <c r="D7228" s="41">
        <v>42445122501</v>
      </c>
      <c r="E7228" s="41" t="s">
        <v>3390</v>
      </c>
      <c r="G7228" s="41" t="s">
        <v>32</v>
      </c>
      <c r="H7228" s="41" t="s">
        <v>2790</v>
      </c>
      <c r="I7228" s="41" t="s">
        <v>23</v>
      </c>
      <c r="J7228" s="41" t="s">
        <v>280</v>
      </c>
      <c r="K7228" s="41" t="s">
        <v>25</v>
      </c>
    </row>
    <row r="7229" spans="2:11" ht="15" customHeight="1" x14ac:dyDescent="0.3">
      <c r="B7229" s="39" t="str">
        <f t="shared" si="94"/>
        <v>42445122600 поршень</v>
      </c>
      <c r="C7229" s="39" t="str">
        <f>TEXT(Raw_Articul_Data!$D7229,"00000000000")</f>
        <v>42445122600</v>
      </c>
      <c r="D7229" s="41">
        <v>42445122600</v>
      </c>
      <c r="E7229" s="41" t="s">
        <v>3124</v>
      </c>
      <c r="G7229" s="41" t="s">
        <v>32</v>
      </c>
      <c r="H7229" s="41" t="s">
        <v>2790</v>
      </c>
      <c r="I7229" s="41" t="s">
        <v>23</v>
      </c>
      <c r="J7229" s="41" t="s">
        <v>1908</v>
      </c>
      <c r="K7229" s="41" t="s">
        <v>25</v>
      </c>
    </row>
    <row r="7230" spans="2:11" ht="15" customHeight="1" x14ac:dyDescent="0.3">
      <c r="B7230" s="39" t="str">
        <f t="shared" si="94"/>
        <v>42445122801 заслонка</v>
      </c>
      <c r="C7230" s="39" t="str">
        <f>TEXT(Raw_Articul_Data!$D7230,"00000000000")</f>
        <v>42445122801</v>
      </c>
      <c r="D7230" s="41">
        <v>42445122801</v>
      </c>
      <c r="E7230" s="41" t="s">
        <v>3748</v>
      </c>
      <c r="G7230" s="41" t="s">
        <v>32</v>
      </c>
      <c r="H7230" s="41" t="s">
        <v>2790</v>
      </c>
      <c r="I7230" s="41" t="s">
        <v>23</v>
      </c>
      <c r="J7230" s="41" t="s">
        <v>280</v>
      </c>
      <c r="K7230" s="41" t="s">
        <v>25</v>
      </c>
    </row>
    <row r="7231" spans="2:11" ht="15" customHeight="1" x14ac:dyDescent="0.3">
      <c r="B7231" s="39" t="str">
        <f t="shared" si="94"/>
        <v>42445122900 труба</v>
      </c>
      <c r="C7231" s="39" t="str">
        <f>TEXT(Raw_Articul_Data!$D7231,"00000000000")</f>
        <v>42445122900</v>
      </c>
      <c r="D7231" s="41">
        <v>42445122900</v>
      </c>
      <c r="E7231" s="41" t="s">
        <v>3681</v>
      </c>
      <c r="G7231" s="41" t="s">
        <v>32</v>
      </c>
      <c r="H7231" s="41" t="s">
        <v>2790</v>
      </c>
      <c r="I7231" s="41" t="s">
        <v>23</v>
      </c>
      <c r="J7231" s="41" t="s">
        <v>1908</v>
      </c>
      <c r="K7231" s="41" t="s">
        <v>25</v>
      </c>
    </row>
    <row r="7232" spans="2:11" ht="15" customHeight="1" x14ac:dyDescent="0.3">
      <c r="B7232" s="39" t="str">
        <f t="shared" si="94"/>
        <v>42445122902 труба</v>
      </c>
      <c r="C7232" s="39" t="str">
        <f>TEXT(Raw_Articul_Data!$D7232,"00000000000")</f>
        <v>42445122902</v>
      </c>
      <c r="D7232" s="41">
        <v>42445122902</v>
      </c>
      <c r="E7232" s="41" t="s">
        <v>3681</v>
      </c>
      <c r="G7232" s="41" t="s">
        <v>32</v>
      </c>
      <c r="H7232" s="41" t="s">
        <v>2790</v>
      </c>
      <c r="I7232" s="41" t="s">
        <v>23</v>
      </c>
      <c r="J7232" s="41" t="s">
        <v>1908</v>
      </c>
      <c r="K7232" s="41" t="s">
        <v>25</v>
      </c>
    </row>
    <row r="7233" spans="2:11" ht="15" customHeight="1" x14ac:dyDescent="0.3">
      <c r="B7233" s="39" t="str">
        <f t="shared" si="94"/>
        <v>42445190101 ущільнення</v>
      </c>
      <c r="C7233" s="39" t="str">
        <f>TEXT(Raw_Articul_Data!$D7233,"00000000000")</f>
        <v>42445190101</v>
      </c>
      <c r="D7233" s="41">
        <v>42445190101</v>
      </c>
      <c r="E7233" s="41" t="s">
        <v>2903</v>
      </c>
      <c r="G7233" s="41" t="s">
        <v>32</v>
      </c>
      <c r="H7233" s="41" t="s">
        <v>2790</v>
      </c>
      <c r="I7233" s="41" t="s">
        <v>23</v>
      </c>
      <c r="J7233" s="41" t="s">
        <v>280</v>
      </c>
      <c r="K7233" s="41" t="s">
        <v>25</v>
      </c>
    </row>
    <row r="7234" spans="2:11" ht="15" customHeight="1" x14ac:dyDescent="0.3">
      <c r="B7234" s="39" t="str">
        <f t="shared" si="94"/>
        <v xml:space="preserve">42445190103 ущільнення </v>
      </c>
      <c r="C7234" s="39" t="str">
        <f>TEXT(Raw_Articul_Data!$D7234,"00000000000")</f>
        <v>42445190103</v>
      </c>
      <c r="D7234" s="41">
        <v>42445190103</v>
      </c>
      <c r="E7234" s="41" t="s">
        <v>4471</v>
      </c>
      <c r="G7234" s="41" t="s">
        <v>32</v>
      </c>
      <c r="H7234" s="41" t="s">
        <v>2790</v>
      </c>
      <c r="I7234" s="41" t="s">
        <v>23</v>
      </c>
      <c r="J7234" s="41" t="s">
        <v>280</v>
      </c>
      <c r="K7234" s="41" t="s">
        <v>25</v>
      </c>
    </row>
    <row r="7235" spans="2:11" ht="15" customHeight="1" x14ac:dyDescent="0.3">
      <c r="B7235" s="39" t="str">
        <f t="shared" si="94"/>
        <v>42445190109 ущільнення</v>
      </c>
      <c r="C7235" s="39" t="str">
        <f>TEXT(Raw_Articul_Data!$D7235,"00000000000")</f>
        <v>42445190109</v>
      </c>
      <c r="D7235" s="41">
        <v>42445190109</v>
      </c>
      <c r="E7235" s="41" t="s">
        <v>2903</v>
      </c>
      <c r="G7235" s="41" t="s">
        <v>32</v>
      </c>
      <c r="H7235" s="41" t="s">
        <v>2790</v>
      </c>
      <c r="I7235" s="41" t="s">
        <v>23</v>
      </c>
      <c r="J7235" s="41" t="s">
        <v>280</v>
      </c>
      <c r="K7235" s="41" t="s">
        <v>25</v>
      </c>
    </row>
    <row r="7236" spans="2:11" ht="15" customHeight="1" x14ac:dyDescent="0.3">
      <c r="B7236" s="39" t="str">
        <f t="shared" si="94"/>
        <v>42446000200 електродвигун</v>
      </c>
      <c r="C7236" s="39" t="str">
        <f>TEXT(Raw_Articul_Data!$D7236,"00000000000")</f>
        <v>42446000200</v>
      </c>
      <c r="D7236" s="41">
        <v>42446000200</v>
      </c>
      <c r="E7236" s="41" t="s">
        <v>2869</v>
      </c>
      <c r="G7236" s="41" t="s">
        <v>32</v>
      </c>
      <c r="H7236" s="41" t="s">
        <v>2790</v>
      </c>
      <c r="I7236" s="41" t="s">
        <v>23</v>
      </c>
      <c r="J7236" s="41" t="s">
        <v>34</v>
      </c>
      <c r="K7236" s="41" t="s">
        <v>25</v>
      </c>
    </row>
    <row r="7237" spans="2:11" ht="15" customHeight="1" x14ac:dyDescent="0.3">
      <c r="B7237" s="39" t="str">
        <f t="shared" si="94"/>
        <v>42446705000 клапан</v>
      </c>
      <c r="C7237" s="39" t="str">
        <f>TEXT(Raw_Articul_Data!$D7237,"00000000000")</f>
        <v>42446705000</v>
      </c>
      <c r="D7237" s="41">
        <v>42446705000</v>
      </c>
      <c r="E7237" s="41" t="s">
        <v>2901</v>
      </c>
      <c r="G7237" s="41" t="s">
        <v>32</v>
      </c>
      <c r="H7237" s="41" t="s">
        <v>2790</v>
      </c>
      <c r="I7237" s="41" t="s">
        <v>23</v>
      </c>
      <c r="J7237" s="41" t="s">
        <v>280</v>
      </c>
      <c r="K7237" s="41" t="s">
        <v>25</v>
      </c>
    </row>
    <row r="7238" spans="2:11" ht="15" customHeight="1" x14ac:dyDescent="0.3">
      <c r="B7238" s="39" t="str">
        <f t="shared" si="94"/>
        <v>42447000803 резервуар 14л</v>
      </c>
      <c r="C7238" s="39" t="str">
        <f>TEXT(Raw_Articul_Data!$D7238,"00000000000")</f>
        <v>42447000803</v>
      </c>
      <c r="D7238" s="41">
        <v>42447000803</v>
      </c>
      <c r="E7238" s="41" t="s">
        <v>4472</v>
      </c>
      <c r="G7238" s="41" t="s">
        <v>32</v>
      </c>
      <c r="H7238" s="41" t="s">
        <v>2790</v>
      </c>
      <c r="I7238" s="41" t="s">
        <v>23</v>
      </c>
      <c r="J7238" s="41" t="s">
        <v>280</v>
      </c>
      <c r="K7238" s="41" t="s">
        <v>25</v>
      </c>
    </row>
    <row r="7239" spans="2:11" ht="15" customHeight="1" x14ac:dyDescent="0.3">
      <c r="B7239" s="39" t="str">
        <f t="shared" si="94"/>
        <v>42447000805 резервуар 14л</v>
      </c>
      <c r="C7239" s="39" t="str">
        <f>TEXT(Raw_Articul_Data!$D7239,"00000000000")</f>
        <v>42447000805</v>
      </c>
      <c r="D7239" s="41">
        <v>42447000805</v>
      </c>
      <c r="E7239" s="41" t="s">
        <v>4472</v>
      </c>
      <c r="G7239" s="41" t="s">
        <v>32</v>
      </c>
      <c r="H7239" s="41" t="s">
        <v>2790</v>
      </c>
      <c r="I7239" s="41" t="s">
        <v>23</v>
      </c>
      <c r="J7239" s="41" t="s">
        <v>280</v>
      </c>
      <c r="K7239" s="41" t="s">
        <v>25</v>
      </c>
    </row>
    <row r="7240" spans="2:11" ht="15" customHeight="1" x14ac:dyDescent="0.3">
      <c r="B7240" s="39" t="str">
        <f t="shared" si="94"/>
        <v>42447000903 кришка резервуара</v>
      </c>
      <c r="C7240" s="39" t="str">
        <f>TEXT(Raw_Articul_Data!$D7240,"00000000000")</f>
        <v>42447000903</v>
      </c>
      <c r="D7240" s="41">
        <v>42447000903</v>
      </c>
      <c r="E7240" s="41" t="s">
        <v>4324</v>
      </c>
      <c r="G7240" s="41" t="s">
        <v>32</v>
      </c>
      <c r="H7240" s="41" t="s">
        <v>2790</v>
      </c>
      <c r="I7240" s="41" t="s">
        <v>23</v>
      </c>
      <c r="J7240" s="41" t="s">
        <v>55</v>
      </c>
      <c r="K7240" s="41" t="s">
        <v>25</v>
      </c>
    </row>
    <row r="7241" spans="2:11" ht="15" customHeight="1" x14ac:dyDescent="0.3">
      <c r="B7241" s="39" t="str">
        <f t="shared" si="94"/>
        <v>42447002104 захисний кожух</v>
      </c>
      <c r="C7241" s="39" t="str">
        <f>TEXT(Raw_Articul_Data!$D7241,"00000000000")</f>
        <v>42447002104</v>
      </c>
      <c r="D7241" s="41">
        <v>42447002104</v>
      </c>
      <c r="E7241" s="41" t="s">
        <v>4334</v>
      </c>
      <c r="G7241" s="41" t="s">
        <v>32</v>
      </c>
      <c r="H7241" s="41" t="s">
        <v>2790</v>
      </c>
      <c r="I7241" s="41" t="s">
        <v>23</v>
      </c>
      <c r="J7241" s="41" t="s">
        <v>280</v>
      </c>
      <c r="K7241" s="41" t="s">
        <v>25</v>
      </c>
    </row>
    <row r="7242" spans="2:11" ht="15" customHeight="1" x14ac:dyDescent="0.3">
      <c r="B7242" s="39" t="str">
        <f t="shared" si="94"/>
        <v>42447002106 захисний кожух</v>
      </c>
      <c r="C7242" s="39" t="str">
        <f>TEXT(Raw_Articul_Data!$D7242,"00000000000")</f>
        <v>42447002106</v>
      </c>
      <c r="D7242" s="41">
        <v>42447002106</v>
      </c>
      <c r="E7242" s="41" t="s">
        <v>4334</v>
      </c>
      <c r="G7242" s="41" t="s">
        <v>32</v>
      </c>
      <c r="H7242" s="41" t="s">
        <v>2790</v>
      </c>
      <c r="I7242" s="41" t="s">
        <v>23</v>
      </c>
      <c r="J7242" s="41" t="s">
        <v>55</v>
      </c>
      <c r="K7242" s="41" t="s">
        <v>25</v>
      </c>
    </row>
    <row r="7243" spans="2:11" ht="15" customHeight="1" x14ac:dyDescent="0.3">
      <c r="B7243" s="39" t="str">
        <f t="shared" si="94"/>
        <v>42447003402 крильчатка вентилятора</v>
      </c>
      <c r="C7243" s="39" t="str">
        <f>TEXT(Raw_Articul_Data!$D7243,"00000000000")</f>
        <v>42447003402</v>
      </c>
      <c r="D7243" s="41">
        <v>42447003402</v>
      </c>
      <c r="E7243" s="41" t="s">
        <v>3255</v>
      </c>
      <c r="G7243" s="41" t="s">
        <v>32</v>
      </c>
      <c r="H7243" s="41" t="s">
        <v>2790</v>
      </c>
      <c r="I7243" s="41" t="s">
        <v>23</v>
      </c>
      <c r="J7243" s="41" t="s">
        <v>28</v>
      </c>
      <c r="K7243" s="41" t="s">
        <v>25</v>
      </c>
    </row>
    <row r="7244" spans="2:11" ht="15" customHeight="1" x14ac:dyDescent="0.3">
      <c r="B7244" s="39" t="str">
        <f t="shared" si="94"/>
        <v>42447003406 крильчатка вентилятора</v>
      </c>
      <c r="C7244" s="39" t="str">
        <f>TEXT(Raw_Articul_Data!$D7244,"00000000000")</f>
        <v>42447003406</v>
      </c>
      <c r="D7244" s="41">
        <v>42447003406</v>
      </c>
      <c r="E7244" s="41" t="s">
        <v>3255</v>
      </c>
      <c r="G7244" s="41" t="s">
        <v>32</v>
      </c>
      <c r="H7244" s="41" t="s">
        <v>2790</v>
      </c>
      <c r="I7244" s="41" t="s">
        <v>23</v>
      </c>
      <c r="J7244" s="41" t="s">
        <v>28</v>
      </c>
      <c r="K7244" s="41" t="s">
        <v>25</v>
      </c>
    </row>
    <row r="7245" spans="2:11" ht="15" customHeight="1" x14ac:dyDescent="0.3">
      <c r="B7245" s="39" t="str">
        <f t="shared" ref="B7245:B7308" si="95">CONCATENATE(C7245," ", LOWER(E7245))</f>
        <v>42447003803 опорна плита для носіння пристрою на спині</v>
      </c>
      <c r="C7245" s="39" t="str">
        <f>TEXT(Raw_Articul_Data!$D7245,"00000000000")</f>
        <v>42447003803</v>
      </c>
      <c r="D7245" s="41">
        <v>42447003803</v>
      </c>
      <c r="E7245" s="41" t="s">
        <v>4325</v>
      </c>
      <c r="G7245" s="41" t="s">
        <v>32</v>
      </c>
      <c r="H7245" s="41" t="s">
        <v>2790</v>
      </c>
      <c r="I7245" s="41" t="s">
        <v>23</v>
      </c>
      <c r="J7245" s="41" t="s">
        <v>55</v>
      </c>
      <c r="K7245" s="41" t="s">
        <v>25</v>
      </c>
    </row>
    <row r="7246" spans="2:11" ht="15" customHeight="1" x14ac:dyDescent="0.3">
      <c r="B7246" s="39" t="str">
        <f t="shared" si="95"/>
        <v>42447004109 корпус вентилятора</v>
      </c>
      <c r="C7246" s="39" t="str">
        <f>TEXT(Raw_Articul_Data!$D7246,"00000000000")</f>
        <v>42447004109</v>
      </c>
      <c r="D7246" s="41">
        <v>42447004109</v>
      </c>
      <c r="E7246" s="41" t="s">
        <v>3137</v>
      </c>
      <c r="G7246" s="41" t="s">
        <v>32</v>
      </c>
      <c r="H7246" s="41" t="s">
        <v>2790</v>
      </c>
      <c r="I7246" s="41" t="s">
        <v>23</v>
      </c>
      <c r="J7246" s="41" t="s">
        <v>280</v>
      </c>
      <c r="K7246" s="41" t="s">
        <v>25</v>
      </c>
    </row>
    <row r="7247" spans="2:11" ht="15" customHeight="1" x14ac:dyDescent="0.3">
      <c r="B7247" s="39" t="str">
        <f t="shared" si="95"/>
        <v>42447004110 корпус вентилятора</v>
      </c>
      <c r="C7247" s="39" t="str">
        <f>TEXT(Raw_Articul_Data!$D7247,"00000000000")</f>
        <v>42447004110</v>
      </c>
      <c r="D7247" s="41">
        <v>42447004110</v>
      </c>
      <c r="E7247" s="41" t="s">
        <v>3137</v>
      </c>
      <c r="G7247" s="41" t="s">
        <v>32</v>
      </c>
      <c r="H7247" s="41" t="s">
        <v>2790</v>
      </c>
      <c r="I7247" s="41" t="s">
        <v>23</v>
      </c>
      <c r="J7247" s="41" t="s">
        <v>280</v>
      </c>
      <c r="K7247" s="41" t="s">
        <v>25</v>
      </c>
    </row>
    <row r="7248" spans="2:11" ht="15" customHeight="1" x14ac:dyDescent="0.3">
      <c r="B7248" s="39" t="str">
        <f t="shared" si="95"/>
        <v>42447006304 сопло</v>
      </c>
      <c r="C7248" s="39" t="str">
        <f>TEXT(Raw_Articul_Data!$D7248,"00000000000")</f>
        <v>42447006304</v>
      </c>
      <c r="D7248" s="41">
        <v>42447006304</v>
      </c>
      <c r="E7248" s="41" t="s">
        <v>1592</v>
      </c>
      <c r="G7248" s="41" t="s">
        <v>32</v>
      </c>
      <c r="H7248" s="41" t="s">
        <v>2790</v>
      </c>
      <c r="I7248" s="41" t="s">
        <v>23</v>
      </c>
      <c r="J7248" s="41" t="s">
        <v>280</v>
      </c>
      <c r="K7248" s="41" t="s">
        <v>25</v>
      </c>
    </row>
    <row r="7249" spans="2:11" ht="15" customHeight="1" x14ac:dyDescent="0.3">
      <c r="B7249" s="39" t="str">
        <f t="shared" si="95"/>
        <v>42447006900 коліно</v>
      </c>
      <c r="C7249" s="39" t="str">
        <f>TEXT(Raw_Articul_Data!$D7249,"00000000000")</f>
        <v>42447006900</v>
      </c>
      <c r="D7249" s="41">
        <v>42447006900</v>
      </c>
      <c r="E7249" s="41" t="s">
        <v>3315</v>
      </c>
      <c r="G7249" s="41" t="s">
        <v>32</v>
      </c>
      <c r="H7249" s="41" t="s">
        <v>2790</v>
      </c>
      <c r="I7249" s="41" t="s">
        <v>23</v>
      </c>
      <c r="J7249" s="41" t="s">
        <v>55</v>
      </c>
      <c r="K7249" s="41" t="s">
        <v>25</v>
      </c>
    </row>
    <row r="7250" spans="2:11" ht="15" customHeight="1" x14ac:dyDescent="0.3">
      <c r="B7250" s="39" t="str">
        <f t="shared" si="95"/>
        <v>42447006903 коліно</v>
      </c>
      <c r="C7250" s="39" t="str">
        <f>TEXT(Raw_Articul_Data!$D7250,"00000000000")</f>
        <v>42447006903</v>
      </c>
      <c r="D7250" s="41">
        <v>42447006903</v>
      </c>
      <c r="E7250" s="41" t="s">
        <v>3315</v>
      </c>
      <c r="G7250" s="41" t="s">
        <v>32</v>
      </c>
      <c r="H7250" s="41" t="s">
        <v>2790</v>
      </c>
      <c r="I7250" s="41" t="s">
        <v>23</v>
      </c>
      <c r="J7250" s="41" t="s">
        <v>28</v>
      </c>
      <c r="K7250" s="41" t="s">
        <v>25</v>
      </c>
    </row>
    <row r="7251" spans="2:11" ht="15" customHeight="1" x14ac:dyDescent="0.3">
      <c r="B7251" s="39" t="str">
        <f t="shared" si="95"/>
        <v>42447007100 скоба для шланга</v>
      </c>
      <c r="C7251" s="39" t="str">
        <f>TEXT(Raw_Articul_Data!$D7251,"00000000000")</f>
        <v>42447007100</v>
      </c>
      <c r="D7251" s="41">
        <v>42447007100</v>
      </c>
      <c r="E7251" s="41" t="s">
        <v>3220</v>
      </c>
      <c r="G7251" s="41" t="s">
        <v>32</v>
      </c>
      <c r="H7251" s="41" t="s">
        <v>2790</v>
      </c>
      <c r="I7251" s="41" t="s">
        <v>23</v>
      </c>
      <c r="J7251" s="41" t="s">
        <v>280</v>
      </c>
      <c r="K7251" s="41" t="s">
        <v>25</v>
      </c>
    </row>
    <row r="7252" spans="2:11" ht="15" customHeight="1" x14ac:dyDescent="0.3">
      <c r="B7252" s="39" t="str">
        <f t="shared" si="95"/>
        <v>42447008802 сітка фільтра</v>
      </c>
      <c r="C7252" s="39" t="str">
        <f>TEXT(Raw_Articul_Data!$D7252,"00000000000")</f>
        <v>42447008802</v>
      </c>
      <c r="D7252" s="41">
        <v>42447008802</v>
      </c>
      <c r="E7252" s="41" t="s">
        <v>3184</v>
      </c>
      <c r="G7252" s="41" t="s">
        <v>32</v>
      </c>
      <c r="H7252" s="41" t="s">
        <v>2790</v>
      </c>
      <c r="I7252" s="41" t="s">
        <v>23</v>
      </c>
      <c r="J7252" s="41" t="s">
        <v>280</v>
      </c>
      <c r="K7252" s="41" t="s">
        <v>25</v>
      </c>
    </row>
    <row r="7253" spans="2:11" ht="15" customHeight="1" x14ac:dyDescent="0.3">
      <c r="B7253" s="39" t="str">
        <f t="shared" si="95"/>
        <v>42447010701 корпус нагнітача, зовнішній</v>
      </c>
      <c r="C7253" s="39" t="str">
        <f>TEXT(Raw_Articul_Data!$D7253,"00000000000")</f>
        <v>42447010701</v>
      </c>
      <c r="D7253" s="41">
        <v>42447010701</v>
      </c>
      <c r="E7253" s="41" t="s">
        <v>4398</v>
      </c>
      <c r="G7253" s="41" t="s">
        <v>32</v>
      </c>
      <c r="H7253" s="41" t="s">
        <v>2790</v>
      </c>
      <c r="I7253" s="41" t="s">
        <v>23</v>
      </c>
      <c r="J7253" s="41" t="s">
        <v>28</v>
      </c>
      <c r="K7253" s="41" t="s">
        <v>25</v>
      </c>
    </row>
    <row r="7254" spans="2:11" ht="15" customHeight="1" x14ac:dyDescent="0.3">
      <c r="B7254" s="39" t="str">
        <f t="shared" si="95"/>
        <v>42447010706 корпус нагнітача, зовнішній</v>
      </c>
      <c r="C7254" s="39" t="str">
        <f>TEXT(Raw_Articul_Data!$D7254,"00000000000")</f>
        <v>42447010706</v>
      </c>
      <c r="D7254" s="41">
        <v>42447010706</v>
      </c>
      <c r="E7254" s="41" t="s">
        <v>4398</v>
      </c>
      <c r="G7254" s="41" t="s">
        <v>32</v>
      </c>
      <c r="H7254" s="41" t="s">
        <v>2790</v>
      </c>
      <c r="I7254" s="41" t="s">
        <v>23</v>
      </c>
      <c r="J7254" s="41" t="s">
        <v>55</v>
      </c>
      <c r="K7254" s="41" t="s">
        <v>25</v>
      </c>
    </row>
    <row r="7255" spans="2:11" ht="15" customHeight="1" x14ac:dyDescent="0.3">
      <c r="B7255" s="39" t="str">
        <f t="shared" si="95"/>
        <v>42447011001 корпус</v>
      </c>
      <c r="C7255" s="39" t="str">
        <f>TEXT(Raw_Articul_Data!$D7255,"00000000000")</f>
        <v>42447011001</v>
      </c>
      <c r="D7255" s="41">
        <v>42447011001</v>
      </c>
      <c r="E7255" s="41" t="s">
        <v>3695</v>
      </c>
      <c r="G7255" s="41" t="s">
        <v>32</v>
      </c>
      <c r="H7255" s="41" t="s">
        <v>2790</v>
      </c>
      <c r="I7255" s="41" t="s">
        <v>23</v>
      </c>
      <c r="J7255" s="41" t="s">
        <v>28</v>
      </c>
      <c r="K7255" s="41" t="s">
        <v>25</v>
      </c>
    </row>
    <row r="7256" spans="2:11" ht="15" customHeight="1" x14ac:dyDescent="0.3">
      <c r="B7256" s="39" t="str">
        <f t="shared" si="95"/>
        <v>42447011600 вставка</v>
      </c>
      <c r="C7256" s="39" t="str">
        <f>TEXT(Raw_Articul_Data!$D7256,"00000000000")</f>
        <v>42447011600</v>
      </c>
      <c r="D7256" s="41">
        <v>42447011600</v>
      </c>
      <c r="E7256" s="41" t="s">
        <v>3631</v>
      </c>
      <c r="G7256" s="41" t="s">
        <v>32</v>
      </c>
      <c r="H7256" s="41" t="s">
        <v>2790</v>
      </c>
      <c r="I7256" s="41" t="s">
        <v>23</v>
      </c>
      <c r="J7256" s="41" t="s">
        <v>280</v>
      </c>
      <c r="K7256" s="41" t="s">
        <v>25</v>
      </c>
    </row>
    <row r="7257" spans="2:11" ht="15" customHeight="1" x14ac:dyDescent="0.3">
      <c r="B7257" s="39" t="str">
        <f t="shared" si="95"/>
        <v>42447011805 опорна плита для носіння пристрою на спині</v>
      </c>
      <c r="C7257" s="39" t="str">
        <f>TEXT(Raw_Articul_Data!$D7257,"00000000000")</f>
        <v>42447011805</v>
      </c>
      <c r="D7257" s="41">
        <v>42447011805</v>
      </c>
      <c r="E7257" s="41" t="s">
        <v>4325</v>
      </c>
      <c r="G7257" s="41" t="s">
        <v>32</v>
      </c>
      <c r="H7257" s="41" t="s">
        <v>2790</v>
      </c>
      <c r="I7257" s="41" t="s">
        <v>23</v>
      </c>
      <c r="J7257" s="41" t="s">
        <v>55</v>
      </c>
      <c r="K7257" s="41" t="s">
        <v>25</v>
      </c>
    </row>
    <row r="7258" spans="2:11" ht="15" customHeight="1" x14ac:dyDescent="0.3">
      <c r="B7258" s="39" t="str">
        <f t="shared" si="95"/>
        <v>42447011806 опорна плита для носіння на спині</v>
      </c>
      <c r="C7258" s="39" t="str">
        <f>TEXT(Raw_Articul_Data!$D7258,"00000000000")</f>
        <v>42447011806</v>
      </c>
      <c r="D7258" s="41">
        <v>42447011806</v>
      </c>
      <c r="E7258" s="41" t="s">
        <v>4473</v>
      </c>
      <c r="G7258" s="41" t="s">
        <v>32</v>
      </c>
      <c r="H7258" s="41" t="s">
        <v>2790</v>
      </c>
      <c r="I7258" s="41" t="s">
        <v>23</v>
      </c>
      <c r="J7258" s="41" t="s">
        <v>55</v>
      </c>
      <c r="K7258" s="41" t="s">
        <v>25</v>
      </c>
    </row>
    <row r="7259" spans="2:11" ht="15" customHeight="1" x14ac:dyDescent="0.3">
      <c r="B7259" s="39" t="str">
        <f t="shared" si="95"/>
        <v>42447015400 повітродувна труба</v>
      </c>
      <c r="C7259" s="39" t="str">
        <f>TEXT(Raw_Articul_Data!$D7259,"00000000000")</f>
        <v>42447015400</v>
      </c>
      <c r="D7259" s="41">
        <v>42447015400</v>
      </c>
      <c r="E7259" s="41" t="s">
        <v>4474</v>
      </c>
      <c r="G7259" s="41" t="s">
        <v>32</v>
      </c>
      <c r="H7259" s="41" t="s">
        <v>2790</v>
      </c>
      <c r="I7259" s="41" t="s">
        <v>23</v>
      </c>
      <c r="J7259" s="41" t="s">
        <v>280</v>
      </c>
      <c r="K7259" s="41" t="s">
        <v>25</v>
      </c>
    </row>
    <row r="7260" spans="2:11" ht="15" customHeight="1" x14ac:dyDescent="0.3">
      <c r="B7260" s="39" t="str">
        <f t="shared" si="95"/>
        <v>42447016001 шланг</v>
      </c>
      <c r="C7260" s="39" t="str">
        <f>TEXT(Raw_Articul_Data!$D7260,"00000000000")</f>
        <v>42447016001</v>
      </c>
      <c r="D7260" s="41">
        <v>42447016001</v>
      </c>
      <c r="E7260" s="41" t="s">
        <v>1791</v>
      </c>
      <c r="G7260" s="41" t="s">
        <v>32</v>
      </c>
      <c r="H7260" s="41" t="s">
        <v>2790</v>
      </c>
      <c r="I7260" s="41" t="s">
        <v>23</v>
      </c>
      <c r="J7260" s="41" t="s">
        <v>280</v>
      </c>
      <c r="K7260" s="41" t="s">
        <v>25</v>
      </c>
    </row>
    <row r="7261" spans="2:11" ht="15" customHeight="1" x14ac:dyDescent="0.3">
      <c r="B7261" s="39" t="str">
        <f t="shared" si="95"/>
        <v>42447016104 гофрошланг</v>
      </c>
      <c r="C7261" s="39" t="str">
        <f>TEXT(Raw_Articul_Data!$D7261,"00000000000")</f>
        <v>42447016104</v>
      </c>
      <c r="D7261" s="41">
        <v>42447016104</v>
      </c>
      <c r="E7261" s="41" t="s">
        <v>4475</v>
      </c>
      <c r="G7261" s="41" t="s">
        <v>32</v>
      </c>
      <c r="H7261" s="41" t="s">
        <v>2790</v>
      </c>
      <c r="I7261" s="41" t="s">
        <v>23</v>
      </c>
      <c r="J7261" s="41" t="s">
        <v>28</v>
      </c>
      <c r="K7261" s="41" t="s">
        <v>25</v>
      </c>
    </row>
    <row r="7262" spans="2:11" ht="15" customHeight="1" x14ac:dyDescent="0.3">
      <c r="B7262" s="39" t="str">
        <f t="shared" si="95"/>
        <v>42447016300 ковзаюче кільце</v>
      </c>
      <c r="C7262" s="39" t="str">
        <f>TEXT(Raw_Articul_Data!$D7262,"00000000000")</f>
        <v>42447016300</v>
      </c>
      <c r="D7262" s="41">
        <v>42447016300</v>
      </c>
      <c r="E7262" s="41" t="s">
        <v>4333</v>
      </c>
      <c r="G7262" s="41" t="s">
        <v>32</v>
      </c>
      <c r="H7262" s="41" t="s">
        <v>2790</v>
      </c>
      <c r="I7262" s="41" t="s">
        <v>23</v>
      </c>
      <c r="J7262" s="41" t="s">
        <v>28</v>
      </c>
      <c r="K7262" s="41" t="s">
        <v>25</v>
      </c>
    </row>
    <row r="7263" spans="2:11" ht="15" customHeight="1" x14ac:dyDescent="0.3">
      <c r="B7263" s="39" t="str">
        <f t="shared" si="95"/>
        <v>42447040504 вал</v>
      </c>
      <c r="C7263" s="39" t="str">
        <f>TEXT(Raw_Articul_Data!$D7263,"00000000000")</f>
        <v>42447040504</v>
      </c>
      <c r="D7263" s="41">
        <v>42447040504</v>
      </c>
      <c r="E7263" s="41" t="s">
        <v>3225</v>
      </c>
      <c r="G7263" s="41" t="s">
        <v>32</v>
      </c>
      <c r="H7263" s="41" t="s">
        <v>2790</v>
      </c>
      <c r="I7263" s="41" t="s">
        <v>23</v>
      </c>
      <c r="J7263" s="41" t="s">
        <v>34</v>
      </c>
      <c r="K7263" s="41" t="s">
        <v>25</v>
      </c>
    </row>
    <row r="7264" spans="2:11" ht="15" customHeight="1" x14ac:dyDescent="0.3">
      <c r="B7264" s="39" t="str">
        <f t="shared" si="95"/>
        <v>42447068003 захисна решітка</v>
      </c>
      <c r="C7264" s="39" t="str">
        <f>TEXT(Raw_Articul_Data!$D7264,"00000000000")</f>
        <v>42447068003</v>
      </c>
      <c r="D7264" s="41">
        <v>42447068003</v>
      </c>
      <c r="E7264" s="41" t="s">
        <v>4400</v>
      </c>
      <c r="G7264" s="41" t="s">
        <v>32</v>
      </c>
      <c r="H7264" s="41" t="s">
        <v>2790</v>
      </c>
      <c r="I7264" s="41" t="s">
        <v>23</v>
      </c>
      <c r="K7264" s="41" t="s">
        <v>25</v>
      </c>
    </row>
    <row r="7265" spans="2:11" ht="15" customHeight="1" x14ac:dyDescent="0.3">
      <c r="B7265" s="39" t="str">
        <f t="shared" si="95"/>
        <v>42447081000 сітка фільтра</v>
      </c>
      <c r="C7265" s="39" t="str">
        <f>TEXT(Raw_Articul_Data!$D7265,"00000000000")</f>
        <v>42447081000</v>
      </c>
      <c r="D7265" s="41">
        <v>42447081000</v>
      </c>
      <c r="E7265" s="41" t="s">
        <v>3184</v>
      </c>
      <c r="G7265" s="41" t="s">
        <v>32</v>
      </c>
      <c r="H7265" s="41" t="s">
        <v>2790</v>
      </c>
      <c r="I7265" s="41" t="s">
        <v>23</v>
      </c>
      <c r="J7265" s="41" t="s">
        <v>28</v>
      </c>
      <c r="K7265" s="41" t="s">
        <v>25</v>
      </c>
    </row>
    <row r="7266" spans="2:11" ht="15" customHeight="1" x14ac:dyDescent="0.3">
      <c r="B7266" s="39" t="str">
        <f t="shared" si="95"/>
        <v>42447086302 кругла насадка вигнута</v>
      </c>
      <c r="C7266" s="39" t="str">
        <f>TEXT(Raw_Articul_Data!$D7266,"00000000000")</f>
        <v>42447086302</v>
      </c>
      <c r="D7266" s="41">
        <v>42447086302</v>
      </c>
      <c r="E7266" s="41" t="s">
        <v>4476</v>
      </c>
      <c r="G7266" s="41" t="s">
        <v>32</v>
      </c>
      <c r="H7266" s="41" t="s">
        <v>2790</v>
      </c>
      <c r="I7266" s="41" t="s">
        <v>23</v>
      </c>
      <c r="J7266" s="41" t="s">
        <v>55</v>
      </c>
      <c r="K7266" s="41" t="s">
        <v>25</v>
      </c>
    </row>
    <row r="7267" spans="2:11" ht="15" customHeight="1" x14ac:dyDescent="0.3">
      <c r="B7267" s="39" t="str">
        <f t="shared" si="95"/>
        <v>42447086600 подвійна направляюча решітка</v>
      </c>
      <c r="C7267" s="39" t="str">
        <f>TEXT(Raw_Articul_Data!$D7267,"00000000000")</f>
        <v>42447086600</v>
      </c>
      <c r="D7267" s="41">
        <v>42447086600</v>
      </c>
      <c r="E7267" s="41" t="s">
        <v>4339</v>
      </c>
      <c r="G7267" s="41" t="s">
        <v>32</v>
      </c>
      <c r="H7267" s="41" t="s">
        <v>2790</v>
      </c>
      <c r="I7267" s="41" t="s">
        <v>23</v>
      </c>
      <c r="J7267" s="41" t="s">
        <v>28</v>
      </c>
      <c r="K7267" s="41" t="s">
        <v>25</v>
      </c>
    </row>
    <row r="7268" spans="2:11" ht="15" customHeight="1" x14ac:dyDescent="0.3">
      <c r="B7268" s="39" t="str">
        <f t="shared" si="95"/>
        <v>42447086700 конусоподібна решітка</v>
      </c>
      <c r="C7268" s="39" t="str">
        <f>TEXT(Raw_Articul_Data!$D7268,"00000000000")</f>
        <v>42447086700</v>
      </c>
      <c r="D7268" s="41">
        <v>42447086700</v>
      </c>
      <c r="E7268" s="41" t="s">
        <v>4340</v>
      </c>
      <c r="G7268" s="41" t="s">
        <v>32</v>
      </c>
      <c r="H7268" s="41" t="s">
        <v>2790</v>
      </c>
      <c r="I7268" s="41" t="s">
        <v>23</v>
      </c>
      <c r="J7268" s="41" t="s">
        <v>28</v>
      </c>
      <c r="K7268" s="41" t="s">
        <v>25</v>
      </c>
    </row>
    <row r="7269" spans="2:11" ht="15" customHeight="1" x14ac:dyDescent="0.3">
      <c r="B7269" s="39" t="str">
        <f t="shared" si="95"/>
        <v>42447086800 відхиляюча решітка</v>
      </c>
      <c r="C7269" s="39" t="str">
        <f>TEXT(Raw_Articul_Data!$D7269,"00000000000")</f>
        <v>42447086800</v>
      </c>
      <c r="D7269" s="41">
        <v>42447086800</v>
      </c>
      <c r="E7269" s="41" t="s">
        <v>4446</v>
      </c>
      <c r="G7269" s="41" t="s">
        <v>32</v>
      </c>
      <c r="H7269" s="41" t="s">
        <v>2790</v>
      </c>
      <c r="I7269" s="41" t="s">
        <v>23</v>
      </c>
      <c r="J7269" s="41" t="s">
        <v>28</v>
      </c>
      <c r="K7269" s="41" t="s">
        <v>25</v>
      </c>
    </row>
    <row r="7270" spans="2:11" ht="15" customHeight="1" x14ac:dyDescent="0.3">
      <c r="B7270" s="39" t="str">
        <f t="shared" si="95"/>
        <v>42447088700 скоба для шланга</v>
      </c>
      <c r="C7270" s="39" t="str">
        <f>TEXT(Raw_Articul_Data!$D7270,"00000000000")</f>
        <v>42447088700</v>
      </c>
      <c r="D7270" s="41">
        <v>42447088700</v>
      </c>
      <c r="E7270" s="41" t="s">
        <v>3220</v>
      </c>
      <c r="G7270" s="41" t="s">
        <v>32</v>
      </c>
      <c r="H7270" s="41" t="s">
        <v>2790</v>
      </c>
      <c r="I7270" s="41" t="s">
        <v>23</v>
      </c>
      <c r="J7270" s="41" t="s">
        <v>28</v>
      </c>
      <c r="K7270" s="41" t="s">
        <v>25</v>
      </c>
    </row>
    <row r="7271" spans="2:11" ht="15" customHeight="1" x14ac:dyDescent="0.3">
      <c r="B7271" s="39" t="str">
        <f t="shared" si="95"/>
        <v>42447092001 ущільнююче кільце</v>
      </c>
      <c r="C7271" s="39" t="str">
        <f>TEXT(Raw_Articul_Data!$D7271,"00000000000")</f>
        <v>42447092001</v>
      </c>
      <c r="D7271" s="41">
        <v>42447092001</v>
      </c>
      <c r="E7271" s="41" t="s">
        <v>2853</v>
      </c>
      <c r="G7271" s="41" t="s">
        <v>32</v>
      </c>
      <c r="H7271" s="41" t="s">
        <v>2790</v>
      </c>
      <c r="I7271" s="41" t="s">
        <v>23</v>
      </c>
      <c r="J7271" s="41" t="s">
        <v>45</v>
      </c>
      <c r="K7271" s="41" t="s">
        <v>25</v>
      </c>
    </row>
    <row r="7272" spans="2:11" ht="15" customHeight="1" x14ac:dyDescent="0.3">
      <c r="B7272" s="39" t="str">
        <f t="shared" si="95"/>
        <v>42447109006 лямка</v>
      </c>
      <c r="C7272" s="39" t="str">
        <f>TEXT(Raw_Articul_Data!$D7272,"00000000000")</f>
        <v>42447109006</v>
      </c>
      <c r="D7272" s="41">
        <v>42447109006</v>
      </c>
      <c r="E7272" s="41" t="s">
        <v>4069</v>
      </c>
      <c r="G7272" s="41" t="s">
        <v>32</v>
      </c>
      <c r="H7272" s="41" t="s">
        <v>2790</v>
      </c>
      <c r="I7272" s="41" t="s">
        <v>23</v>
      </c>
      <c r="J7272" s="41" t="s">
        <v>34</v>
      </c>
      <c r="K7272" s="41" t="s">
        <v>25</v>
      </c>
    </row>
    <row r="7273" spans="2:11" ht="15" customHeight="1" x14ac:dyDescent="0.3">
      <c r="B7273" s="39" t="str">
        <f t="shared" si="95"/>
        <v>42447190250 ущільнення</v>
      </c>
      <c r="C7273" s="39" t="str">
        <f>TEXT(Raw_Articul_Data!$D7273,"00000000000")</f>
        <v>42447190250</v>
      </c>
      <c r="D7273" s="41">
        <v>42447190250</v>
      </c>
      <c r="E7273" s="41" t="s">
        <v>2903</v>
      </c>
      <c r="G7273" s="41" t="s">
        <v>32</v>
      </c>
      <c r="H7273" s="41" t="s">
        <v>2790</v>
      </c>
      <c r="I7273" s="41" t="s">
        <v>23</v>
      </c>
      <c r="J7273" s="41" t="s">
        <v>28</v>
      </c>
      <c r="K7273" s="41" t="s">
        <v>25</v>
      </c>
    </row>
    <row r="7274" spans="2:11" ht="15" customHeight="1" x14ac:dyDescent="0.3">
      <c r="B7274" s="39" t="str">
        <f t="shared" si="95"/>
        <v>42447700200 дозувальна деталь</v>
      </c>
      <c r="C7274" s="39" t="str">
        <f>TEXT(Raw_Articul_Data!$D7274,"00000000000")</f>
        <v>42447700200</v>
      </c>
      <c r="D7274" s="41">
        <v>42447700200</v>
      </c>
      <c r="E7274" s="41" t="s">
        <v>4338</v>
      </c>
      <c r="G7274" s="41" t="s">
        <v>32</v>
      </c>
      <c r="H7274" s="41" t="s">
        <v>2790</v>
      </c>
      <c r="I7274" s="41" t="s">
        <v>23</v>
      </c>
      <c r="J7274" s="41" t="s">
        <v>280</v>
      </c>
      <c r="K7274" s="41" t="s">
        <v>25</v>
      </c>
    </row>
    <row r="7275" spans="2:11" ht="15" customHeight="1" x14ac:dyDescent="0.3">
      <c r="B7275" s="39" t="str">
        <f t="shared" si="95"/>
        <v>42447700201 дозувальна деталь</v>
      </c>
      <c r="C7275" s="39" t="str">
        <f>TEXT(Raw_Articul_Data!$D7275,"00000000000")</f>
        <v>42447700201</v>
      </c>
      <c r="D7275" s="41">
        <v>42447700201</v>
      </c>
      <c r="E7275" s="41" t="s">
        <v>4338</v>
      </c>
      <c r="G7275" s="41" t="s">
        <v>32</v>
      </c>
      <c r="H7275" s="41" t="s">
        <v>2790</v>
      </c>
      <c r="I7275" s="41" t="s">
        <v>23</v>
      </c>
      <c r="J7275" s="41" t="s">
        <v>280</v>
      </c>
      <c r="K7275" s="41" t="s">
        <v>25</v>
      </c>
    </row>
    <row r="7276" spans="2:11" ht="15" customHeight="1" x14ac:dyDescent="0.3">
      <c r="B7276" s="39" t="str">
        <f t="shared" si="95"/>
        <v>42447700300 подовжуюча трубка</v>
      </c>
      <c r="C7276" s="39" t="str">
        <f>TEXT(Raw_Articul_Data!$D7276,"00000000000")</f>
        <v>42447700300</v>
      </c>
      <c r="D7276" s="41">
        <v>42447700300</v>
      </c>
      <c r="E7276" s="41" t="s">
        <v>1582</v>
      </c>
      <c r="G7276" s="41" t="s">
        <v>21</v>
      </c>
      <c r="H7276" s="41" t="s">
        <v>1583</v>
      </c>
      <c r="I7276" s="41" t="s">
        <v>23</v>
      </c>
      <c r="J7276" s="41" t="s">
        <v>280</v>
      </c>
      <c r="K7276" s="41" t="s">
        <v>25</v>
      </c>
    </row>
    <row r="7277" spans="2:11" ht="15" customHeight="1" x14ac:dyDescent="0.3">
      <c r="B7277" s="39" t="str">
        <f t="shared" si="95"/>
        <v>42447901300 рукоятка управління</v>
      </c>
      <c r="C7277" s="39" t="str">
        <f>TEXT(Raw_Articul_Data!$D7277,"00000000000")</f>
        <v>42447901300</v>
      </c>
      <c r="D7277" s="41">
        <v>42447901300</v>
      </c>
      <c r="E7277" s="41" t="s">
        <v>4100</v>
      </c>
      <c r="G7277" s="41" t="s">
        <v>32</v>
      </c>
      <c r="H7277" s="41" t="s">
        <v>2790</v>
      </c>
      <c r="I7277" s="41" t="s">
        <v>23</v>
      </c>
      <c r="J7277" s="41" t="s">
        <v>556</v>
      </c>
      <c r="K7277" s="41" t="s">
        <v>25</v>
      </c>
    </row>
    <row r="7278" spans="2:11" ht="15" customHeight="1" x14ac:dyDescent="0.3">
      <c r="B7278" s="39" t="str">
        <f t="shared" si="95"/>
        <v>42447901301 рукоятка управління</v>
      </c>
      <c r="C7278" s="39" t="str">
        <f>TEXT(Raw_Articul_Data!$D7278,"00000000000")</f>
        <v>42447901301</v>
      </c>
      <c r="D7278" s="41">
        <v>42447901301</v>
      </c>
      <c r="E7278" s="41" t="s">
        <v>4100</v>
      </c>
      <c r="G7278" s="41" t="s">
        <v>32</v>
      </c>
      <c r="H7278" s="41" t="s">
        <v>2790</v>
      </c>
      <c r="I7278" s="41" t="s">
        <v>23</v>
      </c>
      <c r="J7278" s="41" t="s">
        <v>556</v>
      </c>
      <c r="K7278" s="41" t="s">
        <v>25</v>
      </c>
    </row>
    <row r="7279" spans="2:11" ht="15" customHeight="1" x14ac:dyDescent="0.3">
      <c r="B7279" s="39" t="str">
        <f t="shared" si="95"/>
        <v>42447901306 рукоятка управління</v>
      </c>
      <c r="C7279" s="39" t="str">
        <f>TEXT(Raw_Articul_Data!$D7279,"00000000000")</f>
        <v>42447901306</v>
      </c>
      <c r="D7279" s="41">
        <v>42447901306</v>
      </c>
      <c r="E7279" s="41" t="s">
        <v>4100</v>
      </c>
      <c r="G7279" s="41" t="s">
        <v>32</v>
      </c>
      <c r="H7279" s="41" t="s">
        <v>2790</v>
      </c>
      <c r="I7279" s="41" t="s">
        <v>23</v>
      </c>
      <c r="J7279" s="41" t="s">
        <v>55</v>
      </c>
      <c r="K7279" s="41" t="s">
        <v>25</v>
      </c>
    </row>
    <row r="7280" spans="2:11" ht="15" customHeight="1" x14ac:dyDescent="0.3">
      <c r="B7280" s="39" t="str">
        <f t="shared" si="95"/>
        <v>42447901308 рукоятка управління</v>
      </c>
      <c r="C7280" s="39" t="str">
        <f>TEXT(Raw_Articul_Data!$D7280,"00000000000")</f>
        <v>42447901308</v>
      </c>
      <c r="D7280" s="41">
        <v>42447901308</v>
      </c>
      <c r="E7280" s="41" t="s">
        <v>4100</v>
      </c>
      <c r="G7280" s="41" t="s">
        <v>32</v>
      </c>
      <c r="H7280" s="41" t="s">
        <v>2790</v>
      </c>
      <c r="I7280" s="41" t="s">
        <v>23</v>
      </c>
      <c r="J7280" s="41" t="s">
        <v>55</v>
      </c>
      <c r="K7280" s="41" t="s">
        <v>25</v>
      </c>
    </row>
    <row r="7281" spans="2:11" ht="15" customHeight="1" x14ac:dyDescent="0.3">
      <c r="B7281" s="39" t="str">
        <f t="shared" si="95"/>
        <v>42447902403 гнучка тяга</v>
      </c>
      <c r="C7281" s="39" t="str">
        <f>TEXT(Raw_Articul_Data!$D7281,"00000000000")</f>
        <v>42447902403</v>
      </c>
      <c r="D7281" s="41">
        <v>42447902403</v>
      </c>
      <c r="E7281" s="41" t="s">
        <v>4377</v>
      </c>
      <c r="G7281" s="41" t="s">
        <v>32</v>
      </c>
      <c r="H7281" s="41" t="s">
        <v>2790</v>
      </c>
      <c r="I7281" s="41" t="s">
        <v>23</v>
      </c>
      <c r="J7281" s="41" t="s">
        <v>347</v>
      </c>
      <c r="K7281" s="41" t="s">
        <v>25</v>
      </c>
    </row>
    <row r="7282" spans="2:11" ht="15" customHeight="1" x14ac:dyDescent="0.3">
      <c r="B7282" s="39" t="str">
        <f t="shared" si="95"/>
        <v>42447904200 натяжна стрічка</v>
      </c>
      <c r="C7282" s="39" t="str">
        <f>TEXT(Raw_Articul_Data!$D7282,"00000000000")</f>
        <v>42447904200</v>
      </c>
      <c r="D7282" s="41">
        <v>42447904200</v>
      </c>
      <c r="E7282" s="41" t="s">
        <v>4477</v>
      </c>
      <c r="G7282" s="41" t="s">
        <v>32</v>
      </c>
      <c r="H7282" s="41" t="s">
        <v>2790</v>
      </c>
      <c r="I7282" s="41" t="s">
        <v>23</v>
      </c>
      <c r="J7282" s="41" t="s">
        <v>24</v>
      </c>
      <c r="K7282" s="41" t="s">
        <v>25</v>
      </c>
    </row>
    <row r="7283" spans="2:11" ht="15" customHeight="1" x14ac:dyDescent="0.3">
      <c r="B7283" s="39" t="str">
        <f t="shared" si="95"/>
        <v>42447904900 рукоятка управління з пусковим тросиком</v>
      </c>
      <c r="C7283" s="39" t="str">
        <f>TEXT(Raw_Articul_Data!$D7283,"00000000000")</f>
        <v>42447904900</v>
      </c>
      <c r="D7283" s="41">
        <v>42447904900</v>
      </c>
      <c r="E7283" s="41" t="s">
        <v>4478</v>
      </c>
      <c r="G7283" s="41" t="s">
        <v>32</v>
      </c>
      <c r="H7283" s="41" t="s">
        <v>2790</v>
      </c>
      <c r="I7283" s="41" t="s">
        <v>23</v>
      </c>
      <c r="J7283" s="41" t="s">
        <v>55</v>
      </c>
      <c r="K7283" s="41" t="s">
        <v>25</v>
      </c>
    </row>
    <row r="7284" spans="2:11" ht="15" customHeight="1" x14ac:dyDescent="0.3">
      <c r="B7284" s="39" t="str">
        <f t="shared" si="95"/>
        <v>42447904903 рукоятка управління з пусковим тросиком</v>
      </c>
      <c r="C7284" s="39" t="str">
        <f>TEXT(Raw_Articul_Data!$D7284,"00000000000")</f>
        <v>42447904903</v>
      </c>
      <c r="D7284" s="41">
        <v>42447904903</v>
      </c>
      <c r="E7284" s="41" t="s">
        <v>4478</v>
      </c>
      <c r="G7284" s="41" t="s">
        <v>32</v>
      </c>
      <c r="H7284" s="41" t="s">
        <v>2790</v>
      </c>
      <c r="I7284" s="41" t="s">
        <v>23</v>
      </c>
      <c r="J7284" s="41" t="s">
        <v>55</v>
      </c>
      <c r="K7284" s="41" t="s">
        <v>25</v>
      </c>
    </row>
    <row r="7285" spans="2:11" ht="15" customHeight="1" x14ac:dyDescent="0.3">
      <c r="B7285" s="39" t="str">
        <f t="shared" si="95"/>
        <v>42447905503 запірний пристрій</v>
      </c>
      <c r="C7285" s="39" t="str">
        <f>TEXT(Raw_Articul_Data!$D7285,"00000000000")</f>
        <v>42447905503</v>
      </c>
      <c r="D7285" s="41">
        <v>42447905503</v>
      </c>
      <c r="E7285" s="41" t="s">
        <v>3292</v>
      </c>
      <c r="G7285" s="41" t="s">
        <v>32</v>
      </c>
      <c r="H7285" s="41" t="s">
        <v>2790</v>
      </c>
      <c r="I7285" s="41" t="s">
        <v>23</v>
      </c>
      <c r="J7285" s="41" t="s">
        <v>280</v>
      </c>
      <c r="K7285" s="41" t="s">
        <v>25</v>
      </c>
    </row>
    <row r="7286" spans="2:11" ht="15" customHeight="1" x14ac:dyDescent="0.3">
      <c r="B7286" s="39" t="str">
        <f t="shared" si="95"/>
        <v>42447908002 м'яка накладка для спини</v>
      </c>
      <c r="C7286" s="39" t="str">
        <f>TEXT(Raw_Articul_Data!$D7286,"00000000000")</f>
        <v>42447908002</v>
      </c>
      <c r="D7286" s="41">
        <v>42447908002</v>
      </c>
      <c r="E7286" s="41" t="s">
        <v>4344</v>
      </c>
      <c r="G7286" s="41" t="s">
        <v>32</v>
      </c>
      <c r="H7286" s="41" t="s">
        <v>2790</v>
      </c>
      <c r="I7286" s="41" t="s">
        <v>23</v>
      </c>
      <c r="J7286" s="41" t="s">
        <v>24</v>
      </c>
      <c r="K7286" s="41" t="s">
        <v>25</v>
      </c>
    </row>
    <row r="7287" spans="2:11" ht="15" customHeight="1" x14ac:dyDescent="0.3">
      <c r="B7287" s="39" t="str">
        <f t="shared" si="95"/>
        <v>42447910800 половина рукоятки внутрішня</v>
      </c>
      <c r="C7287" s="39" t="str">
        <f>TEXT(Raw_Articul_Data!$D7287,"00000000000")</f>
        <v>42447910800</v>
      </c>
      <c r="D7287" s="41">
        <v>42447910800</v>
      </c>
      <c r="E7287" s="41" t="s">
        <v>4449</v>
      </c>
      <c r="G7287" s="41" t="s">
        <v>32</v>
      </c>
      <c r="H7287" s="41" t="s">
        <v>2790</v>
      </c>
      <c r="I7287" s="41" t="s">
        <v>23</v>
      </c>
      <c r="J7287" s="41" t="s">
        <v>1908</v>
      </c>
      <c r="K7287" s="41" t="s">
        <v>25</v>
      </c>
    </row>
    <row r="7288" spans="2:11" ht="15" customHeight="1" x14ac:dyDescent="0.3">
      <c r="B7288" s="39" t="str">
        <f t="shared" si="95"/>
        <v>42447910801 половина рукоятки внутрішня</v>
      </c>
      <c r="C7288" s="39" t="str">
        <f>TEXT(Raw_Articul_Data!$D7288,"00000000000")</f>
        <v>42447910801</v>
      </c>
      <c r="D7288" s="41">
        <v>42447910801</v>
      </c>
      <c r="E7288" s="41" t="s">
        <v>4449</v>
      </c>
      <c r="G7288" s="41" t="s">
        <v>32</v>
      </c>
      <c r="H7288" s="41" t="s">
        <v>2790</v>
      </c>
      <c r="I7288" s="41" t="s">
        <v>23</v>
      </c>
      <c r="J7288" s="41" t="s">
        <v>1908</v>
      </c>
      <c r="K7288" s="41" t="s">
        <v>25</v>
      </c>
    </row>
    <row r="7289" spans="2:11" ht="15" customHeight="1" x14ac:dyDescent="0.3">
      <c r="B7289" s="39" t="str">
        <f t="shared" si="95"/>
        <v>42447910802 половина рукоятки зовнішня</v>
      </c>
      <c r="C7289" s="39" t="str">
        <f>TEXT(Raw_Articul_Data!$D7289,"00000000000")</f>
        <v>42447910802</v>
      </c>
      <c r="D7289" s="41">
        <v>42447910802</v>
      </c>
      <c r="E7289" s="41" t="s">
        <v>4450</v>
      </c>
      <c r="G7289" s="41" t="s">
        <v>32</v>
      </c>
      <c r="H7289" s="41" t="s">
        <v>2790</v>
      </c>
      <c r="I7289" s="41" t="s">
        <v>23</v>
      </c>
      <c r="J7289" s="41" t="s">
        <v>1908</v>
      </c>
      <c r="K7289" s="41" t="s">
        <v>25</v>
      </c>
    </row>
    <row r="7290" spans="2:11" ht="15" customHeight="1" x14ac:dyDescent="0.3">
      <c r="B7290" s="39" t="str">
        <f t="shared" si="95"/>
        <v>42447912901 важіль</v>
      </c>
      <c r="C7290" s="39" t="str">
        <f>TEXT(Raw_Articul_Data!$D7290,"00000000000")</f>
        <v>42447912901</v>
      </c>
      <c r="D7290" s="41">
        <v>42447912901</v>
      </c>
      <c r="E7290" s="41" t="s">
        <v>3043</v>
      </c>
      <c r="G7290" s="41" t="s">
        <v>32</v>
      </c>
      <c r="H7290" s="41" t="s">
        <v>2790</v>
      </c>
      <c r="I7290" s="41" t="s">
        <v>23</v>
      </c>
      <c r="J7290" s="41" t="s">
        <v>280</v>
      </c>
      <c r="K7290" s="41" t="s">
        <v>25</v>
      </c>
    </row>
    <row r="7291" spans="2:11" ht="15" customHeight="1" x14ac:dyDescent="0.3">
      <c r="B7291" s="39" t="str">
        <f t="shared" si="95"/>
        <v>42447913100 пружина</v>
      </c>
      <c r="C7291" s="39" t="str">
        <f>TEXT(Raw_Articul_Data!$D7291,"00000000000")</f>
        <v>42447913100</v>
      </c>
      <c r="D7291" s="41">
        <v>42447913100</v>
      </c>
      <c r="E7291" s="41" t="s">
        <v>2817</v>
      </c>
      <c r="G7291" s="41" t="s">
        <v>32</v>
      </c>
      <c r="H7291" s="41" t="s">
        <v>2790</v>
      </c>
      <c r="I7291" s="41" t="s">
        <v>23</v>
      </c>
      <c r="J7291" s="41" t="s">
        <v>28</v>
      </c>
      <c r="K7291" s="41" t="s">
        <v>25</v>
      </c>
    </row>
    <row r="7292" spans="2:11" ht="15" customHeight="1" x14ac:dyDescent="0.3">
      <c r="B7292" s="39" t="str">
        <f t="shared" si="95"/>
        <v>42447913102 пружина</v>
      </c>
      <c r="C7292" s="39" t="str">
        <f>TEXT(Raw_Articul_Data!$D7292,"00000000000")</f>
        <v>42447913102</v>
      </c>
      <c r="D7292" s="41">
        <v>42447913102</v>
      </c>
      <c r="E7292" s="41" t="s">
        <v>2817</v>
      </c>
      <c r="G7292" s="41" t="s">
        <v>32</v>
      </c>
      <c r="H7292" s="41" t="s">
        <v>2790</v>
      </c>
      <c r="I7292" s="41" t="s">
        <v>23</v>
      </c>
      <c r="J7292" s="41" t="s">
        <v>28</v>
      </c>
      <c r="K7292" s="41" t="s">
        <v>25</v>
      </c>
    </row>
    <row r="7293" spans="2:11" ht="15" customHeight="1" x14ac:dyDescent="0.3">
      <c r="B7293" s="39" t="str">
        <f t="shared" si="95"/>
        <v>42447913107 пружина</v>
      </c>
      <c r="C7293" s="39" t="str">
        <f>TEXT(Raw_Articul_Data!$D7293,"00000000000")</f>
        <v>42447913107</v>
      </c>
      <c r="D7293" s="41">
        <v>42447913107</v>
      </c>
      <c r="E7293" s="41" t="s">
        <v>2817</v>
      </c>
      <c r="G7293" s="41" t="s">
        <v>32</v>
      </c>
      <c r="H7293" s="41" t="s">
        <v>2790</v>
      </c>
      <c r="I7293" s="41" t="s">
        <v>23</v>
      </c>
      <c r="J7293" s="41" t="s">
        <v>55</v>
      </c>
      <c r="K7293" s="41" t="s">
        <v>25</v>
      </c>
    </row>
    <row r="7294" spans="2:11" ht="15" customHeight="1" x14ac:dyDescent="0.3">
      <c r="B7294" s="39" t="str">
        <f t="shared" si="95"/>
        <v>42447913108 пружина</v>
      </c>
      <c r="C7294" s="39" t="str">
        <f>TEXT(Raw_Articul_Data!$D7294,"00000000000")</f>
        <v>42447913108</v>
      </c>
      <c r="D7294" s="41">
        <v>42447913108</v>
      </c>
      <c r="E7294" s="41" t="s">
        <v>2817</v>
      </c>
      <c r="G7294" s="41" t="s">
        <v>32</v>
      </c>
      <c r="H7294" s="41" t="s">
        <v>2790</v>
      </c>
      <c r="I7294" s="41" t="s">
        <v>23</v>
      </c>
      <c r="J7294" s="41" t="s">
        <v>55</v>
      </c>
      <c r="K7294" s="41" t="s">
        <v>25</v>
      </c>
    </row>
    <row r="7295" spans="2:11" ht="15" customHeight="1" x14ac:dyDescent="0.3">
      <c r="B7295" s="39" t="str">
        <f t="shared" si="95"/>
        <v>42447917501 захисне прикриття</v>
      </c>
      <c r="C7295" s="39" t="str">
        <f>TEXT(Raw_Articul_Data!$D7295,"00000000000")</f>
        <v>42447917501</v>
      </c>
      <c r="D7295" s="41">
        <v>42447917501</v>
      </c>
      <c r="E7295" s="41" t="s">
        <v>3390</v>
      </c>
      <c r="G7295" s="41" t="s">
        <v>32</v>
      </c>
      <c r="H7295" s="41" t="s">
        <v>2790</v>
      </c>
      <c r="I7295" s="41" t="s">
        <v>23</v>
      </c>
      <c r="J7295" s="41" t="s">
        <v>280</v>
      </c>
      <c r="K7295" s="41" t="s">
        <v>25</v>
      </c>
    </row>
    <row r="7296" spans="2:11" ht="15" customHeight="1" x14ac:dyDescent="0.3">
      <c r="B7296" s="39" t="str">
        <f t="shared" si="95"/>
        <v>42447921501 підшипник</v>
      </c>
      <c r="C7296" s="39" t="str">
        <f>TEXT(Raw_Articul_Data!$D7296,"00000000000")</f>
        <v>42447921501</v>
      </c>
      <c r="D7296" s="41">
        <v>42447921501</v>
      </c>
      <c r="E7296" s="41" t="s">
        <v>3055</v>
      </c>
      <c r="G7296" s="41" t="s">
        <v>32</v>
      </c>
      <c r="H7296" s="41" t="s">
        <v>2790</v>
      </c>
      <c r="I7296" s="41" t="s">
        <v>23</v>
      </c>
      <c r="J7296" s="41" t="s">
        <v>280</v>
      </c>
      <c r="K7296" s="41" t="s">
        <v>25</v>
      </c>
    </row>
    <row r="7297" spans="2:11" ht="15" customHeight="1" x14ac:dyDescent="0.3">
      <c r="B7297" s="39" t="str">
        <f t="shared" si="95"/>
        <v>42447922900 фіксатор пружини</v>
      </c>
      <c r="C7297" s="39" t="str">
        <f>TEXT(Raw_Articul_Data!$D7297,"00000000000")</f>
        <v>42447922900</v>
      </c>
      <c r="D7297" s="41">
        <v>42447922900</v>
      </c>
      <c r="E7297" s="41" t="s">
        <v>3782</v>
      </c>
      <c r="G7297" s="41" t="s">
        <v>32</v>
      </c>
      <c r="H7297" s="41" t="s">
        <v>2790</v>
      </c>
      <c r="I7297" s="41" t="s">
        <v>23</v>
      </c>
      <c r="J7297" s="41" t="s">
        <v>280</v>
      </c>
      <c r="K7297" s="41" t="s">
        <v>25</v>
      </c>
    </row>
    <row r="7298" spans="2:11" ht="15" customHeight="1" x14ac:dyDescent="0.3">
      <c r="B7298" s="39" t="str">
        <f t="shared" si="95"/>
        <v>42447922902 фіксатор пружини</v>
      </c>
      <c r="C7298" s="39" t="str">
        <f>TEXT(Raw_Articul_Data!$D7298,"00000000000")</f>
        <v>42447922902</v>
      </c>
      <c r="D7298" s="41">
        <v>42447922902</v>
      </c>
      <c r="E7298" s="41" t="s">
        <v>3782</v>
      </c>
      <c r="G7298" s="41" t="s">
        <v>32</v>
      </c>
      <c r="H7298" s="41" t="s">
        <v>2790</v>
      </c>
      <c r="I7298" s="41" t="s">
        <v>23</v>
      </c>
      <c r="J7298" s="41" t="s">
        <v>280</v>
      </c>
      <c r="K7298" s="41" t="s">
        <v>25</v>
      </c>
    </row>
    <row r="7299" spans="2:11" ht="15" customHeight="1" x14ac:dyDescent="0.3">
      <c r="B7299" s="39" t="str">
        <f t="shared" si="95"/>
        <v>42447923101 вісь</v>
      </c>
      <c r="C7299" s="39" t="str">
        <f>TEXT(Raw_Articul_Data!$D7299,"00000000000")</f>
        <v>42447923101</v>
      </c>
      <c r="D7299" s="41">
        <v>42447923101</v>
      </c>
      <c r="E7299" s="41" t="s">
        <v>3291</v>
      </c>
      <c r="G7299" s="41" t="s">
        <v>32</v>
      </c>
      <c r="H7299" s="41" t="s">
        <v>2790</v>
      </c>
      <c r="I7299" s="41" t="s">
        <v>23</v>
      </c>
      <c r="J7299" s="41" t="s">
        <v>280</v>
      </c>
      <c r="K7299" s="41" t="s">
        <v>25</v>
      </c>
    </row>
    <row r="7300" spans="2:11" ht="15" customHeight="1" x14ac:dyDescent="0.3">
      <c r="B7300" s="39" t="str">
        <f t="shared" si="95"/>
        <v>42447930101 регулювальне коліщатко</v>
      </c>
      <c r="C7300" s="39" t="str">
        <f>TEXT(Raw_Articul_Data!$D7300,"00000000000")</f>
        <v>42447930101</v>
      </c>
      <c r="D7300" s="41">
        <v>42447930101</v>
      </c>
      <c r="E7300" s="41" t="s">
        <v>4479</v>
      </c>
      <c r="G7300" s="41" t="s">
        <v>32</v>
      </c>
      <c r="H7300" s="41" t="s">
        <v>2790</v>
      </c>
      <c r="I7300" s="41" t="s">
        <v>23</v>
      </c>
      <c r="J7300" s="41" t="s">
        <v>28</v>
      </c>
      <c r="K7300" s="41" t="s">
        <v>25</v>
      </c>
    </row>
    <row r="7301" spans="2:11" ht="15" customHeight="1" x14ac:dyDescent="0.3">
      <c r="B7301" s="39" t="str">
        <f t="shared" si="95"/>
        <v>42448932600 стрічкова розтяжка</v>
      </c>
      <c r="C7301" s="39" t="str">
        <f>TEXT(Raw_Articul_Data!$D7301,"00000000000")</f>
        <v>42448932600</v>
      </c>
      <c r="D7301" s="41">
        <v>42448932600</v>
      </c>
      <c r="E7301" s="41" t="s">
        <v>3638</v>
      </c>
      <c r="G7301" s="41" t="s">
        <v>32</v>
      </c>
      <c r="H7301" s="41" t="s">
        <v>2790</v>
      </c>
      <c r="I7301" s="41" t="s">
        <v>23</v>
      </c>
      <c r="J7301" s="41" t="s">
        <v>280</v>
      </c>
      <c r="K7301" s="41" t="s">
        <v>25</v>
      </c>
    </row>
    <row r="7302" spans="2:11" ht="15" customHeight="1" x14ac:dyDescent="0.3">
      <c r="B7302" s="39" t="str">
        <f t="shared" si="95"/>
        <v>00000004245 повітряний фільтр попередньої очистки 5шт 792038</v>
      </c>
      <c r="C7302" s="39" t="str">
        <f>TEXT(Raw_Articul_Data!$D7302,"00000000000")</f>
        <v>00000004245</v>
      </c>
      <c r="D7302" s="41">
        <v>4245</v>
      </c>
      <c r="E7302" s="41" t="s">
        <v>4480</v>
      </c>
      <c r="G7302" s="41" t="s">
        <v>32</v>
      </c>
      <c r="H7302" s="41" t="s">
        <v>2790</v>
      </c>
      <c r="I7302" s="41" t="s">
        <v>3252</v>
      </c>
      <c r="J7302" s="41" t="s">
        <v>34</v>
      </c>
      <c r="K7302" s="41" t="s">
        <v>25</v>
      </c>
    </row>
    <row r="7303" spans="2:11" ht="15" customHeight="1" x14ac:dyDescent="0.3">
      <c r="B7303" s="39" t="str">
        <f t="shared" si="95"/>
        <v>00000004247 фільтр повітряний (картрідж) 5шт 593260</v>
      </c>
      <c r="C7303" s="39" t="str">
        <f>TEXT(Raw_Articul_Data!$D7303,"00000000000")</f>
        <v>00000004247</v>
      </c>
      <c r="D7303" s="41">
        <v>4247</v>
      </c>
      <c r="E7303" s="41" t="s">
        <v>4481</v>
      </c>
      <c r="G7303" s="41" t="s">
        <v>32</v>
      </c>
      <c r="H7303" s="41" t="s">
        <v>2790</v>
      </c>
      <c r="I7303" s="41" t="s">
        <v>3252</v>
      </c>
      <c r="J7303" s="41" t="s">
        <v>807</v>
      </c>
      <c r="K7303" s="41" t="s">
        <v>25</v>
      </c>
    </row>
    <row r="7304" spans="2:11" ht="15" customHeight="1" x14ac:dyDescent="0.3">
      <c r="B7304" s="39" t="str">
        <f t="shared" si="95"/>
        <v>42470071000 набір - гвинт</v>
      </c>
      <c r="C7304" s="39" t="str">
        <f>TEXT(Raw_Articul_Data!$D7304,"00000000000")</f>
        <v>42470071000</v>
      </c>
      <c r="D7304" s="41">
        <v>42470071000</v>
      </c>
      <c r="E7304" s="41" t="s">
        <v>4482</v>
      </c>
      <c r="G7304" s="41" t="s">
        <v>32</v>
      </c>
      <c r="H7304" s="41" t="s">
        <v>2790</v>
      </c>
      <c r="I7304" s="41" t="s">
        <v>23</v>
      </c>
      <c r="J7304" s="41" t="s">
        <v>1587</v>
      </c>
      <c r="K7304" s="41" t="s">
        <v>25</v>
      </c>
    </row>
    <row r="7305" spans="2:11" ht="15" customHeight="1" x14ac:dyDescent="0.3">
      <c r="B7305" s="39" t="str">
        <f t="shared" si="95"/>
        <v>42470071001 відкидний шплінт в сборі</v>
      </c>
      <c r="C7305" s="39" t="str">
        <f>TEXT(Raw_Articul_Data!$D7305,"00000000000")</f>
        <v>42470071001</v>
      </c>
      <c r="D7305" s="41">
        <v>42470071001</v>
      </c>
      <c r="E7305" s="41" t="s">
        <v>4483</v>
      </c>
      <c r="G7305" s="41" t="s">
        <v>32</v>
      </c>
      <c r="H7305" s="41" t="s">
        <v>2790</v>
      </c>
      <c r="I7305" s="41" t="s">
        <v>23</v>
      </c>
      <c r="J7305" s="41" t="s">
        <v>1587</v>
      </c>
      <c r="K7305" s="41" t="s">
        <v>25</v>
      </c>
    </row>
    <row r="7306" spans="2:11" ht="15" customHeight="1" x14ac:dyDescent="0.3">
      <c r="B7306" s="39" t="str">
        <f t="shared" si="95"/>
        <v>42470071002 набір ущільнень - поршень</v>
      </c>
      <c r="C7306" s="39" t="str">
        <f>TEXT(Raw_Articul_Data!$D7306,"00000000000")</f>
        <v>42470071002</v>
      </c>
      <c r="D7306" s="41">
        <v>42470071002</v>
      </c>
      <c r="E7306" s="41" t="s">
        <v>4484</v>
      </c>
      <c r="G7306" s="41" t="s">
        <v>32</v>
      </c>
      <c r="H7306" s="41" t="s">
        <v>2790</v>
      </c>
      <c r="I7306" s="41" t="s">
        <v>23</v>
      </c>
      <c r="J7306" s="41" t="s">
        <v>1587</v>
      </c>
      <c r="K7306" s="41" t="s">
        <v>25</v>
      </c>
    </row>
    <row r="7307" spans="2:11" ht="15" customHeight="1" x14ac:dyDescent="0.3">
      <c r="B7307" s="39" t="str">
        <f t="shared" si="95"/>
        <v>42470071003 набір ущільнень - насос</v>
      </c>
      <c r="C7307" s="39" t="str">
        <f>TEXT(Raw_Articul_Data!$D7307,"00000000000")</f>
        <v>42470071003</v>
      </c>
      <c r="D7307" s="41">
        <v>42470071003</v>
      </c>
      <c r="E7307" s="41" t="s">
        <v>4485</v>
      </c>
      <c r="G7307" s="41" t="s">
        <v>32</v>
      </c>
      <c r="H7307" s="41" t="s">
        <v>2790</v>
      </c>
      <c r="I7307" s="41" t="s">
        <v>23</v>
      </c>
      <c r="J7307" s="41" t="s">
        <v>1587</v>
      </c>
      <c r="K7307" s="41" t="s">
        <v>25</v>
      </c>
    </row>
    <row r="7308" spans="2:11" ht="15" customHeight="1" x14ac:dyDescent="0.3">
      <c r="B7308" s="39" t="str">
        <f t="shared" si="95"/>
        <v>42470071004 набір ущільнень - насос</v>
      </c>
      <c r="C7308" s="39" t="str">
        <f>TEXT(Raw_Articul_Data!$D7308,"00000000000")</f>
        <v>42470071004</v>
      </c>
      <c r="D7308" s="41">
        <v>42470071004</v>
      </c>
      <c r="E7308" s="41" t="s">
        <v>4485</v>
      </c>
      <c r="G7308" s="41" t="s">
        <v>32</v>
      </c>
      <c r="H7308" s="41" t="s">
        <v>2790</v>
      </c>
      <c r="I7308" s="41" t="s">
        <v>23</v>
      </c>
      <c r="J7308" s="41" t="s">
        <v>1587</v>
      </c>
      <c r="K7308" s="41" t="s">
        <v>25</v>
      </c>
    </row>
    <row r="7309" spans="2:11" ht="15" customHeight="1" x14ac:dyDescent="0.3">
      <c r="B7309" s="39" t="str">
        <f t="shared" ref="B7309:B7372" si="96">CONCATENATE(C7309," ", LOWER(E7309))</f>
        <v>42470071005 набір форсунок</v>
      </c>
      <c r="C7309" s="39" t="str">
        <f>TEXT(Raw_Articul_Data!$D7309,"00000000000")</f>
        <v>42470071005</v>
      </c>
      <c r="D7309" s="41">
        <v>42470071005</v>
      </c>
      <c r="E7309" s="41" t="s">
        <v>1584</v>
      </c>
      <c r="G7309" s="41" t="s">
        <v>21</v>
      </c>
      <c r="H7309" s="41" t="s">
        <v>1585</v>
      </c>
      <c r="I7309" s="41" t="s">
        <v>23</v>
      </c>
      <c r="J7309" s="41" t="s">
        <v>28</v>
      </c>
      <c r="K7309" s="41" t="s">
        <v>25</v>
      </c>
    </row>
    <row r="7310" spans="2:11" ht="15" customHeight="1" x14ac:dyDescent="0.3">
      <c r="B7310" s="39" t="str">
        <f t="shared" si="96"/>
        <v>42470071007 набір деталей для кріплення</v>
      </c>
      <c r="C7310" s="39" t="str">
        <f>TEXT(Raw_Articul_Data!$D7310,"00000000000")</f>
        <v>42470071007</v>
      </c>
      <c r="D7310" s="41">
        <v>42470071007</v>
      </c>
      <c r="E7310" s="41" t="s">
        <v>4486</v>
      </c>
      <c r="G7310" s="41" t="s">
        <v>32</v>
      </c>
      <c r="H7310" s="41" t="s">
        <v>2790</v>
      </c>
      <c r="I7310" s="41" t="s">
        <v>23</v>
      </c>
      <c r="J7310" s="41" t="s">
        <v>1587</v>
      </c>
      <c r="K7310" s="41" t="s">
        <v>25</v>
      </c>
    </row>
    <row r="7311" spans="2:11" ht="15" customHeight="1" x14ac:dyDescent="0.3">
      <c r="B7311" s="39" t="str">
        <f t="shared" si="96"/>
        <v>42475000300 подовжуюча трубка</v>
      </c>
      <c r="C7311" s="39" t="str">
        <f>TEXT(Raw_Articul_Data!$D7311,"00000000000")</f>
        <v>42475000300</v>
      </c>
      <c r="D7311" s="41">
        <v>42475000300</v>
      </c>
      <c r="E7311" s="41" t="s">
        <v>1582</v>
      </c>
      <c r="G7311" s="41" t="s">
        <v>21</v>
      </c>
      <c r="H7311" s="41" t="s">
        <v>1586</v>
      </c>
      <c r="I7311" s="41" t="s">
        <v>23</v>
      </c>
      <c r="J7311" s="41" t="s">
        <v>1587</v>
      </c>
      <c r="K7311" s="41" t="s">
        <v>25</v>
      </c>
    </row>
    <row r="7312" spans="2:11" ht="15" customHeight="1" x14ac:dyDescent="0.3">
      <c r="B7312" s="39" t="str">
        <f t="shared" si="96"/>
        <v>42475000301 подовжувальна труба 150мм</v>
      </c>
      <c r="C7312" s="39" t="str">
        <f>TEXT(Raw_Articul_Data!$D7312,"00000000000")</f>
        <v>42475000301</v>
      </c>
      <c r="D7312" s="41">
        <v>42475000301</v>
      </c>
      <c r="E7312" s="41" t="s">
        <v>1588</v>
      </c>
      <c r="G7312" s="41" t="s">
        <v>21</v>
      </c>
      <c r="H7312" s="41" t="s">
        <v>1589</v>
      </c>
      <c r="I7312" s="41" t="s">
        <v>23</v>
      </c>
      <c r="J7312" s="41" t="s">
        <v>1587</v>
      </c>
      <c r="K7312" s="41" t="s">
        <v>25</v>
      </c>
    </row>
    <row r="7313" spans="2:11" ht="15" customHeight="1" x14ac:dyDescent="0.3">
      <c r="B7313" s="39" t="str">
        <f t="shared" si="96"/>
        <v>42475000901 струменева трубка</v>
      </c>
      <c r="C7313" s="39" t="str">
        <f>TEXT(Raw_Articul_Data!$D7313,"00000000000")</f>
        <v>42475000901</v>
      </c>
      <c r="D7313" s="41">
        <v>42475000901</v>
      </c>
      <c r="E7313" s="41" t="s">
        <v>1619</v>
      </c>
      <c r="G7313" s="41" t="s">
        <v>32</v>
      </c>
      <c r="H7313" s="41" t="s">
        <v>2790</v>
      </c>
      <c r="I7313" s="41" t="s">
        <v>23</v>
      </c>
      <c r="J7313" s="41" t="s">
        <v>1587</v>
      </c>
      <c r="K7313" s="41" t="s">
        <v>25</v>
      </c>
    </row>
    <row r="7314" spans="2:11" ht="15" customHeight="1" x14ac:dyDescent="0.3">
      <c r="B7314" s="39" t="str">
        <f t="shared" si="96"/>
        <v>42475001310 пістолет-розпилювач</v>
      </c>
      <c r="C7314" s="39" t="str">
        <f>TEXT(Raw_Articul_Data!$D7314,"00000000000")</f>
        <v>42475001310</v>
      </c>
      <c r="D7314" s="41">
        <v>42475001310</v>
      </c>
      <c r="E7314" s="41" t="s">
        <v>2010</v>
      </c>
      <c r="G7314" s="41" t="s">
        <v>32</v>
      </c>
      <c r="H7314" s="41" t="s">
        <v>2790</v>
      </c>
      <c r="I7314" s="41" t="s">
        <v>23</v>
      </c>
      <c r="J7314" s="41" t="s">
        <v>1587</v>
      </c>
      <c r="K7314" s="41" t="s">
        <v>25</v>
      </c>
    </row>
    <row r="7315" spans="2:11" ht="15" customHeight="1" x14ac:dyDescent="0.3">
      <c r="B7315" s="39" t="str">
        <f t="shared" si="96"/>
        <v>42475002100 телескопічна труба</v>
      </c>
      <c r="C7315" s="39" t="str">
        <f>TEXT(Raw_Articul_Data!$D7315,"00000000000")</f>
        <v>42475002100</v>
      </c>
      <c r="D7315" s="41">
        <v>42475002100</v>
      </c>
      <c r="E7315" s="41" t="s">
        <v>1590</v>
      </c>
      <c r="G7315" s="41" t="s">
        <v>21</v>
      </c>
      <c r="H7315" s="41" t="s">
        <v>1591</v>
      </c>
      <c r="I7315" s="41" t="s">
        <v>23</v>
      </c>
      <c r="J7315" s="41" t="s">
        <v>1587</v>
      </c>
      <c r="K7315" s="41" t="s">
        <v>25</v>
      </c>
    </row>
    <row r="7316" spans="2:11" ht="15" customHeight="1" x14ac:dyDescent="0.3">
      <c r="B7316" s="39" t="str">
        <f t="shared" si="96"/>
        <v>42475005801 сопло</v>
      </c>
      <c r="C7316" s="39" t="str">
        <f>TEXT(Raw_Articul_Data!$D7316,"00000000000")</f>
        <v>42475005801</v>
      </c>
      <c r="D7316" s="41">
        <v>42475005801</v>
      </c>
      <c r="E7316" s="41" t="s">
        <v>1592</v>
      </c>
      <c r="G7316" s="41" t="s">
        <v>21</v>
      </c>
      <c r="H7316" s="41" t="s">
        <v>1593</v>
      </c>
      <c r="I7316" s="41" t="s">
        <v>23</v>
      </c>
      <c r="J7316" s="41" t="s">
        <v>1587</v>
      </c>
      <c r="K7316" s="41" t="s">
        <v>25</v>
      </c>
    </row>
    <row r="7317" spans="2:11" ht="15" customHeight="1" x14ac:dyDescent="0.3">
      <c r="B7317" s="39" t="str">
        <f t="shared" si="96"/>
        <v>42475006310 сопло 150</v>
      </c>
      <c r="C7317" s="39" t="str">
        <f>TEXT(Raw_Articul_Data!$D7317,"00000000000")</f>
        <v>42475006310</v>
      </c>
      <c r="D7317" s="41">
        <v>42475006310</v>
      </c>
      <c r="E7317" s="41" t="s">
        <v>4487</v>
      </c>
      <c r="G7317" s="41" t="s">
        <v>32</v>
      </c>
      <c r="H7317" s="41" t="s">
        <v>2790</v>
      </c>
      <c r="I7317" s="41" t="s">
        <v>23</v>
      </c>
      <c r="J7317" s="41" t="s">
        <v>1587</v>
      </c>
      <c r="K7317" s="41" t="s">
        <v>25</v>
      </c>
    </row>
    <row r="7318" spans="2:11" ht="15" customHeight="1" x14ac:dyDescent="0.3">
      <c r="B7318" s="39" t="str">
        <f t="shared" si="96"/>
        <v>42475006311 сопло 250</v>
      </c>
      <c r="C7318" s="39" t="str">
        <f>TEXT(Raw_Articul_Data!$D7318,"00000000000")</f>
        <v>42475006311</v>
      </c>
      <c r="D7318" s="41">
        <v>42475006311</v>
      </c>
      <c r="E7318" s="41" t="s">
        <v>4488</v>
      </c>
      <c r="G7318" s="41" t="s">
        <v>32</v>
      </c>
      <c r="H7318" s="41" t="s">
        <v>2790</v>
      </c>
      <c r="I7318" s="41" t="s">
        <v>23</v>
      </c>
      <c r="J7318" s="41" t="s">
        <v>1587</v>
      </c>
      <c r="K7318" s="41" t="s">
        <v>25</v>
      </c>
    </row>
    <row r="7319" spans="2:11" ht="15" customHeight="1" x14ac:dyDescent="0.3">
      <c r="B7319" s="39" t="str">
        <f t="shared" si="96"/>
        <v>42475007400 нагнітальний клапан 1бар</v>
      </c>
      <c r="C7319" s="39" t="str">
        <f>TEXT(Raw_Articul_Data!$D7319,"00000000000")</f>
        <v>42475007400</v>
      </c>
      <c r="D7319" s="41">
        <v>42475007400</v>
      </c>
      <c r="E7319" s="41" t="s">
        <v>4489</v>
      </c>
      <c r="G7319" s="41" t="s">
        <v>32</v>
      </c>
      <c r="H7319" s="41" t="s">
        <v>2790</v>
      </c>
      <c r="I7319" s="41" t="s">
        <v>23</v>
      </c>
      <c r="J7319" s="41" t="s">
        <v>1587</v>
      </c>
      <c r="K7319" s="41" t="s">
        <v>25</v>
      </c>
    </row>
    <row r="7320" spans="2:11" ht="15" customHeight="1" x14ac:dyDescent="0.3">
      <c r="B7320" s="39" t="str">
        <f t="shared" si="96"/>
        <v>42475007401 нагнітальний клапан 1,5бар</v>
      </c>
      <c r="C7320" s="39" t="str">
        <f>TEXT(Raw_Articul_Data!$D7320,"00000000000")</f>
        <v>42475007401</v>
      </c>
      <c r="D7320" s="41">
        <v>42475007401</v>
      </c>
      <c r="E7320" s="41" t="s">
        <v>4490</v>
      </c>
      <c r="G7320" s="41" t="s">
        <v>32</v>
      </c>
      <c r="H7320" s="41" t="s">
        <v>2790</v>
      </c>
      <c r="I7320" s="41" t="s">
        <v>23</v>
      </c>
      <c r="J7320" s="41" t="s">
        <v>1587</v>
      </c>
      <c r="K7320" s="41" t="s">
        <v>25</v>
      </c>
    </row>
    <row r="7321" spans="2:11" ht="15" customHeight="1" x14ac:dyDescent="0.3">
      <c r="B7321" s="39" t="str">
        <f t="shared" si="96"/>
        <v>42475007402 нагнітальний клапан 2бар</v>
      </c>
      <c r="C7321" s="39" t="str">
        <f>TEXT(Raw_Articul_Data!$D7321,"00000000000")</f>
        <v>42475007402</v>
      </c>
      <c r="D7321" s="41">
        <v>42475007402</v>
      </c>
      <c r="E7321" s="41" t="s">
        <v>4491</v>
      </c>
      <c r="G7321" s="41" t="s">
        <v>32</v>
      </c>
      <c r="H7321" s="41" t="s">
        <v>2790</v>
      </c>
      <c r="I7321" s="41" t="s">
        <v>23</v>
      </c>
      <c r="J7321" s="41" t="s">
        <v>1587</v>
      </c>
      <c r="K7321" s="41" t="s">
        <v>25</v>
      </c>
    </row>
    <row r="7322" spans="2:11" ht="15" customHeight="1" x14ac:dyDescent="0.3">
      <c r="B7322" s="39" t="str">
        <f t="shared" si="96"/>
        <v>42475007500 тримач розпилювача</v>
      </c>
      <c r="C7322" s="39" t="str">
        <f>TEXT(Raw_Articul_Data!$D7322,"00000000000")</f>
        <v>42475007500</v>
      </c>
      <c r="D7322" s="41">
        <v>42475007500</v>
      </c>
      <c r="E7322" s="41" t="s">
        <v>4492</v>
      </c>
      <c r="G7322" s="41" t="s">
        <v>32</v>
      </c>
      <c r="H7322" s="41" t="s">
        <v>2790</v>
      </c>
      <c r="I7322" s="41" t="s">
        <v>23</v>
      </c>
      <c r="J7322" s="41" t="s">
        <v>1587</v>
      </c>
      <c r="K7322" s="41" t="s">
        <v>25</v>
      </c>
    </row>
    <row r="7323" spans="2:11" ht="15" customHeight="1" x14ac:dyDescent="0.3">
      <c r="B7323" s="39" t="str">
        <f t="shared" si="96"/>
        <v>42475008500 подвійна форсунка</v>
      </c>
      <c r="C7323" s="39" t="str">
        <f>TEXT(Raw_Articul_Data!$D7323,"00000000000")</f>
        <v>42475008500</v>
      </c>
      <c r="D7323" s="41">
        <v>42475008500</v>
      </c>
      <c r="E7323" s="41" t="s">
        <v>1594</v>
      </c>
      <c r="G7323" s="41" t="s">
        <v>21</v>
      </c>
      <c r="H7323" s="41" t="s">
        <v>1595</v>
      </c>
      <c r="I7323" s="41" t="s">
        <v>23</v>
      </c>
      <c r="J7323" s="41" t="s">
        <v>1587</v>
      </c>
      <c r="K7323" s="41" t="s">
        <v>25</v>
      </c>
    </row>
    <row r="7324" spans="2:11" ht="15" customHeight="1" x14ac:dyDescent="0.3">
      <c r="B7324" s="39" t="str">
        <f t="shared" si="96"/>
        <v>42475009101 пістолет-розпилювач з манометром</v>
      </c>
      <c r="C7324" s="39" t="str">
        <f>TEXT(Raw_Articul_Data!$D7324,"00000000000")</f>
        <v>42475009101</v>
      </c>
      <c r="D7324" s="41">
        <v>42475009101</v>
      </c>
      <c r="E7324" s="41" t="s">
        <v>4493</v>
      </c>
      <c r="G7324" s="41" t="s">
        <v>32</v>
      </c>
      <c r="H7324" s="41" t="s">
        <v>2790</v>
      </c>
      <c r="I7324" s="41" t="s">
        <v>23</v>
      </c>
      <c r="J7324" s="41" t="s">
        <v>1587</v>
      </c>
      <c r="K7324" s="41" t="s">
        <v>25</v>
      </c>
    </row>
    <row r="7325" spans="2:11" ht="15" customHeight="1" x14ac:dyDescent="0.3">
      <c r="B7325" s="39" t="str">
        <f t="shared" si="96"/>
        <v>42475023802 труба</v>
      </c>
      <c r="C7325" s="39" t="str">
        <f>TEXT(Raw_Articul_Data!$D7325,"00000000000")</f>
        <v>42475023802</v>
      </c>
      <c r="D7325" s="41">
        <v>42475023802</v>
      </c>
      <c r="E7325" s="41" t="s">
        <v>3681</v>
      </c>
      <c r="G7325" s="41" t="s">
        <v>32</v>
      </c>
      <c r="H7325" s="41" t="s">
        <v>2790</v>
      </c>
      <c r="I7325" s="41" t="s">
        <v>23</v>
      </c>
      <c r="J7325" s="41" t="s">
        <v>1587</v>
      </c>
      <c r="K7325" s="41" t="s">
        <v>25</v>
      </c>
    </row>
    <row r="7326" spans="2:11" ht="15" customHeight="1" x14ac:dyDescent="0.3">
      <c r="B7326" s="39" t="str">
        <f t="shared" si="96"/>
        <v>42475050800 ущільнююче кільце</v>
      </c>
      <c r="C7326" s="39" t="str">
        <f>TEXT(Raw_Articul_Data!$D7326,"00000000000")</f>
        <v>42475050800</v>
      </c>
      <c r="D7326" s="41">
        <v>42475050800</v>
      </c>
      <c r="E7326" s="41" t="s">
        <v>2853</v>
      </c>
      <c r="G7326" s="41" t="s">
        <v>32</v>
      </c>
      <c r="H7326" s="41" t="s">
        <v>2790</v>
      </c>
      <c r="I7326" s="41" t="s">
        <v>23</v>
      </c>
      <c r="J7326" s="41" t="s">
        <v>1587</v>
      </c>
      <c r="K7326" s="41" t="s">
        <v>25</v>
      </c>
    </row>
    <row r="7327" spans="2:11" ht="15" customHeight="1" x14ac:dyDescent="0.3">
      <c r="B7327" s="39" t="str">
        <f t="shared" si="96"/>
        <v>42475104000 манометр</v>
      </c>
      <c r="C7327" s="39" t="str">
        <f>TEXT(Raw_Articul_Data!$D7327,"00000000000")</f>
        <v>42475104000</v>
      </c>
      <c r="D7327" s="41">
        <v>42475104000</v>
      </c>
      <c r="E7327" s="41" t="s">
        <v>2157</v>
      </c>
      <c r="G7327" s="41" t="s">
        <v>32</v>
      </c>
      <c r="H7327" s="41" t="s">
        <v>2790</v>
      </c>
      <c r="I7327" s="41" t="s">
        <v>23</v>
      </c>
      <c r="J7327" s="41" t="s">
        <v>1587</v>
      </c>
      <c r="K7327" s="41" t="s">
        <v>25</v>
      </c>
    </row>
    <row r="7328" spans="2:11" ht="15" customHeight="1" x14ac:dyDescent="0.3">
      <c r="B7328" s="39" t="str">
        <f t="shared" si="96"/>
        <v>42475122100 ковпачок</v>
      </c>
      <c r="C7328" s="39" t="str">
        <f>TEXT(Raw_Articul_Data!$D7328,"00000000000")</f>
        <v>42475122100</v>
      </c>
      <c r="D7328" s="41">
        <v>42475122100</v>
      </c>
      <c r="E7328" s="41" t="s">
        <v>2809</v>
      </c>
      <c r="G7328" s="41" t="s">
        <v>32</v>
      </c>
      <c r="H7328" s="41" t="s">
        <v>2790</v>
      </c>
      <c r="I7328" s="41" t="s">
        <v>23</v>
      </c>
      <c r="J7328" s="41" t="s">
        <v>1587</v>
      </c>
      <c r="K7328" s="41" t="s">
        <v>25</v>
      </c>
    </row>
    <row r="7329" spans="2:11" ht="15" customHeight="1" x14ac:dyDescent="0.3">
      <c r="B7329" s="39" t="str">
        <f t="shared" si="96"/>
        <v>42475400100 поршень</v>
      </c>
      <c r="C7329" s="39" t="str">
        <f>TEXT(Raw_Articul_Data!$D7329,"00000000000")</f>
        <v>42475400100</v>
      </c>
      <c r="D7329" s="41">
        <v>42475400100</v>
      </c>
      <c r="E7329" s="41" t="s">
        <v>3124</v>
      </c>
      <c r="G7329" s="41" t="s">
        <v>32</v>
      </c>
      <c r="H7329" s="41" t="s">
        <v>2790</v>
      </c>
      <c r="I7329" s="41" t="s">
        <v>23</v>
      </c>
      <c r="J7329" s="41" t="s">
        <v>1587</v>
      </c>
      <c r="K7329" s="41" t="s">
        <v>25</v>
      </c>
    </row>
    <row r="7330" spans="2:11" ht="15" customHeight="1" x14ac:dyDescent="0.3">
      <c r="B7330" s="39" t="str">
        <f t="shared" si="96"/>
        <v>42477004000 корпус насоса</v>
      </c>
      <c r="C7330" s="39" t="str">
        <f>TEXT(Raw_Articul_Data!$D7330,"00000000000")</f>
        <v>42477004000</v>
      </c>
      <c r="D7330" s="41">
        <v>42477004000</v>
      </c>
      <c r="E7330" s="41" t="s">
        <v>3440</v>
      </c>
      <c r="G7330" s="41" t="s">
        <v>32</v>
      </c>
      <c r="H7330" s="41" t="s">
        <v>2790</v>
      </c>
      <c r="I7330" s="41" t="s">
        <v>23</v>
      </c>
      <c r="J7330" s="41" t="s">
        <v>1587</v>
      </c>
      <c r="K7330" s="41" t="s">
        <v>25</v>
      </c>
    </row>
    <row r="7331" spans="2:11" ht="15" customHeight="1" x14ac:dyDescent="0.3">
      <c r="B7331" s="39" t="str">
        <f t="shared" si="96"/>
        <v>42477005600 насос</v>
      </c>
      <c r="C7331" s="39" t="str">
        <f>TEXT(Raw_Articul_Data!$D7331,"00000000000")</f>
        <v>42477005600</v>
      </c>
      <c r="D7331" s="41">
        <v>42477005600</v>
      </c>
      <c r="E7331" s="41" t="s">
        <v>4494</v>
      </c>
      <c r="G7331" s="41" t="s">
        <v>32</v>
      </c>
      <c r="H7331" s="41" t="s">
        <v>2790</v>
      </c>
      <c r="I7331" s="41" t="s">
        <v>23</v>
      </c>
      <c r="J7331" s="41" t="s">
        <v>1587</v>
      </c>
      <c r="K7331" s="41" t="s">
        <v>25</v>
      </c>
    </row>
    <row r="7332" spans="2:11" ht="15" customHeight="1" x14ac:dyDescent="0.3">
      <c r="B7332" s="39" t="str">
        <f t="shared" si="96"/>
        <v>42477016000 шланг</v>
      </c>
      <c r="C7332" s="39" t="str">
        <f>TEXT(Raw_Articul_Data!$D7332,"00000000000")</f>
        <v>42477016000</v>
      </c>
      <c r="D7332" s="41">
        <v>42477016000</v>
      </c>
      <c r="E7332" s="41" t="s">
        <v>1791</v>
      </c>
      <c r="G7332" s="41" t="s">
        <v>32</v>
      </c>
      <c r="H7332" s="41" t="s">
        <v>2790</v>
      </c>
      <c r="I7332" s="41" t="s">
        <v>23</v>
      </c>
      <c r="J7332" s="41" t="s">
        <v>1587</v>
      </c>
      <c r="K7332" s="41" t="s">
        <v>25</v>
      </c>
    </row>
    <row r="7333" spans="2:11" ht="15" customHeight="1" x14ac:dyDescent="0.3">
      <c r="B7333" s="39" t="str">
        <f t="shared" si="96"/>
        <v>42477016011 шланг</v>
      </c>
      <c r="C7333" s="39" t="str">
        <f>TEXT(Raw_Articul_Data!$D7333,"00000000000")</f>
        <v>42477016011</v>
      </c>
      <c r="D7333" s="41">
        <v>42477016011</v>
      </c>
      <c r="E7333" s="41" t="s">
        <v>1791</v>
      </c>
      <c r="G7333" s="41" t="s">
        <v>32</v>
      </c>
      <c r="H7333" s="41" t="s">
        <v>2790</v>
      </c>
      <c r="I7333" s="41" t="s">
        <v>23</v>
      </c>
      <c r="J7333" s="41" t="s">
        <v>1587</v>
      </c>
      <c r="K7333" s="41" t="s">
        <v>25</v>
      </c>
    </row>
    <row r="7334" spans="2:11" ht="15" customHeight="1" x14ac:dyDescent="0.3">
      <c r="B7334" s="39" t="str">
        <f t="shared" si="96"/>
        <v>42477016500 з'єднувальна деталь</v>
      </c>
      <c r="C7334" s="39" t="str">
        <f>TEXT(Raw_Articul_Data!$D7334,"00000000000")</f>
        <v>42477016500</v>
      </c>
      <c r="D7334" s="41">
        <v>42477016500</v>
      </c>
      <c r="E7334" s="41" t="s">
        <v>3490</v>
      </c>
      <c r="G7334" s="41" t="s">
        <v>32</v>
      </c>
      <c r="H7334" s="41" t="s">
        <v>2790</v>
      </c>
      <c r="I7334" s="41" t="s">
        <v>23</v>
      </c>
      <c r="J7334" s="41" t="s">
        <v>1587</v>
      </c>
      <c r="K7334" s="41" t="s">
        <v>25</v>
      </c>
    </row>
    <row r="7335" spans="2:11" ht="15" customHeight="1" x14ac:dyDescent="0.3">
      <c r="B7335" s="39" t="str">
        <f t="shared" si="96"/>
        <v>42477052000 кришка насоса</v>
      </c>
      <c r="C7335" s="39" t="str">
        <f>TEXT(Raw_Articul_Data!$D7335,"00000000000")</f>
        <v>42477052000</v>
      </c>
      <c r="D7335" s="41">
        <v>42477052000</v>
      </c>
      <c r="E7335" s="41" t="s">
        <v>4495</v>
      </c>
      <c r="G7335" s="41" t="s">
        <v>32</v>
      </c>
      <c r="H7335" s="41" t="s">
        <v>2790</v>
      </c>
      <c r="I7335" s="41" t="s">
        <v>23</v>
      </c>
      <c r="J7335" s="41" t="s">
        <v>1587</v>
      </c>
      <c r="K7335" s="41" t="s">
        <v>25</v>
      </c>
    </row>
    <row r="7336" spans="2:11" ht="15" customHeight="1" x14ac:dyDescent="0.3">
      <c r="B7336" s="39" t="str">
        <f t="shared" si="96"/>
        <v>42477052001 кришка насоса</v>
      </c>
      <c r="C7336" s="39" t="str">
        <f>TEXT(Raw_Articul_Data!$D7336,"00000000000")</f>
        <v>42477052001</v>
      </c>
      <c r="D7336" s="41">
        <v>42477052001</v>
      </c>
      <c r="E7336" s="41" t="s">
        <v>4495</v>
      </c>
      <c r="G7336" s="41" t="s">
        <v>32</v>
      </c>
      <c r="H7336" s="41" t="s">
        <v>2790</v>
      </c>
      <c r="I7336" s="41" t="s">
        <v>23</v>
      </c>
      <c r="J7336" s="41" t="s">
        <v>55</v>
      </c>
      <c r="K7336" s="41" t="s">
        <v>25</v>
      </c>
    </row>
    <row r="7337" spans="2:11" ht="15" customHeight="1" x14ac:dyDescent="0.3">
      <c r="B7337" s="39" t="str">
        <f t="shared" si="96"/>
        <v>42477056200 кулька</v>
      </c>
      <c r="C7337" s="39" t="str">
        <f>TEXT(Raw_Articul_Data!$D7337,"00000000000")</f>
        <v>42477056200</v>
      </c>
      <c r="D7337" s="41">
        <v>42477056200</v>
      </c>
      <c r="E7337" s="41" t="s">
        <v>4066</v>
      </c>
      <c r="G7337" s="41" t="s">
        <v>32</v>
      </c>
      <c r="H7337" s="41" t="s">
        <v>2790</v>
      </c>
      <c r="I7337" s="41" t="s">
        <v>23</v>
      </c>
      <c r="J7337" s="41" t="s">
        <v>1587</v>
      </c>
      <c r="K7337" s="41" t="s">
        <v>25</v>
      </c>
    </row>
    <row r="7338" spans="2:11" ht="15" customHeight="1" x14ac:dyDescent="0.3">
      <c r="B7338" s="39" t="str">
        <f t="shared" si="96"/>
        <v>42477057000 штанга</v>
      </c>
      <c r="C7338" s="39" t="str">
        <f>TEXT(Raw_Articul_Data!$D7338,"00000000000")</f>
        <v>42477057000</v>
      </c>
      <c r="D7338" s="41">
        <v>42477057000</v>
      </c>
      <c r="E7338" s="41" t="s">
        <v>3136</v>
      </c>
      <c r="G7338" s="41" t="s">
        <v>32</v>
      </c>
      <c r="H7338" s="41" t="s">
        <v>2790</v>
      </c>
      <c r="I7338" s="41" t="s">
        <v>23</v>
      </c>
      <c r="J7338" s="41" t="s">
        <v>1587</v>
      </c>
      <c r="K7338" s="41" t="s">
        <v>25</v>
      </c>
    </row>
    <row r="7339" spans="2:11" ht="15" customHeight="1" x14ac:dyDescent="0.3">
      <c r="B7339" s="39" t="str">
        <f t="shared" si="96"/>
        <v>42477083100 накидна гайка</v>
      </c>
      <c r="C7339" s="39" t="str">
        <f>TEXT(Raw_Articul_Data!$D7339,"00000000000")</f>
        <v>42477083100</v>
      </c>
      <c r="D7339" s="41">
        <v>42477083100</v>
      </c>
      <c r="E7339" s="41" t="s">
        <v>4335</v>
      </c>
      <c r="G7339" s="41" t="s">
        <v>32</v>
      </c>
      <c r="H7339" s="41" t="s">
        <v>2790</v>
      </c>
      <c r="I7339" s="41" t="s">
        <v>23</v>
      </c>
      <c r="J7339" s="41" t="s">
        <v>1587</v>
      </c>
      <c r="K7339" s="41" t="s">
        <v>25</v>
      </c>
    </row>
    <row r="7340" spans="2:11" ht="15" customHeight="1" x14ac:dyDescent="0.3">
      <c r="B7340" s="39" t="str">
        <f t="shared" si="96"/>
        <v>42477084800 барашкова гайка</v>
      </c>
      <c r="C7340" s="39" t="str">
        <f>TEXT(Raw_Articul_Data!$D7340,"00000000000")</f>
        <v>42477084800</v>
      </c>
      <c r="D7340" s="41">
        <v>42477084800</v>
      </c>
      <c r="E7340" s="41" t="s">
        <v>3408</v>
      </c>
      <c r="G7340" s="41" t="s">
        <v>32</v>
      </c>
      <c r="H7340" s="41" t="s">
        <v>2790</v>
      </c>
      <c r="I7340" s="41" t="s">
        <v>23</v>
      </c>
      <c r="J7340" s="41" t="s">
        <v>1587</v>
      </c>
      <c r="K7340" s="41" t="s">
        <v>25</v>
      </c>
    </row>
    <row r="7341" spans="2:11" ht="15" customHeight="1" x14ac:dyDescent="0.3">
      <c r="B7341" s="39" t="str">
        <f t="shared" si="96"/>
        <v>42477085800 різьбова пробка</v>
      </c>
      <c r="C7341" s="39" t="str">
        <f>TEXT(Raw_Articul_Data!$D7341,"00000000000")</f>
        <v>42477085800</v>
      </c>
      <c r="D7341" s="41">
        <v>42477085800</v>
      </c>
      <c r="E7341" s="41" t="s">
        <v>3704</v>
      </c>
      <c r="G7341" s="41" t="s">
        <v>32</v>
      </c>
      <c r="H7341" s="41" t="s">
        <v>2790</v>
      </c>
      <c r="I7341" s="41" t="s">
        <v>23</v>
      </c>
      <c r="J7341" s="41" t="s">
        <v>1587</v>
      </c>
      <c r="K7341" s="41" t="s">
        <v>25</v>
      </c>
    </row>
    <row r="7342" spans="2:11" ht="15" customHeight="1" x14ac:dyDescent="0.3">
      <c r="B7342" s="39" t="str">
        <f t="shared" si="96"/>
        <v>42477088600 гайка</v>
      </c>
      <c r="C7342" s="39" t="str">
        <f>TEXT(Raw_Articul_Data!$D7342,"00000000000")</f>
        <v>42477088600</v>
      </c>
      <c r="D7342" s="41">
        <v>42477088600</v>
      </c>
      <c r="E7342" s="41" t="s">
        <v>3092</v>
      </c>
      <c r="G7342" s="41" t="s">
        <v>32</v>
      </c>
      <c r="H7342" s="41" t="s">
        <v>2790</v>
      </c>
      <c r="I7342" s="41" t="s">
        <v>23</v>
      </c>
      <c r="J7342" s="41" t="s">
        <v>1587</v>
      </c>
      <c r="K7342" s="41" t="s">
        <v>25</v>
      </c>
    </row>
    <row r="7343" spans="2:11" ht="15" customHeight="1" x14ac:dyDescent="0.3">
      <c r="B7343" s="39" t="str">
        <f t="shared" si="96"/>
        <v>42477092000 ущільнювальне кільце</v>
      </c>
      <c r="C7343" s="39" t="str">
        <f>TEXT(Raw_Articul_Data!$D7343,"00000000000")</f>
        <v>42477092000</v>
      </c>
      <c r="D7343" s="41">
        <v>42477092000</v>
      </c>
      <c r="E7343" s="41" t="s">
        <v>3047</v>
      </c>
      <c r="G7343" s="41" t="s">
        <v>32</v>
      </c>
      <c r="H7343" s="41" t="s">
        <v>2790</v>
      </c>
      <c r="I7343" s="41" t="s">
        <v>23</v>
      </c>
      <c r="J7343" s="41" t="s">
        <v>1587</v>
      </c>
      <c r="K7343" s="41" t="s">
        <v>25</v>
      </c>
    </row>
    <row r="7344" spans="2:11" ht="15" customHeight="1" x14ac:dyDescent="0.3">
      <c r="B7344" s="39" t="str">
        <f t="shared" si="96"/>
        <v>42477092002 ущільнююче кільце</v>
      </c>
      <c r="C7344" s="39" t="str">
        <f>TEXT(Raw_Articul_Data!$D7344,"00000000000")</f>
        <v>42477092002</v>
      </c>
      <c r="D7344" s="41">
        <v>42477092002</v>
      </c>
      <c r="E7344" s="41" t="s">
        <v>2853</v>
      </c>
      <c r="G7344" s="41" t="s">
        <v>32</v>
      </c>
      <c r="H7344" s="41" t="s">
        <v>2790</v>
      </c>
      <c r="I7344" s="41" t="s">
        <v>23</v>
      </c>
      <c r="J7344" s="41" t="s">
        <v>1587</v>
      </c>
      <c r="K7344" s="41" t="s">
        <v>25</v>
      </c>
    </row>
    <row r="7345" spans="2:11" ht="15" customHeight="1" x14ac:dyDescent="0.3">
      <c r="B7345" s="39" t="str">
        <f t="shared" si="96"/>
        <v>42477680800 фільтр</v>
      </c>
      <c r="C7345" s="39" t="str">
        <f>TEXT(Raw_Articul_Data!$D7345,"00000000000")</f>
        <v>42477680800</v>
      </c>
      <c r="D7345" s="41">
        <v>42477680800</v>
      </c>
      <c r="E7345" s="41" t="s">
        <v>1780</v>
      </c>
      <c r="G7345" s="41" t="s">
        <v>32</v>
      </c>
      <c r="H7345" s="41" t="s">
        <v>2790</v>
      </c>
      <c r="I7345" s="41" t="s">
        <v>23</v>
      </c>
      <c r="J7345" s="41" t="s">
        <v>1587</v>
      </c>
      <c r="K7345" s="41" t="s">
        <v>25</v>
      </c>
    </row>
    <row r="7346" spans="2:11" ht="15" customHeight="1" x14ac:dyDescent="0.3">
      <c r="B7346" s="39" t="str">
        <f t="shared" si="96"/>
        <v>42477921600 зажим</v>
      </c>
      <c r="C7346" s="39" t="str">
        <f>TEXT(Raw_Articul_Data!$D7346,"00000000000")</f>
        <v>42477921600</v>
      </c>
      <c r="D7346" s="41">
        <v>42477921600</v>
      </c>
      <c r="E7346" s="41" t="s">
        <v>3654</v>
      </c>
      <c r="G7346" s="41" t="s">
        <v>32</v>
      </c>
      <c r="H7346" s="41" t="s">
        <v>2790</v>
      </c>
      <c r="I7346" s="41" t="s">
        <v>23</v>
      </c>
      <c r="J7346" s="41" t="s">
        <v>1587</v>
      </c>
      <c r="K7346" s="41" t="s">
        <v>25</v>
      </c>
    </row>
    <row r="7347" spans="2:11" ht="15" customHeight="1" x14ac:dyDescent="0.3">
      <c r="B7347" s="39" t="str">
        <f t="shared" si="96"/>
        <v>00000004248 фільтр повітряний (поролон) 5шт 799579</v>
      </c>
      <c r="C7347" s="39" t="str">
        <f>TEXT(Raw_Articul_Data!$D7347,"00000000000")</f>
        <v>00000004248</v>
      </c>
      <c r="D7347" s="41">
        <v>4248</v>
      </c>
      <c r="E7347" s="41" t="s">
        <v>4496</v>
      </c>
      <c r="G7347" s="41" t="s">
        <v>32</v>
      </c>
      <c r="H7347" s="41" t="s">
        <v>2790</v>
      </c>
      <c r="I7347" s="41" t="s">
        <v>3252</v>
      </c>
      <c r="J7347" s="41" t="s">
        <v>55</v>
      </c>
      <c r="K7347" s="41" t="s">
        <v>25</v>
      </c>
    </row>
    <row r="7348" spans="2:11" ht="15" customHeight="1" x14ac:dyDescent="0.3">
      <c r="B7348" s="39" t="str">
        <f t="shared" si="96"/>
        <v>42487403501 поводок</v>
      </c>
      <c r="C7348" s="39" t="str">
        <f>TEXT(Raw_Articul_Data!$D7348,"00000000000")</f>
        <v>42487403501</v>
      </c>
      <c r="D7348" s="41">
        <v>42487403501</v>
      </c>
      <c r="E7348" s="41" t="s">
        <v>3064</v>
      </c>
      <c r="G7348" s="41" t="s">
        <v>32</v>
      </c>
      <c r="H7348" s="41" t="s">
        <v>2790</v>
      </c>
      <c r="I7348" s="41" t="s">
        <v>23</v>
      </c>
      <c r="J7348" s="41" t="s">
        <v>55</v>
      </c>
      <c r="K7348" s="41" t="s">
        <v>25</v>
      </c>
    </row>
    <row r="7349" spans="2:11" ht="15" customHeight="1" x14ac:dyDescent="0.3">
      <c r="B7349" s="39" t="str">
        <f t="shared" si="96"/>
        <v>42494001300 модуль запалювання</v>
      </c>
      <c r="C7349" s="39" t="str">
        <f>TEXT(Raw_Articul_Data!$D7349,"00000000000")</f>
        <v>42494001300</v>
      </c>
      <c r="D7349" s="41">
        <v>42494001300</v>
      </c>
      <c r="E7349" s="41" t="s">
        <v>2855</v>
      </c>
      <c r="G7349" s="41" t="s">
        <v>32</v>
      </c>
      <c r="H7349" s="41" t="s">
        <v>2790</v>
      </c>
      <c r="I7349" s="41" t="s">
        <v>23</v>
      </c>
      <c r="J7349" s="41" t="s">
        <v>55</v>
      </c>
      <c r="K7349" s="41" t="s">
        <v>25</v>
      </c>
    </row>
    <row r="7350" spans="2:11" ht="15" customHeight="1" x14ac:dyDescent="0.3">
      <c r="B7350" s="39" t="str">
        <f t="shared" si="96"/>
        <v>42500071600 набір ущільнень</v>
      </c>
      <c r="C7350" s="39" t="str">
        <f>TEXT(Raw_Articul_Data!$D7350,"00000000000")</f>
        <v>42500071600</v>
      </c>
      <c r="D7350" s="41">
        <v>42500071600</v>
      </c>
      <c r="E7350" s="41" t="s">
        <v>2793</v>
      </c>
      <c r="G7350" s="41" t="s">
        <v>32</v>
      </c>
      <c r="H7350" s="41" t="s">
        <v>2790</v>
      </c>
      <c r="I7350" s="41" t="s">
        <v>23</v>
      </c>
      <c r="J7350" s="41" t="s">
        <v>28</v>
      </c>
      <c r="K7350" s="41" t="s">
        <v>25</v>
      </c>
    </row>
    <row r="7351" spans="2:11" ht="15" customHeight="1" x14ac:dyDescent="0.3">
      <c r="B7351" s="39" t="str">
        <f t="shared" si="96"/>
        <v>42500112810 бензоріз ts500i-a, 350mm/14"</v>
      </c>
      <c r="C7351" s="39" t="str">
        <f>TEXT(Raw_Articul_Data!$D7351,"00000000000")</f>
        <v>42500112810</v>
      </c>
      <c r="D7351" s="41">
        <v>42500112810</v>
      </c>
      <c r="E7351" s="41" t="s">
        <v>1596</v>
      </c>
      <c r="F7351" s="41" t="s">
        <v>7264</v>
      </c>
      <c r="G7351" s="41" t="s">
        <v>843</v>
      </c>
      <c r="H7351" s="41" t="s">
        <v>1597</v>
      </c>
      <c r="I7351" s="41" t="s">
        <v>23</v>
      </c>
      <c r="J7351" s="41" t="s">
        <v>28</v>
      </c>
      <c r="K7351" s="41" t="s">
        <v>25</v>
      </c>
    </row>
    <row r="7352" spans="2:11" ht="15" customHeight="1" x14ac:dyDescent="0.3">
      <c r="B7352" s="39" t="str">
        <f t="shared" si="96"/>
        <v>42500201201 циліндр з поршнем, діам.52мм</v>
      </c>
      <c r="C7352" s="39" t="str">
        <f>TEXT(Raw_Articul_Data!$D7352,"00000000000")</f>
        <v>42500201201</v>
      </c>
      <c r="D7352" s="41">
        <v>42500201201</v>
      </c>
      <c r="E7352" s="41" t="s">
        <v>3573</v>
      </c>
      <c r="G7352" s="41" t="s">
        <v>32</v>
      </c>
      <c r="H7352" s="41" t="s">
        <v>2790</v>
      </c>
      <c r="I7352" s="41" t="s">
        <v>23</v>
      </c>
      <c r="J7352" s="41" t="s">
        <v>28</v>
      </c>
      <c r="K7352" s="41" t="s">
        <v>25</v>
      </c>
    </row>
    <row r="7353" spans="2:11" ht="15" customHeight="1" x14ac:dyDescent="0.3">
      <c r="B7353" s="39" t="str">
        <f t="shared" si="96"/>
        <v>42500202603 половина картера - сторона вентилятора</v>
      </c>
      <c r="C7353" s="39" t="str">
        <f>TEXT(Raw_Articul_Data!$D7353,"00000000000")</f>
        <v>42500202603</v>
      </c>
      <c r="D7353" s="41">
        <v>42500202603</v>
      </c>
      <c r="E7353" s="41" t="s">
        <v>3741</v>
      </c>
      <c r="G7353" s="41" t="s">
        <v>32</v>
      </c>
      <c r="H7353" s="41" t="s">
        <v>2790</v>
      </c>
      <c r="I7353" s="41" t="s">
        <v>23</v>
      </c>
      <c r="J7353" s="41" t="s">
        <v>28</v>
      </c>
      <c r="K7353" s="41" t="s">
        <v>25</v>
      </c>
    </row>
    <row r="7354" spans="2:11" ht="15" customHeight="1" x14ac:dyDescent="0.3">
      <c r="B7354" s="39" t="str">
        <f t="shared" si="96"/>
        <v>42500202901 половина картера</v>
      </c>
      <c r="C7354" s="39" t="str">
        <f>TEXT(Raw_Articul_Data!$D7354,"00000000000")</f>
        <v>42500202901</v>
      </c>
      <c r="D7354" s="41">
        <v>42500202901</v>
      </c>
      <c r="E7354" s="41" t="s">
        <v>3507</v>
      </c>
      <c r="G7354" s="41" t="s">
        <v>32</v>
      </c>
      <c r="H7354" s="41" t="s">
        <v>2790</v>
      </c>
      <c r="I7354" s="41" t="s">
        <v>23</v>
      </c>
      <c r="J7354" s="41" t="s">
        <v>28</v>
      </c>
      <c r="K7354" s="41" t="s">
        <v>25</v>
      </c>
    </row>
    <row r="7355" spans="2:11" ht="15" customHeight="1" x14ac:dyDescent="0.3">
      <c r="B7355" s="39" t="str">
        <f t="shared" si="96"/>
        <v>42500209400 декомпресійний клапан</v>
      </c>
      <c r="C7355" s="39" t="str">
        <f>TEXT(Raw_Articul_Data!$D7355,"00000000000")</f>
        <v>42500209400</v>
      </c>
      <c r="D7355" s="41">
        <v>42500209400</v>
      </c>
      <c r="E7355" s="41" t="s">
        <v>3510</v>
      </c>
      <c r="G7355" s="41" t="s">
        <v>32</v>
      </c>
      <c r="H7355" s="41" t="s">
        <v>2790</v>
      </c>
      <c r="I7355" s="41" t="s">
        <v>23</v>
      </c>
      <c r="J7355" s="41" t="s">
        <v>28</v>
      </c>
      <c r="K7355" s="41" t="s">
        <v>25</v>
      </c>
    </row>
    <row r="7356" spans="2:11" ht="15" customHeight="1" x14ac:dyDescent="0.3">
      <c r="B7356" s="39" t="str">
        <f t="shared" si="96"/>
        <v>42500290500 ущільнення</v>
      </c>
      <c r="C7356" s="39" t="str">
        <f>TEXT(Raw_Articul_Data!$D7356,"00000000000")</f>
        <v>42500290500</v>
      </c>
      <c r="D7356" s="41">
        <v>42500290500</v>
      </c>
      <c r="E7356" s="41" t="s">
        <v>2903</v>
      </c>
      <c r="G7356" s="41" t="s">
        <v>32</v>
      </c>
      <c r="H7356" s="41" t="s">
        <v>2790</v>
      </c>
      <c r="I7356" s="41" t="s">
        <v>23</v>
      </c>
      <c r="J7356" s="41" t="s">
        <v>28</v>
      </c>
      <c r="K7356" s="41" t="s">
        <v>25</v>
      </c>
    </row>
    <row r="7357" spans="2:11" ht="15" customHeight="1" x14ac:dyDescent="0.3">
      <c r="B7357" s="39" t="str">
        <f t="shared" si="96"/>
        <v>42500292300 ущільнення циліндра</v>
      </c>
      <c r="C7357" s="39" t="str">
        <f>TEXT(Raw_Articul_Data!$D7357,"00000000000")</f>
        <v>42500292300</v>
      </c>
      <c r="D7357" s="41">
        <v>42500292300</v>
      </c>
      <c r="E7357" s="41" t="s">
        <v>3266</v>
      </c>
      <c r="G7357" s="41" t="s">
        <v>32</v>
      </c>
      <c r="H7357" s="41" t="s">
        <v>2790</v>
      </c>
      <c r="I7357" s="41" t="s">
        <v>23</v>
      </c>
      <c r="J7357" s="41" t="s">
        <v>28</v>
      </c>
      <c r="K7357" s="41" t="s">
        <v>25</v>
      </c>
    </row>
    <row r="7358" spans="2:11" ht="15" customHeight="1" x14ac:dyDescent="0.3">
      <c r="B7358" s="39" t="str">
        <f t="shared" si="96"/>
        <v>42500300400 колінвал</v>
      </c>
      <c r="C7358" s="39" t="str">
        <f>TEXT(Raw_Articul_Data!$D7358,"00000000000")</f>
        <v>42500300400</v>
      </c>
      <c r="D7358" s="41">
        <v>42500300400</v>
      </c>
      <c r="E7358" s="41" t="s">
        <v>3119</v>
      </c>
      <c r="G7358" s="41" t="s">
        <v>32</v>
      </c>
      <c r="H7358" s="41" t="s">
        <v>2790</v>
      </c>
      <c r="I7358" s="41" t="s">
        <v>23</v>
      </c>
      <c r="J7358" s="41" t="s">
        <v>28</v>
      </c>
      <c r="K7358" s="41" t="s">
        <v>25</v>
      </c>
    </row>
    <row r="7359" spans="2:11" ht="15" customHeight="1" x14ac:dyDescent="0.3">
      <c r="B7359" s="39" t="str">
        <f t="shared" si="96"/>
        <v>42500302002 поршень, діам.52мм</v>
      </c>
      <c r="C7359" s="39" t="str">
        <f>TEXT(Raw_Articul_Data!$D7359,"00000000000")</f>
        <v>42500302002</v>
      </c>
      <c r="D7359" s="41">
        <v>42500302002</v>
      </c>
      <c r="E7359" s="41" t="s">
        <v>4497</v>
      </c>
      <c r="G7359" s="41" t="s">
        <v>32</v>
      </c>
      <c r="H7359" s="41" t="s">
        <v>2790</v>
      </c>
      <c r="I7359" s="41" t="s">
        <v>23</v>
      </c>
      <c r="J7359" s="41" t="s">
        <v>28</v>
      </c>
      <c r="K7359" s="41" t="s">
        <v>25</v>
      </c>
    </row>
    <row r="7360" spans="2:11" ht="15" customHeight="1" x14ac:dyDescent="0.3">
      <c r="B7360" s="39" t="str">
        <f t="shared" si="96"/>
        <v>42500302004 поршень, діам. 52мм</v>
      </c>
      <c r="C7360" s="39" t="str">
        <f>TEXT(Raw_Articul_Data!$D7360,"00000000000")</f>
        <v>42500302004</v>
      </c>
      <c r="D7360" s="41">
        <v>42500302004</v>
      </c>
      <c r="E7360" s="41" t="s">
        <v>3327</v>
      </c>
      <c r="G7360" s="41" t="s">
        <v>32</v>
      </c>
      <c r="H7360" s="41" t="s">
        <v>2790</v>
      </c>
      <c r="I7360" s="41" t="s">
        <v>23</v>
      </c>
      <c r="J7360" s="41" t="s">
        <v>55</v>
      </c>
      <c r="K7360" s="41" t="s">
        <v>25</v>
      </c>
    </row>
    <row r="7361" spans="2:11" ht="15" customHeight="1" x14ac:dyDescent="0.3">
      <c r="B7361" s="39" t="str">
        <f t="shared" si="96"/>
        <v>42500801600 кожух</v>
      </c>
      <c r="C7361" s="39" t="str">
        <f>TEXT(Raw_Articul_Data!$D7361,"00000000000")</f>
        <v>42500801600</v>
      </c>
      <c r="D7361" s="41">
        <v>42500801600</v>
      </c>
      <c r="E7361" s="41" t="s">
        <v>3331</v>
      </c>
      <c r="G7361" s="41" t="s">
        <v>32</v>
      </c>
      <c r="H7361" s="41" t="s">
        <v>2790</v>
      </c>
      <c r="I7361" s="41" t="s">
        <v>23</v>
      </c>
      <c r="J7361" s="41" t="s">
        <v>28</v>
      </c>
      <c r="K7361" s="41" t="s">
        <v>25</v>
      </c>
    </row>
    <row r="7362" spans="2:11" ht="15" customHeight="1" x14ac:dyDescent="0.3">
      <c r="B7362" s="39" t="str">
        <f t="shared" si="96"/>
        <v>42500801601 кожух</v>
      </c>
      <c r="C7362" s="39" t="str">
        <f>TEXT(Raw_Articul_Data!$D7362,"00000000000")</f>
        <v>42500801601</v>
      </c>
      <c r="D7362" s="41">
        <v>42500801601</v>
      </c>
      <c r="E7362" s="41" t="s">
        <v>3331</v>
      </c>
      <c r="G7362" s="41" t="s">
        <v>32</v>
      </c>
      <c r="H7362" s="41" t="s">
        <v>2790</v>
      </c>
      <c r="I7362" s="41" t="s">
        <v>23</v>
      </c>
      <c r="J7362" s="41" t="s">
        <v>28</v>
      </c>
      <c r="K7362" s="41" t="s">
        <v>25</v>
      </c>
    </row>
    <row r="7363" spans="2:11" ht="15" customHeight="1" x14ac:dyDescent="0.3">
      <c r="B7363" s="39" t="str">
        <f t="shared" si="96"/>
        <v>42500802600 кришка</v>
      </c>
      <c r="C7363" s="39" t="str">
        <f>TEXT(Raw_Articul_Data!$D7363,"00000000000")</f>
        <v>42500802600</v>
      </c>
      <c r="D7363" s="41">
        <v>42500802600</v>
      </c>
      <c r="E7363" s="41" t="s">
        <v>2801</v>
      </c>
      <c r="G7363" s="41" t="s">
        <v>32</v>
      </c>
      <c r="H7363" s="41" t="s">
        <v>2790</v>
      </c>
      <c r="I7363" s="41" t="s">
        <v>23</v>
      </c>
      <c r="J7363" s="41" t="s">
        <v>28</v>
      </c>
      <c r="K7363" s="41" t="s">
        <v>25</v>
      </c>
    </row>
    <row r="7364" spans="2:11" ht="15" customHeight="1" x14ac:dyDescent="0.3">
      <c r="B7364" s="39" t="str">
        <f t="shared" si="96"/>
        <v>42500803101 кришка вентилятора</v>
      </c>
      <c r="C7364" s="39" t="str">
        <f>TEXT(Raw_Articul_Data!$D7364,"00000000000")</f>
        <v>42500803101</v>
      </c>
      <c r="D7364" s="41">
        <v>42500803101</v>
      </c>
      <c r="E7364" s="41" t="s">
        <v>3647</v>
      </c>
      <c r="G7364" s="41" t="s">
        <v>32</v>
      </c>
      <c r="H7364" s="41" t="s">
        <v>2790</v>
      </c>
      <c r="I7364" s="41" t="s">
        <v>23</v>
      </c>
      <c r="J7364" s="41" t="s">
        <v>28</v>
      </c>
      <c r="K7364" s="41" t="s">
        <v>25</v>
      </c>
    </row>
    <row r="7365" spans="2:11" ht="15" customHeight="1" x14ac:dyDescent="0.3">
      <c r="B7365" s="39" t="str">
        <f t="shared" si="96"/>
        <v>42501206902 корпус дросельної камери</v>
      </c>
      <c r="C7365" s="39" t="str">
        <f>TEXT(Raw_Articul_Data!$D7365,"00000000000")</f>
        <v>42501206902</v>
      </c>
      <c r="D7365" s="41">
        <v>42501206902</v>
      </c>
      <c r="E7365" s="41" t="s">
        <v>4498</v>
      </c>
      <c r="G7365" s="41" t="s">
        <v>32</v>
      </c>
      <c r="H7365" s="41" t="s">
        <v>2790</v>
      </c>
      <c r="I7365" s="41" t="s">
        <v>23</v>
      </c>
      <c r="J7365" s="41" t="s">
        <v>34</v>
      </c>
      <c r="K7365" s="41" t="s">
        <v>25</v>
      </c>
    </row>
    <row r="7366" spans="2:11" ht="15" customHeight="1" x14ac:dyDescent="0.3">
      <c r="B7366" s="39" t="str">
        <f t="shared" si="96"/>
        <v>42501300304 насос для підкачування палива</v>
      </c>
      <c r="C7366" s="39" t="str">
        <f>TEXT(Raw_Articul_Data!$D7366,"00000000000")</f>
        <v>42501300304</v>
      </c>
      <c r="D7366" s="41">
        <v>42501300304</v>
      </c>
      <c r="E7366" s="41" t="s">
        <v>4499</v>
      </c>
      <c r="G7366" s="41" t="s">
        <v>32</v>
      </c>
      <c r="H7366" s="41" t="s">
        <v>2790</v>
      </c>
      <c r="I7366" s="41" t="s">
        <v>23</v>
      </c>
      <c r="J7366" s="41" t="s">
        <v>28</v>
      </c>
      <c r="K7366" s="41" t="s">
        <v>25</v>
      </c>
    </row>
    <row r="7367" spans="2:11" ht="15" customHeight="1" x14ac:dyDescent="0.3">
      <c r="B7367" s="39" t="str">
        <f t="shared" si="96"/>
        <v>42501303311 клапан вприскування</v>
      </c>
      <c r="C7367" s="39" t="str">
        <f>TEXT(Raw_Articul_Data!$D7367,"00000000000")</f>
        <v>42501303311</v>
      </c>
      <c r="D7367" s="41">
        <v>42501303311</v>
      </c>
      <c r="E7367" s="41" t="s">
        <v>4500</v>
      </c>
      <c r="G7367" s="41" t="s">
        <v>32</v>
      </c>
      <c r="H7367" s="41" t="s">
        <v>2790</v>
      </c>
      <c r="I7367" s="41" t="s">
        <v>23</v>
      </c>
      <c r="J7367" s="41" t="s">
        <v>28</v>
      </c>
      <c r="K7367" s="41" t="s">
        <v>25</v>
      </c>
    </row>
    <row r="7368" spans="2:11" ht="15" customHeight="1" x14ac:dyDescent="0.3">
      <c r="B7368" s="39" t="str">
        <f t="shared" si="96"/>
        <v>42501400610 шумоглушник</v>
      </c>
      <c r="C7368" s="39" t="str">
        <f>TEXT(Raw_Articul_Data!$D7368,"00000000000")</f>
        <v>42501400610</v>
      </c>
      <c r="D7368" s="41">
        <v>42501400610</v>
      </c>
      <c r="E7368" s="41" t="s">
        <v>3072</v>
      </c>
      <c r="G7368" s="41" t="s">
        <v>32</v>
      </c>
      <c r="H7368" s="41" t="s">
        <v>2790</v>
      </c>
      <c r="I7368" s="41" t="s">
        <v>23</v>
      </c>
      <c r="J7368" s="41" t="s">
        <v>55</v>
      </c>
      <c r="K7368" s="41" t="s">
        <v>25</v>
      </c>
    </row>
    <row r="7369" spans="2:11" ht="15" customHeight="1" x14ac:dyDescent="0.3">
      <c r="B7369" s="39" t="str">
        <f t="shared" si="96"/>
        <v>42501402500 коліно</v>
      </c>
      <c r="C7369" s="39" t="str">
        <f>TEXT(Raw_Articul_Data!$D7369,"00000000000")</f>
        <v>42501402500</v>
      </c>
      <c r="D7369" s="41">
        <v>42501402500</v>
      </c>
      <c r="E7369" s="41" t="s">
        <v>3315</v>
      </c>
      <c r="G7369" s="41" t="s">
        <v>32</v>
      </c>
      <c r="H7369" s="41" t="s">
        <v>2790</v>
      </c>
      <c r="I7369" s="41" t="s">
        <v>23</v>
      </c>
      <c r="J7369" s="41" t="s">
        <v>28</v>
      </c>
      <c r="K7369" s="41" t="s">
        <v>25</v>
      </c>
    </row>
    <row r="7370" spans="2:11" ht="15" customHeight="1" x14ac:dyDescent="0.3">
      <c r="B7370" s="39" t="str">
        <f t="shared" si="96"/>
        <v>42501402502 коліно</v>
      </c>
      <c r="C7370" s="39" t="str">
        <f>TEXT(Raw_Articul_Data!$D7370,"00000000000")</f>
        <v>42501402502</v>
      </c>
      <c r="D7370" s="41">
        <v>42501402502</v>
      </c>
      <c r="E7370" s="41" t="s">
        <v>3315</v>
      </c>
      <c r="G7370" s="41" t="s">
        <v>32</v>
      </c>
      <c r="H7370" s="41" t="s">
        <v>2790</v>
      </c>
      <c r="I7370" s="41" t="s">
        <v>23</v>
      </c>
      <c r="J7370" s="41" t="s">
        <v>28</v>
      </c>
      <c r="K7370" s="41" t="s">
        <v>25</v>
      </c>
    </row>
    <row r="7371" spans="2:11" ht="15" customHeight="1" x14ac:dyDescent="0.3">
      <c r="B7371" s="39" t="str">
        <f t="shared" si="96"/>
        <v>42501415400 шланг</v>
      </c>
      <c r="C7371" s="39" t="str">
        <f>TEXT(Raw_Articul_Data!$D7371,"00000000000")</f>
        <v>42501415400</v>
      </c>
      <c r="D7371" s="41">
        <v>42501415400</v>
      </c>
      <c r="E7371" s="41" t="s">
        <v>1791</v>
      </c>
      <c r="G7371" s="41" t="s">
        <v>32</v>
      </c>
      <c r="H7371" s="41" t="s">
        <v>2790</v>
      </c>
      <c r="I7371" s="41" t="s">
        <v>23</v>
      </c>
      <c r="J7371" s="41" t="s">
        <v>45</v>
      </c>
      <c r="K7371" s="41" t="s">
        <v>25</v>
      </c>
    </row>
    <row r="7372" spans="2:11" ht="15" customHeight="1" x14ac:dyDescent="0.3">
      <c r="B7372" s="39" t="str">
        <f t="shared" si="96"/>
        <v>42501416301 повітропровід</v>
      </c>
      <c r="C7372" s="39" t="str">
        <f>TEXT(Raw_Articul_Data!$D7372,"00000000000")</f>
        <v>42501416301</v>
      </c>
      <c r="D7372" s="41">
        <v>42501416301</v>
      </c>
      <c r="E7372" s="41" t="s">
        <v>3433</v>
      </c>
      <c r="G7372" s="41" t="s">
        <v>32</v>
      </c>
      <c r="H7372" s="41" t="s">
        <v>2790</v>
      </c>
      <c r="I7372" s="41" t="s">
        <v>23</v>
      </c>
      <c r="J7372" s="41" t="s">
        <v>28</v>
      </c>
      <c r="K7372" s="41" t="s">
        <v>25</v>
      </c>
    </row>
    <row r="7373" spans="2:11" ht="15" customHeight="1" x14ac:dyDescent="0.3">
      <c r="B7373" s="39" t="str">
        <f t="shared" ref="B7373:B7436" si="97">CONCATENATE(C7373," ", LOWER(E7373))</f>
        <v>42501602000 муфта</v>
      </c>
      <c r="C7373" s="39" t="str">
        <f>TEXT(Raw_Articul_Data!$D7373,"00000000000")</f>
        <v>42501602000</v>
      </c>
      <c r="D7373" s="41">
        <v>42501602000</v>
      </c>
      <c r="E7373" s="41" t="s">
        <v>3286</v>
      </c>
      <c r="G7373" s="41" t="s">
        <v>32</v>
      </c>
      <c r="H7373" s="41" t="s">
        <v>2790</v>
      </c>
      <c r="I7373" s="41" t="s">
        <v>23</v>
      </c>
      <c r="J7373" s="41" t="s">
        <v>28</v>
      </c>
      <c r="K7373" s="41" t="s">
        <v>25</v>
      </c>
    </row>
    <row r="7374" spans="2:11" ht="15" customHeight="1" x14ac:dyDescent="0.3">
      <c r="B7374" s="39" t="str">
        <f t="shared" si="97"/>
        <v>42501801100 трос управління дросельною заслонкою</v>
      </c>
      <c r="C7374" s="39" t="str">
        <f>TEXT(Raw_Articul_Data!$D7374,"00000000000")</f>
        <v>42501801100</v>
      </c>
      <c r="D7374" s="41">
        <v>42501801100</v>
      </c>
      <c r="E7374" s="41" t="s">
        <v>3643</v>
      </c>
      <c r="G7374" s="41" t="s">
        <v>32</v>
      </c>
      <c r="H7374" s="41" t="s">
        <v>2790</v>
      </c>
      <c r="I7374" s="41" t="s">
        <v>23</v>
      </c>
      <c r="J7374" s="41" t="s">
        <v>28</v>
      </c>
      <c r="K7374" s="41" t="s">
        <v>25</v>
      </c>
    </row>
    <row r="7375" spans="2:11" ht="15" customHeight="1" x14ac:dyDescent="0.3">
      <c r="B7375" s="39" t="str">
        <f t="shared" si="97"/>
        <v>42501900301 кришка пускового пристрою з пусковим пристроєм</v>
      </c>
      <c r="C7375" s="39" t="str">
        <f>TEXT(Raw_Articul_Data!$D7375,"00000000000")</f>
        <v>42501900301</v>
      </c>
      <c r="D7375" s="41">
        <v>42501900301</v>
      </c>
      <c r="E7375" s="41" t="s">
        <v>4320</v>
      </c>
      <c r="G7375" s="41" t="s">
        <v>32</v>
      </c>
      <c r="H7375" s="41" t="s">
        <v>2790</v>
      </c>
      <c r="I7375" s="41" t="s">
        <v>23</v>
      </c>
      <c r="J7375" s="41" t="s">
        <v>28</v>
      </c>
      <c r="K7375" s="41" t="s">
        <v>25</v>
      </c>
    </row>
    <row r="7376" spans="2:11" ht="15" customHeight="1" x14ac:dyDescent="0.3">
      <c r="B7376" s="39" t="str">
        <f t="shared" si="97"/>
        <v>42503502702 паливний шланг</v>
      </c>
      <c r="C7376" s="39" t="str">
        <f>TEXT(Raw_Articul_Data!$D7376,"00000000000")</f>
        <v>42503502702</v>
      </c>
      <c r="D7376" s="41">
        <v>42503502702</v>
      </c>
      <c r="E7376" s="41" t="s">
        <v>3183</v>
      </c>
      <c r="G7376" s="41" t="s">
        <v>32</v>
      </c>
      <c r="H7376" s="41" t="s">
        <v>2790</v>
      </c>
      <c r="I7376" s="41" t="s">
        <v>23</v>
      </c>
      <c r="J7376" s="41" t="s">
        <v>28</v>
      </c>
      <c r="K7376" s="41" t="s">
        <v>25</v>
      </c>
    </row>
    <row r="7377" spans="2:11" ht="15" customHeight="1" x14ac:dyDescent="0.3">
      <c r="B7377" s="39" t="str">
        <f t="shared" si="97"/>
        <v>42503503501 всмоктуюча головка</v>
      </c>
      <c r="C7377" s="39" t="str">
        <f>TEXT(Raw_Articul_Data!$D7377,"00000000000")</f>
        <v>42503503501</v>
      </c>
      <c r="D7377" s="41">
        <v>42503503501</v>
      </c>
      <c r="E7377" s="41" t="s">
        <v>2845</v>
      </c>
      <c r="G7377" s="41" t="s">
        <v>32</v>
      </c>
      <c r="H7377" s="41" t="s">
        <v>2790</v>
      </c>
      <c r="I7377" s="41" t="s">
        <v>23</v>
      </c>
      <c r="J7377" s="41" t="s">
        <v>28</v>
      </c>
      <c r="K7377" s="41" t="s">
        <v>25</v>
      </c>
    </row>
    <row r="7378" spans="2:11" ht="15" customHeight="1" x14ac:dyDescent="0.3">
      <c r="B7378" s="39" t="str">
        <f t="shared" si="97"/>
        <v>42503532701 з'єднувальна деталь</v>
      </c>
      <c r="C7378" s="39" t="str">
        <f>TEXT(Raw_Articul_Data!$D7378,"00000000000")</f>
        <v>42503532701</v>
      </c>
      <c r="D7378" s="41">
        <v>42503532701</v>
      </c>
      <c r="E7378" s="41" t="s">
        <v>3490</v>
      </c>
      <c r="G7378" s="41" t="s">
        <v>32</v>
      </c>
      <c r="H7378" s="41" t="s">
        <v>2790</v>
      </c>
      <c r="I7378" s="41" t="s">
        <v>23</v>
      </c>
      <c r="J7378" s="41" t="s">
        <v>28</v>
      </c>
      <c r="K7378" s="41" t="s">
        <v>25</v>
      </c>
    </row>
    <row r="7379" spans="2:11" ht="15" customHeight="1" x14ac:dyDescent="0.3">
      <c r="B7379" s="39" t="str">
        <f t="shared" si="97"/>
        <v>42504001200 маховик</v>
      </c>
      <c r="C7379" s="39" t="str">
        <f>TEXT(Raw_Articul_Data!$D7379,"00000000000")</f>
        <v>42504001200</v>
      </c>
      <c r="D7379" s="41">
        <v>42504001200</v>
      </c>
      <c r="E7379" s="41" t="s">
        <v>3088</v>
      </c>
      <c r="G7379" s="41" t="s">
        <v>32</v>
      </c>
      <c r="H7379" s="41" t="s">
        <v>2790</v>
      </c>
      <c r="I7379" s="41" t="s">
        <v>23</v>
      </c>
      <c r="J7379" s="41" t="s">
        <v>1447</v>
      </c>
      <c r="K7379" s="41" t="s">
        <v>25</v>
      </c>
    </row>
    <row r="7380" spans="2:11" ht="15" customHeight="1" x14ac:dyDescent="0.3">
      <c r="B7380" s="39" t="str">
        <f t="shared" si="97"/>
        <v>42504004701 управляючий пристрій</v>
      </c>
      <c r="C7380" s="39" t="str">
        <f>TEXT(Raw_Articul_Data!$D7380,"00000000000")</f>
        <v>42504004701</v>
      </c>
      <c r="D7380" s="41">
        <v>42504004701</v>
      </c>
      <c r="E7380" s="41" t="s">
        <v>4501</v>
      </c>
      <c r="G7380" s="41" t="s">
        <v>32</v>
      </c>
      <c r="H7380" s="41" t="s">
        <v>2790</v>
      </c>
      <c r="I7380" s="41" t="s">
        <v>23</v>
      </c>
      <c r="J7380" s="41" t="s">
        <v>28</v>
      </c>
      <c r="K7380" s="41" t="s">
        <v>25</v>
      </c>
    </row>
    <row r="7381" spans="2:11" ht="15" customHeight="1" x14ac:dyDescent="0.3">
      <c r="B7381" s="39" t="str">
        <f t="shared" si="97"/>
        <v>42504005802 датчик</v>
      </c>
      <c r="C7381" s="39" t="str">
        <f>TEXT(Raw_Articul_Data!$D7381,"00000000000")</f>
        <v>42504005802</v>
      </c>
      <c r="D7381" s="41">
        <v>42504005802</v>
      </c>
      <c r="E7381" s="41" t="s">
        <v>4502</v>
      </c>
      <c r="G7381" s="41" t="s">
        <v>32</v>
      </c>
      <c r="H7381" s="41" t="s">
        <v>2790</v>
      </c>
      <c r="I7381" s="41" t="s">
        <v>23</v>
      </c>
      <c r="J7381" s="41" t="s">
        <v>28</v>
      </c>
      <c r="K7381" s="41" t="s">
        <v>25</v>
      </c>
    </row>
    <row r="7382" spans="2:11" ht="15" customHeight="1" x14ac:dyDescent="0.3">
      <c r="B7382" s="39" t="str">
        <f t="shared" si="97"/>
        <v>42504043502 генератор</v>
      </c>
      <c r="C7382" s="39" t="str">
        <f>TEXT(Raw_Articul_Data!$D7382,"00000000000")</f>
        <v>42504043502</v>
      </c>
      <c r="D7382" s="41">
        <v>42504043502</v>
      </c>
      <c r="E7382" s="41" t="s">
        <v>3191</v>
      </c>
      <c r="G7382" s="41" t="s">
        <v>32</v>
      </c>
      <c r="H7382" s="41" t="s">
        <v>2790</v>
      </c>
      <c r="I7382" s="41" t="s">
        <v>23</v>
      </c>
      <c r="J7382" s="41" t="s">
        <v>1908</v>
      </c>
      <c r="K7382" s="41" t="s">
        <v>25</v>
      </c>
    </row>
    <row r="7383" spans="2:11" ht="15" customHeight="1" x14ac:dyDescent="0.3">
      <c r="B7383" s="39" t="str">
        <f t="shared" si="97"/>
        <v>42504300500 вимикач</v>
      </c>
      <c r="C7383" s="39" t="str">
        <f>TEXT(Raw_Articul_Data!$D7383,"00000000000")</f>
        <v>42504300500</v>
      </c>
      <c r="D7383" s="41">
        <v>42504300500</v>
      </c>
      <c r="E7383" s="41" t="s">
        <v>3862</v>
      </c>
      <c r="G7383" s="41" t="s">
        <v>32</v>
      </c>
      <c r="H7383" s="41" t="s">
        <v>2790</v>
      </c>
      <c r="I7383" s="41" t="s">
        <v>23</v>
      </c>
      <c r="J7383" s="41" t="s">
        <v>50</v>
      </c>
      <c r="K7383" s="41" t="s">
        <v>25</v>
      </c>
    </row>
    <row r="7384" spans="2:11" ht="15" customHeight="1" x14ac:dyDescent="0.3">
      <c r="B7384" s="39" t="str">
        <f t="shared" si="97"/>
        <v>42504400301 кабель</v>
      </c>
      <c r="C7384" s="39" t="str">
        <f>TEXT(Raw_Articul_Data!$D7384,"00000000000")</f>
        <v>42504400301</v>
      </c>
      <c r="D7384" s="41">
        <v>42504400301</v>
      </c>
      <c r="E7384" s="41" t="s">
        <v>4503</v>
      </c>
      <c r="G7384" s="41" t="s">
        <v>32</v>
      </c>
      <c r="H7384" s="41" t="s">
        <v>2790</v>
      </c>
      <c r="I7384" s="41" t="s">
        <v>23</v>
      </c>
      <c r="J7384" s="41" t="s">
        <v>28</v>
      </c>
      <c r="K7384" s="41" t="s">
        <v>25</v>
      </c>
    </row>
    <row r="7385" spans="2:11" ht="15" customHeight="1" x14ac:dyDescent="0.3">
      <c r="B7385" s="39" t="str">
        <f t="shared" si="97"/>
        <v>42504403300 провід генератора</v>
      </c>
      <c r="C7385" s="39" t="str">
        <f>TEXT(Raw_Articul_Data!$D7385,"00000000000")</f>
        <v>42504403300</v>
      </c>
      <c r="D7385" s="41">
        <v>42504403300</v>
      </c>
      <c r="E7385" s="41" t="s">
        <v>4504</v>
      </c>
      <c r="G7385" s="41" t="s">
        <v>32</v>
      </c>
      <c r="H7385" s="41" t="s">
        <v>2790</v>
      </c>
      <c r="I7385" s="41" t="s">
        <v>23</v>
      </c>
      <c r="J7385" s="41" t="s">
        <v>28</v>
      </c>
      <c r="K7385" s="41" t="s">
        <v>25</v>
      </c>
    </row>
    <row r="7386" spans="2:11" ht="15" customHeight="1" x14ac:dyDescent="0.3">
      <c r="B7386" s="39" t="str">
        <f t="shared" si="97"/>
        <v>42506705200 магнітний клапан</v>
      </c>
      <c r="C7386" s="39" t="str">
        <f>TEXT(Raw_Articul_Data!$D7386,"00000000000")</f>
        <v>42506705200</v>
      </c>
      <c r="D7386" s="41">
        <v>42506705200</v>
      </c>
      <c r="E7386" s="41" t="s">
        <v>2808</v>
      </c>
      <c r="G7386" s="41" t="s">
        <v>32</v>
      </c>
      <c r="H7386" s="41" t="s">
        <v>2790</v>
      </c>
      <c r="I7386" s="41" t="s">
        <v>23</v>
      </c>
      <c r="J7386" s="41" t="s">
        <v>28</v>
      </c>
      <c r="K7386" s="41" t="s">
        <v>25</v>
      </c>
    </row>
    <row r="7387" spans="2:11" ht="15" customHeight="1" x14ac:dyDescent="0.3">
      <c r="B7387" s="39" t="str">
        <f t="shared" si="97"/>
        <v xml:space="preserve">42507900702 монтажний набір для кріплення </v>
      </c>
      <c r="C7387" s="39" t="str">
        <f>TEXT(Raw_Articul_Data!$D7387,"00000000000")</f>
        <v>42507900702</v>
      </c>
      <c r="D7387" s="41">
        <v>42507900702</v>
      </c>
      <c r="E7387" s="41" t="s">
        <v>1598</v>
      </c>
      <c r="G7387" s="41" t="s">
        <v>21</v>
      </c>
      <c r="H7387" s="41" t="s">
        <v>1599</v>
      </c>
      <c r="I7387" s="41" t="s">
        <v>23</v>
      </c>
      <c r="J7387" s="41" t="s">
        <v>34</v>
      </c>
      <c r="K7387" s="41" t="s">
        <v>25</v>
      </c>
    </row>
    <row r="7388" spans="2:11" ht="15" customHeight="1" x14ac:dyDescent="0.3">
      <c r="B7388" s="39" t="str">
        <f t="shared" si="97"/>
        <v>42520116300 бензопила по каменю gs461 (мотор)</v>
      </c>
      <c r="C7388" s="39" t="str">
        <f>TEXT(Raw_Articul_Data!$D7388,"00000000000")</f>
        <v>42520116300</v>
      </c>
      <c r="D7388" s="41">
        <v>42520116300</v>
      </c>
      <c r="E7388" s="41" t="s">
        <v>1600</v>
      </c>
      <c r="F7388" s="41" t="s">
        <v>7264</v>
      </c>
      <c r="G7388" s="41" t="s">
        <v>843</v>
      </c>
      <c r="H7388" s="41" t="s">
        <v>1601</v>
      </c>
      <c r="I7388" s="41" t="s">
        <v>23</v>
      </c>
      <c r="J7388" s="41" t="s">
        <v>28</v>
      </c>
      <c r="K7388" s="41" t="s">
        <v>25</v>
      </c>
    </row>
    <row r="7389" spans="2:11" ht="15" customHeight="1" x14ac:dyDescent="0.3">
      <c r="B7389" s="39" t="str">
        <f t="shared" si="97"/>
        <v>42520201800 фланець</v>
      </c>
      <c r="C7389" s="39" t="str">
        <f>TEXT(Raw_Articul_Data!$D7389,"00000000000")</f>
        <v>42520201800</v>
      </c>
      <c r="D7389" s="41">
        <v>42520201800</v>
      </c>
      <c r="E7389" s="41" t="s">
        <v>3283</v>
      </c>
      <c r="G7389" s="41" t="s">
        <v>32</v>
      </c>
      <c r="H7389" s="41" t="s">
        <v>2790</v>
      </c>
      <c r="I7389" s="41" t="s">
        <v>23</v>
      </c>
      <c r="J7389" s="41" t="s">
        <v>28</v>
      </c>
      <c r="K7389" s="41" t="s">
        <v>25</v>
      </c>
    </row>
    <row r="7390" spans="2:11" ht="15" customHeight="1" x14ac:dyDescent="0.3">
      <c r="B7390" s="39" t="str">
        <f t="shared" si="97"/>
        <v>42520202904 половина картера</v>
      </c>
      <c r="C7390" s="39" t="str">
        <f>TEXT(Raw_Articul_Data!$D7390,"00000000000")</f>
        <v>42520202904</v>
      </c>
      <c r="D7390" s="41">
        <v>42520202904</v>
      </c>
      <c r="E7390" s="41" t="s">
        <v>3507</v>
      </c>
      <c r="G7390" s="41" t="s">
        <v>32</v>
      </c>
      <c r="H7390" s="41" t="s">
        <v>2790</v>
      </c>
      <c r="I7390" s="41" t="s">
        <v>23</v>
      </c>
      <c r="J7390" s="41" t="s">
        <v>28</v>
      </c>
      <c r="K7390" s="41" t="s">
        <v>25</v>
      </c>
    </row>
    <row r="7391" spans="2:11" ht="15" customHeight="1" x14ac:dyDescent="0.3">
      <c r="B7391" s="39" t="str">
        <f t="shared" si="97"/>
        <v>42520213700 захисний пристрій</v>
      </c>
      <c r="C7391" s="39" t="str">
        <f>TEXT(Raw_Articul_Data!$D7391,"00000000000")</f>
        <v>42520213700</v>
      </c>
      <c r="D7391" s="41">
        <v>42520213700</v>
      </c>
      <c r="E7391" s="41" t="s">
        <v>1443</v>
      </c>
      <c r="G7391" s="41" t="s">
        <v>32</v>
      </c>
      <c r="H7391" s="41" t="s">
        <v>2790</v>
      </c>
      <c r="I7391" s="41" t="s">
        <v>23</v>
      </c>
      <c r="J7391" s="41" t="s">
        <v>28</v>
      </c>
      <c r="K7391" s="41" t="s">
        <v>25</v>
      </c>
    </row>
    <row r="7392" spans="2:11" ht="15" customHeight="1" x14ac:dyDescent="0.3">
      <c r="B7392" s="39" t="str">
        <f t="shared" si="97"/>
        <v>42520801603 кожух</v>
      </c>
      <c r="C7392" s="39" t="str">
        <f>TEXT(Raw_Articul_Data!$D7392,"00000000000")</f>
        <v>42520801603</v>
      </c>
      <c r="D7392" s="41">
        <v>42520801603</v>
      </c>
      <c r="E7392" s="41" t="s">
        <v>3331</v>
      </c>
      <c r="G7392" s="41" t="s">
        <v>32</v>
      </c>
      <c r="H7392" s="41" t="s">
        <v>2790</v>
      </c>
      <c r="I7392" s="41" t="s">
        <v>23</v>
      </c>
      <c r="J7392" s="41" t="s">
        <v>28</v>
      </c>
      <c r="K7392" s="41" t="s">
        <v>25</v>
      </c>
    </row>
    <row r="7393" spans="2:11" ht="15" customHeight="1" x14ac:dyDescent="0.3">
      <c r="B7393" s="39" t="str">
        <f t="shared" si="97"/>
        <v>42520801802 корпус вентилятора</v>
      </c>
      <c r="C7393" s="39" t="str">
        <f>TEXT(Raw_Articul_Data!$D7393,"00000000000")</f>
        <v>42520801802</v>
      </c>
      <c r="D7393" s="41">
        <v>42520801802</v>
      </c>
      <c r="E7393" s="41" t="s">
        <v>3137</v>
      </c>
      <c r="G7393" s="41" t="s">
        <v>32</v>
      </c>
      <c r="H7393" s="41" t="s">
        <v>2790</v>
      </c>
      <c r="I7393" s="41" t="s">
        <v>23</v>
      </c>
      <c r="J7393" s="41" t="s">
        <v>28</v>
      </c>
      <c r="K7393" s="41" t="s">
        <v>25</v>
      </c>
    </row>
    <row r="7394" spans="2:11" ht="15" customHeight="1" x14ac:dyDescent="0.3">
      <c r="B7394" s="39" t="str">
        <f t="shared" si="97"/>
        <v>42520802101 корпус вентилятора з пусковим пристроєм</v>
      </c>
      <c r="C7394" s="39" t="str">
        <f>TEXT(Raw_Articul_Data!$D7394,"00000000000")</f>
        <v>42520802101</v>
      </c>
      <c r="D7394" s="41">
        <v>42520802101</v>
      </c>
      <c r="E7394" s="41" t="s">
        <v>3377</v>
      </c>
      <c r="G7394" s="41" t="s">
        <v>32</v>
      </c>
      <c r="H7394" s="41" t="s">
        <v>2790</v>
      </c>
      <c r="I7394" s="41" t="s">
        <v>23</v>
      </c>
      <c r="J7394" s="41" t="s">
        <v>28</v>
      </c>
      <c r="K7394" s="41" t="s">
        <v>25</v>
      </c>
    </row>
    <row r="7395" spans="2:11" ht="15" customHeight="1" x14ac:dyDescent="0.3">
      <c r="B7395" s="39" t="str">
        <f t="shared" si="97"/>
        <v>42521401000 кришка фільтра</v>
      </c>
      <c r="C7395" s="39" t="str">
        <f>TEXT(Raw_Articul_Data!$D7395,"00000000000")</f>
        <v>42521401000</v>
      </c>
      <c r="D7395" s="41">
        <v>42521401000</v>
      </c>
      <c r="E7395" s="41" t="s">
        <v>3153</v>
      </c>
      <c r="G7395" s="41" t="s">
        <v>32</v>
      </c>
      <c r="H7395" s="41" t="s">
        <v>2790</v>
      </c>
      <c r="I7395" s="41" t="s">
        <v>23</v>
      </c>
      <c r="J7395" s="41" t="s">
        <v>28</v>
      </c>
      <c r="K7395" s="41" t="s">
        <v>25</v>
      </c>
    </row>
    <row r="7396" spans="2:11" ht="15" customHeight="1" x14ac:dyDescent="0.3">
      <c r="B7396" s="39" t="str">
        <f t="shared" si="97"/>
        <v>42521401800 додатковий фільтр</v>
      </c>
      <c r="C7396" s="39" t="str">
        <f>TEXT(Raw_Articul_Data!$D7396,"00000000000")</f>
        <v>42521401800</v>
      </c>
      <c r="D7396" s="41">
        <v>42521401800</v>
      </c>
      <c r="E7396" s="41" t="s">
        <v>4039</v>
      </c>
      <c r="G7396" s="41" t="s">
        <v>32</v>
      </c>
      <c r="H7396" s="41" t="s">
        <v>2790</v>
      </c>
      <c r="I7396" s="41" t="s">
        <v>23</v>
      </c>
      <c r="J7396" s="41" t="s">
        <v>28</v>
      </c>
      <c r="K7396" s="41" t="s">
        <v>25</v>
      </c>
    </row>
    <row r="7397" spans="2:11" ht="15" customHeight="1" x14ac:dyDescent="0.3">
      <c r="B7397" s="39" t="str">
        <f t="shared" si="97"/>
        <v>42521602000 муфта</v>
      </c>
      <c r="C7397" s="39" t="str">
        <f>TEXT(Raw_Articul_Data!$D7397,"00000000000")</f>
        <v>42521602000</v>
      </c>
      <c r="D7397" s="41">
        <v>42521602000</v>
      </c>
      <c r="E7397" s="41" t="s">
        <v>3286</v>
      </c>
      <c r="G7397" s="41" t="s">
        <v>32</v>
      </c>
      <c r="H7397" s="41" t="s">
        <v>2790</v>
      </c>
      <c r="I7397" s="41" t="s">
        <v>23</v>
      </c>
      <c r="J7397" s="41" t="s">
        <v>28</v>
      </c>
      <c r="K7397" s="41" t="s">
        <v>25</v>
      </c>
    </row>
    <row r="7398" spans="2:11" ht="15" customHeight="1" x14ac:dyDescent="0.3">
      <c r="B7398" s="39" t="str">
        <f t="shared" si="97"/>
        <v>42521602904 з'єднувальний барабан</v>
      </c>
      <c r="C7398" s="39" t="str">
        <f>TEXT(Raw_Articul_Data!$D7398,"00000000000")</f>
        <v>42521602904</v>
      </c>
      <c r="D7398" s="41">
        <v>42521602904</v>
      </c>
      <c r="E7398" s="41" t="s">
        <v>4086</v>
      </c>
      <c r="G7398" s="41" t="s">
        <v>32</v>
      </c>
      <c r="H7398" s="41" t="s">
        <v>2790</v>
      </c>
      <c r="I7398" s="41" t="s">
        <v>23</v>
      </c>
      <c r="J7398" s="41" t="s">
        <v>28</v>
      </c>
      <c r="K7398" s="41" t="s">
        <v>25</v>
      </c>
    </row>
    <row r="7399" spans="2:11" ht="15" customHeight="1" x14ac:dyDescent="0.3">
      <c r="B7399" s="39" t="str">
        <f t="shared" si="97"/>
        <v>42521900700 корпус пружини</v>
      </c>
      <c r="C7399" s="39" t="str">
        <f>TEXT(Raw_Articul_Data!$D7399,"00000000000")</f>
        <v>42521900700</v>
      </c>
      <c r="D7399" s="41">
        <v>42521900700</v>
      </c>
      <c r="E7399" s="41" t="s">
        <v>3308</v>
      </c>
      <c r="G7399" s="41" t="s">
        <v>32</v>
      </c>
      <c r="H7399" s="41" t="s">
        <v>2790</v>
      </c>
      <c r="I7399" s="41" t="s">
        <v>23</v>
      </c>
      <c r="J7399" s="41" t="s">
        <v>28</v>
      </c>
      <c r="K7399" s="41" t="s">
        <v>25</v>
      </c>
    </row>
    <row r="7400" spans="2:11" ht="15" customHeight="1" x14ac:dyDescent="0.3">
      <c r="B7400" s="39" t="str">
        <f t="shared" si="97"/>
        <v>42521901000 тросиковий шків</v>
      </c>
      <c r="C7400" s="39" t="str">
        <f>TEXT(Raw_Articul_Data!$D7400,"00000000000")</f>
        <v>42521901000</v>
      </c>
      <c r="D7400" s="41">
        <v>42521901000</v>
      </c>
      <c r="E7400" s="41" t="s">
        <v>3307</v>
      </c>
      <c r="G7400" s="41" t="s">
        <v>32</v>
      </c>
      <c r="H7400" s="41" t="s">
        <v>2790</v>
      </c>
      <c r="I7400" s="41" t="s">
        <v>23</v>
      </c>
      <c r="J7400" s="41" t="s">
        <v>28</v>
      </c>
      <c r="K7400" s="41" t="s">
        <v>25</v>
      </c>
    </row>
    <row r="7401" spans="2:11" ht="15" customHeight="1" x14ac:dyDescent="0.3">
      <c r="B7401" s="39" t="str">
        <f t="shared" si="97"/>
        <v>42521903400 стартова рукоятка elastostart діам. 3,5 мм</v>
      </c>
      <c r="C7401" s="39" t="str">
        <f>TEXT(Raw_Articul_Data!$D7401,"00000000000")</f>
        <v>42521903400</v>
      </c>
      <c r="D7401" s="41">
        <v>42521903400</v>
      </c>
      <c r="E7401" s="41" t="s">
        <v>4505</v>
      </c>
      <c r="G7401" s="41" t="s">
        <v>32</v>
      </c>
      <c r="H7401" s="41" t="s">
        <v>2790</v>
      </c>
      <c r="I7401" s="41" t="s">
        <v>23</v>
      </c>
      <c r="J7401" s="41" t="s">
        <v>28</v>
      </c>
      <c r="K7401" s="41" t="s">
        <v>25</v>
      </c>
    </row>
    <row r="7402" spans="2:11" ht="15" customHeight="1" x14ac:dyDescent="0.3">
      <c r="B7402" s="39" t="str">
        <f t="shared" si="97"/>
        <v>42521957200 защіпка</v>
      </c>
      <c r="C7402" s="39" t="str">
        <f>TEXT(Raw_Articul_Data!$D7402,"00000000000")</f>
        <v>42521957200</v>
      </c>
      <c r="D7402" s="41">
        <v>42521957200</v>
      </c>
      <c r="E7402" s="41" t="s">
        <v>2833</v>
      </c>
      <c r="G7402" s="41" t="s">
        <v>32</v>
      </c>
      <c r="H7402" s="41" t="s">
        <v>2790</v>
      </c>
      <c r="I7402" s="41" t="s">
        <v>23</v>
      </c>
      <c r="J7402" s="41" t="s">
        <v>28</v>
      </c>
      <c r="K7402" s="41" t="s">
        <v>25</v>
      </c>
    </row>
    <row r="7403" spans="2:11" ht="15" customHeight="1" x14ac:dyDescent="0.3">
      <c r="B7403" s="39" t="str">
        <f t="shared" si="97"/>
        <v>42523500800 корпус паливного бака</v>
      </c>
      <c r="C7403" s="39" t="str">
        <f>TEXT(Raw_Articul_Data!$D7403,"00000000000")</f>
        <v>42523500800</v>
      </c>
      <c r="D7403" s="41">
        <v>42523500800</v>
      </c>
      <c r="E7403" s="41" t="s">
        <v>3346</v>
      </c>
      <c r="G7403" s="41" t="s">
        <v>32</v>
      </c>
      <c r="H7403" s="41" t="s">
        <v>2790</v>
      </c>
      <c r="I7403" s="41" t="s">
        <v>23</v>
      </c>
      <c r="J7403" s="41" t="s">
        <v>28</v>
      </c>
      <c r="K7403" s="41" t="s">
        <v>25</v>
      </c>
    </row>
    <row r="7404" spans="2:11" ht="15" customHeight="1" x14ac:dyDescent="0.3">
      <c r="B7404" s="39" t="str">
        <f t="shared" si="97"/>
        <v>42523587700 шланг</v>
      </c>
      <c r="C7404" s="39" t="str">
        <f>TEXT(Raw_Articul_Data!$D7404,"00000000000")</f>
        <v>42523587700</v>
      </c>
      <c r="D7404" s="41">
        <v>42523587700</v>
      </c>
      <c r="E7404" s="41" t="s">
        <v>1791</v>
      </c>
      <c r="G7404" s="41" t="s">
        <v>32</v>
      </c>
      <c r="H7404" s="41" t="s">
        <v>2790</v>
      </c>
      <c r="I7404" s="41" t="s">
        <v>23</v>
      </c>
      <c r="J7404" s="41" t="s">
        <v>28</v>
      </c>
      <c r="K7404" s="41" t="s">
        <v>25</v>
      </c>
    </row>
    <row r="7405" spans="2:11" ht="15" customHeight="1" x14ac:dyDescent="0.3">
      <c r="B7405" s="39" t="str">
        <f t="shared" si="97"/>
        <v>42526401700 кришка ланцюгової зірочки</v>
      </c>
      <c r="C7405" s="39" t="str">
        <f>TEXT(Raw_Articul_Data!$D7405,"00000000000")</f>
        <v>42526401700</v>
      </c>
      <c r="D7405" s="41">
        <v>42526401700</v>
      </c>
      <c r="E7405" s="41" t="s">
        <v>3400</v>
      </c>
      <c r="G7405" s="41" t="s">
        <v>32</v>
      </c>
      <c r="H7405" s="41" t="s">
        <v>2790</v>
      </c>
      <c r="I7405" s="41" t="s">
        <v>23</v>
      </c>
      <c r="J7405" s="41" t="s">
        <v>28</v>
      </c>
      <c r="K7405" s="41" t="s">
        <v>25</v>
      </c>
    </row>
    <row r="7406" spans="2:11" ht="15" customHeight="1" x14ac:dyDescent="0.3">
      <c r="B7406" s="39" t="str">
        <f t="shared" si="97"/>
        <v>42526421900 ковпачок</v>
      </c>
      <c r="C7406" s="39" t="str">
        <f>TEXT(Raw_Articul_Data!$D7406,"00000000000")</f>
        <v>42526421900</v>
      </c>
      <c r="D7406" s="41">
        <v>42526421900</v>
      </c>
      <c r="E7406" s="41" t="s">
        <v>2809</v>
      </c>
      <c r="G7406" s="41" t="s">
        <v>32</v>
      </c>
      <c r="H7406" s="41" t="s">
        <v>2790</v>
      </c>
      <c r="I7406" s="41" t="s">
        <v>23</v>
      </c>
      <c r="J7406" s="41" t="s">
        <v>28</v>
      </c>
      <c r="K7406" s="41" t="s">
        <v>25</v>
      </c>
    </row>
    <row r="7407" spans="2:11" ht="15" customHeight="1" x14ac:dyDescent="0.3">
      <c r="B7407" s="39" t="str">
        <f t="shared" si="97"/>
        <v>42526600300 набір зажимного натяжного болта</v>
      </c>
      <c r="C7407" s="39" t="str">
        <f>TEXT(Raw_Articul_Data!$D7407,"00000000000")</f>
        <v>42526600300</v>
      </c>
      <c r="D7407" s="41">
        <v>42526600300</v>
      </c>
      <c r="E7407" s="41" t="s">
        <v>4506</v>
      </c>
      <c r="G7407" s="41" t="s">
        <v>32</v>
      </c>
      <c r="H7407" s="41" t="s">
        <v>2790</v>
      </c>
      <c r="I7407" s="41" t="s">
        <v>23</v>
      </c>
      <c r="J7407" s="41" t="s">
        <v>28</v>
      </c>
      <c r="K7407" s="41" t="s">
        <v>25</v>
      </c>
    </row>
    <row r="7408" spans="2:11" ht="15" customHeight="1" x14ac:dyDescent="0.3">
      <c r="B7408" s="39" t="str">
        <f t="shared" si="97"/>
        <v>42527929300 гумовий буфер</v>
      </c>
      <c r="C7408" s="39" t="str">
        <f>TEXT(Raw_Articul_Data!$D7408,"00000000000")</f>
        <v>42527929300</v>
      </c>
      <c r="D7408" s="41">
        <v>42527929300</v>
      </c>
      <c r="E7408" s="41" t="s">
        <v>3706</v>
      </c>
      <c r="G7408" s="41" t="s">
        <v>32</v>
      </c>
      <c r="H7408" s="41" t="s">
        <v>2790</v>
      </c>
      <c r="I7408" s="41" t="s">
        <v>23</v>
      </c>
      <c r="J7408" s="41" t="s">
        <v>28</v>
      </c>
      <c r="K7408" s="41" t="s">
        <v>25</v>
      </c>
    </row>
    <row r="7409" spans="2:11" ht="15" customHeight="1" x14ac:dyDescent="0.3">
      <c r="B7409" s="39" t="str">
        <f t="shared" si="97"/>
        <v>42550071000 набір форсунок</v>
      </c>
      <c r="C7409" s="39" t="str">
        <f>TEXT(Raw_Articul_Data!$D7409,"00000000000")</f>
        <v>42550071000</v>
      </c>
      <c r="D7409" s="41">
        <v>42550071000</v>
      </c>
      <c r="E7409" s="41" t="s">
        <v>1584</v>
      </c>
      <c r="G7409" s="41" t="s">
        <v>21</v>
      </c>
      <c r="H7409" s="41" t="s">
        <v>1602</v>
      </c>
      <c r="I7409" s="41" t="s">
        <v>23</v>
      </c>
      <c r="J7409" s="41" t="s">
        <v>28</v>
      </c>
      <c r="K7409" s="41" t="s">
        <v>25</v>
      </c>
    </row>
    <row r="7410" spans="2:11" ht="15" customHeight="1" x14ac:dyDescent="0.3">
      <c r="B7410" s="39" t="str">
        <f t="shared" si="97"/>
        <v>42550071600 набір ущільнень</v>
      </c>
      <c r="C7410" s="39" t="str">
        <f>TEXT(Raw_Articul_Data!$D7410,"00000000000")</f>
        <v>42550071600</v>
      </c>
      <c r="D7410" s="41">
        <v>42550071600</v>
      </c>
      <c r="E7410" s="41" t="s">
        <v>2793</v>
      </c>
      <c r="G7410" s="41" t="s">
        <v>32</v>
      </c>
      <c r="H7410" s="41" t="s">
        <v>2790</v>
      </c>
      <c r="I7410" s="41" t="s">
        <v>23</v>
      </c>
      <c r="J7410" s="41" t="s">
        <v>28</v>
      </c>
      <c r="K7410" s="41" t="s">
        <v>25</v>
      </c>
    </row>
    <row r="7411" spans="2:11" ht="15" customHeight="1" x14ac:dyDescent="0.3">
      <c r="B7411" s="39" t="str">
        <f t="shared" si="97"/>
        <v>42550071601 набір ущільнень</v>
      </c>
      <c r="C7411" s="39" t="str">
        <f>TEXT(Raw_Articul_Data!$D7411,"00000000000")</f>
        <v>42550071601</v>
      </c>
      <c r="D7411" s="41">
        <v>42550071601</v>
      </c>
      <c r="E7411" s="41" t="s">
        <v>2793</v>
      </c>
      <c r="G7411" s="41" t="s">
        <v>32</v>
      </c>
      <c r="H7411" s="41" t="s">
        <v>2790</v>
      </c>
      <c r="I7411" s="41" t="s">
        <v>23</v>
      </c>
      <c r="J7411" s="41" t="s">
        <v>45</v>
      </c>
      <c r="K7411" s="41" t="s">
        <v>25</v>
      </c>
    </row>
    <row r="7412" spans="2:11" ht="15" customHeight="1" x14ac:dyDescent="0.3">
      <c r="B7412" s="39" t="str">
        <f t="shared" si="97"/>
        <v xml:space="preserve">42550071602 набір ущільнень </v>
      </c>
      <c r="C7412" s="39" t="str">
        <f>TEXT(Raw_Articul_Data!$D7412,"00000000000")</f>
        <v>42550071602</v>
      </c>
      <c r="D7412" s="41">
        <v>42550071602</v>
      </c>
      <c r="E7412" s="41" t="s">
        <v>4507</v>
      </c>
      <c r="G7412" s="41" t="s">
        <v>32</v>
      </c>
      <c r="H7412" s="41" t="s">
        <v>2790</v>
      </c>
      <c r="I7412" s="41" t="s">
        <v>23</v>
      </c>
      <c r="J7412" s="41" t="s">
        <v>28</v>
      </c>
      <c r="K7412" s="41" t="s">
        <v>25</v>
      </c>
    </row>
    <row r="7413" spans="2:11" ht="15" customHeight="1" x14ac:dyDescent="0.3">
      <c r="B7413" s="39" t="str">
        <f t="shared" si="97"/>
        <v>42550194910 обприскувач sg11</v>
      </c>
      <c r="C7413" s="39" t="str">
        <f>TEXT(Raw_Articul_Data!$D7413,"00000000000")</f>
        <v>42550194910</v>
      </c>
      <c r="D7413" s="41">
        <v>42550194910</v>
      </c>
      <c r="E7413" s="41" t="s">
        <v>1603</v>
      </c>
      <c r="G7413" s="41" t="s">
        <v>21</v>
      </c>
      <c r="H7413" s="41" t="s">
        <v>1604</v>
      </c>
      <c r="I7413" s="41" t="s">
        <v>23</v>
      </c>
      <c r="J7413" s="41" t="s">
        <v>45</v>
      </c>
      <c r="K7413" s="41" t="s">
        <v>25</v>
      </c>
    </row>
    <row r="7414" spans="2:11" ht="15" customHeight="1" x14ac:dyDescent="0.3">
      <c r="B7414" s="39" t="str">
        <f t="shared" si="97"/>
        <v>42550194912 обприскувач sg11 plus</v>
      </c>
      <c r="C7414" s="39" t="str">
        <f>TEXT(Raw_Articul_Data!$D7414,"00000000000")</f>
        <v>42550194912</v>
      </c>
      <c r="D7414" s="41">
        <v>42550194912</v>
      </c>
      <c r="E7414" s="41" t="s">
        <v>1605</v>
      </c>
      <c r="G7414" s="41" t="s">
        <v>21</v>
      </c>
      <c r="H7414" s="41" t="s">
        <v>1606</v>
      </c>
      <c r="I7414" s="41" t="s">
        <v>23</v>
      </c>
      <c r="J7414" s="41" t="s">
        <v>45</v>
      </c>
      <c r="K7414" s="41" t="s">
        <v>25</v>
      </c>
    </row>
    <row r="7415" spans="2:11" ht="15" customHeight="1" x14ac:dyDescent="0.3">
      <c r="B7415" s="39" t="str">
        <f t="shared" si="97"/>
        <v>42550194921 обприскувач sg21</v>
      </c>
      <c r="C7415" s="39" t="str">
        <f>TEXT(Raw_Articul_Data!$D7415,"00000000000")</f>
        <v>42550194921</v>
      </c>
      <c r="D7415" s="41">
        <v>42550194921</v>
      </c>
      <c r="E7415" s="41" t="s">
        <v>1607</v>
      </c>
      <c r="G7415" s="41" t="s">
        <v>21</v>
      </c>
      <c r="H7415" s="41" t="s">
        <v>1608</v>
      </c>
      <c r="I7415" s="41" t="s">
        <v>23</v>
      </c>
      <c r="J7415" s="41" t="s">
        <v>28</v>
      </c>
      <c r="K7415" s="41" t="s">
        <v>25</v>
      </c>
    </row>
    <row r="7416" spans="2:11" ht="15" customHeight="1" x14ac:dyDescent="0.3">
      <c r="B7416" s="39" t="str">
        <f t="shared" si="97"/>
        <v>42550194930 обприскувач sg31</v>
      </c>
      <c r="C7416" s="39" t="str">
        <f>TEXT(Raw_Articul_Data!$D7416,"00000000000")</f>
        <v>42550194930</v>
      </c>
      <c r="D7416" s="41">
        <v>42550194930</v>
      </c>
      <c r="E7416" s="41" t="s">
        <v>1609</v>
      </c>
      <c r="G7416" s="41" t="s">
        <v>21</v>
      </c>
      <c r="H7416" s="41" t="s">
        <v>1610</v>
      </c>
      <c r="I7416" s="41" t="s">
        <v>23</v>
      </c>
      <c r="J7416" s="41" t="s">
        <v>28</v>
      </c>
      <c r="K7416" s="41" t="s">
        <v>25</v>
      </c>
    </row>
    <row r="7417" spans="2:11" ht="15" customHeight="1" x14ac:dyDescent="0.3">
      <c r="B7417" s="39" t="str">
        <f t="shared" si="97"/>
        <v>42550194950 обприскувач sg51</v>
      </c>
      <c r="C7417" s="39" t="str">
        <f>TEXT(Raw_Articul_Data!$D7417,"00000000000")</f>
        <v>42550194950</v>
      </c>
      <c r="D7417" s="41">
        <v>42550194950</v>
      </c>
      <c r="E7417" s="41" t="s">
        <v>1611</v>
      </c>
      <c r="G7417" s="41" t="s">
        <v>21</v>
      </c>
      <c r="H7417" s="41" t="s">
        <v>1612</v>
      </c>
      <c r="I7417" s="41" t="s">
        <v>23</v>
      </c>
      <c r="J7417" s="41" t="s">
        <v>28</v>
      </c>
      <c r="K7417" s="41" t="s">
        <v>25</v>
      </c>
    </row>
    <row r="7418" spans="2:11" ht="15" customHeight="1" x14ac:dyDescent="0.3">
      <c r="B7418" s="39" t="str">
        <f t="shared" si="97"/>
        <v>42550194970 обприскувач sg71</v>
      </c>
      <c r="C7418" s="39" t="str">
        <f>TEXT(Raw_Articul_Data!$D7418,"00000000000")</f>
        <v>42550194970</v>
      </c>
      <c r="D7418" s="41">
        <v>42550194970</v>
      </c>
      <c r="E7418" s="41" t="s">
        <v>1613</v>
      </c>
      <c r="G7418" s="41" t="s">
        <v>21</v>
      </c>
      <c r="H7418" s="41" t="s">
        <v>1614</v>
      </c>
      <c r="I7418" s="41" t="s">
        <v>23</v>
      </c>
      <c r="J7418" s="41" t="s">
        <v>28</v>
      </c>
      <c r="K7418" s="41" t="s">
        <v>25</v>
      </c>
    </row>
    <row r="7419" spans="2:11" ht="15" customHeight="1" x14ac:dyDescent="0.3">
      <c r="B7419" s="39" t="str">
        <f t="shared" si="97"/>
        <v>42555000301 подовжвальна труба</v>
      </c>
      <c r="C7419" s="39" t="str">
        <f>TEXT(Raw_Articul_Data!$D7419,"00000000000")</f>
        <v>42555000301</v>
      </c>
      <c r="D7419" s="41">
        <v>42555000301</v>
      </c>
      <c r="E7419" s="41" t="s">
        <v>1615</v>
      </c>
      <c r="G7419" s="41" t="s">
        <v>21</v>
      </c>
      <c r="H7419" s="41" t="s">
        <v>1616</v>
      </c>
      <c r="I7419" s="41" t="s">
        <v>23</v>
      </c>
      <c r="J7419" s="41" t="s">
        <v>28</v>
      </c>
      <c r="K7419" s="41" t="s">
        <v>25</v>
      </c>
    </row>
    <row r="7420" spans="2:11" ht="15" customHeight="1" x14ac:dyDescent="0.3">
      <c r="B7420" s="39" t="str">
        <f t="shared" si="97"/>
        <v>42555000303 трубка-подовжувач</v>
      </c>
      <c r="C7420" s="39" t="str">
        <f>TEXT(Raw_Articul_Data!$D7420,"00000000000")</f>
        <v>42555000303</v>
      </c>
      <c r="D7420" s="41">
        <v>42555000303</v>
      </c>
      <c r="E7420" s="41" t="s">
        <v>1617</v>
      </c>
      <c r="G7420" s="41" t="s">
        <v>21</v>
      </c>
      <c r="H7420" s="41" t="s">
        <v>1618</v>
      </c>
      <c r="I7420" s="41" t="s">
        <v>23</v>
      </c>
      <c r="J7420" s="41" t="s">
        <v>28</v>
      </c>
      <c r="K7420" s="41" t="s">
        <v>25</v>
      </c>
    </row>
    <row r="7421" spans="2:11" ht="15" customHeight="1" x14ac:dyDescent="0.3">
      <c r="B7421" s="39" t="str">
        <f t="shared" si="97"/>
        <v>42555000900 струменева трубка</v>
      </c>
      <c r="C7421" s="39" t="str">
        <f>TEXT(Raw_Articul_Data!$D7421,"00000000000")</f>
        <v>42555000900</v>
      </c>
      <c r="D7421" s="41">
        <v>42555000900</v>
      </c>
      <c r="E7421" s="41" t="s">
        <v>1619</v>
      </c>
      <c r="G7421" s="41" t="s">
        <v>21</v>
      </c>
      <c r="H7421" s="41" t="s">
        <v>1620</v>
      </c>
      <c r="I7421" s="41" t="s">
        <v>23</v>
      </c>
      <c r="J7421" s="41" t="s">
        <v>28</v>
      </c>
      <c r="K7421" s="41" t="s">
        <v>25</v>
      </c>
    </row>
    <row r="7422" spans="2:11" ht="15" customHeight="1" x14ac:dyDescent="0.3">
      <c r="B7422" s="39" t="str">
        <f t="shared" si="97"/>
        <v>42555000901 струменева трубка</v>
      </c>
      <c r="C7422" s="39" t="str">
        <f>TEXT(Raw_Articul_Data!$D7422,"00000000000")</f>
        <v>42555000901</v>
      </c>
      <c r="D7422" s="41">
        <v>42555000901</v>
      </c>
      <c r="E7422" s="41" t="s">
        <v>1619</v>
      </c>
      <c r="G7422" s="41" t="s">
        <v>32</v>
      </c>
      <c r="H7422" s="41" t="s">
        <v>2790</v>
      </c>
      <c r="I7422" s="41" t="s">
        <v>23</v>
      </c>
      <c r="J7422" s="41" t="s">
        <v>28</v>
      </c>
      <c r="K7422" s="41" t="s">
        <v>25</v>
      </c>
    </row>
    <row r="7423" spans="2:11" ht="15" customHeight="1" x14ac:dyDescent="0.3">
      <c r="B7423" s="39" t="str">
        <f t="shared" si="97"/>
        <v>42555000904 струменева трубка</v>
      </c>
      <c r="C7423" s="39" t="str">
        <f>TEXT(Raw_Articul_Data!$D7423,"00000000000")</f>
        <v>42555000904</v>
      </c>
      <c r="D7423" s="41">
        <v>42555000904</v>
      </c>
      <c r="E7423" s="41" t="s">
        <v>1619</v>
      </c>
      <c r="G7423" s="41" t="s">
        <v>32</v>
      </c>
      <c r="H7423" s="41" t="s">
        <v>2790</v>
      </c>
      <c r="I7423" s="41" t="s">
        <v>23</v>
      </c>
      <c r="J7423" s="41" t="s">
        <v>28</v>
      </c>
      <c r="K7423" s="41" t="s">
        <v>25</v>
      </c>
    </row>
    <row r="7424" spans="2:11" ht="15" customHeight="1" x14ac:dyDescent="0.3">
      <c r="B7424" s="39" t="str">
        <f t="shared" si="97"/>
        <v>42555000905 струменева трубка</v>
      </c>
      <c r="C7424" s="39" t="str">
        <f>TEXT(Raw_Articul_Data!$D7424,"00000000000")</f>
        <v>42555000905</v>
      </c>
      <c r="D7424" s="41">
        <v>42555000905</v>
      </c>
      <c r="E7424" s="41" t="s">
        <v>1619</v>
      </c>
      <c r="G7424" s="41" t="s">
        <v>32</v>
      </c>
      <c r="H7424" s="41" t="s">
        <v>2790</v>
      </c>
      <c r="I7424" s="41" t="s">
        <v>23</v>
      </c>
      <c r="J7424" s="41" t="s">
        <v>28</v>
      </c>
      <c r="K7424" s="41" t="s">
        <v>25</v>
      </c>
    </row>
    <row r="7425" spans="2:11" ht="15" customHeight="1" x14ac:dyDescent="0.3">
      <c r="B7425" s="39" t="str">
        <f t="shared" si="97"/>
        <v>42555001306 пістолет-розпилювач</v>
      </c>
      <c r="C7425" s="39" t="str">
        <f>TEXT(Raw_Articul_Data!$D7425,"00000000000")</f>
        <v>42555001306</v>
      </c>
      <c r="D7425" s="41">
        <v>42555001306</v>
      </c>
      <c r="E7425" s="41" t="s">
        <v>2010</v>
      </c>
      <c r="G7425" s="41" t="s">
        <v>32</v>
      </c>
      <c r="H7425" s="41" t="s">
        <v>2790</v>
      </c>
      <c r="I7425" s="41" t="s">
        <v>23</v>
      </c>
      <c r="J7425" s="41" t="s">
        <v>28</v>
      </c>
      <c r="K7425" s="41" t="s">
        <v>25</v>
      </c>
    </row>
    <row r="7426" spans="2:11" ht="15" customHeight="1" x14ac:dyDescent="0.3">
      <c r="B7426" s="39" t="str">
        <f t="shared" si="97"/>
        <v>42555001310 пістолет-розпилювач</v>
      </c>
      <c r="C7426" s="39" t="str">
        <f>TEXT(Raw_Articul_Data!$D7426,"00000000000")</f>
        <v>42555001310</v>
      </c>
      <c r="D7426" s="41">
        <v>42555001310</v>
      </c>
      <c r="E7426" s="41" t="s">
        <v>2010</v>
      </c>
      <c r="G7426" s="41" t="s">
        <v>32</v>
      </c>
      <c r="H7426" s="41" t="s">
        <v>2790</v>
      </c>
      <c r="I7426" s="41" t="s">
        <v>23</v>
      </c>
      <c r="J7426" s="41" t="s">
        <v>28</v>
      </c>
      <c r="K7426" s="41" t="s">
        <v>25</v>
      </c>
    </row>
    <row r="7427" spans="2:11" ht="15" customHeight="1" x14ac:dyDescent="0.3">
      <c r="B7427" s="39" t="str">
        <f t="shared" si="97"/>
        <v>42555002101 телескопічний шток</v>
      </c>
      <c r="C7427" s="39" t="str">
        <f>TEXT(Raw_Articul_Data!$D7427,"00000000000")</f>
        <v>42555002101</v>
      </c>
      <c r="D7427" s="41">
        <v>42555002101</v>
      </c>
      <c r="E7427" s="41" t="s">
        <v>1621</v>
      </c>
      <c r="G7427" s="41" t="s">
        <v>21</v>
      </c>
      <c r="H7427" s="41" t="s">
        <v>1622</v>
      </c>
      <c r="I7427" s="41" t="s">
        <v>23</v>
      </c>
      <c r="J7427" s="41" t="s">
        <v>28</v>
      </c>
      <c r="K7427" s="41" t="s">
        <v>25</v>
      </c>
    </row>
    <row r="7428" spans="2:11" ht="15" customHeight="1" x14ac:dyDescent="0.3">
      <c r="B7428" s="39" t="str">
        <f t="shared" si="97"/>
        <v>42555002800 корпус сопла</v>
      </c>
      <c r="C7428" s="39" t="str">
        <f>TEXT(Raw_Articul_Data!$D7428,"00000000000")</f>
        <v>42555002800</v>
      </c>
      <c r="D7428" s="41">
        <v>42555002800</v>
      </c>
      <c r="E7428" s="41" t="s">
        <v>4508</v>
      </c>
      <c r="G7428" s="41" t="s">
        <v>32</v>
      </c>
      <c r="H7428" s="41" t="s">
        <v>2790</v>
      </c>
      <c r="I7428" s="41" t="s">
        <v>23</v>
      </c>
      <c r="J7428" s="41" t="s">
        <v>28</v>
      </c>
      <c r="K7428" s="41" t="s">
        <v>25</v>
      </c>
    </row>
    <row r="7429" spans="2:11" ht="15" customHeight="1" x14ac:dyDescent="0.3">
      <c r="B7429" s="39" t="str">
        <f t="shared" si="97"/>
        <v>42555002900 регулювальний палець</v>
      </c>
      <c r="C7429" s="39" t="str">
        <f>TEXT(Raw_Articul_Data!$D7429,"00000000000")</f>
        <v>42555002900</v>
      </c>
      <c r="D7429" s="41">
        <v>42555002900</v>
      </c>
      <c r="E7429" s="41" t="s">
        <v>3591</v>
      </c>
      <c r="G7429" s="41" t="s">
        <v>32</v>
      </c>
      <c r="H7429" s="41" t="s">
        <v>2790</v>
      </c>
      <c r="I7429" s="41" t="s">
        <v>23</v>
      </c>
      <c r="J7429" s="41" t="s">
        <v>28</v>
      </c>
      <c r="K7429" s="41" t="s">
        <v>25</v>
      </c>
    </row>
    <row r="7430" spans="2:11" ht="15" customHeight="1" x14ac:dyDescent="0.3">
      <c r="B7430" s="39" t="str">
        <f t="shared" si="97"/>
        <v>42555002901 регулювальний палець</v>
      </c>
      <c r="C7430" s="39" t="str">
        <f>TEXT(Raw_Articul_Data!$D7430,"00000000000")</f>
        <v>42555002901</v>
      </c>
      <c r="D7430" s="41">
        <v>42555002901</v>
      </c>
      <c r="E7430" s="41" t="s">
        <v>3591</v>
      </c>
      <c r="G7430" s="41" t="s">
        <v>32</v>
      </c>
      <c r="H7430" s="41" t="s">
        <v>2790</v>
      </c>
      <c r="I7430" s="41" t="s">
        <v>23</v>
      </c>
      <c r="J7430" s="41" t="s">
        <v>28</v>
      </c>
      <c r="K7430" s="41" t="s">
        <v>25</v>
      </c>
    </row>
    <row r="7431" spans="2:11" ht="15" customHeight="1" x14ac:dyDescent="0.3">
      <c r="B7431" s="39" t="str">
        <f t="shared" si="97"/>
        <v>42555002902 регулювальний палець</v>
      </c>
      <c r="C7431" s="39" t="str">
        <f>TEXT(Raw_Articul_Data!$D7431,"00000000000")</f>
        <v>42555002902</v>
      </c>
      <c r="D7431" s="41">
        <v>42555002902</v>
      </c>
      <c r="E7431" s="41" t="s">
        <v>3591</v>
      </c>
      <c r="G7431" s="41" t="s">
        <v>32</v>
      </c>
      <c r="H7431" s="41" t="s">
        <v>2790</v>
      </c>
      <c r="I7431" s="41" t="s">
        <v>23</v>
      </c>
      <c r="J7431" s="41" t="s">
        <v>28</v>
      </c>
      <c r="K7431" s="41" t="s">
        <v>25</v>
      </c>
    </row>
    <row r="7432" spans="2:11" ht="15" customHeight="1" x14ac:dyDescent="0.3">
      <c r="B7432" s="39" t="str">
        <f t="shared" si="97"/>
        <v>42555002903 регулювальний палець (комплект)</v>
      </c>
      <c r="C7432" s="39" t="str">
        <f>TEXT(Raw_Articul_Data!$D7432,"00000000000")</f>
        <v>42555002903</v>
      </c>
      <c r="D7432" s="41">
        <v>42555002903</v>
      </c>
      <c r="E7432" s="41" t="s">
        <v>4509</v>
      </c>
      <c r="G7432" s="41" t="s">
        <v>32</v>
      </c>
      <c r="H7432" s="41" t="s">
        <v>2790</v>
      </c>
      <c r="I7432" s="41" t="s">
        <v>23</v>
      </c>
      <c r="J7432" s="41" t="s">
        <v>45</v>
      </c>
      <c r="K7432" s="41" t="s">
        <v>25</v>
      </c>
    </row>
    <row r="7433" spans="2:11" ht="15" customHeight="1" x14ac:dyDescent="0.3">
      <c r="B7433" s="39" t="str">
        <f t="shared" si="97"/>
        <v>42555005200 шланг</v>
      </c>
      <c r="C7433" s="39" t="str">
        <f>TEXT(Raw_Articul_Data!$D7433,"00000000000")</f>
        <v>42555005200</v>
      </c>
      <c r="D7433" s="41">
        <v>42555005200</v>
      </c>
      <c r="E7433" s="41" t="s">
        <v>1791</v>
      </c>
      <c r="G7433" s="41" t="s">
        <v>32</v>
      </c>
      <c r="H7433" s="41" t="s">
        <v>2790</v>
      </c>
      <c r="I7433" s="41" t="s">
        <v>23</v>
      </c>
      <c r="J7433" s="41" t="s">
        <v>28</v>
      </c>
      <c r="K7433" s="41" t="s">
        <v>25</v>
      </c>
    </row>
    <row r="7434" spans="2:11" ht="15" customHeight="1" x14ac:dyDescent="0.3">
      <c r="B7434" s="39" t="str">
        <f t="shared" si="97"/>
        <v>42555005800 розпилювальний екран</v>
      </c>
      <c r="C7434" s="39" t="str">
        <f>TEXT(Raw_Articul_Data!$D7434,"00000000000")</f>
        <v>42555005800</v>
      </c>
      <c r="D7434" s="41">
        <v>42555005800</v>
      </c>
      <c r="E7434" s="41" t="s">
        <v>1623</v>
      </c>
      <c r="G7434" s="41" t="s">
        <v>21</v>
      </c>
      <c r="H7434" s="41" t="s">
        <v>1624</v>
      </c>
      <c r="I7434" s="41" t="s">
        <v>23</v>
      </c>
      <c r="J7434" s="41" t="s">
        <v>28</v>
      </c>
      <c r="K7434" s="41" t="s">
        <v>25</v>
      </c>
    </row>
    <row r="7435" spans="2:11" ht="15" customHeight="1" x14ac:dyDescent="0.3">
      <c r="B7435" s="39" t="str">
        <f t="shared" si="97"/>
        <v>42555006300 сопло</v>
      </c>
      <c r="C7435" s="39" t="str">
        <f>TEXT(Raw_Articul_Data!$D7435,"00000000000")</f>
        <v>42555006300</v>
      </c>
      <c r="D7435" s="41">
        <v>42555006300</v>
      </c>
      <c r="E7435" s="41" t="s">
        <v>1592</v>
      </c>
      <c r="G7435" s="41" t="s">
        <v>21</v>
      </c>
      <c r="H7435" s="41" t="s">
        <v>1625</v>
      </c>
      <c r="I7435" s="41" t="s">
        <v>23</v>
      </c>
      <c r="J7435" s="41" t="s">
        <v>28</v>
      </c>
      <c r="K7435" s="41" t="s">
        <v>25</v>
      </c>
    </row>
    <row r="7436" spans="2:11" ht="15" customHeight="1" x14ac:dyDescent="0.3">
      <c r="B7436" s="39" t="str">
        <f t="shared" si="97"/>
        <v>42555007401 нагнітальний клапан 1,5бар</v>
      </c>
      <c r="C7436" s="39" t="str">
        <f>TEXT(Raw_Articul_Data!$D7436,"00000000000")</f>
        <v>42555007401</v>
      </c>
      <c r="D7436" s="41">
        <v>42555007401</v>
      </c>
      <c r="E7436" s="41" t="s">
        <v>4490</v>
      </c>
      <c r="G7436" s="41" t="s">
        <v>32</v>
      </c>
      <c r="H7436" s="41" t="s">
        <v>2790</v>
      </c>
      <c r="I7436" s="41" t="s">
        <v>23</v>
      </c>
      <c r="J7436" s="41" t="s">
        <v>28</v>
      </c>
      <c r="K7436" s="41" t="s">
        <v>25</v>
      </c>
    </row>
    <row r="7437" spans="2:11" ht="15" customHeight="1" x14ac:dyDescent="0.3">
      <c r="B7437" s="39" t="str">
        <f t="shared" ref="B7437:B7500" si="98">CONCATENATE(C7437," ", LOWER(E7437))</f>
        <v>42555007405 регулювальний клапан 2бар</v>
      </c>
      <c r="C7437" s="39" t="str">
        <f>TEXT(Raw_Articul_Data!$D7437,"00000000000")</f>
        <v>42555007405</v>
      </c>
      <c r="D7437" s="41">
        <v>42555007405</v>
      </c>
      <c r="E7437" s="41" t="s">
        <v>4510</v>
      </c>
      <c r="G7437" s="41" t="s">
        <v>32</v>
      </c>
      <c r="H7437" s="41" t="s">
        <v>2790</v>
      </c>
      <c r="I7437" s="41" t="s">
        <v>23</v>
      </c>
      <c r="J7437" s="41" t="s">
        <v>55</v>
      </c>
      <c r="K7437" s="41" t="s">
        <v>25</v>
      </c>
    </row>
    <row r="7438" spans="2:11" ht="15" customHeight="1" x14ac:dyDescent="0.3">
      <c r="B7438" s="39" t="str">
        <f t="shared" si="98"/>
        <v>42555008500 подвійна форсунка</v>
      </c>
      <c r="C7438" s="39" t="str">
        <f>TEXT(Raw_Articul_Data!$D7438,"00000000000")</f>
        <v>42555008500</v>
      </c>
      <c r="D7438" s="41">
        <v>42555008500</v>
      </c>
      <c r="E7438" s="41" t="s">
        <v>1594</v>
      </c>
      <c r="G7438" s="41" t="s">
        <v>21</v>
      </c>
      <c r="H7438" s="41" t="s">
        <v>1626</v>
      </c>
      <c r="I7438" s="41" t="s">
        <v>23</v>
      </c>
      <c r="J7438" s="41" t="s">
        <v>45</v>
      </c>
      <c r="K7438" s="41" t="s">
        <v>25</v>
      </c>
    </row>
    <row r="7439" spans="2:11" ht="15" customHeight="1" x14ac:dyDescent="0.3">
      <c r="B7439" s="39" t="str">
        <f t="shared" si="98"/>
        <v>42555009105 пістолет-розпилювач з манометром</v>
      </c>
      <c r="C7439" s="39" t="str">
        <f>TEXT(Raw_Articul_Data!$D7439,"00000000000")</f>
        <v>42555009105</v>
      </c>
      <c r="D7439" s="41">
        <v>42555009105</v>
      </c>
      <c r="E7439" s="41" t="s">
        <v>4493</v>
      </c>
      <c r="G7439" s="41" t="s">
        <v>32</v>
      </c>
      <c r="H7439" s="41" t="s">
        <v>2790</v>
      </c>
      <c r="I7439" s="41" t="s">
        <v>23</v>
      </c>
      <c r="J7439" s="41" t="s">
        <v>28</v>
      </c>
      <c r="K7439" s="41" t="s">
        <v>25</v>
      </c>
    </row>
    <row r="7440" spans="2:11" ht="15" customHeight="1" x14ac:dyDescent="0.3">
      <c r="B7440" s="39" t="str">
        <f t="shared" si="98"/>
        <v>42555009106 пістолет-розпилювач з манометром</v>
      </c>
      <c r="C7440" s="39" t="str">
        <f>TEXT(Raw_Articul_Data!$D7440,"00000000000")</f>
        <v>42555009106</v>
      </c>
      <c r="D7440" s="41">
        <v>42555009106</v>
      </c>
      <c r="E7440" s="41" t="s">
        <v>4493</v>
      </c>
      <c r="G7440" s="41" t="s">
        <v>32</v>
      </c>
      <c r="H7440" s="41" t="s">
        <v>2790</v>
      </c>
      <c r="I7440" s="41" t="s">
        <v>23</v>
      </c>
      <c r="J7440" s="41" t="s">
        <v>28</v>
      </c>
      <c r="K7440" s="41" t="s">
        <v>25</v>
      </c>
    </row>
    <row r="7441" spans="2:11" ht="15" customHeight="1" x14ac:dyDescent="0.3">
      <c r="B7441" s="39" t="str">
        <f t="shared" si="98"/>
        <v>42555009702 розпилююча трубка широкого радіусу дії</v>
      </c>
      <c r="C7441" s="39" t="str">
        <f>TEXT(Raw_Articul_Data!$D7441,"00000000000")</f>
        <v>42555009702</v>
      </c>
      <c r="D7441" s="41">
        <v>42555009702</v>
      </c>
      <c r="E7441" s="41" t="s">
        <v>1627</v>
      </c>
      <c r="G7441" s="41" t="s">
        <v>21</v>
      </c>
      <c r="H7441" s="41" t="s">
        <v>1628</v>
      </c>
      <c r="I7441" s="41" t="s">
        <v>23</v>
      </c>
      <c r="J7441" s="41" t="s">
        <v>28</v>
      </c>
      <c r="K7441" s="41" t="s">
        <v>25</v>
      </c>
    </row>
    <row r="7442" spans="2:11" ht="15" customHeight="1" x14ac:dyDescent="0.3">
      <c r="B7442" s="39" t="str">
        <f t="shared" si="98"/>
        <v>42555010500 шланг</v>
      </c>
      <c r="C7442" s="39" t="str">
        <f>TEXT(Raw_Articul_Data!$D7442,"00000000000")</f>
        <v>42555010500</v>
      </c>
      <c r="D7442" s="41">
        <v>42555010500</v>
      </c>
      <c r="E7442" s="41" t="s">
        <v>1791</v>
      </c>
      <c r="G7442" s="41" t="s">
        <v>32</v>
      </c>
      <c r="H7442" s="41" t="s">
        <v>2790</v>
      </c>
      <c r="I7442" s="41" t="s">
        <v>23</v>
      </c>
      <c r="J7442" s="41" t="s">
        <v>28</v>
      </c>
      <c r="K7442" s="41" t="s">
        <v>25</v>
      </c>
    </row>
    <row r="7443" spans="2:11" ht="15" customHeight="1" x14ac:dyDescent="0.3">
      <c r="B7443" s="39" t="str">
        <f t="shared" si="98"/>
        <v>42555010501 шланг</v>
      </c>
      <c r="C7443" s="39" t="str">
        <f>TEXT(Raw_Articul_Data!$D7443,"00000000000")</f>
        <v>42555010501</v>
      </c>
      <c r="D7443" s="41">
        <v>42555010501</v>
      </c>
      <c r="E7443" s="41" t="s">
        <v>1791</v>
      </c>
      <c r="G7443" s="41" t="s">
        <v>32</v>
      </c>
      <c r="H7443" s="41" t="s">
        <v>2790</v>
      </c>
      <c r="I7443" s="41" t="s">
        <v>23</v>
      </c>
      <c r="J7443" s="41" t="s">
        <v>28</v>
      </c>
      <c r="K7443" s="41" t="s">
        <v>25</v>
      </c>
    </row>
    <row r="7444" spans="2:11" ht="15" customHeight="1" x14ac:dyDescent="0.3">
      <c r="B7444" s="39" t="str">
        <f t="shared" si="98"/>
        <v>42555020700 фільтр</v>
      </c>
      <c r="C7444" s="39" t="str">
        <f>TEXT(Raw_Articul_Data!$D7444,"00000000000")</f>
        <v>42555020700</v>
      </c>
      <c r="D7444" s="41">
        <v>42555020700</v>
      </c>
      <c r="E7444" s="41" t="s">
        <v>1780</v>
      </c>
      <c r="G7444" s="41" t="s">
        <v>32</v>
      </c>
      <c r="H7444" s="41" t="s">
        <v>2790</v>
      </c>
      <c r="I7444" s="41" t="s">
        <v>23</v>
      </c>
      <c r="J7444" s="41" t="s">
        <v>34</v>
      </c>
      <c r="K7444" s="41" t="s">
        <v>25</v>
      </c>
    </row>
    <row r="7445" spans="2:11" ht="15" customHeight="1" x14ac:dyDescent="0.3">
      <c r="B7445" s="39" t="str">
        <f t="shared" si="98"/>
        <v>42555020701 фільтр</v>
      </c>
      <c r="C7445" s="39" t="str">
        <f>TEXT(Raw_Articul_Data!$D7445,"00000000000")</f>
        <v>42555020701</v>
      </c>
      <c r="D7445" s="41">
        <v>42555020701</v>
      </c>
      <c r="E7445" s="41" t="s">
        <v>1780</v>
      </c>
      <c r="G7445" s="41" t="s">
        <v>32</v>
      </c>
      <c r="H7445" s="41" t="s">
        <v>2790</v>
      </c>
      <c r="I7445" s="41" t="s">
        <v>23</v>
      </c>
      <c r="J7445" s="41" t="s">
        <v>28</v>
      </c>
      <c r="K7445" s="41" t="s">
        <v>25</v>
      </c>
    </row>
    <row r="7446" spans="2:11" ht="15" customHeight="1" x14ac:dyDescent="0.3">
      <c r="B7446" s="39" t="str">
        <f t="shared" si="98"/>
        <v xml:space="preserve">42555020702 фільтр </v>
      </c>
      <c r="C7446" s="39" t="str">
        <f>TEXT(Raw_Articul_Data!$D7446,"00000000000")</f>
        <v>42555020702</v>
      </c>
      <c r="D7446" s="41">
        <v>42555020702</v>
      </c>
      <c r="E7446" s="41" t="s">
        <v>4511</v>
      </c>
      <c r="G7446" s="41" t="s">
        <v>32</v>
      </c>
      <c r="H7446" s="41" t="s">
        <v>2790</v>
      </c>
      <c r="I7446" s="41" t="s">
        <v>23</v>
      </c>
      <c r="J7446" s="41" t="s">
        <v>34</v>
      </c>
      <c r="K7446" s="41" t="s">
        <v>25</v>
      </c>
    </row>
    <row r="7447" spans="2:11" ht="15" customHeight="1" x14ac:dyDescent="0.3">
      <c r="B7447" s="39" t="str">
        <f t="shared" si="98"/>
        <v>42555021001 форсунка з пласким струменем</v>
      </c>
      <c r="C7447" s="39" t="str">
        <f>TEXT(Raw_Articul_Data!$D7447,"00000000000")</f>
        <v>42555021001</v>
      </c>
      <c r="D7447" s="41">
        <v>42555021001</v>
      </c>
      <c r="E7447" s="41" t="s">
        <v>4512</v>
      </c>
      <c r="G7447" s="41" t="s">
        <v>32</v>
      </c>
      <c r="H7447" s="41" t="s">
        <v>2790</v>
      </c>
      <c r="I7447" s="41" t="s">
        <v>23</v>
      </c>
      <c r="J7447" s="41" t="s">
        <v>45</v>
      </c>
      <c r="K7447" s="41" t="s">
        <v>25</v>
      </c>
    </row>
    <row r="7448" spans="2:11" ht="15" customHeight="1" x14ac:dyDescent="0.3">
      <c r="B7448" s="39" t="str">
        <f t="shared" si="98"/>
        <v>42555021004 сопло</v>
      </c>
      <c r="C7448" s="39" t="str">
        <f>TEXT(Raw_Articul_Data!$D7448,"00000000000")</f>
        <v>42555021004</v>
      </c>
      <c r="D7448" s="41">
        <v>42555021004</v>
      </c>
      <c r="E7448" s="41" t="s">
        <v>1592</v>
      </c>
      <c r="G7448" s="41" t="s">
        <v>32</v>
      </c>
      <c r="H7448" s="41" t="s">
        <v>2790</v>
      </c>
      <c r="I7448" s="41" t="s">
        <v>23</v>
      </c>
      <c r="J7448" s="41" t="s">
        <v>45</v>
      </c>
      <c r="K7448" s="41" t="s">
        <v>25</v>
      </c>
    </row>
    <row r="7449" spans="2:11" ht="15" customHeight="1" x14ac:dyDescent="0.3">
      <c r="B7449" s="39" t="str">
        <f t="shared" si="98"/>
        <v>42555021700 форсунка з плоским струменем</v>
      </c>
      <c r="C7449" s="39" t="str">
        <f>TEXT(Raw_Articul_Data!$D7449,"00000000000")</f>
        <v>42555021700</v>
      </c>
      <c r="D7449" s="41">
        <v>42555021700</v>
      </c>
      <c r="E7449" s="41" t="s">
        <v>1629</v>
      </c>
      <c r="G7449" s="41" t="s">
        <v>21</v>
      </c>
      <c r="H7449" s="41" t="s">
        <v>1630</v>
      </c>
      <c r="I7449" s="41" t="s">
        <v>23</v>
      </c>
      <c r="J7449" s="41" t="s">
        <v>28</v>
      </c>
      <c r="K7449" s="41" t="s">
        <v>25</v>
      </c>
    </row>
    <row r="7450" spans="2:11" ht="15" customHeight="1" x14ac:dyDescent="0.3">
      <c r="B7450" s="39" t="str">
        <f t="shared" si="98"/>
        <v>42555021701 форсунка з плоским струменем</v>
      </c>
      <c r="C7450" s="39" t="str">
        <f>TEXT(Raw_Articul_Data!$D7450,"00000000000")</f>
        <v>42555021701</v>
      </c>
      <c r="D7450" s="41">
        <v>42555021701</v>
      </c>
      <c r="E7450" s="41" t="s">
        <v>1629</v>
      </c>
      <c r="G7450" s="41" t="s">
        <v>21</v>
      </c>
      <c r="H7450" s="41" t="s">
        <v>1631</v>
      </c>
      <c r="I7450" s="41" t="s">
        <v>23</v>
      </c>
      <c r="J7450" s="41" t="s">
        <v>28</v>
      </c>
      <c r="K7450" s="41" t="s">
        <v>25</v>
      </c>
    </row>
    <row r="7451" spans="2:11" ht="15" customHeight="1" x14ac:dyDescent="0.3">
      <c r="B7451" s="39" t="str">
        <f t="shared" si="98"/>
        <v>42555021900 ручка</v>
      </c>
      <c r="C7451" s="39" t="str">
        <f>TEXT(Raw_Articul_Data!$D7451,"00000000000")</f>
        <v>42555021900</v>
      </c>
      <c r="D7451" s="41">
        <v>42555021900</v>
      </c>
      <c r="E7451" s="41" t="s">
        <v>4155</v>
      </c>
      <c r="G7451" s="41" t="s">
        <v>32</v>
      </c>
      <c r="H7451" s="41" t="s">
        <v>2790</v>
      </c>
      <c r="I7451" s="41" t="s">
        <v>23</v>
      </c>
      <c r="J7451" s="41" t="s">
        <v>28</v>
      </c>
      <c r="K7451" s="41" t="s">
        <v>25</v>
      </c>
    </row>
    <row r="7452" spans="2:11" ht="15" customHeight="1" x14ac:dyDescent="0.3">
      <c r="B7452" s="39" t="str">
        <f t="shared" si="98"/>
        <v>42555021901 ручка</v>
      </c>
      <c r="C7452" s="39" t="str">
        <f>TEXT(Raw_Articul_Data!$D7452,"00000000000")</f>
        <v>42555021901</v>
      </c>
      <c r="D7452" s="41">
        <v>42555021901</v>
      </c>
      <c r="E7452" s="41" t="s">
        <v>4155</v>
      </c>
      <c r="G7452" s="41" t="s">
        <v>32</v>
      </c>
      <c r="H7452" s="41" t="s">
        <v>2790</v>
      </c>
      <c r="I7452" s="41" t="s">
        <v>23</v>
      </c>
      <c r="J7452" s="41" t="s">
        <v>28</v>
      </c>
      <c r="K7452" s="41" t="s">
        <v>25</v>
      </c>
    </row>
    <row r="7453" spans="2:11" ht="15" customHeight="1" x14ac:dyDescent="0.3">
      <c r="B7453" s="39" t="str">
        <f t="shared" si="98"/>
        <v>42555024500 кільце</v>
      </c>
      <c r="C7453" s="39" t="str">
        <f>TEXT(Raw_Articul_Data!$D7453,"00000000000")</f>
        <v>42555024500</v>
      </c>
      <c r="D7453" s="41">
        <v>42555024500</v>
      </c>
      <c r="E7453" s="41" t="s">
        <v>3008</v>
      </c>
      <c r="G7453" s="41" t="s">
        <v>32</v>
      </c>
      <c r="H7453" s="41" t="s">
        <v>2790</v>
      </c>
      <c r="I7453" s="41" t="s">
        <v>23</v>
      </c>
      <c r="J7453" s="41" t="s">
        <v>28</v>
      </c>
      <c r="K7453" s="41" t="s">
        <v>25</v>
      </c>
    </row>
    <row r="7454" spans="2:11" ht="15" customHeight="1" x14ac:dyDescent="0.3">
      <c r="B7454" s="39" t="str">
        <f t="shared" si="98"/>
        <v>42555090500 прокладка</v>
      </c>
      <c r="C7454" s="39" t="str">
        <f>TEXT(Raw_Articul_Data!$D7454,"00000000000")</f>
        <v>42555090500</v>
      </c>
      <c r="D7454" s="41">
        <v>42555090500</v>
      </c>
      <c r="E7454" s="41" t="s">
        <v>3605</v>
      </c>
      <c r="G7454" s="41" t="s">
        <v>32</v>
      </c>
      <c r="H7454" s="41" t="s">
        <v>2790</v>
      </c>
      <c r="I7454" s="41" t="s">
        <v>23</v>
      </c>
      <c r="J7454" s="41" t="s">
        <v>24</v>
      </c>
      <c r="K7454" s="41" t="s">
        <v>25</v>
      </c>
    </row>
    <row r="7455" spans="2:11" ht="15" customHeight="1" x14ac:dyDescent="0.3">
      <c r="B7455" s="39" t="str">
        <f t="shared" si="98"/>
        <v>42555100100 корпус</v>
      </c>
      <c r="C7455" s="39" t="str">
        <f>TEXT(Raw_Articul_Data!$D7455,"00000000000")</f>
        <v>42555100100</v>
      </c>
      <c r="D7455" s="41">
        <v>42555100100</v>
      </c>
      <c r="E7455" s="41" t="s">
        <v>3695</v>
      </c>
      <c r="G7455" s="41" t="s">
        <v>32</v>
      </c>
      <c r="H7455" s="41" t="s">
        <v>2790</v>
      </c>
      <c r="I7455" s="41" t="s">
        <v>23</v>
      </c>
      <c r="J7455" s="41" t="s">
        <v>28</v>
      </c>
      <c r="K7455" s="41" t="s">
        <v>25</v>
      </c>
    </row>
    <row r="7456" spans="2:11" ht="15" customHeight="1" x14ac:dyDescent="0.3">
      <c r="B7456" s="39" t="str">
        <f t="shared" si="98"/>
        <v>42555100903 запобіжний клапан</v>
      </c>
      <c r="C7456" s="39" t="str">
        <f>TEXT(Raw_Articul_Data!$D7456,"00000000000")</f>
        <v>42555100903</v>
      </c>
      <c r="D7456" s="41">
        <v>42555100903</v>
      </c>
      <c r="E7456" s="41" t="s">
        <v>4513</v>
      </c>
      <c r="G7456" s="41" t="s">
        <v>32</v>
      </c>
      <c r="H7456" s="41" t="s">
        <v>2790</v>
      </c>
      <c r="I7456" s="41" t="s">
        <v>23</v>
      </c>
      <c r="J7456" s="41" t="s">
        <v>28</v>
      </c>
      <c r="K7456" s="41" t="s">
        <v>25</v>
      </c>
    </row>
    <row r="7457" spans="2:11" ht="15" customHeight="1" x14ac:dyDescent="0.3">
      <c r="B7457" s="39" t="str">
        <f t="shared" si="98"/>
        <v>42555103902 важіль</v>
      </c>
      <c r="C7457" s="39" t="str">
        <f>TEXT(Raw_Articul_Data!$D7457,"00000000000")</f>
        <v>42555103902</v>
      </c>
      <c r="D7457" s="41">
        <v>42555103902</v>
      </c>
      <c r="E7457" s="41" t="s">
        <v>3043</v>
      </c>
      <c r="G7457" s="41" t="s">
        <v>32</v>
      </c>
      <c r="H7457" s="41" t="s">
        <v>2790</v>
      </c>
      <c r="I7457" s="41" t="s">
        <v>23</v>
      </c>
      <c r="J7457" s="41" t="s">
        <v>28</v>
      </c>
      <c r="K7457" s="41" t="s">
        <v>25</v>
      </c>
    </row>
    <row r="7458" spans="2:11" ht="15" customHeight="1" x14ac:dyDescent="0.3">
      <c r="B7458" s="39" t="str">
        <f t="shared" si="98"/>
        <v>42555120600 клапан</v>
      </c>
      <c r="C7458" s="39" t="str">
        <f>TEXT(Raw_Articul_Data!$D7458,"00000000000")</f>
        <v>42555120600</v>
      </c>
      <c r="D7458" s="41">
        <v>42555120600</v>
      </c>
      <c r="E7458" s="41" t="s">
        <v>2901</v>
      </c>
      <c r="G7458" s="41" t="s">
        <v>32</v>
      </c>
      <c r="H7458" s="41" t="s">
        <v>2790</v>
      </c>
      <c r="I7458" s="41" t="s">
        <v>23</v>
      </c>
      <c r="J7458" s="41" t="s">
        <v>28</v>
      </c>
      <c r="K7458" s="41" t="s">
        <v>25</v>
      </c>
    </row>
    <row r="7459" spans="2:11" ht="15" customHeight="1" x14ac:dyDescent="0.3">
      <c r="B7459" s="39" t="str">
        <f t="shared" si="98"/>
        <v>42555122000 накидна гайка</v>
      </c>
      <c r="C7459" s="39" t="str">
        <f>TEXT(Raw_Articul_Data!$D7459,"00000000000")</f>
        <v>42555122000</v>
      </c>
      <c r="D7459" s="41">
        <v>42555122000</v>
      </c>
      <c r="E7459" s="41" t="s">
        <v>4335</v>
      </c>
      <c r="G7459" s="41" t="s">
        <v>32</v>
      </c>
      <c r="H7459" s="41" t="s">
        <v>2790</v>
      </c>
      <c r="I7459" s="41" t="s">
        <v>23</v>
      </c>
      <c r="J7459" s="41" t="s">
        <v>28</v>
      </c>
      <c r="K7459" s="41" t="s">
        <v>25</v>
      </c>
    </row>
    <row r="7460" spans="2:11" ht="15" customHeight="1" x14ac:dyDescent="0.3">
      <c r="B7460" s="39" t="str">
        <f t="shared" si="98"/>
        <v>42555130201 з'єднувальна деталь</v>
      </c>
      <c r="C7460" s="39" t="str">
        <f>TEXT(Raw_Articul_Data!$D7460,"00000000000")</f>
        <v>42555130201</v>
      </c>
      <c r="D7460" s="41">
        <v>42555130201</v>
      </c>
      <c r="E7460" s="41" t="s">
        <v>3490</v>
      </c>
      <c r="G7460" s="41" t="s">
        <v>32</v>
      </c>
      <c r="H7460" s="41" t="s">
        <v>2790</v>
      </c>
      <c r="I7460" s="41" t="s">
        <v>23</v>
      </c>
      <c r="J7460" s="41" t="s">
        <v>28</v>
      </c>
      <c r="K7460" s="41" t="s">
        <v>25</v>
      </c>
    </row>
    <row r="7461" spans="2:11" ht="15" customHeight="1" x14ac:dyDescent="0.3">
      <c r="B7461" s="39" t="str">
        <f t="shared" si="98"/>
        <v>42555290200 ущільнююче кільце</v>
      </c>
      <c r="C7461" s="39" t="str">
        <f>TEXT(Raw_Articul_Data!$D7461,"00000000000")</f>
        <v>42555290200</v>
      </c>
      <c r="D7461" s="41">
        <v>42555290200</v>
      </c>
      <c r="E7461" s="41" t="s">
        <v>2853</v>
      </c>
      <c r="G7461" s="41" t="s">
        <v>32</v>
      </c>
      <c r="H7461" s="41" t="s">
        <v>2790</v>
      </c>
      <c r="I7461" s="41" t="s">
        <v>23</v>
      </c>
      <c r="J7461" s="41" t="s">
        <v>28</v>
      </c>
      <c r="K7461" s="41" t="s">
        <v>25</v>
      </c>
    </row>
    <row r="7462" spans="2:11" ht="15" customHeight="1" x14ac:dyDescent="0.3">
      <c r="B7462" s="39" t="str">
        <f t="shared" si="98"/>
        <v>42555400204 бак для подачі палива під тиском</v>
      </c>
      <c r="C7462" s="39" t="str">
        <f>TEXT(Raw_Articul_Data!$D7462,"00000000000")</f>
        <v>42555400204</v>
      </c>
      <c r="D7462" s="41">
        <v>42555400204</v>
      </c>
      <c r="E7462" s="41" t="s">
        <v>4514</v>
      </c>
      <c r="G7462" s="41" t="s">
        <v>32</v>
      </c>
      <c r="H7462" s="41" t="s">
        <v>2790</v>
      </c>
      <c r="I7462" s="41" t="s">
        <v>23</v>
      </c>
      <c r="J7462" s="41" t="s">
        <v>28</v>
      </c>
      <c r="K7462" s="41" t="s">
        <v>25</v>
      </c>
    </row>
    <row r="7463" spans="2:11" ht="15" customHeight="1" x14ac:dyDescent="0.3">
      <c r="B7463" s="39" t="str">
        <f t="shared" si="98"/>
        <v>42556700102 кутовий патрубок</v>
      </c>
      <c r="C7463" s="39" t="str">
        <f>TEXT(Raw_Articul_Data!$D7463,"00000000000")</f>
        <v>42556700102</v>
      </c>
      <c r="D7463" s="41">
        <v>42556700102</v>
      </c>
      <c r="E7463" s="41" t="s">
        <v>3435</v>
      </c>
      <c r="G7463" s="41" t="s">
        <v>32</v>
      </c>
      <c r="H7463" s="41" t="s">
        <v>2790</v>
      </c>
      <c r="I7463" s="41" t="s">
        <v>23</v>
      </c>
      <c r="J7463" s="41" t="s">
        <v>28</v>
      </c>
      <c r="K7463" s="41" t="s">
        <v>25</v>
      </c>
    </row>
    <row r="7464" spans="2:11" ht="15" customHeight="1" x14ac:dyDescent="0.3">
      <c r="B7464" s="39" t="str">
        <f t="shared" si="98"/>
        <v>42556700300 шланг</v>
      </c>
      <c r="C7464" s="39" t="str">
        <f>TEXT(Raw_Articul_Data!$D7464,"00000000000")</f>
        <v>42556700300</v>
      </c>
      <c r="D7464" s="41">
        <v>42556700300</v>
      </c>
      <c r="E7464" s="41" t="s">
        <v>1791</v>
      </c>
      <c r="G7464" s="41" t="s">
        <v>32</v>
      </c>
      <c r="H7464" s="41" t="s">
        <v>2790</v>
      </c>
      <c r="I7464" s="41" t="s">
        <v>23</v>
      </c>
      <c r="J7464" s="41" t="s">
        <v>28</v>
      </c>
      <c r="K7464" s="41" t="s">
        <v>25</v>
      </c>
    </row>
    <row r="7465" spans="2:11" ht="15" customHeight="1" x14ac:dyDescent="0.3">
      <c r="B7465" s="39" t="str">
        <f t="shared" si="98"/>
        <v>42556700301 шланг</v>
      </c>
      <c r="C7465" s="39" t="str">
        <f>TEXT(Raw_Articul_Data!$D7465,"00000000000")</f>
        <v>42556700301</v>
      </c>
      <c r="D7465" s="41">
        <v>42556700301</v>
      </c>
      <c r="E7465" s="41" t="s">
        <v>1791</v>
      </c>
      <c r="G7465" s="41" t="s">
        <v>32</v>
      </c>
      <c r="H7465" s="41" t="s">
        <v>2790</v>
      </c>
      <c r="I7465" s="41" t="s">
        <v>23</v>
      </c>
      <c r="J7465" s="41" t="s">
        <v>28</v>
      </c>
      <c r="K7465" s="41" t="s">
        <v>25</v>
      </c>
    </row>
    <row r="7466" spans="2:11" ht="15" customHeight="1" x14ac:dyDescent="0.3">
      <c r="B7466" s="39" t="str">
        <f t="shared" si="98"/>
        <v>42556706600 насосна труба</v>
      </c>
      <c r="C7466" s="39" t="str">
        <f>TEXT(Raw_Articul_Data!$D7466,"00000000000")</f>
        <v>42556706600</v>
      </c>
      <c r="D7466" s="41">
        <v>42556706600</v>
      </c>
      <c r="E7466" s="41" t="s">
        <v>4515</v>
      </c>
      <c r="G7466" s="41" t="s">
        <v>32</v>
      </c>
      <c r="H7466" s="41" t="s">
        <v>2790</v>
      </c>
      <c r="I7466" s="41" t="s">
        <v>23</v>
      </c>
      <c r="J7466" s="41" t="s">
        <v>28</v>
      </c>
      <c r="K7466" s="41" t="s">
        <v>25</v>
      </c>
    </row>
    <row r="7467" spans="2:11" ht="15" customHeight="1" x14ac:dyDescent="0.3">
      <c r="B7467" s="39" t="str">
        <f t="shared" si="98"/>
        <v>42556706602 насосна труба</v>
      </c>
      <c r="C7467" s="39" t="str">
        <f>TEXT(Raw_Articul_Data!$D7467,"00000000000")</f>
        <v>42556706602</v>
      </c>
      <c r="D7467" s="41">
        <v>42556706602</v>
      </c>
      <c r="E7467" s="41" t="s">
        <v>4515</v>
      </c>
      <c r="G7467" s="41" t="s">
        <v>32</v>
      </c>
      <c r="H7467" s="41" t="s">
        <v>2790</v>
      </c>
      <c r="I7467" s="41" t="s">
        <v>23</v>
      </c>
      <c r="J7467" s="41" t="s">
        <v>28</v>
      </c>
      <c r="K7467" s="41" t="s">
        <v>25</v>
      </c>
    </row>
    <row r="7468" spans="2:11" ht="15" customHeight="1" x14ac:dyDescent="0.3">
      <c r="B7468" s="39" t="str">
        <f t="shared" si="98"/>
        <v>42556706603 насосна труба</v>
      </c>
      <c r="C7468" s="39" t="str">
        <f>TEXT(Raw_Articul_Data!$D7468,"00000000000")</f>
        <v>42556706603</v>
      </c>
      <c r="D7468" s="41">
        <v>42556706603</v>
      </c>
      <c r="E7468" s="41" t="s">
        <v>4515</v>
      </c>
      <c r="G7468" s="41" t="s">
        <v>32</v>
      </c>
      <c r="H7468" s="41" t="s">
        <v>2790</v>
      </c>
      <c r="I7468" s="41" t="s">
        <v>23</v>
      </c>
      <c r="J7468" s="41" t="s">
        <v>28</v>
      </c>
      <c r="K7468" s="41" t="s">
        <v>25</v>
      </c>
    </row>
    <row r="7469" spans="2:11" ht="15" customHeight="1" x14ac:dyDescent="0.3">
      <c r="B7469" s="39" t="str">
        <f t="shared" si="98"/>
        <v>42556762300 фіксатор</v>
      </c>
      <c r="C7469" s="39" t="str">
        <f>TEXT(Raw_Articul_Data!$D7469,"00000000000")</f>
        <v>42556762300</v>
      </c>
      <c r="D7469" s="41">
        <v>42556762300</v>
      </c>
      <c r="E7469" s="41" t="s">
        <v>2918</v>
      </c>
      <c r="G7469" s="41" t="s">
        <v>32</v>
      </c>
      <c r="H7469" s="41" t="s">
        <v>2790</v>
      </c>
      <c r="I7469" s="41" t="s">
        <v>23</v>
      </c>
      <c r="J7469" s="41" t="s">
        <v>28</v>
      </c>
      <c r="K7469" s="41" t="s">
        <v>25</v>
      </c>
    </row>
    <row r="7470" spans="2:11" ht="15" customHeight="1" x14ac:dyDescent="0.3">
      <c r="B7470" s="39" t="str">
        <f t="shared" si="98"/>
        <v>42556790400 манжета поршня</v>
      </c>
      <c r="C7470" s="39" t="str">
        <f>TEXT(Raw_Articul_Data!$D7470,"00000000000")</f>
        <v>42556790400</v>
      </c>
      <c r="D7470" s="41">
        <v>42556790400</v>
      </c>
      <c r="E7470" s="41" t="s">
        <v>4516</v>
      </c>
      <c r="G7470" s="41" t="s">
        <v>32</v>
      </c>
      <c r="H7470" s="41" t="s">
        <v>2790</v>
      </c>
      <c r="I7470" s="41" t="s">
        <v>23</v>
      </c>
      <c r="J7470" s="41" t="s">
        <v>28</v>
      </c>
      <c r="K7470" s="41" t="s">
        <v>25</v>
      </c>
    </row>
    <row r="7471" spans="2:11" ht="15" customHeight="1" x14ac:dyDescent="0.3">
      <c r="B7471" s="39" t="str">
        <f t="shared" si="98"/>
        <v>42557000900 кришка резервуара</v>
      </c>
      <c r="C7471" s="39" t="str">
        <f>TEXT(Raw_Articul_Data!$D7471,"00000000000")</f>
        <v>42557000900</v>
      </c>
      <c r="D7471" s="41">
        <v>42557000900</v>
      </c>
      <c r="E7471" s="41" t="s">
        <v>4324</v>
      </c>
      <c r="G7471" s="41" t="s">
        <v>32</v>
      </c>
      <c r="H7471" s="41" t="s">
        <v>2790</v>
      </c>
      <c r="I7471" s="41" t="s">
        <v>23</v>
      </c>
      <c r="J7471" s="41" t="s">
        <v>28</v>
      </c>
      <c r="K7471" s="41" t="s">
        <v>25</v>
      </c>
    </row>
    <row r="7472" spans="2:11" ht="15" customHeight="1" x14ac:dyDescent="0.3">
      <c r="B7472" s="39" t="str">
        <f t="shared" si="98"/>
        <v>42557005600 насос</v>
      </c>
      <c r="C7472" s="39" t="str">
        <f>TEXT(Raw_Articul_Data!$D7472,"00000000000")</f>
        <v>42557005600</v>
      </c>
      <c r="D7472" s="41">
        <v>42557005600</v>
      </c>
      <c r="E7472" s="41" t="s">
        <v>4494</v>
      </c>
      <c r="G7472" s="41" t="s">
        <v>32</v>
      </c>
      <c r="H7472" s="41" t="s">
        <v>2790</v>
      </c>
      <c r="I7472" s="41" t="s">
        <v>23</v>
      </c>
      <c r="J7472" s="41" t="s">
        <v>28</v>
      </c>
      <c r="K7472" s="41" t="s">
        <v>25</v>
      </c>
    </row>
    <row r="7473" spans="2:11" ht="15" customHeight="1" x14ac:dyDescent="0.3">
      <c r="B7473" s="39" t="str">
        <f t="shared" si="98"/>
        <v>42557006300 сопло</v>
      </c>
      <c r="C7473" s="39" t="str">
        <f>TEXT(Raw_Articul_Data!$D7473,"00000000000")</f>
        <v>42557006300</v>
      </c>
      <c r="D7473" s="41">
        <v>42557006300</v>
      </c>
      <c r="E7473" s="41" t="s">
        <v>1592</v>
      </c>
      <c r="G7473" s="41" t="s">
        <v>21</v>
      </c>
      <c r="H7473" s="41" t="s">
        <v>1632</v>
      </c>
      <c r="I7473" s="41" t="s">
        <v>23</v>
      </c>
      <c r="J7473" s="41" t="s">
        <v>28</v>
      </c>
      <c r="K7473" s="41" t="s">
        <v>25</v>
      </c>
    </row>
    <row r="7474" spans="2:11" ht="15" customHeight="1" x14ac:dyDescent="0.3">
      <c r="B7474" s="39" t="str">
        <f t="shared" si="98"/>
        <v>42557006302 регульована форсунка з латуні</v>
      </c>
      <c r="C7474" s="39" t="str">
        <f>TEXT(Raw_Articul_Data!$D7474,"00000000000")</f>
        <v>42557006302</v>
      </c>
      <c r="D7474" s="41">
        <v>42557006302</v>
      </c>
      <c r="E7474" s="41" t="s">
        <v>4517</v>
      </c>
      <c r="G7474" s="41" t="s">
        <v>32</v>
      </c>
      <c r="H7474" s="41" t="s">
        <v>2790</v>
      </c>
      <c r="I7474" s="41" t="s">
        <v>23</v>
      </c>
      <c r="J7474" s="41" t="s">
        <v>45</v>
      </c>
      <c r="K7474" s="41" t="s">
        <v>25</v>
      </c>
    </row>
    <row r="7475" spans="2:11" ht="15" customHeight="1" x14ac:dyDescent="0.3">
      <c r="B7475" s="39" t="str">
        <f t="shared" si="98"/>
        <v>42557006303 сопло 2,5мм</v>
      </c>
      <c r="C7475" s="39" t="str">
        <f>TEXT(Raw_Articul_Data!$D7475,"00000000000")</f>
        <v>42557006303</v>
      </c>
      <c r="D7475" s="41">
        <v>42557006303</v>
      </c>
      <c r="E7475" s="41" t="s">
        <v>1633</v>
      </c>
      <c r="G7475" s="41" t="s">
        <v>21</v>
      </c>
      <c r="H7475" s="41" t="s">
        <v>1634</v>
      </c>
      <c r="I7475" s="41" t="s">
        <v>23</v>
      </c>
      <c r="J7475" s="41" t="s">
        <v>28</v>
      </c>
      <c r="K7475" s="41" t="s">
        <v>25</v>
      </c>
    </row>
    <row r="7476" spans="2:11" ht="15" customHeight="1" x14ac:dyDescent="0.3">
      <c r="B7476" s="39" t="str">
        <f t="shared" si="98"/>
        <v>42557006304 сопло</v>
      </c>
      <c r="C7476" s="39" t="str">
        <f>TEXT(Raw_Articul_Data!$D7476,"00000000000")</f>
        <v>42557006304</v>
      </c>
      <c r="D7476" s="41">
        <v>42557006304</v>
      </c>
      <c r="E7476" s="41" t="s">
        <v>1592</v>
      </c>
      <c r="G7476" s="41" t="s">
        <v>21</v>
      </c>
      <c r="H7476" s="41" t="s">
        <v>1635</v>
      </c>
      <c r="I7476" s="41" t="s">
        <v>23</v>
      </c>
      <c r="J7476" s="41" t="s">
        <v>55</v>
      </c>
      <c r="K7476" s="41" t="s">
        <v>25</v>
      </c>
    </row>
    <row r="7477" spans="2:11" ht="15" customHeight="1" x14ac:dyDescent="0.3">
      <c r="B7477" s="39" t="str">
        <f t="shared" si="98"/>
        <v>42557007003 важіль</v>
      </c>
      <c r="C7477" s="39" t="str">
        <f>TEXT(Raw_Articul_Data!$D7477,"00000000000")</f>
        <v>42557007003</v>
      </c>
      <c r="D7477" s="41">
        <v>42557007003</v>
      </c>
      <c r="E7477" s="41" t="s">
        <v>3043</v>
      </c>
      <c r="G7477" s="41" t="s">
        <v>32</v>
      </c>
      <c r="H7477" s="41" t="s">
        <v>2790</v>
      </c>
      <c r="I7477" s="41" t="s">
        <v>23</v>
      </c>
      <c r="J7477" s="41" t="s">
        <v>28</v>
      </c>
      <c r="K7477" s="41" t="s">
        <v>25</v>
      </c>
    </row>
    <row r="7478" spans="2:11" ht="15" customHeight="1" x14ac:dyDescent="0.3">
      <c r="B7478" s="39" t="str">
        <f t="shared" si="98"/>
        <v>42557016001 шланг</v>
      </c>
      <c r="C7478" s="39" t="str">
        <f>TEXT(Raw_Articul_Data!$D7478,"00000000000")</f>
        <v>42557016001</v>
      </c>
      <c r="D7478" s="41">
        <v>42557016001</v>
      </c>
      <c r="E7478" s="41" t="s">
        <v>1791</v>
      </c>
      <c r="G7478" s="41" t="s">
        <v>32</v>
      </c>
      <c r="H7478" s="41" t="s">
        <v>2790</v>
      </c>
      <c r="I7478" s="41" t="s">
        <v>23</v>
      </c>
      <c r="J7478" s="41" t="s">
        <v>28</v>
      </c>
      <c r="K7478" s="41" t="s">
        <v>25</v>
      </c>
    </row>
    <row r="7479" spans="2:11" ht="15" customHeight="1" x14ac:dyDescent="0.3">
      <c r="B7479" s="39" t="str">
        <f t="shared" si="98"/>
        <v>42557051200 запобіжний штекер</v>
      </c>
      <c r="C7479" s="39" t="str">
        <f>TEXT(Raw_Articul_Data!$D7479,"00000000000")</f>
        <v>42557051200</v>
      </c>
      <c r="D7479" s="41">
        <v>42557051200</v>
      </c>
      <c r="E7479" s="41" t="s">
        <v>1646</v>
      </c>
      <c r="G7479" s="41" t="s">
        <v>32</v>
      </c>
      <c r="H7479" s="41" t="s">
        <v>2790</v>
      </c>
      <c r="I7479" s="41" t="s">
        <v>23</v>
      </c>
      <c r="J7479" s="41" t="s">
        <v>28</v>
      </c>
      <c r="K7479" s="41" t="s">
        <v>25</v>
      </c>
    </row>
    <row r="7480" spans="2:11" ht="15" customHeight="1" x14ac:dyDescent="0.3">
      <c r="B7480" s="39" t="str">
        <f t="shared" si="98"/>
        <v>42557051201 фіксатор</v>
      </c>
      <c r="C7480" s="39" t="str">
        <f>TEXT(Raw_Articul_Data!$D7480,"00000000000")</f>
        <v>42557051201</v>
      </c>
      <c r="D7480" s="41">
        <v>42557051201</v>
      </c>
      <c r="E7480" s="41" t="s">
        <v>2918</v>
      </c>
      <c r="G7480" s="41" t="s">
        <v>32</v>
      </c>
      <c r="H7480" s="41" t="s">
        <v>2790</v>
      </c>
      <c r="I7480" s="41" t="s">
        <v>23</v>
      </c>
      <c r="J7480" s="41" t="s">
        <v>28</v>
      </c>
      <c r="K7480" s="41" t="s">
        <v>25</v>
      </c>
    </row>
    <row r="7481" spans="2:11" ht="15" customHeight="1" x14ac:dyDescent="0.3">
      <c r="B7481" s="39" t="str">
        <f t="shared" si="98"/>
        <v>42557081000 сітка фільтра</v>
      </c>
      <c r="C7481" s="39" t="str">
        <f>TEXT(Raw_Articul_Data!$D7481,"00000000000")</f>
        <v>42557081000</v>
      </c>
      <c r="D7481" s="41">
        <v>42557081000</v>
      </c>
      <c r="E7481" s="41" t="s">
        <v>3184</v>
      </c>
      <c r="G7481" s="41" t="s">
        <v>32</v>
      </c>
      <c r="H7481" s="41" t="s">
        <v>2790</v>
      </c>
      <c r="I7481" s="41" t="s">
        <v>23</v>
      </c>
      <c r="J7481" s="41" t="s">
        <v>28</v>
      </c>
      <c r="K7481" s="41" t="s">
        <v>25</v>
      </c>
    </row>
    <row r="7482" spans="2:11" ht="15" customHeight="1" x14ac:dyDescent="0.3">
      <c r="B7482" s="39" t="str">
        <f t="shared" si="98"/>
        <v>42557083101 накидна гайка</v>
      </c>
      <c r="C7482" s="39" t="str">
        <f>TEXT(Raw_Articul_Data!$D7482,"00000000000")</f>
        <v>42557083101</v>
      </c>
      <c r="D7482" s="41">
        <v>42557083101</v>
      </c>
      <c r="E7482" s="41" t="s">
        <v>4335</v>
      </c>
      <c r="G7482" s="41" t="s">
        <v>32</v>
      </c>
      <c r="H7482" s="41" t="s">
        <v>2790</v>
      </c>
      <c r="I7482" s="41" t="s">
        <v>23</v>
      </c>
      <c r="J7482" s="41" t="s">
        <v>28</v>
      </c>
      <c r="K7482" s="41" t="s">
        <v>25</v>
      </c>
    </row>
    <row r="7483" spans="2:11" ht="15" customHeight="1" x14ac:dyDescent="0.3">
      <c r="B7483" s="39" t="str">
        <f t="shared" si="98"/>
        <v>42557083105 накидна гайка</v>
      </c>
      <c r="C7483" s="39" t="str">
        <f>TEXT(Raw_Articul_Data!$D7483,"00000000000")</f>
        <v>42557083105</v>
      </c>
      <c r="D7483" s="41">
        <v>42557083105</v>
      </c>
      <c r="E7483" s="41" t="s">
        <v>4335</v>
      </c>
      <c r="G7483" s="41" t="s">
        <v>32</v>
      </c>
      <c r="H7483" s="41" t="s">
        <v>2790</v>
      </c>
      <c r="I7483" s="41" t="s">
        <v>23</v>
      </c>
      <c r="J7483" s="41" t="s">
        <v>28</v>
      </c>
      <c r="K7483" s="41" t="s">
        <v>25</v>
      </c>
    </row>
    <row r="7484" spans="2:11" ht="15" customHeight="1" x14ac:dyDescent="0.3">
      <c r="B7484" s="39" t="str">
        <f t="shared" si="98"/>
        <v>42557083106 накидна гайка</v>
      </c>
      <c r="C7484" s="39" t="str">
        <f>TEXT(Raw_Articul_Data!$D7484,"00000000000")</f>
        <v>42557083106</v>
      </c>
      <c r="D7484" s="41">
        <v>42557083106</v>
      </c>
      <c r="E7484" s="41" t="s">
        <v>4335</v>
      </c>
      <c r="G7484" s="41" t="s">
        <v>32</v>
      </c>
      <c r="H7484" s="41" t="s">
        <v>2790</v>
      </c>
      <c r="I7484" s="41" t="s">
        <v>23</v>
      </c>
      <c r="J7484" s="41" t="s">
        <v>28</v>
      </c>
      <c r="K7484" s="41" t="s">
        <v>25</v>
      </c>
    </row>
    <row r="7485" spans="2:11" ht="15" customHeight="1" x14ac:dyDescent="0.3">
      <c r="B7485" s="39" t="str">
        <f t="shared" si="98"/>
        <v>42557109000 лямка</v>
      </c>
      <c r="C7485" s="39" t="str">
        <f>TEXT(Raw_Articul_Data!$D7485,"00000000000")</f>
        <v>42557109000</v>
      </c>
      <c r="D7485" s="41">
        <v>42557109000</v>
      </c>
      <c r="E7485" s="41" t="s">
        <v>4069</v>
      </c>
      <c r="G7485" s="41" t="s">
        <v>32</v>
      </c>
      <c r="H7485" s="41" t="s">
        <v>2790</v>
      </c>
      <c r="I7485" s="41" t="s">
        <v>23</v>
      </c>
      <c r="J7485" s="41" t="s">
        <v>28</v>
      </c>
      <c r="K7485" s="41" t="s">
        <v>25</v>
      </c>
    </row>
    <row r="7486" spans="2:11" ht="15" customHeight="1" x14ac:dyDescent="0.3">
      <c r="B7486" s="39" t="str">
        <f t="shared" si="98"/>
        <v>42557109005 лямка</v>
      </c>
      <c r="C7486" s="39" t="str">
        <f>TEXT(Raw_Articul_Data!$D7486,"00000000000")</f>
        <v>42557109005</v>
      </c>
      <c r="D7486" s="41">
        <v>42557109005</v>
      </c>
      <c r="E7486" s="41" t="s">
        <v>4069</v>
      </c>
      <c r="G7486" s="41" t="s">
        <v>32</v>
      </c>
      <c r="H7486" s="41" t="s">
        <v>2790</v>
      </c>
      <c r="I7486" s="41" t="s">
        <v>23</v>
      </c>
      <c r="J7486" s="41" t="s">
        <v>34</v>
      </c>
      <c r="K7486" s="41" t="s">
        <v>25</v>
      </c>
    </row>
    <row r="7487" spans="2:11" ht="15" customHeight="1" x14ac:dyDescent="0.3">
      <c r="B7487" s="39" t="str">
        <f t="shared" si="98"/>
        <v>42557109100 ремінь на стегна</v>
      </c>
      <c r="C7487" s="39" t="str">
        <f>TEXT(Raw_Articul_Data!$D7487,"00000000000")</f>
        <v>42557109100</v>
      </c>
      <c r="D7487" s="41">
        <v>42557109100</v>
      </c>
      <c r="E7487" s="41" t="s">
        <v>4518</v>
      </c>
      <c r="G7487" s="41" t="s">
        <v>32</v>
      </c>
      <c r="H7487" s="41" t="s">
        <v>2790</v>
      </c>
      <c r="I7487" s="41" t="s">
        <v>23</v>
      </c>
      <c r="K7487" s="41" t="s">
        <v>25</v>
      </c>
    </row>
    <row r="7488" spans="2:11" ht="15" customHeight="1" x14ac:dyDescent="0.3">
      <c r="B7488" s="39" t="str">
        <f t="shared" si="98"/>
        <v>42557408100 направляюча втулка</v>
      </c>
      <c r="C7488" s="39" t="str">
        <f>TEXT(Raw_Articul_Data!$D7488,"00000000000")</f>
        <v>42557408100</v>
      </c>
      <c r="D7488" s="41">
        <v>42557408100</v>
      </c>
      <c r="E7488" s="41" t="s">
        <v>2927</v>
      </c>
      <c r="G7488" s="41" t="s">
        <v>32</v>
      </c>
      <c r="H7488" s="41" t="s">
        <v>2790</v>
      </c>
      <c r="I7488" s="41" t="s">
        <v>23</v>
      </c>
      <c r="J7488" s="41" t="s">
        <v>28</v>
      </c>
      <c r="K7488" s="41" t="s">
        <v>25</v>
      </c>
    </row>
    <row r="7489" spans="2:11" ht="15" customHeight="1" x14ac:dyDescent="0.3">
      <c r="B7489" s="39" t="str">
        <f t="shared" si="98"/>
        <v>42557633500 вал</v>
      </c>
      <c r="C7489" s="39" t="str">
        <f>TEXT(Raw_Articul_Data!$D7489,"00000000000")</f>
        <v>42557633500</v>
      </c>
      <c r="D7489" s="41">
        <v>42557633500</v>
      </c>
      <c r="E7489" s="41" t="s">
        <v>3225</v>
      </c>
      <c r="G7489" s="41" t="s">
        <v>32</v>
      </c>
      <c r="H7489" s="41" t="s">
        <v>2790</v>
      </c>
      <c r="I7489" s="41" t="s">
        <v>23</v>
      </c>
      <c r="J7489" s="41" t="s">
        <v>28</v>
      </c>
      <c r="K7489" s="41" t="s">
        <v>25</v>
      </c>
    </row>
    <row r="7490" spans="2:11" ht="15" customHeight="1" x14ac:dyDescent="0.3">
      <c r="B7490" s="39" t="str">
        <f t="shared" si="98"/>
        <v>42557900301 ручка</v>
      </c>
      <c r="C7490" s="39" t="str">
        <f>TEXT(Raw_Articul_Data!$D7490,"00000000000")</f>
        <v>42557900301</v>
      </c>
      <c r="D7490" s="41">
        <v>42557900301</v>
      </c>
      <c r="E7490" s="41" t="s">
        <v>4155</v>
      </c>
      <c r="G7490" s="41" t="s">
        <v>32</v>
      </c>
      <c r="H7490" s="41" t="s">
        <v>2790</v>
      </c>
      <c r="I7490" s="41" t="s">
        <v>23</v>
      </c>
      <c r="J7490" s="41" t="s">
        <v>28</v>
      </c>
      <c r="K7490" s="41" t="s">
        <v>25</v>
      </c>
    </row>
    <row r="7491" spans="2:11" ht="15" customHeight="1" x14ac:dyDescent="0.3">
      <c r="B7491" s="39" t="str">
        <f t="shared" si="98"/>
        <v>42557901900 ручка для переноски</v>
      </c>
      <c r="C7491" s="39" t="str">
        <f>TEXT(Raw_Articul_Data!$D7491,"00000000000")</f>
        <v>42557901900</v>
      </c>
      <c r="D7491" s="41">
        <v>42557901900</v>
      </c>
      <c r="E7491" s="41" t="s">
        <v>4519</v>
      </c>
      <c r="G7491" s="41" t="s">
        <v>32</v>
      </c>
      <c r="H7491" s="41" t="s">
        <v>2790</v>
      </c>
      <c r="I7491" s="41" t="s">
        <v>23</v>
      </c>
      <c r="J7491" s="41" t="s">
        <v>28</v>
      </c>
      <c r="K7491" s="41" t="s">
        <v>25</v>
      </c>
    </row>
    <row r="7492" spans="2:11" ht="15" customHeight="1" x14ac:dyDescent="0.3">
      <c r="B7492" s="39" t="str">
        <f t="shared" si="98"/>
        <v>42557908000 подушка спинки ременя</v>
      </c>
      <c r="C7492" s="39" t="str">
        <f>TEXT(Raw_Articul_Data!$D7492,"00000000000")</f>
        <v>42557908000</v>
      </c>
      <c r="D7492" s="41">
        <v>42557908000</v>
      </c>
      <c r="E7492" s="41" t="s">
        <v>4520</v>
      </c>
      <c r="G7492" s="41" t="s">
        <v>32</v>
      </c>
      <c r="H7492" s="41" t="s">
        <v>2790</v>
      </c>
      <c r="I7492" s="41" t="s">
        <v>23</v>
      </c>
      <c r="J7492" s="41" t="s">
        <v>34</v>
      </c>
      <c r="K7492" s="41" t="s">
        <v>25</v>
      </c>
    </row>
    <row r="7493" spans="2:11" ht="15" customHeight="1" x14ac:dyDescent="0.3">
      <c r="B7493" s="39" t="str">
        <f t="shared" si="98"/>
        <v>42557922500 тримач</v>
      </c>
      <c r="C7493" s="39" t="str">
        <f>TEXT(Raw_Articul_Data!$D7493,"00000000000")</f>
        <v>42557922500</v>
      </c>
      <c r="D7493" s="41">
        <v>42557922500</v>
      </c>
      <c r="E7493" s="41" t="s">
        <v>2820</v>
      </c>
      <c r="G7493" s="41" t="s">
        <v>32</v>
      </c>
      <c r="H7493" s="41" t="s">
        <v>2790</v>
      </c>
      <c r="I7493" s="41" t="s">
        <v>23</v>
      </c>
      <c r="J7493" s="41" t="s">
        <v>28</v>
      </c>
      <c r="K7493" s="41" t="s">
        <v>25</v>
      </c>
    </row>
    <row r="7494" spans="2:11" ht="15" customHeight="1" x14ac:dyDescent="0.3">
      <c r="B7494" s="39" t="str">
        <f t="shared" si="98"/>
        <v>42559889100 зажим для шланга</v>
      </c>
      <c r="C7494" s="39" t="str">
        <f>TEXT(Raw_Articul_Data!$D7494,"00000000000")</f>
        <v>42559889100</v>
      </c>
      <c r="D7494" s="41">
        <v>42559889100</v>
      </c>
      <c r="E7494" s="41" t="s">
        <v>4521</v>
      </c>
      <c r="G7494" s="41" t="s">
        <v>32</v>
      </c>
      <c r="H7494" s="41" t="s">
        <v>2790</v>
      </c>
      <c r="I7494" s="41" t="s">
        <v>23</v>
      </c>
      <c r="J7494" s="41" t="s">
        <v>28</v>
      </c>
      <c r="K7494" s="41" t="s">
        <v>25</v>
      </c>
    </row>
    <row r="7495" spans="2:11" ht="15" customHeight="1" x14ac:dyDescent="0.3">
      <c r="B7495" s="39" t="str">
        <f t="shared" si="98"/>
        <v>00000004269 фільтр бочкового типу - повітроочисник 5шт 591583</v>
      </c>
      <c r="C7495" s="39" t="str">
        <f>TEXT(Raw_Articul_Data!$D7495,"00000000000")</f>
        <v>00000004269</v>
      </c>
      <c r="D7495" s="41">
        <v>4269</v>
      </c>
      <c r="E7495" s="41" t="s">
        <v>4522</v>
      </c>
      <c r="G7495" s="41" t="s">
        <v>32</v>
      </c>
      <c r="H7495" s="41" t="s">
        <v>2790</v>
      </c>
      <c r="I7495" s="41" t="s">
        <v>3252</v>
      </c>
      <c r="J7495" s="41" t="s">
        <v>55</v>
      </c>
      <c r="K7495" s="41" t="s">
        <v>25</v>
      </c>
    </row>
    <row r="7496" spans="2:11" ht="15" customHeight="1" x14ac:dyDescent="0.3">
      <c r="B7496" s="39" t="str">
        <f t="shared" si="98"/>
        <v>42820071001 набір для регулювання клапанного зазора</v>
      </c>
      <c r="C7496" s="39" t="str">
        <f>TEXT(Raw_Articul_Data!$D7496,"00000000000")</f>
        <v>42820071001</v>
      </c>
      <c r="D7496" s="41">
        <v>42820071001</v>
      </c>
      <c r="E7496" s="41" t="s">
        <v>4254</v>
      </c>
      <c r="G7496" s="41" t="s">
        <v>32</v>
      </c>
      <c r="H7496" s="41" t="s">
        <v>2790</v>
      </c>
      <c r="I7496" s="41" t="s">
        <v>23</v>
      </c>
      <c r="J7496" s="41" t="s">
        <v>55</v>
      </c>
      <c r="K7496" s="41" t="s">
        <v>25</v>
      </c>
    </row>
    <row r="7497" spans="2:11" ht="15" customHeight="1" x14ac:dyDescent="0.3">
      <c r="B7497" s="39" t="str">
        <f t="shared" si="98"/>
        <v>42820071010 набір ущільнень</v>
      </c>
      <c r="C7497" s="39" t="str">
        <f>TEXT(Raw_Articul_Data!$D7497,"00000000000")</f>
        <v>42820071010</v>
      </c>
      <c r="D7497" s="41">
        <v>42820071010</v>
      </c>
      <c r="E7497" s="41" t="s">
        <v>2793</v>
      </c>
      <c r="G7497" s="41" t="s">
        <v>32</v>
      </c>
      <c r="H7497" s="41" t="s">
        <v>2790</v>
      </c>
      <c r="I7497" s="41" t="s">
        <v>23</v>
      </c>
      <c r="J7497" s="41" t="s">
        <v>55</v>
      </c>
      <c r="K7497" s="41" t="s">
        <v>25</v>
      </c>
    </row>
    <row r="7498" spans="2:11" ht="15" customHeight="1" x14ac:dyDescent="0.3">
      <c r="B7498" s="39" t="str">
        <f t="shared" si="98"/>
        <v>42820071014 паливний шланг - комплект</v>
      </c>
      <c r="C7498" s="39" t="str">
        <f>TEXT(Raw_Articul_Data!$D7498,"00000000000")</f>
        <v>42820071014</v>
      </c>
      <c r="D7498" s="41">
        <v>42820071014</v>
      </c>
      <c r="E7498" s="41" t="s">
        <v>4523</v>
      </c>
      <c r="G7498" s="41" t="s">
        <v>32</v>
      </c>
      <c r="H7498" s="41" t="s">
        <v>2790</v>
      </c>
      <c r="I7498" s="41" t="s">
        <v>23</v>
      </c>
      <c r="J7498" s="41" t="s">
        <v>28</v>
      </c>
      <c r="K7498" s="41" t="s">
        <v>25</v>
      </c>
    </row>
    <row r="7499" spans="2:11" ht="15" customHeight="1" x14ac:dyDescent="0.3">
      <c r="B7499" s="39" t="str">
        <f t="shared" si="98"/>
        <v>42820071600 комплект ущільнень</v>
      </c>
      <c r="C7499" s="39" t="str">
        <f>TEXT(Raw_Articul_Data!$D7499,"00000000000")</f>
        <v>42820071600</v>
      </c>
      <c r="D7499" s="41">
        <v>42820071600</v>
      </c>
      <c r="E7499" s="41" t="s">
        <v>3102</v>
      </c>
      <c r="G7499" s="41" t="s">
        <v>32</v>
      </c>
      <c r="H7499" s="41" t="s">
        <v>2790</v>
      </c>
      <c r="I7499" s="41" t="s">
        <v>23</v>
      </c>
      <c r="J7499" s="41" t="s">
        <v>28</v>
      </c>
      <c r="K7499" s="41" t="s">
        <v>25</v>
      </c>
    </row>
    <row r="7500" spans="2:11" ht="15" customHeight="1" x14ac:dyDescent="0.3">
      <c r="B7500" s="39" t="str">
        <f t="shared" si="98"/>
        <v>42820071700 комплект - карбюраторні деталі</v>
      </c>
      <c r="C7500" s="39" t="str">
        <f>TEXT(Raw_Articul_Data!$D7500,"00000000000")</f>
        <v>42820071700</v>
      </c>
      <c r="D7500" s="41">
        <v>42820071700</v>
      </c>
      <c r="E7500" s="41" t="s">
        <v>3322</v>
      </c>
      <c r="G7500" s="41" t="s">
        <v>32</v>
      </c>
      <c r="H7500" s="41" t="s">
        <v>2790</v>
      </c>
      <c r="I7500" s="41" t="s">
        <v>23</v>
      </c>
      <c r="J7500" s="41" t="s">
        <v>34</v>
      </c>
      <c r="K7500" s="41" t="s">
        <v>25</v>
      </c>
    </row>
    <row r="7501" spans="2:11" ht="15" customHeight="1" x14ac:dyDescent="0.3">
      <c r="B7501" s="39" t="str">
        <f t="shared" ref="B7501:B7564" si="99">CONCATENATE(C7501," ", LOWER(E7501))</f>
        <v>42820073600 комплект всмоктуюча головка</v>
      </c>
      <c r="C7501" s="39" t="str">
        <f>TEXT(Raw_Articul_Data!$D7501,"00000000000")</f>
        <v>42820073600</v>
      </c>
      <c r="D7501" s="41">
        <v>42820073600</v>
      </c>
      <c r="E7501" s="41" t="s">
        <v>4524</v>
      </c>
      <c r="G7501" s="41" t="s">
        <v>32</v>
      </c>
      <c r="H7501" s="41" t="s">
        <v>2790</v>
      </c>
      <c r="I7501" s="41" t="s">
        <v>23</v>
      </c>
      <c r="J7501" s="41" t="s">
        <v>55</v>
      </c>
      <c r="K7501" s="41" t="s">
        <v>25</v>
      </c>
    </row>
    <row r="7502" spans="2:11" ht="15" customHeight="1" x14ac:dyDescent="0.3">
      <c r="B7502" s="39" t="str">
        <f t="shared" si="99"/>
        <v>42820111630 повітродувний заплічний пристрій br550</v>
      </c>
      <c r="C7502" s="39" t="str">
        <f>TEXT(Raw_Articul_Data!$D7502,"00000000000")</f>
        <v>42820111630</v>
      </c>
      <c r="D7502" s="41">
        <v>42820111630</v>
      </c>
      <c r="E7502" s="41" t="s">
        <v>1636</v>
      </c>
      <c r="F7502" s="41" t="s">
        <v>7264</v>
      </c>
      <c r="G7502" s="41" t="s">
        <v>843</v>
      </c>
      <c r="H7502" s="41" t="s">
        <v>1637</v>
      </c>
      <c r="I7502" s="41" t="s">
        <v>23</v>
      </c>
      <c r="J7502" s="41" t="s">
        <v>55</v>
      </c>
      <c r="K7502" s="41" t="s">
        <v>25</v>
      </c>
    </row>
    <row r="7503" spans="2:11" ht="15" customHeight="1" x14ac:dyDescent="0.3">
      <c r="B7503" s="39" t="str">
        <f t="shared" si="99"/>
        <v>42820111637 повітродувний заплічний пристрій br700</v>
      </c>
      <c r="C7503" s="39" t="str">
        <f>TEXT(Raw_Articul_Data!$D7503,"00000000000")</f>
        <v>42820111637</v>
      </c>
      <c r="D7503" s="41">
        <v>42820111637</v>
      </c>
      <c r="E7503" s="41" t="s">
        <v>1638</v>
      </c>
      <c r="F7503" s="41" t="s">
        <v>7264</v>
      </c>
      <c r="G7503" s="41" t="s">
        <v>843</v>
      </c>
      <c r="H7503" s="41" t="s">
        <v>1639</v>
      </c>
      <c r="I7503" s="41" t="s">
        <v>23</v>
      </c>
      <c r="J7503" s="41" t="s">
        <v>55</v>
      </c>
      <c r="K7503" s="41" t="s">
        <v>25</v>
      </c>
    </row>
    <row r="7504" spans="2:11" ht="15" customHeight="1" x14ac:dyDescent="0.3">
      <c r="B7504" s="39" t="str">
        <f t="shared" si="99"/>
        <v>42820200203 привідний механізм в зборі (шорт-блок), діам. 50мм</v>
      </c>
      <c r="C7504" s="39" t="str">
        <f>TEXT(Raw_Articul_Data!$D7504,"00000000000")</f>
        <v>42820200203</v>
      </c>
      <c r="D7504" s="41">
        <v>42820200203</v>
      </c>
      <c r="E7504" s="41" t="s">
        <v>4525</v>
      </c>
      <c r="G7504" s="41" t="s">
        <v>32</v>
      </c>
      <c r="H7504" s="41" t="s">
        <v>2790</v>
      </c>
      <c r="I7504" s="41" t="s">
        <v>23</v>
      </c>
      <c r="J7504" s="41" t="s">
        <v>55</v>
      </c>
      <c r="K7504" s="41" t="s">
        <v>25</v>
      </c>
    </row>
    <row r="7505" spans="2:11" ht="15" customHeight="1" x14ac:dyDescent="0.3">
      <c r="B7505" s="39" t="str">
        <f t="shared" si="99"/>
        <v>42820201200 циліндр з поршнем 50 мм</v>
      </c>
      <c r="C7505" s="39" t="str">
        <f>TEXT(Raw_Articul_Data!$D7505,"00000000000")</f>
        <v>42820201200</v>
      </c>
      <c r="D7505" s="41">
        <v>42820201200</v>
      </c>
      <c r="E7505" s="41" t="s">
        <v>4526</v>
      </c>
      <c r="G7505" s="41" t="s">
        <v>32</v>
      </c>
      <c r="H7505" s="41" t="s">
        <v>2790</v>
      </c>
      <c r="I7505" s="41" t="s">
        <v>23</v>
      </c>
      <c r="J7505" s="41" t="s">
        <v>28</v>
      </c>
      <c r="K7505" s="41" t="s">
        <v>25</v>
      </c>
    </row>
    <row r="7506" spans="2:11" ht="15" customHeight="1" x14ac:dyDescent="0.3">
      <c r="B7506" s="39" t="str">
        <f t="shared" si="99"/>
        <v>42820212502 піддон картера</v>
      </c>
      <c r="C7506" s="39" t="str">
        <f>TEXT(Raw_Articul_Data!$D7506,"00000000000")</f>
        <v>42820212502</v>
      </c>
      <c r="D7506" s="41">
        <v>42820212502</v>
      </c>
      <c r="E7506" s="41" t="s">
        <v>3105</v>
      </c>
      <c r="G7506" s="41" t="s">
        <v>32</v>
      </c>
      <c r="H7506" s="41" t="s">
        <v>2790</v>
      </c>
      <c r="I7506" s="41" t="s">
        <v>23</v>
      </c>
      <c r="J7506" s="41" t="s">
        <v>28</v>
      </c>
      <c r="K7506" s="41" t="s">
        <v>25</v>
      </c>
    </row>
    <row r="7507" spans="2:11" ht="15" customHeight="1" x14ac:dyDescent="0.3">
      <c r="B7507" s="39" t="str">
        <f t="shared" si="99"/>
        <v>42820212503 піддон картера</v>
      </c>
      <c r="C7507" s="39" t="str">
        <f>TEXT(Raw_Articul_Data!$D7507,"00000000000")</f>
        <v>42820212503</v>
      </c>
      <c r="D7507" s="41">
        <v>42820212503</v>
      </c>
      <c r="E7507" s="41" t="s">
        <v>3105</v>
      </c>
      <c r="G7507" s="41" t="s">
        <v>32</v>
      </c>
      <c r="H7507" s="41" t="s">
        <v>2790</v>
      </c>
      <c r="I7507" s="41" t="s">
        <v>23</v>
      </c>
      <c r="J7507" s="41" t="s">
        <v>28</v>
      </c>
      <c r="K7507" s="41" t="s">
        <v>25</v>
      </c>
    </row>
    <row r="7508" spans="2:11" ht="15" customHeight="1" x14ac:dyDescent="0.3">
      <c r="B7508" s="39" t="str">
        <f t="shared" si="99"/>
        <v>42820251101 кришка клапана</v>
      </c>
      <c r="C7508" s="39" t="str">
        <f>TEXT(Raw_Articul_Data!$D7508,"00000000000")</f>
        <v>42820251101</v>
      </c>
      <c r="D7508" s="41">
        <v>42820251101</v>
      </c>
      <c r="E7508" s="41" t="s">
        <v>4260</v>
      </c>
      <c r="G7508" s="41" t="s">
        <v>32</v>
      </c>
      <c r="H7508" s="41" t="s">
        <v>2790</v>
      </c>
      <c r="I7508" s="41" t="s">
        <v>23</v>
      </c>
      <c r="J7508" s="41" t="s">
        <v>55</v>
      </c>
      <c r="K7508" s="41" t="s">
        <v>25</v>
      </c>
    </row>
    <row r="7509" spans="2:11" ht="15" customHeight="1" x14ac:dyDescent="0.3">
      <c r="B7509" s="39" t="str">
        <f t="shared" si="99"/>
        <v>42820251600 клапанна пружина</v>
      </c>
      <c r="C7509" s="39" t="str">
        <f>TEXT(Raw_Articul_Data!$D7509,"00000000000")</f>
        <v>42820251600</v>
      </c>
      <c r="D7509" s="41">
        <v>42820251600</v>
      </c>
      <c r="E7509" s="41" t="s">
        <v>4261</v>
      </c>
      <c r="G7509" s="41" t="s">
        <v>32</v>
      </c>
      <c r="H7509" s="41" t="s">
        <v>2790</v>
      </c>
      <c r="I7509" s="41" t="s">
        <v>23</v>
      </c>
      <c r="J7509" s="41" t="s">
        <v>55</v>
      </c>
      <c r="K7509" s="41" t="s">
        <v>25</v>
      </c>
    </row>
    <row r="7510" spans="2:11" ht="15" customHeight="1" x14ac:dyDescent="0.3">
      <c r="B7510" s="39" t="str">
        <f t="shared" si="99"/>
        <v>42820251801 впускний клапан</v>
      </c>
      <c r="C7510" s="39" t="str">
        <f>TEXT(Raw_Articul_Data!$D7510,"00000000000")</f>
        <v>42820251801</v>
      </c>
      <c r="D7510" s="41">
        <v>42820251801</v>
      </c>
      <c r="E7510" s="41" t="s">
        <v>3032</v>
      </c>
      <c r="G7510" s="41" t="s">
        <v>32</v>
      </c>
      <c r="H7510" s="41" t="s">
        <v>2790</v>
      </c>
      <c r="I7510" s="41" t="s">
        <v>23</v>
      </c>
      <c r="J7510" s="41" t="s">
        <v>55</v>
      </c>
      <c r="K7510" s="41" t="s">
        <v>25</v>
      </c>
    </row>
    <row r="7511" spans="2:11" ht="15" customHeight="1" x14ac:dyDescent="0.3">
      <c r="B7511" s="39" t="str">
        <f t="shared" si="99"/>
        <v>42820251901 випускний клапан</v>
      </c>
      <c r="C7511" s="39" t="str">
        <f>TEXT(Raw_Articul_Data!$D7511,"00000000000")</f>
        <v>42820251901</v>
      </c>
      <c r="D7511" s="41">
        <v>42820251901</v>
      </c>
      <c r="E7511" s="41" t="s">
        <v>3033</v>
      </c>
      <c r="G7511" s="41" t="s">
        <v>32</v>
      </c>
      <c r="H7511" s="41" t="s">
        <v>2790</v>
      </c>
      <c r="I7511" s="41" t="s">
        <v>23</v>
      </c>
      <c r="J7511" s="41" t="s">
        <v>218</v>
      </c>
      <c r="K7511" s="41" t="s">
        <v>25</v>
      </c>
    </row>
    <row r="7512" spans="2:11" ht="15" customHeight="1" x14ac:dyDescent="0.3">
      <c r="B7512" s="39" t="str">
        <f t="shared" si="99"/>
        <v>42820251903 випускний клапан</v>
      </c>
      <c r="C7512" s="39" t="str">
        <f>TEXT(Raw_Articul_Data!$D7512,"00000000000")</f>
        <v>42820251903</v>
      </c>
      <c r="D7512" s="41">
        <v>42820251903</v>
      </c>
      <c r="E7512" s="41" t="s">
        <v>3033</v>
      </c>
      <c r="G7512" s="41" t="s">
        <v>32</v>
      </c>
      <c r="H7512" s="41" t="s">
        <v>2790</v>
      </c>
      <c r="I7512" s="41" t="s">
        <v>23</v>
      </c>
      <c r="J7512" s="41" t="s">
        <v>218</v>
      </c>
      <c r="K7512" s="41" t="s">
        <v>25</v>
      </c>
    </row>
    <row r="7513" spans="2:11" ht="15" customHeight="1" x14ac:dyDescent="0.3">
      <c r="B7513" s="39" t="str">
        <f t="shared" si="99"/>
        <v>42820290500 ущільнення</v>
      </c>
      <c r="C7513" s="39" t="str">
        <f>TEXT(Raw_Articul_Data!$D7513,"00000000000")</f>
        <v>42820290500</v>
      </c>
      <c r="D7513" s="41">
        <v>42820290500</v>
      </c>
      <c r="E7513" s="41" t="s">
        <v>2903</v>
      </c>
      <c r="G7513" s="41" t="s">
        <v>32</v>
      </c>
      <c r="H7513" s="41" t="s">
        <v>2790</v>
      </c>
      <c r="I7513" s="41" t="s">
        <v>23</v>
      </c>
      <c r="J7513" s="41" t="s">
        <v>28</v>
      </c>
      <c r="K7513" s="41" t="s">
        <v>25</v>
      </c>
    </row>
    <row r="7514" spans="2:11" ht="15" customHeight="1" x14ac:dyDescent="0.3">
      <c r="B7514" s="39" t="str">
        <f t="shared" si="99"/>
        <v>42820300404 колінчатий вал</v>
      </c>
      <c r="C7514" s="39" t="str">
        <f>TEXT(Raw_Articul_Data!$D7514,"00000000000")</f>
        <v>42820300404</v>
      </c>
      <c r="D7514" s="41">
        <v>42820300404</v>
      </c>
      <c r="E7514" s="41" t="s">
        <v>3037</v>
      </c>
      <c r="G7514" s="41" t="s">
        <v>32</v>
      </c>
      <c r="H7514" s="41" t="s">
        <v>2790</v>
      </c>
      <c r="I7514" s="41" t="s">
        <v>23</v>
      </c>
      <c r="J7514" s="41" t="s">
        <v>55</v>
      </c>
      <c r="K7514" s="41" t="s">
        <v>25</v>
      </c>
    </row>
    <row r="7515" spans="2:11" ht="15" customHeight="1" x14ac:dyDescent="0.3">
      <c r="B7515" s="39" t="str">
        <f t="shared" si="99"/>
        <v>42820300411 колінчатий вал</v>
      </c>
      <c r="C7515" s="39" t="str">
        <f>TEXT(Raw_Articul_Data!$D7515,"00000000000")</f>
        <v>42820300411</v>
      </c>
      <c r="D7515" s="41">
        <v>42820300411</v>
      </c>
      <c r="E7515" s="41" t="s">
        <v>3037</v>
      </c>
      <c r="G7515" s="41" t="s">
        <v>32</v>
      </c>
      <c r="H7515" s="41" t="s">
        <v>2790</v>
      </c>
      <c r="I7515" s="41" t="s">
        <v>23</v>
      </c>
      <c r="J7515" s="41" t="s">
        <v>55</v>
      </c>
      <c r="K7515" s="41" t="s">
        <v>25</v>
      </c>
    </row>
    <row r="7516" spans="2:11" ht="15" customHeight="1" x14ac:dyDescent="0.3">
      <c r="B7516" s="39" t="str">
        <f t="shared" si="99"/>
        <v>42820301801 кулачковий диск</v>
      </c>
      <c r="C7516" s="39" t="str">
        <f>TEXT(Raw_Articul_Data!$D7516,"00000000000")</f>
        <v>42820301801</v>
      </c>
      <c r="D7516" s="41">
        <v>42820301801</v>
      </c>
      <c r="E7516" s="41" t="s">
        <v>4262</v>
      </c>
      <c r="G7516" s="41" t="s">
        <v>32</v>
      </c>
      <c r="H7516" s="41" t="s">
        <v>2790</v>
      </c>
      <c r="I7516" s="41" t="s">
        <v>23</v>
      </c>
      <c r="J7516" s="41" t="s">
        <v>28</v>
      </c>
      <c r="K7516" s="41" t="s">
        <v>25</v>
      </c>
    </row>
    <row r="7517" spans="2:11" ht="15" customHeight="1" x14ac:dyDescent="0.3">
      <c r="B7517" s="39" t="str">
        <f t="shared" si="99"/>
        <v>42820301802 кулачковий диск</v>
      </c>
      <c r="C7517" s="39" t="str">
        <f>TEXT(Raw_Articul_Data!$D7517,"00000000000")</f>
        <v>42820301802</v>
      </c>
      <c r="D7517" s="41">
        <v>42820301802</v>
      </c>
      <c r="E7517" s="41" t="s">
        <v>4262</v>
      </c>
      <c r="G7517" s="41" t="s">
        <v>32</v>
      </c>
      <c r="H7517" s="41" t="s">
        <v>2790</v>
      </c>
      <c r="I7517" s="41" t="s">
        <v>23</v>
      </c>
      <c r="J7517" s="41" t="s">
        <v>28</v>
      </c>
      <c r="K7517" s="41" t="s">
        <v>25</v>
      </c>
    </row>
    <row r="7518" spans="2:11" ht="15" customHeight="1" x14ac:dyDescent="0.3">
      <c r="B7518" s="39" t="str">
        <f t="shared" si="99"/>
        <v>42820302005 поршень, діам. 50мм</v>
      </c>
      <c r="C7518" s="39" t="str">
        <f>TEXT(Raw_Articul_Data!$D7518,"00000000000")</f>
        <v>42820302005</v>
      </c>
      <c r="D7518" s="41">
        <v>42820302005</v>
      </c>
      <c r="E7518" s="41" t="s">
        <v>3690</v>
      </c>
      <c r="G7518" s="41" t="s">
        <v>32</v>
      </c>
      <c r="H7518" s="41" t="s">
        <v>2790</v>
      </c>
      <c r="I7518" s="41" t="s">
        <v>23</v>
      </c>
      <c r="J7518" s="41" t="s">
        <v>55</v>
      </c>
      <c r="K7518" s="41" t="s">
        <v>25</v>
      </c>
    </row>
    <row r="7519" spans="2:11" ht="15" customHeight="1" x14ac:dyDescent="0.3">
      <c r="B7519" s="39" t="str">
        <f t="shared" si="99"/>
        <v>42820341504 поршневий палець</v>
      </c>
      <c r="C7519" s="39" t="str">
        <f>TEXT(Raw_Articul_Data!$D7519,"00000000000")</f>
        <v>42820341504</v>
      </c>
      <c r="D7519" s="41">
        <v>42820341504</v>
      </c>
      <c r="E7519" s="41" t="s">
        <v>3128</v>
      </c>
      <c r="G7519" s="41" t="s">
        <v>32</v>
      </c>
      <c r="H7519" s="41" t="s">
        <v>2790</v>
      </c>
      <c r="I7519" s="41" t="s">
        <v>23</v>
      </c>
      <c r="J7519" s="41" t="s">
        <v>807</v>
      </c>
      <c r="K7519" s="41" t="s">
        <v>25</v>
      </c>
    </row>
    <row r="7520" spans="2:11" ht="15" customHeight="1" x14ac:dyDescent="0.3">
      <c r="B7520" s="39" t="str">
        <f t="shared" si="99"/>
        <v>42820381000 перекидний важіль</v>
      </c>
      <c r="C7520" s="39" t="str">
        <f>TEXT(Raw_Articul_Data!$D7520,"00000000000")</f>
        <v>42820381000</v>
      </c>
      <c r="D7520" s="41">
        <v>42820381000</v>
      </c>
      <c r="E7520" s="41" t="s">
        <v>3061</v>
      </c>
      <c r="G7520" s="41" t="s">
        <v>32</v>
      </c>
      <c r="H7520" s="41" t="s">
        <v>2790</v>
      </c>
      <c r="I7520" s="41" t="s">
        <v>23</v>
      </c>
      <c r="J7520" s="41" t="s">
        <v>28</v>
      </c>
      <c r="K7520" s="41" t="s">
        <v>25</v>
      </c>
    </row>
    <row r="7521" spans="2:11" ht="15" customHeight="1" x14ac:dyDescent="0.3">
      <c r="B7521" s="39" t="str">
        <f t="shared" si="99"/>
        <v>42820381300 кришка</v>
      </c>
      <c r="C7521" s="39" t="str">
        <f>TEXT(Raw_Articul_Data!$D7521,"00000000000")</f>
        <v>42820381300</v>
      </c>
      <c r="D7521" s="41">
        <v>42820381300</v>
      </c>
      <c r="E7521" s="41" t="s">
        <v>2801</v>
      </c>
      <c r="G7521" s="41" t="s">
        <v>32</v>
      </c>
      <c r="H7521" s="41" t="s">
        <v>2790</v>
      </c>
      <c r="I7521" s="41" t="s">
        <v>23</v>
      </c>
      <c r="J7521" s="41" t="s">
        <v>55</v>
      </c>
      <c r="K7521" s="41" t="s">
        <v>25</v>
      </c>
    </row>
    <row r="7522" spans="2:11" ht="15" customHeight="1" x14ac:dyDescent="0.3">
      <c r="B7522" s="39" t="str">
        <f t="shared" si="99"/>
        <v>42820381900 буксирний важіль</v>
      </c>
      <c r="C7522" s="39" t="str">
        <f>TEXT(Raw_Articul_Data!$D7522,"00000000000")</f>
        <v>42820381900</v>
      </c>
      <c r="D7522" s="41">
        <v>42820381900</v>
      </c>
      <c r="E7522" s="41" t="s">
        <v>3708</v>
      </c>
      <c r="G7522" s="41" t="s">
        <v>32</v>
      </c>
      <c r="H7522" s="41" t="s">
        <v>2790</v>
      </c>
      <c r="I7522" s="41" t="s">
        <v>23</v>
      </c>
      <c r="J7522" s="41" t="s">
        <v>55</v>
      </c>
      <c r="K7522" s="41" t="s">
        <v>25</v>
      </c>
    </row>
    <row r="7523" spans="2:11" ht="15" customHeight="1" x14ac:dyDescent="0.3">
      <c r="B7523" s="39" t="str">
        <f t="shared" si="99"/>
        <v>42820382600 штанга штовхача</v>
      </c>
      <c r="C7523" s="39" t="str">
        <f>TEXT(Raw_Articul_Data!$D7523,"00000000000")</f>
        <v>42820382600</v>
      </c>
      <c r="D7523" s="41">
        <v>42820382600</v>
      </c>
      <c r="E7523" s="41" t="s">
        <v>3062</v>
      </c>
      <c r="G7523" s="41" t="s">
        <v>32</v>
      </c>
      <c r="H7523" s="41" t="s">
        <v>2790</v>
      </c>
      <c r="I7523" s="41" t="s">
        <v>23</v>
      </c>
      <c r="J7523" s="41" t="s">
        <v>259</v>
      </c>
      <c r="K7523" s="41" t="s">
        <v>25</v>
      </c>
    </row>
    <row r="7524" spans="2:11" ht="15" customHeight="1" x14ac:dyDescent="0.3">
      <c r="B7524" s="39" t="str">
        <f t="shared" si="99"/>
        <v>42820873002 кожух повітроводу</v>
      </c>
      <c r="C7524" s="39" t="str">
        <f>TEXT(Raw_Articul_Data!$D7524,"00000000000")</f>
        <v>42820873002</v>
      </c>
      <c r="D7524" s="41">
        <v>42820873002</v>
      </c>
      <c r="E7524" s="41" t="s">
        <v>3773</v>
      </c>
      <c r="G7524" s="41" t="s">
        <v>32</v>
      </c>
      <c r="H7524" s="41" t="s">
        <v>2790</v>
      </c>
      <c r="I7524" s="41" t="s">
        <v>23</v>
      </c>
      <c r="J7524" s="41" t="s">
        <v>55</v>
      </c>
      <c r="K7524" s="41" t="s">
        <v>25</v>
      </c>
    </row>
    <row r="7525" spans="2:11" ht="15" customHeight="1" x14ac:dyDescent="0.3">
      <c r="B7525" s="39" t="str">
        <f t="shared" si="99"/>
        <v>42821200610 карбюратор</v>
      </c>
      <c r="C7525" s="39" t="str">
        <f>TEXT(Raw_Articul_Data!$D7525,"00000000000")</f>
        <v>42821200610</v>
      </c>
      <c r="D7525" s="41">
        <v>42821200610</v>
      </c>
      <c r="E7525" s="41" t="s">
        <v>3142</v>
      </c>
      <c r="G7525" s="41" t="s">
        <v>32</v>
      </c>
      <c r="H7525" s="41" t="s">
        <v>2790</v>
      </c>
      <c r="I7525" s="41" t="s">
        <v>23</v>
      </c>
      <c r="J7525" s="41" t="s">
        <v>34</v>
      </c>
      <c r="K7525" s="41" t="s">
        <v>25</v>
      </c>
    </row>
    <row r="7526" spans="2:11" ht="15" customHeight="1" x14ac:dyDescent="0.3">
      <c r="B7526" s="39" t="str">
        <f t="shared" si="99"/>
        <v>42821200611 карбюратор</v>
      </c>
      <c r="C7526" s="39" t="str">
        <f>TEXT(Raw_Articul_Data!$D7526,"00000000000")</f>
        <v>42821200611</v>
      </c>
      <c r="D7526" s="41">
        <v>42821200611</v>
      </c>
      <c r="E7526" s="41" t="s">
        <v>3142</v>
      </c>
      <c r="G7526" s="41" t="s">
        <v>32</v>
      </c>
      <c r="H7526" s="41" t="s">
        <v>2790</v>
      </c>
      <c r="I7526" s="41" t="s">
        <v>23</v>
      </c>
      <c r="J7526" s="41" t="s">
        <v>34</v>
      </c>
      <c r="K7526" s="41" t="s">
        <v>25</v>
      </c>
    </row>
    <row r="7527" spans="2:11" ht="15" customHeight="1" x14ac:dyDescent="0.3">
      <c r="B7527" s="39" t="str">
        <f t="shared" si="99"/>
        <v>42821200612 карбюратор</v>
      </c>
      <c r="C7527" s="39" t="str">
        <f>TEXT(Raw_Articul_Data!$D7527,"00000000000")</f>
        <v>42821200612</v>
      </c>
      <c r="D7527" s="41">
        <v>42821200612</v>
      </c>
      <c r="E7527" s="41" t="s">
        <v>3142</v>
      </c>
      <c r="G7527" s="41" t="s">
        <v>32</v>
      </c>
      <c r="H7527" s="41" t="s">
        <v>2790</v>
      </c>
      <c r="I7527" s="41" t="s">
        <v>23</v>
      </c>
      <c r="J7527" s="41" t="s">
        <v>34</v>
      </c>
      <c r="K7527" s="41" t="s">
        <v>25</v>
      </c>
    </row>
    <row r="7528" spans="2:11" ht="15" customHeight="1" x14ac:dyDescent="0.3">
      <c r="B7528" s="39" t="str">
        <f t="shared" si="99"/>
        <v>42821200613 карбюратор 4282/13</v>
      </c>
      <c r="C7528" s="39" t="str">
        <f>TEXT(Raw_Articul_Data!$D7528,"00000000000")</f>
        <v>42821200613</v>
      </c>
      <c r="D7528" s="41">
        <v>42821200613</v>
      </c>
      <c r="E7528" s="41" t="s">
        <v>4527</v>
      </c>
      <c r="G7528" s="41" t="s">
        <v>32</v>
      </c>
      <c r="H7528" s="41" t="s">
        <v>2790</v>
      </c>
      <c r="I7528" s="41" t="s">
        <v>23</v>
      </c>
      <c r="J7528" s="41" t="s">
        <v>34</v>
      </c>
      <c r="K7528" s="41" t="s">
        <v>25</v>
      </c>
    </row>
    <row r="7529" spans="2:11" ht="15" customHeight="1" x14ac:dyDescent="0.3">
      <c r="B7529" s="39" t="str">
        <f t="shared" si="99"/>
        <v>42821202200 фланець</v>
      </c>
      <c r="C7529" s="39" t="str">
        <f>TEXT(Raw_Articul_Data!$D7529,"00000000000")</f>
        <v>42821202200</v>
      </c>
      <c r="D7529" s="41">
        <v>42821202200</v>
      </c>
      <c r="E7529" s="41" t="s">
        <v>3283</v>
      </c>
      <c r="G7529" s="41" t="s">
        <v>32</v>
      </c>
      <c r="H7529" s="41" t="s">
        <v>2790</v>
      </c>
      <c r="I7529" s="41" t="s">
        <v>23</v>
      </c>
      <c r="J7529" s="41" t="s">
        <v>28</v>
      </c>
      <c r="K7529" s="41" t="s">
        <v>25</v>
      </c>
    </row>
    <row r="7530" spans="2:11" ht="15" customHeight="1" x14ac:dyDescent="0.3">
      <c r="B7530" s="39" t="str">
        <f t="shared" si="99"/>
        <v>42821207100 дросельний вал з важелем</v>
      </c>
      <c r="C7530" s="39" t="str">
        <f>TEXT(Raw_Articul_Data!$D7530,"00000000000")</f>
        <v>42821207100</v>
      </c>
      <c r="D7530" s="41">
        <v>42821207100</v>
      </c>
      <c r="E7530" s="41" t="s">
        <v>3384</v>
      </c>
      <c r="G7530" s="41" t="s">
        <v>32</v>
      </c>
      <c r="H7530" s="41" t="s">
        <v>2790</v>
      </c>
      <c r="I7530" s="41" t="s">
        <v>23</v>
      </c>
      <c r="J7530" s="41" t="s">
        <v>55</v>
      </c>
      <c r="K7530" s="41" t="s">
        <v>25</v>
      </c>
    </row>
    <row r="7531" spans="2:11" ht="15" customHeight="1" x14ac:dyDescent="0.3">
      <c r="B7531" s="39" t="str">
        <f t="shared" si="99"/>
        <v>42821209701 комплект - поршень насоса</v>
      </c>
      <c r="C7531" s="39" t="str">
        <f>TEXT(Raw_Articul_Data!$D7531,"00000000000")</f>
        <v>42821209701</v>
      </c>
      <c r="D7531" s="41">
        <v>42821209701</v>
      </c>
      <c r="E7531" s="41" t="s">
        <v>3480</v>
      </c>
      <c r="G7531" s="41" t="s">
        <v>32</v>
      </c>
      <c r="H7531" s="41" t="s">
        <v>2790</v>
      </c>
      <c r="I7531" s="41" t="s">
        <v>23</v>
      </c>
      <c r="J7531" s="41" t="s">
        <v>34</v>
      </c>
      <c r="K7531" s="41" t="s">
        <v>25</v>
      </c>
    </row>
    <row r="7532" spans="2:11" ht="15" customHeight="1" x14ac:dyDescent="0.3">
      <c r="B7532" s="39" t="str">
        <f t="shared" si="99"/>
        <v>42821213000 пусковий вал</v>
      </c>
      <c r="C7532" s="39" t="str">
        <f>TEXT(Raw_Articul_Data!$D7532,"00000000000")</f>
        <v>42821213000</v>
      </c>
      <c r="D7532" s="41">
        <v>42821213000</v>
      </c>
      <c r="E7532" s="41" t="s">
        <v>4275</v>
      </c>
      <c r="G7532" s="41" t="s">
        <v>32</v>
      </c>
      <c r="H7532" s="41" t="s">
        <v>2790</v>
      </c>
      <c r="I7532" s="41" t="s">
        <v>23</v>
      </c>
      <c r="J7532" s="41" t="s">
        <v>55</v>
      </c>
      <c r="K7532" s="41" t="s">
        <v>25</v>
      </c>
    </row>
    <row r="7533" spans="2:11" ht="15" customHeight="1" x14ac:dyDescent="0.3">
      <c r="B7533" s="39" t="str">
        <f t="shared" si="99"/>
        <v>42821213300 дросельна заслонка</v>
      </c>
      <c r="C7533" s="39" t="str">
        <f>TEXT(Raw_Articul_Data!$D7533,"00000000000")</f>
        <v>42821213300</v>
      </c>
      <c r="D7533" s="41">
        <v>42821213300</v>
      </c>
      <c r="E7533" s="41" t="s">
        <v>3301</v>
      </c>
      <c r="G7533" s="41" t="s">
        <v>32</v>
      </c>
      <c r="H7533" s="41" t="s">
        <v>2790</v>
      </c>
      <c r="I7533" s="41" t="s">
        <v>23</v>
      </c>
      <c r="J7533" s="41" t="s">
        <v>55</v>
      </c>
      <c r="K7533" s="41" t="s">
        <v>25</v>
      </c>
    </row>
    <row r="7534" spans="2:11" ht="15" customHeight="1" x14ac:dyDescent="0.3">
      <c r="B7534" s="39" t="str">
        <f t="shared" si="99"/>
        <v>42821213500 дросельний важіль</v>
      </c>
      <c r="C7534" s="39" t="str">
        <f>TEXT(Raw_Articul_Data!$D7534,"00000000000")</f>
        <v>42821213500</v>
      </c>
      <c r="D7534" s="41">
        <v>42821213500</v>
      </c>
      <c r="E7534" s="41" t="s">
        <v>3728</v>
      </c>
      <c r="G7534" s="41" t="s">
        <v>32</v>
      </c>
      <c r="H7534" s="41" t="s">
        <v>2790</v>
      </c>
      <c r="I7534" s="41" t="s">
        <v>23</v>
      </c>
      <c r="J7534" s="41" t="s">
        <v>55</v>
      </c>
      <c r="K7534" s="41" t="s">
        <v>25</v>
      </c>
    </row>
    <row r="7535" spans="2:11" ht="15" customHeight="1" x14ac:dyDescent="0.3">
      <c r="B7535" s="39" t="str">
        <f t="shared" si="99"/>
        <v>42821229000 пружинне стопорне кільце</v>
      </c>
      <c r="C7535" s="39" t="str">
        <f>TEXT(Raw_Articul_Data!$D7535,"00000000000")</f>
        <v>42821229000</v>
      </c>
      <c r="D7535" s="41">
        <v>42821229000</v>
      </c>
      <c r="E7535" s="41" t="s">
        <v>3357</v>
      </c>
      <c r="G7535" s="41" t="s">
        <v>32</v>
      </c>
      <c r="H7535" s="41" t="s">
        <v>2790</v>
      </c>
      <c r="I7535" s="41" t="s">
        <v>23</v>
      </c>
      <c r="J7535" s="41" t="s">
        <v>55</v>
      </c>
      <c r="K7535" s="41" t="s">
        <v>25</v>
      </c>
    </row>
    <row r="7536" spans="2:11" ht="15" customHeight="1" x14ac:dyDescent="0.3">
      <c r="B7536" s="39" t="str">
        <f t="shared" si="99"/>
        <v>42821400603 шумоглушник</v>
      </c>
      <c r="C7536" s="39" t="str">
        <f>TEXT(Raw_Articul_Data!$D7536,"00000000000")</f>
        <v>42821400603</v>
      </c>
      <c r="D7536" s="41">
        <v>42821400603</v>
      </c>
      <c r="E7536" s="41" t="s">
        <v>3072</v>
      </c>
      <c r="G7536" s="41" t="s">
        <v>32</v>
      </c>
      <c r="H7536" s="41" t="s">
        <v>2790</v>
      </c>
      <c r="I7536" s="41" t="s">
        <v>23</v>
      </c>
      <c r="J7536" s="41" t="s">
        <v>55</v>
      </c>
      <c r="K7536" s="41" t="s">
        <v>25</v>
      </c>
    </row>
    <row r="7537" spans="2:11" ht="15" customHeight="1" x14ac:dyDescent="0.3">
      <c r="B7537" s="39" t="str">
        <f t="shared" si="99"/>
        <v>42821401003 кришка фільтра</v>
      </c>
      <c r="C7537" s="39" t="str">
        <f>TEXT(Raw_Articul_Data!$D7537,"00000000000")</f>
        <v>42821401003</v>
      </c>
      <c r="D7537" s="41">
        <v>42821401003</v>
      </c>
      <c r="E7537" s="41" t="s">
        <v>3153</v>
      </c>
      <c r="G7537" s="41" t="s">
        <v>32</v>
      </c>
      <c r="H7537" s="41" t="s">
        <v>2790</v>
      </c>
      <c r="I7537" s="41" t="s">
        <v>23</v>
      </c>
      <c r="J7537" s="41" t="s">
        <v>55</v>
      </c>
      <c r="K7537" s="41" t="s">
        <v>25</v>
      </c>
    </row>
    <row r="7538" spans="2:11" ht="15" customHeight="1" x14ac:dyDescent="0.3">
      <c r="B7538" s="39" t="str">
        <f t="shared" si="99"/>
        <v>42821402851 корпус фільтра</v>
      </c>
      <c r="C7538" s="39" t="str">
        <f>TEXT(Raw_Articul_Data!$D7538,"00000000000")</f>
        <v>42821402851</v>
      </c>
      <c r="D7538" s="41">
        <v>42821402851</v>
      </c>
      <c r="E7538" s="41" t="s">
        <v>3069</v>
      </c>
      <c r="G7538" s="41" t="s">
        <v>32</v>
      </c>
      <c r="H7538" s="41" t="s">
        <v>2790</v>
      </c>
      <c r="I7538" s="41" t="s">
        <v>23</v>
      </c>
      <c r="J7538" s="41" t="s">
        <v>55</v>
      </c>
      <c r="K7538" s="41" t="s">
        <v>25</v>
      </c>
    </row>
    <row r="7539" spans="2:11" ht="15" customHeight="1" x14ac:dyDescent="0.3">
      <c r="B7539" s="39" t="str">
        <f t="shared" si="99"/>
        <v>42821410300 повітряний фільтр</v>
      </c>
      <c r="C7539" s="39" t="str">
        <f>TEXT(Raw_Articul_Data!$D7539,"00000000000")</f>
        <v>42821410300</v>
      </c>
      <c r="D7539" s="41">
        <v>42821410300</v>
      </c>
      <c r="E7539" s="41" t="s">
        <v>3041</v>
      </c>
      <c r="G7539" s="41" t="s">
        <v>32</v>
      </c>
      <c r="H7539" s="41" t="s">
        <v>2790</v>
      </c>
      <c r="I7539" s="41" t="s">
        <v>23</v>
      </c>
      <c r="J7539" s="41" t="s">
        <v>621</v>
      </c>
      <c r="K7539" s="41" t="s">
        <v>25</v>
      </c>
    </row>
    <row r="7540" spans="2:11" ht="15" customHeight="1" x14ac:dyDescent="0.3">
      <c r="B7540" s="39" t="str">
        <f t="shared" si="99"/>
        <v>42821412200 коліно</v>
      </c>
      <c r="C7540" s="39" t="str">
        <f>TEXT(Raw_Articul_Data!$D7540,"00000000000")</f>
        <v>42821412200</v>
      </c>
      <c r="D7540" s="41">
        <v>42821412200</v>
      </c>
      <c r="E7540" s="41" t="s">
        <v>3315</v>
      </c>
      <c r="G7540" s="41" t="s">
        <v>32</v>
      </c>
      <c r="H7540" s="41" t="s">
        <v>2790</v>
      </c>
      <c r="I7540" s="41" t="s">
        <v>23</v>
      </c>
      <c r="J7540" s="41" t="s">
        <v>55</v>
      </c>
      <c r="K7540" s="41" t="s">
        <v>25</v>
      </c>
    </row>
    <row r="7541" spans="2:11" ht="15" customHeight="1" x14ac:dyDescent="0.3">
      <c r="B7541" s="39" t="str">
        <f t="shared" si="99"/>
        <v>42821418600 імпульсний шланг</v>
      </c>
      <c r="C7541" s="39" t="str">
        <f>TEXT(Raw_Articul_Data!$D7541,"00000000000")</f>
        <v>42821418600</v>
      </c>
      <c r="D7541" s="41">
        <v>42821418600</v>
      </c>
      <c r="E7541" s="41" t="s">
        <v>2818</v>
      </c>
      <c r="G7541" s="41" t="s">
        <v>32</v>
      </c>
      <c r="H7541" s="41" t="s">
        <v>2790</v>
      </c>
      <c r="I7541" s="41" t="s">
        <v>23</v>
      </c>
      <c r="J7541" s="41" t="s">
        <v>133</v>
      </c>
      <c r="K7541" s="41" t="s">
        <v>25</v>
      </c>
    </row>
    <row r="7542" spans="2:11" ht="15" customHeight="1" x14ac:dyDescent="0.3">
      <c r="B7542" s="39" t="str">
        <f t="shared" si="99"/>
        <v>42821490600 ущільнення глушника</v>
      </c>
      <c r="C7542" s="39" t="str">
        <f>TEXT(Raw_Articul_Data!$D7542,"00000000000")</f>
        <v>42821490600</v>
      </c>
      <c r="D7542" s="41">
        <v>42821490600</v>
      </c>
      <c r="E7542" s="41" t="s">
        <v>3074</v>
      </c>
      <c r="G7542" s="41" t="s">
        <v>32</v>
      </c>
      <c r="H7542" s="41" t="s">
        <v>2790</v>
      </c>
      <c r="I7542" s="41" t="s">
        <v>23</v>
      </c>
      <c r="J7542" s="41" t="s">
        <v>55</v>
      </c>
      <c r="K7542" s="41" t="s">
        <v>25</v>
      </c>
    </row>
    <row r="7543" spans="2:11" ht="15" customHeight="1" x14ac:dyDescent="0.3">
      <c r="B7543" s="39" t="str">
        <f t="shared" si="99"/>
        <v>42821801103 трос управління дросельною заслонкою</v>
      </c>
      <c r="C7543" s="39" t="str">
        <f>TEXT(Raw_Articul_Data!$D7543,"00000000000")</f>
        <v>42821801103</v>
      </c>
      <c r="D7543" s="41">
        <v>42821801103</v>
      </c>
      <c r="E7543" s="41" t="s">
        <v>3643</v>
      </c>
      <c r="G7543" s="41" t="s">
        <v>32</v>
      </c>
      <c r="H7543" s="41" t="s">
        <v>2790</v>
      </c>
      <c r="I7543" s="41" t="s">
        <v>23</v>
      </c>
      <c r="J7543" s="41" t="s">
        <v>256</v>
      </c>
      <c r="K7543" s="41" t="s">
        <v>25</v>
      </c>
    </row>
    <row r="7544" spans="2:11" ht="15" customHeight="1" x14ac:dyDescent="0.3">
      <c r="B7544" s="39" t="str">
        <f t="shared" si="99"/>
        <v>42821801106 трос управління дросельною заслонкою</v>
      </c>
      <c r="C7544" s="39" t="str">
        <f>TEXT(Raw_Articul_Data!$D7544,"00000000000")</f>
        <v>42821801106</v>
      </c>
      <c r="D7544" s="41">
        <v>42821801106</v>
      </c>
      <c r="E7544" s="41" t="s">
        <v>3643</v>
      </c>
      <c r="G7544" s="41" t="s">
        <v>32</v>
      </c>
      <c r="H7544" s="41" t="s">
        <v>2790</v>
      </c>
      <c r="I7544" s="41" t="s">
        <v>23</v>
      </c>
      <c r="J7544" s="41" t="s">
        <v>256</v>
      </c>
      <c r="K7544" s="41" t="s">
        <v>25</v>
      </c>
    </row>
    <row r="7545" spans="2:11" ht="15" customHeight="1" x14ac:dyDescent="0.3">
      <c r="B7545" s="39" t="str">
        <f t="shared" si="99"/>
        <v>42821801107 трос управління дросельною заслонкою</v>
      </c>
      <c r="C7545" s="39" t="str">
        <f>TEXT(Raw_Articul_Data!$D7545,"00000000000")</f>
        <v>42821801107</v>
      </c>
      <c r="D7545" s="41">
        <v>42821801107</v>
      </c>
      <c r="E7545" s="41" t="s">
        <v>3643</v>
      </c>
      <c r="G7545" s="41" t="s">
        <v>32</v>
      </c>
      <c r="H7545" s="41" t="s">
        <v>2790</v>
      </c>
      <c r="I7545" s="41" t="s">
        <v>23</v>
      </c>
      <c r="J7545" s="41" t="s">
        <v>55</v>
      </c>
      <c r="K7545" s="41" t="s">
        <v>25</v>
      </c>
    </row>
    <row r="7546" spans="2:11" ht="15" customHeight="1" x14ac:dyDescent="0.3">
      <c r="B7546" s="39" t="str">
        <f t="shared" si="99"/>
        <v>42821801500 важіль управління дросельною заслонкою</v>
      </c>
      <c r="C7546" s="39" t="str">
        <f>TEXT(Raw_Articul_Data!$D7546,"00000000000")</f>
        <v>42821801500</v>
      </c>
      <c r="D7546" s="41">
        <v>42821801500</v>
      </c>
      <c r="E7546" s="41" t="s">
        <v>3318</v>
      </c>
      <c r="G7546" s="41" t="s">
        <v>32</v>
      </c>
      <c r="H7546" s="41" t="s">
        <v>2790</v>
      </c>
      <c r="I7546" s="41" t="s">
        <v>23</v>
      </c>
      <c r="J7546" s="41" t="s">
        <v>55</v>
      </c>
      <c r="K7546" s="41" t="s">
        <v>25</v>
      </c>
    </row>
    <row r="7547" spans="2:11" ht="15" customHeight="1" x14ac:dyDescent="0.3">
      <c r="B7547" s="39" t="str">
        <f t="shared" si="99"/>
        <v>42821824520 вита гручка пружина</v>
      </c>
      <c r="C7547" s="39" t="str">
        <f>TEXT(Raw_Articul_Data!$D7547,"00000000000")</f>
        <v>42821824520</v>
      </c>
      <c r="D7547" s="41">
        <v>42821824520</v>
      </c>
      <c r="E7547" s="41" t="s">
        <v>3825</v>
      </c>
      <c r="G7547" s="41" t="s">
        <v>32</v>
      </c>
      <c r="H7547" s="41" t="s">
        <v>2790</v>
      </c>
      <c r="I7547" s="41" t="s">
        <v>23</v>
      </c>
      <c r="J7547" s="41" t="s">
        <v>28</v>
      </c>
      <c r="K7547" s="41" t="s">
        <v>25</v>
      </c>
    </row>
    <row r="7548" spans="2:11" ht="15" customHeight="1" x14ac:dyDescent="0.3">
      <c r="B7548" s="39" t="str">
        <f t="shared" si="99"/>
        <v>42821829500 поворотний важіль</v>
      </c>
      <c r="C7548" s="39" t="str">
        <f>TEXT(Raw_Articul_Data!$D7548,"00000000000")</f>
        <v>42821829500</v>
      </c>
      <c r="D7548" s="41">
        <v>42821829500</v>
      </c>
      <c r="E7548" s="41" t="s">
        <v>4276</v>
      </c>
      <c r="G7548" s="41" t="s">
        <v>32</v>
      </c>
      <c r="H7548" s="41" t="s">
        <v>2790</v>
      </c>
      <c r="I7548" s="41" t="s">
        <v>23</v>
      </c>
      <c r="J7548" s="41" t="s">
        <v>34</v>
      </c>
      <c r="K7548" s="41" t="s">
        <v>25</v>
      </c>
    </row>
    <row r="7549" spans="2:11" ht="15" customHeight="1" x14ac:dyDescent="0.3">
      <c r="B7549" s="39" t="str">
        <f t="shared" si="99"/>
        <v>42821900303 кришка пускового пристрою з пусковим пристроєм</v>
      </c>
      <c r="C7549" s="39" t="str">
        <f>TEXT(Raw_Articul_Data!$D7549,"00000000000")</f>
        <v>42821900303</v>
      </c>
      <c r="D7549" s="41">
        <v>42821900303</v>
      </c>
      <c r="E7549" s="41" t="s">
        <v>4320</v>
      </c>
      <c r="G7549" s="41" t="s">
        <v>32</v>
      </c>
      <c r="H7549" s="41" t="s">
        <v>2790</v>
      </c>
      <c r="I7549" s="41" t="s">
        <v>23</v>
      </c>
      <c r="J7549" s="41" t="s">
        <v>55</v>
      </c>
      <c r="K7549" s="41" t="s">
        <v>25</v>
      </c>
    </row>
    <row r="7550" spans="2:11" ht="15" customHeight="1" x14ac:dyDescent="0.3">
      <c r="B7550" s="39" t="str">
        <f t="shared" si="99"/>
        <v>42821900600 зворотня пружина</v>
      </c>
      <c r="C7550" s="39" t="str">
        <f>TEXT(Raw_Articul_Data!$D7550,"00000000000")</f>
        <v>42821900600</v>
      </c>
      <c r="D7550" s="41">
        <v>42821900600</v>
      </c>
      <c r="E7550" s="41" t="s">
        <v>3297</v>
      </c>
      <c r="G7550" s="41" t="s">
        <v>32</v>
      </c>
      <c r="H7550" s="41" t="s">
        <v>2790</v>
      </c>
      <c r="I7550" s="41" t="s">
        <v>23</v>
      </c>
      <c r="J7550" s="41" t="s">
        <v>24</v>
      </c>
      <c r="K7550" s="41" t="s">
        <v>25</v>
      </c>
    </row>
    <row r="7551" spans="2:11" ht="15" customHeight="1" x14ac:dyDescent="0.3">
      <c r="B7551" s="39" t="str">
        <f t="shared" si="99"/>
        <v>42823500403 паливний бак</v>
      </c>
      <c r="C7551" s="39" t="str">
        <f>TEXT(Raw_Articul_Data!$D7551,"00000000000")</f>
        <v>42823500403</v>
      </c>
      <c r="D7551" s="41">
        <v>42823500403</v>
      </c>
      <c r="E7551" s="41" t="s">
        <v>3179</v>
      </c>
      <c r="G7551" s="41" t="s">
        <v>32</v>
      </c>
      <c r="H7551" s="41" t="s">
        <v>2790</v>
      </c>
      <c r="I7551" s="41" t="s">
        <v>23</v>
      </c>
      <c r="J7551" s="41" t="s">
        <v>55</v>
      </c>
      <c r="K7551" s="41" t="s">
        <v>25</v>
      </c>
    </row>
    <row r="7552" spans="2:11" ht="15" customHeight="1" x14ac:dyDescent="0.3">
      <c r="B7552" s="39" t="str">
        <f t="shared" si="99"/>
        <v>42823500407 паливний бак</v>
      </c>
      <c r="C7552" s="39" t="str">
        <f>TEXT(Raw_Articul_Data!$D7552,"00000000000")</f>
        <v>42823500407</v>
      </c>
      <c r="D7552" s="41">
        <v>42823500407</v>
      </c>
      <c r="E7552" s="41" t="s">
        <v>3179</v>
      </c>
      <c r="G7552" s="41" t="s">
        <v>32</v>
      </c>
      <c r="H7552" s="41" t="s">
        <v>2790</v>
      </c>
      <c r="I7552" s="41" t="s">
        <v>23</v>
      </c>
      <c r="J7552" s="41" t="s">
        <v>55</v>
      </c>
      <c r="K7552" s="41" t="s">
        <v>25</v>
      </c>
    </row>
    <row r="7553" spans="2:11" ht="15" customHeight="1" x14ac:dyDescent="0.3">
      <c r="B7553" s="39" t="str">
        <f t="shared" si="99"/>
        <v>42823501401 з'єднувальна деталь</v>
      </c>
      <c r="C7553" s="39" t="str">
        <f>TEXT(Raw_Articul_Data!$D7553,"00000000000")</f>
        <v>42823501401</v>
      </c>
      <c r="D7553" s="41">
        <v>42823501401</v>
      </c>
      <c r="E7553" s="41" t="s">
        <v>3490</v>
      </c>
      <c r="G7553" s="41" t="s">
        <v>32</v>
      </c>
      <c r="H7553" s="41" t="s">
        <v>2790</v>
      </c>
      <c r="I7553" s="41" t="s">
        <v>23</v>
      </c>
      <c r="J7553" s="41" t="s">
        <v>55</v>
      </c>
      <c r="K7553" s="41" t="s">
        <v>25</v>
      </c>
    </row>
    <row r="7554" spans="2:11" ht="15" customHeight="1" x14ac:dyDescent="0.3">
      <c r="B7554" s="39" t="str">
        <f t="shared" si="99"/>
        <v>42823501402 з'єднувальна деталь</v>
      </c>
      <c r="C7554" s="39" t="str">
        <f>TEXT(Raw_Articul_Data!$D7554,"00000000000")</f>
        <v>42823501402</v>
      </c>
      <c r="D7554" s="41">
        <v>42823501402</v>
      </c>
      <c r="E7554" s="41" t="s">
        <v>3490</v>
      </c>
      <c r="G7554" s="41" t="s">
        <v>32</v>
      </c>
      <c r="H7554" s="41" t="s">
        <v>2790</v>
      </c>
      <c r="I7554" s="41" t="s">
        <v>23</v>
      </c>
      <c r="J7554" s="41" t="s">
        <v>55</v>
      </c>
      <c r="K7554" s="41" t="s">
        <v>25</v>
      </c>
    </row>
    <row r="7555" spans="2:11" ht="15" customHeight="1" x14ac:dyDescent="0.3">
      <c r="B7555" s="39" t="str">
        <f t="shared" si="99"/>
        <v>42824001200 маховик</v>
      </c>
      <c r="C7555" s="39" t="str">
        <f>TEXT(Raw_Articul_Data!$D7555,"00000000000")</f>
        <v>42824001200</v>
      </c>
      <c r="D7555" s="41">
        <v>42824001200</v>
      </c>
      <c r="E7555" s="41" t="s">
        <v>3088</v>
      </c>
      <c r="G7555" s="41" t="s">
        <v>32</v>
      </c>
      <c r="H7555" s="41" t="s">
        <v>2790</v>
      </c>
      <c r="I7555" s="41" t="s">
        <v>23</v>
      </c>
      <c r="J7555" s="41" t="s">
        <v>45</v>
      </c>
      <c r="K7555" s="41" t="s">
        <v>25</v>
      </c>
    </row>
    <row r="7556" spans="2:11" ht="15" customHeight="1" x14ac:dyDescent="0.3">
      <c r="B7556" s="39" t="str">
        <f t="shared" si="99"/>
        <v>42824001308 модуль запалювання</v>
      </c>
      <c r="C7556" s="39" t="str">
        <f>TEXT(Raw_Articul_Data!$D7556,"00000000000")</f>
        <v>42824001308</v>
      </c>
      <c r="D7556" s="41">
        <v>42824001308</v>
      </c>
      <c r="E7556" s="41" t="s">
        <v>2855</v>
      </c>
      <c r="G7556" s="41" t="s">
        <v>32</v>
      </c>
      <c r="H7556" s="41" t="s">
        <v>2790</v>
      </c>
      <c r="I7556" s="41" t="s">
        <v>23</v>
      </c>
      <c r="J7556" s="41" t="s">
        <v>28</v>
      </c>
      <c r="K7556" s="41" t="s">
        <v>25</v>
      </c>
    </row>
    <row r="7557" spans="2:11" ht="15" customHeight="1" x14ac:dyDescent="0.3">
      <c r="B7557" s="39" t="str">
        <f t="shared" si="99"/>
        <v>42827001800 пневматична трубка</v>
      </c>
      <c r="C7557" s="39" t="str">
        <f>TEXT(Raw_Articul_Data!$D7557,"00000000000")</f>
        <v>42827001800</v>
      </c>
      <c r="D7557" s="41">
        <v>42827001800</v>
      </c>
      <c r="E7557" s="41" t="s">
        <v>4336</v>
      </c>
      <c r="G7557" s="41" t="s">
        <v>32</v>
      </c>
      <c r="H7557" s="41" t="s">
        <v>2790</v>
      </c>
      <c r="I7557" s="41" t="s">
        <v>23</v>
      </c>
      <c r="J7557" s="41" t="s">
        <v>55</v>
      </c>
      <c r="K7557" s="41" t="s">
        <v>25</v>
      </c>
    </row>
    <row r="7558" spans="2:11" ht="15" customHeight="1" x14ac:dyDescent="0.3">
      <c r="B7558" s="39" t="str">
        <f t="shared" si="99"/>
        <v>42827001801 повітродувна труба</v>
      </c>
      <c r="C7558" s="39" t="str">
        <f>TEXT(Raw_Articul_Data!$D7558,"00000000000")</f>
        <v>42827001801</v>
      </c>
      <c r="D7558" s="41">
        <v>42827001801</v>
      </c>
      <c r="E7558" s="41" t="s">
        <v>4474</v>
      </c>
      <c r="G7558" s="41" t="s">
        <v>32</v>
      </c>
      <c r="H7558" s="41" t="s">
        <v>2790</v>
      </c>
      <c r="I7558" s="41" t="s">
        <v>23</v>
      </c>
      <c r="J7558" s="41" t="s">
        <v>55</v>
      </c>
      <c r="K7558" s="41" t="s">
        <v>25</v>
      </c>
    </row>
    <row r="7559" spans="2:11" ht="15" customHeight="1" x14ac:dyDescent="0.3">
      <c r="B7559" s="39" t="str">
        <f t="shared" si="99"/>
        <v>42827001802 пневматична труба</v>
      </c>
      <c r="C7559" s="39" t="str">
        <f>TEXT(Raw_Articul_Data!$D7559,"00000000000")</f>
        <v>42827001802</v>
      </c>
      <c r="D7559" s="41">
        <v>42827001802</v>
      </c>
      <c r="E7559" s="41" t="s">
        <v>4528</v>
      </c>
      <c r="G7559" s="41" t="s">
        <v>32</v>
      </c>
      <c r="H7559" s="41" t="s">
        <v>2790</v>
      </c>
      <c r="I7559" s="41" t="s">
        <v>23</v>
      </c>
      <c r="J7559" s="41" t="s">
        <v>55</v>
      </c>
      <c r="K7559" s="41" t="s">
        <v>25</v>
      </c>
    </row>
    <row r="7560" spans="2:11" ht="15" customHeight="1" x14ac:dyDescent="0.3">
      <c r="B7560" s="39" t="str">
        <f t="shared" si="99"/>
        <v>42827002102 захисний кожух</v>
      </c>
      <c r="C7560" s="39" t="str">
        <f>TEXT(Raw_Articul_Data!$D7560,"00000000000")</f>
        <v>42827002102</v>
      </c>
      <c r="D7560" s="41">
        <v>42827002102</v>
      </c>
      <c r="E7560" s="41" t="s">
        <v>4334</v>
      </c>
      <c r="G7560" s="41" t="s">
        <v>32</v>
      </c>
      <c r="H7560" s="41" t="s">
        <v>2790</v>
      </c>
      <c r="I7560" s="41" t="s">
        <v>23</v>
      </c>
      <c r="J7560" s="41" t="s">
        <v>55</v>
      </c>
      <c r="K7560" s="41" t="s">
        <v>25</v>
      </c>
    </row>
    <row r="7561" spans="2:11" ht="15" customHeight="1" x14ac:dyDescent="0.3">
      <c r="B7561" s="39" t="str">
        <f t="shared" si="99"/>
        <v>42827003400 крильчатка вентилятора</v>
      </c>
      <c r="C7561" s="39" t="str">
        <f>TEXT(Raw_Articul_Data!$D7561,"00000000000")</f>
        <v>42827003400</v>
      </c>
      <c r="D7561" s="41">
        <v>42827003400</v>
      </c>
      <c r="E7561" s="41" t="s">
        <v>3255</v>
      </c>
      <c r="G7561" s="41" t="s">
        <v>32</v>
      </c>
      <c r="H7561" s="41" t="s">
        <v>2790</v>
      </c>
      <c r="I7561" s="41" t="s">
        <v>23</v>
      </c>
      <c r="J7561" s="41" t="s">
        <v>55</v>
      </c>
      <c r="K7561" s="41" t="s">
        <v>25</v>
      </c>
    </row>
    <row r="7562" spans="2:11" ht="15" customHeight="1" x14ac:dyDescent="0.3">
      <c r="B7562" s="39" t="str">
        <f t="shared" si="99"/>
        <v>42827003405 крильчатка вентилятора</v>
      </c>
      <c r="C7562" s="39" t="str">
        <f>TEXT(Raw_Articul_Data!$D7562,"00000000000")</f>
        <v>42827003405</v>
      </c>
      <c r="D7562" s="41">
        <v>42827003405</v>
      </c>
      <c r="E7562" s="41" t="s">
        <v>3255</v>
      </c>
      <c r="G7562" s="41" t="s">
        <v>32</v>
      </c>
      <c r="H7562" s="41" t="s">
        <v>2790</v>
      </c>
      <c r="I7562" s="41" t="s">
        <v>23</v>
      </c>
      <c r="J7562" s="41" t="s">
        <v>28</v>
      </c>
      <c r="K7562" s="41" t="s">
        <v>25</v>
      </c>
    </row>
    <row r="7563" spans="2:11" ht="15" customHeight="1" x14ac:dyDescent="0.3">
      <c r="B7563" s="39" t="str">
        <f t="shared" si="99"/>
        <v>42827003805 опорна плита для носіння пристрою на спині</v>
      </c>
      <c r="C7563" s="39" t="str">
        <f>TEXT(Raw_Articul_Data!$D7563,"00000000000")</f>
        <v>42827003805</v>
      </c>
      <c r="D7563" s="41">
        <v>42827003805</v>
      </c>
      <c r="E7563" s="41" t="s">
        <v>4325</v>
      </c>
      <c r="G7563" s="41" t="s">
        <v>32</v>
      </c>
      <c r="H7563" s="41" t="s">
        <v>2790</v>
      </c>
      <c r="I7563" s="41" t="s">
        <v>23</v>
      </c>
      <c r="J7563" s="41" t="s">
        <v>55</v>
      </c>
      <c r="K7563" s="41" t="s">
        <v>25</v>
      </c>
    </row>
    <row r="7564" spans="2:11" ht="15" customHeight="1" x14ac:dyDescent="0.3">
      <c r="B7564" s="39" t="str">
        <f t="shared" si="99"/>
        <v>42827004102 корпус вентилятора внутрішній</v>
      </c>
      <c r="C7564" s="39" t="str">
        <f>TEXT(Raw_Articul_Data!$D7564,"00000000000")</f>
        <v>42827004102</v>
      </c>
      <c r="D7564" s="41">
        <v>42827004102</v>
      </c>
      <c r="E7564" s="41" t="s">
        <v>4397</v>
      </c>
      <c r="G7564" s="41" t="s">
        <v>32</v>
      </c>
      <c r="H7564" s="41" t="s">
        <v>2790</v>
      </c>
      <c r="I7564" s="41" t="s">
        <v>23</v>
      </c>
      <c r="J7564" s="41" t="s">
        <v>55</v>
      </c>
      <c r="K7564" s="41" t="s">
        <v>25</v>
      </c>
    </row>
    <row r="7565" spans="2:11" ht="15" customHeight="1" x14ac:dyDescent="0.3">
      <c r="B7565" s="39" t="str">
        <f t="shared" ref="B7565:B7628" si="100">CONCATENATE(C7565," ", LOWER(E7565))</f>
        <v>42827004104 корпус вентилятора внутрішній</v>
      </c>
      <c r="C7565" s="39" t="str">
        <f>TEXT(Raw_Articul_Data!$D7565,"00000000000")</f>
        <v>42827004104</v>
      </c>
      <c r="D7565" s="41">
        <v>42827004104</v>
      </c>
      <c r="E7565" s="41" t="s">
        <v>4397</v>
      </c>
      <c r="G7565" s="41" t="s">
        <v>32</v>
      </c>
      <c r="H7565" s="41" t="s">
        <v>2790</v>
      </c>
      <c r="I7565" s="41" t="s">
        <v>23</v>
      </c>
      <c r="J7565" s="41" t="s">
        <v>55</v>
      </c>
      <c r="K7565" s="41" t="s">
        <v>25</v>
      </c>
    </row>
    <row r="7566" spans="2:11" ht="15" customHeight="1" x14ac:dyDescent="0.3">
      <c r="B7566" s="39" t="str">
        <f t="shared" si="100"/>
        <v>42827004107 корпус вентилятора внутрішній</v>
      </c>
      <c r="C7566" s="39" t="str">
        <f>TEXT(Raw_Articul_Data!$D7566,"00000000000")</f>
        <v>42827004107</v>
      </c>
      <c r="D7566" s="41">
        <v>42827004107</v>
      </c>
      <c r="E7566" s="41" t="s">
        <v>4397</v>
      </c>
      <c r="G7566" s="41" t="s">
        <v>32</v>
      </c>
      <c r="H7566" s="41" t="s">
        <v>2790</v>
      </c>
      <c r="I7566" s="41" t="s">
        <v>23</v>
      </c>
      <c r="J7566" s="41" t="s">
        <v>55</v>
      </c>
      <c r="K7566" s="41" t="s">
        <v>25</v>
      </c>
    </row>
    <row r="7567" spans="2:11" ht="15" customHeight="1" x14ac:dyDescent="0.3">
      <c r="B7567" s="39" t="str">
        <f t="shared" si="100"/>
        <v>42827004108 корпус вентилятора внутрішній</v>
      </c>
      <c r="C7567" s="39" t="str">
        <f>TEXT(Raw_Articul_Data!$D7567,"00000000000")</f>
        <v>42827004108</v>
      </c>
      <c r="D7567" s="41">
        <v>42827004108</v>
      </c>
      <c r="E7567" s="41" t="s">
        <v>4397</v>
      </c>
      <c r="G7567" s="41" t="s">
        <v>32</v>
      </c>
      <c r="H7567" s="41" t="s">
        <v>2790</v>
      </c>
      <c r="I7567" s="41" t="s">
        <v>23</v>
      </c>
      <c r="J7567" s="41" t="s">
        <v>55</v>
      </c>
      <c r="K7567" s="41" t="s">
        <v>25</v>
      </c>
    </row>
    <row r="7568" spans="2:11" ht="15" customHeight="1" x14ac:dyDescent="0.3">
      <c r="B7568" s="39" t="str">
        <f t="shared" si="100"/>
        <v>42827004109 корпус вентилятора внутрішній</v>
      </c>
      <c r="C7568" s="39" t="str">
        <f>TEXT(Raw_Articul_Data!$D7568,"00000000000")</f>
        <v>42827004109</v>
      </c>
      <c r="D7568" s="41">
        <v>42827004109</v>
      </c>
      <c r="E7568" s="41" t="s">
        <v>4397</v>
      </c>
      <c r="G7568" s="41" t="s">
        <v>32</v>
      </c>
      <c r="H7568" s="41" t="s">
        <v>2790</v>
      </c>
      <c r="I7568" s="41" t="s">
        <v>23</v>
      </c>
      <c r="J7568" s="41" t="s">
        <v>55</v>
      </c>
      <c r="K7568" s="41" t="s">
        <v>25</v>
      </c>
    </row>
    <row r="7569" spans="2:11" ht="15" customHeight="1" x14ac:dyDescent="0.3">
      <c r="B7569" s="39" t="str">
        <f t="shared" si="100"/>
        <v>42827006900 коліно</v>
      </c>
      <c r="C7569" s="39" t="str">
        <f>TEXT(Raw_Articul_Data!$D7569,"00000000000")</f>
        <v>42827006900</v>
      </c>
      <c r="D7569" s="41">
        <v>42827006900</v>
      </c>
      <c r="E7569" s="41" t="s">
        <v>3315</v>
      </c>
      <c r="G7569" s="41" t="s">
        <v>32</v>
      </c>
      <c r="H7569" s="41" t="s">
        <v>2790</v>
      </c>
      <c r="I7569" s="41" t="s">
        <v>23</v>
      </c>
      <c r="J7569" s="41" t="s">
        <v>55</v>
      </c>
      <c r="K7569" s="41" t="s">
        <v>25</v>
      </c>
    </row>
    <row r="7570" spans="2:11" ht="15" customHeight="1" x14ac:dyDescent="0.3">
      <c r="B7570" s="39" t="str">
        <f t="shared" si="100"/>
        <v>42827006901 коліно</v>
      </c>
      <c r="C7570" s="39" t="str">
        <f>TEXT(Raw_Articul_Data!$D7570,"00000000000")</f>
        <v>42827006901</v>
      </c>
      <c r="D7570" s="41">
        <v>42827006901</v>
      </c>
      <c r="E7570" s="41" t="s">
        <v>3315</v>
      </c>
      <c r="G7570" s="41" t="s">
        <v>32</v>
      </c>
      <c r="H7570" s="41" t="s">
        <v>2790</v>
      </c>
      <c r="I7570" s="41" t="s">
        <v>23</v>
      </c>
      <c r="J7570" s="41" t="s">
        <v>55</v>
      </c>
      <c r="K7570" s="41" t="s">
        <v>25</v>
      </c>
    </row>
    <row r="7571" spans="2:11" ht="15" customHeight="1" x14ac:dyDescent="0.3">
      <c r="B7571" s="39" t="str">
        <f t="shared" si="100"/>
        <v>42827010700 корпус вентилятора зовнішній</v>
      </c>
      <c r="C7571" s="39" t="str">
        <f>TEXT(Raw_Articul_Data!$D7571,"00000000000")</f>
        <v>42827010700</v>
      </c>
      <c r="D7571" s="41">
        <v>42827010700</v>
      </c>
      <c r="E7571" s="41" t="s">
        <v>4330</v>
      </c>
      <c r="G7571" s="41" t="s">
        <v>32</v>
      </c>
      <c r="H7571" s="41" t="s">
        <v>2790</v>
      </c>
      <c r="I7571" s="41" t="s">
        <v>23</v>
      </c>
      <c r="J7571" s="41" t="s">
        <v>28</v>
      </c>
      <c r="K7571" s="41" t="s">
        <v>25</v>
      </c>
    </row>
    <row r="7572" spans="2:11" ht="15" customHeight="1" x14ac:dyDescent="0.3">
      <c r="B7572" s="39" t="str">
        <f t="shared" si="100"/>
        <v>42827010702 корпус вентилятора зовнішній</v>
      </c>
      <c r="C7572" s="39" t="str">
        <f>TEXT(Raw_Articul_Data!$D7572,"00000000000")</f>
        <v>42827010702</v>
      </c>
      <c r="D7572" s="41">
        <v>42827010702</v>
      </c>
      <c r="E7572" s="41" t="s">
        <v>4330</v>
      </c>
      <c r="G7572" s="41" t="s">
        <v>32</v>
      </c>
      <c r="H7572" s="41" t="s">
        <v>2790</v>
      </c>
      <c r="I7572" s="41" t="s">
        <v>23</v>
      </c>
      <c r="J7572" s="41" t="s">
        <v>55</v>
      </c>
      <c r="K7572" s="41" t="s">
        <v>25</v>
      </c>
    </row>
    <row r="7573" spans="2:11" ht="15" customHeight="1" x14ac:dyDescent="0.3">
      <c r="B7573" s="39" t="str">
        <f t="shared" si="100"/>
        <v>42827015408 пневматична труба</v>
      </c>
      <c r="C7573" s="39" t="str">
        <f>TEXT(Raw_Articul_Data!$D7573,"00000000000")</f>
        <v>42827015408</v>
      </c>
      <c r="D7573" s="41">
        <v>42827015408</v>
      </c>
      <c r="E7573" s="41" t="s">
        <v>4528</v>
      </c>
      <c r="G7573" s="41" t="s">
        <v>32</v>
      </c>
      <c r="H7573" s="41" t="s">
        <v>2790</v>
      </c>
      <c r="I7573" s="41" t="s">
        <v>23</v>
      </c>
      <c r="J7573" s="41" t="s">
        <v>55</v>
      </c>
      <c r="K7573" s="41" t="s">
        <v>25</v>
      </c>
    </row>
    <row r="7574" spans="2:11" ht="15" customHeight="1" x14ac:dyDescent="0.3">
      <c r="B7574" s="39" t="str">
        <f t="shared" si="100"/>
        <v>42827016100 гофрошланг</v>
      </c>
      <c r="C7574" s="39" t="str">
        <f>TEXT(Raw_Articul_Data!$D7574,"00000000000")</f>
        <v>42827016100</v>
      </c>
      <c r="D7574" s="41">
        <v>42827016100</v>
      </c>
      <c r="E7574" s="41" t="s">
        <v>4475</v>
      </c>
      <c r="G7574" s="41" t="s">
        <v>32</v>
      </c>
      <c r="H7574" s="41" t="s">
        <v>2790</v>
      </c>
      <c r="I7574" s="41" t="s">
        <v>23</v>
      </c>
      <c r="J7574" s="41" t="s">
        <v>55</v>
      </c>
      <c r="K7574" s="41" t="s">
        <v>25</v>
      </c>
    </row>
    <row r="7575" spans="2:11" ht="15" customHeight="1" x14ac:dyDescent="0.3">
      <c r="B7575" s="39" t="str">
        <f t="shared" si="100"/>
        <v>42827016102 гофрошланг</v>
      </c>
      <c r="C7575" s="39" t="str">
        <f>TEXT(Raw_Articul_Data!$D7575,"00000000000")</f>
        <v>42827016102</v>
      </c>
      <c r="D7575" s="41">
        <v>42827016102</v>
      </c>
      <c r="E7575" s="41" t="s">
        <v>4475</v>
      </c>
      <c r="G7575" s="41" t="s">
        <v>32</v>
      </c>
      <c r="H7575" s="41" t="s">
        <v>2790</v>
      </c>
      <c r="I7575" s="41" t="s">
        <v>23</v>
      </c>
      <c r="J7575" s="41" t="s">
        <v>55</v>
      </c>
      <c r="K7575" s="41" t="s">
        <v>25</v>
      </c>
    </row>
    <row r="7576" spans="2:11" ht="15" customHeight="1" x14ac:dyDescent="0.3">
      <c r="B7576" s="39" t="str">
        <f t="shared" si="100"/>
        <v>42827016300 ковзаюче кільце</v>
      </c>
      <c r="C7576" s="39" t="str">
        <f>TEXT(Raw_Articul_Data!$D7576,"00000000000")</f>
        <v>42827016300</v>
      </c>
      <c r="D7576" s="41">
        <v>42827016300</v>
      </c>
      <c r="E7576" s="41" t="s">
        <v>4333</v>
      </c>
      <c r="G7576" s="41" t="s">
        <v>32</v>
      </c>
      <c r="H7576" s="41" t="s">
        <v>2790</v>
      </c>
      <c r="I7576" s="41" t="s">
        <v>23</v>
      </c>
      <c r="J7576" s="41" t="s">
        <v>55</v>
      </c>
      <c r="K7576" s="41" t="s">
        <v>25</v>
      </c>
    </row>
    <row r="7577" spans="2:11" ht="15" customHeight="1" x14ac:dyDescent="0.3">
      <c r="B7577" s="39" t="str">
        <f t="shared" si="100"/>
        <v>42827016301 ковзаюче кільце</v>
      </c>
      <c r="C7577" s="39" t="str">
        <f>TEXT(Raw_Articul_Data!$D7577,"00000000000")</f>
        <v>42827016301</v>
      </c>
      <c r="D7577" s="41">
        <v>42827016301</v>
      </c>
      <c r="E7577" s="41" t="s">
        <v>4333</v>
      </c>
      <c r="G7577" s="41" t="s">
        <v>32</v>
      </c>
      <c r="H7577" s="41" t="s">
        <v>2790</v>
      </c>
      <c r="I7577" s="41" t="s">
        <v>23</v>
      </c>
      <c r="J7577" s="41" t="s">
        <v>55</v>
      </c>
      <c r="K7577" s="41" t="s">
        <v>25</v>
      </c>
    </row>
    <row r="7578" spans="2:11" ht="15" customHeight="1" x14ac:dyDescent="0.3">
      <c r="B7578" s="39" t="str">
        <f t="shared" si="100"/>
        <v>42827068000 захисна решітка</v>
      </c>
      <c r="C7578" s="39" t="str">
        <f>TEXT(Raw_Articul_Data!$D7578,"00000000000")</f>
        <v>42827068000</v>
      </c>
      <c r="D7578" s="41">
        <v>42827068000</v>
      </c>
      <c r="E7578" s="41" t="s">
        <v>4400</v>
      </c>
      <c r="G7578" s="41" t="s">
        <v>32</v>
      </c>
      <c r="H7578" s="41" t="s">
        <v>2790</v>
      </c>
      <c r="I7578" s="41" t="s">
        <v>23</v>
      </c>
      <c r="J7578" s="41" t="s">
        <v>55</v>
      </c>
      <c r="K7578" s="41" t="s">
        <v>25</v>
      </c>
    </row>
    <row r="7579" spans="2:11" ht="15" customHeight="1" x14ac:dyDescent="0.3">
      <c r="B7579" s="39" t="str">
        <f t="shared" si="100"/>
        <v>42827083101 накидна гайка</v>
      </c>
      <c r="C7579" s="39" t="str">
        <f>TEXT(Raw_Articul_Data!$D7579,"00000000000")</f>
        <v>42827083101</v>
      </c>
      <c r="D7579" s="41">
        <v>42827083101</v>
      </c>
      <c r="E7579" s="41" t="s">
        <v>4335</v>
      </c>
      <c r="G7579" s="41" t="s">
        <v>32</v>
      </c>
      <c r="H7579" s="41" t="s">
        <v>2790</v>
      </c>
      <c r="I7579" s="41" t="s">
        <v>23</v>
      </c>
      <c r="J7579" s="41" t="s">
        <v>55</v>
      </c>
      <c r="K7579" s="41" t="s">
        <v>25</v>
      </c>
    </row>
    <row r="7580" spans="2:11" ht="15" customHeight="1" x14ac:dyDescent="0.3">
      <c r="B7580" s="39" t="str">
        <f t="shared" si="100"/>
        <v>42827083400 пневматична трубка</v>
      </c>
      <c r="C7580" s="39" t="str">
        <f>TEXT(Raw_Articul_Data!$D7580,"00000000000")</f>
        <v>42827083400</v>
      </c>
      <c r="D7580" s="41">
        <v>42827083400</v>
      </c>
      <c r="E7580" s="41" t="s">
        <v>4336</v>
      </c>
      <c r="G7580" s="41" t="s">
        <v>32</v>
      </c>
      <c r="H7580" s="41" t="s">
        <v>2790</v>
      </c>
      <c r="I7580" s="41" t="s">
        <v>23</v>
      </c>
      <c r="J7580" s="41" t="s">
        <v>55</v>
      </c>
      <c r="K7580" s="41" t="s">
        <v>25</v>
      </c>
    </row>
    <row r="7581" spans="2:11" ht="15" customHeight="1" x14ac:dyDescent="0.3">
      <c r="B7581" s="39" t="str">
        <f t="shared" si="100"/>
        <v>42827086303 сопло</v>
      </c>
      <c r="C7581" s="39" t="str">
        <f>TEXT(Raw_Articul_Data!$D7581,"00000000000")</f>
        <v>42827086303</v>
      </c>
      <c r="D7581" s="41">
        <v>42827086303</v>
      </c>
      <c r="E7581" s="41" t="s">
        <v>1592</v>
      </c>
      <c r="G7581" s="41" t="s">
        <v>32</v>
      </c>
      <c r="H7581" s="41" t="s">
        <v>2790</v>
      </c>
      <c r="I7581" s="41" t="s">
        <v>23</v>
      </c>
      <c r="J7581" s="41" t="s">
        <v>55</v>
      </c>
      <c r="K7581" s="41" t="s">
        <v>25</v>
      </c>
    </row>
    <row r="7582" spans="2:11" ht="15" customHeight="1" x14ac:dyDescent="0.3">
      <c r="B7582" s="39" t="str">
        <f t="shared" si="100"/>
        <v>42827086304 сопло</v>
      </c>
      <c r="C7582" s="39" t="str">
        <f>TEXT(Raw_Articul_Data!$D7582,"00000000000")</f>
        <v>42827086304</v>
      </c>
      <c r="D7582" s="41">
        <v>42827086304</v>
      </c>
      <c r="E7582" s="41" t="s">
        <v>1592</v>
      </c>
      <c r="G7582" s="41" t="s">
        <v>32</v>
      </c>
      <c r="H7582" s="41" t="s">
        <v>2790</v>
      </c>
      <c r="I7582" s="41" t="s">
        <v>23</v>
      </c>
      <c r="J7582" s="41" t="s">
        <v>55</v>
      </c>
      <c r="K7582" s="41" t="s">
        <v>25</v>
      </c>
    </row>
    <row r="7583" spans="2:11" ht="15" customHeight="1" x14ac:dyDescent="0.3">
      <c r="B7583" s="39" t="str">
        <f t="shared" si="100"/>
        <v>42827086340 сопло</v>
      </c>
      <c r="C7583" s="39" t="str">
        <f>TEXT(Raw_Articul_Data!$D7583,"00000000000")</f>
        <v>42827086340</v>
      </c>
      <c r="D7583" s="41">
        <v>42827086340</v>
      </c>
      <c r="E7583" s="41" t="s">
        <v>1592</v>
      </c>
      <c r="G7583" s="41" t="s">
        <v>32</v>
      </c>
      <c r="H7583" s="41" t="s">
        <v>2790</v>
      </c>
      <c r="I7583" s="41" t="s">
        <v>23</v>
      </c>
      <c r="J7583" s="41" t="s">
        <v>55</v>
      </c>
      <c r="K7583" s="41" t="s">
        <v>25</v>
      </c>
    </row>
    <row r="7584" spans="2:11" ht="15" customHeight="1" x14ac:dyDescent="0.3">
      <c r="B7584" s="39" t="str">
        <f t="shared" si="100"/>
        <v>42827086365 сопло</v>
      </c>
      <c r="C7584" s="39" t="str">
        <f>TEXT(Raw_Articul_Data!$D7584,"00000000000")</f>
        <v>42827086365</v>
      </c>
      <c r="D7584" s="41">
        <v>42827086365</v>
      </c>
      <c r="E7584" s="41" t="s">
        <v>1592</v>
      </c>
      <c r="G7584" s="41" t="s">
        <v>32</v>
      </c>
      <c r="H7584" s="41" t="s">
        <v>2790</v>
      </c>
      <c r="I7584" s="41" t="s">
        <v>23</v>
      </c>
      <c r="J7584" s="41" t="s">
        <v>55</v>
      </c>
      <c r="K7584" s="41" t="s">
        <v>25</v>
      </c>
    </row>
    <row r="7585" spans="2:11" ht="15" customHeight="1" x14ac:dyDescent="0.3">
      <c r="B7585" s="39" t="str">
        <f t="shared" si="100"/>
        <v>42827088702 скоба для шланга</v>
      </c>
      <c r="C7585" s="39" t="str">
        <f>TEXT(Raw_Articul_Data!$D7585,"00000000000")</f>
        <v>42827088702</v>
      </c>
      <c r="D7585" s="41">
        <v>42827088702</v>
      </c>
      <c r="E7585" s="41" t="s">
        <v>3220</v>
      </c>
      <c r="G7585" s="41" t="s">
        <v>32</v>
      </c>
      <c r="H7585" s="41" t="s">
        <v>2790</v>
      </c>
      <c r="I7585" s="41" t="s">
        <v>23</v>
      </c>
      <c r="J7585" s="41" t="s">
        <v>55</v>
      </c>
      <c r="K7585" s="41" t="s">
        <v>25</v>
      </c>
    </row>
    <row r="7586" spans="2:11" ht="15" customHeight="1" x14ac:dyDescent="0.3">
      <c r="B7586" s="39" t="str">
        <f t="shared" si="100"/>
        <v>42827088703 скоба для шланга</v>
      </c>
      <c r="C7586" s="39" t="str">
        <f>TEXT(Raw_Articul_Data!$D7586,"00000000000")</f>
        <v>42827088703</v>
      </c>
      <c r="D7586" s="41">
        <v>42827088703</v>
      </c>
      <c r="E7586" s="41" t="s">
        <v>3220</v>
      </c>
      <c r="G7586" s="41" t="s">
        <v>32</v>
      </c>
      <c r="H7586" s="41" t="s">
        <v>2790</v>
      </c>
      <c r="I7586" s="41" t="s">
        <v>23</v>
      </c>
      <c r="J7586" s="41" t="s">
        <v>55</v>
      </c>
      <c r="K7586" s="41" t="s">
        <v>25</v>
      </c>
    </row>
    <row r="7587" spans="2:11" ht="15" customHeight="1" x14ac:dyDescent="0.3">
      <c r="B7587" s="39" t="str">
        <f t="shared" si="100"/>
        <v>42827088704 скоба для шланга</v>
      </c>
      <c r="C7587" s="39" t="str">
        <f>TEXT(Raw_Articul_Data!$D7587,"00000000000")</f>
        <v>42827088704</v>
      </c>
      <c r="D7587" s="41">
        <v>42827088704</v>
      </c>
      <c r="E7587" s="41" t="s">
        <v>3220</v>
      </c>
      <c r="G7587" s="41" t="s">
        <v>32</v>
      </c>
      <c r="H7587" s="41" t="s">
        <v>2790</v>
      </c>
      <c r="I7587" s="41" t="s">
        <v>23</v>
      </c>
      <c r="J7587" s="41" t="s">
        <v>55</v>
      </c>
      <c r="K7587" s="41" t="s">
        <v>25</v>
      </c>
    </row>
    <row r="7588" spans="2:11" ht="15" customHeight="1" x14ac:dyDescent="0.3">
      <c r="B7588" s="39" t="str">
        <f t="shared" si="100"/>
        <v>42827088705 скоба для шланга</v>
      </c>
      <c r="C7588" s="39" t="str">
        <f>TEXT(Raw_Articul_Data!$D7588,"00000000000")</f>
        <v>42827088705</v>
      </c>
      <c r="D7588" s="41">
        <v>42827088705</v>
      </c>
      <c r="E7588" s="41" t="s">
        <v>3220</v>
      </c>
      <c r="G7588" s="41" t="s">
        <v>32</v>
      </c>
      <c r="H7588" s="41" t="s">
        <v>2790</v>
      </c>
      <c r="I7588" s="41" t="s">
        <v>23</v>
      </c>
      <c r="J7588" s="41" t="s">
        <v>55</v>
      </c>
      <c r="K7588" s="41" t="s">
        <v>25</v>
      </c>
    </row>
    <row r="7589" spans="2:11" ht="15" customHeight="1" x14ac:dyDescent="0.3">
      <c r="B7589" s="39" t="str">
        <f t="shared" si="100"/>
        <v>42827109020 лямка права</v>
      </c>
      <c r="C7589" s="39" t="str">
        <f>TEXT(Raw_Articul_Data!$D7589,"00000000000")</f>
        <v>42827109020</v>
      </c>
      <c r="D7589" s="41">
        <v>42827109020</v>
      </c>
      <c r="E7589" s="41" t="s">
        <v>4529</v>
      </c>
      <c r="G7589" s="41" t="s">
        <v>32</v>
      </c>
      <c r="H7589" s="41" t="s">
        <v>2790</v>
      </c>
      <c r="I7589" s="41" t="s">
        <v>23</v>
      </c>
      <c r="J7589" s="41" t="s">
        <v>24</v>
      </c>
      <c r="K7589" s="41" t="s">
        <v>25</v>
      </c>
    </row>
    <row r="7590" spans="2:11" ht="15" customHeight="1" x14ac:dyDescent="0.3">
      <c r="B7590" s="39" t="str">
        <f t="shared" si="100"/>
        <v>42827109030 лямка ліва</v>
      </c>
      <c r="C7590" s="39" t="str">
        <f>TEXT(Raw_Articul_Data!$D7590,"00000000000")</f>
        <v>42827109030</v>
      </c>
      <c r="D7590" s="41">
        <v>42827109030</v>
      </c>
      <c r="E7590" s="41" t="s">
        <v>4530</v>
      </c>
      <c r="G7590" s="41" t="s">
        <v>32</v>
      </c>
      <c r="H7590" s="41" t="s">
        <v>2790</v>
      </c>
      <c r="I7590" s="41" t="s">
        <v>23</v>
      </c>
      <c r="J7590" s="41" t="s">
        <v>24</v>
      </c>
      <c r="K7590" s="41" t="s">
        <v>25</v>
      </c>
    </row>
    <row r="7591" spans="2:11" ht="15" customHeight="1" x14ac:dyDescent="0.3">
      <c r="B7591" s="39" t="str">
        <f t="shared" si="100"/>
        <v>42827109101 набедрений пояс</v>
      </c>
      <c r="C7591" s="39" t="str">
        <f>TEXT(Raw_Articul_Data!$D7591,"00000000000")</f>
        <v>42827109101</v>
      </c>
      <c r="D7591" s="41">
        <v>42827109101</v>
      </c>
      <c r="E7591" s="41" t="s">
        <v>4531</v>
      </c>
      <c r="G7591" s="41" t="s">
        <v>32</v>
      </c>
      <c r="H7591" s="41" t="s">
        <v>2790</v>
      </c>
      <c r="I7591" s="41" t="s">
        <v>23</v>
      </c>
      <c r="J7591" s="41" t="s">
        <v>24</v>
      </c>
      <c r="K7591" s="41" t="s">
        <v>25</v>
      </c>
    </row>
    <row r="7592" spans="2:11" ht="15" customHeight="1" x14ac:dyDescent="0.3">
      <c r="B7592" s="39" t="str">
        <f t="shared" si="100"/>
        <v>42827405300 натяжний важіль</v>
      </c>
      <c r="C7592" s="39" t="str">
        <f>TEXT(Raw_Articul_Data!$D7592,"00000000000")</f>
        <v>42827405300</v>
      </c>
      <c r="D7592" s="41">
        <v>42827405300</v>
      </c>
      <c r="E7592" s="41" t="s">
        <v>4350</v>
      </c>
      <c r="G7592" s="41" t="s">
        <v>32</v>
      </c>
      <c r="H7592" s="41" t="s">
        <v>2790</v>
      </c>
      <c r="I7592" s="41" t="s">
        <v>23</v>
      </c>
      <c r="J7592" s="41" t="s">
        <v>55</v>
      </c>
      <c r="K7592" s="41" t="s">
        <v>25</v>
      </c>
    </row>
    <row r="7593" spans="2:11" ht="15" customHeight="1" x14ac:dyDescent="0.3">
      <c r="B7593" s="39" t="str">
        <f t="shared" si="100"/>
        <v>42827608101 захисна решітка</v>
      </c>
      <c r="C7593" s="39" t="str">
        <f>TEXT(Raw_Articul_Data!$D7593,"00000000000")</f>
        <v>42827608101</v>
      </c>
      <c r="D7593" s="41">
        <v>42827608101</v>
      </c>
      <c r="E7593" s="41" t="s">
        <v>4400</v>
      </c>
      <c r="G7593" s="41" t="s">
        <v>32</v>
      </c>
      <c r="H7593" s="41" t="s">
        <v>2790</v>
      </c>
      <c r="I7593" s="41" t="s">
        <v>23</v>
      </c>
      <c r="J7593" s="41" t="s">
        <v>55</v>
      </c>
      <c r="K7593" s="41" t="s">
        <v>25</v>
      </c>
    </row>
    <row r="7594" spans="2:11" ht="15" customHeight="1" x14ac:dyDescent="0.3">
      <c r="B7594" s="39" t="str">
        <f t="shared" si="100"/>
        <v>42827900700 тримач</v>
      </c>
      <c r="C7594" s="39" t="str">
        <f>TEXT(Raw_Articul_Data!$D7594,"00000000000")</f>
        <v>42827900700</v>
      </c>
      <c r="D7594" s="41">
        <v>42827900700</v>
      </c>
      <c r="E7594" s="41" t="s">
        <v>2820</v>
      </c>
      <c r="G7594" s="41" t="s">
        <v>32</v>
      </c>
      <c r="H7594" s="41" t="s">
        <v>2790</v>
      </c>
      <c r="I7594" s="41" t="s">
        <v>23</v>
      </c>
      <c r="J7594" s="41" t="s">
        <v>55</v>
      </c>
      <c r="K7594" s="41" t="s">
        <v>25</v>
      </c>
    </row>
    <row r="7595" spans="2:11" ht="15" customHeight="1" x14ac:dyDescent="0.3">
      <c r="B7595" s="39" t="str">
        <f t="shared" si="100"/>
        <v>42827900701 тримач</v>
      </c>
      <c r="C7595" s="39" t="str">
        <f>TEXT(Raw_Articul_Data!$D7595,"00000000000")</f>
        <v>42827900701</v>
      </c>
      <c r="D7595" s="41">
        <v>42827900701</v>
      </c>
      <c r="E7595" s="41" t="s">
        <v>2820</v>
      </c>
      <c r="G7595" s="41" t="s">
        <v>32</v>
      </c>
      <c r="H7595" s="41" t="s">
        <v>2790</v>
      </c>
      <c r="I7595" s="41" t="s">
        <v>23</v>
      </c>
      <c r="J7595" s="41" t="s">
        <v>55</v>
      </c>
      <c r="K7595" s="41" t="s">
        <v>25</v>
      </c>
    </row>
    <row r="7596" spans="2:11" ht="15" customHeight="1" x14ac:dyDescent="0.3">
      <c r="B7596" s="39" t="str">
        <f t="shared" si="100"/>
        <v>42827901305 рукоятка управління</v>
      </c>
      <c r="C7596" s="39" t="str">
        <f>TEXT(Raw_Articul_Data!$D7596,"00000000000")</f>
        <v>42827901305</v>
      </c>
      <c r="D7596" s="41">
        <v>42827901305</v>
      </c>
      <c r="E7596" s="41" t="s">
        <v>4100</v>
      </c>
      <c r="G7596" s="41" t="s">
        <v>32</v>
      </c>
      <c r="H7596" s="41" t="s">
        <v>2790</v>
      </c>
      <c r="I7596" s="41" t="s">
        <v>23</v>
      </c>
      <c r="J7596" s="41" t="s">
        <v>55</v>
      </c>
      <c r="K7596" s="41" t="s">
        <v>25</v>
      </c>
    </row>
    <row r="7597" spans="2:11" ht="15" customHeight="1" x14ac:dyDescent="0.3">
      <c r="B7597" s="39" t="str">
        <f t="shared" si="100"/>
        <v>42827901700 трубчата рукоятка</v>
      </c>
      <c r="C7597" s="39" t="str">
        <f>TEXT(Raw_Articul_Data!$D7597,"00000000000")</f>
        <v>42827901700</v>
      </c>
      <c r="D7597" s="41">
        <v>42827901700</v>
      </c>
      <c r="E7597" s="41" t="s">
        <v>3350</v>
      </c>
      <c r="G7597" s="41" t="s">
        <v>32</v>
      </c>
      <c r="H7597" s="41" t="s">
        <v>2790</v>
      </c>
      <c r="I7597" s="41" t="s">
        <v>23</v>
      </c>
      <c r="J7597" s="41" t="s">
        <v>28</v>
      </c>
      <c r="K7597" s="41" t="s">
        <v>25</v>
      </c>
    </row>
    <row r="7598" spans="2:11" ht="15" customHeight="1" x14ac:dyDescent="0.3">
      <c r="B7598" s="39" t="str">
        <f t="shared" si="100"/>
        <v>42827904901 рукоятка управління з пусковим тросиком</v>
      </c>
      <c r="C7598" s="39" t="str">
        <f>TEXT(Raw_Articul_Data!$D7598,"00000000000")</f>
        <v>42827904901</v>
      </c>
      <c r="D7598" s="41">
        <v>42827904901</v>
      </c>
      <c r="E7598" s="41" t="s">
        <v>4478</v>
      </c>
      <c r="G7598" s="41" t="s">
        <v>32</v>
      </c>
      <c r="H7598" s="41" t="s">
        <v>2790</v>
      </c>
      <c r="I7598" s="41" t="s">
        <v>23</v>
      </c>
      <c r="J7598" s="41" t="s">
        <v>55</v>
      </c>
      <c r="K7598" s="41" t="s">
        <v>25</v>
      </c>
    </row>
    <row r="7599" spans="2:11" ht="15" customHeight="1" x14ac:dyDescent="0.3">
      <c r="B7599" s="39" t="str">
        <f t="shared" si="100"/>
        <v>42827904902 рукоятка управління з пусковим тросиком</v>
      </c>
      <c r="C7599" s="39" t="str">
        <f>TEXT(Raw_Articul_Data!$D7599,"00000000000")</f>
        <v>42827904902</v>
      </c>
      <c r="D7599" s="41">
        <v>42827904902</v>
      </c>
      <c r="E7599" s="41" t="s">
        <v>4478</v>
      </c>
      <c r="G7599" s="41" t="s">
        <v>32</v>
      </c>
      <c r="H7599" s="41" t="s">
        <v>2790</v>
      </c>
      <c r="I7599" s="41" t="s">
        <v>23</v>
      </c>
      <c r="J7599" s="41" t="s">
        <v>55</v>
      </c>
      <c r="K7599" s="41" t="s">
        <v>25</v>
      </c>
    </row>
    <row r="7600" spans="2:11" ht="15" customHeight="1" x14ac:dyDescent="0.3">
      <c r="B7600" s="39" t="str">
        <f t="shared" si="100"/>
        <v>42827908001 м'яка накладка для спини</v>
      </c>
      <c r="C7600" s="39" t="str">
        <f>TEXT(Raw_Articul_Data!$D7600,"00000000000")</f>
        <v>42827908001</v>
      </c>
      <c r="D7600" s="41">
        <v>42827908001</v>
      </c>
      <c r="E7600" s="41" t="s">
        <v>4344</v>
      </c>
      <c r="G7600" s="41" t="s">
        <v>32</v>
      </c>
      <c r="H7600" s="41" t="s">
        <v>2790</v>
      </c>
      <c r="I7600" s="41" t="s">
        <v>23</v>
      </c>
      <c r="J7600" s="41" t="s">
        <v>24</v>
      </c>
      <c r="K7600" s="41" t="s">
        <v>25</v>
      </c>
    </row>
    <row r="7601" spans="2:11" ht="15" customHeight="1" x14ac:dyDescent="0.3">
      <c r="B7601" s="39" t="str">
        <f t="shared" si="100"/>
        <v>42827913100 пружина</v>
      </c>
      <c r="C7601" s="39" t="str">
        <f>TEXT(Raw_Articul_Data!$D7601,"00000000000")</f>
        <v>42827913100</v>
      </c>
      <c r="D7601" s="41">
        <v>42827913100</v>
      </c>
      <c r="E7601" s="41" t="s">
        <v>2817</v>
      </c>
      <c r="G7601" s="41" t="s">
        <v>32</v>
      </c>
      <c r="H7601" s="41" t="s">
        <v>2790</v>
      </c>
      <c r="I7601" s="41" t="s">
        <v>23</v>
      </c>
      <c r="J7601" s="41" t="s">
        <v>28</v>
      </c>
      <c r="K7601" s="41" t="s">
        <v>25</v>
      </c>
    </row>
    <row r="7602" spans="2:11" ht="15" customHeight="1" x14ac:dyDescent="0.3">
      <c r="B7602" s="39" t="str">
        <f t="shared" si="100"/>
        <v>42827915902 упорний буфер</v>
      </c>
      <c r="C7602" s="39" t="str">
        <f>TEXT(Raw_Articul_Data!$D7602,"00000000000")</f>
        <v>42827915902</v>
      </c>
      <c r="D7602" s="41">
        <v>42827915902</v>
      </c>
      <c r="E7602" s="41" t="s">
        <v>3412</v>
      </c>
      <c r="G7602" s="41" t="s">
        <v>32</v>
      </c>
      <c r="H7602" s="41" t="s">
        <v>2790</v>
      </c>
      <c r="I7602" s="41" t="s">
        <v>23</v>
      </c>
      <c r="J7602" s="41" t="s">
        <v>45</v>
      </c>
      <c r="K7602" s="41" t="s">
        <v>25</v>
      </c>
    </row>
    <row r="7603" spans="2:11" ht="15" customHeight="1" x14ac:dyDescent="0.3">
      <c r="B7603" s="39" t="str">
        <f t="shared" si="100"/>
        <v>42827922900 пробка підшипника</v>
      </c>
      <c r="C7603" s="39" t="str">
        <f>TEXT(Raw_Articul_Data!$D7603,"00000000000")</f>
        <v>42827922900</v>
      </c>
      <c r="D7603" s="41">
        <v>42827922900</v>
      </c>
      <c r="E7603" s="41" t="s">
        <v>3655</v>
      </c>
      <c r="G7603" s="41" t="s">
        <v>32</v>
      </c>
      <c r="H7603" s="41" t="s">
        <v>2790</v>
      </c>
      <c r="I7603" s="41" t="s">
        <v>23</v>
      </c>
      <c r="J7603" s="41" t="s">
        <v>28</v>
      </c>
      <c r="K7603" s="41" t="s">
        <v>25</v>
      </c>
    </row>
    <row r="7604" spans="2:11" ht="15" customHeight="1" x14ac:dyDescent="0.3">
      <c r="B7604" s="39" t="str">
        <f t="shared" si="100"/>
        <v>42827982200 заземлена пластина</v>
      </c>
      <c r="C7604" s="39" t="str">
        <f>TEXT(Raw_Articul_Data!$D7604,"00000000000")</f>
        <v>42827982200</v>
      </c>
      <c r="D7604" s="41">
        <v>42827982200</v>
      </c>
      <c r="E7604" s="41" t="s">
        <v>4532</v>
      </c>
      <c r="G7604" s="41" t="s">
        <v>32</v>
      </c>
      <c r="H7604" s="41" t="s">
        <v>2790</v>
      </c>
      <c r="I7604" s="41" t="s">
        <v>23</v>
      </c>
      <c r="J7604" s="41" t="s">
        <v>55</v>
      </c>
      <c r="K7604" s="41" t="s">
        <v>25</v>
      </c>
    </row>
    <row r="7605" spans="2:11" ht="15" customHeight="1" x14ac:dyDescent="0.3">
      <c r="B7605" s="39" t="str">
        <f t="shared" si="100"/>
        <v>42830071001 комплект для регулювання зазору клапанів</v>
      </c>
      <c r="C7605" s="39" t="str">
        <f>TEXT(Raw_Articul_Data!$D7605,"00000000000")</f>
        <v>42830071001</v>
      </c>
      <c r="D7605" s="41">
        <v>42830071001</v>
      </c>
      <c r="E7605" s="41" t="s">
        <v>4533</v>
      </c>
      <c r="G7605" s="41" t="s">
        <v>32</v>
      </c>
      <c r="H7605" s="41" t="s">
        <v>2790</v>
      </c>
      <c r="I7605" s="41" t="s">
        <v>23</v>
      </c>
      <c r="J7605" s="41" t="s">
        <v>55</v>
      </c>
      <c r="K7605" s="41" t="s">
        <v>25</v>
      </c>
    </row>
    <row r="7606" spans="2:11" ht="15" customHeight="1" x14ac:dyDescent="0.3">
      <c r="B7606" s="39" t="str">
        <f t="shared" si="100"/>
        <v>42830071600 комплект ущільнень</v>
      </c>
      <c r="C7606" s="39" t="str">
        <f>TEXT(Raw_Articul_Data!$D7606,"00000000000")</f>
        <v>42830071600</v>
      </c>
      <c r="D7606" s="41">
        <v>42830071600</v>
      </c>
      <c r="E7606" s="41" t="s">
        <v>3102</v>
      </c>
      <c r="G7606" s="41" t="s">
        <v>32</v>
      </c>
      <c r="H7606" s="41" t="s">
        <v>2790</v>
      </c>
      <c r="I7606" s="41" t="s">
        <v>23</v>
      </c>
      <c r="J7606" s="41" t="s">
        <v>28</v>
      </c>
      <c r="K7606" s="41" t="s">
        <v>25</v>
      </c>
    </row>
    <row r="7607" spans="2:11" ht="15" customHeight="1" x14ac:dyDescent="0.3">
      <c r="B7607" s="39" t="str">
        <f t="shared" si="100"/>
        <v>42830071700 комплект - карбюраторні деталі</v>
      </c>
      <c r="C7607" s="39" t="str">
        <f>TEXT(Raw_Articul_Data!$D7607,"00000000000")</f>
        <v>42830071700</v>
      </c>
      <c r="D7607" s="41">
        <v>42830071700</v>
      </c>
      <c r="E7607" s="41" t="s">
        <v>3298</v>
      </c>
      <c r="G7607" s="41" t="s">
        <v>32</v>
      </c>
      <c r="H7607" s="41" t="s">
        <v>2790</v>
      </c>
      <c r="I7607" s="41" t="s">
        <v>23</v>
      </c>
      <c r="J7607" s="41" t="s">
        <v>34</v>
      </c>
      <c r="K7607" s="41" t="s">
        <v>25</v>
      </c>
    </row>
    <row r="7608" spans="2:11" ht="15" customHeight="1" x14ac:dyDescent="0.3">
      <c r="B7608" s="39" t="str">
        <f t="shared" si="100"/>
        <v>42830111603 повітродувний заплічний пристрій br800c-e</v>
      </c>
      <c r="C7608" s="39" t="str">
        <f>TEXT(Raw_Articul_Data!$D7608,"00000000000")</f>
        <v>42830111603</v>
      </c>
      <c r="D7608" s="41">
        <v>42830111603</v>
      </c>
      <c r="E7608" s="41" t="s">
        <v>1640</v>
      </c>
      <c r="F7608" s="41" t="s">
        <v>7264</v>
      </c>
      <c r="G7608" s="41" t="s">
        <v>843</v>
      </c>
      <c r="H7608" s="41" t="s">
        <v>1641</v>
      </c>
      <c r="I7608" s="41" t="s">
        <v>23</v>
      </c>
      <c r="J7608" s="41" t="s">
        <v>55</v>
      </c>
      <c r="K7608" s="41" t="s">
        <v>25</v>
      </c>
    </row>
    <row r="7609" spans="2:11" ht="15" customHeight="1" x14ac:dyDescent="0.3">
      <c r="B7609" s="39" t="str">
        <f t="shared" si="100"/>
        <v>42830200200 привідний механізм</v>
      </c>
      <c r="C7609" s="39" t="str">
        <f>TEXT(Raw_Articul_Data!$D7609,"00000000000")</f>
        <v>42830200200</v>
      </c>
      <c r="D7609" s="41">
        <v>42830200200</v>
      </c>
      <c r="E7609" s="41" t="s">
        <v>4425</v>
      </c>
      <c r="G7609" s="41" t="s">
        <v>32</v>
      </c>
      <c r="H7609" s="41" t="s">
        <v>2790</v>
      </c>
      <c r="I7609" s="41" t="s">
        <v>23</v>
      </c>
      <c r="J7609" s="41" t="s">
        <v>55</v>
      </c>
      <c r="K7609" s="41" t="s">
        <v>25</v>
      </c>
    </row>
    <row r="7610" spans="2:11" ht="15" customHeight="1" x14ac:dyDescent="0.3">
      <c r="B7610" s="39" t="str">
        <f t="shared" si="100"/>
        <v>42830201200 циліндр з поршнем, діам. 50мм</v>
      </c>
      <c r="C7610" s="39" t="str">
        <f>TEXT(Raw_Articul_Data!$D7610,"00000000000")</f>
        <v>42830201200</v>
      </c>
      <c r="D7610" s="41">
        <v>42830201200</v>
      </c>
      <c r="E7610" s="41" t="s">
        <v>4534</v>
      </c>
      <c r="G7610" s="41" t="s">
        <v>32</v>
      </c>
      <c r="H7610" s="41" t="s">
        <v>2790</v>
      </c>
      <c r="I7610" s="41" t="s">
        <v>23</v>
      </c>
      <c r="J7610" s="41" t="s">
        <v>55</v>
      </c>
      <c r="K7610" s="41" t="s">
        <v>25</v>
      </c>
    </row>
    <row r="7611" spans="2:11" ht="15" customHeight="1" x14ac:dyDescent="0.3">
      <c r="B7611" s="39" t="str">
        <f t="shared" si="100"/>
        <v>42830212500 піддон картера</v>
      </c>
      <c r="C7611" s="39" t="str">
        <f>TEXT(Raw_Articul_Data!$D7611,"00000000000")</f>
        <v>42830212500</v>
      </c>
      <c r="D7611" s="41">
        <v>42830212500</v>
      </c>
      <c r="E7611" s="41" t="s">
        <v>3105</v>
      </c>
      <c r="G7611" s="41" t="s">
        <v>32</v>
      </c>
      <c r="H7611" s="41" t="s">
        <v>2790</v>
      </c>
      <c r="I7611" s="41" t="s">
        <v>23</v>
      </c>
      <c r="J7611" s="41" t="s">
        <v>28</v>
      </c>
      <c r="K7611" s="41" t="s">
        <v>25</v>
      </c>
    </row>
    <row r="7612" spans="2:11" ht="15" customHeight="1" x14ac:dyDescent="0.3">
      <c r="B7612" s="39" t="str">
        <f t="shared" si="100"/>
        <v>42830290500 ущільнення</v>
      </c>
      <c r="C7612" s="39" t="str">
        <f>TEXT(Raw_Articul_Data!$D7612,"00000000000")</f>
        <v>42830290500</v>
      </c>
      <c r="D7612" s="41">
        <v>42830290500</v>
      </c>
      <c r="E7612" s="41" t="s">
        <v>2903</v>
      </c>
      <c r="G7612" s="41" t="s">
        <v>32</v>
      </c>
      <c r="H7612" s="41" t="s">
        <v>2790</v>
      </c>
      <c r="I7612" s="41" t="s">
        <v>23</v>
      </c>
      <c r="J7612" s="41" t="s">
        <v>28</v>
      </c>
      <c r="K7612" s="41" t="s">
        <v>25</v>
      </c>
    </row>
    <row r="7613" spans="2:11" ht="15" customHeight="1" x14ac:dyDescent="0.3">
      <c r="B7613" s="39" t="str">
        <f t="shared" si="100"/>
        <v>42830300401 колінчатий вал</v>
      </c>
      <c r="C7613" s="39" t="str">
        <f>TEXT(Raw_Articul_Data!$D7613,"00000000000")</f>
        <v>42830300401</v>
      </c>
      <c r="D7613" s="41">
        <v>42830300401</v>
      </c>
      <c r="E7613" s="41" t="s">
        <v>3037</v>
      </c>
      <c r="G7613" s="41" t="s">
        <v>32</v>
      </c>
      <c r="H7613" s="41" t="s">
        <v>2790</v>
      </c>
      <c r="I7613" s="41" t="s">
        <v>23</v>
      </c>
      <c r="J7613" s="41" t="s">
        <v>55</v>
      </c>
      <c r="K7613" s="41" t="s">
        <v>25</v>
      </c>
    </row>
    <row r="7614" spans="2:11" ht="15" customHeight="1" x14ac:dyDescent="0.3">
      <c r="B7614" s="39" t="str">
        <f t="shared" si="100"/>
        <v>42830301800 кулачковий диск</v>
      </c>
      <c r="C7614" s="39" t="str">
        <f>TEXT(Raw_Articul_Data!$D7614,"00000000000")</f>
        <v>42830301800</v>
      </c>
      <c r="D7614" s="41">
        <v>42830301800</v>
      </c>
      <c r="E7614" s="41" t="s">
        <v>4262</v>
      </c>
      <c r="G7614" s="41" t="s">
        <v>32</v>
      </c>
      <c r="H7614" s="41" t="s">
        <v>2790</v>
      </c>
      <c r="I7614" s="41" t="s">
        <v>23</v>
      </c>
      <c r="J7614" s="41" t="s">
        <v>55</v>
      </c>
      <c r="K7614" s="41" t="s">
        <v>25</v>
      </c>
    </row>
    <row r="7615" spans="2:11" ht="15" customHeight="1" x14ac:dyDescent="0.3">
      <c r="B7615" s="39" t="str">
        <f t="shared" si="100"/>
        <v>42830302003 поршень, діам. 50мм</v>
      </c>
      <c r="C7615" s="39" t="str">
        <f>TEXT(Raw_Articul_Data!$D7615,"00000000000")</f>
        <v>42830302003</v>
      </c>
      <c r="D7615" s="41">
        <v>42830302003</v>
      </c>
      <c r="E7615" s="41" t="s">
        <v>3690</v>
      </c>
      <c r="G7615" s="41" t="s">
        <v>32</v>
      </c>
      <c r="H7615" s="41" t="s">
        <v>2790</v>
      </c>
      <c r="I7615" s="41" t="s">
        <v>23</v>
      </c>
      <c r="J7615" s="41" t="s">
        <v>55</v>
      </c>
      <c r="K7615" s="41" t="s">
        <v>25</v>
      </c>
    </row>
    <row r="7616" spans="2:11" ht="15" customHeight="1" x14ac:dyDescent="0.3">
      <c r="B7616" s="39" t="str">
        <f t="shared" si="100"/>
        <v>42830343006 компресійне поршньове кільце діам.50x1,2 мм</v>
      </c>
      <c r="C7616" s="39" t="str">
        <f>TEXT(Raw_Articul_Data!$D7616,"00000000000")</f>
        <v>42830343006</v>
      </c>
      <c r="D7616" s="41">
        <v>42830343006</v>
      </c>
      <c r="E7616" s="41" t="s">
        <v>4535</v>
      </c>
      <c r="G7616" s="41" t="s">
        <v>32</v>
      </c>
      <c r="H7616" s="41" t="s">
        <v>2790</v>
      </c>
      <c r="I7616" s="41" t="s">
        <v>23</v>
      </c>
      <c r="J7616" s="41" t="s">
        <v>24</v>
      </c>
      <c r="K7616" s="41" t="s">
        <v>25</v>
      </c>
    </row>
    <row r="7617" spans="2:11" ht="15" customHeight="1" x14ac:dyDescent="0.3">
      <c r="B7617" s="39" t="str">
        <f t="shared" si="100"/>
        <v>42830381900 балансир</v>
      </c>
      <c r="C7617" s="39" t="str">
        <f>TEXT(Raw_Articul_Data!$D7617,"00000000000")</f>
        <v>42830381900</v>
      </c>
      <c r="D7617" s="41">
        <v>42830381900</v>
      </c>
      <c r="E7617" s="41" t="s">
        <v>4536</v>
      </c>
      <c r="G7617" s="41" t="s">
        <v>32</v>
      </c>
      <c r="H7617" s="41" t="s">
        <v>2790</v>
      </c>
      <c r="I7617" s="41" t="s">
        <v>23</v>
      </c>
      <c r="K7617" s="41" t="s">
        <v>25</v>
      </c>
    </row>
    <row r="7618" spans="2:11" ht="15" customHeight="1" x14ac:dyDescent="0.3">
      <c r="B7618" s="39" t="str">
        <f t="shared" si="100"/>
        <v>42831200601 карбюратор 4283/01</v>
      </c>
      <c r="C7618" s="39" t="str">
        <f>TEXT(Raw_Articul_Data!$D7618,"00000000000")</f>
        <v>42831200601</v>
      </c>
      <c r="D7618" s="41">
        <v>42831200601</v>
      </c>
      <c r="E7618" s="41" t="s">
        <v>4537</v>
      </c>
      <c r="G7618" s="41" t="s">
        <v>32</v>
      </c>
      <c r="H7618" s="41" t="s">
        <v>2790</v>
      </c>
      <c r="I7618" s="41" t="s">
        <v>23</v>
      </c>
      <c r="J7618" s="41" t="s">
        <v>34</v>
      </c>
      <c r="K7618" s="41" t="s">
        <v>25</v>
      </c>
    </row>
    <row r="7619" spans="2:11" ht="15" customHeight="1" x14ac:dyDescent="0.3">
      <c r="B7619" s="39" t="str">
        <f t="shared" si="100"/>
        <v>42831209700 комплект - поршень насоса</v>
      </c>
      <c r="C7619" s="39" t="str">
        <f>TEXT(Raw_Articul_Data!$D7619,"00000000000")</f>
        <v>42831209700</v>
      </c>
      <c r="D7619" s="41">
        <v>42831209700</v>
      </c>
      <c r="E7619" s="41" t="s">
        <v>3597</v>
      </c>
      <c r="G7619" s="41" t="s">
        <v>32</v>
      </c>
      <c r="H7619" s="41" t="s">
        <v>2790</v>
      </c>
      <c r="I7619" s="41" t="s">
        <v>23</v>
      </c>
      <c r="J7619" s="41" t="s">
        <v>34</v>
      </c>
      <c r="K7619" s="41" t="s">
        <v>25</v>
      </c>
    </row>
    <row r="7620" spans="2:11" ht="15" customHeight="1" x14ac:dyDescent="0.3">
      <c r="B7620" s="39" t="str">
        <f t="shared" si="100"/>
        <v>42831400610 шумоглушник</v>
      </c>
      <c r="C7620" s="39" t="str">
        <f>TEXT(Raw_Articul_Data!$D7620,"00000000000")</f>
        <v>42831400610</v>
      </c>
      <c r="D7620" s="41">
        <v>42831400610</v>
      </c>
      <c r="E7620" s="41" t="s">
        <v>3072</v>
      </c>
      <c r="G7620" s="41" t="s">
        <v>32</v>
      </c>
      <c r="H7620" s="41" t="s">
        <v>2790</v>
      </c>
      <c r="I7620" s="41" t="s">
        <v>23</v>
      </c>
      <c r="J7620" s="41" t="s">
        <v>55</v>
      </c>
      <c r="K7620" s="41" t="s">
        <v>25</v>
      </c>
    </row>
    <row r="7621" spans="2:11" ht="15" customHeight="1" x14ac:dyDescent="0.3">
      <c r="B7621" s="39" t="str">
        <f t="shared" si="100"/>
        <v>42831401003 кришка фільтра</v>
      </c>
      <c r="C7621" s="39" t="str">
        <f>TEXT(Raw_Articul_Data!$D7621,"00000000000")</f>
        <v>42831401003</v>
      </c>
      <c r="D7621" s="41">
        <v>42831401003</v>
      </c>
      <c r="E7621" s="41" t="s">
        <v>3153</v>
      </c>
      <c r="G7621" s="41" t="s">
        <v>32</v>
      </c>
      <c r="H7621" s="41" t="s">
        <v>2790</v>
      </c>
      <c r="I7621" s="41" t="s">
        <v>23</v>
      </c>
      <c r="J7621" s="41" t="s">
        <v>55</v>
      </c>
      <c r="K7621" s="41" t="s">
        <v>25</v>
      </c>
    </row>
    <row r="7622" spans="2:11" ht="15" customHeight="1" x14ac:dyDescent="0.3">
      <c r="B7622" s="39" t="str">
        <f t="shared" si="100"/>
        <v>42831410300 повітряний фільтр</v>
      </c>
      <c r="C7622" s="39" t="str">
        <f>TEXT(Raw_Articul_Data!$D7622,"00000000000")</f>
        <v>42831410300</v>
      </c>
      <c r="D7622" s="41">
        <v>42831410300</v>
      </c>
      <c r="E7622" s="41" t="s">
        <v>3041</v>
      </c>
      <c r="G7622" s="41" t="s">
        <v>32</v>
      </c>
      <c r="H7622" s="41" t="s">
        <v>2790</v>
      </c>
      <c r="I7622" s="41" t="s">
        <v>23</v>
      </c>
      <c r="J7622" s="41" t="s">
        <v>50</v>
      </c>
      <c r="K7622" s="41" t="s">
        <v>25</v>
      </c>
    </row>
    <row r="7623" spans="2:11" ht="15" customHeight="1" x14ac:dyDescent="0.3">
      <c r="B7623" s="39" t="str">
        <f t="shared" si="100"/>
        <v>42831412200 коліно</v>
      </c>
      <c r="C7623" s="39" t="str">
        <f>TEXT(Raw_Articul_Data!$D7623,"00000000000")</f>
        <v>42831412200</v>
      </c>
      <c r="D7623" s="41">
        <v>42831412200</v>
      </c>
      <c r="E7623" s="41" t="s">
        <v>3315</v>
      </c>
      <c r="G7623" s="41" t="s">
        <v>32</v>
      </c>
      <c r="H7623" s="41" t="s">
        <v>2790</v>
      </c>
      <c r="I7623" s="41" t="s">
        <v>23</v>
      </c>
      <c r="J7623" s="41" t="s">
        <v>133</v>
      </c>
      <c r="K7623" s="41" t="s">
        <v>25</v>
      </c>
    </row>
    <row r="7624" spans="2:11" ht="15" customHeight="1" x14ac:dyDescent="0.3">
      <c r="B7624" s="39" t="str">
        <f t="shared" si="100"/>
        <v>42831418600 імпульсний шланг</v>
      </c>
      <c r="C7624" s="39" t="str">
        <f>TEXT(Raw_Articul_Data!$D7624,"00000000000")</f>
        <v>42831418600</v>
      </c>
      <c r="D7624" s="41">
        <v>42831418600</v>
      </c>
      <c r="E7624" s="41" t="s">
        <v>2818</v>
      </c>
      <c r="G7624" s="41" t="s">
        <v>32</v>
      </c>
      <c r="H7624" s="41" t="s">
        <v>2790</v>
      </c>
      <c r="I7624" s="41" t="s">
        <v>23</v>
      </c>
      <c r="J7624" s="41" t="s">
        <v>45</v>
      </c>
      <c r="K7624" s="41" t="s">
        <v>25</v>
      </c>
    </row>
    <row r="7625" spans="2:11" ht="15" customHeight="1" x14ac:dyDescent="0.3">
      <c r="B7625" s="39" t="str">
        <f t="shared" si="100"/>
        <v>42831801100 трос управління дросельною заслонкою</v>
      </c>
      <c r="C7625" s="39" t="str">
        <f>TEXT(Raw_Articul_Data!$D7625,"00000000000")</f>
        <v>42831801100</v>
      </c>
      <c r="D7625" s="41">
        <v>42831801100</v>
      </c>
      <c r="E7625" s="41" t="s">
        <v>3643</v>
      </c>
      <c r="G7625" s="41" t="s">
        <v>32</v>
      </c>
      <c r="H7625" s="41" t="s">
        <v>2790</v>
      </c>
      <c r="I7625" s="41" t="s">
        <v>23</v>
      </c>
      <c r="J7625" s="41" t="s">
        <v>256</v>
      </c>
      <c r="K7625" s="41" t="s">
        <v>25</v>
      </c>
    </row>
    <row r="7626" spans="2:11" ht="15" customHeight="1" x14ac:dyDescent="0.3">
      <c r="B7626" s="39" t="str">
        <f t="shared" si="100"/>
        <v>42831900620 зворотня пружина</v>
      </c>
      <c r="C7626" s="39" t="str">
        <f>TEXT(Raw_Articul_Data!$D7626,"00000000000")</f>
        <v>42831900620</v>
      </c>
      <c r="D7626" s="41">
        <v>42831900620</v>
      </c>
      <c r="E7626" s="41" t="s">
        <v>3297</v>
      </c>
      <c r="G7626" s="41" t="s">
        <v>32</v>
      </c>
      <c r="H7626" s="41" t="s">
        <v>2790</v>
      </c>
      <c r="I7626" s="41" t="s">
        <v>23</v>
      </c>
      <c r="J7626" s="41" t="s">
        <v>28</v>
      </c>
      <c r="K7626" s="41" t="s">
        <v>25</v>
      </c>
    </row>
    <row r="7627" spans="2:11" ht="15" customHeight="1" x14ac:dyDescent="0.3">
      <c r="B7627" s="39" t="str">
        <f t="shared" si="100"/>
        <v>42831900721 корпус пружини</v>
      </c>
      <c r="C7627" s="39" t="str">
        <f>TEXT(Raw_Articul_Data!$D7627,"00000000000")</f>
        <v>42831900721</v>
      </c>
      <c r="D7627" s="41">
        <v>42831900721</v>
      </c>
      <c r="E7627" s="41" t="s">
        <v>3308</v>
      </c>
      <c r="G7627" s="41" t="s">
        <v>32</v>
      </c>
      <c r="H7627" s="41" t="s">
        <v>2790</v>
      </c>
      <c r="I7627" s="41" t="s">
        <v>23</v>
      </c>
      <c r="J7627" s="41" t="s">
        <v>55</v>
      </c>
      <c r="K7627" s="41" t="s">
        <v>25</v>
      </c>
    </row>
    <row r="7628" spans="2:11" ht="15" customHeight="1" x14ac:dyDescent="0.3">
      <c r="B7628" s="39" t="str">
        <f t="shared" si="100"/>
        <v>42831901221 направляюча троса</v>
      </c>
      <c r="C7628" s="39" t="str">
        <f>TEXT(Raw_Articul_Data!$D7628,"00000000000")</f>
        <v>42831901221</v>
      </c>
      <c r="D7628" s="41">
        <v>42831901221</v>
      </c>
      <c r="E7628" s="41" t="s">
        <v>2926</v>
      </c>
      <c r="G7628" s="41" t="s">
        <v>32</v>
      </c>
      <c r="H7628" s="41" t="s">
        <v>2790</v>
      </c>
      <c r="I7628" s="41" t="s">
        <v>23</v>
      </c>
      <c r="J7628" s="41" t="s">
        <v>55</v>
      </c>
      <c r="K7628" s="41" t="s">
        <v>25</v>
      </c>
    </row>
    <row r="7629" spans="2:11" ht="15" customHeight="1" x14ac:dyDescent="0.3">
      <c r="B7629" s="39" t="str">
        <f t="shared" ref="B7629:B7692" si="101">CONCATENATE(C7629," ", LOWER(E7629))</f>
        <v>42831904023 пусковий пристрій</v>
      </c>
      <c r="C7629" s="39" t="str">
        <f>TEXT(Raw_Articul_Data!$D7629,"00000000000")</f>
        <v>42831904023</v>
      </c>
      <c r="D7629" s="41">
        <v>42831904023</v>
      </c>
      <c r="E7629" s="41" t="s">
        <v>4076</v>
      </c>
      <c r="G7629" s="41" t="s">
        <v>32</v>
      </c>
      <c r="H7629" s="41" t="s">
        <v>2790</v>
      </c>
      <c r="I7629" s="41" t="s">
        <v>23</v>
      </c>
      <c r="J7629" s="41" t="s">
        <v>55</v>
      </c>
      <c r="K7629" s="41" t="s">
        <v>25</v>
      </c>
    </row>
    <row r="7630" spans="2:11" ht="15" customHeight="1" x14ac:dyDescent="0.3">
      <c r="B7630" s="39" t="str">
        <f t="shared" si="101"/>
        <v>42831950420 тросиковий шків</v>
      </c>
      <c r="C7630" s="39" t="str">
        <f>TEXT(Raw_Articul_Data!$D7630,"00000000000")</f>
        <v>42831950420</v>
      </c>
      <c r="D7630" s="41">
        <v>42831950420</v>
      </c>
      <c r="E7630" s="41" t="s">
        <v>3307</v>
      </c>
      <c r="G7630" s="41" t="s">
        <v>32</v>
      </c>
      <c r="H7630" s="41" t="s">
        <v>2790</v>
      </c>
      <c r="I7630" s="41" t="s">
        <v>23</v>
      </c>
      <c r="J7630" s="41" t="s">
        <v>55</v>
      </c>
      <c r="K7630" s="41" t="s">
        <v>25</v>
      </c>
    </row>
    <row r="7631" spans="2:11" ht="15" customHeight="1" x14ac:dyDescent="0.3">
      <c r="B7631" s="39" t="str">
        <f t="shared" si="101"/>
        <v>42831950421 тросиковий шків</v>
      </c>
      <c r="C7631" s="39" t="str">
        <f>TEXT(Raw_Articul_Data!$D7631,"00000000000")</f>
        <v>42831950421</v>
      </c>
      <c r="D7631" s="41">
        <v>42831950421</v>
      </c>
      <c r="E7631" s="41" t="s">
        <v>3307</v>
      </c>
      <c r="G7631" s="41" t="s">
        <v>32</v>
      </c>
      <c r="H7631" s="41" t="s">
        <v>2790</v>
      </c>
      <c r="I7631" s="41" t="s">
        <v>23</v>
      </c>
      <c r="J7631" s="41" t="s">
        <v>55</v>
      </c>
      <c r="K7631" s="41" t="s">
        <v>25</v>
      </c>
    </row>
    <row r="7632" spans="2:11" ht="15" customHeight="1" x14ac:dyDescent="0.3">
      <c r="B7632" s="39" t="str">
        <f t="shared" si="101"/>
        <v>42831958220 пусковий тросик, діам. 3,0 х 1490мм</v>
      </c>
      <c r="C7632" s="39" t="str">
        <f>TEXT(Raw_Articul_Data!$D7632,"00000000000")</f>
        <v>42831958220</v>
      </c>
      <c r="D7632" s="41">
        <v>42831958220</v>
      </c>
      <c r="E7632" s="41" t="s">
        <v>4538</v>
      </c>
      <c r="G7632" s="41" t="s">
        <v>32</v>
      </c>
      <c r="H7632" s="41" t="s">
        <v>2790</v>
      </c>
      <c r="I7632" s="41" t="s">
        <v>23</v>
      </c>
      <c r="J7632" s="41" t="s">
        <v>28</v>
      </c>
      <c r="K7632" s="41" t="s">
        <v>25</v>
      </c>
    </row>
    <row r="7633" spans="2:11" ht="15" customHeight="1" x14ac:dyDescent="0.3">
      <c r="B7633" s="39" t="str">
        <f t="shared" si="101"/>
        <v>42833500402 паливний бак</v>
      </c>
      <c r="C7633" s="39" t="str">
        <f>TEXT(Raw_Articul_Data!$D7633,"00000000000")</f>
        <v>42833500402</v>
      </c>
      <c r="D7633" s="41">
        <v>42833500402</v>
      </c>
      <c r="E7633" s="41" t="s">
        <v>3179</v>
      </c>
      <c r="G7633" s="41" t="s">
        <v>32</v>
      </c>
      <c r="H7633" s="41" t="s">
        <v>2790</v>
      </c>
      <c r="I7633" s="41" t="s">
        <v>23</v>
      </c>
      <c r="J7633" s="41" t="s">
        <v>55</v>
      </c>
      <c r="K7633" s="41" t="s">
        <v>25</v>
      </c>
    </row>
    <row r="7634" spans="2:11" ht="15" customHeight="1" x14ac:dyDescent="0.3">
      <c r="B7634" s="39" t="str">
        <f t="shared" si="101"/>
        <v>42833500403 паливний бак</v>
      </c>
      <c r="C7634" s="39" t="str">
        <f>TEXT(Raw_Articul_Data!$D7634,"00000000000")</f>
        <v>42833500403</v>
      </c>
      <c r="D7634" s="41">
        <v>42833500403</v>
      </c>
      <c r="E7634" s="41" t="s">
        <v>3179</v>
      </c>
      <c r="G7634" s="41" t="s">
        <v>32</v>
      </c>
      <c r="H7634" s="41" t="s">
        <v>2790</v>
      </c>
      <c r="I7634" s="41" t="s">
        <v>23</v>
      </c>
      <c r="J7634" s="41" t="s">
        <v>55</v>
      </c>
      <c r="K7634" s="41" t="s">
        <v>25</v>
      </c>
    </row>
    <row r="7635" spans="2:11" ht="15" customHeight="1" x14ac:dyDescent="0.3">
      <c r="B7635" s="39" t="str">
        <f t="shared" si="101"/>
        <v>42833501400 з'єднувальна деталь</v>
      </c>
      <c r="C7635" s="39" t="str">
        <f>TEXT(Raw_Articul_Data!$D7635,"00000000000")</f>
        <v>42833501400</v>
      </c>
      <c r="D7635" s="41">
        <v>42833501400</v>
      </c>
      <c r="E7635" s="41" t="s">
        <v>3490</v>
      </c>
      <c r="G7635" s="41" t="s">
        <v>32</v>
      </c>
      <c r="H7635" s="41" t="s">
        <v>2790</v>
      </c>
      <c r="I7635" s="41" t="s">
        <v>23</v>
      </c>
      <c r="J7635" s="41" t="s">
        <v>55</v>
      </c>
      <c r="K7635" s="41" t="s">
        <v>25</v>
      </c>
    </row>
    <row r="7636" spans="2:11" ht="15" customHeight="1" x14ac:dyDescent="0.3">
      <c r="B7636" s="39" t="str">
        <f t="shared" si="101"/>
        <v>42834001200 маховик</v>
      </c>
      <c r="C7636" s="39" t="str">
        <f>TEXT(Raw_Articul_Data!$D7636,"00000000000")</f>
        <v>42834001200</v>
      </c>
      <c r="D7636" s="41">
        <v>42834001200</v>
      </c>
      <c r="E7636" s="41" t="s">
        <v>3088</v>
      </c>
      <c r="G7636" s="41" t="s">
        <v>32</v>
      </c>
      <c r="H7636" s="41" t="s">
        <v>2790</v>
      </c>
      <c r="I7636" s="41" t="s">
        <v>23</v>
      </c>
      <c r="J7636" s="41" t="s">
        <v>45</v>
      </c>
      <c r="K7636" s="41" t="s">
        <v>25</v>
      </c>
    </row>
    <row r="7637" spans="2:11" ht="15" customHeight="1" x14ac:dyDescent="0.3">
      <c r="B7637" s="39" t="str">
        <f t="shared" si="101"/>
        <v>42834001301 модуль запалювання</v>
      </c>
      <c r="C7637" s="39" t="str">
        <f>TEXT(Raw_Articul_Data!$D7637,"00000000000")</f>
        <v>42834001301</v>
      </c>
      <c r="D7637" s="41">
        <v>42834001301</v>
      </c>
      <c r="E7637" s="41" t="s">
        <v>2855</v>
      </c>
      <c r="G7637" s="41" t="s">
        <v>32</v>
      </c>
      <c r="H7637" s="41" t="s">
        <v>2790</v>
      </c>
      <c r="I7637" s="41" t="s">
        <v>23</v>
      </c>
      <c r="J7637" s="41" t="s">
        <v>55</v>
      </c>
      <c r="K7637" s="41" t="s">
        <v>25</v>
      </c>
    </row>
    <row r="7638" spans="2:11" ht="15" customHeight="1" x14ac:dyDescent="0.3">
      <c r="B7638" s="39" t="str">
        <f t="shared" si="101"/>
        <v>42837002100 кришка</v>
      </c>
      <c r="C7638" s="39" t="str">
        <f>TEXT(Raw_Articul_Data!$D7638,"00000000000")</f>
        <v>42837002100</v>
      </c>
      <c r="D7638" s="41">
        <v>42837002100</v>
      </c>
      <c r="E7638" s="41" t="s">
        <v>2801</v>
      </c>
      <c r="G7638" s="41" t="s">
        <v>32</v>
      </c>
      <c r="H7638" s="41" t="s">
        <v>2790</v>
      </c>
      <c r="I7638" s="41" t="s">
        <v>23</v>
      </c>
      <c r="J7638" s="41" t="s">
        <v>55</v>
      </c>
      <c r="K7638" s="41" t="s">
        <v>25</v>
      </c>
    </row>
    <row r="7639" spans="2:11" ht="15" customHeight="1" x14ac:dyDescent="0.3">
      <c r="B7639" s="39" t="str">
        <f t="shared" si="101"/>
        <v>42837006900 коліно</v>
      </c>
      <c r="C7639" s="39" t="str">
        <f>TEXT(Raw_Articul_Data!$D7639,"00000000000")</f>
        <v>42837006900</v>
      </c>
      <c r="D7639" s="41">
        <v>42837006900</v>
      </c>
      <c r="E7639" s="41" t="s">
        <v>3315</v>
      </c>
      <c r="G7639" s="41" t="s">
        <v>32</v>
      </c>
      <c r="H7639" s="41" t="s">
        <v>2790</v>
      </c>
      <c r="I7639" s="41" t="s">
        <v>23</v>
      </c>
      <c r="J7639" s="41" t="s">
        <v>55</v>
      </c>
      <c r="K7639" s="41" t="s">
        <v>25</v>
      </c>
    </row>
    <row r="7640" spans="2:11" ht="15" customHeight="1" x14ac:dyDescent="0.3">
      <c r="B7640" s="39" t="str">
        <f t="shared" si="101"/>
        <v>42837901300 рукоятка управління з пусковим тросиком</v>
      </c>
      <c r="C7640" s="39" t="str">
        <f>TEXT(Raw_Articul_Data!$D7640,"00000000000")</f>
        <v>42837901300</v>
      </c>
      <c r="D7640" s="41">
        <v>42837901300</v>
      </c>
      <c r="E7640" s="41" t="s">
        <v>4478</v>
      </c>
      <c r="G7640" s="41" t="s">
        <v>32</v>
      </c>
      <c r="H7640" s="41" t="s">
        <v>2790</v>
      </c>
      <c r="I7640" s="41" t="s">
        <v>23</v>
      </c>
      <c r="J7640" s="41" t="s">
        <v>55</v>
      </c>
      <c r="K7640" s="41" t="s">
        <v>25</v>
      </c>
    </row>
    <row r="7641" spans="2:11" ht="15" customHeight="1" x14ac:dyDescent="0.3">
      <c r="B7641" s="39" t="str">
        <f t="shared" si="101"/>
        <v>42837913100 пружина</v>
      </c>
      <c r="C7641" s="39" t="str">
        <f>TEXT(Raw_Articul_Data!$D7641,"00000000000")</f>
        <v>42837913100</v>
      </c>
      <c r="D7641" s="41">
        <v>42837913100</v>
      </c>
      <c r="E7641" s="41" t="s">
        <v>2817</v>
      </c>
      <c r="G7641" s="41" t="s">
        <v>32</v>
      </c>
      <c r="H7641" s="41" t="s">
        <v>2790</v>
      </c>
      <c r="I7641" s="41" t="s">
        <v>23</v>
      </c>
      <c r="J7641" s="41" t="s">
        <v>28</v>
      </c>
      <c r="K7641" s="41" t="s">
        <v>25</v>
      </c>
    </row>
    <row r="7642" spans="2:11" ht="15" customHeight="1" x14ac:dyDescent="0.3">
      <c r="B7642" s="39" t="str">
        <f t="shared" si="101"/>
        <v>42837913101 пружина</v>
      </c>
      <c r="C7642" s="39" t="str">
        <f>TEXT(Raw_Articul_Data!$D7642,"00000000000")</f>
        <v>42837913101</v>
      </c>
      <c r="D7642" s="41">
        <v>42837913101</v>
      </c>
      <c r="E7642" s="41" t="s">
        <v>2817</v>
      </c>
      <c r="G7642" s="41" t="s">
        <v>32</v>
      </c>
      <c r="H7642" s="41" t="s">
        <v>2790</v>
      </c>
      <c r="I7642" s="41" t="s">
        <v>23</v>
      </c>
      <c r="J7642" s="41" t="s">
        <v>28</v>
      </c>
      <c r="K7642" s="41" t="s">
        <v>25</v>
      </c>
    </row>
    <row r="7643" spans="2:11" ht="15" customHeight="1" x14ac:dyDescent="0.3">
      <c r="B7643" s="39" t="str">
        <f t="shared" si="101"/>
        <v>43081200600 карбюратор hl­327d</v>
      </c>
      <c r="C7643" s="39" t="str">
        <f>TEXT(Raw_Articul_Data!$D7643,"00000000000")</f>
        <v>43081200600</v>
      </c>
      <c r="D7643" s="41">
        <v>43081200600</v>
      </c>
      <c r="E7643" s="41" t="s">
        <v>4539</v>
      </c>
      <c r="G7643" s="41" t="s">
        <v>32</v>
      </c>
      <c r="H7643" s="41" t="s">
        <v>2790</v>
      </c>
      <c r="I7643" s="41" t="s">
        <v>23</v>
      </c>
      <c r="J7643" s="41" t="s">
        <v>34</v>
      </c>
      <c r="K7643" s="41" t="s">
        <v>25</v>
      </c>
    </row>
    <row r="7644" spans="2:11" ht="15" customHeight="1" x14ac:dyDescent="0.3">
      <c r="B7644" s="39" t="str">
        <f t="shared" si="101"/>
        <v>43081400600 шумоглушник</v>
      </c>
      <c r="C7644" s="39" t="str">
        <f>TEXT(Raw_Articul_Data!$D7644,"00000000000")</f>
        <v>43081400600</v>
      </c>
      <c r="D7644" s="41">
        <v>43081400600</v>
      </c>
      <c r="E7644" s="41" t="s">
        <v>3072</v>
      </c>
      <c r="G7644" s="41" t="s">
        <v>32</v>
      </c>
      <c r="H7644" s="41" t="s">
        <v>2790</v>
      </c>
      <c r="I7644" s="41" t="s">
        <v>23</v>
      </c>
      <c r="J7644" s="41" t="s">
        <v>280</v>
      </c>
      <c r="K7644" s="41" t="s">
        <v>25</v>
      </c>
    </row>
    <row r="7645" spans="2:11" ht="15" customHeight="1" x14ac:dyDescent="0.3">
      <c r="B7645" s="39" t="str">
        <f t="shared" si="101"/>
        <v>43081407200 захисна решітка</v>
      </c>
      <c r="C7645" s="39" t="str">
        <f>TEXT(Raw_Articul_Data!$D7645,"00000000000")</f>
        <v>43081407200</v>
      </c>
      <c r="D7645" s="41">
        <v>43081407200</v>
      </c>
      <c r="E7645" s="41" t="s">
        <v>4400</v>
      </c>
      <c r="G7645" s="41" t="s">
        <v>32</v>
      </c>
      <c r="H7645" s="41" t="s">
        <v>2790</v>
      </c>
      <c r="I7645" s="41" t="s">
        <v>23</v>
      </c>
      <c r="J7645" s="41" t="s">
        <v>280</v>
      </c>
      <c r="K7645" s="41" t="s">
        <v>25</v>
      </c>
    </row>
    <row r="7646" spans="2:11" ht="15" customHeight="1" x14ac:dyDescent="0.3">
      <c r="B7646" s="39" t="str">
        <f t="shared" si="101"/>
        <v>43081602000 муфта</v>
      </c>
      <c r="C7646" s="39" t="str">
        <f>TEXT(Raw_Articul_Data!$D7646,"00000000000")</f>
        <v>43081602000</v>
      </c>
      <c r="D7646" s="41">
        <v>43081602000</v>
      </c>
      <c r="E7646" s="41" t="s">
        <v>3286</v>
      </c>
      <c r="G7646" s="41" t="s">
        <v>32</v>
      </c>
      <c r="H7646" s="41" t="s">
        <v>2790</v>
      </c>
      <c r="I7646" s="41" t="s">
        <v>23</v>
      </c>
      <c r="J7646" s="41" t="s">
        <v>280</v>
      </c>
      <c r="K7646" s="41" t="s">
        <v>25</v>
      </c>
    </row>
    <row r="7647" spans="2:11" ht="15" customHeight="1" x14ac:dyDescent="0.3">
      <c r="B7647" s="39" t="str">
        <f t="shared" si="101"/>
        <v>43081800703 регулювальний важіль</v>
      </c>
      <c r="C7647" s="39" t="str">
        <f>TEXT(Raw_Articul_Data!$D7647,"00000000000")</f>
        <v>43081800703</v>
      </c>
      <c r="D7647" s="41">
        <v>43081800703</v>
      </c>
      <c r="E7647" s="41" t="s">
        <v>3067</v>
      </c>
      <c r="G7647" s="41" t="s">
        <v>32</v>
      </c>
      <c r="H7647" s="41" t="s">
        <v>2790</v>
      </c>
      <c r="I7647" s="41" t="s">
        <v>23</v>
      </c>
      <c r="J7647" s="41" t="s">
        <v>28</v>
      </c>
      <c r="K7647" s="41" t="s">
        <v>25</v>
      </c>
    </row>
    <row r="7648" spans="2:11" ht="15" customHeight="1" x14ac:dyDescent="0.3">
      <c r="B7648" s="39" t="str">
        <f t="shared" si="101"/>
        <v>43081801101 трос управління дросельною заслонкою</v>
      </c>
      <c r="C7648" s="39" t="str">
        <f>TEXT(Raw_Articul_Data!$D7648,"00000000000")</f>
        <v>43081801101</v>
      </c>
      <c r="D7648" s="41">
        <v>43081801101</v>
      </c>
      <c r="E7648" s="41" t="s">
        <v>3643</v>
      </c>
      <c r="G7648" s="41" t="s">
        <v>32</v>
      </c>
      <c r="H7648" s="41" t="s">
        <v>2790</v>
      </c>
      <c r="I7648" s="41" t="s">
        <v>23</v>
      </c>
      <c r="J7648" s="41" t="s">
        <v>256</v>
      </c>
      <c r="K7648" s="41" t="s">
        <v>25</v>
      </c>
    </row>
    <row r="7649" spans="2:11" ht="15" customHeight="1" x14ac:dyDescent="0.3">
      <c r="B7649" s="39" t="str">
        <f t="shared" si="101"/>
        <v>43081828800 запорна втулка</v>
      </c>
      <c r="C7649" s="39" t="str">
        <f>TEXT(Raw_Articul_Data!$D7649,"00000000000")</f>
        <v>43081828800</v>
      </c>
      <c r="D7649" s="41">
        <v>43081828800</v>
      </c>
      <c r="E7649" s="41" t="s">
        <v>4540</v>
      </c>
      <c r="G7649" s="41" t="s">
        <v>32</v>
      </c>
      <c r="H7649" s="41" t="s">
        <v>2790</v>
      </c>
      <c r="I7649" s="41" t="s">
        <v>23</v>
      </c>
      <c r="J7649" s="41" t="s">
        <v>256</v>
      </c>
      <c r="K7649" s="41" t="s">
        <v>25</v>
      </c>
    </row>
    <row r="7650" spans="2:11" ht="15" customHeight="1" x14ac:dyDescent="0.3">
      <c r="B7650" s="39" t="str">
        <f t="shared" si="101"/>
        <v>43086407900 стопорний важіль</v>
      </c>
      <c r="C7650" s="39" t="str">
        <f>TEXT(Raw_Articul_Data!$D7650,"00000000000")</f>
        <v>43086407900</v>
      </c>
      <c r="D7650" s="41">
        <v>43086407900</v>
      </c>
      <c r="E7650" s="41" t="s">
        <v>3306</v>
      </c>
      <c r="G7650" s="41" t="s">
        <v>32</v>
      </c>
      <c r="H7650" s="41" t="s">
        <v>2790</v>
      </c>
      <c r="I7650" s="41" t="s">
        <v>23</v>
      </c>
      <c r="J7650" s="41" t="s">
        <v>28</v>
      </c>
      <c r="K7650" s="41" t="s">
        <v>25</v>
      </c>
    </row>
    <row r="7651" spans="2:11" ht="15" customHeight="1" x14ac:dyDescent="0.3">
      <c r="B7651" s="39" t="str">
        <f t="shared" si="101"/>
        <v>43086415200 корпус - верхня частина</v>
      </c>
      <c r="C7651" s="39" t="str">
        <f>TEXT(Raw_Articul_Data!$D7651,"00000000000")</f>
        <v>43086415200</v>
      </c>
      <c r="D7651" s="41">
        <v>43086415200</v>
      </c>
      <c r="E7651" s="41" t="s">
        <v>4541</v>
      </c>
      <c r="G7651" s="41" t="s">
        <v>32</v>
      </c>
      <c r="H7651" s="41" t="s">
        <v>2790</v>
      </c>
      <c r="I7651" s="41" t="s">
        <v>23</v>
      </c>
      <c r="J7651" s="41" t="s">
        <v>28</v>
      </c>
      <c r="K7651" s="41" t="s">
        <v>25</v>
      </c>
    </row>
    <row r="7652" spans="2:11" ht="15" customHeight="1" x14ac:dyDescent="0.3">
      <c r="B7652" s="39" t="str">
        <f t="shared" si="101"/>
        <v>43086415300 корпус - нижня частина</v>
      </c>
      <c r="C7652" s="39" t="str">
        <f>TEXT(Raw_Articul_Data!$D7652,"00000000000")</f>
        <v>43086415300</v>
      </c>
      <c r="D7652" s="41">
        <v>43086415300</v>
      </c>
      <c r="E7652" s="41" t="s">
        <v>4542</v>
      </c>
      <c r="G7652" s="41" t="s">
        <v>32</v>
      </c>
      <c r="H7652" s="41" t="s">
        <v>2790</v>
      </c>
      <c r="I7652" s="41" t="s">
        <v>23</v>
      </c>
      <c r="J7652" s="41" t="s">
        <v>28</v>
      </c>
      <c r="K7652" s="41" t="s">
        <v>25</v>
      </c>
    </row>
    <row r="7653" spans="2:11" ht="15" customHeight="1" x14ac:dyDescent="0.3">
      <c r="B7653" s="39" t="str">
        <f t="shared" si="101"/>
        <v>43086490300 ущільнення</v>
      </c>
      <c r="C7653" s="39" t="str">
        <f>TEXT(Raw_Articul_Data!$D7653,"00000000000")</f>
        <v>43086490300</v>
      </c>
      <c r="D7653" s="41">
        <v>43086490300</v>
      </c>
      <c r="E7653" s="41" t="s">
        <v>2903</v>
      </c>
      <c r="G7653" s="41" t="s">
        <v>32</v>
      </c>
      <c r="H7653" s="41" t="s">
        <v>2790</v>
      </c>
      <c r="I7653" s="41" t="s">
        <v>23</v>
      </c>
      <c r="J7653" s="41" t="s">
        <v>28</v>
      </c>
      <c r="K7653" s="41" t="s">
        <v>25</v>
      </c>
    </row>
    <row r="7654" spans="2:11" ht="15" customHeight="1" x14ac:dyDescent="0.3">
      <c r="B7654" s="39" t="str">
        <f t="shared" si="101"/>
        <v>43089510800 гвинт з шестигранною головкою</v>
      </c>
      <c r="C7654" s="39" t="str">
        <f>TEXT(Raw_Articul_Data!$D7654,"00000000000")</f>
        <v>43089510800</v>
      </c>
      <c r="D7654" s="41">
        <v>43089510800</v>
      </c>
      <c r="E7654" s="41" t="s">
        <v>2988</v>
      </c>
      <c r="G7654" s="41" t="s">
        <v>32</v>
      </c>
      <c r="H7654" s="41" t="s">
        <v>2790</v>
      </c>
      <c r="I7654" s="41" t="s">
        <v>23</v>
      </c>
      <c r="J7654" s="41" t="s">
        <v>28</v>
      </c>
      <c r="K7654" s="41" t="s">
        <v>25</v>
      </c>
    </row>
    <row r="7655" spans="2:11" ht="15" customHeight="1" x14ac:dyDescent="0.3">
      <c r="B7655" s="39" t="str">
        <f t="shared" si="101"/>
        <v>43111604800 розчеплюючий важіль</v>
      </c>
      <c r="C7655" s="39" t="str">
        <f>TEXT(Raw_Articul_Data!$D7655,"00000000000")</f>
        <v>43111604800</v>
      </c>
      <c r="D7655" s="41">
        <v>43111604800</v>
      </c>
      <c r="E7655" s="41" t="s">
        <v>4543</v>
      </c>
      <c r="G7655" s="41" t="s">
        <v>32</v>
      </c>
      <c r="H7655" s="41" t="s">
        <v>2790</v>
      </c>
      <c r="I7655" s="41" t="s">
        <v>23</v>
      </c>
      <c r="J7655" s="41" t="s">
        <v>218</v>
      </c>
      <c r="K7655" s="41" t="s">
        <v>25</v>
      </c>
    </row>
    <row r="7656" spans="2:11" ht="15" customHeight="1" x14ac:dyDescent="0.3">
      <c r="B7656" s="39" t="str">
        <f t="shared" si="101"/>
        <v>43111622200 болт підшипника</v>
      </c>
      <c r="C7656" s="39" t="str">
        <f>TEXT(Raw_Articul_Data!$D7656,"00000000000")</f>
        <v>43111622200</v>
      </c>
      <c r="D7656" s="41">
        <v>43111622200</v>
      </c>
      <c r="E7656" s="41" t="s">
        <v>4544</v>
      </c>
      <c r="G7656" s="41" t="s">
        <v>32</v>
      </c>
      <c r="H7656" s="41" t="s">
        <v>2790</v>
      </c>
      <c r="I7656" s="41" t="s">
        <v>23</v>
      </c>
      <c r="J7656" s="41" t="s">
        <v>218</v>
      </c>
      <c r="K7656" s="41" t="s">
        <v>25</v>
      </c>
    </row>
    <row r="7657" spans="2:11" ht="15" customHeight="1" x14ac:dyDescent="0.3">
      <c r="B7657" s="39" t="str">
        <f t="shared" si="101"/>
        <v>43111622300 зажимна деталь</v>
      </c>
      <c r="C7657" s="39" t="str">
        <f>TEXT(Raw_Articul_Data!$D7657,"00000000000")</f>
        <v>43111622300</v>
      </c>
      <c r="D7657" s="41">
        <v>43111622300</v>
      </c>
      <c r="E7657" s="41" t="s">
        <v>3273</v>
      </c>
      <c r="G7657" s="41" t="s">
        <v>32</v>
      </c>
      <c r="H7657" s="41" t="s">
        <v>2790</v>
      </c>
      <c r="I7657" s="41" t="s">
        <v>23</v>
      </c>
      <c r="J7657" s="41" t="s">
        <v>218</v>
      </c>
      <c r="K7657" s="41" t="s">
        <v>25</v>
      </c>
    </row>
    <row r="7658" spans="2:11" ht="15" customHeight="1" x14ac:dyDescent="0.3">
      <c r="B7658" s="39" t="str">
        <f t="shared" si="101"/>
        <v>43111627800 плоска пружина</v>
      </c>
      <c r="C7658" s="39" t="str">
        <f>TEXT(Raw_Articul_Data!$D7658,"00000000000")</f>
        <v>43111627800</v>
      </c>
      <c r="D7658" s="41">
        <v>43111627800</v>
      </c>
      <c r="E7658" s="41" t="s">
        <v>3488</v>
      </c>
      <c r="G7658" s="41" t="s">
        <v>32</v>
      </c>
      <c r="H7658" s="41" t="s">
        <v>2790</v>
      </c>
      <c r="I7658" s="41" t="s">
        <v>23</v>
      </c>
      <c r="J7658" s="41" t="s">
        <v>218</v>
      </c>
      <c r="K7658" s="41" t="s">
        <v>25</v>
      </c>
    </row>
    <row r="7659" spans="2:11" ht="15" customHeight="1" x14ac:dyDescent="0.3">
      <c r="B7659" s="39" t="str">
        <f t="shared" si="101"/>
        <v>43111627805 плоска пружина</v>
      </c>
      <c r="C7659" s="39" t="str">
        <f>TEXT(Raw_Articul_Data!$D7659,"00000000000")</f>
        <v>43111627805</v>
      </c>
      <c r="D7659" s="41">
        <v>43111627805</v>
      </c>
      <c r="E7659" s="41" t="s">
        <v>3488</v>
      </c>
      <c r="G7659" s="41" t="s">
        <v>32</v>
      </c>
      <c r="H7659" s="41" t="s">
        <v>2790</v>
      </c>
      <c r="I7659" s="41" t="s">
        <v>23</v>
      </c>
      <c r="J7659" s="41" t="s">
        <v>218</v>
      </c>
      <c r="K7659" s="41" t="s">
        <v>25</v>
      </c>
    </row>
    <row r="7660" spans="2:11" ht="15" customHeight="1" x14ac:dyDescent="0.3">
      <c r="B7660" s="39" t="str">
        <f t="shared" si="101"/>
        <v>43111627900 пружина розтягнення</v>
      </c>
      <c r="C7660" s="39" t="str">
        <f>TEXT(Raw_Articul_Data!$D7660,"00000000000")</f>
        <v>43111627900</v>
      </c>
      <c r="D7660" s="41">
        <v>43111627900</v>
      </c>
      <c r="E7660" s="41" t="s">
        <v>3022</v>
      </c>
      <c r="G7660" s="41" t="s">
        <v>32</v>
      </c>
      <c r="H7660" s="41" t="s">
        <v>2790</v>
      </c>
      <c r="I7660" s="41" t="s">
        <v>23</v>
      </c>
      <c r="J7660" s="41" t="s">
        <v>28</v>
      </c>
      <c r="K7660" s="41" t="s">
        <v>25</v>
      </c>
    </row>
    <row r="7661" spans="2:11" ht="15" customHeight="1" x14ac:dyDescent="0.3">
      <c r="B7661" s="39" t="str">
        <f t="shared" si="101"/>
        <v>43116802350 подовжувач штоку 450мм</v>
      </c>
      <c r="C7661" s="39" t="str">
        <f>TEXT(Raw_Articul_Data!$D7661,"00000000000")</f>
        <v>43116802350</v>
      </c>
      <c r="D7661" s="41">
        <v>43116802350</v>
      </c>
      <c r="E7661" s="41" t="s">
        <v>1642</v>
      </c>
      <c r="G7661" s="41" t="s">
        <v>32</v>
      </c>
      <c r="H7661" s="41" t="s">
        <v>1643</v>
      </c>
      <c r="I7661" s="41" t="s">
        <v>23</v>
      </c>
      <c r="J7661" s="41" t="s">
        <v>864</v>
      </c>
      <c r="K7661" s="41" t="s">
        <v>25</v>
      </c>
    </row>
    <row r="7662" spans="2:11" ht="15" customHeight="1" x14ac:dyDescent="0.3">
      <c r="B7662" s="39" t="str">
        <f t="shared" si="101"/>
        <v>43116802515 шнек ямокопач для посадки рослин діам.150мм, 525мм</v>
      </c>
      <c r="C7662" s="39" t="str">
        <f>TEXT(Raw_Articul_Data!$D7662,"00000000000")</f>
        <v>43116802515</v>
      </c>
      <c r="D7662" s="41">
        <v>43116802515</v>
      </c>
      <c r="E7662" s="41" t="s">
        <v>1644</v>
      </c>
      <c r="G7662" s="41" t="s">
        <v>32</v>
      </c>
      <c r="H7662" s="41" t="s">
        <v>1645</v>
      </c>
      <c r="I7662" s="41" t="s">
        <v>23</v>
      </c>
      <c r="J7662" s="41" t="s">
        <v>864</v>
      </c>
      <c r="K7662" s="41" t="s">
        <v>25</v>
      </c>
    </row>
    <row r="7663" spans="2:11" ht="15" customHeight="1" x14ac:dyDescent="0.3">
      <c r="B7663" s="39" t="str">
        <f t="shared" si="101"/>
        <v>43116803305 підрізач</v>
      </c>
      <c r="C7663" s="39" t="str">
        <f>TEXT(Raw_Articul_Data!$D7663,"00000000000")</f>
        <v>43116803305</v>
      </c>
      <c r="D7663" s="41">
        <v>43116803305</v>
      </c>
      <c r="E7663" s="41" t="s">
        <v>1666</v>
      </c>
      <c r="G7663" s="41" t="s">
        <v>32</v>
      </c>
      <c r="H7663" s="41" t="s">
        <v>2790</v>
      </c>
      <c r="I7663" s="41" t="s">
        <v>23</v>
      </c>
      <c r="J7663" s="41" t="s">
        <v>864</v>
      </c>
      <c r="K7663" s="41" t="s">
        <v>25</v>
      </c>
    </row>
    <row r="7664" spans="2:11" ht="15" customHeight="1" x14ac:dyDescent="0.3">
      <c r="B7664" s="39" t="str">
        <f t="shared" si="101"/>
        <v>43116823500 запобіжний штекер</v>
      </c>
      <c r="C7664" s="39" t="str">
        <f>TEXT(Raw_Articul_Data!$D7664,"00000000000")</f>
        <v>43116823500</v>
      </c>
      <c r="D7664" s="41">
        <v>43116823500</v>
      </c>
      <c r="E7664" s="41" t="s">
        <v>1646</v>
      </c>
      <c r="G7664" s="41" t="s">
        <v>32</v>
      </c>
      <c r="H7664" s="41" t="s">
        <v>1647</v>
      </c>
      <c r="I7664" s="41" t="s">
        <v>23</v>
      </c>
      <c r="J7664" s="41" t="s">
        <v>864</v>
      </c>
      <c r="K7664" s="41" t="s">
        <v>25</v>
      </c>
    </row>
    <row r="7665" spans="2:11" ht="15" customHeight="1" x14ac:dyDescent="0.3">
      <c r="B7665" s="39" t="str">
        <f t="shared" si="101"/>
        <v>43117104500 тримач</v>
      </c>
      <c r="C7665" s="39" t="str">
        <f>TEXT(Raw_Articul_Data!$D7665,"00000000000")</f>
        <v>43117104500</v>
      </c>
      <c r="D7665" s="41">
        <v>43117104500</v>
      </c>
      <c r="E7665" s="41" t="s">
        <v>2820</v>
      </c>
      <c r="G7665" s="41" t="s">
        <v>32</v>
      </c>
      <c r="H7665" s="41" t="s">
        <v>2790</v>
      </c>
      <c r="I7665" s="41" t="s">
        <v>23</v>
      </c>
      <c r="J7665" s="41" t="s">
        <v>34</v>
      </c>
      <c r="K7665" s="41" t="s">
        <v>25</v>
      </c>
    </row>
    <row r="7666" spans="2:11" ht="15" customHeight="1" x14ac:dyDescent="0.3">
      <c r="B7666" s="39" t="str">
        <f t="shared" si="101"/>
        <v>43130112120 мотобур bt131</v>
      </c>
      <c r="C7666" s="39" t="str">
        <f>TEXT(Raw_Articul_Data!$D7666,"00000000000")</f>
        <v>43130112120</v>
      </c>
      <c r="D7666" s="41">
        <v>43130112120</v>
      </c>
      <c r="E7666" s="41" t="s">
        <v>1648</v>
      </c>
      <c r="F7666" s="41" t="s">
        <v>7264</v>
      </c>
      <c r="G7666" s="41" t="s">
        <v>843</v>
      </c>
      <c r="H7666" s="41" t="s">
        <v>1649</v>
      </c>
      <c r="I7666" s="41" t="s">
        <v>23</v>
      </c>
      <c r="J7666" s="41" t="s">
        <v>55</v>
      </c>
      <c r="K7666" s="41" t="s">
        <v>25</v>
      </c>
    </row>
    <row r="7667" spans="2:11" ht="15" customHeight="1" x14ac:dyDescent="0.3">
      <c r="B7667" s="39" t="str">
        <f t="shared" si="101"/>
        <v>43130801800 корпус вентилятора</v>
      </c>
      <c r="C7667" s="39" t="str">
        <f>TEXT(Raw_Articul_Data!$D7667,"00000000000")</f>
        <v>43130801800</v>
      </c>
      <c r="D7667" s="41">
        <v>43130801800</v>
      </c>
      <c r="E7667" s="41" t="s">
        <v>3137</v>
      </c>
      <c r="G7667" s="41" t="s">
        <v>32</v>
      </c>
      <c r="H7667" s="41" t="s">
        <v>2790</v>
      </c>
      <c r="I7667" s="41" t="s">
        <v>23</v>
      </c>
      <c r="J7667" s="41" t="s">
        <v>28</v>
      </c>
      <c r="K7667" s="41" t="s">
        <v>25</v>
      </c>
    </row>
    <row r="7668" spans="2:11" ht="15" customHeight="1" x14ac:dyDescent="0.3">
      <c r="B7668" s="39" t="str">
        <f t="shared" si="101"/>
        <v>43131600650 корпус муфти</v>
      </c>
      <c r="C7668" s="39" t="str">
        <f>TEXT(Raw_Articul_Data!$D7668,"00000000000")</f>
        <v>43131600650</v>
      </c>
      <c r="D7668" s="41">
        <v>43131600650</v>
      </c>
      <c r="E7668" s="41" t="s">
        <v>4085</v>
      </c>
      <c r="G7668" s="41" t="s">
        <v>32</v>
      </c>
      <c r="H7668" s="41" t="s">
        <v>2790</v>
      </c>
      <c r="I7668" s="41" t="s">
        <v>23</v>
      </c>
      <c r="J7668" s="41" t="s">
        <v>28</v>
      </c>
      <c r="K7668" s="41" t="s">
        <v>25</v>
      </c>
    </row>
    <row r="7669" spans="2:11" ht="15" customHeight="1" x14ac:dyDescent="0.3">
      <c r="B7669" s="39" t="str">
        <f t="shared" si="101"/>
        <v>43131602900 з'єднувальний барабан</v>
      </c>
      <c r="C7669" s="39" t="str">
        <f>TEXT(Raw_Articul_Data!$D7669,"00000000000")</f>
        <v>43131602900</v>
      </c>
      <c r="D7669" s="41">
        <v>43131602900</v>
      </c>
      <c r="E7669" s="41" t="s">
        <v>4086</v>
      </c>
      <c r="G7669" s="41" t="s">
        <v>32</v>
      </c>
      <c r="H7669" s="41" t="s">
        <v>2790</v>
      </c>
      <c r="I7669" s="41" t="s">
        <v>23</v>
      </c>
      <c r="J7669" s="41" t="s">
        <v>34</v>
      </c>
      <c r="K7669" s="41" t="s">
        <v>25</v>
      </c>
    </row>
    <row r="7670" spans="2:11" ht="15" customHeight="1" x14ac:dyDescent="0.3">
      <c r="B7670" s="39" t="str">
        <f t="shared" si="101"/>
        <v>43131602903 з'єднувальний барабан</v>
      </c>
      <c r="C7670" s="39" t="str">
        <f>TEXT(Raw_Articul_Data!$D7670,"00000000000")</f>
        <v>43131602903</v>
      </c>
      <c r="D7670" s="41">
        <v>43131602903</v>
      </c>
      <c r="E7670" s="41" t="s">
        <v>4086</v>
      </c>
      <c r="G7670" s="41" t="s">
        <v>32</v>
      </c>
      <c r="H7670" s="41" t="s">
        <v>2790</v>
      </c>
      <c r="I7670" s="41" t="s">
        <v>23</v>
      </c>
      <c r="J7670" s="41" t="s">
        <v>34</v>
      </c>
      <c r="K7670" s="41" t="s">
        <v>25</v>
      </c>
    </row>
    <row r="7671" spans="2:11" ht="15" customHeight="1" x14ac:dyDescent="0.3">
      <c r="B7671" s="39" t="str">
        <f t="shared" si="101"/>
        <v>43131605401 гальмівна стрічка</v>
      </c>
      <c r="C7671" s="39" t="str">
        <f>TEXT(Raw_Articul_Data!$D7671,"00000000000")</f>
        <v>43131605401</v>
      </c>
      <c r="D7671" s="41">
        <v>43131605401</v>
      </c>
      <c r="E7671" s="41" t="s">
        <v>3394</v>
      </c>
      <c r="G7671" s="41" t="s">
        <v>32</v>
      </c>
      <c r="H7671" s="41" t="s">
        <v>2790</v>
      </c>
      <c r="I7671" s="41" t="s">
        <v>23</v>
      </c>
      <c r="J7671" s="41" t="s">
        <v>218</v>
      </c>
      <c r="K7671" s="41" t="s">
        <v>25</v>
      </c>
    </row>
    <row r="7672" spans="2:11" ht="15" customHeight="1" x14ac:dyDescent="0.3">
      <c r="B7672" s="39" t="str">
        <f t="shared" si="101"/>
        <v>43131605403 гальмівна стрічка</v>
      </c>
      <c r="C7672" s="39" t="str">
        <f>TEXT(Raw_Articul_Data!$D7672,"00000000000")</f>
        <v>43131605403</v>
      </c>
      <c r="D7672" s="41">
        <v>43131605403</v>
      </c>
      <c r="E7672" s="41" t="s">
        <v>3394</v>
      </c>
      <c r="G7672" s="41" t="s">
        <v>32</v>
      </c>
      <c r="H7672" s="41" t="s">
        <v>2790</v>
      </c>
      <c r="I7672" s="41" t="s">
        <v>23</v>
      </c>
      <c r="J7672" s="41" t="s">
        <v>28</v>
      </c>
      <c r="K7672" s="41" t="s">
        <v>25</v>
      </c>
    </row>
    <row r="7673" spans="2:11" ht="15" customHeight="1" x14ac:dyDescent="0.3">
      <c r="B7673" s="39" t="str">
        <f t="shared" si="101"/>
        <v>43131611100 кришка</v>
      </c>
      <c r="C7673" s="39" t="str">
        <f>TEXT(Raw_Articul_Data!$D7673,"00000000000")</f>
        <v>43131611100</v>
      </c>
      <c r="D7673" s="41">
        <v>43131611100</v>
      </c>
      <c r="E7673" s="41" t="s">
        <v>2801</v>
      </c>
      <c r="G7673" s="41" t="s">
        <v>32</v>
      </c>
      <c r="H7673" s="41" t="s">
        <v>2790</v>
      </c>
      <c r="I7673" s="41" t="s">
        <v>23</v>
      </c>
      <c r="J7673" s="41" t="s">
        <v>218</v>
      </c>
      <c r="K7673" s="41" t="s">
        <v>25</v>
      </c>
    </row>
    <row r="7674" spans="2:11" ht="15" customHeight="1" x14ac:dyDescent="0.3">
      <c r="B7674" s="39" t="str">
        <f t="shared" si="101"/>
        <v>43131801102 трос управління дросельною заслонкою</v>
      </c>
      <c r="C7674" s="39" t="str">
        <f>TEXT(Raw_Articul_Data!$D7674,"00000000000")</f>
        <v>43131801102</v>
      </c>
      <c r="D7674" s="41">
        <v>43131801102</v>
      </c>
      <c r="E7674" s="41" t="s">
        <v>3643</v>
      </c>
      <c r="G7674" s="41" t="s">
        <v>32</v>
      </c>
      <c r="H7674" s="41" t="s">
        <v>2790</v>
      </c>
      <c r="I7674" s="41" t="s">
        <v>23</v>
      </c>
      <c r="J7674" s="41" t="s">
        <v>256</v>
      </c>
      <c r="K7674" s="41" t="s">
        <v>25</v>
      </c>
    </row>
    <row r="7675" spans="2:11" ht="15" customHeight="1" x14ac:dyDescent="0.3">
      <c r="B7675" s="39" t="str">
        <f t="shared" si="101"/>
        <v>43131801103 трос управління дросельною заслонкою</v>
      </c>
      <c r="C7675" s="39" t="str">
        <f>TEXT(Raw_Articul_Data!$D7675,"00000000000")</f>
        <v>43131801103</v>
      </c>
      <c r="D7675" s="41">
        <v>43131801103</v>
      </c>
      <c r="E7675" s="41" t="s">
        <v>3643</v>
      </c>
      <c r="G7675" s="41" t="s">
        <v>32</v>
      </c>
      <c r="H7675" s="41" t="s">
        <v>2790</v>
      </c>
      <c r="I7675" s="41" t="s">
        <v>23</v>
      </c>
      <c r="J7675" s="41" t="s">
        <v>28</v>
      </c>
      <c r="K7675" s="41" t="s">
        <v>25</v>
      </c>
    </row>
    <row r="7676" spans="2:11" ht="15" customHeight="1" x14ac:dyDescent="0.3">
      <c r="B7676" s="39" t="str">
        <f t="shared" si="101"/>
        <v>43131823200 трос управління дросельною заслонкою</v>
      </c>
      <c r="C7676" s="39" t="str">
        <f>TEXT(Raw_Articul_Data!$D7676,"00000000000")</f>
        <v>43131823200</v>
      </c>
      <c r="D7676" s="41">
        <v>43131823200</v>
      </c>
      <c r="E7676" s="41" t="s">
        <v>3643</v>
      </c>
      <c r="G7676" s="41" t="s">
        <v>32</v>
      </c>
      <c r="H7676" s="41" t="s">
        <v>2790</v>
      </c>
      <c r="I7676" s="41" t="s">
        <v>23</v>
      </c>
      <c r="J7676" s="41" t="s">
        <v>256</v>
      </c>
      <c r="K7676" s="41" t="s">
        <v>25</v>
      </c>
    </row>
    <row r="7677" spans="2:11" ht="15" customHeight="1" x14ac:dyDescent="0.3">
      <c r="B7677" s="39" t="str">
        <f t="shared" si="101"/>
        <v>43136410400 кришка редуктора</v>
      </c>
      <c r="C7677" s="39" t="str">
        <f>TEXT(Raw_Articul_Data!$D7677,"00000000000")</f>
        <v>43136410400</v>
      </c>
      <c r="D7677" s="41">
        <v>43136410400</v>
      </c>
      <c r="E7677" s="41" t="s">
        <v>4287</v>
      </c>
      <c r="G7677" s="41" t="s">
        <v>32</v>
      </c>
      <c r="H7677" s="41" t="s">
        <v>2790</v>
      </c>
      <c r="I7677" s="41" t="s">
        <v>23</v>
      </c>
      <c r="J7677" s="41" t="s">
        <v>34</v>
      </c>
      <c r="K7677" s="41" t="s">
        <v>25</v>
      </c>
    </row>
    <row r="7678" spans="2:11" ht="15" customHeight="1" x14ac:dyDescent="0.3">
      <c r="B7678" s="39" t="str">
        <f t="shared" si="101"/>
        <v>43136420102 зубчате колесо</v>
      </c>
      <c r="C7678" s="39" t="str">
        <f>TEXT(Raw_Articul_Data!$D7678,"00000000000")</f>
        <v>43136420102</v>
      </c>
      <c r="D7678" s="41">
        <v>43136420102</v>
      </c>
      <c r="E7678" s="41" t="s">
        <v>2880</v>
      </c>
      <c r="G7678" s="41" t="s">
        <v>32</v>
      </c>
      <c r="H7678" s="41" t="s">
        <v>2790</v>
      </c>
      <c r="I7678" s="41" t="s">
        <v>23</v>
      </c>
      <c r="J7678" s="41" t="s">
        <v>34</v>
      </c>
      <c r="K7678" s="41" t="s">
        <v>25</v>
      </c>
    </row>
    <row r="7679" spans="2:11" ht="15" customHeight="1" x14ac:dyDescent="0.3">
      <c r="B7679" s="39" t="str">
        <f t="shared" si="101"/>
        <v>43136420103 шестірня</v>
      </c>
      <c r="C7679" s="39" t="str">
        <f>TEXT(Raw_Articul_Data!$D7679,"00000000000")</f>
        <v>43136420103</v>
      </c>
      <c r="D7679" s="41">
        <v>43136420103</v>
      </c>
      <c r="E7679" s="41" t="s">
        <v>4545</v>
      </c>
      <c r="G7679" s="41" t="s">
        <v>32</v>
      </c>
      <c r="H7679" s="41" t="s">
        <v>2790</v>
      </c>
      <c r="I7679" s="41" t="s">
        <v>23</v>
      </c>
      <c r="J7679" s="41" t="s">
        <v>34</v>
      </c>
      <c r="K7679" s="41" t="s">
        <v>25</v>
      </c>
    </row>
    <row r="7680" spans="2:11" ht="15" customHeight="1" x14ac:dyDescent="0.3">
      <c r="B7680" s="39" t="str">
        <f t="shared" si="101"/>
        <v>43136420600 ведучий вал</v>
      </c>
      <c r="C7680" s="39" t="str">
        <f>TEXT(Raw_Articul_Data!$D7680,"00000000000")</f>
        <v>43136420600</v>
      </c>
      <c r="D7680" s="41">
        <v>43136420600</v>
      </c>
      <c r="E7680" s="41" t="s">
        <v>3234</v>
      </c>
      <c r="G7680" s="41" t="s">
        <v>32</v>
      </c>
      <c r="H7680" s="41" t="s">
        <v>2790</v>
      </c>
      <c r="I7680" s="41" t="s">
        <v>23</v>
      </c>
      <c r="J7680" s="41" t="s">
        <v>34</v>
      </c>
      <c r="K7680" s="41" t="s">
        <v>25</v>
      </c>
    </row>
    <row r="7681" spans="2:11" ht="15" customHeight="1" x14ac:dyDescent="0.3">
      <c r="B7681" s="39" t="str">
        <f t="shared" si="101"/>
        <v>43136422500 вал-шестірня</v>
      </c>
      <c r="C7681" s="39" t="str">
        <f>TEXT(Raw_Articul_Data!$D7681,"00000000000")</f>
        <v>43136422500</v>
      </c>
      <c r="D7681" s="41">
        <v>43136422500</v>
      </c>
      <c r="E7681" s="41" t="s">
        <v>4546</v>
      </c>
      <c r="G7681" s="41" t="s">
        <v>32</v>
      </c>
      <c r="H7681" s="41" t="s">
        <v>2790</v>
      </c>
      <c r="I7681" s="41" t="s">
        <v>23</v>
      </c>
      <c r="J7681" s="41" t="s">
        <v>34</v>
      </c>
      <c r="K7681" s="41" t="s">
        <v>25</v>
      </c>
    </row>
    <row r="7682" spans="2:11" ht="15" customHeight="1" x14ac:dyDescent="0.3">
      <c r="B7682" s="39" t="str">
        <f t="shared" si="101"/>
        <v>43136802300 подовжувач штоку 250мм</v>
      </c>
      <c r="C7682" s="39" t="str">
        <f>TEXT(Raw_Articul_Data!$D7682,"00000000000")</f>
        <v>43136802300</v>
      </c>
      <c r="D7682" s="41">
        <v>43136802300</v>
      </c>
      <c r="E7682" s="41" t="s">
        <v>1650</v>
      </c>
      <c r="G7682" s="41" t="s">
        <v>32</v>
      </c>
      <c r="H7682" s="41" t="s">
        <v>1651</v>
      </c>
      <c r="I7682" s="41" t="s">
        <v>23</v>
      </c>
      <c r="J7682" s="41" t="s">
        <v>864</v>
      </c>
      <c r="K7682" s="41" t="s">
        <v>25</v>
      </c>
    </row>
    <row r="7683" spans="2:11" ht="15" customHeight="1" x14ac:dyDescent="0.3">
      <c r="B7683" s="39" t="str">
        <f t="shared" si="101"/>
        <v>43137482501 амортизаційна подушка</v>
      </c>
      <c r="C7683" s="39" t="str">
        <f>TEXT(Raw_Articul_Data!$D7683,"00000000000")</f>
        <v>43137482501</v>
      </c>
      <c r="D7683" s="41">
        <v>43137482501</v>
      </c>
      <c r="E7683" s="41" t="s">
        <v>4547</v>
      </c>
      <c r="G7683" s="41" t="s">
        <v>32</v>
      </c>
      <c r="H7683" s="41" t="s">
        <v>2790</v>
      </c>
      <c r="I7683" s="41" t="s">
        <v>23</v>
      </c>
      <c r="J7683" s="41" t="s">
        <v>24</v>
      </c>
      <c r="K7683" s="41" t="s">
        <v>25</v>
      </c>
    </row>
    <row r="7684" spans="2:11" ht="15" customHeight="1" x14ac:dyDescent="0.3">
      <c r="B7684" s="39" t="str">
        <f t="shared" si="101"/>
        <v>43137900901 антивібраційний корпус</v>
      </c>
      <c r="C7684" s="39" t="str">
        <f>TEXT(Raw_Articul_Data!$D7684,"00000000000")</f>
        <v>43137900901</v>
      </c>
      <c r="D7684" s="41">
        <v>43137900901</v>
      </c>
      <c r="E7684" s="41" t="s">
        <v>4099</v>
      </c>
      <c r="G7684" s="41" t="s">
        <v>32</v>
      </c>
      <c r="H7684" s="41" t="s">
        <v>2790</v>
      </c>
      <c r="I7684" s="41" t="s">
        <v>23</v>
      </c>
      <c r="J7684" s="41" t="s">
        <v>28</v>
      </c>
      <c r="K7684" s="41" t="s">
        <v>25</v>
      </c>
    </row>
    <row r="7685" spans="2:11" ht="15" customHeight="1" x14ac:dyDescent="0.3">
      <c r="B7685" s="39" t="str">
        <f t="shared" si="101"/>
        <v>43137902900 труба</v>
      </c>
      <c r="C7685" s="39" t="str">
        <f>TEXT(Raw_Articul_Data!$D7685,"00000000000")</f>
        <v>43137902900</v>
      </c>
      <c r="D7685" s="41">
        <v>43137902900</v>
      </c>
      <c r="E7685" s="41" t="s">
        <v>3681</v>
      </c>
      <c r="G7685" s="41" t="s">
        <v>32</v>
      </c>
      <c r="H7685" s="41" t="s">
        <v>2790</v>
      </c>
      <c r="I7685" s="41" t="s">
        <v>23</v>
      </c>
      <c r="K7685" s="41" t="s">
        <v>25</v>
      </c>
    </row>
    <row r="7686" spans="2:11" ht="15" customHeight="1" x14ac:dyDescent="0.3">
      <c r="B7686" s="39" t="str">
        <f t="shared" si="101"/>
        <v>43137902901 труба</v>
      </c>
      <c r="C7686" s="39" t="str">
        <f>TEXT(Raw_Articul_Data!$D7686,"00000000000")</f>
        <v>43137902901</v>
      </c>
      <c r="D7686" s="41">
        <v>43137902901</v>
      </c>
      <c r="E7686" s="41" t="s">
        <v>3681</v>
      </c>
      <c r="G7686" s="41" t="s">
        <v>32</v>
      </c>
      <c r="H7686" s="41" t="s">
        <v>2790</v>
      </c>
      <c r="I7686" s="41" t="s">
        <v>23</v>
      </c>
      <c r="K7686" s="41" t="s">
        <v>25</v>
      </c>
    </row>
    <row r="7687" spans="2:11" ht="15" customHeight="1" x14ac:dyDescent="0.3">
      <c r="B7687" s="39" t="str">
        <f t="shared" si="101"/>
        <v>43137905600 рама рукоятки</v>
      </c>
      <c r="C7687" s="39" t="str">
        <f>TEXT(Raw_Articul_Data!$D7687,"00000000000")</f>
        <v>43137905600</v>
      </c>
      <c r="D7687" s="41">
        <v>43137905600</v>
      </c>
      <c r="E7687" s="41" t="s">
        <v>3637</v>
      </c>
      <c r="G7687" s="41" t="s">
        <v>32</v>
      </c>
      <c r="H7687" s="41" t="s">
        <v>2790</v>
      </c>
      <c r="I7687" s="41" t="s">
        <v>23</v>
      </c>
      <c r="J7687" s="41" t="s">
        <v>34</v>
      </c>
      <c r="K7687" s="41" t="s">
        <v>25</v>
      </c>
    </row>
    <row r="7688" spans="2:11" ht="15" customHeight="1" x14ac:dyDescent="0.3">
      <c r="B7688" s="39" t="str">
        <f t="shared" si="101"/>
        <v>43137905601 рама рукоятки</v>
      </c>
      <c r="C7688" s="39" t="str">
        <f>TEXT(Raw_Articul_Data!$D7688,"00000000000")</f>
        <v>43137905601</v>
      </c>
      <c r="D7688" s="41">
        <v>43137905601</v>
      </c>
      <c r="E7688" s="41" t="s">
        <v>3637</v>
      </c>
      <c r="G7688" s="41" t="s">
        <v>32</v>
      </c>
      <c r="H7688" s="41" t="s">
        <v>2790</v>
      </c>
      <c r="I7688" s="41" t="s">
        <v>23</v>
      </c>
      <c r="J7688" s="41" t="s">
        <v>34</v>
      </c>
      <c r="K7688" s="41" t="s">
        <v>25</v>
      </c>
    </row>
    <row r="7689" spans="2:11" ht="15" customHeight="1" x14ac:dyDescent="0.3">
      <c r="B7689" s="39" t="str">
        <f t="shared" si="101"/>
        <v>43137911702 трубчата рукоятка</v>
      </c>
      <c r="C7689" s="39" t="str">
        <f>TEXT(Raw_Articul_Data!$D7689,"00000000000")</f>
        <v>43137911702</v>
      </c>
      <c r="D7689" s="41">
        <v>43137911702</v>
      </c>
      <c r="E7689" s="41" t="s">
        <v>3350</v>
      </c>
      <c r="G7689" s="41" t="s">
        <v>32</v>
      </c>
      <c r="H7689" s="41" t="s">
        <v>2790</v>
      </c>
      <c r="I7689" s="41" t="s">
        <v>23</v>
      </c>
      <c r="J7689" s="41" t="s">
        <v>34</v>
      </c>
      <c r="K7689" s="41" t="s">
        <v>25</v>
      </c>
    </row>
    <row r="7690" spans="2:11" ht="15" customHeight="1" x14ac:dyDescent="0.3">
      <c r="B7690" s="39" t="str">
        <f t="shared" si="101"/>
        <v>43137911703 трубчата рукоятка</v>
      </c>
      <c r="C7690" s="39" t="str">
        <f>TEXT(Raw_Articul_Data!$D7690,"00000000000")</f>
        <v>43137911703</v>
      </c>
      <c r="D7690" s="41">
        <v>43137911703</v>
      </c>
      <c r="E7690" s="41" t="s">
        <v>3350</v>
      </c>
      <c r="G7690" s="41" t="s">
        <v>32</v>
      </c>
      <c r="H7690" s="41" t="s">
        <v>2790</v>
      </c>
      <c r="I7690" s="41" t="s">
        <v>23</v>
      </c>
      <c r="K7690" s="41" t="s">
        <v>25</v>
      </c>
    </row>
    <row r="7691" spans="2:11" ht="15" customHeight="1" x14ac:dyDescent="0.3">
      <c r="B7691" s="39" t="str">
        <f t="shared" si="101"/>
        <v>43137915500 кутовий елемент</v>
      </c>
      <c r="C7691" s="39" t="str">
        <f>TEXT(Raw_Articul_Data!$D7691,"00000000000")</f>
        <v>43137915500</v>
      </c>
      <c r="D7691" s="41">
        <v>43137915500</v>
      </c>
      <c r="E7691" s="41" t="s">
        <v>3569</v>
      </c>
      <c r="G7691" s="41" t="s">
        <v>32</v>
      </c>
      <c r="H7691" s="41" t="s">
        <v>2790</v>
      </c>
      <c r="I7691" s="41" t="s">
        <v>23</v>
      </c>
      <c r="J7691" s="41" t="s">
        <v>34</v>
      </c>
      <c r="K7691" s="41" t="s">
        <v>25</v>
      </c>
    </row>
    <row r="7692" spans="2:11" ht="15" customHeight="1" x14ac:dyDescent="0.3">
      <c r="B7692" s="39" t="str">
        <f t="shared" si="101"/>
        <v>43137929300 гумовий буфер</v>
      </c>
      <c r="C7692" s="39" t="str">
        <f>TEXT(Raw_Articul_Data!$D7692,"00000000000")</f>
        <v>43137929300</v>
      </c>
      <c r="D7692" s="41">
        <v>43137929300</v>
      </c>
      <c r="E7692" s="41" t="s">
        <v>3706</v>
      </c>
      <c r="G7692" s="41" t="s">
        <v>32</v>
      </c>
      <c r="H7692" s="41" t="s">
        <v>2790</v>
      </c>
      <c r="I7692" s="41" t="s">
        <v>23</v>
      </c>
      <c r="J7692" s="41" t="s">
        <v>24</v>
      </c>
      <c r="K7692" s="41" t="s">
        <v>25</v>
      </c>
    </row>
    <row r="7693" spans="2:11" ht="15" customHeight="1" x14ac:dyDescent="0.3">
      <c r="B7693" s="39" t="str">
        <f t="shared" ref="B7693:B7756" si="102">CONCATENATE(C7693," ", LOWER(E7693))</f>
        <v>43137929400 упор</v>
      </c>
      <c r="C7693" s="39" t="str">
        <f>TEXT(Raw_Articul_Data!$D7693,"00000000000")</f>
        <v>43137929400</v>
      </c>
      <c r="D7693" s="41">
        <v>43137929400</v>
      </c>
      <c r="E7693" s="41" t="s">
        <v>2893</v>
      </c>
      <c r="G7693" s="41" t="s">
        <v>32</v>
      </c>
      <c r="H7693" s="41" t="s">
        <v>2790</v>
      </c>
      <c r="I7693" s="41" t="s">
        <v>23</v>
      </c>
      <c r="J7693" s="41" t="s">
        <v>24</v>
      </c>
      <c r="K7693" s="41" t="s">
        <v>25</v>
      </c>
    </row>
    <row r="7694" spans="2:11" ht="15" customHeight="1" x14ac:dyDescent="0.3">
      <c r="B7694" s="39" t="str">
        <f t="shared" si="102"/>
        <v>43140071050 набір ущільнень</v>
      </c>
      <c r="C7694" s="39" t="str">
        <f>TEXT(Raw_Articul_Data!$D7694,"00000000000")</f>
        <v>43140071050</v>
      </c>
      <c r="D7694" s="41">
        <v>43140071050</v>
      </c>
      <c r="E7694" s="41" t="s">
        <v>2793</v>
      </c>
      <c r="G7694" s="41" t="s">
        <v>32</v>
      </c>
      <c r="H7694" s="41" t="s">
        <v>2790</v>
      </c>
      <c r="I7694" s="41" t="s">
        <v>23</v>
      </c>
      <c r="J7694" s="41" t="s">
        <v>55</v>
      </c>
      <c r="K7694" s="41" t="s">
        <v>25</v>
      </c>
    </row>
    <row r="7695" spans="2:11" ht="15" customHeight="1" x14ac:dyDescent="0.3">
      <c r="B7695" s="39" t="str">
        <f t="shared" si="102"/>
        <v>43140071053 комплект - поршень насоса</v>
      </c>
      <c r="C7695" s="39" t="str">
        <f>TEXT(Raw_Articul_Data!$D7695,"00000000000")</f>
        <v>43140071053</v>
      </c>
      <c r="D7695" s="41">
        <v>43140071053</v>
      </c>
      <c r="E7695" s="41" t="s">
        <v>3480</v>
      </c>
      <c r="G7695" s="41" t="s">
        <v>32</v>
      </c>
      <c r="H7695" s="41" t="s">
        <v>2790</v>
      </c>
      <c r="I7695" s="41" t="s">
        <v>23</v>
      </c>
      <c r="J7695" s="41" t="s">
        <v>34</v>
      </c>
      <c r="K7695" s="41" t="s">
        <v>25</v>
      </c>
    </row>
    <row r="7696" spans="2:11" ht="15" customHeight="1" x14ac:dyDescent="0.3">
      <c r="B7696" s="39" t="str">
        <f t="shared" si="102"/>
        <v>43141202200 фланець</v>
      </c>
      <c r="C7696" s="39" t="str">
        <f>TEXT(Raw_Articul_Data!$D7696,"00000000000")</f>
        <v>43141202200</v>
      </c>
      <c r="D7696" s="41">
        <v>43141202200</v>
      </c>
      <c r="E7696" s="41" t="s">
        <v>3283</v>
      </c>
      <c r="G7696" s="41" t="s">
        <v>32</v>
      </c>
      <c r="H7696" s="41" t="s">
        <v>2790</v>
      </c>
      <c r="I7696" s="41" t="s">
        <v>23</v>
      </c>
      <c r="J7696" s="41" t="s">
        <v>34</v>
      </c>
      <c r="K7696" s="41" t="s">
        <v>25</v>
      </c>
    </row>
    <row r="7697" spans="2:11" ht="15" customHeight="1" x14ac:dyDescent="0.3">
      <c r="B7697" s="39" t="str">
        <f t="shared" si="102"/>
        <v>43141214700 регулювальна мембрана</v>
      </c>
      <c r="C7697" s="39" t="str">
        <f>TEXT(Raw_Articul_Data!$D7697,"00000000000")</f>
        <v>43141214700</v>
      </c>
      <c r="D7697" s="41">
        <v>43141214700</v>
      </c>
      <c r="E7697" s="41" t="s">
        <v>3290</v>
      </c>
      <c r="G7697" s="41" t="s">
        <v>32</v>
      </c>
      <c r="H7697" s="41" t="s">
        <v>2790</v>
      </c>
      <c r="I7697" s="41" t="s">
        <v>23</v>
      </c>
      <c r="J7697" s="41" t="s">
        <v>34</v>
      </c>
      <c r="K7697" s="41" t="s">
        <v>25</v>
      </c>
    </row>
    <row r="7698" spans="2:11" ht="15" customHeight="1" x14ac:dyDescent="0.3">
      <c r="B7698" s="39" t="str">
        <f t="shared" si="102"/>
        <v>43141242800 фільтр</v>
      </c>
      <c r="C7698" s="39" t="str">
        <f>TEXT(Raw_Articul_Data!$D7698,"00000000000")</f>
        <v>43141242800</v>
      </c>
      <c r="D7698" s="41">
        <v>43141242800</v>
      </c>
      <c r="E7698" s="41" t="s">
        <v>1780</v>
      </c>
      <c r="G7698" s="41" t="s">
        <v>32</v>
      </c>
      <c r="H7698" s="41" t="s">
        <v>2790</v>
      </c>
      <c r="I7698" s="41" t="s">
        <v>23</v>
      </c>
      <c r="J7698" s="41" t="s">
        <v>28</v>
      </c>
      <c r="K7698" s="41" t="s">
        <v>25</v>
      </c>
    </row>
    <row r="7699" spans="2:11" ht="15" customHeight="1" x14ac:dyDescent="0.3">
      <c r="B7699" s="39" t="str">
        <f t="shared" si="102"/>
        <v>43141801100 трос управління дросельною заслонкою</v>
      </c>
      <c r="C7699" s="39" t="str">
        <f>TEXT(Raw_Articul_Data!$D7699,"00000000000")</f>
        <v>43141801100</v>
      </c>
      <c r="D7699" s="41">
        <v>43141801100</v>
      </c>
      <c r="E7699" s="41" t="s">
        <v>3643</v>
      </c>
      <c r="G7699" s="41" t="s">
        <v>32</v>
      </c>
      <c r="H7699" s="41" t="s">
        <v>2790</v>
      </c>
      <c r="I7699" s="41" t="s">
        <v>23</v>
      </c>
      <c r="J7699" s="41" t="s">
        <v>256</v>
      </c>
      <c r="K7699" s="41" t="s">
        <v>25</v>
      </c>
    </row>
    <row r="7700" spans="2:11" ht="15" customHeight="1" x14ac:dyDescent="0.3">
      <c r="B7700" s="39" t="str">
        <f t="shared" si="102"/>
        <v>43146823102 ніж діам. 5''</v>
      </c>
      <c r="C7700" s="39" t="str">
        <f>TEXT(Raw_Articul_Data!$D7700,"00000000000")</f>
        <v>43146823102</v>
      </c>
      <c r="D7700" s="41">
        <v>43146823102</v>
      </c>
      <c r="E7700" s="41" t="s">
        <v>4548</v>
      </c>
      <c r="G7700" s="41" t="s">
        <v>32</v>
      </c>
      <c r="H7700" s="41" t="s">
        <v>2790</v>
      </c>
      <c r="I7700" s="41" t="s">
        <v>23</v>
      </c>
      <c r="J7700" s="41" t="s">
        <v>864</v>
      </c>
      <c r="K7700" s="41" t="s">
        <v>25</v>
      </c>
    </row>
    <row r="7701" spans="2:11" ht="15" customHeight="1" x14ac:dyDescent="0.3">
      <c r="B7701" s="39" t="str">
        <f t="shared" si="102"/>
        <v>43147912000 шланг рукоятки</v>
      </c>
      <c r="C7701" s="39" t="str">
        <f>TEXT(Raw_Articul_Data!$D7701,"00000000000")</f>
        <v>43147912000</v>
      </c>
      <c r="D7701" s="41">
        <v>43147912000</v>
      </c>
      <c r="E7701" s="41" t="s">
        <v>4549</v>
      </c>
      <c r="G7701" s="41" t="s">
        <v>32</v>
      </c>
      <c r="H7701" s="41" t="s">
        <v>2790</v>
      </c>
      <c r="I7701" s="41" t="s">
        <v>23</v>
      </c>
      <c r="J7701" s="41" t="s">
        <v>28</v>
      </c>
      <c r="K7701" s="41" t="s">
        <v>25</v>
      </c>
    </row>
    <row r="7702" spans="2:11" ht="15" customHeight="1" x14ac:dyDescent="0.3">
      <c r="B7702" s="39" t="str">
        <f t="shared" si="102"/>
        <v>44000004209 шнек ґрунтовий діам.090мм, довж.700мм</v>
      </c>
      <c r="C7702" s="39" t="str">
        <f>TEXT(Raw_Articul_Data!$D7702,"00000000000")</f>
        <v>44000004209</v>
      </c>
      <c r="D7702" s="41">
        <v>44000004209</v>
      </c>
      <c r="E7702" s="41" t="s">
        <v>1652</v>
      </c>
      <c r="G7702" s="41" t="s">
        <v>32</v>
      </c>
      <c r="H7702" s="41" t="s">
        <v>1653</v>
      </c>
      <c r="I7702" s="41" t="s">
        <v>23</v>
      </c>
      <c r="J7702" s="41" t="s">
        <v>864</v>
      </c>
      <c r="K7702" s="41" t="s">
        <v>25</v>
      </c>
    </row>
    <row r="7703" spans="2:11" ht="15" customHeight="1" x14ac:dyDescent="0.3">
      <c r="B7703" s="39" t="str">
        <f t="shared" si="102"/>
        <v>44000004212 шнек ґрунтовий діам.120мм, довж.700мм</v>
      </c>
      <c r="C7703" s="39" t="str">
        <f>TEXT(Raw_Articul_Data!$D7703,"00000000000")</f>
        <v>44000004212</v>
      </c>
      <c r="D7703" s="41">
        <v>44000004212</v>
      </c>
      <c r="E7703" s="41" t="s">
        <v>1654</v>
      </c>
      <c r="G7703" s="41" t="s">
        <v>32</v>
      </c>
      <c r="H7703" s="41" t="s">
        <v>1655</v>
      </c>
      <c r="I7703" s="41" t="s">
        <v>23</v>
      </c>
      <c r="J7703" s="41" t="s">
        <v>864</v>
      </c>
      <c r="K7703" s="41" t="s">
        <v>25</v>
      </c>
    </row>
    <row r="7704" spans="2:11" ht="15" customHeight="1" x14ac:dyDescent="0.3">
      <c r="B7704" s="39" t="str">
        <f t="shared" si="102"/>
        <v>44000004215 шнек ґрунтовий діам.150мм, довж.700мм</v>
      </c>
      <c r="C7704" s="39" t="str">
        <f>TEXT(Raw_Articul_Data!$D7704,"00000000000")</f>
        <v>44000004215</v>
      </c>
      <c r="D7704" s="41">
        <v>44000004215</v>
      </c>
      <c r="E7704" s="41" t="s">
        <v>1656</v>
      </c>
      <c r="G7704" s="41" t="s">
        <v>32</v>
      </c>
      <c r="H7704" s="41" t="s">
        <v>1657</v>
      </c>
      <c r="I7704" s="41" t="s">
        <v>23</v>
      </c>
      <c r="J7704" s="41" t="s">
        <v>864</v>
      </c>
      <c r="K7704" s="41" t="s">
        <v>25</v>
      </c>
    </row>
    <row r="7705" spans="2:11" ht="15" customHeight="1" x14ac:dyDescent="0.3">
      <c r="B7705" s="39" t="str">
        <f t="shared" si="102"/>
        <v>44000004220 шнек ґрунтовий діам.200мм, довж.700мм</v>
      </c>
      <c r="C7705" s="39" t="str">
        <f>TEXT(Raw_Articul_Data!$D7705,"00000000000")</f>
        <v>44000004220</v>
      </c>
      <c r="D7705" s="41">
        <v>44000004220</v>
      </c>
      <c r="E7705" s="41" t="s">
        <v>1658</v>
      </c>
      <c r="G7705" s="41" t="s">
        <v>32</v>
      </c>
      <c r="H7705" s="41" t="s">
        <v>1659</v>
      </c>
      <c r="I7705" s="41" t="s">
        <v>23</v>
      </c>
      <c r="J7705" s="41" t="s">
        <v>864</v>
      </c>
      <c r="K7705" s="41" t="s">
        <v>25</v>
      </c>
    </row>
    <row r="7706" spans="2:11" ht="15" customHeight="1" x14ac:dyDescent="0.3">
      <c r="B7706" s="39" t="str">
        <f t="shared" si="102"/>
        <v>44000004225 шнек ґрунтовий діам.250мм, довж.700мм</v>
      </c>
      <c r="C7706" s="39" t="str">
        <f>TEXT(Raw_Articul_Data!$D7706,"00000000000")</f>
        <v>44000004225</v>
      </c>
      <c r="D7706" s="41">
        <v>44000004225</v>
      </c>
      <c r="E7706" s="41" t="s">
        <v>1660</v>
      </c>
      <c r="G7706" s="41" t="s">
        <v>32</v>
      </c>
      <c r="H7706" s="41" t="s">
        <v>1661</v>
      </c>
      <c r="I7706" s="41" t="s">
        <v>23</v>
      </c>
      <c r="J7706" s="41" t="s">
        <v>864</v>
      </c>
      <c r="K7706" s="41" t="s">
        <v>25</v>
      </c>
    </row>
    <row r="7707" spans="2:11" ht="15" customHeight="1" x14ac:dyDescent="0.3">
      <c r="B7707" s="39" t="str">
        <f t="shared" si="102"/>
        <v>44000004228 шнек ґрунтовий діам.280мм, довж.700мм</v>
      </c>
      <c r="C7707" s="39" t="str">
        <f>TEXT(Raw_Articul_Data!$D7707,"00000000000")</f>
        <v>44000004228</v>
      </c>
      <c r="D7707" s="41">
        <v>44000004228</v>
      </c>
      <c r="E7707" s="41" t="s">
        <v>1662</v>
      </c>
      <c r="G7707" s="41" t="s">
        <v>32</v>
      </c>
      <c r="H7707" s="41" t="s">
        <v>1663</v>
      </c>
      <c r="I7707" s="41" t="s">
        <v>23</v>
      </c>
      <c r="J7707" s="41" t="s">
        <v>864</v>
      </c>
      <c r="K7707" s="41" t="s">
        <v>25</v>
      </c>
    </row>
    <row r="7708" spans="2:11" ht="15" customHeight="1" x14ac:dyDescent="0.3">
      <c r="B7708" s="39" t="str">
        <f t="shared" si="102"/>
        <v>44000004235 шнек ґрунтовий діам.350мм, довж.700мм</v>
      </c>
      <c r="C7708" s="39" t="str">
        <f>TEXT(Raw_Articul_Data!$D7708,"00000000000")</f>
        <v>44000004235</v>
      </c>
      <c r="D7708" s="41">
        <v>44000004235</v>
      </c>
      <c r="E7708" s="41" t="s">
        <v>1664</v>
      </c>
      <c r="G7708" s="41" t="s">
        <v>32</v>
      </c>
      <c r="H7708" s="41" t="s">
        <v>1665</v>
      </c>
      <c r="I7708" s="41" t="s">
        <v>23</v>
      </c>
      <c r="J7708" s="41" t="s">
        <v>864</v>
      </c>
      <c r="K7708" s="41" t="s">
        <v>25</v>
      </c>
    </row>
    <row r="7709" spans="2:11" ht="15" customHeight="1" x14ac:dyDescent="0.3">
      <c r="B7709" s="39" t="str">
        <f t="shared" si="102"/>
        <v>44016803300 підрізач</v>
      </c>
      <c r="C7709" s="39" t="str">
        <f>TEXT(Raw_Articul_Data!$D7709,"00000000000")</f>
        <v>44016803300</v>
      </c>
      <c r="D7709" s="41">
        <v>44016803300</v>
      </c>
      <c r="E7709" s="41" t="s">
        <v>1666</v>
      </c>
      <c r="G7709" s="41" t="s">
        <v>32</v>
      </c>
      <c r="H7709" s="41" t="s">
        <v>1667</v>
      </c>
      <c r="I7709" s="41" t="s">
        <v>23</v>
      </c>
      <c r="J7709" s="41" t="s">
        <v>864</v>
      </c>
      <c r="K7709" s="41" t="s">
        <v>25</v>
      </c>
    </row>
    <row r="7710" spans="2:11" ht="15" customHeight="1" x14ac:dyDescent="0.3">
      <c r="B7710" s="39" t="str">
        <f t="shared" si="102"/>
        <v>44026823100 ніж діам.90мм</v>
      </c>
      <c r="C7710" s="39" t="str">
        <f>TEXT(Raw_Articul_Data!$D7710,"00000000000")</f>
        <v>44026823100</v>
      </c>
      <c r="D7710" s="41">
        <v>44026823100</v>
      </c>
      <c r="E7710" s="41" t="s">
        <v>1668</v>
      </c>
      <c r="G7710" s="41" t="s">
        <v>32</v>
      </c>
      <c r="H7710" s="41" t="s">
        <v>1669</v>
      </c>
      <c r="I7710" s="41" t="s">
        <v>23</v>
      </c>
      <c r="J7710" s="41" t="s">
        <v>864</v>
      </c>
      <c r="K7710" s="41" t="s">
        <v>25</v>
      </c>
    </row>
    <row r="7711" spans="2:11" ht="15" customHeight="1" x14ac:dyDescent="0.3">
      <c r="B7711" s="39" t="str">
        <f t="shared" si="102"/>
        <v>44026823105 ніж, діам.120 мм</v>
      </c>
      <c r="C7711" s="39" t="str">
        <f>TEXT(Raw_Articul_Data!$D7711,"00000000000")</f>
        <v>44026823105</v>
      </c>
      <c r="D7711" s="41">
        <v>44026823105</v>
      </c>
      <c r="E7711" s="41" t="s">
        <v>1670</v>
      </c>
      <c r="G7711" s="41" t="s">
        <v>32</v>
      </c>
      <c r="H7711" s="41" t="s">
        <v>1671</v>
      </c>
      <c r="I7711" s="41" t="s">
        <v>23</v>
      </c>
      <c r="J7711" s="41" t="s">
        <v>864</v>
      </c>
      <c r="K7711" s="41" t="s">
        <v>25</v>
      </c>
    </row>
    <row r="7712" spans="2:11" ht="15" customHeight="1" x14ac:dyDescent="0.3">
      <c r="B7712" s="39" t="str">
        <f t="shared" si="102"/>
        <v>44026823110 ніж, діам. 150 мм</v>
      </c>
      <c r="C7712" s="39" t="str">
        <f>TEXT(Raw_Articul_Data!$D7712,"00000000000")</f>
        <v>44026823110</v>
      </c>
      <c r="D7712" s="41">
        <v>44026823110</v>
      </c>
      <c r="E7712" s="41" t="s">
        <v>4550</v>
      </c>
      <c r="G7712" s="41" t="s">
        <v>32</v>
      </c>
      <c r="H7712" s="41" t="s">
        <v>2790</v>
      </c>
      <c r="I7712" s="41" t="s">
        <v>23</v>
      </c>
      <c r="J7712" s="41" t="s">
        <v>864</v>
      </c>
      <c r="K7712" s="41" t="s">
        <v>25</v>
      </c>
    </row>
    <row r="7713" spans="2:11" ht="15" customHeight="1" x14ac:dyDescent="0.3">
      <c r="B7713" s="39" t="str">
        <f t="shared" si="102"/>
        <v>44026823120 ніж, діам. 200 мм</v>
      </c>
      <c r="C7713" s="39" t="str">
        <f>TEXT(Raw_Articul_Data!$D7713,"00000000000")</f>
        <v>44026823120</v>
      </c>
      <c r="D7713" s="41">
        <v>44026823120</v>
      </c>
      <c r="E7713" s="41" t="s">
        <v>4551</v>
      </c>
      <c r="G7713" s="41" t="s">
        <v>32</v>
      </c>
      <c r="H7713" s="41" t="s">
        <v>2790</v>
      </c>
      <c r="I7713" s="41" t="s">
        <v>23</v>
      </c>
      <c r="J7713" s="41" t="s">
        <v>864</v>
      </c>
      <c r="K7713" s="41" t="s">
        <v>25</v>
      </c>
    </row>
    <row r="7714" spans="2:11" ht="15" customHeight="1" x14ac:dyDescent="0.3">
      <c r="B7714" s="39" t="str">
        <f t="shared" si="102"/>
        <v>44026823130 ніж, діам. 250 мм</v>
      </c>
      <c r="C7714" s="39" t="str">
        <f>TEXT(Raw_Articul_Data!$D7714,"00000000000")</f>
        <v>44026823130</v>
      </c>
      <c r="D7714" s="41">
        <v>44026823130</v>
      </c>
      <c r="E7714" s="41" t="s">
        <v>4552</v>
      </c>
      <c r="G7714" s="41" t="s">
        <v>32</v>
      </c>
      <c r="H7714" s="41" t="s">
        <v>2790</v>
      </c>
      <c r="I7714" s="41" t="s">
        <v>23</v>
      </c>
      <c r="J7714" s="41" t="s">
        <v>864</v>
      </c>
      <c r="K7714" s="41" t="s">
        <v>25</v>
      </c>
    </row>
    <row r="7715" spans="2:11" ht="15" customHeight="1" x14ac:dyDescent="0.3">
      <c r="B7715" s="39" t="str">
        <f t="shared" si="102"/>
        <v>44026823135 ніж діам.280мм</v>
      </c>
      <c r="C7715" s="39" t="str">
        <f>TEXT(Raw_Articul_Data!$D7715,"00000000000")</f>
        <v>44026823135</v>
      </c>
      <c r="D7715" s="41">
        <v>44026823135</v>
      </c>
      <c r="E7715" s="41" t="s">
        <v>1672</v>
      </c>
      <c r="G7715" s="41" t="s">
        <v>32</v>
      </c>
      <c r="H7715" s="41" t="s">
        <v>1673</v>
      </c>
      <c r="I7715" s="41" t="s">
        <v>23</v>
      </c>
      <c r="J7715" s="41" t="s">
        <v>864</v>
      </c>
      <c r="K7715" s="41" t="s">
        <v>25</v>
      </c>
    </row>
    <row r="7716" spans="2:11" ht="15" customHeight="1" x14ac:dyDescent="0.3">
      <c r="B7716" s="39" t="str">
        <f t="shared" si="102"/>
        <v>44026823140 ніж діам.350мм</v>
      </c>
      <c r="C7716" s="39" t="str">
        <f>TEXT(Raw_Articul_Data!$D7716,"00000000000")</f>
        <v>44026823140</v>
      </c>
      <c r="D7716" s="41">
        <v>44026823140</v>
      </c>
      <c r="E7716" s="41" t="s">
        <v>1674</v>
      </c>
      <c r="G7716" s="41" t="s">
        <v>32</v>
      </c>
      <c r="H7716" s="41" t="s">
        <v>1675</v>
      </c>
      <c r="I7716" s="41" t="s">
        <v>23</v>
      </c>
      <c r="J7716" s="41" t="s">
        <v>864</v>
      </c>
      <c r="K7716" s="41" t="s">
        <v>25</v>
      </c>
    </row>
    <row r="7717" spans="2:11" ht="15" customHeight="1" x14ac:dyDescent="0.3">
      <c r="B7717" s="39" t="str">
        <f t="shared" si="102"/>
        <v>44046801900 шнек розпушувач ґрунту діам.260мм, довж.660мм</v>
      </c>
      <c r="C7717" s="39" t="str">
        <f>TEXT(Raw_Articul_Data!$D7717,"00000000000")</f>
        <v>44046801900</v>
      </c>
      <c r="D7717" s="41">
        <v>44046801900</v>
      </c>
      <c r="E7717" s="41" t="s">
        <v>1676</v>
      </c>
      <c r="G7717" s="41" t="s">
        <v>32</v>
      </c>
      <c r="H7717" s="41" t="s">
        <v>1677</v>
      </c>
      <c r="I7717" s="41" t="s">
        <v>23</v>
      </c>
      <c r="J7717" s="41" t="s">
        <v>864</v>
      </c>
      <c r="K7717" s="41" t="s">
        <v>25</v>
      </c>
    </row>
    <row r="7718" spans="2:11" ht="15" customHeight="1" x14ac:dyDescent="0.3">
      <c r="B7718" s="39" t="str">
        <f t="shared" si="102"/>
        <v>44046802004 шнек ґрунтовий діам.040мм, довж.695мм</v>
      </c>
      <c r="C7718" s="39" t="str">
        <f>TEXT(Raw_Articul_Data!$D7718,"00000000000")</f>
        <v>44046802004</v>
      </c>
      <c r="D7718" s="41">
        <v>44046802004</v>
      </c>
      <c r="E7718" s="41" t="s">
        <v>1678</v>
      </c>
      <c r="G7718" s="41" t="s">
        <v>32</v>
      </c>
      <c r="H7718" s="41" t="s">
        <v>1679</v>
      </c>
      <c r="I7718" s="41" t="s">
        <v>23</v>
      </c>
      <c r="J7718" s="41" t="s">
        <v>864</v>
      </c>
      <c r="K7718" s="41" t="s">
        <v>25</v>
      </c>
    </row>
    <row r="7719" spans="2:11" ht="15" customHeight="1" x14ac:dyDescent="0.3">
      <c r="B7719" s="39" t="str">
        <f t="shared" si="102"/>
        <v>44046802006 шнек ґрунтовий діам.060мм, довж.695мм</v>
      </c>
      <c r="C7719" s="39" t="str">
        <f>TEXT(Raw_Articul_Data!$D7719,"00000000000")</f>
        <v>44046802006</v>
      </c>
      <c r="D7719" s="41">
        <v>44046802006</v>
      </c>
      <c r="E7719" s="41" t="s">
        <v>1680</v>
      </c>
      <c r="G7719" s="41" t="s">
        <v>32</v>
      </c>
      <c r="H7719" s="41" t="s">
        <v>1681</v>
      </c>
      <c r="I7719" s="41" t="s">
        <v>23</v>
      </c>
      <c r="J7719" s="41" t="s">
        <v>864</v>
      </c>
      <c r="K7719" s="41" t="s">
        <v>25</v>
      </c>
    </row>
    <row r="7720" spans="2:11" ht="15" customHeight="1" x14ac:dyDescent="0.3">
      <c r="B7720" s="39" t="str">
        <f t="shared" si="102"/>
        <v>44046802009 шнек ґрунтовий діам.090мм, довж.695мм</v>
      </c>
      <c r="C7720" s="39" t="str">
        <f>TEXT(Raw_Articul_Data!$D7720,"00000000000")</f>
        <v>44046802009</v>
      </c>
      <c r="D7720" s="41">
        <v>44046802009</v>
      </c>
      <c r="E7720" s="41" t="s">
        <v>1682</v>
      </c>
      <c r="G7720" s="41" t="s">
        <v>32</v>
      </c>
      <c r="H7720" s="41" t="s">
        <v>1683</v>
      </c>
      <c r="I7720" s="41" t="s">
        <v>23</v>
      </c>
      <c r="J7720" s="41" t="s">
        <v>864</v>
      </c>
      <c r="K7720" s="41" t="s">
        <v>25</v>
      </c>
    </row>
    <row r="7721" spans="2:11" ht="15" customHeight="1" x14ac:dyDescent="0.3">
      <c r="B7721" s="39" t="str">
        <f t="shared" si="102"/>
        <v>44046802012 шнек ґрунтовий діам.120мм, довж.695мм</v>
      </c>
      <c r="C7721" s="39" t="str">
        <f>TEXT(Raw_Articul_Data!$D7721,"00000000000")</f>
        <v>44046802012</v>
      </c>
      <c r="D7721" s="41">
        <v>44046802012</v>
      </c>
      <c r="E7721" s="41" t="s">
        <v>1684</v>
      </c>
      <c r="G7721" s="41" t="s">
        <v>32</v>
      </c>
      <c r="H7721" s="41" t="s">
        <v>1685</v>
      </c>
      <c r="I7721" s="41" t="s">
        <v>23</v>
      </c>
      <c r="J7721" s="41" t="s">
        <v>864</v>
      </c>
      <c r="K7721" s="41" t="s">
        <v>25</v>
      </c>
    </row>
    <row r="7722" spans="2:11" ht="15" customHeight="1" x14ac:dyDescent="0.3">
      <c r="B7722" s="39" t="str">
        <f t="shared" si="102"/>
        <v>44046802015 шнек ґрунтовий діам.150мм, довж.695мм</v>
      </c>
      <c r="C7722" s="39" t="str">
        <f>TEXT(Raw_Articul_Data!$D7722,"00000000000")</f>
        <v>44046802015</v>
      </c>
      <c r="D7722" s="41">
        <v>44046802015</v>
      </c>
      <c r="E7722" s="41" t="s">
        <v>1686</v>
      </c>
      <c r="G7722" s="41" t="s">
        <v>32</v>
      </c>
      <c r="H7722" s="41" t="s">
        <v>1687</v>
      </c>
      <c r="I7722" s="41" t="s">
        <v>23</v>
      </c>
      <c r="J7722" s="41" t="s">
        <v>864</v>
      </c>
      <c r="K7722" s="41" t="s">
        <v>25</v>
      </c>
    </row>
    <row r="7723" spans="2:11" ht="15" customHeight="1" x14ac:dyDescent="0.3">
      <c r="B7723" s="39" t="str">
        <f t="shared" si="102"/>
        <v>44046802020 шнек ґрунтовий діам.200мм, довж.695мм</v>
      </c>
      <c r="C7723" s="39" t="str">
        <f>TEXT(Raw_Articul_Data!$D7723,"00000000000")</f>
        <v>44046802020</v>
      </c>
      <c r="D7723" s="41">
        <v>44046802020</v>
      </c>
      <c r="E7723" s="41" t="s">
        <v>1688</v>
      </c>
      <c r="G7723" s="41" t="s">
        <v>32</v>
      </c>
      <c r="H7723" s="41" t="s">
        <v>1689</v>
      </c>
      <c r="I7723" s="41" t="s">
        <v>23</v>
      </c>
      <c r="J7723" s="41" t="s">
        <v>864</v>
      </c>
      <c r="K7723" s="41" t="s">
        <v>25</v>
      </c>
    </row>
    <row r="7724" spans="2:11" ht="15" customHeight="1" x14ac:dyDescent="0.3">
      <c r="B7724" s="39" t="str">
        <f t="shared" si="102"/>
        <v>44046802030 шнек ґрунтовий діам.300мм, довж.750мм</v>
      </c>
      <c r="C7724" s="39" t="str">
        <f>TEXT(Raw_Articul_Data!$D7724,"00000000000")</f>
        <v>44046802030</v>
      </c>
      <c r="D7724" s="41">
        <v>44046802030</v>
      </c>
      <c r="E7724" s="41" t="s">
        <v>1690</v>
      </c>
      <c r="G7724" s="41" t="s">
        <v>32</v>
      </c>
      <c r="H7724" s="41" t="s">
        <v>1691</v>
      </c>
      <c r="I7724" s="41" t="s">
        <v>23</v>
      </c>
      <c r="J7724" s="41" t="s">
        <v>34</v>
      </c>
      <c r="K7724" s="41" t="s">
        <v>25</v>
      </c>
    </row>
    <row r="7725" spans="2:11" ht="15" customHeight="1" x14ac:dyDescent="0.3">
      <c r="B7725" s="39" t="str">
        <f t="shared" si="102"/>
        <v>44046803051 головка бура,60мм</v>
      </c>
      <c r="C7725" s="39" t="str">
        <f>TEXT(Raw_Articul_Data!$D7725,"00000000000")</f>
        <v>44046803051</v>
      </c>
      <c r="D7725" s="41">
        <v>44046803051</v>
      </c>
      <c r="E7725" s="41" t="s">
        <v>1692</v>
      </c>
      <c r="G7725" s="41" t="s">
        <v>32</v>
      </c>
      <c r="H7725" s="41" t="s">
        <v>1693</v>
      </c>
      <c r="I7725" s="41" t="s">
        <v>23</v>
      </c>
      <c r="J7725" s="41" t="s">
        <v>864</v>
      </c>
      <c r="K7725" s="41" t="s">
        <v>25</v>
      </c>
    </row>
    <row r="7726" spans="2:11" ht="15" customHeight="1" x14ac:dyDescent="0.3">
      <c r="B7726" s="39" t="str">
        <f t="shared" si="102"/>
        <v>44046803052 головка бура,90мм</v>
      </c>
      <c r="C7726" s="39" t="str">
        <f>TEXT(Raw_Articul_Data!$D7726,"00000000000")</f>
        <v>44046803052</v>
      </c>
      <c r="D7726" s="41">
        <v>44046803052</v>
      </c>
      <c r="E7726" s="41" t="s">
        <v>1694</v>
      </c>
      <c r="G7726" s="41" t="s">
        <v>32</v>
      </c>
      <c r="H7726" s="41" t="s">
        <v>1695</v>
      </c>
      <c r="I7726" s="41" t="s">
        <v>23</v>
      </c>
      <c r="J7726" s="41" t="s">
        <v>864</v>
      </c>
      <c r="K7726" s="41" t="s">
        <v>25</v>
      </c>
    </row>
    <row r="7727" spans="2:11" ht="15" customHeight="1" x14ac:dyDescent="0.3">
      <c r="B7727" s="39" t="str">
        <f t="shared" si="102"/>
        <v>44046803053 головка бура,120мм</v>
      </c>
      <c r="C7727" s="39" t="str">
        <f>TEXT(Raw_Articul_Data!$D7727,"00000000000")</f>
        <v>44046803053</v>
      </c>
      <c r="D7727" s="41">
        <v>44046803053</v>
      </c>
      <c r="E7727" s="41" t="s">
        <v>1696</v>
      </c>
      <c r="G7727" s="41" t="s">
        <v>32</v>
      </c>
      <c r="H7727" s="41" t="s">
        <v>1697</v>
      </c>
      <c r="I7727" s="41" t="s">
        <v>23</v>
      </c>
      <c r="J7727" s="41" t="s">
        <v>864</v>
      </c>
      <c r="K7727" s="41" t="s">
        <v>25</v>
      </c>
    </row>
    <row r="7728" spans="2:11" ht="15" customHeight="1" x14ac:dyDescent="0.3">
      <c r="B7728" s="39" t="str">
        <f t="shared" si="102"/>
        <v>44046803054 головка бура,150мм</v>
      </c>
      <c r="C7728" s="39" t="str">
        <f>TEXT(Raw_Articul_Data!$D7728,"00000000000")</f>
        <v>44046803054</v>
      </c>
      <c r="D7728" s="41">
        <v>44046803054</v>
      </c>
      <c r="E7728" s="41" t="s">
        <v>1698</v>
      </c>
      <c r="G7728" s="41" t="s">
        <v>32</v>
      </c>
      <c r="H7728" s="41" t="s">
        <v>1699</v>
      </c>
      <c r="I7728" s="41" t="s">
        <v>23</v>
      </c>
      <c r="J7728" s="41" t="s">
        <v>864</v>
      </c>
      <c r="K7728" s="41" t="s">
        <v>25</v>
      </c>
    </row>
    <row r="7729" spans="2:11" ht="15" customHeight="1" x14ac:dyDescent="0.3">
      <c r="B7729" s="39" t="str">
        <f t="shared" si="102"/>
        <v>44046803055 головка бура,200мм</v>
      </c>
      <c r="C7729" s="39" t="str">
        <f>TEXT(Raw_Articul_Data!$D7729,"00000000000")</f>
        <v>44046803055</v>
      </c>
      <c r="D7729" s="41">
        <v>44046803055</v>
      </c>
      <c r="E7729" s="41" t="s">
        <v>1700</v>
      </c>
      <c r="G7729" s="41" t="s">
        <v>32</v>
      </c>
      <c r="H7729" s="41" t="s">
        <v>1701</v>
      </c>
      <c r="I7729" s="41" t="s">
        <v>23</v>
      </c>
      <c r="J7729" s="41" t="s">
        <v>864</v>
      </c>
      <c r="K7729" s="41" t="s">
        <v>25</v>
      </c>
    </row>
    <row r="7730" spans="2:11" ht="15" customHeight="1" x14ac:dyDescent="0.3">
      <c r="B7730" s="39" t="str">
        <f t="shared" si="102"/>
        <v>44046803056 головка бура, 300мм</v>
      </c>
      <c r="C7730" s="39" t="str">
        <f>TEXT(Raw_Articul_Data!$D7730,"00000000000")</f>
        <v>44046803056</v>
      </c>
      <c r="D7730" s="41">
        <v>44046803056</v>
      </c>
      <c r="E7730" s="41" t="s">
        <v>1702</v>
      </c>
      <c r="G7730" s="41" t="s">
        <v>32</v>
      </c>
      <c r="H7730" s="41" t="s">
        <v>1703</v>
      </c>
      <c r="I7730" s="41" t="s">
        <v>23</v>
      </c>
      <c r="J7730" s="41" t="s">
        <v>34</v>
      </c>
      <c r="K7730" s="41" t="s">
        <v>25</v>
      </c>
    </row>
    <row r="7731" spans="2:11" ht="15" customHeight="1" x14ac:dyDescent="0.3">
      <c r="B7731" s="39" t="str">
        <f t="shared" si="102"/>
        <v>44046823101 ніж 60мм</v>
      </c>
      <c r="C7731" s="39" t="str">
        <f>TEXT(Raw_Articul_Data!$D7731,"00000000000")</f>
        <v>44046823101</v>
      </c>
      <c r="D7731" s="41">
        <v>44046823101</v>
      </c>
      <c r="E7731" s="41" t="s">
        <v>1704</v>
      </c>
      <c r="G7731" s="41" t="s">
        <v>32</v>
      </c>
      <c r="H7731" s="41" t="s">
        <v>1705</v>
      </c>
      <c r="I7731" s="41" t="s">
        <v>23</v>
      </c>
      <c r="J7731" s="41" t="s">
        <v>864</v>
      </c>
      <c r="K7731" s="41" t="s">
        <v>25</v>
      </c>
    </row>
    <row r="7732" spans="2:11" ht="15" customHeight="1" x14ac:dyDescent="0.3">
      <c r="B7732" s="39" t="str">
        <f t="shared" si="102"/>
        <v>44046823102 ніж 90мм</v>
      </c>
      <c r="C7732" s="39" t="str">
        <f>TEXT(Raw_Articul_Data!$D7732,"00000000000")</f>
        <v>44046823102</v>
      </c>
      <c r="D7732" s="41">
        <v>44046823102</v>
      </c>
      <c r="E7732" s="41" t="s">
        <v>1706</v>
      </c>
      <c r="G7732" s="41" t="s">
        <v>32</v>
      </c>
      <c r="H7732" s="41" t="s">
        <v>1707</v>
      </c>
      <c r="I7732" s="41" t="s">
        <v>23</v>
      </c>
      <c r="J7732" s="41" t="s">
        <v>864</v>
      </c>
      <c r="K7732" s="41" t="s">
        <v>25</v>
      </c>
    </row>
    <row r="7733" spans="2:11" ht="15" customHeight="1" x14ac:dyDescent="0.3">
      <c r="B7733" s="39" t="str">
        <f t="shared" si="102"/>
        <v>44046823103 ніж 120мм</v>
      </c>
      <c r="C7733" s="39" t="str">
        <f>TEXT(Raw_Articul_Data!$D7733,"00000000000")</f>
        <v>44046823103</v>
      </c>
      <c r="D7733" s="41">
        <v>44046823103</v>
      </c>
      <c r="E7733" s="41" t="s">
        <v>1708</v>
      </c>
      <c r="G7733" s="41" t="s">
        <v>32</v>
      </c>
      <c r="H7733" s="41" t="s">
        <v>1709</v>
      </c>
      <c r="I7733" s="41" t="s">
        <v>23</v>
      </c>
      <c r="J7733" s="41" t="s">
        <v>864</v>
      </c>
      <c r="K7733" s="41" t="s">
        <v>25</v>
      </c>
    </row>
    <row r="7734" spans="2:11" ht="15" customHeight="1" x14ac:dyDescent="0.3">
      <c r="B7734" s="39" t="str">
        <f t="shared" si="102"/>
        <v>44046823104 ніж 150мм</v>
      </c>
      <c r="C7734" s="39" t="str">
        <f>TEXT(Raw_Articul_Data!$D7734,"00000000000")</f>
        <v>44046823104</v>
      </c>
      <c r="D7734" s="41">
        <v>44046823104</v>
      </c>
      <c r="E7734" s="41" t="s">
        <v>1710</v>
      </c>
      <c r="G7734" s="41" t="s">
        <v>32</v>
      </c>
      <c r="H7734" s="41" t="s">
        <v>1711</v>
      </c>
      <c r="I7734" s="41" t="s">
        <v>23</v>
      </c>
      <c r="J7734" s="41" t="s">
        <v>864</v>
      </c>
      <c r="K7734" s="41" t="s">
        <v>25</v>
      </c>
    </row>
    <row r="7735" spans="2:11" ht="15" customHeight="1" x14ac:dyDescent="0.3">
      <c r="B7735" s="39" t="str">
        <f t="shared" si="102"/>
        <v>44046823105 ніж 200мм</v>
      </c>
      <c r="C7735" s="39" t="str">
        <f>TEXT(Raw_Articul_Data!$D7735,"00000000000")</f>
        <v>44046823105</v>
      </c>
      <c r="D7735" s="41">
        <v>44046823105</v>
      </c>
      <c r="E7735" s="41" t="s">
        <v>1712</v>
      </c>
      <c r="G7735" s="41" t="s">
        <v>32</v>
      </c>
      <c r="H7735" s="41" t="s">
        <v>1713</v>
      </c>
      <c r="I7735" s="41" t="s">
        <v>23</v>
      </c>
      <c r="J7735" s="41" t="s">
        <v>864</v>
      </c>
      <c r="K7735" s="41" t="s">
        <v>25</v>
      </c>
    </row>
    <row r="7736" spans="2:11" ht="15" customHeight="1" x14ac:dyDescent="0.3">
      <c r="B7736" s="39" t="str">
        <f t="shared" si="102"/>
        <v>44046823107 ніж 300мм</v>
      </c>
      <c r="C7736" s="39" t="str">
        <f>TEXT(Raw_Articul_Data!$D7736,"00000000000")</f>
        <v>44046823107</v>
      </c>
      <c r="D7736" s="41">
        <v>44046823107</v>
      </c>
      <c r="E7736" s="41" t="s">
        <v>1714</v>
      </c>
      <c r="G7736" s="41" t="s">
        <v>32</v>
      </c>
      <c r="H7736" s="41" t="s">
        <v>1715</v>
      </c>
      <c r="I7736" s="41" t="s">
        <v>23</v>
      </c>
      <c r="J7736" s="41" t="s">
        <v>34</v>
      </c>
      <c r="K7736" s="41" t="s">
        <v>25</v>
      </c>
    </row>
    <row r="7737" spans="2:11" ht="15" customHeight="1" x14ac:dyDescent="0.3">
      <c r="B7737" s="39" t="str">
        <f t="shared" si="102"/>
        <v>44400004200 шнек розпушувач ґрунту діам.400мм</v>
      </c>
      <c r="C7737" s="39" t="str">
        <f>TEXT(Raw_Articul_Data!$D7737,"00000000000")</f>
        <v>44400004200</v>
      </c>
      <c r="D7737" s="41">
        <v>44400004200</v>
      </c>
      <c r="E7737" s="41" t="s">
        <v>1716</v>
      </c>
      <c r="G7737" s="41" t="s">
        <v>32</v>
      </c>
      <c r="H7737" s="41" t="s">
        <v>1717</v>
      </c>
      <c r="I7737" s="41" t="s">
        <v>23</v>
      </c>
      <c r="J7737" s="41" t="s">
        <v>864</v>
      </c>
      <c r="K7737" s="41" t="s">
        <v>25</v>
      </c>
    </row>
    <row r="7738" spans="2:11" ht="15" customHeight="1" x14ac:dyDescent="0.3">
      <c r="B7738" s="39" t="str">
        <f t="shared" si="102"/>
        <v>44700004205 подовжувач штоку 500мм</v>
      </c>
      <c r="C7738" s="39" t="str">
        <f>TEXT(Raw_Articul_Data!$D7738,"00000000000")</f>
        <v>44700004205</v>
      </c>
      <c r="D7738" s="41">
        <v>44700004205</v>
      </c>
      <c r="E7738" s="41" t="s">
        <v>1718</v>
      </c>
      <c r="G7738" s="41" t="s">
        <v>32</v>
      </c>
      <c r="H7738" s="41" t="s">
        <v>1719</v>
      </c>
      <c r="I7738" s="41" t="s">
        <v>23</v>
      </c>
      <c r="J7738" s="41" t="s">
        <v>864</v>
      </c>
      <c r="K7738" s="41" t="s">
        <v>25</v>
      </c>
    </row>
    <row r="7739" spans="2:11" ht="15" customHeight="1" x14ac:dyDescent="0.3">
      <c r="B7739" s="39" t="str">
        <f t="shared" si="102"/>
        <v>44700004210 подовжувач штоку 1000мм</v>
      </c>
      <c r="C7739" s="39" t="str">
        <f>TEXT(Raw_Articul_Data!$D7739,"00000000000")</f>
        <v>44700004210</v>
      </c>
      <c r="D7739" s="41">
        <v>44700004210</v>
      </c>
      <c r="E7739" s="41" t="s">
        <v>1720</v>
      </c>
      <c r="G7739" s="41" t="s">
        <v>32</v>
      </c>
      <c r="H7739" s="41" t="s">
        <v>1721</v>
      </c>
      <c r="I7739" s="41" t="s">
        <v>23</v>
      </c>
      <c r="J7739" s="41" t="s">
        <v>864</v>
      </c>
      <c r="K7739" s="41" t="s">
        <v>25</v>
      </c>
    </row>
    <row r="7740" spans="2:11" ht="15" customHeight="1" x14ac:dyDescent="0.3">
      <c r="B7740" s="39" t="str">
        <f t="shared" si="102"/>
        <v>45110073800 комплект елементів керування</v>
      </c>
      <c r="C7740" s="39" t="str">
        <f>TEXT(Raw_Articul_Data!$D7740,"00000000000")</f>
        <v>45110073800</v>
      </c>
      <c r="D7740" s="41">
        <v>45110073800</v>
      </c>
      <c r="E7740" s="41" t="s">
        <v>3949</v>
      </c>
      <c r="G7740" s="41" t="s">
        <v>32</v>
      </c>
      <c r="H7740" s="41" t="s">
        <v>2790</v>
      </c>
      <c r="I7740" s="41" t="s">
        <v>23</v>
      </c>
      <c r="J7740" s="41" t="s">
        <v>34</v>
      </c>
      <c r="K7740" s="41" t="s">
        <v>25</v>
      </c>
    </row>
    <row r="7741" spans="2:11" ht="15" customHeight="1" x14ac:dyDescent="0.3">
      <c r="B7741" s="39" t="str">
        <f t="shared" si="102"/>
        <v>45110113521 акумуляторні ножиці hsa45</v>
      </c>
      <c r="C7741" s="39" t="str">
        <f>TEXT(Raw_Articul_Data!$D7741,"00000000000")</f>
        <v>45110113521</v>
      </c>
      <c r="D7741" s="41">
        <v>45110113521</v>
      </c>
      <c r="E7741" s="41" t="s">
        <v>1722</v>
      </c>
      <c r="F7741" s="41" t="s">
        <v>7264</v>
      </c>
      <c r="G7741" s="41" t="s">
        <v>843</v>
      </c>
      <c r="H7741" s="41" t="s">
        <v>1723</v>
      </c>
      <c r="I7741" s="41" t="s">
        <v>23</v>
      </c>
      <c r="J7741" s="41" t="s">
        <v>34</v>
      </c>
      <c r="K7741" s="41" t="s">
        <v>25</v>
      </c>
    </row>
    <row r="7742" spans="2:11" ht="15" customHeight="1" x14ac:dyDescent="0.3">
      <c r="B7742" s="39" t="str">
        <f t="shared" si="102"/>
        <v>45114005600 зарядний пристрій</v>
      </c>
      <c r="C7742" s="39" t="str">
        <f>TEXT(Raw_Articul_Data!$D7742,"00000000000")</f>
        <v>45114005600</v>
      </c>
      <c r="D7742" s="41">
        <v>45114005600</v>
      </c>
      <c r="E7742" s="41" t="s">
        <v>4553</v>
      </c>
      <c r="G7742" s="41" t="s">
        <v>32</v>
      </c>
      <c r="H7742" s="41" t="s">
        <v>2790</v>
      </c>
      <c r="I7742" s="41" t="s">
        <v>23</v>
      </c>
      <c r="J7742" s="41" t="s">
        <v>34</v>
      </c>
      <c r="K7742" s="41" t="s">
        <v>25</v>
      </c>
    </row>
    <row r="7743" spans="2:11" ht="15" customHeight="1" x14ac:dyDescent="0.3">
      <c r="B7743" s="39" t="str">
        <f t="shared" si="102"/>
        <v>45114006501 електронний модуль</v>
      </c>
      <c r="C7743" s="39" t="str">
        <f>TEXT(Raw_Articul_Data!$D7743,"00000000000")</f>
        <v>45114006501</v>
      </c>
      <c r="D7743" s="41">
        <v>45114006501</v>
      </c>
      <c r="E7743" s="41" t="s">
        <v>3908</v>
      </c>
      <c r="G7743" s="41" t="s">
        <v>32</v>
      </c>
      <c r="H7743" s="41" t="s">
        <v>2790</v>
      </c>
      <c r="I7743" s="41" t="s">
        <v>23</v>
      </c>
      <c r="J7743" s="41" t="s">
        <v>34</v>
      </c>
      <c r="K7743" s="41" t="s">
        <v>25</v>
      </c>
    </row>
    <row r="7744" spans="2:11" ht="15" customHeight="1" x14ac:dyDescent="0.3">
      <c r="B7744" s="39" t="str">
        <f t="shared" si="102"/>
        <v>45114057400 ключ активації</v>
      </c>
      <c r="C7744" s="39" t="str">
        <f>TEXT(Raw_Articul_Data!$D7744,"00000000000")</f>
        <v>45114057400</v>
      </c>
      <c r="D7744" s="41">
        <v>45114057400</v>
      </c>
      <c r="E7744" s="41" t="s">
        <v>4554</v>
      </c>
      <c r="G7744" s="41" t="s">
        <v>32</v>
      </c>
      <c r="H7744" s="41" t="s">
        <v>2790</v>
      </c>
      <c r="I7744" s="41" t="s">
        <v>23</v>
      </c>
      <c r="J7744" s="41" t="s">
        <v>34</v>
      </c>
      <c r="K7744" s="41" t="s">
        <v>25</v>
      </c>
    </row>
    <row r="7745" spans="2:11" ht="15" customHeight="1" x14ac:dyDescent="0.3">
      <c r="B7745" s="39" t="str">
        <f t="shared" si="102"/>
        <v>45116000201 електродвигун</v>
      </c>
      <c r="C7745" s="39" t="str">
        <f>TEXT(Raw_Articul_Data!$D7745,"00000000000")</f>
        <v>45116000201</v>
      </c>
      <c r="D7745" s="41">
        <v>45116000201</v>
      </c>
      <c r="E7745" s="41" t="s">
        <v>2869</v>
      </c>
      <c r="G7745" s="41" t="s">
        <v>32</v>
      </c>
      <c r="H7745" s="41" t="s">
        <v>2790</v>
      </c>
      <c r="I7745" s="41" t="s">
        <v>23</v>
      </c>
      <c r="J7745" s="41" t="s">
        <v>34</v>
      </c>
      <c r="K7745" s="41" t="s">
        <v>25</v>
      </c>
    </row>
    <row r="7746" spans="2:11" ht="15" customHeight="1" x14ac:dyDescent="0.3">
      <c r="B7746" s="39" t="str">
        <f t="shared" si="102"/>
        <v>45116407400 редуктор з ножем</v>
      </c>
      <c r="C7746" s="39" t="str">
        <f>TEXT(Raw_Articul_Data!$D7746,"00000000000")</f>
        <v>45116407400</v>
      </c>
      <c r="D7746" s="41">
        <v>45116407400</v>
      </c>
      <c r="E7746" s="41" t="s">
        <v>4555</v>
      </c>
      <c r="G7746" s="41" t="s">
        <v>32</v>
      </c>
      <c r="H7746" s="41" t="s">
        <v>2790</v>
      </c>
      <c r="I7746" s="41" t="s">
        <v>23</v>
      </c>
      <c r="J7746" s="41" t="s">
        <v>34</v>
      </c>
      <c r="K7746" s="41" t="s">
        <v>25</v>
      </c>
    </row>
    <row r="7747" spans="2:11" ht="15" customHeight="1" x14ac:dyDescent="0.3">
      <c r="B7747" s="39" t="str">
        <f t="shared" si="102"/>
        <v>45120073800 комплект елементів керування</v>
      </c>
      <c r="C7747" s="39" t="str">
        <f>TEXT(Raw_Articul_Data!$D7747,"00000000000")</f>
        <v>45120073800</v>
      </c>
      <c r="D7747" s="41">
        <v>45120073800</v>
      </c>
      <c r="E7747" s="41" t="s">
        <v>3949</v>
      </c>
      <c r="G7747" s="41" t="s">
        <v>32</v>
      </c>
      <c r="H7747" s="41" t="s">
        <v>2790</v>
      </c>
      <c r="I7747" s="41" t="s">
        <v>23</v>
      </c>
      <c r="J7747" s="41" t="s">
        <v>34</v>
      </c>
      <c r="K7747" s="41" t="s">
        <v>25</v>
      </c>
    </row>
    <row r="7748" spans="2:11" ht="15" customHeight="1" x14ac:dyDescent="0.3">
      <c r="B7748" s="39" t="str">
        <f t="shared" si="102"/>
        <v>45120115701 акумуляторна коса fsa45</v>
      </c>
      <c r="C7748" s="39" t="str">
        <f>TEXT(Raw_Articul_Data!$D7748,"00000000000")</f>
        <v>45120115701</v>
      </c>
      <c r="D7748" s="41">
        <v>45120115701</v>
      </c>
      <c r="E7748" s="41" t="s">
        <v>1724</v>
      </c>
      <c r="F7748" s="41" t="s">
        <v>7264</v>
      </c>
      <c r="G7748" s="41" t="s">
        <v>843</v>
      </c>
      <c r="H7748" s="41" t="s">
        <v>1725</v>
      </c>
      <c r="I7748" s="41" t="s">
        <v>23</v>
      </c>
      <c r="J7748" s="41" t="s">
        <v>34</v>
      </c>
      <c r="K7748" s="41" t="s">
        <v>25</v>
      </c>
    </row>
    <row r="7749" spans="2:11" ht="15" customHeight="1" x14ac:dyDescent="0.3">
      <c r="B7749" s="39" t="str">
        <f t="shared" si="102"/>
        <v>45124006501 електронний модуль</v>
      </c>
      <c r="C7749" s="39" t="str">
        <f>TEXT(Raw_Articul_Data!$D7749,"00000000000")</f>
        <v>45124006501</v>
      </c>
      <c r="D7749" s="41">
        <v>45124006501</v>
      </c>
      <c r="E7749" s="41" t="s">
        <v>3908</v>
      </c>
      <c r="G7749" s="41" t="s">
        <v>32</v>
      </c>
      <c r="H7749" s="41" t="s">
        <v>2790</v>
      </c>
      <c r="J7749" s="41" t="s">
        <v>28</v>
      </c>
      <c r="K7749" s="41" t="s">
        <v>25</v>
      </c>
    </row>
    <row r="7750" spans="2:11" ht="15" customHeight="1" x14ac:dyDescent="0.3">
      <c r="B7750" s="39" t="str">
        <f t="shared" si="102"/>
        <v>45126000201 електродвигун</v>
      </c>
      <c r="C7750" s="39" t="str">
        <f>TEXT(Raw_Articul_Data!$D7750,"00000000000")</f>
        <v>45126000201</v>
      </c>
      <c r="D7750" s="41">
        <v>45126000201</v>
      </c>
      <c r="E7750" s="41" t="s">
        <v>2869</v>
      </c>
      <c r="G7750" s="41" t="s">
        <v>32</v>
      </c>
      <c r="H7750" s="41" t="s">
        <v>2790</v>
      </c>
      <c r="I7750" s="41" t="s">
        <v>23</v>
      </c>
      <c r="J7750" s="41" t="s">
        <v>34</v>
      </c>
      <c r="K7750" s="41" t="s">
        <v>25</v>
      </c>
    </row>
    <row r="7751" spans="2:11" ht="15" customHeight="1" x14ac:dyDescent="0.3">
      <c r="B7751" s="39" t="str">
        <f t="shared" si="102"/>
        <v>45127107101 штанга діам. 24,1мм</v>
      </c>
      <c r="C7751" s="39" t="str">
        <f>TEXT(Raw_Articul_Data!$D7751,"00000000000")</f>
        <v>45127107101</v>
      </c>
      <c r="D7751" s="41">
        <v>45127107101</v>
      </c>
      <c r="E7751" s="41" t="s">
        <v>4556</v>
      </c>
      <c r="G7751" s="41" t="s">
        <v>32</v>
      </c>
      <c r="H7751" s="41" t="s">
        <v>2790</v>
      </c>
      <c r="I7751" s="41" t="s">
        <v>23</v>
      </c>
      <c r="J7751" s="41" t="s">
        <v>34</v>
      </c>
      <c r="K7751" s="41" t="s">
        <v>25</v>
      </c>
    </row>
    <row r="7752" spans="2:11" ht="15" customHeight="1" x14ac:dyDescent="0.3">
      <c r="B7752" s="39" t="str">
        <f t="shared" si="102"/>
        <v>45127108100 захист</v>
      </c>
      <c r="C7752" s="39" t="str">
        <f>TEXT(Raw_Articul_Data!$D7752,"00000000000")</f>
        <v>45127108100</v>
      </c>
      <c r="D7752" s="41">
        <v>45127108100</v>
      </c>
      <c r="E7752" s="41" t="s">
        <v>3711</v>
      </c>
      <c r="G7752" s="41" t="s">
        <v>32</v>
      </c>
      <c r="H7752" s="41" t="s">
        <v>2790</v>
      </c>
      <c r="I7752" s="41" t="s">
        <v>23</v>
      </c>
      <c r="J7752" s="41" t="s">
        <v>34</v>
      </c>
      <c r="K7752" s="41" t="s">
        <v>25</v>
      </c>
    </row>
    <row r="7753" spans="2:11" ht="15" customHeight="1" x14ac:dyDescent="0.3">
      <c r="B7753" s="39" t="str">
        <f t="shared" si="102"/>
        <v>45127901002 корпус рукоятки</v>
      </c>
      <c r="C7753" s="39" t="str">
        <f>TEXT(Raw_Articul_Data!$D7753,"00000000000")</f>
        <v>45127901002</v>
      </c>
      <c r="D7753" s="41">
        <v>45127901002</v>
      </c>
      <c r="E7753" s="41" t="s">
        <v>3502</v>
      </c>
      <c r="G7753" s="41" t="s">
        <v>32</v>
      </c>
      <c r="H7753" s="41" t="s">
        <v>2790</v>
      </c>
      <c r="I7753" s="41" t="s">
        <v>23</v>
      </c>
      <c r="J7753" s="41" t="s">
        <v>34</v>
      </c>
      <c r="K7753" s="41" t="s">
        <v>25</v>
      </c>
    </row>
    <row r="7754" spans="2:11" ht="15" customHeight="1" x14ac:dyDescent="0.3">
      <c r="B7754" s="39" t="str">
        <f t="shared" si="102"/>
        <v>45127901200 рукоятка скоба</v>
      </c>
      <c r="C7754" s="39" t="str">
        <f>TEXT(Raw_Articul_Data!$D7754,"00000000000")</f>
        <v>45127901200</v>
      </c>
      <c r="D7754" s="41">
        <v>45127901200</v>
      </c>
      <c r="E7754" s="41" t="s">
        <v>4557</v>
      </c>
      <c r="G7754" s="41" t="s">
        <v>32</v>
      </c>
      <c r="H7754" s="41" t="s">
        <v>2790</v>
      </c>
      <c r="I7754" s="41" t="s">
        <v>23</v>
      </c>
      <c r="J7754" s="41" t="s">
        <v>34</v>
      </c>
      <c r="K7754" s="41" t="s">
        <v>25</v>
      </c>
    </row>
    <row r="7755" spans="2:11" ht="15" customHeight="1" x14ac:dyDescent="0.3">
      <c r="B7755" s="39" t="str">
        <f t="shared" si="102"/>
        <v>45130115901 акумуляторний повітродувний пристрій bga45</v>
      </c>
      <c r="C7755" s="39" t="str">
        <f>TEXT(Raw_Articul_Data!$D7755,"00000000000")</f>
        <v>45130115901</v>
      </c>
      <c r="D7755" s="41">
        <v>45130115901</v>
      </c>
      <c r="E7755" s="41" t="s">
        <v>1726</v>
      </c>
      <c r="F7755" s="41" t="s">
        <v>7264</v>
      </c>
      <c r="G7755" s="41" t="s">
        <v>843</v>
      </c>
      <c r="H7755" s="41" t="s">
        <v>1727</v>
      </c>
      <c r="I7755" s="41" t="s">
        <v>23</v>
      </c>
      <c r="J7755" s="41" t="s">
        <v>34</v>
      </c>
      <c r="K7755" s="41" t="s">
        <v>25</v>
      </c>
    </row>
    <row r="7756" spans="2:11" ht="15" customHeight="1" x14ac:dyDescent="0.3">
      <c r="B7756" s="39" t="str">
        <f t="shared" si="102"/>
        <v>45134006501 електронний модуль</v>
      </c>
      <c r="C7756" s="39" t="str">
        <f>TEXT(Raw_Articul_Data!$D7756,"00000000000")</f>
        <v>45134006501</v>
      </c>
      <c r="D7756" s="41">
        <v>45134006501</v>
      </c>
      <c r="E7756" s="41" t="s">
        <v>3908</v>
      </c>
      <c r="G7756" s="41" t="s">
        <v>32</v>
      </c>
      <c r="H7756" s="41" t="s">
        <v>2790</v>
      </c>
      <c r="I7756" s="41" t="s">
        <v>23</v>
      </c>
      <c r="J7756" s="41" t="s">
        <v>34</v>
      </c>
      <c r="K7756" s="41" t="s">
        <v>25</v>
      </c>
    </row>
    <row r="7757" spans="2:11" ht="15" customHeight="1" x14ac:dyDescent="0.3">
      <c r="B7757" s="39" t="str">
        <f t="shared" ref="B7757:B7820" si="103">CONCATENATE(C7757," ", LOWER(E7757))</f>
        <v>45137001800 повітродувна труба</v>
      </c>
      <c r="C7757" s="39" t="str">
        <f>TEXT(Raw_Articul_Data!$D7757,"00000000000")</f>
        <v>45137001800</v>
      </c>
      <c r="D7757" s="41">
        <v>45137001800</v>
      </c>
      <c r="E7757" s="41" t="s">
        <v>4474</v>
      </c>
      <c r="G7757" s="41" t="s">
        <v>32</v>
      </c>
      <c r="H7757" s="41" t="s">
        <v>2790</v>
      </c>
      <c r="I7757" s="41" t="s">
        <v>23</v>
      </c>
      <c r="J7757" s="41" t="s">
        <v>34</v>
      </c>
      <c r="K7757" s="41" t="s">
        <v>25</v>
      </c>
    </row>
    <row r="7758" spans="2:11" ht="15" customHeight="1" x14ac:dyDescent="0.3">
      <c r="B7758" s="39" t="str">
        <f t="shared" si="103"/>
        <v>45137600501 електродвигун</v>
      </c>
      <c r="C7758" s="39" t="str">
        <f>TEXT(Raw_Articul_Data!$D7758,"00000000000")</f>
        <v>45137600501</v>
      </c>
      <c r="D7758" s="41">
        <v>45137600501</v>
      </c>
      <c r="E7758" s="41" t="s">
        <v>2869</v>
      </c>
      <c r="G7758" s="41" t="s">
        <v>32</v>
      </c>
      <c r="H7758" s="41" t="s">
        <v>2790</v>
      </c>
      <c r="I7758" s="41" t="s">
        <v>23</v>
      </c>
      <c r="J7758" s="41" t="s">
        <v>34</v>
      </c>
      <c r="K7758" s="41" t="s">
        <v>25</v>
      </c>
    </row>
    <row r="7759" spans="2:11" ht="15" customHeight="1" x14ac:dyDescent="0.3">
      <c r="B7759" s="39" t="str">
        <f t="shared" si="103"/>
        <v>45150071000 комплект - колеса</v>
      </c>
      <c r="C7759" s="39" t="str">
        <f>TEXT(Raw_Articul_Data!$D7759,"00000000000")</f>
        <v>45150071000</v>
      </c>
      <c r="D7759" s="41">
        <v>45150071000</v>
      </c>
      <c r="E7759" s="41" t="s">
        <v>4558</v>
      </c>
      <c r="G7759" s="41" t="s">
        <v>32</v>
      </c>
      <c r="H7759" s="41" t="s">
        <v>2790</v>
      </c>
      <c r="I7759" s="41" t="s">
        <v>23</v>
      </c>
      <c r="J7759" s="41" t="s">
        <v>34</v>
      </c>
      <c r="K7759" s="41" t="s">
        <v>25</v>
      </c>
    </row>
    <row r="7760" spans="2:11" ht="15" customHeight="1" x14ac:dyDescent="0.3">
      <c r="B7760" s="39" t="str">
        <f t="shared" si="103"/>
        <v>45150115000 двигун в зборі</v>
      </c>
      <c r="C7760" s="39" t="str">
        <f>TEXT(Raw_Articul_Data!$D7760,"00000000000")</f>
        <v>45150115000</v>
      </c>
      <c r="D7760" s="41">
        <v>45150115000</v>
      </c>
      <c r="E7760" s="41" t="s">
        <v>3254</v>
      </c>
      <c r="G7760" s="41" t="s">
        <v>32</v>
      </c>
      <c r="H7760" s="41" t="s">
        <v>2790</v>
      </c>
      <c r="I7760" s="41" t="s">
        <v>23</v>
      </c>
      <c r="J7760" s="41" t="s">
        <v>34</v>
      </c>
      <c r="K7760" s="41" t="s">
        <v>25</v>
      </c>
    </row>
    <row r="7761" spans="2:11" ht="15" customHeight="1" x14ac:dyDescent="0.3">
      <c r="B7761" s="39" t="str">
        <f t="shared" si="103"/>
        <v>45154006500 акумуляторна батарея до hsa25 akku 10,8 v; 22 wh</v>
      </c>
      <c r="C7761" s="39" t="str">
        <f>TEXT(Raw_Articul_Data!$D7761,"00000000000")</f>
        <v>45154006500</v>
      </c>
      <c r="D7761" s="41">
        <v>45154006500</v>
      </c>
      <c r="E7761" s="41" t="s">
        <v>1728</v>
      </c>
      <c r="G7761" s="41" t="s">
        <v>843</v>
      </c>
      <c r="H7761" s="41" t="s">
        <v>1729</v>
      </c>
      <c r="I7761" s="41" t="s">
        <v>23</v>
      </c>
      <c r="J7761" s="41" t="s">
        <v>34</v>
      </c>
      <c r="K7761" s="41" t="s">
        <v>25</v>
      </c>
    </row>
    <row r="7762" spans="2:11" ht="15" customHeight="1" x14ac:dyDescent="0.3">
      <c r="B7762" s="39" t="str">
        <f t="shared" si="103"/>
        <v>45154302500 зарядний пристрій до hsa25</v>
      </c>
      <c r="C7762" s="39" t="str">
        <f>TEXT(Raw_Articul_Data!$D7762,"00000000000")</f>
        <v>45154302500</v>
      </c>
      <c r="D7762" s="41">
        <v>45154302500</v>
      </c>
      <c r="E7762" s="41" t="s">
        <v>1730</v>
      </c>
      <c r="F7762" s="41" t="s">
        <v>7264</v>
      </c>
      <c r="G7762" s="41" t="s">
        <v>843</v>
      </c>
      <c r="H7762" s="41" t="s">
        <v>1731</v>
      </c>
      <c r="I7762" s="41" t="s">
        <v>23</v>
      </c>
      <c r="J7762" s="41" t="s">
        <v>34</v>
      </c>
      <c r="K7762" s="41" t="s">
        <v>25</v>
      </c>
    </row>
    <row r="7763" spans="2:11" ht="15" customHeight="1" x14ac:dyDescent="0.3">
      <c r="B7763" s="39" t="str">
        <f t="shared" si="103"/>
        <v>45158203000 ніж для підстригання кущів</v>
      </c>
      <c r="C7763" s="39" t="str">
        <f>TEXT(Raw_Articul_Data!$D7763,"00000000000")</f>
        <v>45158203000</v>
      </c>
      <c r="D7763" s="41">
        <v>45158203000</v>
      </c>
      <c r="E7763" s="41" t="s">
        <v>1732</v>
      </c>
      <c r="G7763" s="41" t="s">
        <v>21</v>
      </c>
      <c r="H7763" s="41" t="s">
        <v>1733</v>
      </c>
      <c r="I7763" s="41" t="s">
        <v>23</v>
      </c>
      <c r="J7763" s="41" t="s">
        <v>28</v>
      </c>
      <c r="K7763" s="41" t="s">
        <v>25</v>
      </c>
    </row>
    <row r="7764" spans="2:11" ht="15" customHeight="1" x14ac:dyDescent="0.3">
      <c r="B7764" s="39" t="str">
        <f t="shared" si="103"/>
        <v>45158203500 ніж для трави</v>
      </c>
      <c r="C7764" s="39" t="str">
        <f>TEXT(Raw_Articul_Data!$D7764,"00000000000")</f>
        <v>45158203500</v>
      </c>
      <c r="D7764" s="41">
        <v>45158203500</v>
      </c>
      <c r="E7764" s="41" t="s">
        <v>4559</v>
      </c>
      <c r="G7764" s="41" t="s">
        <v>32</v>
      </c>
      <c r="H7764" s="41" t="s">
        <v>2790</v>
      </c>
      <c r="I7764" s="41" t="s">
        <v>23</v>
      </c>
      <c r="J7764" s="41" t="s">
        <v>28</v>
      </c>
      <c r="K7764" s="41" t="s">
        <v>25</v>
      </c>
    </row>
    <row r="7765" spans="2:11" ht="15" customHeight="1" x14ac:dyDescent="0.3">
      <c r="B7765" s="39" t="str">
        <f t="shared" si="103"/>
        <v>45200110590 муляж акумулятора серії compact</v>
      </c>
      <c r="C7765" s="39" t="str">
        <f>TEXT(Raw_Articul_Data!$D7765,"00000000000")</f>
        <v>45200110590</v>
      </c>
      <c r="D7765" s="41">
        <v>45200110590</v>
      </c>
      <c r="E7765" s="41" t="s">
        <v>1734</v>
      </c>
      <c r="G7765" s="41" t="s">
        <v>32</v>
      </c>
      <c r="H7765" s="41" t="s">
        <v>1735</v>
      </c>
      <c r="I7765" s="41" t="s">
        <v>23</v>
      </c>
      <c r="J7765" s="41" t="s">
        <v>28</v>
      </c>
      <c r="K7765" s="41" t="s">
        <v>25</v>
      </c>
    </row>
    <row r="7766" spans="2:11" ht="15" customHeight="1" x14ac:dyDescent="0.3">
      <c r="B7766" s="39" t="str">
        <f t="shared" si="103"/>
        <v>45204006530 акумуляторна батарея ak10</v>
      </c>
      <c r="C7766" s="39" t="str">
        <f>TEXT(Raw_Articul_Data!$D7766,"00000000000")</f>
        <v>45204006530</v>
      </c>
      <c r="D7766" s="41">
        <v>45204006530</v>
      </c>
      <c r="E7766" s="41" t="s">
        <v>1736</v>
      </c>
      <c r="G7766" s="41" t="s">
        <v>843</v>
      </c>
      <c r="H7766" s="41" t="s">
        <v>1737</v>
      </c>
      <c r="I7766" s="41" t="s">
        <v>23</v>
      </c>
      <c r="J7766" s="41" t="s">
        <v>28</v>
      </c>
      <c r="K7766" s="41" t="s">
        <v>25</v>
      </c>
    </row>
    <row r="7767" spans="2:11" ht="15" customHeight="1" x14ac:dyDescent="0.3">
      <c r="B7767" s="39" t="str">
        <f t="shared" si="103"/>
        <v>45204006535 акумуляторна батарея ak20</v>
      </c>
      <c r="C7767" s="39" t="str">
        <f>TEXT(Raw_Articul_Data!$D7767,"00000000000")</f>
        <v>45204006535</v>
      </c>
      <c r="D7767" s="41">
        <v>45204006535</v>
      </c>
      <c r="E7767" s="41" t="s">
        <v>1738</v>
      </c>
      <c r="G7767" s="41" t="s">
        <v>843</v>
      </c>
      <c r="H7767" s="41" t="s">
        <v>1739</v>
      </c>
      <c r="I7767" s="41" t="s">
        <v>23</v>
      </c>
      <c r="J7767" s="41" t="s">
        <v>28</v>
      </c>
      <c r="K7767" s="41" t="s">
        <v>25</v>
      </c>
    </row>
    <row r="7768" spans="2:11" ht="15" customHeight="1" x14ac:dyDescent="0.3">
      <c r="B7768" s="39" t="str">
        <f t="shared" si="103"/>
        <v>45204006545 акумуляторна батарея ak30.0 s</v>
      </c>
      <c r="C7768" s="39" t="str">
        <f>TEXT(Raw_Articul_Data!$D7768,"00000000000")</f>
        <v>45204006545</v>
      </c>
      <c r="D7768" s="41">
        <v>45204006545</v>
      </c>
      <c r="E7768" s="41" t="s">
        <v>1740</v>
      </c>
      <c r="G7768" s="41" t="s">
        <v>843</v>
      </c>
      <c r="H7768" s="41" t="s">
        <v>1741</v>
      </c>
      <c r="I7768" s="41" t="s">
        <v>23</v>
      </c>
      <c r="J7768" s="41" t="s">
        <v>28</v>
      </c>
      <c r="K7768" s="41" t="s">
        <v>25</v>
      </c>
    </row>
    <row r="7769" spans="2:11" ht="15" customHeight="1" x14ac:dyDescent="0.3">
      <c r="B7769" s="39" t="str">
        <f t="shared" si="103"/>
        <v>45206020900 заглушка для акумуляторної шахти compact</v>
      </c>
      <c r="C7769" s="39" t="str">
        <f>TEXT(Raw_Articul_Data!$D7769,"00000000000")</f>
        <v>45206020900</v>
      </c>
      <c r="D7769" s="41">
        <v>45206020900</v>
      </c>
      <c r="E7769" s="41" t="s">
        <v>1742</v>
      </c>
      <c r="G7769" s="41" t="s">
        <v>32</v>
      </c>
      <c r="H7769" s="41" t="s">
        <v>1743</v>
      </c>
      <c r="I7769" s="41" t="s">
        <v>23</v>
      </c>
      <c r="J7769" s="41" t="s">
        <v>28</v>
      </c>
      <c r="K7769" s="41" t="s">
        <v>25</v>
      </c>
    </row>
    <row r="7770" spans="2:11" ht="15" customHeight="1" x14ac:dyDescent="0.3">
      <c r="B7770" s="39" t="str">
        <f t="shared" si="103"/>
        <v>45210071000 комплект захисних наклейок</v>
      </c>
      <c r="C7770" s="39" t="str">
        <f>TEXT(Raw_Articul_Data!$D7770,"00000000000")</f>
        <v>45210071000</v>
      </c>
      <c r="D7770" s="41">
        <v>45210071000</v>
      </c>
      <c r="E7770" s="41" t="s">
        <v>4560</v>
      </c>
      <c r="G7770" s="41" t="s">
        <v>32</v>
      </c>
      <c r="H7770" s="41" t="s">
        <v>2790</v>
      </c>
      <c r="I7770" s="41" t="s">
        <v>23</v>
      </c>
      <c r="J7770" s="41" t="s">
        <v>123</v>
      </c>
      <c r="K7770" s="41" t="s">
        <v>25</v>
      </c>
    </row>
    <row r="7771" spans="2:11" ht="15" customHeight="1" x14ac:dyDescent="0.3">
      <c r="B7771" s="39" t="str">
        <f t="shared" si="103"/>
        <v>45210071600 комплект ущільнень</v>
      </c>
      <c r="C7771" s="39" t="str">
        <f>TEXT(Raw_Articul_Data!$D7771,"00000000000")</f>
        <v>45210071600</v>
      </c>
      <c r="D7771" s="41">
        <v>45210071600</v>
      </c>
      <c r="E7771" s="41" t="s">
        <v>3102</v>
      </c>
      <c r="G7771" s="41" t="s">
        <v>32</v>
      </c>
      <c r="H7771" s="41" t="s">
        <v>2790</v>
      </c>
      <c r="I7771" s="41" t="s">
        <v>23</v>
      </c>
      <c r="J7771" s="41" t="s">
        <v>28</v>
      </c>
      <c r="K7771" s="41" t="s">
        <v>25</v>
      </c>
    </row>
    <row r="7772" spans="2:11" ht="15" customHeight="1" x14ac:dyDescent="0.3">
      <c r="B7772" s="39" t="str">
        <f t="shared" si="103"/>
        <v>45210073801 комплект елементів керування</v>
      </c>
      <c r="C7772" s="39" t="str">
        <f>TEXT(Raw_Articul_Data!$D7772,"00000000000")</f>
        <v>45210073801</v>
      </c>
      <c r="D7772" s="41">
        <v>45210073801</v>
      </c>
      <c r="E7772" s="41" t="s">
        <v>3949</v>
      </c>
      <c r="G7772" s="41" t="s">
        <v>32</v>
      </c>
      <c r="H7772" s="41" t="s">
        <v>2790</v>
      </c>
      <c r="I7772" s="41" t="s">
        <v>23</v>
      </c>
      <c r="J7772" s="41" t="s">
        <v>28</v>
      </c>
      <c r="K7772" s="41" t="s">
        <v>25</v>
      </c>
    </row>
    <row r="7773" spans="2:11" ht="15" customHeight="1" x14ac:dyDescent="0.3">
      <c r="B7773" s="39" t="str">
        <f t="shared" si="103"/>
        <v>45210113564 акумуляторні ножиці hsa50.1</v>
      </c>
      <c r="C7773" s="39" t="str">
        <f>TEXT(Raw_Articul_Data!$D7773,"00000000000")</f>
        <v>45210113564</v>
      </c>
      <c r="D7773" s="41">
        <v>45210113564</v>
      </c>
      <c r="E7773" s="41" t="s">
        <v>1744</v>
      </c>
      <c r="F7773" s="41" t="s">
        <v>7264</v>
      </c>
      <c r="G7773" s="41" t="s">
        <v>843</v>
      </c>
      <c r="H7773" s="41" t="s">
        <v>1745</v>
      </c>
      <c r="I7773" s="41" t="s">
        <v>23</v>
      </c>
      <c r="J7773" s="41" t="s">
        <v>28</v>
      </c>
      <c r="K7773" s="41" t="s">
        <v>25</v>
      </c>
    </row>
    <row r="7774" spans="2:11" ht="15" customHeight="1" x14ac:dyDescent="0.3">
      <c r="B7774" s="39" t="str">
        <f t="shared" si="103"/>
        <v>45210113578 акумуляторні ножиці hsa50.1 set</v>
      </c>
      <c r="C7774" s="39" t="str">
        <f>TEXT(Raw_Articul_Data!$D7774,"00000000000")</f>
        <v>45210113578</v>
      </c>
      <c r="D7774" s="41">
        <v>45210113578</v>
      </c>
      <c r="E7774" s="41" t="s">
        <v>1746</v>
      </c>
      <c r="F7774" s="41" t="s">
        <v>7264</v>
      </c>
      <c r="G7774" s="41" t="s">
        <v>843</v>
      </c>
      <c r="H7774" s="41" t="s">
        <v>1747</v>
      </c>
      <c r="I7774" s="41" t="s">
        <v>23</v>
      </c>
      <c r="J7774" s="41" t="s">
        <v>164</v>
      </c>
      <c r="K7774" s="41" t="s">
        <v>25</v>
      </c>
    </row>
    <row r="7775" spans="2:11" ht="15" customHeight="1" x14ac:dyDescent="0.3">
      <c r="B7775" s="39" t="str">
        <f t="shared" si="103"/>
        <v>45214301401 електронний модуль</v>
      </c>
      <c r="C7775" s="39" t="str">
        <f>TEXT(Raw_Articul_Data!$D7775,"00000000000")</f>
        <v>45214301401</v>
      </c>
      <c r="D7775" s="41">
        <v>45214301401</v>
      </c>
      <c r="E7775" s="41" t="s">
        <v>3908</v>
      </c>
      <c r="G7775" s="41" t="s">
        <v>32</v>
      </c>
      <c r="H7775" s="41" t="s">
        <v>2790</v>
      </c>
      <c r="I7775" s="41" t="s">
        <v>23</v>
      </c>
      <c r="J7775" s="41" t="s">
        <v>541</v>
      </c>
      <c r="K7775" s="41" t="s">
        <v>25</v>
      </c>
    </row>
    <row r="7776" spans="2:11" ht="15" customHeight="1" x14ac:dyDescent="0.3">
      <c r="B7776" s="39" t="str">
        <f t="shared" si="103"/>
        <v>45214301402 електронний модуль</v>
      </c>
      <c r="C7776" s="39" t="str">
        <f>TEXT(Raw_Articul_Data!$D7776,"00000000000")</f>
        <v>45214301402</v>
      </c>
      <c r="D7776" s="41">
        <v>45214301402</v>
      </c>
      <c r="E7776" s="41" t="s">
        <v>3908</v>
      </c>
      <c r="G7776" s="41" t="s">
        <v>32</v>
      </c>
      <c r="H7776" s="41" t="s">
        <v>2790</v>
      </c>
      <c r="I7776" s="41" t="s">
        <v>23</v>
      </c>
      <c r="J7776" s="41" t="s">
        <v>1908</v>
      </c>
      <c r="K7776" s="41" t="s">
        <v>25</v>
      </c>
    </row>
    <row r="7777" spans="2:11" ht="15" customHeight="1" x14ac:dyDescent="0.3">
      <c r="B7777" s="39" t="str">
        <f t="shared" si="103"/>
        <v>45214301411 електронний модуль</v>
      </c>
      <c r="C7777" s="39" t="str">
        <f>TEXT(Raw_Articul_Data!$D7777,"00000000000")</f>
        <v>45214301411</v>
      </c>
      <c r="D7777" s="41">
        <v>45214301411</v>
      </c>
      <c r="E7777" s="41" t="s">
        <v>3908</v>
      </c>
      <c r="G7777" s="41" t="s">
        <v>32</v>
      </c>
      <c r="H7777" s="41" t="s">
        <v>2790</v>
      </c>
      <c r="I7777" s="41" t="s">
        <v>23</v>
      </c>
      <c r="J7777" s="41" t="s">
        <v>541</v>
      </c>
      <c r="K7777" s="41" t="s">
        <v>25</v>
      </c>
    </row>
    <row r="7778" spans="2:11" ht="15" customHeight="1" x14ac:dyDescent="0.3">
      <c r="B7778" s="39" t="str">
        <f t="shared" si="103"/>
        <v>45214302200 джгут дротів</v>
      </c>
      <c r="C7778" s="39" t="str">
        <f>TEXT(Raw_Articul_Data!$D7778,"00000000000")</f>
        <v>45214302200</v>
      </c>
      <c r="D7778" s="41">
        <v>45214302200</v>
      </c>
      <c r="E7778" s="41" t="s">
        <v>3193</v>
      </c>
      <c r="G7778" s="41" t="s">
        <v>32</v>
      </c>
      <c r="H7778" s="41" t="s">
        <v>2790</v>
      </c>
      <c r="I7778" s="41" t="s">
        <v>23</v>
      </c>
      <c r="J7778" s="41" t="s">
        <v>28</v>
      </c>
      <c r="K7778" s="41" t="s">
        <v>25</v>
      </c>
    </row>
    <row r="7779" spans="2:11" ht="15" customHeight="1" x14ac:dyDescent="0.3">
      <c r="B7779" s="39" t="str">
        <f t="shared" si="103"/>
        <v>45214302201 джгут дротів</v>
      </c>
      <c r="C7779" s="39" t="str">
        <f>TEXT(Raw_Articul_Data!$D7779,"00000000000")</f>
        <v>45214302201</v>
      </c>
      <c r="D7779" s="41">
        <v>45214302201</v>
      </c>
      <c r="E7779" s="41" t="s">
        <v>3193</v>
      </c>
      <c r="G7779" s="41" t="s">
        <v>32</v>
      </c>
      <c r="H7779" s="41" t="s">
        <v>2790</v>
      </c>
      <c r="I7779" s="41" t="s">
        <v>23</v>
      </c>
      <c r="J7779" s="41" t="s">
        <v>528</v>
      </c>
      <c r="K7779" s="41" t="s">
        <v>25</v>
      </c>
    </row>
    <row r="7780" spans="2:11" ht="15" customHeight="1" x14ac:dyDescent="0.3">
      <c r="B7780" s="39" t="str">
        <f t="shared" si="103"/>
        <v>45214352400 рукоятка перемикання</v>
      </c>
      <c r="C7780" s="39" t="str">
        <f>TEXT(Raw_Articul_Data!$D7780,"00000000000")</f>
        <v>45214352400</v>
      </c>
      <c r="D7780" s="41">
        <v>45214352400</v>
      </c>
      <c r="E7780" s="41" t="s">
        <v>3923</v>
      </c>
      <c r="G7780" s="41" t="s">
        <v>32</v>
      </c>
      <c r="H7780" s="41" t="s">
        <v>2790</v>
      </c>
      <c r="I7780" s="41" t="s">
        <v>23</v>
      </c>
      <c r="J7780" s="41" t="s">
        <v>164</v>
      </c>
      <c r="K7780" s="41" t="s">
        <v>25</v>
      </c>
    </row>
    <row r="7781" spans="2:11" ht="15" customHeight="1" x14ac:dyDescent="0.3">
      <c r="B7781" s="39" t="str">
        <f t="shared" si="103"/>
        <v>45216000201 електродвигун</v>
      </c>
      <c r="C7781" s="39" t="str">
        <f>TEXT(Raw_Articul_Data!$D7781,"00000000000")</f>
        <v>45216000201</v>
      </c>
      <c r="D7781" s="41">
        <v>45216000201</v>
      </c>
      <c r="E7781" s="41" t="s">
        <v>2869</v>
      </c>
      <c r="G7781" s="41" t="s">
        <v>32</v>
      </c>
      <c r="H7781" s="41" t="s">
        <v>2790</v>
      </c>
      <c r="I7781" s="41" t="s">
        <v>23</v>
      </c>
      <c r="J7781" s="41" t="s">
        <v>34</v>
      </c>
      <c r="K7781" s="41" t="s">
        <v>25</v>
      </c>
    </row>
    <row r="7782" spans="2:11" ht="15" customHeight="1" x14ac:dyDescent="0.3">
      <c r="B7782" s="39" t="str">
        <f t="shared" si="103"/>
        <v>45216000203 електродвигун</v>
      </c>
      <c r="C7782" s="39" t="str">
        <f>TEXT(Raw_Articul_Data!$D7782,"00000000000")</f>
        <v>45216000203</v>
      </c>
      <c r="D7782" s="41">
        <v>45216000203</v>
      </c>
      <c r="E7782" s="41" t="s">
        <v>2869</v>
      </c>
      <c r="G7782" s="41" t="s">
        <v>32</v>
      </c>
      <c r="H7782" s="41" t="s">
        <v>2790</v>
      </c>
      <c r="I7782" s="41" t="s">
        <v>23</v>
      </c>
      <c r="J7782" s="41" t="s">
        <v>34</v>
      </c>
      <c r="K7782" s="41" t="s">
        <v>25</v>
      </c>
    </row>
    <row r="7783" spans="2:11" ht="15" customHeight="1" x14ac:dyDescent="0.3">
      <c r="B7783" s="39" t="str">
        <f t="shared" si="103"/>
        <v>45216400500 корпус редуктора</v>
      </c>
      <c r="C7783" s="39" t="str">
        <f>TEXT(Raw_Articul_Data!$D7783,"00000000000")</f>
        <v>45216400500</v>
      </c>
      <c r="D7783" s="41">
        <v>45216400500</v>
      </c>
      <c r="E7783" s="41" t="s">
        <v>3930</v>
      </c>
      <c r="G7783" s="41" t="s">
        <v>32</v>
      </c>
      <c r="H7783" s="41" t="s">
        <v>2790</v>
      </c>
      <c r="I7783" s="41" t="s">
        <v>23</v>
      </c>
      <c r="J7783" s="41" t="s">
        <v>28</v>
      </c>
      <c r="K7783" s="41" t="s">
        <v>25</v>
      </c>
    </row>
    <row r="7784" spans="2:11" ht="15" customHeight="1" x14ac:dyDescent="0.3">
      <c r="B7784" s="39" t="str">
        <f t="shared" si="103"/>
        <v>45216401600 ексцентрик</v>
      </c>
      <c r="C7784" s="39" t="str">
        <f>TEXT(Raw_Articul_Data!$D7784,"00000000000")</f>
        <v>45216401600</v>
      </c>
      <c r="D7784" s="41">
        <v>45216401600</v>
      </c>
      <c r="E7784" s="41" t="s">
        <v>4459</v>
      </c>
      <c r="G7784" s="41" t="s">
        <v>32</v>
      </c>
      <c r="H7784" s="41" t="s">
        <v>2790</v>
      </c>
      <c r="I7784" s="41" t="s">
        <v>23</v>
      </c>
      <c r="J7784" s="41" t="s">
        <v>28</v>
      </c>
      <c r="K7784" s="41" t="s">
        <v>25</v>
      </c>
    </row>
    <row r="7785" spans="2:11" ht="15" customHeight="1" x14ac:dyDescent="0.3">
      <c r="B7785" s="39" t="str">
        <f t="shared" si="103"/>
        <v>45216401604 шестерня</v>
      </c>
      <c r="C7785" s="39" t="str">
        <f>TEXT(Raw_Articul_Data!$D7785,"00000000000")</f>
        <v>45216401604</v>
      </c>
      <c r="D7785" s="41">
        <v>45216401604</v>
      </c>
      <c r="E7785" s="41" t="s">
        <v>3207</v>
      </c>
      <c r="G7785" s="41" t="s">
        <v>32</v>
      </c>
      <c r="H7785" s="41" t="s">
        <v>2790</v>
      </c>
      <c r="I7785" s="41" t="s">
        <v>23</v>
      </c>
      <c r="J7785" s="41" t="s">
        <v>28</v>
      </c>
      <c r="K7785" s="41" t="s">
        <v>25</v>
      </c>
    </row>
    <row r="7786" spans="2:11" ht="15" customHeight="1" x14ac:dyDescent="0.3">
      <c r="B7786" s="39" t="str">
        <f t="shared" si="103"/>
        <v>45216486700 ковзаючий елемент</v>
      </c>
      <c r="C7786" s="39" t="str">
        <f>TEXT(Raw_Articul_Data!$D7786,"00000000000")</f>
        <v>45216486700</v>
      </c>
      <c r="D7786" s="41">
        <v>45216486700</v>
      </c>
      <c r="E7786" s="41" t="s">
        <v>4382</v>
      </c>
      <c r="G7786" s="41" t="s">
        <v>32</v>
      </c>
      <c r="H7786" s="41" t="s">
        <v>2790</v>
      </c>
      <c r="I7786" s="41" t="s">
        <v>23</v>
      </c>
      <c r="J7786" s="41" t="s">
        <v>28</v>
      </c>
      <c r="K7786" s="41" t="s">
        <v>25</v>
      </c>
    </row>
    <row r="7787" spans="2:11" ht="15" customHeight="1" x14ac:dyDescent="0.3">
      <c r="B7787" s="39" t="str">
        <f t="shared" si="103"/>
        <v xml:space="preserve">45217105900 комплект - ріжучий пристрій </v>
      </c>
      <c r="C7787" s="39" t="str">
        <f>TEXT(Raw_Articul_Data!$D7787,"00000000000")</f>
        <v>45217105900</v>
      </c>
      <c r="D7787" s="41">
        <v>45217105900</v>
      </c>
      <c r="E7787" s="41" t="s">
        <v>4561</v>
      </c>
      <c r="G7787" s="41" t="s">
        <v>32</v>
      </c>
      <c r="H7787" s="41" t="s">
        <v>2790</v>
      </c>
      <c r="I7787" s="41" t="s">
        <v>23</v>
      </c>
      <c r="J7787" s="41" t="s">
        <v>28</v>
      </c>
      <c r="K7787" s="41" t="s">
        <v>25</v>
      </c>
    </row>
    <row r="7788" spans="2:11" ht="15" customHeight="1" x14ac:dyDescent="0.3">
      <c r="B7788" s="39" t="str">
        <f t="shared" si="103"/>
        <v>45217105902 комплект - ріжучий пристрій, 500мм</v>
      </c>
      <c r="C7788" s="39" t="str">
        <f>TEXT(Raw_Articul_Data!$D7788,"00000000000")</f>
        <v>45217105902</v>
      </c>
      <c r="D7788" s="41">
        <v>45217105902</v>
      </c>
      <c r="E7788" s="41" t="s">
        <v>4562</v>
      </c>
      <c r="G7788" s="41" t="s">
        <v>32</v>
      </c>
      <c r="H7788" s="41" t="s">
        <v>2790</v>
      </c>
      <c r="I7788" s="41" t="s">
        <v>23</v>
      </c>
      <c r="J7788" s="41" t="s">
        <v>28</v>
      </c>
      <c r="K7788" s="41" t="s">
        <v>25</v>
      </c>
    </row>
    <row r="7789" spans="2:11" ht="15" customHeight="1" x14ac:dyDescent="0.3">
      <c r="B7789" s="39" t="str">
        <f t="shared" si="103"/>
        <v>45220073860 комплект елементів управління</v>
      </c>
      <c r="C7789" s="39" t="str">
        <f>TEXT(Raw_Articul_Data!$D7789,"00000000000")</f>
        <v>45220073860</v>
      </c>
      <c r="D7789" s="41">
        <v>45220073860</v>
      </c>
      <c r="E7789" s="41" t="s">
        <v>4563</v>
      </c>
      <c r="G7789" s="41" t="s">
        <v>32</v>
      </c>
      <c r="H7789" s="41" t="s">
        <v>2790</v>
      </c>
      <c r="I7789" s="41" t="s">
        <v>23</v>
      </c>
      <c r="J7789" s="41" t="s">
        <v>55</v>
      </c>
      <c r="K7789" s="41" t="s">
        <v>25</v>
      </c>
    </row>
    <row r="7790" spans="2:11" ht="15" customHeight="1" x14ac:dyDescent="0.3">
      <c r="B7790" s="39" t="str">
        <f t="shared" si="103"/>
        <v>45220115734 акумуляторна коса fsa57, кос.гол. autocut 2-2</v>
      </c>
      <c r="C7790" s="39" t="str">
        <f>TEXT(Raw_Articul_Data!$D7790,"00000000000")</f>
        <v>45220115734</v>
      </c>
      <c r="D7790" s="41">
        <v>45220115734</v>
      </c>
      <c r="E7790" s="41" t="s">
        <v>1748</v>
      </c>
      <c r="F7790" s="41" t="s">
        <v>7264</v>
      </c>
      <c r="G7790" s="41" t="s">
        <v>843</v>
      </c>
      <c r="H7790" s="41" t="s">
        <v>1749</v>
      </c>
      <c r="I7790" s="41" t="s">
        <v>23</v>
      </c>
      <c r="J7790" s="41" t="s">
        <v>164</v>
      </c>
      <c r="K7790" s="41" t="s">
        <v>25</v>
      </c>
    </row>
    <row r="7791" spans="2:11" ht="15" customHeight="1" x14ac:dyDescent="0.3">
      <c r="B7791" s="39" t="str">
        <f t="shared" si="103"/>
        <v>45220115748 акумуляторна коса fsa57set, кос.гол. autocut 2-2</v>
      </c>
      <c r="C7791" s="39" t="str">
        <f>TEXT(Raw_Articul_Data!$D7791,"00000000000")</f>
        <v>45220115748</v>
      </c>
      <c r="D7791" s="41">
        <v>45220115748</v>
      </c>
      <c r="E7791" s="41" t="s">
        <v>1750</v>
      </c>
      <c r="F7791" s="41" t="s">
        <v>7264</v>
      </c>
      <c r="G7791" s="41" t="s">
        <v>843</v>
      </c>
      <c r="H7791" s="41" t="s">
        <v>1751</v>
      </c>
      <c r="I7791" s="41" t="s">
        <v>23</v>
      </c>
      <c r="J7791" s="41" t="s">
        <v>164</v>
      </c>
      <c r="K7791" s="41" t="s">
        <v>25</v>
      </c>
    </row>
    <row r="7792" spans="2:11" ht="15" customHeight="1" x14ac:dyDescent="0.3">
      <c r="B7792" s="39" t="str">
        <f t="shared" si="103"/>
        <v>45224301400 електронний модуль</v>
      </c>
      <c r="C7792" s="39" t="str">
        <f>TEXT(Raw_Articul_Data!$D7792,"00000000000")</f>
        <v>45224301400</v>
      </c>
      <c r="D7792" s="41">
        <v>45224301400</v>
      </c>
      <c r="E7792" s="41" t="s">
        <v>3908</v>
      </c>
      <c r="G7792" s="41" t="s">
        <v>32</v>
      </c>
      <c r="H7792" s="41" t="s">
        <v>2790</v>
      </c>
      <c r="I7792" s="41" t="s">
        <v>23</v>
      </c>
      <c r="J7792" s="41" t="s">
        <v>541</v>
      </c>
      <c r="K7792" s="41" t="s">
        <v>25</v>
      </c>
    </row>
    <row r="7793" spans="2:11" ht="15" customHeight="1" x14ac:dyDescent="0.3">
      <c r="B7793" s="39" t="str">
        <f t="shared" si="103"/>
        <v>45224301410 електронний модуль</v>
      </c>
      <c r="C7793" s="39" t="str">
        <f>TEXT(Raw_Articul_Data!$D7793,"00000000000")</f>
        <v>45224301410</v>
      </c>
      <c r="D7793" s="41">
        <v>45224301410</v>
      </c>
      <c r="E7793" s="41" t="s">
        <v>3908</v>
      </c>
      <c r="G7793" s="41" t="s">
        <v>32</v>
      </c>
      <c r="H7793" s="41" t="s">
        <v>2790</v>
      </c>
      <c r="I7793" s="41" t="s">
        <v>23</v>
      </c>
      <c r="J7793" s="41" t="s">
        <v>1908</v>
      </c>
      <c r="K7793" s="41" t="s">
        <v>25</v>
      </c>
    </row>
    <row r="7794" spans="2:11" ht="15" customHeight="1" x14ac:dyDescent="0.3">
      <c r="B7794" s="39" t="str">
        <f t="shared" si="103"/>
        <v>45224309800 стопорний важіль</v>
      </c>
      <c r="C7794" s="39" t="str">
        <f>TEXT(Raw_Articul_Data!$D7794,"00000000000")</f>
        <v>45224309800</v>
      </c>
      <c r="D7794" s="41">
        <v>45224309800</v>
      </c>
      <c r="E7794" s="41" t="s">
        <v>3306</v>
      </c>
      <c r="G7794" s="41" t="s">
        <v>32</v>
      </c>
      <c r="H7794" s="41" t="s">
        <v>2790</v>
      </c>
      <c r="I7794" s="41" t="s">
        <v>23</v>
      </c>
      <c r="J7794" s="41" t="s">
        <v>164</v>
      </c>
      <c r="K7794" s="41" t="s">
        <v>25</v>
      </c>
    </row>
    <row r="7795" spans="2:11" ht="15" customHeight="1" x14ac:dyDescent="0.3">
      <c r="B7795" s="39" t="str">
        <f t="shared" si="103"/>
        <v>45224352400 рукоятка перемикання</v>
      </c>
      <c r="C7795" s="39" t="str">
        <f>TEXT(Raw_Articul_Data!$D7795,"00000000000")</f>
        <v>45224352400</v>
      </c>
      <c r="D7795" s="41">
        <v>45224352400</v>
      </c>
      <c r="E7795" s="41" t="s">
        <v>3923</v>
      </c>
      <c r="G7795" s="41" t="s">
        <v>32</v>
      </c>
      <c r="H7795" s="41" t="s">
        <v>2790</v>
      </c>
      <c r="I7795" s="41" t="s">
        <v>23</v>
      </c>
      <c r="J7795" s="41" t="s">
        <v>164</v>
      </c>
      <c r="K7795" s="41" t="s">
        <v>25</v>
      </c>
    </row>
    <row r="7796" spans="2:11" ht="15" customHeight="1" x14ac:dyDescent="0.3">
      <c r="B7796" s="39" t="str">
        <f t="shared" si="103"/>
        <v>45224403001 кабельний жгут</v>
      </c>
      <c r="C7796" s="39" t="str">
        <f>TEXT(Raw_Articul_Data!$D7796,"00000000000")</f>
        <v>45224403001</v>
      </c>
      <c r="D7796" s="41">
        <v>45224403001</v>
      </c>
      <c r="E7796" s="41" t="s">
        <v>3399</v>
      </c>
      <c r="G7796" s="41" t="s">
        <v>32</v>
      </c>
      <c r="H7796" s="41" t="s">
        <v>2790</v>
      </c>
      <c r="I7796" s="41" t="s">
        <v>23</v>
      </c>
      <c r="J7796" s="41" t="s">
        <v>1908</v>
      </c>
      <c r="K7796" s="41" t="s">
        <v>25</v>
      </c>
    </row>
    <row r="7797" spans="2:11" ht="15" customHeight="1" x14ac:dyDescent="0.3">
      <c r="B7797" s="39" t="str">
        <f t="shared" si="103"/>
        <v>45226000201 електродвигун</v>
      </c>
      <c r="C7797" s="39" t="str">
        <f>TEXT(Raw_Articul_Data!$D7797,"00000000000")</f>
        <v>45226000201</v>
      </c>
      <c r="D7797" s="41">
        <v>45226000201</v>
      </c>
      <c r="E7797" s="41" t="s">
        <v>2869</v>
      </c>
      <c r="G7797" s="41" t="s">
        <v>32</v>
      </c>
      <c r="H7797" s="41" t="s">
        <v>2790</v>
      </c>
      <c r="I7797" s="41" t="s">
        <v>23</v>
      </c>
      <c r="J7797" s="41" t="s">
        <v>34</v>
      </c>
      <c r="K7797" s="41" t="s">
        <v>25</v>
      </c>
    </row>
    <row r="7798" spans="2:11" ht="15" customHeight="1" x14ac:dyDescent="0.3">
      <c r="B7798" s="39" t="str">
        <f t="shared" si="103"/>
        <v>45226000232 електродвигун</v>
      </c>
      <c r="C7798" s="39" t="str">
        <f>TEXT(Raw_Articul_Data!$D7798,"00000000000")</f>
        <v>45226000232</v>
      </c>
      <c r="D7798" s="41">
        <v>45226000232</v>
      </c>
      <c r="E7798" s="41" t="s">
        <v>2869</v>
      </c>
      <c r="G7798" s="41" t="s">
        <v>32</v>
      </c>
      <c r="H7798" s="41" t="s">
        <v>2790</v>
      </c>
      <c r="I7798" s="41" t="s">
        <v>23</v>
      </c>
      <c r="J7798" s="41" t="s">
        <v>34</v>
      </c>
      <c r="K7798" s="41" t="s">
        <v>25</v>
      </c>
    </row>
    <row r="7799" spans="2:11" ht="15" customHeight="1" x14ac:dyDescent="0.3">
      <c r="B7799" s="39" t="str">
        <f t="shared" si="103"/>
        <v>45226000800 картер двигуна</v>
      </c>
      <c r="C7799" s="39" t="str">
        <f>TEXT(Raw_Articul_Data!$D7799,"00000000000")</f>
        <v>45226000800</v>
      </c>
      <c r="D7799" s="41">
        <v>45226000800</v>
      </c>
      <c r="E7799" s="41" t="s">
        <v>3462</v>
      </c>
      <c r="G7799" s="41" t="s">
        <v>32</v>
      </c>
      <c r="H7799" s="41" t="s">
        <v>2790</v>
      </c>
      <c r="I7799" s="41" t="s">
        <v>23</v>
      </c>
      <c r="J7799" s="41" t="s">
        <v>45</v>
      </c>
      <c r="K7799" s="41" t="s">
        <v>25</v>
      </c>
    </row>
    <row r="7800" spans="2:11" ht="15" customHeight="1" x14ac:dyDescent="0.3">
      <c r="B7800" s="39" t="str">
        <f t="shared" si="103"/>
        <v>45226000861 картер двигуна</v>
      </c>
      <c r="C7800" s="39" t="str">
        <f>TEXT(Raw_Articul_Data!$D7800,"00000000000")</f>
        <v>45226000861</v>
      </c>
      <c r="D7800" s="41">
        <v>45226000861</v>
      </c>
      <c r="E7800" s="41" t="s">
        <v>3462</v>
      </c>
      <c r="G7800" s="41" t="s">
        <v>32</v>
      </c>
      <c r="H7800" s="41" t="s">
        <v>2790</v>
      </c>
      <c r="I7800" s="41" t="s">
        <v>23</v>
      </c>
      <c r="J7800" s="41" t="s">
        <v>55</v>
      </c>
      <c r="K7800" s="41" t="s">
        <v>25</v>
      </c>
    </row>
    <row r="7801" spans="2:11" ht="15" customHeight="1" x14ac:dyDescent="0.3">
      <c r="B7801" s="39" t="str">
        <f t="shared" si="103"/>
        <v>45227163601 втулка</v>
      </c>
      <c r="C7801" s="39" t="str">
        <f>TEXT(Raw_Articul_Data!$D7801,"00000000000")</f>
        <v>45227163601</v>
      </c>
      <c r="D7801" s="41">
        <v>45227163601</v>
      </c>
      <c r="E7801" s="41" t="s">
        <v>2153</v>
      </c>
      <c r="G7801" s="41" t="s">
        <v>32</v>
      </c>
      <c r="H7801" s="41" t="s">
        <v>2790</v>
      </c>
      <c r="I7801" s="41" t="s">
        <v>23</v>
      </c>
      <c r="J7801" s="41" t="s">
        <v>28</v>
      </c>
      <c r="K7801" s="41" t="s">
        <v>25</v>
      </c>
    </row>
    <row r="7802" spans="2:11" ht="15" customHeight="1" x14ac:dyDescent="0.3">
      <c r="B7802" s="39" t="str">
        <f t="shared" si="103"/>
        <v>45227167300 направляючий елемент</v>
      </c>
      <c r="C7802" s="39" t="str">
        <f>TEXT(Raw_Articul_Data!$D7802,"00000000000")</f>
        <v>45227167300</v>
      </c>
      <c r="D7802" s="41">
        <v>45227167300</v>
      </c>
      <c r="E7802" s="41" t="s">
        <v>3543</v>
      </c>
      <c r="G7802" s="41" t="s">
        <v>32</v>
      </c>
      <c r="H7802" s="41" t="s">
        <v>2790</v>
      </c>
      <c r="I7802" s="41" t="s">
        <v>23</v>
      </c>
      <c r="J7802" s="41" t="s">
        <v>164</v>
      </c>
      <c r="K7802" s="41" t="s">
        <v>25</v>
      </c>
    </row>
    <row r="7803" spans="2:11" ht="15" customHeight="1" x14ac:dyDescent="0.3">
      <c r="B7803" s="39" t="str">
        <f t="shared" si="103"/>
        <v>45227913100 пружина</v>
      </c>
      <c r="C7803" s="39" t="str">
        <f>TEXT(Raw_Articul_Data!$D7803,"00000000000")</f>
        <v>45227913100</v>
      </c>
      <c r="D7803" s="41">
        <v>45227913100</v>
      </c>
      <c r="E7803" s="41" t="s">
        <v>2817</v>
      </c>
      <c r="G7803" s="41" t="s">
        <v>32</v>
      </c>
      <c r="H7803" s="41" t="s">
        <v>2790</v>
      </c>
      <c r="I7803" s="41" t="s">
        <v>23</v>
      </c>
      <c r="J7803" s="41" t="s">
        <v>28</v>
      </c>
      <c r="K7803" s="41" t="s">
        <v>25</v>
      </c>
    </row>
    <row r="7804" spans="2:11" ht="15" customHeight="1" x14ac:dyDescent="0.3">
      <c r="B7804" s="39" t="str">
        <f t="shared" si="103"/>
        <v>45234301400 електронний модуль</v>
      </c>
      <c r="C7804" s="39" t="str">
        <f>TEXT(Raw_Articul_Data!$D7804,"00000000000")</f>
        <v>45234301400</v>
      </c>
      <c r="D7804" s="41">
        <v>45234301400</v>
      </c>
      <c r="E7804" s="41" t="s">
        <v>3908</v>
      </c>
      <c r="G7804" s="41" t="s">
        <v>32</v>
      </c>
      <c r="H7804" s="41" t="s">
        <v>2790</v>
      </c>
      <c r="I7804" s="41" t="s">
        <v>23</v>
      </c>
      <c r="J7804" s="41" t="s">
        <v>541</v>
      </c>
      <c r="K7804" s="41" t="s">
        <v>25</v>
      </c>
    </row>
    <row r="7805" spans="2:11" ht="15" customHeight="1" x14ac:dyDescent="0.3">
      <c r="B7805" s="39" t="str">
        <f t="shared" si="103"/>
        <v>45234301411 електронний модуль</v>
      </c>
      <c r="C7805" s="39" t="str">
        <f>TEXT(Raw_Articul_Data!$D7805,"00000000000")</f>
        <v>45234301411</v>
      </c>
      <c r="D7805" s="41">
        <v>45234301411</v>
      </c>
      <c r="E7805" s="41" t="s">
        <v>3908</v>
      </c>
      <c r="G7805" s="41" t="s">
        <v>32</v>
      </c>
      <c r="H7805" s="41" t="s">
        <v>2790</v>
      </c>
      <c r="I7805" s="41" t="s">
        <v>23</v>
      </c>
      <c r="J7805" s="41" t="s">
        <v>1447</v>
      </c>
      <c r="K7805" s="41" t="s">
        <v>25</v>
      </c>
    </row>
    <row r="7806" spans="2:11" ht="15" customHeight="1" x14ac:dyDescent="0.3">
      <c r="B7806" s="39" t="str">
        <f t="shared" si="103"/>
        <v>45236000201 електродвигун</v>
      </c>
      <c r="C7806" s="39" t="str">
        <f>TEXT(Raw_Articul_Data!$D7806,"00000000000")</f>
        <v>45236000201</v>
      </c>
      <c r="D7806" s="41">
        <v>45236000201</v>
      </c>
      <c r="E7806" s="41" t="s">
        <v>2869</v>
      </c>
      <c r="G7806" s="41" t="s">
        <v>32</v>
      </c>
      <c r="H7806" s="41" t="s">
        <v>2790</v>
      </c>
      <c r="I7806" s="41" t="s">
        <v>23</v>
      </c>
      <c r="J7806" s="41" t="s">
        <v>34</v>
      </c>
      <c r="K7806" s="41" t="s">
        <v>25</v>
      </c>
    </row>
    <row r="7807" spans="2:11" ht="15" customHeight="1" x14ac:dyDescent="0.3">
      <c r="B7807" s="39" t="str">
        <f t="shared" si="103"/>
        <v>45236000204 електродвигун</v>
      </c>
      <c r="C7807" s="39" t="str">
        <f>TEXT(Raw_Articul_Data!$D7807,"00000000000")</f>
        <v>45236000204</v>
      </c>
      <c r="D7807" s="41">
        <v>45236000204</v>
      </c>
      <c r="E7807" s="41" t="s">
        <v>2869</v>
      </c>
      <c r="G7807" s="41" t="s">
        <v>32</v>
      </c>
      <c r="H7807" s="41" t="s">
        <v>2790</v>
      </c>
      <c r="I7807" s="41" t="s">
        <v>23</v>
      </c>
      <c r="J7807" s="41" t="s">
        <v>34</v>
      </c>
      <c r="K7807" s="41" t="s">
        <v>25</v>
      </c>
    </row>
    <row r="7808" spans="2:11" ht="15" customHeight="1" x14ac:dyDescent="0.3">
      <c r="B7808" s="39" t="str">
        <f t="shared" si="103"/>
        <v>45237901004 корпус рукоятки</v>
      </c>
      <c r="C7808" s="39" t="str">
        <f>TEXT(Raw_Articul_Data!$D7808,"00000000000")</f>
        <v>45237901004</v>
      </c>
      <c r="D7808" s="41">
        <v>45237901004</v>
      </c>
      <c r="E7808" s="41" t="s">
        <v>3502</v>
      </c>
      <c r="G7808" s="41" t="s">
        <v>32</v>
      </c>
      <c r="H7808" s="41" t="s">
        <v>2790</v>
      </c>
      <c r="I7808" s="41" t="s">
        <v>23</v>
      </c>
      <c r="J7808" s="41" t="s">
        <v>45</v>
      </c>
      <c r="K7808" s="41" t="s">
        <v>25</v>
      </c>
    </row>
    <row r="7809" spans="2:11" ht="15" customHeight="1" x14ac:dyDescent="0.3">
      <c r="B7809" s="39" t="str">
        <f t="shared" si="103"/>
        <v>46010071007 повітряний фільтр</v>
      </c>
      <c r="C7809" s="39" t="str">
        <f>TEXT(Raw_Articul_Data!$D7809,"00000000000")</f>
        <v>46010071007</v>
      </c>
      <c r="D7809" s="41">
        <v>46010071007</v>
      </c>
      <c r="E7809" s="41" t="s">
        <v>3041</v>
      </c>
      <c r="G7809" s="41" t="s">
        <v>32</v>
      </c>
      <c r="H7809" s="41" t="s">
        <v>2790</v>
      </c>
      <c r="I7809" s="41" t="s">
        <v>23</v>
      </c>
      <c r="J7809" s="41" t="s">
        <v>55</v>
      </c>
      <c r="K7809" s="41" t="s">
        <v>25</v>
      </c>
    </row>
    <row r="7810" spans="2:11" ht="15" customHeight="1" x14ac:dyDescent="0.3">
      <c r="B7810" s="39" t="str">
        <f t="shared" si="103"/>
        <v>46010071008 шасі</v>
      </c>
      <c r="C7810" s="39" t="str">
        <f>TEXT(Raw_Articul_Data!$D7810,"00000000000")</f>
        <v>46010071008</v>
      </c>
      <c r="D7810" s="41">
        <v>46010071008</v>
      </c>
      <c r="E7810" s="41" t="s">
        <v>1752</v>
      </c>
      <c r="G7810" s="41" t="s">
        <v>21</v>
      </c>
      <c r="H7810" s="41" t="s">
        <v>1753</v>
      </c>
      <c r="I7810" s="41" t="s">
        <v>23</v>
      </c>
      <c r="J7810" s="41" t="s">
        <v>34</v>
      </c>
      <c r="K7810" s="41" t="s">
        <v>25</v>
      </c>
    </row>
    <row r="7811" spans="2:11" ht="15" customHeight="1" x14ac:dyDescent="0.3">
      <c r="B7811" s="39" t="str">
        <f t="shared" si="103"/>
        <v>46011200600 карбюратор</v>
      </c>
      <c r="C7811" s="39" t="str">
        <f>TEXT(Raw_Articul_Data!$D7811,"00000000000")</f>
        <v>46011200600</v>
      </c>
      <c r="D7811" s="41">
        <v>46011200600</v>
      </c>
      <c r="E7811" s="41" t="s">
        <v>3142</v>
      </c>
      <c r="G7811" s="41" t="s">
        <v>32</v>
      </c>
      <c r="H7811" s="41" t="s">
        <v>2790</v>
      </c>
      <c r="I7811" s="41" t="s">
        <v>23</v>
      </c>
      <c r="J7811" s="41" t="s">
        <v>34</v>
      </c>
      <c r="K7811" s="41" t="s">
        <v>25</v>
      </c>
    </row>
    <row r="7812" spans="2:11" ht="15" customHeight="1" x14ac:dyDescent="0.3">
      <c r="B7812" s="39" t="str">
        <f t="shared" si="103"/>
        <v>46011801100 трос управління дросельною заслонкою</v>
      </c>
      <c r="C7812" s="39" t="str">
        <f>TEXT(Raw_Articul_Data!$D7812,"00000000000")</f>
        <v>46011801100</v>
      </c>
      <c r="D7812" s="41">
        <v>46011801100</v>
      </c>
      <c r="E7812" s="41" t="s">
        <v>3643</v>
      </c>
      <c r="G7812" s="41" t="s">
        <v>32</v>
      </c>
      <c r="H7812" s="41" t="s">
        <v>2790</v>
      </c>
      <c r="I7812" s="41" t="s">
        <v>23</v>
      </c>
      <c r="J7812" s="41" t="s">
        <v>256</v>
      </c>
      <c r="K7812" s="41" t="s">
        <v>25</v>
      </c>
    </row>
    <row r="7813" spans="2:11" ht="15" customHeight="1" x14ac:dyDescent="0.3">
      <c r="B7813" s="39" t="str">
        <f t="shared" si="103"/>
        <v>46011904000 пусковий пристрій</v>
      </c>
      <c r="C7813" s="39" t="str">
        <f>TEXT(Raw_Articul_Data!$D7813,"00000000000")</f>
        <v>46011904000</v>
      </c>
      <c r="D7813" s="41">
        <v>46011904000</v>
      </c>
      <c r="E7813" s="41" t="s">
        <v>4076</v>
      </c>
      <c r="G7813" s="41" t="s">
        <v>32</v>
      </c>
      <c r="H7813" s="41" t="s">
        <v>2790</v>
      </c>
      <c r="I7813" s="41" t="s">
        <v>23</v>
      </c>
      <c r="J7813" s="41" t="s">
        <v>55</v>
      </c>
      <c r="K7813" s="41" t="s">
        <v>25</v>
      </c>
    </row>
    <row r="7814" spans="2:11" ht="15" customHeight="1" x14ac:dyDescent="0.3">
      <c r="B7814" s="39" t="str">
        <f t="shared" si="103"/>
        <v>46011950400 тросиковий шків</v>
      </c>
      <c r="C7814" s="39" t="str">
        <f>TEXT(Raw_Articul_Data!$D7814,"00000000000")</f>
        <v>46011950400</v>
      </c>
      <c r="D7814" s="41">
        <v>46011950400</v>
      </c>
      <c r="E7814" s="41" t="s">
        <v>3307</v>
      </c>
      <c r="G7814" s="41" t="s">
        <v>32</v>
      </c>
      <c r="H7814" s="41" t="s">
        <v>2790</v>
      </c>
      <c r="I7814" s="41" t="s">
        <v>23</v>
      </c>
      <c r="J7814" s="41" t="s">
        <v>28</v>
      </c>
      <c r="K7814" s="41" t="s">
        <v>25</v>
      </c>
    </row>
    <row r="7815" spans="2:11" ht="15" customHeight="1" x14ac:dyDescent="0.3">
      <c r="B7815" s="39" t="str">
        <f t="shared" si="103"/>
        <v>46016400102 передача</v>
      </c>
      <c r="C7815" s="39" t="str">
        <f>TEXT(Raw_Articul_Data!$D7815,"00000000000")</f>
        <v>46016400102</v>
      </c>
      <c r="D7815" s="41">
        <v>46016400102</v>
      </c>
      <c r="E7815" s="41" t="s">
        <v>4089</v>
      </c>
      <c r="G7815" s="41" t="s">
        <v>32</v>
      </c>
      <c r="H7815" s="41" t="s">
        <v>2790</v>
      </c>
      <c r="I7815" s="41" t="s">
        <v>23</v>
      </c>
      <c r="J7815" s="41" t="s">
        <v>55</v>
      </c>
      <c r="K7815" s="41" t="s">
        <v>25</v>
      </c>
    </row>
    <row r="7816" spans="2:11" ht="15" customHeight="1" x14ac:dyDescent="0.3">
      <c r="B7816" s="39" t="str">
        <f t="shared" si="103"/>
        <v>46016407100 черв'як</v>
      </c>
      <c r="C7816" s="39" t="str">
        <f>TEXT(Raw_Articul_Data!$D7816,"00000000000")</f>
        <v>46016407100</v>
      </c>
      <c r="D7816" s="41">
        <v>46016407100</v>
      </c>
      <c r="E7816" s="41" t="s">
        <v>3349</v>
      </c>
      <c r="G7816" s="41" t="s">
        <v>32</v>
      </c>
      <c r="H7816" s="41" t="s">
        <v>2790</v>
      </c>
      <c r="I7816" s="41" t="s">
        <v>23</v>
      </c>
      <c r="J7816" s="41" t="s">
        <v>34</v>
      </c>
      <c r="K7816" s="41" t="s">
        <v>25</v>
      </c>
    </row>
    <row r="7817" spans="2:11" ht="15" customHeight="1" x14ac:dyDescent="0.3">
      <c r="B7817" s="39" t="str">
        <f t="shared" si="103"/>
        <v>46016407301 набір шестерень</v>
      </c>
      <c r="C7817" s="39" t="str">
        <f>TEXT(Raw_Articul_Data!$D7817,"00000000000")</f>
        <v>46016407301</v>
      </c>
      <c r="D7817" s="41">
        <v>46016407301</v>
      </c>
      <c r="E7817" s="41" t="s">
        <v>4109</v>
      </c>
      <c r="G7817" s="41" t="s">
        <v>32</v>
      </c>
      <c r="H7817" s="41" t="s">
        <v>2790</v>
      </c>
      <c r="I7817" s="41" t="s">
        <v>23</v>
      </c>
      <c r="J7817" s="41" t="s">
        <v>55</v>
      </c>
      <c r="K7817" s="41" t="s">
        <v>25</v>
      </c>
    </row>
    <row r="7818" spans="2:11" ht="15" customHeight="1" x14ac:dyDescent="0.3">
      <c r="B7818" s="39" t="str">
        <f t="shared" si="103"/>
        <v>46016407500 зубчате колесо</v>
      </c>
      <c r="C7818" s="39" t="str">
        <f>TEXT(Raw_Articul_Data!$D7818,"00000000000")</f>
        <v>46016407500</v>
      </c>
      <c r="D7818" s="41">
        <v>46016407500</v>
      </c>
      <c r="E7818" s="41" t="s">
        <v>2880</v>
      </c>
      <c r="G7818" s="41" t="s">
        <v>32</v>
      </c>
      <c r="H7818" s="41" t="s">
        <v>2790</v>
      </c>
      <c r="I7818" s="41" t="s">
        <v>23</v>
      </c>
      <c r="J7818" s="41" t="s">
        <v>55</v>
      </c>
      <c r="K7818" s="41" t="s">
        <v>25</v>
      </c>
    </row>
    <row r="7819" spans="2:11" ht="15" customHeight="1" x14ac:dyDescent="0.3">
      <c r="B7819" s="39" t="str">
        <f t="shared" si="103"/>
        <v>46016407501 зубчате колесо</v>
      </c>
      <c r="C7819" s="39" t="str">
        <f>TEXT(Raw_Articul_Data!$D7819,"00000000000")</f>
        <v>46016407501</v>
      </c>
      <c r="D7819" s="41">
        <v>46016407501</v>
      </c>
      <c r="E7819" s="41" t="s">
        <v>2880</v>
      </c>
      <c r="G7819" s="41" t="s">
        <v>32</v>
      </c>
      <c r="H7819" s="41" t="s">
        <v>2790</v>
      </c>
      <c r="I7819" s="41" t="s">
        <v>23</v>
      </c>
      <c r="J7819" s="41" t="s">
        <v>55</v>
      </c>
      <c r="K7819" s="41" t="s">
        <v>25</v>
      </c>
    </row>
    <row r="7820" spans="2:11" ht="15" customHeight="1" x14ac:dyDescent="0.3">
      <c r="B7820" s="39" t="str">
        <f t="shared" si="103"/>
        <v>46017039100 труба</v>
      </c>
      <c r="C7820" s="39" t="str">
        <f>TEXT(Raw_Articul_Data!$D7820,"00000000000")</f>
        <v>46017039100</v>
      </c>
      <c r="D7820" s="41">
        <v>46017039100</v>
      </c>
      <c r="E7820" s="41" t="s">
        <v>3681</v>
      </c>
      <c r="G7820" s="41" t="s">
        <v>32</v>
      </c>
      <c r="H7820" s="41" t="s">
        <v>2790</v>
      </c>
      <c r="I7820" s="41" t="s">
        <v>23</v>
      </c>
      <c r="J7820" s="41" t="s">
        <v>55</v>
      </c>
      <c r="K7820" s="41" t="s">
        <v>25</v>
      </c>
    </row>
    <row r="7821" spans="2:11" ht="15" customHeight="1" x14ac:dyDescent="0.3">
      <c r="B7821" s="39" t="str">
        <f t="shared" ref="B7821:B7884" si="104">CONCATENATE(C7821," ", LOWER(E7821))</f>
        <v>46017039101 труба на mf-mm</v>
      </c>
      <c r="C7821" s="39" t="str">
        <f>TEXT(Raw_Articul_Data!$D7821,"00000000000")</f>
        <v>46017039101</v>
      </c>
      <c r="D7821" s="41">
        <v>46017039101</v>
      </c>
      <c r="E7821" s="41" t="s">
        <v>4564</v>
      </c>
      <c r="G7821" s="41" t="s">
        <v>32</v>
      </c>
      <c r="H7821" s="41" t="s">
        <v>2790</v>
      </c>
      <c r="I7821" s="41" t="s">
        <v>23</v>
      </c>
      <c r="J7821" s="41" t="s">
        <v>55</v>
      </c>
      <c r="K7821" s="41" t="s">
        <v>25</v>
      </c>
    </row>
    <row r="7822" spans="2:11" ht="15" customHeight="1" x14ac:dyDescent="0.3">
      <c r="B7822" s="39" t="str">
        <f t="shared" si="104"/>
        <v>46017101504 навісний інструмент: грунтофреза bf</v>
      </c>
      <c r="C7822" s="39" t="str">
        <f>TEXT(Raw_Articul_Data!$D7822,"00000000000")</f>
        <v>46017101504</v>
      </c>
      <c r="D7822" s="41">
        <v>46017101504</v>
      </c>
      <c r="E7822" s="41" t="s">
        <v>1754</v>
      </c>
      <c r="G7822" s="41" t="s">
        <v>21</v>
      </c>
      <c r="H7822" s="41" t="s">
        <v>1755</v>
      </c>
      <c r="I7822" s="41" t="s">
        <v>23</v>
      </c>
      <c r="J7822" s="41" t="s">
        <v>55</v>
      </c>
      <c r="K7822" s="41" t="s">
        <v>25</v>
      </c>
    </row>
    <row r="7823" spans="2:11" ht="15" customHeight="1" x14ac:dyDescent="0.3">
      <c r="B7823" s="39" t="str">
        <f t="shared" si="104"/>
        <v>46017103200 ведучий вал</v>
      </c>
      <c r="C7823" s="39" t="str">
        <f>TEXT(Raw_Articul_Data!$D7823,"00000000000")</f>
        <v>46017103200</v>
      </c>
      <c r="D7823" s="41">
        <v>46017103200</v>
      </c>
      <c r="E7823" s="41" t="s">
        <v>3234</v>
      </c>
      <c r="G7823" s="41" t="s">
        <v>32</v>
      </c>
      <c r="H7823" s="41" t="s">
        <v>2790</v>
      </c>
      <c r="I7823" s="41" t="s">
        <v>23</v>
      </c>
      <c r="J7823" s="41" t="s">
        <v>55</v>
      </c>
      <c r="K7823" s="41" t="s">
        <v>25</v>
      </c>
    </row>
    <row r="7824" spans="2:11" ht="15" customHeight="1" x14ac:dyDescent="0.3">
      <c r="B7824" s="39" t="str">
        <f t="shared" si="104"/>
        <v>46017108101 захисний пристрій</v>
      </c>
      <c r="C7824" s="39" t="str">
        <f>TEXT(Raw_Articul_Data!$D7824,"00000000000")</f>
        <v>46017108101</v>
      </c>
      <c r="D7824" s="41">
        <v>46017108101</v>
      </c>
      <c r="E7824" s="41" t="s">
        <v>1443</v>
      </c>
      <c r="G7824" s="41" t="s">
        <v>32</v>
      </c>
      <c r="H7824" s="41" t="s">
        <v>2790</v>
      </c>
      <c r="I7824" s="41" t="s">
        <v>23</v>
      </c>
      <c r="J7824" s="41" t="s">
        <v>55</v>
      </c>
      <c r="K7824" s="41" t="s">
        <v>25</v>
      </c>
    </row>
    <row r="7825" spans="2:11" ht="15" customHeight="1" x14ac:dyDescent="0.3">
      <c r="B7825" s="39" t="str">
        <f t="shared" si="104"/>
        <v>46017117300 опорна труба</v>
      </c>
      <c r="C7825" s="39" t="str">
        <f>TEXT(Raw_Articul_Data!$D7825,"00000000000")</f>
        <v>46017117300</v>
      </c>
      <c r="D7825" s="41">
        <v>46017117300</v>
      </c>
      <c r="E7825" s="41" t="s">
        <v>4154</v>
      </c>
      <c r="G7825" s="41" t="s">
        <v>32</v>
      </c>
      <c r="H7825" s="41" t="s">
        <v>2790</v>
      </c>
      <c r="I7825" s="41" t="s">
        <v>23</v>
      </c>
      <c r="J7825" s="41" t="s">
        <v>55</v>
      </c>
      <c r="K7825" s="41" t="s">
        <v>25</v>
      </c>
    </row>
    <row r="7826" spans="2:11" ht="15" customHeight="1" x14ac:dyDescent="0.3">
      <c r="B7826" s="39" t="str">
        <f t="shared" si="104"/>
        <v>46017131900 фланець</v>
      </c>
      <c r="C7826" s="39" t="str">
        <f>TEXT(Raw_Articul_Data!$D7826,"00000000000")</f>
        <v>46017131900</v>
      </c>
      <c r="D7826" s="41">
        <v>46017131900</v>
      </c>
      <c r="E7826" s="41" t="s">
        <v>3283</v>
      </c>
      <c r="G7826" s="41" t="s">
        <v>32</v>
      </c>
      <c r="H7826" s="41" t="s">
        <v>2790</v>
      </c>
      <c r="I7826" s="41" t="s">
        <v>23</v>
      </c>
      <c r="J7826" s="41" t="s">
        <v>55</v>
      </c>
      <c r="K7826" s="41" t="s">
        <v>25</v>
      </c>
    </row>
    <row r="7827" spans="2:11" ht="15" customHeight="1" x14ac:dyDescent="0.3">
      <c r="B7827" s="39" t="str">
        <f t="shared" si="104"/>
        <v>46017131902 фланець</v>
      </c>
      <c r="C7827" s="39" t="str">
        <f>TEXT(Raw_Articul_Data!$D7827,"00000000000")</f>
        <v>46017131902</v>
      </c>
      <c r="D7827" s="41">
        <v>46017131902</v>
      </c>
      <c r="E7827" s="41" t="s">
        <v>3283</v>
      </c>
      <c r="G7827" s="41" t="s">
        <v>32</v>
      </c>
      <c r="H7827" s="41" t="s">
        <v>2790</v>
      </c>
      <c r="I7827" s="41" t="s">
        <v>23</v>
      </c>
      <c r="J7827" s="41" t="s">
        <v>218</v>
      </c>
      <c r="K7827" s="41" t="s">
        <v>25</v>
      </c>
    </row>
    <row r="7828" spans="2:11" ht="15" customHeight="1" x14ac:dyDescent="0.3">
      <c r="B7828" s="39" t="str">
        <f t="shared" si="104"/>
        <v>46017134001 фреза</v>
      </c>
      <c r="C7828" s="39" t="str">
        <f>TEXT(Raw_Articul_Data!$D7828,"00000000000")</f>
        <v>46017134001</v>
      </c>
      <c r="D7828" s="41">
        <v>46017134001</v>
      </c>
      <c r="E7828" s="41" t="s">
        <v>4565</v>
      </c>
      <c r="G7828" s="41" t="s">
        <v>32</v>
      </c>
      <c r="H7828" s="41" t="s">
        <v>2790</v>
      </c>
      <c r="I7828" s="41" t="s">
        <v>23</v>
      </c>
      <c r="J7828" s="41" t="s">
        <v>55</v>
      </c>
      <c r="K7828" s="41" t="s">
        <v>25</v>
      </c>
    </row>
    <row r="7829" spans="2:11" ht="15" customHeight="1" x14ac:dyDescent="0.3">
      <c r="B7829" s="39" t="str">
        <f t="shared" si="104"/>
        <v>46017134003 фреза</v>
      </c>
      <c r="C7829" s="39" t="str">
        <f>TEXT(Raw_Articul_Data!$D7829,"00000000000")</f>
        <v>46017134003</v>
      </c>
      <c r="D7829" s="41">
        <v>46017134003</v>
      </c>
      <c r="E7829" s="41" t="s">
        <v>4565</v>
      </c>
      <c r="G7829" s="41" t="s">
        <v>32</v>
      </c>
      <c r="H7829" s="41" t="s">
        <v>2790</v>
      </c>
      <c r="I7829" s="41" t="s">
        <v>23</v>
      </c>
      <c r="J7829" s="41" t="s">
        <v>55</v>
      </c>
      <c r="K7829" s="41" t="s">
        <v>25</v>
      </c>
    </row>
    <row r="7830" spans="2:11" ht="15" customHeight="1" x14ac:dyDescent="0.3">
      <c r="B7830" s="39" t="str">
        <f t="shared" si="104"/>
        <v>46017134500 захисний пристрій</v>
      </c>
      <c r="C7830" s="39" t="str">
        <f>TEXT(Raw_Articul_Data!$D7830,"00000000000")</f>
        <v>46017134500</v>
      </c>
      <c r="D7830" s="41">
        <v>46017134500</v>
      </c>
      <c r="E7830" s="41" t="s">
        <v>1443</v>
      </c>
      <c r="G7830" s="41" t="s">
        <v>32</v>
      </c>
      <c r="H7830" s="41" t="s">
        <v>2790</v>
      </c>
      <c r="I7830" s="41" t="s">
        <v>23</v>
      </c>
      <c r="J7830" s="41" t="s">
        <v>55</v>
      </c>
      <c r="K7830" s="41" t="s">
        <v>25</v>
      </c>
    </row>
    <row r="7831" spans="2:11" ht="15" customHeight="1" x14ac:dyDescent="0.3">
      <c r="B7831" s="39" t="str">
        <f t="shared" si="104"/>
        <v>46017160200 шайба</v>
      </c>
      <c r="C7831" s="39" t="str">
        <f>TEXT(Raw_Articul_Data!$D7831,"00000000000")</f>
        <v>46017160200</v>
      </c>
      <c r="D7831" s="41">
        <v>46017160200</v>
      </c>
      <c r="E7831" s="41" t="s">
        <v>3002</v>
      </c>
      <c r="G7831" s="41" t="s">
        <v>32</v>
      </c>
      <c r="H7831" s="41" t="s">
        <v>2790</v>
      </c>
      <c r="K7831" s="41" t="s">
        <v>25</v>
      </c>
    </row>
    <row r="7832" spans="2:11" ht="15" customHeight="1" x14ac:dyDescent="0.3">
      <c r="B7832" s="39" t="str">
        <f t="shared" si="104"/>
        <v>46017301700 підмітальна щітка</v>
      </c>
      <c r="C7832" s="39" t="str">
        <f>TEXT(Raw_Articul_Data!$D7832,"00000000000")</f>
        <v>46017301700</v>
      </c>
      <c r="D7832" s="41">
        <v>46017301700</v>
      </c>
      <c r="E7832" s="41" t="s">
        <v>4566</v>
      </c>
      <c r="G7832" s="41" t="s">
        <v>32</v>
      </c>
      <c r="H7832" s="41" t="s">
        <v>2790</v>
      </c>
      <c r="I7832" s="41" t="s">
        <v>23</v>
      </c>
      <c r="J7832" s="41" t="s">
        <v>28</v>
      </c>
      <c r="K7832" s="41" t="s">
        <v>25</v>
      </c>
    </row>
    <row r="7833" spans="2:11" ht="15" customHeight="1" x14ac:dyDescent="0.3">
      <c r="B7833" s="39" t="str">
        <f t="shared" si="104"/>
        <v>46017304500 додаткова вага</v>
      </c>
      <c r="C7833" s="39" t="str">
        <f>TEXT(Raw_Articul_Data!$D7833,"00000000000")</f>
        <v>46017304500</v>
      </c>
      <c r="D7833" s="41">
        <v>46017304500</v>
      </c>
      <c r="E7833" s="41" t="s">
        <v>1756</v>
      </c>
      <c r="G7833" s="41" t="s">
        <v>21</v>
      </c>
      <c r="H7833" s="41" t="s">
        <v>1757</v>
      </c>
      <c r="I7833" s="41" t="s">
        <v>23</v>
      </c>
      <c r="J7833" s="41" t="s">
        <v>55</v>
      </c>
      <c r="K7833" s="41" t="s">
        <v>25</v>
      </c>
    </row>
    <row r="7834" spans="2:11" ht="15" customHeight="1" x14ac:dyDescent="0.3">
      <c r="B7834" s="39" t="str">
        <f t="shared" si="104"/>
        <v>46017402800 фартух</v>
      </c>
      <c r="C7834" s="39" t="str">
        <f>TEXT(Raw_Articul_Data!$D7834,"00000000000")</f>
        <v>46017402800</v>
      </c>
      <c r="D7834" s="41">
        <v>46017402800</v>
      </c>
      <c r="E7834" s="41" t="s">
        <v>4071</v>
      </c>
      <c r="G7834" s="41" t="s">
        <v>32</v>
      </c>
      <c r="H7834" s="41" t="s">
        <v>2790</v>
      </c>
      <c r="I7834" s="41" t="s">
        <v>23</v>
      </c>
      <c r="J7834" s="41" t="s">
        <v>55</v>
      </c>
      <c r="K7834" s="41" t="s">
        <v>25</v>
      </c>
    </row>
    <row r="7835" spans="2:11" ht="15" customHeight="1" x14ac:dyDescent="0.3">
      <c r="B7835" s="39" t="str">
        <f t="shared" si="104"/>
        <v>46017402801 фартух</v>
      </c>
      <c r="C7835" s="39" t="str">
        <f>TEXT(Raw_Articul_Data!$D7835,"00000000000")</f>
        <v>46017402801</v>
      </c>
      <c r="D7835" s="41">
        <v>46017402801</v>
      </c>
      <c r="E7835" s="41" t="s">
        <v>4071</v>
      </c>
      <c r="G7835" s="41" t="s">
        <v>32</v>
      </c>
      <c r="H7835" s="41" t="s">
        <v>2790</v>
      </c>
      <c r="I7835" s="41" t="s">
        <v>23</v>
      </c>
      <c r="J7835" s="41" t="s">
        <v>55</v>
      </c>
      <c r="K7835" s="41" t="s">
        <v>25</v>
      </c>
    </row>
    <row r="7836" spans="2:11" ht="15" customHeight="1" x14ac:dyDescent="0.3">
      <c r="B7836" s="39" t="str">
        <f t="shared" si="104"/>
        <v>46017404000 гвинт</v>
      </c>
      <c r="C7836" s="39" t="str">
        <f>TEXT(Raw_Articul_Data!$D7836,"00000000000")</f>
        <v>46017404000</v>
      </c>
      <c r="D7836" s="41">
        <v>46017404000</v>
      </c>
      <c r="E7836" s="41" t="s">
        <v>2811</v>
      </c>
      <c r="G7836" s="41" t="s">
        <v>32</v>
      </c>
      <c r="H7836" s="41" t="s">
        <v>2790</v>
      </c>
      <c r="I7836" s="41" t="s">
        <v>23</v>
      </c>
      <c r="J7836" s="41" t="s">
        <v>55</v>
      </c>
      <c r="K7836" s="41" t="s">
        <v>25</v>
      </c>
    </row>
    <row r="7837" spans="2:11" ht="15" customHeight="1" x14ac:dyDescent="0.3">
      <c r="B7837" s="39" t="str">
        <f t="shared" si="104"/>
        <v>46017404600 насадка - аератор газонів rl-mm</v>
      </c>
      <c r="C7837" s="39" t="str">
        <f>TEXT(Raw_Articul_Data!$D7837,"00000000000")</f>
        <v>46017404600</v>
      </c>
      <c r="D7837" s="41">
        <v>46017404600</v>
      </c>
      <c r="E7837" s="41" t="s">
        <v>1758</v>
      </c>
      <c r="G7837" s="41" t="s">
        <v>21</v>
      </c>
      <c r="H7837" s="41" t="s">
        <v>1759</v>
      </c>
      <c r="I7837" s="41" t="s">
        <v>23</v>
      </c>
      <c r="J7837" s="41" t="s">
        <v>55</v>
      </c>
      <c r="K7837" s="41" t="s">
        <v>25</v>
      </c>
    </row>
    <row r="7838" spans="2:11" ht="15" customHeight="1" x14ac:dyDescent="0.3">
      <c r="B7838" s="39" t="str">
        <f t="shared" si="104"/>
        <v>46017404601 насадка - для видалення моху mf-mm</v>
      </c>
      <c r="C7838" s="39" t="str">
        <f>TEXT(Raw_Articul_Data!$D7838,"00000000000")</f>
        <v>46017404601</v>
      </c>
      <c r="D7838" s="41">
        <v>46017404601</v>
      </c>
      <c r="E7838" s="41" t="s">
        <v>1760</v>
      </c>
      <c r="G7838" s="41" t="s">
        <v>21</v>
      </c>
      <c r="H7838" s="41" t="s">
        <v>1761</v>
      </c>
      <c r="I7838" s="41" t="s">
        <v>23</v>
      </c>
      <c r="J7838" s="41" t="s">
        <v>55</v>
      </c>
      <c r="K7838" s="41" t="s">
        <v>25</v>
      </c>
    </row>
    <row r="7839" spans="2:11" ht="15" customHeight="1" x14ac:dyDescent="0.3">
      <c r="B7839" s="39" t="str">
        <f t="shared" si="104"/>
        <v>46017404602 насадка - підмітальна щітка kb-мм</v>
      </c>
      <c r="C7839" s="39" t="str">
        <f>TEXT(Raw_Articul_Data!$D7839,"00000000000")</f>
        <v>46017404602</v>
      </c>
      <c r="D7839" s="41">
        <v>46017404602</v>
      </c>
      <c r="E7839" s="41" t="s">
        <v>1762</v>
      </c>
      <c r="G7839" s="41" t="s">
        <v>21</v>
      </c>
      <c r="H7839" s="41" t="s">
        <v>1763</v>
      </c>
      <c r="I7839" s="41" t="s">
        <v>23</v>
      </c>
      <c r="J7839" s="41" t="s">
        <v>55</v>
      </c>
      <c r="K7839" s="41" t="s">
        <v>25</v>
      </c>
    </row>
    <row r="7840" spans="2:11" ht="15" customHeight="1" x14ac:dyDescent="0.3">
      <c r="B7840" s="39" t="str">
        <f t="shared" si="104"/>
        <v>46017404605 насадка - грунтофреза bf-mm</v>
      </c>
      <c r="C7840" s="39" t="str">
        <f>TEXT(Raw_Articul_Data!$D7840,"00000000000")</f>
        <v>46017404605</v>
      </c>
      <c r="D7840" s="41">
        <v>46017404605</v>
      </c>
      <c r="E7840" s="41" t="s">
        <v>1764</v>
      </c>
      <c r="G7840" s="41" t="s">
        <v>21</v>
      </c>
      <c r="H7840" s="41" t="s">
        <v>1765</v>
      </c>
      <c r="I7840" s="41" t="s">
        <v>23</v>
      </c>
      <c r="J7840" s="41" t="s">
        <v>55</v>
      </c>
      <c r="K7840" s="41" t="s">
        <v>25</v>
      </c>
    </row>
    <row r="7841" spans="2:11" ht="15" customHeight="1" x14ac:dyDescent="0.3">
      <c r="B7841" s="39" t="str">
        <f t="shared" si="104"/>
        <v>46017404606 насадка - розпушувач bk-mm</v>
      </c>
      <c r="C7841" s="39" t="str">
        <f>TEXT(Raw_Articul_Data!$D7841,"00000000000")</f>
        <v>46017404606</v>
      </c>
      <c r="D7841" s="41">
        <v>46017404606</v>
      </c>
      <c r="E7841" s="41" t="s">
        <v>1766</v>
      </c>
      <c r="G7841" s="41" t="s">
        <v>21</v>
      </c>
      <c r="H7841" s="41" t="s">
        <v>1767</v>
      </c>
      <c r="I7841" s="41" t="s">
        <v>23</v>
      </c>
      <c r="J7841" s="41" t="s">
        <v>55</v>
      </c>
      <c r="K7841" s="41" t="s">
        <v>25</v>
      </c>
    </row>
    <row r="7842" spans="2:11" ht="15" customHeight="1" x14ac:dyDescent="0.3">
      <c r="B7842" s="39" t="str">
        <f t="shared" si="104"/>
        <v>46017404800 мотижна шпора</v>
      </c>
      <c r="C7842" s="39" t="str">
        <f>TEXT(Raw_Articul_Data!$D7842,"00000000000")</f>
        <v>46017404800</v>
      </c>
      <c r="D7842" s="41">
        <v>46017404800</v>
      </c>
      <c r="E7842" s="41" t="s">
        <v>1768</v>
      </c>
      <c r="G7842" s="41" t="s">
        <v>21</v>
      </c>
      <c r="H7842" s="41" t="s">
        <v>1769</v>
      </c>
      <c r="I7842" s="41" t="s">
        <v>23</v>
      </c>
      <c r="J7842" s="41" t="s">
        <v>55</v>
      </c>
      <c r="K7842" s="41" t="s">
        <v>25</v>
      </c>
    </row>
    <row r="7843" spans="2:11" ht="15" customHeight="1" x14ac:dyDescent="0.3">
      <c r="B7843" s="39" t="str">
        <f t="shared" si="104"/>
        <v>46017404905 насадка - підмітальна щітка kb-km</v>
      </c>
      <c r="C7843" s="39" t="str">
        <f>TEXT(Raw_Articul_Data!$D7843,"00000000000")</f>
        <v>46017404905</v>
      </c>
      <c r="D7843" s="41">
        <v>46017404905</v>
      </c>
      <c r="E7843" s="41" t="s">
        <v>1770</v>
      </c>
      <c r="G7843" s="41" t="s">
        <v>21</v>
      </c>
      <c r="H7843" s="41" t="s">
        <v>1771</v>
      </c>
      <c r="I7843" s="41" t="s">
        <v>23</v>
      </c>
      <c r="J7843" s="41" t="s">
        <v>55</v>
      </c>
      <c r="K7843" s="41" t="s">
        <v>25</v>
      </c>
    </row>
    <row r="7844" spans="2:11" ht="15" customHeight="1" x14ac:dyDescent="0.3">
      <c r="B7844" s="39" t="str">
        <f t="shared" si="104"/>
        <v>46017405000 насадка-культиватор зі штоком bf-km</v>
      </c>
      <c r="C7844" s="39" t="str">
        <f>TEXT(Raw_Articul_Data!$D7844,"00000000000")</f>
        <v>46017405000</v>
      </c>
      <c r="D7844" s="41">
        <v>46017405000</v>
      </c>
      <c r="E7844" s="41" t="s">
        <v>1772</v>
      </c>
      <c r="G7844" s="41" t="s">
        <v>21</v>
      </c>
      <c r="H7844" s="41" t="s">
        <v>1773</v>
      </c>
      <c r="I7844" s="41" t="s">
        <v>23</v>
      </c>
      <c r="J7844" s="41" t="s">
        <v>55</v>
      </c>
      <c r="K7844" s="41" t="s">
        <v>25</v>
      </c>
    </row>
    <row r="7845" spans="2:11" ht="15" customHeight="1" x14ac:dyDescent="0.3">
      <c r="B7845" s="39" t="str">
        <f t="shared" si="104"/>
        <v>46017441100 пружинні зуби праві</v>
      </c>
      <c r="C7845" s="39" t="str">
        <f>TEXT(Raw_Articul_Data!$D7845,"00000000000")</f>
        <v>46017441100</v>
      </c>
      <c r="D7845" s="41">
        <v>46017441100</v>
      </c>
      <c r="E7845" s="41" t="s">
        <v>4567</v>
      </c>
      <c r="G7845" s="41" t="s">
        <v>32</v>
      </c>
      <c r="H7845" s="41" t="s">
        <v>2790</v>
      </c>
      <c r="I7845" s="41" t="s">
        <v>23</v>
      </c>
      <c r="J7845" s="41" t="s">
        <v>55</v>
      </c>
      <c r="K7845" s="41" t="s">
        <v>25</v>
      </c>
    </row>
    <row r="7846" spans="2:11" ht="15" customHeight="1" x14ac:dyDescent="0.3">
      <c r="B7846" s="39" t="str">
        <f t="shared" si="104"/>
        <v>46017441101 пружинні зуби ліві</v>
      </c>
      <c r="C7846" s="39" t="str">
        <f>TEXT(Raw_Articul_Data!$D7846,"00000000000")</f>
        <v>46017441101</v>
      </c>
      <c r="D7846" s="41">
        <v>46017441101</v>
      </c>
      <c r="E7846" s="41" t="s">
        <v>4568</v>
      </c>
      <c r="G7846" s="41" t="s">
        <v>32</v>
      </c>
      <c r="H7846" s="41" t="s">
        <v>2790</v>
      </c>
      <c r="I7846" s="41" t="s">
        <v>23</v>
      </c>
      <c r="J7846" s="41" t="s">
        <v>55</v>
      </c>
      <c r="K7846" s="41" t="s">
        <v>25</v>
      </c>
    </row>
    <row r="7847" spans="2:11" ht="15" customHeight="1" x14ac:dyDescent="0.3">
      <c r="B7847" s="39" t="str">
        <f t="shared" si="104"/>
        <v>46017912301 рукоятка з хомутиком</v>
      </c>
      <c r="C7847" s="39" t="str">
        <f>TEXT(Raw_Articul_Data!$D7847,"00000000000")</f>
        <v>46017912301</v>
      </c>
      <c r="D7847" s="41">
        <v>46017912301</v>
      </c>
      <c r="E7847" s="41" t="s">
        <v>4189</v>
      </c>
      <c r="G7847" s="41" t="s">
        <v>32</v>
      </c>
      <c r="H7847" s="41" t="s">
        <v>2790</v>
      </c>
      <c r="I7847" s="41" t="s">
        <v>23</v>
      </c>
      <c r="J7847" s="41" t="s">
        <v>55</v>
      </c>
      <c r="K7847" s="41" t="s">
        <v>25</v>
      </c>
    </row>
    <row r="7848" spans="2:11" ht="15" customHeight="1" x14ac:dyDescent="0.3">
      <c r="B7848" s="39" t="str">
        <f t="shared" si="104"/>
        <v>46017913600 колесо</v>
      </c>
      <c r="C7848" s="39" t="str">
        <f>TEXT(Raw_Articul_Data!$D7848,"00000000000")</f>
        <v>46017913600</v>
      </c>
      <c r="D7848" s="41">
        <v>46017913600</v>
      </c>
      <c r="E7848" s="41" t="s">
        <v>2904</v>
      </c>
      <c r="G7848" s="41" t="s">
        <v>32</v>
      </c>
      <c r="H7848" s="41" t="s">
        <v>2790</v>
      </c>
      <c r="I7848" s="41" t="s">
        <v>23</v>
      </c>
      <c r="J7848" s="41" t="s">
        <v>55</v>
      </c>
      <c r="K7848" s="41" t="s">
        <v>25</v>
      </c>
    </row>
    <row r="7849" spans="2:11" ht="15" customHeight="1" x14ac:dyDescent="0.3">
      <c r="B7849" s="39" t="str">
        <f t="shared" si="104"/>
        <v>46017919201 ковпак колеса</v>
      </c>
      <c r="C7849" s="39" t="str">
        <f>TEXT(Raw_Articul_Data!$D7849,"00000000000")</f>
        <v>46017919201</v>
      </c>
      <c r="D7849" s="41">
        <v>46017919201</v>
      </c>
      <c r="E7849" s="41" t="s">
        <v>2915</v>
      </c>
      <c r="G7849" s="41" t="s">
        <v>32</v>
      </c>
      <c r="H7849" s="41" t="s">
        <v>2790</v>
      </c>
      <c r="I7849" s="41" t="s">
        <v>23</v>
      </c>
      <c r="J7849" s="41" t="s">
        <v>55</v>
      </c>
      <c r="K7849" s="41" t="s">
        <v>25</v>
      </c>
    </row>
    <row r="7850" spans="2:11" ht="15" customHeight="1" x14ac:dyDescent="0.3">
      <c r="B7850" s="39" t="str">
        <f t="shared" si="104"/>
        <v>46040115401 мультидвигун mm56</v>
      </c>
      <c r="C7850" s="39" t="str">
        <f>TEXT(Raw_Articul_Data!$D7850,"00000000000")</f>
        <v>46040115401</v>
      </c>
      <c r="D7850" s="41">
        <v>46040115401</v>
      </c>
      <c r="E7850" s="41" t="s">
        <v>1774</v>
      </c>
      <c r="F7850" s="41" t="s">
        <v>7264</v>
      </c>
      <c r="G7850" s="41" t="s">
        <v>843</v>
      </c>
      <c r="H7850" s="41" t="s">
        <v>1775</v>
      </c>
      <c r="I7850" s="41" t="s">
        <v>23</v>
      </c>
      <c r="J7850" s="41" t="s">
        <v>55</v>
      </c>
      <c r="K7850" s="41" t="s">
        <v>25</v>
      </c>
    </row>
    <row r="7851" spans="2:11" ht="15" customHeight="1" x14ac:dyDescent="0.3">
      <c r="B7851" s="39" t="str">
        <f t="shared" si="104"/>
        <v>46040201200 циліндр з поршнем, діам. 34мм</v>
      </c>
      <c r="C7851" s="39" t="str">
        <f>TEXT(Raw_Articul_Data!$D7851,"00000000000")</f>
        <v>46040201200</v>
      </c>
      <c r="D7851" s="41">
        <v>46040201200</v>
      </c>
      <c r="E7851" s="41" t="s">
        <v>4138</v>
      </c>
      <c r="G7851" s="41" t="s">
        <v>32</v>
      </c>
      <c r="H7851" s="41" t="s">
        <v>2790</v>
      </c>
      <c r="I7851" s="41" t="s">
        <v>23</v>
      </c>
      <c r="J7851" s="41" t="s">
        <v>55</v>
      </c>
      <c r="K7851" s="41" t="s">
        <v>25</v>
      </c>
    </row>
    <row r="7852" spans="2:11" ht="15" customHeight="1" x14ac:dyDescent="0.3">
      <c r="B7852" s="39" t="str">
        <f t="shared" si="104"/>
        <v>46040203006 картер двигуна</v>
      </c>
      <c r="C7852" s="39" t="str">
        <f>TEXT(Raw_Articul_Data!$D7852,"00000000000")</f>
        <v>46040203006</v>
      </c>
      <c r="D7852" s="41">
        <v>46040203006</v>
      </c>
      <c r="E7852" s="41" t="s">
        <v>3462</v>
      </c>
      <c r="G7852" s="41" t="s">
        <v>32</v>
      </c>
      <c r="H7852" s="41" t="s">
        <v>2790</v>
      </c>
      <c r="I7852" s="41" t="s">
        <v>23</v>
      </c>
      <c r="J7852" s="41" t="s">
        <v>55</v>
      </c>
      <c r="K7852" s="41" t="s">
        <v>25</v>
      </c>
    </row>
    <row r="7853" spans="2:11" ht="15" customHeight="1" x14ac:dyDescent="0.3">
      <c r="B7853" s="39" t="str">
        <f t="shared" si="104"/>
        <v>46041200602 карбюратор 4604/02</v>
      </c>
      <c r="C7853" s="39" t="str">
        <f>TEXT(Raw_Articul_Data!$D7853,"00000000000")</f>
        <v>46041200602</v>
      </c>
      <c r="D7853" s="41">
        <v>46041200602</v>
      </c>
      <c r="E7853" s="41" t="s">
        <v>4569</v>
      </c>
      <c r="G7853" s="41" t="s">
        <v>32</v>
      </c>
      <c r="H7853" s="41" t="s">
        <v>2790</v>
      </c>
      <c r="I7853" s="41" t="s">
        <v>23</v>
      </c>
      <c r="J7853" s="41" t="s">
        <v>34</v>
      </c>
      <c r="K7853" s="41" t="s">
        <v>25</v>
      </c>
    </row>
    <row r="7854" spans="2:11" ht="15" customHeight="1" x14ac:dyDescent="0.3">
      <c r="B7854" s="39" t="str">
        <f t="shared" si="104"/>
        <v>46041202200 фланець</v>
      </c>
      <c r="C7854" s="39" t="str">
        <f>TEXT(Raw_Articul_Data!$D7854,"00000000000")</f>
        <v>46041202200</v>
      </c>
      <c r="D7854" s="41">
        <v>46041202200</v>
      </c>
      <c r="E7854" s="41" t="s">
        <v>3283</v>
      </c>
      <c r="G7854" s="41" t="s">
        <v>32</v>
      </c>
      <c r="H7854" s="41" t="s">
        <v>2790</v>
      </c>
      <c r="I7854" s="41" t="s">
        <v>23</v>
      </c>
      <c r="J7854" s="41" t="s">
        <v>34</v>
      </c>
      <c r="K7854" s="41" t="s">
        <v>25</v>
      </c>
    </row>
    <row r="7855" spans="2:11" ht="15" customHeight="1" x14ac:dyDescent="0.3">
      <c r="B7855" s="39" t="str">
        <f t="shared" si="104"/>
        <v>46041400602 шумоглушник</v>
      </c>
      <c r="C7855" s="39" t="str">
        <f>TEXT(Raw_Articul_Data!$D7855,"00000000000")</f>
        <v>46041400602</v>
      </c>
      <c r="D7855" s="41">
        <v>46041400602</v>
      </c>
      <c r="E7855" s="41" t="s">
        <v>3072</v>
      </c>
      <c r="G7855" s="41" t="s">
        <v>32</v>
      </c>
      <c r="H7855" s="41" t="s">
        <v>2790</v>
      </c>
      <c r="I7855" s="41" t="s">
        <v>23</v>
      </c>
      <c r="J7855" s="41" t="s">
        <v>55</v>
      </c>
      <c r="K7855" s="41" t="s">
        <v>25</v>
      </c>
    </row>
    <row r="7856" spans="2:11" ht="15" customHeight="1" x14ac:dyDescent="0.3">
      <c r="B7856" s="39" t="str">
        <f t="shared" si="104"/>
        <v>46041401001 кришка фільтра</v>
      </c>
      <c r="C7856" s="39" t="str">
        <f>TEXT(Raw_Articul_Data!$D7856,"00000000000")</f>
        <v>46041401001</v>
      </c>
      <c r="D7856" s="41">
        <v>46041401001</v>
      </c>
      <c r="E7856" s="41" t="s">
        <v>3153</v>
      </c>
      <c r="G7856" s="41" t="s">
        <v>32</v>
      </c>
      <c r="H7856" s="41" t="s">
        <v>2790</v>
      </c>
      <c r="I7856" s="41" t="s">
        <v>23</v>
      </c>
      <c r="J7856" s="41" t="s">
        <v>55</v>
      </c>
      <c r="K7856" s="41" t="s">
        <v>25</v>
      </c>
    </row>
    <row r="7857" spans="2:11" ht="15" customHeight="1" x14ac:dyDescent="0.3">
      <c r="B7857" s="39" t="str">
        <f t="shared" si="104"/>
        <v>46041410301 повітряний фільтр</v>
      </c>
      <c r="C7857" s="39" t="str">
        <f>TEXT(Raw_Articul_Data!$D7857,"00000000000")</f>
        <v>46041410301</v>
      </c>
      <c r="D7857" s="41">
        <v>46041410301</v>
      </c>
      <c r="E7857" s="41" t="s">
        <v>3041</v>
      </c>
      <c r="G7857" s="41" t="s">
        <v>32</v>
      </c>
      <c r="H7857" s="41" t="s">
        <v>2790</v>
      </c>
      <c r="I7857" s="41" t="s">
        <v>23</v>
      </c>
      <c r="J7857" s="41" t="s">
        <v>50</v>
      </c>
      <c r="K7857" s="41" t="s">
        <v>25</v>
      </c>
    </row>
    <row r="7858" spans="2:11" ht="15" customHeight="1" x14ac:dyDescent="0.3">
      <c r="B7858" s="39" t="str">
        <f t="shared" si="104"/>
        <v>46041801102 трос управління дросельною заслонкою</v>
      </c>
      <c r="C7858" s="39" t="str">
        <f>TEXT(Raw_Articul_Data!$D7858,"00000000000")</f>
        <v>46041801102</v>
      </c>
      <c r="D7858" s="41">
        <v>46041801102</v>
      </c>
      <c r="E7858" s="41" t="s">
        <v>3643</v>
      </c>
      <c r="G7858" s="41" t="s">
        <v>32</v>
      </c>
      <c r="H7858" s="41" t="s">
        <v>2790</v>
      </c>
      <c r="I7858" s="41" t="s">
        <v>23</v>
      </c>
      <c r="J7858" s="41" t="s">
        <v>28</v>
      </c>
      <c r="K7858" s="41" t="s">
        <v>25</v>
      </c>
    </row>
    <row r="7859" spans="2:11" ht="15" customHeight="1" x14ac:dyDescent="0.3">
      <c r="B7859" s="39" t="str">
        <f t="shared" si="104"/>
        <v>46041809501 поворотний важіль</v>
      </c>
      <c r="C7859" s="39" t="str">
        <f>TEXT(Raw_Articul_Data!$D7859,"00000000000")</f>
        <v>46041809501</v>
      </c>
      <c r="D7859" s="41">
        <v>46041809501</v>
      </c>
      <c r="E7859" s="41" t="s">
        <v>4276</v>
      </c>
      <c r="G7859" s="41" t="s">
        <v>32</v>
      </c>
      <c r="H7859" s="41" t="s">
        <v>2790</v>
      </c>
      <c r="I7859" s="41" t="s">
        <v>23</v>
      </c>
      <c r="J7859" s="41" t="s">
        <v>34</v>
      </c>
      <c r="K7859" s="41" t="s">
        <v>25</v>
      </c>
    </row>
    <row r="7860" spans="2:11" ht="15" customHeight="1" x14ac:dyDescent="0.3">
      <c r="B7860" s="39" t="str">
        <f t="shared" si="104"/>
        <v>46041904003 пусковий пристрій</v>
      </c>
      <c r="C7860" s="39" t="str">
        <f>TEXT(Raw_Articul_Data!$D7860,"00000000000")</f>
        <v>46041904003</v>
      </c>
      <c r="D7860" s="41">
        <v>46041904003</v>
      </c>
      <c r="E7860" s="41" t="s">
        <v>4076</v>
      </c>
      <c r="G7860" s="41" t="s">
        <v>32</v>
      </c>
      <c r="H7860" s="41" t="s">
        <v>2790</v>
      </c>
      <c r="I7860" s="41" t="s">
        <v>23</v>
      </c>
      <c r="J7860" s="41" t="s">
        <v>55</v>
      </c>
      <c r="K7860" s="41" t="s">
        <v>25</v>
      </c>
    </row>
    <row r="7861" spans="2:11" ht="15" customHeight="1" x14ac:dyDescent="0.3">
      <c r="B7861" s="39" t="str">
        <f t="shared" si="104"/>
        <v>46044001302 модуль запалювання</v>
      </c>
      <c r="C7861" s="39" t="str">
        <f>TEXT(Raw_Articul_Data!$D7861,"00000000000")</f>
        <v>46044001302</v>
      </c>
      <c r="D7861" s="41">
        <v>46044001302</v>
      </c>
      <c r="E7861" s="41" t="s">
        <v>2855</v>
      </c>
      <c r="G7861" s="41" t="s">
        <v>32</v>
      </c>
      <c r="H7861" s="41" t="s">
        <v>2790</v>
      </c>
      <c r="I7861" s="41" t="s">
        <v>23</v>
      </c>
      <c r="J7861" s="41" t="s">
        <v>55</v>
      </c>
      <c r="K7861" s="41" t="s">
        <v>25</v>
      </c>
    </row>
    <row r="7862" spans="2:11" ht="15" customHeight="1" x14ac:dyDescent="0.3">
      <c r="B7862" s="39" t="str">
        <f t="shared" si="104"/>
        <v>46046400103 редуктор</v>
      </c>
      <c r="C7862" s="39" t="str">
        <f>TEXT(Raw_Articul_Data!$D7862,"00000000000")</f>
        <v>46046400103</v>
      </c>
      <c r="D7862" s="41">
        <v>46046400103</v>
      </c>
      <c r="E7862" s="41" t="s">
        <v>4230</v>
      </c>
      <c r="G7862" s="41" t="s">
        <v>32</v>
      </c>
      <c r="H7862" s="41" t="s">
        <v>2790</v>
      </c>
      <c r="I7862" s="41" t="s">
        <v>23</v>
      </c>
      <c r="J7862" s="41" t="s">
        <v>218</v>
      </c>
      <c r="K7862" s="41" t="s">
        <v>25</v>
      </c>
    </row>
    <row r="7863" spans="2:11" ht="15" customHeight="1" x14ac:dyDescent="0.3">
      <c r="B7863" s="39" t="str">
        <f t="shared" si="104"/>
        <v>46046407100 черв'як</v>
      </c>
      <c r="C7863" s="39" t="str">
        <f>TEXT(Raw_Articul_Data!$D7863,"00000000000")</f>
        <v>46046407100</v>
      </c>
      <c r="D7863" s="41">
        <v>46046407100</v>
      </c>
      <c r="E7863" s="41" t="s">
        <v>3349</v>
      </c>
      <c r="G7863" s="41" t="s">
        <v>32</v>
      </c>
      <c r="H7863" s="41" t="s">
        <v>2790</v>
      </c>
      <c r="I7863" s="41" t="s">
        <v>23</v>
      </c>
      <c r="J7863" s="41" t="s">
        <v>55</v>
      </c>
      <c r="K7863" s="41" t="s">
        <v>25</v>
      </c>
    </row>
    <row r="7864" spans="2:11" ht="15" customHeight="1" x14ac:dyDescent="0.3">
      <c r="B7864" s="39" t="str">
        <f t="shared" si="104"/>
        <v>46047103201 ведучий вал 320 мм</v>
      </c>
      <c r="C7864" s="39" t="str">
        <f>TEXT(Raw_Articul_Data!$D7864,"00000000000")</f>
        <v>46047103201</v>
      </c>
      <c r="D7864" s="41">
        <v>46047103201</v>
      </c>
      <c r="E7864" s="41" t="s">
        <v>4570</v>
      </c>
      <c r="G7864" s="41" t="s">
        <v>32</v>
      </c>
      <c r="H7864" s="41" t="s">
        <v>2790</v>
      </c>
      <c r="I7864" s="41" t="s">
        <v>23</v>
      </c>
      <c r="J7864" s="41" t="s">
        <v>55</v>
      </c>
      <c r="K7864" s="41" t="s">
        <v>25</v>
      </c>
    </row>
    <row r="7865" spans="2:11" ht="15" customHeight="1" x14ac:dyDescent="0.3">
      <c r="B7865" s="39" t="str">
        <f t="shared" si="104"/>
        <v>46047117300 опорна труба 202 мм</v>
      </c>
      <c r="C7865" s="39" t="str">
        <f>TEXT(Raw_Articul_Data!$D7865,"00000000000")</f>
        <v>46047117300</v>
      </c>
      <c r="D7865" s="41">
        <v>46047117300</v>
      </c>
      <c r="E7865" s="41" t="s">
        <v>4571</v>
      </c>
      <c r="G7865" s="41" t="s">
        <v>32</v>
      </c>
      <c r="H7865" s="41" t="s">
        <v>2790</v>
      </c>
      <c r="I7865" s="41" t="s">
        <v>23</v>
      </c>
      <c r="J7865" s="41" t="s">
        <v>55</v>
      </c>
      <c r="K7865" s="41" t="s">
        <v>25</v>
      </c>
    </row>
    <row r="7866" spans="2:11" ht="15" customHeight="1" x14ac:dyDescent="0.3">
      <c r="B7866" s="39" t="str">
        <f t="shared" si="104"/>
        <v>46047904902 рукоятка управління з пусковим тросиком</v>
      </c>
      <c r="C7866" s="39" t="str">
        <f>TEXT(Raw_Articul_Data!$D7866,"00000000000")</f>
        <v>46047904902</v>
      </c>
      <c r="D7866" s="41">
        <v>46047904902</v>
      </c>
      <c r="E7866" s="41" t="s">
        <v>4478</v>
      </c>
      <c r="G7866" s="41" t="s">
        <v>32</v>
      </c>
      <c r="H7866" s="41" t="s">
        <v>2790</v>
      </c>
      <c r="I7866" s="41" t="s">
        <v>23</v>
      </c>
      <c r="J7866" s="41" t="s">
        <v>1908</v>
      </c>
      <c r="K7866" s="41" t="s">
        <v>25</v>
      </c>
    </row>
    <row r="7867" spans="2:11" ht="15" customHeight="1" x14ac:dyDescent="0.3">
      <c r="B7867" s="39" t="str">
        <f t="shared" si="104"/>
        <v>46067018301 додаткове сопло</v>
      </c>
      <c r="C7867" s="39" t="str">
        <f>TEXT(Raw_Articul_Data!$D7867,"00000000000")</f>
        <v>46067018301</v>
      </c>
      <c r="D7867" s="41">
        <v>46067018301</v>
      </c>
      <c r="E7867" s="41" t="s">
        <v>4572</v>
      </c>
      <c r="G7867" s="41" t="s">
        <v>32</v>
      </c>
      <c r="H7867" s="41" t="s">
        <v>2790</v>
      </c>
      <c r="I7867" s="41" t="s">
        <v>23</v>
      </c>
      <c r="J7867" s="41" t="s">
        <v>50</v>
      </c>
      <c r="K7867" s="41" t="s">
        <v>25</v>
      </c>
    </row>
    <row r="7868" spans="2:11" ht="15" customHeight="1" x14ac:dyDescent="0.3">
      <c r="B7868" s="39" t="str">
        <f t="shared" si="104"/>
        <v>46067405000 насадка-повітродувка bg-km</v>
      </c>
      <c r="C7868" s="39" t="str">
        <f>TEXT(Raw_Articul_Data!$D7868,"00000000000")</f>
        <v>46067405000</v>
      </c>
      <c r="D7868" s="41">
        <v>46067405000</v>
      </c>
      <c r="E7868" s="41" t="s">
        <v>1776</v>
      </c>
      <c r="G7868" s="41" t="s">
        <v>21</v>
      </c>
      <c r="H7868" s="41" t="s">
        <v>1777</v>
      </c>
      <c r="I7868" s="41" t="s">
        <v>23</v>
      </c>
      <c r="J7868" s="41" t="s">
        <v>28</v>
      </c>
      <c r="K7868" s="41" t="s">
        <v>25</v>
      </c>
    </row>
    <row r="7869" spans="2:11" ht="15" customHeight="1" x14ac:dyDescent="0.3">
      <c r="B7869" s="39" t="str">
        <f t="shared" si="104"/>
        <v>47037016005 шланг 6*1,5мм*2м</v>
      </c>
      <c r="C7869" s="39" t="str">
        <f>TEXT(Raw_Articul_Data!$D7869,"00000000000")</f>
        <v>47037016005</v>
      </c>
      <c r="D7869" s="41">
        <v>47037016005</v>
      </c>
      <c r="E7869" s="41" t="s">
        <v>4573</v>
      </c>
      <c r="G7869" s="41" t="s">
        <v>32</v>
      </c>
      <c r="H7869" s="41" t="s">
        <v>2790</v>
      </c>
      <c r="I7869" s="41" t="s">
        <v>23</v>
      </c>
      <c r="J7869" s="41" t="s">
        <v>347</v>
      </c>
      <c r="K7869" s="41" t="s">
        <v>25</v>
      </c>
    </row>
    <row r="7870" spans="2:11" ht="15" customHeight="1" x14ac:dyDescent="0.3">
      <c r="B7870" s="39" t="str">
        <f t="shared" si="104"/>
        <v>47096051201 шумопоглинаючий конденсатор</v>
      </c>
      <c r="C7870" s="39" t="str">
        <f>TEXT(Raw_Articul_Data!$D7870,"00000000000")</f>
        <v>47096051201</v>
      </c>
      <c r="D7870" s="41">
        <v>47096051201</v>
      </c>
      <c r="E7870" s="41" t="s">
        <v>4574</v>
      </c>
      <c r="G7870" s="41" t="s">
        <v>32</v>
      </c>
      <c r="H7870" s="41" t="s">
        <v>2790</v>
      </c>
      <c r="I7870" s="41" t="s">
        <v>23</v>
      </c>
      <c r="J7870" s="41" t="s">
        <v>1908</v>
      </c>
      <c r="K7870" s="41" t="s">
        <v>25</v>
      </c>
    </row>
    <row r="7871" spans="2:11" ht="15" customHeight="1" x14ac:dyDescent="0.3">
      <c r="B7871" s="39" t="str">
        <f t="shared" si="104"/>
        <v>47097035900 фільтр повітряний круглий</v>
      </c>
      <c r="C7871" s="39" t="str">
        <f>TEXT(Raw_Articul_Data!$D7871,"00000000000")</f>
        <v>47097035900</v>
      </c>
      <c r="D7871" s="41">
        <v>47097035900</v>
      </c>
      <c r="E7871" s="41" t="s">
        <v>1778</v>
      </c>
      <c r="G7871" s="41" t="s">
        <v>32</v>
      </c>
      <c r="H7871" s="41" t="s">
        <v>1779</v>
      </c>
      <c r="I7871" s="41" t="s">
        <v>23</v>
      </c>
      <c r="J7871" s="41" t="s">
        <v>585</v>
      </c>
      <c r="K7871" s="41" t="s">
        <v>25</v>
      </c>
    </row>
    <row r="7872" spans="2:11" ht="15" customHeight="1" x14ac:dyDescent="0.3">
      <c r="B7872" s="39" t="str">
        <f t="shared" si="104"/>
        <v>47197007300 підключення шланга</v>
      </c>
      <c r="C7872" s="39" t="str">
        <f>TEXT(Raw_Articul_Data!$D7872,"00000000000")</f>
        <v>47197007300</v>
      </c>
      <c r="D7872" s="41">
        <v>47197007300</v>
      </c>
      <c r="E7872" s="41" t="s">
        <v>4575</v>
      </c>
      <c r="G7872" s="41" t="s">
        <v>32</v>
      </c>
      <c r="H7872" s="41" t="s">
        <v>2790</v>
      </c>
      <c r="I7872" s="41" t="s">
        <v>23</v>
      </c>
      <c r="J7872" s="41" t="s">
        <v>347</v>
      </c>
      <c r="K7872" s="41" t="s">
        <v>25</v>
      </c>
    </row>
    <row r="7873" spans="2:11" ht="15" customHeight="1" x14ac:dyDescent="0.3">
      <c r="B7873" s="39" t="str">
        <f t="shared" si="104"/>
        <v>47306000200 електродвигун 230 в / 50 гц</v>
      </c>
      <c r="C7873" s="39" t="str">
        <f>TEXT(Raw_Articul_Data!$D7873,"00000000000")</f>
        <v>47306000200</v>
      </c>
      <c r="D7873" s="41">
        <v>47306000200</v>
      </c>
      <c r="E7873" s="41" t="s">
        <v>4576</v>
      </c>
      <c r="G7873" s="41" t="s">
        <v>32</v>
      </c>
      <c r="H7873" s="41" t="s">
        <v>2790</v>
      </c>
      <c r="I7873" s="41" t="s">
        <v>23</v>
      </c>
      <c r="J7873" s="41" t="s">
        <v>24</v>
      </c>
      <c r="K7873" s="41" t="s">
        <v>25</v>
      </c>
    </row>
    <row r="7874" spans="2:11" ht="15" customHeight="1" x14ac:dyDescent="0.3">
      <c r="B7874" s="39" t="str">
        <f t="shared" si="104"/>
        <v>47310071055 набір ущільнень</v>
      </c>
      <c r="C7874" s="39" t="str">
        <f>TEXT(Raw_Articul_Data!$D7874,"00000000000")</f>
        <v>47310071055</v>
      </c>
      <c r="D7874" s="41">
        <v>47310071055</v>
      </c>
      <c r="E7874" s="41" t="s">
        <v>2793</v>
      </c>
      <c r="G7874" s="41" t="s">
        <v>32</v>
      </c>
      <c r="H7874" s="41" t="s">
        <v>2790</v>
      </c>
      <c r="I7874" s="41" t="s">
        <v>23</v>
      </c>
      <c r="J7874" s="41" t="s">
        <v>45</v>
      </c>
      <c r="K7874" s="41" t="s">
        <v>25</v>
      </c>
    </row>
    <row r="7875" spans="2:11" ht="15" customHeight="1" x14ac:dyDescent="0.3">
      <c r="B7875" s="39" t="str">
        <f t="shared" si="104"/>
        <v>47365180800 сітка фільтра</v>
      </c>
      <c r="C7875" s="39" t="str">
        <f>TEXT(Raw_Articul_Data!$D7875,"00000000000")</f>
        <v>47365180800</v>
      </c>
      <c r="D7875" s="41">
        <v>47365180800</v>
      </c>
      <c r="E7875" s="41" t="s">
        <v>3184</v>
      </c>
      <c r="G7875" s="41" t="s">
        <v>32</v>
      </c>
      <c r="H7875" s="41" t="s">
        <v>2790</v>
      </c>
      <c r="I7875" s="41" t="s">
        <v>23</v>
      </c>
      <c r="J7875" s="41" t="s">
        <v>347</v>
      </c>
      <c r="K7875" s="41" t="s">
        <v>25</v>
      </c>
    </row>
    <row r="7876" spans="2:11" ht="15" customHeight="1" x14ac:dyDescent="0.3">
      <c r="B7876" s="39" t="str">
        <f t="shared" si="104"/>
        <v>47375100301 розподільчий поршень</v>
      </c>
      <c r="C7876" s="39" t="str">
        <f>TEXT(Raw_Articul_Data!$D7876,"00000000000")</f>
        <v>47375100301</v>
      </c>
      <c r="D7876" s="41">
        <v>47375100301</v>
      </c>
      <c r="E7876" s="41" t="s">
        <v>4577</v>
      </c>
      <c r="G7876" s="41" t="s">
        <v>32</v>
      </c>
      <c r="H7876" s="41" t="s">
        <v>2790</v>
      </c>
      <c r="I7876" s="41" t="s">
        <v>23</v>
      </c>
      <c r="J7876" s="41" t="s">
        <v>45</v>
      </c>
      <c r="K7876" s="41" t="s">
        <v>25</v>
      </c>
    </row>
    <row r="7877" spans="2:11" ht="15" customHeight="1" x14ac:dyDescent="0.3">
      <c r="B7877" s="39" t="str">
        <f t="shared" si="104"/>
        <v>47380071000 набір ущільнень - поршень</v>
      </c>
      <c r="C7877" s="39" t="str">
        <f>TEXT(Raw_Articul_Data!$D7877,"00000000000")</f>
        <v>47380071000</v>
      </c>
      <c r="D7877" s="41">
        <v>47380071000</v>
      </c>
      <c r="E7877" s="41" t="s">
        <v>4484</v>
      </c>
      <c r="G7877" s="41" t="s">
        <v>32</v>
      </c>
      <c r="H7877" s="41" t="s">
        <v>2790</v>
      </c>
      <c r="I7877" s="41" t="s">
        <v>23</v>
      </c>
      <c r="J7877" s="41" t="s">
        <v>34</v>
      </c>
      <c r="K7877" s="41" t="s">
        <v>25</v>
      </c>
    </row>
    <row r="7878" spans="2:11" ht="15" customHeight="1" x14ac:dyDescent="0.3">
      <c r="B7878" s="39" t="str">
        <f t="shared" si="104"/>
        <v>47386024300 буфер</v>
      </c>
      <c r="C7878" s="39" t="str">
        <f>TEXT(Raw_Articul_Data!$D7878,"00000000000")</f>
        <v>47386024300</v>
      </c>
      <c r="D7878" s="41">
        <v>47386024300</v>
      </c>
      <c r="E7878" s="41" t="s">
        <v>3697</v>
      </c>
      <c r="G7878" s="41" t="s">
        <v>32</v>
      </c>
      <c r="H7878" s="41" t="s">
        <v>2790</v>
      </c>
      <c r="I7878" s="41" t="s">
        <v>23</v>
      </c>
      <c r="J7878" s="41" t="s">
        <v>34</v>
      </c>
      <c r="K7878" s="41" t="s">
        <v>25</v>
      </c>
    </row>
    <row r="7879" spans="2:11" ht="15" customHeight="1" x14ac:dyDescent="0.3">
      <c r="B7879" s="39" t="str">
        <f t="shared" si="104"/>
        <v>47387006200 ремонтний набір - клапан (6 клапанів + 12 ущ. кілець)</v>
      </c>
      <c r="C7879" s="39" t="str">
        <f>TEXT(Raw_Articul_Data!$D7879,"00000000000")</f>
        <v>47387006200</v>
      </c>
      <c r="D7879" s="41">
        <v>47387006200</v>
      </c>
      <c r="E7879" s="41" t="s">
        <v>4578</v>
      </c>
      <c r="G7879" s="41" t="s">
        <v>32</v>
      </c>
      <c r="H7879" s="41" t="s">
        <v>2790</v>
      </c>
      <c r="I7879" s="41" t="s">
        <v>23</v>
      </c>
      <c r="J7879" s="41" t="s">
        <v>34</v>
      </c>
      <c r="K7879" s="41" t="s">
        <v>25</v>
      </c>
    </row>
    <row r="7880" spans="2:11" ht="15" customHeight="1" x14ac:dyDescent="0.3">
      <c r="B7880" s="39" t="str">
        <f t="shared" si="104"/>
        <v>47387607052 комплект - поршень</v>
      </c>
      <c r="C7880" s="39" t="str">
        <f>TEXT(Raw_Articul_Data!$D7880,"00000000000")</f>
        <v>47387607052</v>
      </c>
      <c r="D7880" s="41">
        <v>47387607052</v>
      </c>
      <c r="E7880" s="41" t="s">
        <v>4579</v>
      </c>
      <c r="G7880" s="41" t="s">
        <v>32</v>
      </c>
      <c r="H7880" s="41" t="s">
        <v>2790</v>
      </c>
      <c r="I7880" s="41" t="s">
        <v>23</v>
      </c>
      <c r="J7880" s="41" t="s">
        <v>34</v>
      </c>
      <c r="K7880" s="41" t="s">
        <v>25</v>
      </c>
    </row>
    <row r="7881" spans="2:11" ht="15" customHeight="1" x14ac:dyDescent="0.3">
      <c r="B7881" s="39" t="str">
        <f t="shared" si="104"/>
        <v>47424302900 поворотна рукоятка</v>
      </c>
      <c r="C7881" s="39" t="str">
        <f>TEXT(Raw_Articul_Data!$D7881,"00000000000")</f>
        <v>47424302900</v>
      </c>
      <c r="D7881" s="41">
        <v>47424302900</v>
      </c>
      <c r="E7881" s="41" t="s">
        <v>2925</v>
      </c>
      <c r="G7881" s="41" t="s">
        <v>32</v>
      </c>
      <c r="H7881" s="41" t="s">
        <v>2790</v>
      </c>
      <c r="I7881" s="41" t="s">
        <v>23</v>
      </c>
      <c r="J7881" s="41" t="s">
        <v>347</v>
      </c>
      <c r="K7881" s="41" t="s">
        <v>25</v>
      </c>
    </row>
    <row r="7882" spans="2:11" ht="15" customHeight="1" x14ac:dyDescent="0.3">
      <c r="B7882" s="39" t="str">
        <f t="shared" si="104"/>
        <v>47427035900 фільтр</v>
      </c>
      <c r="C7882" s="39" t="str">
        <f>TEXT(Raw_Articul_Data!$D7882,"00000000000")</f>
        <v>47427035900</v>
      </c>
      <c r="D7882" s="41">
        <v>47427035900</v>
      </c>
      <c r="E7882" s="41" t="s">
        <v>1780</v>
      </c>
      <c r="G7882" s="41" t="s">
        <v>32</v>
      </c>
      <c r="H7882" s="41" t="s">
        <v>1781</v>
      </c>
      <c r="I7882" s="41" t="s">
        <v>23</v>
      </c>
      <c r="J7882" s="41" t="s">
        <v>585</v>
      </c>
      <c r="K7882" s="41" t="s">
        <v>25</v>
      </c>
    </row>
    <row r="7883" spans="2:11" ht="15" customHeight="1" x14ac:dyDescent="0.3">
      <c r="B7883" s="39" t="str">
        <f t="shared" si="104"/>
        <v>47427084500 вита гнучка пружина</v>
      </c>
      <c r="C7883" s="39" t="str">
        <f>TEXT(Raw_Articul_Data!$D7883,"00000000000")</f>
        <v>47427084500</v>
      </c>
      <c r="D7883" s="41">
        <v>47427084500</v>
      </c>
      <c r="E7883" s="41" t="s">
        <v>3025</v>
      </c>
      <c r="G7883" s="41" t="s">
        <v>32</v>
      </c>
      <c r="H7883" s="41" t="s">
        <v>2790</v>
      </c>
      <c r="I7883" s="41" t="s">
        <v>23</v>
      </c>
      <c r="J7883" s="41" t="s">
        <v>347</v>
      </c>
      <c r="K7883" s="41" t="s">
        <v>25</v>
      </c>
    </row>
    <row r="7884" spans="2:11" ht="15" customHeight="1" x14ac:dyDescent="0.3">
      <c r="B7884" s="39" t="str">
        <f t="shared" si="104"/>
        <v>47427607900 короб фільтра</v>
      </c>
      <c r="C7884" s="39" t="str">
        <f>TEXT(Raw_Articul_Data!$D7884,"00000000000")</f>
        <v>47427607900</v>
      </c>
      <c r="D7884" s="41">
        <v>47427607900</v>
      </c>
      <c r="E7884" s="41" t="s">
        <v>4580</v>
      </c>
      <c r="G7884" s="41" t="s">
        <v>32</v>
      </c>
      <c r="H7884" s="41" t="s">
        <v>2790</v>
      </c>
      <c r="I7884" s="41" t="s">
        <v>23</v>
      </c>
      <c r="J7884" s="41" t="s">
        <v>347</v>
      </c>
      <c r="K7884" s="41" t="s">
        <v>25</v>
      </c>
    </row>
    <row r="7885" spans="2:11" ht="15" customHeight="1" x14ac:dyDescent="0.3">
      <c r="B7885" s="39" t="str">
        <f t="shared" ref="B7885:B7948" si="105">CONCATENATE(C7885," ", LOWER(E7885))</f>
        <v>47427905900 направляючий ролик</v>
      </c>
      <c r="C7885" s="39" t="str">
        <f>TEXT(Raw_Articul_Data!$D7885,"00000000000")</f>
        <v>47427905900</v>
      </c>
      <c r="D7885" s="41">
        <v>47427905900</v>
      </c>
      <c r="E7885" s="41" t="s">
        <v>4581</v>
      </c>
      <c r="G7885" s="41" t="s">
        <v>32</v>
      </c>
      <c r="H7885" s="41" t="s">
        <v>2790</v>
      </c>
      <c r="I7885" s="41" t="s">
        <v>23</v>
      </c>
      <c r="J7885" s="41" t="s">
        <v>28</v>
      </c>
      <c r="K7885" s="41" t="s">
        <v>25</v>
      </c>
    </row>
    <row r="7886" spans="2:11" ht="15" customHeight="1" x14ac:dyDescent="0.3">
      <c r="B7886" s="39" t="str">
        <f t="shared" si="105"/>
        <v>47430071050 набір ущільнень - поршень</v>
      </c>
      <c r="C7886" s="39" t="str">
        <f>TEXT(Raw_Articul_Data!$D7886,"00000000000")</f>
        <v>47430071050</v>
      </c>
      <c r="D7886" s="41">
        <v>47430071050</v>
      </c>
      <c r="E7886" s="41" t="s">
        <v>4484</v>
      </c>
      <c r="G7886" s="41" t="s">
        <v>32</v>
      </c>
      <c r="H7886" s="41" t="s">
        <v>2790</v>
      </c>
      <c r="I7886" s="41" t="s">
        <v>23</v>
      </c>
      <c r="J7886" s="41" t="s">
        <v>34</v>
      </c>
      <c r="K7886" s="41" t="s">
        <v>25</v>
      </c>
    </row>
    <row r="7887" spans="2:11" ht="15" customHeight="1" x14ac:dyDescent="0.3">
      <c r="B7887" s="39" t="str">
        <f t="shared" si="105"/>
        <v>47434321000 корпус вимикача</v>
      </c>
      <c r="C7887" s="39" t="str">
        <f>TEXT(Raw_Articul_Data!$D7887,"00000000000")</f>
        <v>47434321000</v>
      </c>
      <c r="D7887" s="41">
        <v>47434321000</v>
      </c>
      <c r="E7887" s="41" t="s">
        <v>3586</v>
      </c>
      <c r="G7887" s="41" t="s">
        <v>32</v>
      </c>
      <c r="H7887" s="41" t="s">
        <v>2790</v>
      </c>
      <c r="I7887" s="41" t="s">
        <v>23</v>
      </c>
      <c r="J7887" s="41" t="s">
        <v>34</v>
      </c>
      <c r="K7887" s="41" t="s">
        <v>25</v>
      </c>
    </row>
    <row r="7888" spans="2:11" ht="15" customHeight="1" x14ac:dyDescent="0.3">
      <c r="B7888" s="39" t="str">
        <f t="shared" si="105"/>
        <v>47435022100 сітка фільтра</v>
      </c>
      <c r="C7888" s="39" t="str">
        <f>TEXT(Raw_Articul_Data!$D7888,"00000000000")</f>
        <v>47435022100</v>
      </c>
      <c r="D7888" s="41">
        <v>47435022100</v>
      </c>
      <c r="E7888" s="41" t="s">
        <v>3184</v>
      </c>
      <c r="G7888" s="41" t="s">
        <v>32</v>
      </c>
      <c r="H7888" s="41" t="s">
        <v>2790</v>
      </c>
      <c r="I7888" s="41" t="s">
        <v>23</v>
      </c>
      <c r="J7888" s="41" t="s">
        <v>34</v>
      </c>
      <c r="K7888" s="41" t="s">
        <v>25</v>
      </c>
    </row>
    <row r="7889" spans="2:11" ht="15" customHeight="1" x14ac:dyDescent="0.3">
      <c r="B7889" s="39" t="str">
        <f t="shared" si="105"/>
        <v>47435100305 розподільчий поршень</v>
      </c>
      <c r="C7889" s="39" t="str">
        <f>TEXT(Raw_Articul_Data!$D7889,"00000000000")</f>
        <v>47435100305</v>
      </c>
      <c r="D7889" s="41">
        <v>47435100305</v>
      </c>
      <c r="E7889" s="41" t="s">
        <v>4577</v>
      </c>
      <c r="G7889" s="41" t="s">
        <v>32</v>
      </c>
      <c r="H7889" s="41" t="s">
        <v>2790</v>
      </c>
      <c r="I7889" s="41" t="s">
        <v>23</v>
      </c>
      <c r="J7889" s="41" t="s">
        <v>34</v>
      </c>
      <c r="K7889" s="41" t="s">
        <v>25</v>
      </c>
    </row>
    <row r="7890" spans="2:11" ht="15" customHeight="1" x14ac:dyDescent="0.3">
      <c r="B7890" s="39" t="str">
        <f t="shared" si="105"/>
        <v>47435100400 клапан</v>
      </c>
      <c r="C7890" s="39" t="str">
        <f>TEXT(Raw_Articul_Data!$D7890,"00000000000")</f>
        <v>47435100400</v>
      </c>
      <c r="D7890" s="41">
        <v>47435100400</v>
      </c>
      <c r="E7890" s="41" t="s">
        <v>2901</v>
      </c>
      <c r="G7890" s="41" t="s">
        <v>32</v>
      </c>
      <c r="H7890" s="41" t="s">
        <v>2790</v>
      </c>
      <c r="I7890" s="41" t="s">
        <v>23</v>
      </c>
      <c r="J7890" s="41" t="s">
        <v>28</v>
      </c>
      <c r="K7890" s="41" t="s">
        <v>25</v>
      </c>
    </row>
    <row r="7891" spans="2:11" ht="15" customHeight="1" x14ac:dyDescent="0.3">
      <c r="B7891" s="39" t="str">
        <f t="shared" si="105"/>
        <v>47435120500 манометр 0-315 бар</v>
      </c>
      <c r="C7891" s="39" t="str">
        <f>TEXT(Raw_Articul_Data!$D7891,"00000000000")</f>
        <v>47435120500</v>
      </c>
      <c r="D7891" s="41">
        <v>47435120500</v>
      </c>
      <c r="E7891" s="41" t="s">
        <v>1782</v>
      </c>
      <c r="G7891" s="41" t="s">
        <v>32</v>
      </c>
      <c r="H7891" s="41" t="s">
        <v>1783</v>
      </c>
      <c r="I7891" s="41" t="s">
        <v>23</v>
      </c>
      <c r="J7891" s="41" t="s">
        <v>34</v>
      </c>
      <c r="K7891" s="41" t="s">
        <v>25</v>
      </c>
    </row>
    <row r="7892" spans="2:11" ht="15" customHeight="1" x14ac:dyDescent="0.3">
      <c r="B7892" s="39" t="str">
        <f t="shared" si="105"/>
        <v>47436051000 конденсатор 50мкф</v>
      </c>
      <c r="C7892" s="39" t="str">
        <f>TEXT(Raw_Articul_Data!$D7892,"00000000000")</f>
        <v>47436051000</v>
      </c>
      <c r="D7892" s="41">
        <v>47436051000</v>
      </c>
      <c r="E7892" s="41" t="s">
        <v>4582</v>
      </c>
      <c r="G7892" s="41" t="s">
        <v>32</v>
      </c>
      <c r="H7892" s="41" t="s">
        <v>2790</v>
      </c>
      <c r="I7892" s="41" t="s">
        <v>23</v>
      </c>
      <c r="J7892" s="41" t="s">
        <v>34</v>
      </c>
      <c r="K7892" s="41" t="s">
        <v>25</v>
      </c>
    </row>
    <row r="7893" spans="2:11" ht="15" customHeight="1" x14ac:dyDescent="0.3">
      <c r="B7893" s="39" t="str">
        <f t="shared" si="105"/>
        <v>47436700800 високонапорний шланг</v>
      </c>
      <c r="C7893" s="39" t="str">
        <f>TEXT(Raw_Articul_Data!$D7893,"00000000000")</f>
        <v>47436700800</v>
      </c>
      <c r="D7893" s="41">
        <v>47436700800</v>
      </c>
      <c r="E7893" s="41" t="s">
        <v>1784</v>
      </c>
      <c r="G7893" s="41" t="s">
        <v>21</v>
      </c>
      <c r="H7893" s="41" t="s">
        <v>1785</v>
      </c>
      <c r="I7893" s="41" t="s">
        <v>23</v>
      </c>
      <c r="J7893" s="41" t="s">
        <v>34</v>
      </c>
      <c r="K7893" s="41" t="s">
        <v>25</v>
      </c>
    </row>
    <row r="7894" spans="2:11" ht="15" customHeight="1" x14ac:dyDescent="0.3">
      <c r="B7894" s="39" t="str">
        <f t="shared" si="105"/>
        <v>47437007301 патрубок для приєднання шланга</v>
      </c>
      <c r="C7894" s="39" t="str">
        <f>TEXT(Raw_Articul_Data!$D7894,"00000000000")</f>
        <v>47437007301</v>
      </c>
      <c r="D7894" s="41">
        <v>47437007301</v>
      </c>
      <c r="E7894" s="41" t="s">
        <v>4583</v>
      </c>
      <c r="G7894" s="41" t="s">
        <v>32</v>
      </c>
      <c r="H7894" s="41" t="s">
        <v>2790</v>
      </c>
      <c r="I7894" s="41" t="s">
        <v>23</v>
      </c>
      <c r="J7894" s="41" t="s">
        <v>34</v>
      </c>
      <c r="K7894" s="41" t="s">
        <v>25</v>
      </c>
    </row>
    <row r="7895" spans="2:11" ht="15" customHeight="1" x14ac:dyDescent="0.3">
      <c r="B7895" s="39" t="str">
        <f t="shared" si="105"/>
        <v>47437011201 клапанний блок</v>
      </c>
      <c r="C7895" s="39" t="str">
        <f>TEXT(Raw_Articul_Data!$D7895,"00000000000")</f>
        <v>47437011201</v>
      </c>
      <c r="D7895" s="41">
        <v>47437011201</v>
      </c>
      <c r="E7895" s="41" t="s">
        <v>4584</v>
      </c>
      <c r="G7895" s="41" t="s">
        <v>32</v>
      </c>
      <c r="H7895" s="41" t="s">
        <v>2790</v>
      </c>
      <c r="I7895" s="41" t="s">
        <v>23</v>
      </c>
      <c r="J7895" s="41" t="s">
        <v>34</v>
      </c>
      <c r="K7895" s="41" t="s">
        <v>25</v>
      </c>
    </row>
    <row r="7896" spans="2:11" ht="15" customHeight="1" x14ac:dyDescent="0.3">
      <c r="B7896" s="39" t="str">
        <f t="shared" si="105"/>
        <v>47437088700 скоба для шланга</v>
      </c>
      <c r="C7896" s="39" t="str">
        <f>TEXT(Raw_Articul_Data!$D7896,"00000000000")</f>
        <v>47437088700</v>
      </c>
      <c r="D7896" s="41">
        <v>47437088700</v>
      </c>
      <c r="E7896" s="41" t="s">
        <v>3220</v>
      </c>
      <c r="G7896" s="41" t="s">
        <v>32</v>
      </c>
      <c r="H7896" s="41" t="s">
        <v>2790</v>
      </c>
      <c r="I7896" s="41" t="s">
        <v>23</v>
      </c>
      <c r="J7896" s="41" t="s">
        <v>807</v>
      </c>
      <c r="K7896" s="41" t="s">
        <v>25</v>
      </c>
    </row>
    <row r="7897" spans="2:11" ht="15" customHeight="1" x14ac:dyDescent="0.3">
      <c r="B7897" s="39" t="str">
        <f t="shared" si="105"/>
        <v>47437607050 комплект поршень</v>
      </c>
      <c r="C7897" s="39" t="str">
        <f>TEXT(Raw_Articul_Data!$D7897,"00000000000")</f>
        <v>47437607050</v>
      </c>
      <c r="D7897" s="41">
        <v>47437607050</v>
      </c>
      <c r="E7897" s="41" t="s">
        <v>4585</v>
      </c>
      <c r="G7897" s="41" t="s">
        <v>32</v>
      </c>
      <c r="H7897" s="41" t="s">
        <v>2790</v>
      </c>
      <c r="I7897" s="41" t="s">
        <v>23</v>
      </c>
      <c r="J7897" s="41" t="s">
        <v>34</v>
      </c>
      <c r="K7897" s="41" t="s">
        <v>25</v>
      </c>
    </row>
    <row r="7898" spans="2:11" ht="15" customHeight="1" x14ac:dyDescent="0.3">
      <c r="B7898" s="39" t="str">
        <f t="shared" si="105"/>
        <v>47437608800 інжектор</v>
      </c>
      <c r="C7898" s="39" t="str">
        <f>TEXT(Raw_Articul_Data!$D7898,"00000000000")</f>
        <v>47437608800</v>
      </c>
      <c r="D7898" s="41">
        <v>47437608800</v>
      </c>
      <c r="E7898" s="41" t="s">
        <v>4586</v>
      </c>
      <c r="G7898" s="41" t="s">
        <v>32</v>
      </c>
      <c r="H7898" s="41" t="s">
        <v>2790</v>
      </c>
      <c r="I7898" s="41" t="s">
        <v>23</v>
      </c>
      <c r="J7898" s="41" t="s">
        <v>2159</v>
      </c>
      <c r="K7898" s="41" t="s">
        <v>25</v>
      </c>
    </row>
    <row r="7899" spans="2:11" ht="15" customHeight="1" x14ac:dyDescent="0.3">
      <c r="B7899" s="39" t="str">
        <f t="shared" si="105"/>
        <v>47437642350 гольчатий підшипник</v>
      </c>
      <c r="C7899" s="39" t="str">
        <f>TEXT(Raw_Articul_Data!$D7899,"00000000000")</f>
        <v>47437642350</v>
      </c>
      <c r="D7899" s="41">
        <v>47437642350</v>
      </c>
      <c r="E7899" s="41" t="s">
        <v>4587</v>
      </c>
      <c r="G7899" s="41" t="s">
        <v>32</v>
      </c>
      <c r="H7899" s="41" t="s">
        <v>2790</v>
      </c>
      <c r="I7899" s="41" t="s">
        <v>23</v>
      </c>
      <c r="J7899" s="41" t="s">
        <v>34</v>
      </c>
      <c r="K7899" s="41" t="s">
        <v>25</v>
      </c>
    </row>
    <row r="7900" spans="2:11" ht="15" customHeight="1" x14ac:dyDescent="0.3">
      <c r="B7900" s="39" t="str">
        <f t="shared" si="105"/>
        <v>47437938000 рукоятка барабана</v>
      </c>
      <c r="C7900" s="39" t="str">
        <f>TEXT(Raw_Articul_Data!$D7900,"00000000000")</f>
        <v>47437938000</v>
      </c>
      <c r="D7900" s="41">
        <v>47437938000</v>
      </c>
      <c r="E7900" s="41" t="s">
        <v>4588</v>
      </c>
      <c r="G7900" s="41" t="s">
        <v>32</v>
      </c>
      <c r="H7900" s="41" t="s">
        <v>2790</v>
      </c>
      <c r="I7900" s="41" t="s">
        <v>23</v>
      </c>
      <c r="J7900" s="41" t="s">
        <v>34</v>
      </c>
      <c r="K7900" s="41" t="s">
        <v>25</v>
      </c>
    </row>
    <row r="7901" spans="2:11" ht="15" customHeight="1" x14ac:dyDescent="0.3">
      <c r="B7901" s="39" t="str">
        <f t="shared" si="105"/>
        <v>47440071050 набір ущільнень - поршень</v>
      </c>
      <c r="C7901" s="39" t="str">
        <f>TEXT(Raw_Articul_Data!$D7901,"00000000000")</f>
        <v>47440071050</v>
      </c>
      <c r="D7901" s="41">
        <v>47440071050</v>
      </c>
      <c r="E7901" s="41" t="s">
        <v>4484</v>
      </c>
      <c r="G7901" s="41" t="s">
        <v>32</v>
      </c>
      <c r="H7901" s="41" t="s">
        <v>2790</v>
      </c>
      <c r="I7901" s="41" t="s">
        <v>23</v>
      </c>
      <c r="J7901" s="41" t="s">
        <v>34</v>
      </c>
      <c r="K7901" s="41" t="s">
        <v>25</v>
      </c>
    </row>
    <row r="7902" spans="2:11" ht="15" customHeight="1" x14ac:dyDescent="0.3">
      <c r="B7902" s="39" t="str">
        <f t="shared" si="105"/>
        <v>47445110100 корпус</v>
      </c>
      <c r="C7902" s="39" t="str">
        <f>TEXT(Raw_Articul_Data!$D7902,"00000000000")</f>
        <v>47445110100</v>
      </c>
      <c r="D7902" s="41">
        <v>47445110100</v>
      </c>
      <c r="E7902" s="41" t="s">
        <v>3695</v>
      </c>
      <c r="G7902" s="41" t="s">
        <v>32</v>
      </c>
      <c r="H7902" s="41" t="s">
        <v>2790</v>
      </c>
      <c r="I7902" s="41" t="s">
        <v>23</v>
      </c>
      <c r="J7902" s="41" t="s">
        <v>34</v>
      </c>
      <c r="K7902" s="41" t="s">
        <v>25</v>
      </c>
    </row>
    <row r="7903" spans="2:11" ht="15" customHeight="1" x14ac:dyDescent="0.3">
      <c r="B7903" s="39" t="str">
        <f t="shared" si="105"/>
        <v>47446000200 електродвигун 230/50 гц</v>
      </c>
      <c r="C7903" s="39" t="str">
        <f>TEXT(Raw_Articul_Data!$D7903,"00000000000")</f>
        <v>47446000200</v>
      </c>
      <c r="D7903" s="41">
        <v>47446000200</v>
      </c>
      <c r="E7903" s="41" t="s">
        <v>4589</v>
      </c>
      <c r="G7903" s="41" t="s">
        <v>32</v>
      </c>
      <c r="H7903" s="41" t="s">
        <v>2790</v>
      </c>
      <c r="I7903" s="41" t="s">
        <v>23</v>
      </c>
      <c r="J7903" s="41" t="s">
        <v>34</v>
      </c>
      <c r="K7903" s="41" t="s">
        <v>25</v>
      </c>
    </row>
    <row r="7904" spans="2:11" ht="15" customHeight="1" x14ac:dyDescent="0.3">
      <c r="B7904" s="39" t="str">
        <f t="shared" si="105"/>
        <v>47474302801 запобіжник</v>
      </c>
      <c r="C7904" s="39" t="str">
        <f>TEXT(Raw_Articul_Data!$D7904,"00000000000")</f>
        <v>47474302801</v>
      </c>
      <c r="D7904" s="41">
        <v>47474302801</v>
      </c>
      <c r="E7904" s="41" t="s">
        <v>2842</v>
      </c>
      <c r="G7904" s="41" t="s">
        <v>32</v>
      </c>
      <c r="H7904" s="41" t="s">
        <v>2790</v>
      </c>
      <c r="I7904" s="41" t="s">
        <v>23</v>
      </c>
      <c r="J7904" s="41" t="s">
        <v>34</v>
      </c>
      <c r="K7904" s="41" t="s">
        <v>25</v>
      </c>
    </row>
    <row r="7905" spans="2:11" ht="15" customHeight="1" x14ac:dyDescent="0.3">
      <c r="B7905" s="39" t="str">
        <f t="shared" si="105"/>
        <v>47474350300 вимикач</v>
      </c>
      <c r="C7905" s="39" t="str">
        <f>TEXT(Raw_Articul_Data!$D7905,"00000000000")</f>
        <v>47474350300</v>
      </c>
      <c r="D7905" s="41">
        <v>47474350300</v>
      </c>
      <c r="E7905" s="41" t="s">
        <v>3862</v>
      </c>
      <c r="G7905" s="41" t="s">
        <v>32</v>
      </c>
      <c r="H7905" s="41" t="s">
        <v>2790</v>
      </c>
      <c r="I7905" s="41" t="s">
        <v>23</v>
      </c>
      <c r="J7905" s="41" t="s">
        <v>28</v>
      </c>
      <c r="K7905" s="41" t="s">
        <v>25</v>
      </c>
    </row>
    <row r="7906" spans="2:11" ht="15" customHeight="1" x14ac:dyDescent="0.3">
      <c r="B7906" s="39" t="str">
        <f t="shared" si="105"/>
        <v>47475120402 рукоятка</v>
      </c>
      <c r="C7906" s="39" t="str">
        <f>TEXT(Raw_Articul_Data!$D7906,"00000000000")</f>
        <v>47475120402</v>
      </c>
      <c r="D7906" s="41">
        <v>47475120402</v>
      </c>
      <c r="E7906" s="41" t="s">
        <v>2902</v>
      </c>
      <c r="G7906" s="41" t="s">
        <v>32</v>
      </c>
      <c r="H7906" s="41" t="s">
        <v>2790</v>
      </c>
      <c r="I7906" s="41" t="s">
        <v>23</v>
      </c>
      <c r="J7906" s="41" t="s">
        <v>347</v>
      </c>
      <c r="K7906" s="41" t="s">
        <v>25</v>
      </c>
    </row>
    <row r="7907" spans="2:11" ht="15" customHeight="1" x14ac:dyDescent="0.3">
      <c r="B7907" s="39" t="str">
        <f t="shared" si="105"/>
        <v>47476778700 з'єднувальна деталь</v>
      </c>
      <c r="C7907" s="39" t="str">
        <f>TEXT(Raw_Articul_Data!$D7907,"00000000000")</f>
        <v>47476778700</v>
      </c>
      <c r="D7907" s="41">
        <v>47476778700</v>
      </c>
      <c r="E7907" s="41" t="s">
        <v>3490</v>
      </c>
      <c r="G7907" s="41" t="s">
        <v>32</v>
      </c>
      <c r="H7907" s="41" t="s">
        <v>2790</v>
      </c>
      <c r="I7907" s="41" t="s">
        <v>23</v>
      </c>
      <c r="J7907" s="41" t="s">
        <v>347</v>
      </c>
      <c r="K7907" s="41" t="s">
        <v>25</v>
      </c>
    </row>
    <row r="7908" spans="2:11" ht="15" customHeight="1" x14ac:dyDescent="0.3">
      <c r="B7908" s="39" t="str">
        <f t="shared" si="105"/>
        <v>47495100200 зворотній клапан</v>
      </c>
      <c r="C7908" s="39" t="str">
        <f>TEXT(Raw_Articul_Data!$D7908,"00000000000")</f>
        <v>47495100200</v>
      </c>
      <c r="D7908" s="41">
        <v>47495100200</v>
      </c>
      <c r="E7908" s="41" t="s">
        <v>4590</v>
      </c>
      <c r="G7908" s="41" t="s">
        <v>32</v>
      </c>
      <c r="H7908" s="41" t="s">
        <v>2790</v>
      </c>
      <c r="I7908" s="41" t="s">
        <v>23</v>
      </c>
      <c r="J7908" s="41" t="s">
        <v>347</v>
      </c>
      <c r="K7908" s="41" t="s">
        <v>25</v>
      </c>
    </row>
    <row r="7909" spans="2:11" ht="15" customHeight="1" x14ac:dyDescent="0.3">
      <c r="B7909" s="39" t="str">
        <f t="shared" si="105"/>
        <v>47495190200 ущільнення</v>
      </c>
      <c r="C7909" s="39" t="str">
        <f>TEXT(Raw_Articul_Data!$D7909,"00000000000")</f>
        <v>47495190200</v>
      </c>
      <c r="D7909" s="41">
        <v>47495190200</v>
      </c>
      <c r="E7909" s="41" t="s">
        <v>2903</v>
      </c>
      <c r="G7909" s="41" t="s">
        <v>32</v>
      </c>
      <c r="H7909" s="41" t="s">
        <v>2790</v>
      </c>
      <c r="I7909" s="41" t="s">
        <v>23</v>
      </c>
      <c r="J7909" s="41" t="s">
        <v>191</v>
      </c>
      <c r="K7909" s="41" t="s">
        <v>25</v>
      </c>
    </row>
    <row r="7910" spans="2:11" ht="15" customHeight="1" x14ac:dyDescent="0.3">
      <c r="B7910" s="39" t="str">
        <f t="shared" si="105"/>
        <v>47534370503 контактор  3sc8-18-10 400v/50,60гц</v>
      </c>
      <c r="C7910" s="39" t="str">
        <f>TEXT(Raw_Articul_Data!$D7910,"00000000000")</f>
        <v>47534370503</v>
      </c>
      <c r="D7910" s="41">
        <v>47534370503</v>
      </c>
      <c r="E7910" s="41" t="s">
        <v>4591</v>
      </c>
      <c r="G7910" s="41" t="s">
        <v>32</v>
      </c>
      <c r="H7910" s="41" t="s">
        <v>2790</v>
      </c>
      <c r="I7910" s="41" t="s">
        <v>23</v>
      </c>
      <c r="J7910" s="41" t="s">
        <v>34</v>
      </c>
      <c r="K7910" s="41" t="s">
        <v>25</v>
      </c>
    </row>
    <row r="7911" spans="2:11" ht="15" customHeight="1" x14ac:dyDescent="0.3">
      <c r="B7911" s="39" t="str">
        <f t="shared" si="105"/>
        <v>47537013000 хитна шайба 13°</v>
      </c>
      <c r="C7911" s="39" t="str">
        <f>TEXT(Raw_Articul_Data!$D7911,"00000000000")</f>
        <v>47537013000</v>
      </c>
      <c r="D7911" s="41">
        <v>47537013000</v>
      </c>
      <c r="E7911" s="41" t="s">
        <v>4592</v>
      </c>
      <c r="G7911" s="41" t="s">
        <v>32</v>
      </c>
      <c r="H7911" s="41" t="s">
        <v>2790</v>
      </c>
      <c r="I7911" s="41" t="s">
        <v>23</v>
      </c>
      <c r="J7911" s="41" t="s">
        <v>45</v>
      </c>
      <c r="K7911" s="41" t="s">
        <v>25</v>
      </c>
    </row>
    <row r="7912" spans="2:11" ht="15" customHeight="1" x14ac:dyDescent="0.3">
      <c r="B7912" s="39" t="str">
        <f t="shared" si="105"/>
        <v>47546051005 конденсатор 25мкф 500в</v>
      </c>
      <c r="C7912" s="39" t="str">
        <f>TEXT(Raw_Articul_Data!$D7912,"00000000000")</f>
        <v>47546051005</v>
      </c>
      <c r="D7912" s="41">
        <v>47546051005</v>
      </c>
      <c r="E7912" s="41" t="s">
        <v>4593</v>
      </c>
      <c r="G7912" s="41" t="s">
        <v>32</v>
      </c>
      <c r="H7912" s="41" t="s">
        <v>2790</v>
      </c>
      <c r="I7912" s="41" t="s">
        <v>23</v>
      </c>
      <c r="J7912" s="41" t="s">
        <v>34</v>
      </c>
      <c r="K7912" s="41" t="s">
        <v>25</v>
      </c>
    </row>
    <row r="7913" spans="2:11" ht="15" customHeight="1" x14ac:dyDescent="0.3">
      <c r="B7913" s="39" t="str">
        <f t="shared" si="105"/>
        <v>47546090300 ізоляційна прокладка</v>
      </c>
      <c r="C7913" s="39" t="str">
        <f>TEXT(Raw_Articul_Data!$D7913,"00000000000")</f>
        <v>47546090300</v>
      </c>
      <c r="D7913" s="41">
        <v>47546090300</v>
      </c>
      <c r="E7913" s="41" t="s">
        <v>4594</v>
      </c>
      <c r="G7913" s="41" t="s">
        <v>32</v>
      </c>
      <c r="H7913" s="41" t="s">
        <v>2790</v>
      </c>
      <c r="I7913" s="41" t="s">
        <v>23</v>
      </c>
      <c r="J7913" s="41" t="s">
        <v>34</v>
      </c>
      <c r="K7913" s="41" t="s">
        <v>25</v>
      </c>
    </row>
    <row r="7914" spans="2:11" ht="15" customHeight="1" x14ac:dyDescent="0.3">
      <c r="B7914" s="39" t="str">
        <f t="shared" si="105"/>
        <v>47547608800 інжектор</v>
      </c>
      <c r="C7914" s="39" t="str">
        <f>TEXT(Raw_Articul_Data!$D7914,"00000000000")</f>
        <v>47547608800</v>
      </c>
      <c r="D7914" s="41">
        <v>47547608800</v>
      </c>
      <c r="E7914" s="41" t="s">
        <v>4586</v>
      </c>
      <c r="G7914" s="41" t="s">
        <v>32</v>
      </c>
      <c r="H7914" s="41" t="s">
        <v>2790</v>
      </c>
      <c r="I7914" s="41" t="s">
        <v>23</v>
      </c>
      <c r="J7914" s="41" t="s">
        <v>347</v>
      </c>
      <c r="K7914" s="41" t="s">
        <v>25</v>
      </c>
    </row>
    <row r="7915" spans="2:11" ht="15" customHeight="1" x14ac:dyDescent="0.3">
      <c r="B7915" s="39" t="str">
        <f t="shared" si="105"/>
        <v>47555100200 зворотній клапан</v>
      </c>
      <c r="C7915" s="39" t="str">
        <f>TEXT(Raw_Articul_Data!$D7915,"00000000000")</f>
        <v>47555100200</v>
      </c>
      <c r="D7915" s="41">
        <v>47555100200</v>
      </c>
      <c r="E7915" s="41" t="s">
        <v>4590</v>
      </c>
      <c r="G7915" s="41" t="s">
        <v>32</v>
      </c>
      <c r="H7915" s="41" t="s">
        <v>2790</v>
      </c>
      <c r="I7915" s="41" t="s">
        <v>23</v>
      </c>
      <c r="J7915" s="41" t="s">
        <v>34</v>
      </c>
      <c r="K7915" s="41" t="s">
        <v>25</v>
      </c>
    </row>
    <row r="7916" spans="2:11" ht="15" customHeight="1" x14ac:dyDescent="0.3">
      <c r="B7916" s="39" t="str">
        <f t="shared" si="105"/>
        <v>47555100300 розподільчий поршень</v>
      </c>
      <c r="C7916" s="39" t="str">
        <f>TEXT(Raw_Articul_Data!$D7916,"00000000000")</f>
        <v>47555100300</v>
      </c>
      <c r="D7916" s="41">
        <v>47555100300</v>
      </c>
      <c r="E7916" s="41" t="s">
        <v>4577</v>
      </c>
      <c r="G7916" s="41" t="s">
        <v>32</v>
      </c>
      <c r="H7916" s="41" t="s">
        <v>2790</v>
      </c>
      <c r="I7916" s="41" t="s">
        <v>23</v>
      </c>
      <c r="J7916" s="41" t="s">
        <v>34</v>
      </c>
      <c r="K7916" s="41" t="s">
        <v>25</v>
      </c>
    </row>
    <row r="7917" spans="2:11" ht="15" customHeight="1" x14ac:dyDescent="0.3">
      <c r="B7917" s="39" t="str">
        <f t="shared" si="105"/>
        <v>47557090300 манжета високого тиску - комплект 3 шт.</v>
      </c>
      <c r="C7917" s="39" t="str">
        <f>TEXT(Raw_Articul_Data!$D7917,"00000000000")</f>
        <v>47557090300</v>
      </c>
      <c r="D7917" s="41">
        <v>47557090300</v>
      </c>
      <c r="E7917" s="41" t="s">
        <v>4595</v>
      </c>
      <c r="G7917" s="41" t="s">
        <v>32</v>
      </c>
      <c r="H7917" s="41" t="s">
        <v>2790</v>
      </c>
      <c r="I7917" s="41" t="s">
        <v>23</v>
      </c>
      <c r="J7917" s="41" t="s">
        <v>34</v>
      </c>
      <c r="K7917" s="41" t="s">
        <v>25</v>
      </c>
    </row>
    <row r="7918" spans="2:11" ht="15" customHeight="1" x14ac:dyDescent="0.3">
      <c r="B7918" s="39" t="str">
        <f t="shared" si="105"/>
        <v>47557092100 ущільнююче кільце вала - комплект 3 шт.</v>
      </c>
      <c r="C7918" s="39" t="str">
        <f>TEXT(Raw_Articul_Data!$D7918,"00000000000")</f>
        <v>47557092100</v>
      </c>
      <c r="D7918" s="41">
        <v>47557092100</v>
      </c>
      <c r="E7918" s="41" t="s">
        <v>4596</v>
      </c>
      <c r="G7918" s="41" t="s">
        <v>32</v>
      </c>
      <c r="H7918" s="41" t="s">
        <v>2790</v>
      </c>
      <c r="I7918" s="41" t="s">
        <v>23</v>
      </c>
      <c r="J7918" s="41" t="s">
        <v>34</v>
      </c>
      <c r="K7918" s="41" t="s">
        <v>25</v>
      </c>
    </row>
    <row r="7919" spans="2:11" ht="15" customHeight="1" x14ac:dyDescent="0.3">
      <c r="B7919" s="39" t="str">
        <f t="shared" si="105"/>
        <v>47557642350 гольчатий підшипник</v>
      </c>
      <c r="C7919" s="39" t="str">
        <f>TEXT(Raw_Articul_Data!$D7919,"00000000000")</f>
        <v>47557642350</v>
      </c>
      <c r="D7919" s="41">
        <v>47557642350</v>
      </c>
      <c r="E7919" s="41" t="s">
        <v>4587</v>
      </c>
      <c r="G7919" s="41" t="s">
        <v>32</v>
      </c>
      <c r="H7919" s="41" t="s">
        <v>2790</v>
      </c>
      <c r="I7919" s="41" t="s">
        <v>23</v>
      </c>
      <c r="J7919" s="41" t="s">
        <v>34</v>
      </c>
      <c r="K7919" s="41" t="s">
        <v>25</v>
      </c>
    </row>
    <row r="7920" spans="2:11" ht="15" customHeight="1" x14ac:dyDescent="0.3">
      <c r="B7920" s="39" t="str">
        <f t="shared" si="105"/>
        <v>47567016500 з'єднувальна деталь</v>
      </c>
      <c r="C7920" s="39" t="str">
        <f>TEXT(Raw_Articul_Data!$D7920,"00000000000")</f>
        <v>47567016500</v>
      </c>
      <c r="D7920" s="41">
        <v>47567016500</v>
      </c>
      <c r="E7920" s="41" t="s">
        <v>3490</v>
      </c>
      <c r="G7920" s="41" t="s">
        <v>32</v>
      </c>
      <c r="H7920" s="41" t="s">
        <v>2790</v>
      </c>
      <c r="I7920" s="41" t="s">
        <v>23</v>
      </c>
      <c r="J7920" s="41" t="s">
        <v>34</v>
      </c>
      <c r="K7920" s="41" t="s">
        <v>25</v>
      </c>
    </row>
    <row r="7921" spans="2:11" ht="15" customHeight="1" x14ac:dyDescent="0.3">
      <c r="B7921" s="39" t="str">
        <f t="shared" si="105"/>
        <v>47570071000 набір ущільнень - поршень</v>
      </c>
      <c r="C7921" s="39" t="str">
        <f>TEXT(Raw_Articul_Data!$D7921,"00000000000")</f>
        <v>47570071000</v>
      </c>
      <c r="D7921" s="41">
        <v>47570071000</v>
      </c>
      <c r="E7921" s="41" t="s">
        <v>4484</v>
      </c>
      <c r="G7921" s="41" t="s">
        <v>32</v>
      </c>
      <c r="H7921" s="41" t="s">
        <v>2790</v>
      </c>
      <c r="I7921" s="41" t="s">
        <v>23</v>
      </c>
      <c r="J7921" s="41" t="s">
        <v>28</v>
      </c>
      <c r="K7921" s="41" t="s">
        <v>25</v>
      </c>
    </row>
    <row r="7922" spans="2:11" ht="15" customHeight="1" x14ac:dyDescent="0.3">
      <c r="B7922" s="39" t="str">
        <f t="shared" si="105"/>
        <v>47574300500 вимикач</v>
      </c>
      <c r="C7922" s="39" t="str">
        <f>TEXT(Raw_Articul_Data!$D7922,"00000000000")</f>
        <v>47574300500</v>
      </c>
      <c r="D7922" s="41">
        <v>47574300500</v>
      </c>
      <c r="E7922" s="41" t="s">
        <v>3862</v>
      </c>
      <c r="G7922" s="41" t="s">
        <v>32</v>
      </c>
      <c r="H7922" s="41" t="s">
        <v>2790</v>
      </c>
      <c r="I7922" s="41" t="s">
        <v>23</v>
      </c>
      <c r="J7922" s="41" t="s">
        <v>45</v>
      </c>
      <c r="K7922" s="41" t="s">
        <v>25</v>
      </c>
    </row>
    <row r="7923" spans="2:11" ht="15" customHeight="1" x14ac:dyDescent="0.3">
      <c r="B7923" s="39" t="str">
        <f t="shared" si="105"/>
        <v>47574370800 запобіжник 16а</v>
      </c>
      <c r="C7923" s="39" t="str">
        <f>TEXT(Raw_Articul_Data!$D7923,"00000000000")</f>
        <v>47574370800</v>
      </c>
      <c r="D7923" s="41">
        <v>47574370800</v>
      </c>
      <c r="E7923" s="41" t="s">
        <v>4597</v>
      </c>
      <c r="G7923" s="41" t="s">
        <v>32</v>
      </c>
      <c r="H7923" s="41" t="s">
        <v>2790</v>
      </c>
      <c r="I7923" s="41" t="s">
        <v>23</v>
      </c>
      <c r="J7923" s="41" t="s">
        <v>4598</v>
      </c>
      <c r="K7923" s="41" t="s">
        <v>25</v>
      </c>
    </row>
    <row r="7924" spans="2:11" ht="15" customHeight="1" x14ac:dyDescent="0.3">
      <c r="B7924" s="39" t="str">
        <f t="shared" si="105"/>
        <v>47575100200 зворотній клапан</v>
      </c>
      <c r="C7924" s="39" t="str">
        <f>TEXT(Raw_Articul_Data!$D7924,"00000000000")</f>
        <v>47575100200</v>
      </c>
      <c r="D7924" s="41">
        <v>47575100200</v>
      </c>
      <c r="E7924" s="41" t="s">
        <v>4590</v>
      </c>
      <c r="G7924" s="41" t="s">
        <v>32</v>
      </c>
      <c r="H7924" s="41" t="s">
        <v>2790</v>
      </c>
      <c r="I7924" s="41" t="s">
        <v>23</v>
      </c>
      <c r="J7924" s="41" t="s">
        <v>45</v>
      </c>
      <c r="K7924" s="41" t="s">
        <v>25</v>
      </c>
    </row>
    <row r="7925" spans="2:11" ht="15" customHeight="1" x14ac:dyDescent="0.3">
      <c r="B7925" s="39" t="str">
        <f t="shared" si="105"/>
        <v>47575100300 розподільчий поршень</v>
      </c>
      <c r="C7925" s="39" t="str">
        <f>TEXT(Raw_Articul_Data!$D7925,"00000000000")</f>
        <v>47575100300</v>
      </c>
      <c r="D7925" s="41">
        <v>47575100300</v>
      </c>
      <c r="E7925" s="41" t="s">
        <v>4577</v>
      </c>
      <c r="G7925" s="41" t="s">
        <v>32</v>
      </c>
      <c r="H7925" s="41" t="s">
        <v>2790</v>
      </c>
      <c r="I7925" s="41" t="s">
        <v>23</v>
      </c>
      <c r="J7925" s="41" t="s">
        <v>45</v>
      </c>
      <c r="K7925" s="41" t="s">
        <v>25</v>
      </c>
    </row>
    <row r="7926" spans="2:11" ht="15" customHeight="1" x14ac:dyDescent="0.3">
      <c r="B7926" s="39" t="str">
        <f t="shared" si="105"/>
        <v>47575100301 розподільчий поршень</v>
      </c>
      <c r="C7926" s="39" t="str">
        <f>TEXT(Raw_Articul_Data!$D7926,"00000000000")</f>
        <v>47575100301</v>
      </c>
      <c r="D7926" s="41">
        <v>47575100301</v>
      </c>
      <c r="E7926" s="41" t="s">
        <v>4577</v>
      </c>
      <c r="G7926" s="41" t="s">
        <v>32</v>
      </c>
      <c r="H7926" s="41" t="s">
        <v>2790</v>
      </c>
      <c r="I7926" s="41" t="s">
        <v>23</v>
      </c>
      <c r="J7926" s="41" t="s">
        <v>45</v>
      </c>
      <c r="K7926" s="41" t="s">
        <v>25</v>
      </c>
    </row>
    <row r="7927" spans="2:11" ht="15" customHeight="1" x14ac:dyDescent="0.3">
      <c r="B7927" s="39" t="str">
        <f t="shared" si="105"/>
        <v>47575200600 шланг високого тиску dn 8, 794</v>
      </c>
      <c r="C7927" s="39" t="str">
        <f>TEXT(Raw_Articul_Data!$D7927,"00000000000")</f>
        <v>47575200600</v>
      </c>
      <c r="D7927" s="41">
        <v>47575200600</v>
      </c>
      <c r="E7927" s="41" t="s">
        <v>1786</v>
      </c>
      <c r="G7927" s="41" t="s">
        <v>21</v>
      </c>
      <c r="H7927" s="41" t="s">
        <v>1787</v>
      </c>
      <c r="I7927" s="41" t="s">
        <v>23</v>
      </c>
      <c r="J7927" s="41" t="s">
        <v>28</v>
      </c>
      <c r="K7927" s="41" t="s">
        <v>25</v>
      </c>
    </row>
    <row r="7928" spans="2:11" ht="15" customHeight="1" x14ac:dyDescent="0.3">
      <c r="B7928" s="39" t="str">
        <f t="shared" si="105"/>
        <v>47577006250 комплект - клапани</v>
      </c>
      <c r="C7928" s="39" t="str">
        <f>TEXT(Raw_Articul_Data!$D7928,"00000000000")</f>
        <v>47577006250</v>
      </c>
      <c r="D7928" s="41">
        <v>47577006250</v>
      </c>
      <c r="E7928" s="41" t="s">
        <v>4599</v>
      </c>
      <c r="G7928" s="41" t="s">
        <v>32</v>
      </c>
      <c r="H7928" s="41" t="s">
        <v>2790</v>
      </c>
      <c r="I7928" s="41" t="s">
        <v>23</v>
      </c>
      <c r="J7928" s="41" t="s">
        <v>45</v>
      </c>
      <c r="K7928" s="41" t="s">
        <v>25</v>
      </c>
    </row>
    <row r="7929" spans="2:11" ht="15" customHeight="1" x14ac:dyDescent="0.3">
      <c r="B7929" s="39" t="str">
        <f t="shared" si="105"/>
        <v>47577010500 корпус насоса</v>
      </c>
      <c r="C7929" s="39" t="str">
        <f>TEXT(Raw_Articul_Data!$D7929,"00000000000")</f>
        <v>47577010500</v>
      </c>
      <c r="D7929" s="41">
        <v>47577010500</v>
      </c>
      <c r="E7929" s="41" t="s">
        <v>3440</v>
      </c>
      <c r="G7929" s="41" t="s">
        <v>32</v>
      </c>
      <c r="H7929" s="41" t="s">
        <v>2790</v>
      </c>
      <c r="I7929" s="41" t="s">
        <v>23</v>
      </c>
      <c r="J7929" s="41" t="s">
        <v>45</v>
      </c>
      <c r="K7929" s="41" t="s">
        <v>25</v>
      </c>
    </row>
    <row r="7930" spans="2:11" ht="15" customHeight="1" x14ac:dyDescent="0.3">
      <c r="B7930" s="39" t="str">
        <f t="shared" si="105"/>
        <v>47577018800 сітка фільтра</v>
      </c>
      <c r="C7930" s="39" t="str">
        <f>TEXT(Raw_Articul_Data!$D7930,"00000000000")</f>
        <v>47577018800</v>
      </c>
      <c r="D7930" s="41">
        <v>47577018800</v>
      </c>
      <c r="E7930" s="41" t="s">
        <v>3184</v>
      </c>
      <c r="G7930" s="41" t="s">
        <v>32</v>
      </c>
      <c r="H7930" s="41" t="s">
        <v>2790</v>
      </c>
      <c r="I7930" s="41" t="s">
        <v>23</v>
      </c>
      <c r="J7930" s="41" t="s">
        <v>45</v>
      </c>
      <c r="K7930" s="41" t="s">
        <v>25</v>
      </c>
    </row>
    <row r="7931" spans="2:11" ht="15" customHeight="1" x14ac:dyDescent="0.3">
      <c r="B7931" s="39" t="str">
        <f t="shared" si="105"/>
        <v>47577085802 різьбова пробка</v>
      </c>
      <c r="C7931" s="39" t="str">
        <f>TEXT(Raw_Articul_Data!$D7931,"00000000000")</f>
        <v>47577085802</v>
      </c>
      <c r="D7931" s="41">
        <v>47577085802</v>
      </c>
      <c r="E7931" s="41" t="s">
        <v>3704</v>
      </c>
      <c r="G7931" s="41" t="s">
        <v>32</v>
      </c>
      <c r="H7931" s="41" t="s">
        <v>2790</v>
      </c>
      <c r="I7931" s="41" t="s">
        <v>23</v>
      </c>
      <c r="J7931" s="41" t="s">
        <v>34</v>
      </c>
      <c r="K7931" s="41" t="s">
        <v>25</v>
      </c>
    </row>
    <row r="7932" spans="2:11" ht="15" customHeight="1" x14ac:dyDescent="0.3">
      <c r="B7932" s="39" t="str">
        <f t="shared" si="105"/>
        <v>47577092100 ущільнююче кільце вала</v>
      </c>
      <c r="C7932" s="39" t="str">
        <f>TEXT(Raw_Articul_Data!$D7932,"00000000000")</f>
        <v>47577092100</v>
      </c>
      <c r="D7932" s="41">
        <v>47577092100</v>
      </c>
      <c r="E7932" s="41" t="s">
        <v>4600</v>
      </c>
      <c r="G7932" s="41" t="s">
        <v>32</v>
      </c>
      <c r="H7932" s="41" t="s">
        <v>2790</v>
      </c>
      <c r="I7932" s="41" t="s">
        <v>23</v>
      </c>
      <c r="K7932" s="41" t="s">
        <v>25</v>
      </c>
    </row>
    <row r="7933" spans="2:11" ht="15" customHeight="1" x14ac:dyDescent="0.3">
      <c r="B7933" s="39" t="str">
        <f t="shared" si="105"/>
        <v>47577607050 комплект - поршень</v>
      </c>
      <c r="C7933" s="39" t="str">
        <f>TEXT(Raw_Articul_Data!$D7933,"00000000000")</f>
        <v>47577607050</v>
      </c>
      <c r="D7933" s="41">
        <v>47577607050</v>
      </c>
      <c r="E7933" s="41" t="s">
        <v>4579</v>
      </c>
      <c r="G7933" s="41" t="s">
        <v>32</v>
      </c>
      <c r="H7933" s="41" t="s">
        <v>2790</v>
      </c>
      <c r="I7933" s="41" t="s">
        <v>23</v>
      </c>
      <c r="J7933" s="41" t="s">
        <v>34</v>
      </c>
      <c r="K7933" s="41" t="s">
        <v>25</v>
      </c>
    </row>
    <row r="7934" spans="2:11" ht="15" customHeight="1" x14ac:dyDescent="0.3">
      <c r="B7934" s="39" t="str">
        <f t="shared" si="105"/>
        <v>47577642350 гольчатий підшипник</v>
      </c>
      <c r="C7934" s="39" t="str">
        <f>TEXT(Raw_Articul_Data!$D7934,"00000000000")</f>
        <v>47577642350</v>
      </c>
      <c r="D7934" s="41">
        <v>47577642350</v>
      </c>
      <c r="E7934" s="41" t="s">
        <v>4587</v>
      </c>
      <c r="G7934" s="41" t="s">
        <v>32</v>
      </c>
      <c r="H7934" s="41" t="s">
        <v>2790</v>
      </c>
      <c r="I7934" s="41" t="s">
        <v>23</v>
      </c>
      <c r="J7934" s="41" t="s">
        <v>34</v>
      </c>
      <c r="K7934" s="41" t="s">
        <v>25</v>
      </c>
    </row>
    <row r="7935" spans="2:11" ht="15" customHeight="1" x14ac:dyDescent="0.3">
      <c r="B7935" s="39" t="str">
        <f t="shared" si="105"/>
        <v>47584300500 вимикач</v>
      </c>
      <c r="C7935" s="39" t="str">
        <f>TEXT(Raw_Articul_Data!$D7935,"00000000000")</f>
        <v>47584300500</v>
      </c>
      <c r="D7935" s="41">
        <v>47584300500</v>
      </c>
      <c r="E7935" s="41" t="s">
        <v>3862</v>
      </c>
      <c r="G7935" s="41" t="s">
        <v>32</v>
      </c>
      <c r="H7935" s="41" t="s">
        <v>2790</v>
      </c>
      <c r="I7935" s="41" t="s">
        <v>23</v>
      </c>
      <c r="J7935" s="41" t="s">
        <v>45</v>
      </c>
      <c r="K7935" s="41" t="s">
        <v>25</v>
      </c>
    </row>
    <row r="7936" spans="2:11" ht="15" customHeight="1" x14ac:dyDescent="0.3">
      <c r="B7936" s="39" t="str">
        <f t="shared" si="105"/>
        <v>47650071002 набір ущільнень - поршень</v>
      </c>
      <c r="C7936" s="39" t="str">
        <f>TEXT(Raw_Articul_Data!$D7936,"00000000000")</f>
        <v>47650071002</v>
      </c>
      <c r="D7936" s="41">
        <v>47650071002</v>
      </c>
      <c r="E7936" s="41" t="s">
        <v>4484</v>
      </c>
      <c r="G7936" s="41" t="s">
        <v>32</v>
      </c>
      <c r="H7936" s="41" t="s">
        <v>2790</v>
      </c>
      <c r="I7936" s="41" t="s">
        <v>23</v>
      </c>
      <c r="J7936" s="41" t="s">
        <v>34</v>
      </c>
      <c r="K7936" s="41" t="s">
        <v>25</v>
      </c>
    </row>
    <row r="7937" spans="2:11" ht="15" customHeight="1" x14ac:dyDescent="0.3">
      <c r="B7937" s="39" t="str">
        <f t="shared" si="105"/>
        <v>47654300500 вимикач</v>
      </c>
      <c r="C7937" s="39" t="str">
        <f>TEXT(Raw_Articul_Data!$D7937,"00000000000")</f>
        <v>47654300500</v>
      </c>
      <c r="D7937" s="41">
        <v>47654300500</v>
      </c>
      <c r="E7937" s="41" t="s">
        <v>3862</v>
      </c>
      <c r="G7937" s="41" t="s">
        <v>32</v>
      </c>
      <c r="H7937" s="41" t="s">
        <v>2790</v>
      </c>
      <c r="I7937" s="41" t="s">
        <v>23</v>
      </c>
      <c r="J7937" s="41" t="s">
        <v>34</v>
      </c>
      <c r="K7937" s="41" t="s">
        <v>25</v>
      </c>
    </row>
    <row r="7938" spans="2:11" ht="15" customHeight="1" x14ac:dyDescent="0.3">
      <c r="B7938" s="39" t="str">
        <f t="shared" si="105"/>
        <v>47654321000 корпус вимикача</v>
      </c>
      <c r="C7938" s="39" t="str">
        <f>TEXT(Raw_Articul_Data!$D7938,"00000000000")</f>
        <v>47654321000</v>
      </c>
      <c r="D7938" s="41">
        <v>47654321000</v>
      </c>
      <c r="E7938" s="41" t="s">
        <v>3586</v>
      </c>
      <c r="G7938" s="41" t="s">
        <v>32</v>
      </c>
      <c r="H7938" s="41" t="s">
        <v>2790</v>
      </c>
      <c r="I7938" s="41" t="s">
        <v>23</v>
      </c>
      <c r="J7938" s="41" t="s">
        <v>34</v>
      </c>
      <c r="K7938" s="41" t="s">
        <v>25</v>
      </c>
    </row>
    <row r="7939" spans="2:11" ht="15" customHeight="1" x14ac:dyDescent="0.3">
      <c r="B7939" s="39" t="str">
        <f t="shared" si="105"/>
        <v>47655100200 зворотній клапан</v>
      </c>
      <c r="C7939" s="39" t="str">
        <f>TEXT(Raw_Articul_Data!$D7939,"00000000000")</f>
        <v>47655100200</v>
      </c>
      <c r="D7939" s="41">
        <v>47655100200</v>
      </c>
      <c r="E7939" s="41" t="s">
        <v>4590</v>
      </c>
      <c r="G7939" s="41" t="s">
        <v>32</v>
      </c>
      <c r="H7939" s="41" t="s">
        <v>2790</v>
      </c>
      <c r="I7939" s="41" t="s">
        <v>23</v>
      </c>
      <c r="J7939" s="41" t="s">
        <v>34</v>
      </c>
      <c r="K7939" s="41" t="s">
        <v>25</v>
      </c>
    </row>
    <row r="7940" spans="2:11" ht="15" customHeight="1" x14ac:dyDescent="0.3">
      <c r="B7940" s="39" t="str">
        <f t="shared" si="105"/>
        <v>47655100201 зворотній клапан</v>
      </c>
      <c r="C7940" s="39" t="str">
        <f>TEXT(Raw_Articul_Data!$D7940,"00000000000")</f>
        <v>47655100201</v>
      </c>
      <c r="D7940" s="41">
        <v>47655100201</v>
      </c>
      <c r="E7940" s="41" t="s">
        <v>4590</v>
      </c>
      <c r="G7940" s="41" t="s">
        <v>32</v>
      </c>
      <c r="H7940" s="41" t="s">
        <v>2790</v>
      </c>
      <c r="I7940" s="41" t="s">
        <v>23</v>
      </c>
      <c r="J7940" s="41" t="s">
        <v>34</v>
      </c>
      <c r="K7940" s="41" t="s">
        <v>25</v>
      </c>
    </row>
    <row r="7941" spans="2:11" ht="15" customHeight="1" x14ac:dyDescent="0.3">
      <c r="B7941" s="39" t="str">
        <f t="shared" si="105"/>
        <v>47655100302 розподільчий поршень</v>
      </c>
      <c r="C7941" s="39" t="str">
        <f>TEXT(Raw_Articul_Data!$D7941,"00000000000")</f>
        <v>47655100302</v>
      </c>
      <c r="D7941" s="41">
        <v>47655100302</v>
      </c>
      <c r="E7941" s="41" t="s">
        <v>4577</v>
      </c>
      <c r="G7941" s="41" t="s">
        <v>32</v>
      </c>
      <c r="H7941" s="41" t="s">
        <v>2790</v>
      </c>
      <c r="I7941" s="41" t="s">
        <v>23</v>
      </c>
      <c r="J7941" s="41" t="s">
        <v>34</v>
      </c>
      <c r="K7941" s="41" t="s">
        <v>25</v>
      </c>
    </row>
    <row r="7942" spans="2:11" ht="15" customHeight="1" x14ac:dyDescent="0.3">
      <c r="B7942" s="39" t="str">
        <f t="shared" si="105"/>
        <v>47655100303 розподільчий поршень</v>
      </c>
      <c r="C7942" s="39" t="str">
        <f>TEXT(Raw_Articul_Data!$D7942,"00000000000")</f>
        <v>47655100303</v>
      </c>
      <c r="D7942" s="41">
        <v>47655100303</v>
      </c>
      <c r="E7942" s="41" t="s">
        <v>4577</v>
      </c>
      <c r="G7942" s="41" t="s">
        <v>32</v>
      </c>
      <c r="H7942" s="41" t="s">
        <v>2790</v>
      </c>
      <c r="I7942" s="41" t="s">
        <v>23</v>
      </c>
      <c r="J7942" s="41" t="s">
        <v>34</v>
      </c>
      <c r="K7942" s="41" t="s">
        <v>25</v>
      </c>
    </row>
    <row r="7943" spans="2:11" ht="15" customHeight="1" x14ac:dyDescent="0.3">
      <c r="B7943" s="39" t="str">
        <f t="shared" si="105"/>
        <v>47655103500 вкладиш клапана</v>
      </c>
      <c r="C7943" s="39" t="str">
        <f>TEXT(Raw_Articul_Data!$D7943,"00000000000")</f>
        <v>47655103500</v>
      </c>
      <c r="D7943" s="41">
        <v>47655103500</v>
      </c>
      <c r="E7943" s="41" t="s">
        <v>4601</v>
      </c>
      <c r="G7943" s="41" t="s">
        <v>32</v>
      </c>
      <c r="H7943" s="41" t="s">
        <v>2790</v>
      </c>
      <c r="I7943" s="41" t="s">
        <v>23</v>
      </c>
      <c r="J7943" s="41" t="s">
        <v>34</v>
      </c>
      <c r="K7943" s="41" t="s">
        <v>25</v>
      </c>
    </row>
    <row r="7944" spans="2:11" ht="15" customHeight="1" x14ac:dyDescent="0.3">
      <c r="B7944" s="39" t="str">
        <f t="shared" si="105"/>
        <v>47656051006 конденсатор  30 мкф 500 v</v>
      </c>
      <c r="C7944" s="39" t="str">
        <f>TEXT(Raw_Articul_Data!$D7944,"00000000000")</f>
        <v>47656051006</v>
      </c>
      <c r="D7944" s="41">
        <v>47656051006</v>
      </c>
      <c r="E7944" s="41" t="s">
        <v>4602</v>
      </c>
      <c r="G7944" s="41" t="s">
        <v>32</v>
      </c>
      <c r="H7944" s="41" t="s">
        <v>2790</v>
      </c>
      <c r="I7944" s="41" t="s">
        <v>23</v>
      </c>
      <c r="J7944" s="41" t="s">
        <v>34</v>
      </c>
      <c r="K7944" s="41" t="s">
        <v>25</v>
      </c>
    </row>
    <row r="7945" spans="2:11" ht="15" customHeight="1" x14ac:dyDescent="0.3">
      <c r="B7945" s="39" t="str">
        <f t="shared" si="105"/>
        <v>47657002300 різьбова пробка</v>
      </c>
      <c r="C7945" s="39" t="str">
        <f>TEXT(Raw_Articul_Data!$D7945,"00000000000")</f>
        <v>47657002300</v>
      </c>
      <c r="D7945" s="41">
        <v>47657002300</v>
      </c>
      <c r="E7945" s="41" t="s">
        <v>3704</v>
      </c>
      <c r="G7945" s="41" t="s">
        <v>32</v>
      </c>
      <c r="H7945" s="41" t="s">
        <v>2790</v>
      </c>
      <c r="I7945" s="41" t="s">
        <v>23</v>
      </c>
      <c r="J7945" s="41" t="s">
        <v>34</v>
      </c>
      <c r="K7945" s="41" t="s">
        <v>25</v>
      </c>
    </row>
    <row r="7946" spans="2:11" ht="15" customHeight="1" x14ac:dyDescent="0.3">
      <c r="B7946" s="39" t="str">
        <f t="shared" si="105"/>
        <v>47657004001 корпус насоса</v>
      </c>
      <c r="C7946" s="39" t="str">
        <f>TEXT(Raw_Articul_Data!$D7946,"00000000000")</f>
        <v>47657004001</v>
      </c>
      <c r="D7946" s="41">
        <v>47657004001</v>
      </c>
      <c r="E7946" s="41" t="s">
        <v>3440</v>
      </c>
      <c r="G7946" s="41" t="s">
        <v>32</v>
      </c>
      <c r="H7946" s="41" t="s">
        <v>2790</v>
      </c>
      <c r="I7946" s="41" t="s">
        <v>23</v>
      </c>
      <c r="J7946" s="41" t="s">
        <v>34</v>
      </c>
      <c r="K7946" s="41" t="s">
        <v>25</v>
      </c>
    </row>
    <row r="7947" spans="2:11" ht="15" customHeight="1" x14ac:dyDescent="0.3">
      <c r="B7947" s="39" t="str">
        <f t="shared" si="105"/>
        <v>47657011200 клапанний блок</v>
      </c>
      <c r="C7947" s="39" t="str">
        <f>TEXT(Raw_Articul_Data!$D7947,"00000000000")</f>
        <v>47657011200</v>
      </c>
      <c r="D7947" s="41">
        <v>47657011200</v>
      </c>
      <c r="E7947" s="41" t="s">
        <v>4584</v>
      </c>
      <c r="G7947" s="41" t="s">
        <v>32</v>
      </c>
      <c r="H7947" s="41" t="s">
        <v>2790</v>
      </c>
      <c r="I7947" s="41" t="s">
        <v>23</v>
      </c>
      <c r="J7947" s="41" t="s">
        <v>34</v>
      </c>
      <c r="K7947" s="41" t="s">
        <v>25</v>
      </c>
    </row>
    <row r="7948" spans="2:11" ht="15" customHeight="1" x14ac:dyDescent="0.3">
      <c r="B7948" s="39" t="str">
        <f t="shared" si="105"/>
        <v>47657014600 хомутик</v>
      </c>
      <c r="C7948" s="39" t="str">
        <f>TEXT(Raw_Articul_Data!$D7948,"00000000000")</f>
        <v>47657014600</v>
      </c>
      <c r="D7948" s="41">
        <v>47657014600</v>
      </c>
      <c r="E7948" s="41" t="s">
        <v>4111</v>
      </c>
      <c r="G7948" s="41" t="s">
        <v>32</v>
      </c>
      <c r="H7948" s="41" t="s">
        <v>2790</v>
      </c>
      <c r="I7948" s="41" t="s">
        <v>23</v>
      </c>
      <c r="J7948" s="41" t="s">
        <v>34</v>
      </c>
      <c r="K7948" s="41" t="s">
        <v>25</v>
      </c>
    </row>
    <row r="7949" spans="2:11" ht="15" customHeight="1" x14ac:dyDescent="0.3">
      <c r="B7949" s="39" t="str">
        <f t="shared" ref="B7949:B8012" si="106">CONCATENATE(C7949," ", LOWER(E7949))</f>
        <v>47657016500 з'єднувальна деталь</v>
      </c>
      <c r="C7949" s="39" t="str">
        <f>TEXT(Raw_Articul_Data!$D7949,"00000000000")</f>
        <v>47657016500</v>
      </c>
      <c r="D7949" s="41">
        <v>47657016500</v>
      </c>
      <c r="E7949" s="41" t="s">
        <v>3490</v>
      </c>
      <c r="G7949" s="41" t="s">
        <v>32</v>
      </c>
      <c r="H7949" s="41" t="s">
        <v>2790</v>
      </c>
      <c r="I7949" s="41" t="s">
        <v>23</v>
      </c>
      <c r="J7949" s="41" t="s">
        <v>34</v>
      </c>
      <c r="K7949" s="41" t="s">
        <v>25</v>
      </c>
    </row>
    <row r="7950" spans="2:11" ht="15" customHeight="1" x14ac:dyDescent="0.3">
      <c r="B7950" s="39" t="str">
        <f t="shared" si="106"/>
        <v>47657172200 тримач</v>
      </c>
      <c r="C7950" s="39" t="str">
        <f>TEXT(Raw_Articul_Data!$D7950,"00000000000")</f>
        <v>47657172200</v>
      </c>
      <c r="D7950" s="41">
        <v>47657172200</v>
      </c>
      <c r="E7950" s="41" t="s">
        <v>2820</v>
      </c>
      <c r="G7950" s="41" t="s">
        <v>32</v>
      </c>
      <c r="H7950" s="41" t="s">
        <v>2790</v>
      </c>
      <c r="I7950" s="41" t="s">
        <v>23</v>
      </c>
      <c r="J7950" s="41" t="s">
        <v>34</v>
      </c>
      <c r="K7950" s="41" t="s">
        <v>25</v>
      </c>
    </row>
    <row r="7951" spans="2:11" ht="15" customHeight="1" x14ac:dyDescent="0.3">
      <c r="B7951" s="39" t="str">
        <f t="shared" si="106"/>
        <v>47657607050 комплект - поршень</v>
      </c>
      <c r="C7951" s="39" t="str">
        <f>TEXT(Raw_Articul_Data!$D7951,"00000000000")</f>
        <v>47657607050</v>
      </c>
      <c r="D7951" s="41">
        <v>47657607050</v>
      </c>
      <c r="E7951" s="41" t="s">
        <v>4579</v>
      </c>
      <c r="G7951" s="41" t="s">
        <v>32</v>
      </c>
      <c r="H7951" s="41" t="s">
        <v>2790</v>
      </c>
      <c r="I7951" s="41" t="s">
        <v>23</v>
      </c>
      <c r="J7951" s="41" t="s">
        <v>34</v>
      </c>
      <c r="K7951" s="41" t="s">
        <v>25</v>
      </c>
    </row>
    <row r="7952" spans="2:11" ht="15" customHeight="1" x14ac:dyDescent="0.3">
      <c r="B7952" s="39" t="str">
        <f t="shared" si="106"/>
        <v>47657608700 хитна шайба 6,6°</v>
      </c>
      <c r="C7952" s="39" t="str">
        <f>TEXT(Raw_Articul_Data!$D7952,"00000000000")</f>
        <v>47657608700</v>
      </c>
      <c r="D7952" s="41">
        <v>47657608700</v>
      </c>
      <c r="E7952" s="41" t="s">
        <v>4603</v>
      </c>
      <c r="G7952" s="41" t="s">
        <v>32</v>
      </c>
      <c r="H7952" s="41" t="s">
        <v>2790</v>
      </c>
      <c r="I7952" s="41" t="s">
        <v>23</v>
      </c>
      <c r="J7952" s="41" t="s">
        <v>34</v>
      </c>
      <c r="K7952" s="41" t="s">
        <v>25</v>
      </c>
    </row>
    <row r="7953" spans="2:11" ht="15" customHeight="1" x14ac:dyDescent="0.3">
      <c r="B7953" s="39" t="str">
        <f t="shared" si="106"/>
        <v>47657608800 інжектор</v>
      </c>
      <c r="C7953" s="39" t="str">
        <f>TEXT(Raw_Articul_Data!$D7953,"00000000000")</f>
        <v>47657608800</v>
      </c>
      <c r="D7953" s="41">
        <v>47657608800</v>
      </c>
      <c r="E7953" s="41" t="s">
        <v>4586</v>
      </c>
      <c r="G7953" s="41" t="s">
        <v>32</v>
      </c>
      <c r="H7953" s="41" t="s">
        <v>2790</v>
      </c>
      <c r="I7953" s="41" t="s">
        <v>23</v>
      </c>
      <c r="J7953" s="41" t="s">
        <v>34</v>
      </c>
      <c r="K7953" s="41" t="s">
        <v>25</v>
      </c>
    </row>
    <row r="7954" spans="2:11" ht="15" customHeight="1" x14ac:dyDescent="0.3">
      <c r="B7954" s="39" t="str">
        <f t="shared" si="106"/>
        <v>47657642350 шарикопідшипник</v>
      </c>
      <c r="C7954" s="39" t="str">
        <f>TEXT(Raw_Articul_Data!$D7954,"00000000000")</f>
        <v>47657642350</v>
      </c>
      <c r="D7954" s="41">
        <v>47657642350</v>
      </c>
      <c r="E7954" s="41" t="s">
        <v>4604</v>
      </c>
      <c r="G7954" s="41" t="s">
        <v>32</v>
      </c>
      <c r="H7954" s="41" t="s">
        <v>2790</v>
      </c>
      <c r="I7954" s="41" t="s">
        <v>23</v>
      </c>
      <c r="J7954" s="41" t="s">
        <v>34</v>
      </c>
      <c r="K7954" s="41" t="s">
        <v>25</v>
      </c>
    </row>
    <row r="7955" spans="2:11" ht="15" customHeight="1" x14ac:dyDescent="0.3">
      <c r="B7955" s="39" t="str">
        <f t="shared" si="106"/>
        <v>47657918300 гайка</v>
      </c>
      <c r="C7955" s="39" t="str">
        <f>TEXT(Raw_Articul_Data!$D7955,"00000000000")</f>
        <v>47657918300</v>
      </c>
      <c r="D7955" s="41">
        <v>47657918300</v>
      </c>
      <c r="E7955" s="41" t="s">
        <v>3092</v>
      </c>
      <c r="G7955" s="41" t="s">
        <v>32</v>
      </c>
      <c r="H7955" s="41" t="s">
        <v>2790</v>
      </c>
      <c r="I7955" s="41" t="s">
        <v>23</v>
      </c>
      <c r="J7955" s="41" t="s">
        <v>34</v>
      </c>
      <c r="K7955" s="41" t="s">
        <v>25</v>
      </c>
    </row>
    <row r="7956" spans="2:11" ht="15" customHeight="1" x14ac:dyDescent="0.3">
      <c r="B7956" s="39" t="str">
        <f t="shared" si="106"/>
        <v>47657923300 гвинт</v>
      </c>
      <c r="C7956" s="39" t="str">
        <f>TEXT(Raw_Articul_Data!$D7956,"00000000000")</f>
        <v>47657923300</v>
      </c>
      <c r="D7956" s="41">
        <v>47657923300</v>
      </c>
      <c r="E7956" s="41" t="s">
        <v>2811</v>
      </c>
      <c r="G7956" s="41" t="s">
        <v>32</v>
      </c>
      <c r="H7956" s="41" t="s">
        <v>2790</v>
      </c>
      <c r="I7956" s="41" t="s">
        <v>23</v>
      </c>
      <c r="J7956" s="41" t="s">
        <v>34</v>
      </c>
      <c r="K7956" s="41" t="s">
        <v>25</v>
      </c>
    </row>
    <row r="7957" spans="2:11" ht="15" customHeight="1" x14ac:dyDescent="0.3">
      <c r="B7957" s="39" t="str">
        <f t="shared" si="106"/>
        <v>47666051001 конденсатор 25 мкф</v>
      </c>
      <c r="C7957" s="39" t="str">
        <f>TEXT(Raw_Articul_Data!$D7957,"00000000000")</f>
        <v>47666051001</v>
      </c>
      <c r="D7957" s="41">
        <v>47666051001</v>
      </c>
      <c r="E7957" s="41" t="s">
        <v>4605</v>
      </c>
      <c r="G7957" s="41" t="s">
        <v>32</v>
      </c>
      <c r="H7957" s="41" t="s">
        <v>2790</v>
      </c>
      <c r="I7957" s="41" t="s">
        <v>23</v>
      </c>
      <c r="J7957" s="41" t="s">
        <v>34</v>
      </c>
      <c r="K7957" s="41" t="s">
        <v>25</v>
      </c>
    </row>
    <row r="7958" spans="2:11" ht="15" customHeight="1" x14ac:dyDescent="0.3">
      <c r="B7958" s="39" t="str">
        <f t="shared" si="106"/>
        <v>47667085800 різьбова пробка</v>
      </c>
      <c r="C7958" s="39" t="str">
        <f>TEXT(Raw_Articul_Data!$D7958,"00000000000")</f>
        <v>47667085800</v>
      </c>
      <c r="D7958" s="41">
        <v>47667085800</v>
      </c>
      <c r="E7958" s="41" t="s">
        <v>3704</v>
      </c>
      <c r="G7958" s="41" t="s">
        <v>32</v>
      </c>
      <c r="H7958" s="41" t="s">
        <v>2790</v>
      </c>
      <c r="I7958" s="41" t="s">
        <v>23</v>
      </c>
      <c r="J7958" s="41" t="s">
        <v>34</v>
      </c>
      <c r="K7958" s="41" t="s">
        <v>25</v>
      </c>
    </row>
    <row r="7959" spans="2:11" ht="15" customHeight="1" x14ac:dyDescent="0.3">
      <c r="B7959" s="39" t="str">
        <f t="shared" si="106"/>
        <v>47667608700 хитна шайба 7,5°</v>
      </c>
      <c r="C7959" s="39" t="str">
        <f>TEXT(Raw_Articul_Data!$D7959,"00000000000")</f>
        <v>47667608700</v>
      </c>
      <c r="D7959" s="41">
        <v>47667608700</v>
      </c>
      <c r="E7959" s="41" t="s">
        <v>4606</v>
      </c>
      <c r="G7959" s="41" t="s">
        <v>32</v>
      </c>
      <c r="H7959" s="41" t="s">
        <v>2790</v>
      </c>
      <c r="I7959" s="41" t="s">
        <v>23</v>
      </c>
      <c r="J7959" s="41" t="s">
        <v>34</v>
      </c>
      <c r="K7959" s="41" t="s">
        <v>25</v>
      </c>
    </row>
    <row r="7960" spans="2:11" ht="15" customHeight="1" x14ac:dyDescent="0.3">
      <c r="B7960" s="39" t="str">
        <f t="shared" si="106"/>
        <v>47675004800 з'єднувальна деталь</v>
      </c>
      <c r="C7960" s="39" t="str">
        <f>TEXT(Raw_Articul_Data!$D7960,"00000000000")</f>
        <v>47675004800</v>
      </c>
      <c r="D7960" s="41">
        <v>47675004800</v>
      </c>
      <c r="E7960" s="41" t="s">
        <v>3490</v>
      </c>
      <c r="G7960" s="41" t="s">
        <v>32</v>
      </c>
      <c r="H7960" s="41" t="s">
        <v>2790</v>
      </c>
      <c r="I7960" s="41" t="s">
        <v>23</v>
      </c>
      <c r="J7960" s="41" t="s">
        <v>34</v>
      </c>
      <c r="K7960" s="41" t="s">
        <v>25</v>
      </c>
    </row>
    <row r="7961" spans="2:11" ht="15" customHeight="1" x14ac:dyDescent="0.3">
      <c r="B7961" s="39" t="str">
        <f t="shared" si="106"/>
        <v>47676700800 високонапорний шланг</v>
      </c>
      <c r="C7961" s="39" t="str">
        <f>TEXT(Raw_Articul_Data!$D7961,"00000000000")</f>
        <v>47676700800</v>
      </c>
      <c r="D7961" s="41">
        <v>47676700800</v>
      </c>
      <c r="E7961" s="41" t="s">
        <v>1784</v>
      </c>
      <c r="G7961" s="41" t="s">
        <v>21</v>
      </c>
      <c r="H7961" s="41" t="s">
        <v>1788</v>
      </c>
      <c r="I7961" s="41" t="s">
        <v>23</v>
      </c>
      <c r="J7961" s="41" t="s">
        <v>34</v>
      </c>
      <c r="K7961" s="41" t="s">
        <v>25</v>
      </c>
    </row>
    <row r="7962" spans="2:11" ht="15" customHeight="1" x14ac:dyDescent="0.3">
      <c r="B7962" s="39" t="str">
        <f t="shared" si="106"/>
        <v>47677014600 фіксатор</v>
      </c>
      <c r="C7962" s="39" t="str">
        <f>TEXT(Raw_Articul_Data!$D7962,"00000000000")</f>
        <v>47677014600</v>
      </c>
      <c r="D7962" s="41">
        <v>47677014600</v>
      </c>
      <c r="E7962" s="41" t="s">
        <v>2918</v>
      </c>
      <c r="G7962" s="41" t="s">
        <v>32</v>
      </c>
      <c r="H7962" s="41" t="s">
        <v>2790</v>
      </c>
      <c r="I7962" s="41" t="s">
        <v>23</v>
      </c>
      <c r="J7962" s="41" t="s">
        <v>34</v>
      </c>
      <c r="K7962" s="41" t="s">
        <v>25</v>
      </c>
    </row>
    <row r="7963" spans="2:11" ht="15" customHeight="1" x14ac:dyDescent="0.3">
      <c r="B7963" s="39" t="str">
        <f t="shared" si="106"/>
        <v>47677016500 з'єднувальна деталь</v>
      </c>
      <c r="C7963" s="39" t="str">
        <f>TEXT(Raw_Articul_Data!$D7963,"00000000000")</f>
        <v>47677016500</v>
      </c>
      <c r="D7963" s="41">
        <v>47677016500</v>
      </c>
      <c r="E7963" s="41" t="s">
        <v>3490</v>
      </c>
      <c r="G7963" s="41" t="s">
        <v>32</v>
      </c>
      <c r="H7963" s="41" t="s">
        <v>2790</v>
      </c>
      <c r="I7963" s="41" t="s">
        <v>23</v>
      </c>
      <c r="J7963" s="41" t="s">
        <v>34</v>
      </c>
      <c r="K7963" s="41" t="s">
        <v>25</v>
      </c>
    </row>
    <row r="7964" spans="2:11" ht="15" customHeight="1" x14ac:dyDescent="0.3">
      <c r="B7964" s="39" t="str">
        <f t="shared" si="106"/>
        <v>47677904600 направляюча</v>
      </c>
      <c r="C7964" s="39" t="str">
        <f>TEXT(Raw_Articul_Data!$D7964,"00000000000")</f>
        <v>47677904600</v>
      </c>
      <c r="D7964" s="41">
        <v>47677904600</v>
      </c>
      <c r="E7964" s="41" t="s">
        <v>3854</v>
      </c>
      <c r="G7964" s="41" t="s">
        <v>32</v>
      </c>
      <c r="H7964" s="41" t="s">
        <v>2790</v>
      </c>
      <c r="I7964" s="41" t="s">
        <v>23</v>
      </c>
      <c r="J7964" s="41" t="s">
        <v>34</v>
      </c>
      <c r="K7964" s="41" t="s">
        <v>25</v>
      </c>
    </row>
    <row r="7965" spans="2:11" ht="15" customHeight="1" x14ac:dyDescent="0.3">
      <c r="B7965" s="39" t="str">
        <f t="shared" si="106"/>
        <v>47677907400 кривошип</v>
      </c>
      <c r="C7965" s="39" t="str">
        <f>TEXT(Raw_Articul_Data!$D7965,"00000000000")</f>
        <v>47677907400</v>
      </c>
      <c r="D7965" s="41">
        <v>47677907400</v>
      </c>
      <c r="E7965" s="41" t="s">
        <v>4607</v>
      </c>
      <c r="G7965" s="41" t="s">
        <v>32</v>
      </c>
      <c r="H7965" s="41" t="s">
        <v>2790</v>
      </c>
      <c r="I7965" s="41" t="s">
        <v>23</v>
      </c>
      <c r="J7965" s="41" t="s">
        <v>34</v>
      </c>
      <c r="K7965" s="41" t="s">
        <v>25</v>
      </c>
    </row>
    <row r="7966" spans="2:11" ht="15" customHeight="1" x14ac:dyDescent="0.3">
      <c r="B7966" s="39" t="str">
        <f t="shared" si="106"/>
        <v>47680071000 набір ущільнень - поршень</v>
      </c>
      <c r="C7966" s="39" t="str">
        <f>TEXT(Raw_Articul_Data!$D7966,"00000000000")</f>
        <v>47680071000</v>
      </c>
      <c r="D7966" s="41">
        <v>47680071000</v>
      </c>
      <c r="E7966" s="41" t="s">
        <v>4484</v>
      </c>
      <c r="G7966" s="41" t="s">
        <v>32</v>
      </c>
      <c r="H7966" s="41" t="s">
        <v>2790</v>
      </c>
      <c r="I7966" s="41" t="s">
        <v>23</v>
      </c>
      <c r="J7966" s="41" t="s">
        <v>34</v>
      </c>
      <c r="K7966" s="41" t="s">
        <v>25</v>
      </c>
    </row>
    <row r="7967" spans="2:11" ht="15" customHeight="1" x14ac:dyDescent="0.3">
      <c r="B7967" s="39" t="str">
        <f t="shared" si="106"/>
        <v>47684300500 вимикач</v>
      </c>
      <c r="C7967" s="39" t="str">
        <f>TEXT(Raw_Articul_Data!$D7967,"00000000000")</f>
        <v>47684300500</v>
      </c>
      <c r="D7967" s="41">
        <v>47684300500</v>
      </c>
      <c r="E7967" s="41" t="s">
        <v>3862</v>
      </c>
      <c r="G7967" s="41" t="s">
        <v>32</v>
      </c>
      <c r="H7967" s="41" t="s">
        <v>2790</v>
      </c>
      <c r="I7967" s="41" t="s">
        <v>23</v>
      </c>
      <c r="J7967" s="41" t="s">
        <v>34</v>
      </c>
      <c r="K7967" s="41" t="s">
        <v>25</v>
      </c>
    </row>
    <row r="7968" spans="2:11" ht="15" customHeight="1" x14ac:dyDescent="0.3">
      <c r="B7968" s="39" t="str">
        <f t="shared" si="106"/>
        <v>47684301100 корпус вимикача</v>
      </c>
      <c r="C7968" s="39" t="str">
        <f>TEXT(Raw_Articul_Data!$D7968,"00000000000")</f>
        <v>47684301100</v>
      </c>
      <c r="D7968" s="41">
        <v>47684301100</v>
      </c>
      <c r="E7968" s="41" t="s">
        <v>3586</v>
      </c>
      <c r="G7968" s="41" t="s">
        <v>32</v>
      </c>
      <c r="H7968" s="41" t="s">
        <v>2790</v>
      </c>
      <c r="I7968" s="41" t="s">
        <v>23</v>
      </c>
      <c r="J7968" s="41" t="s">
        <v>34</v>
      </c>
      <c r="K7968" s="41" t="s">
        <v>25</v>
      </c>
    </row>
    <row r="7969" spans="2:11" ht="15" customHeight="1" x14ac:dyDescent="0.3">
      <c r="B7969" s="39" t="str">
        <f t="shared" si="106"/>
        <v>47684350301 вимикач</v>
      </c>
      <c r="C7969" s="39" t="str">
        <f>TEXT(Raw_Articul_Data!$D7969,"00000000000")</f>
        <v>47684350301</v>
      </c>
      <c r="D7969" s="41">
        <v>47684350301</v>
      </c>
      <c r="E7969" s="41" t="s">
        <v>3862</v>
      </c>
      <c r="G7969" s="41" t="s">
        <v>32</v>
      </c>
      <c r="H7969" s="41" t="s">
        <v>2790</v>
      </c>
      <c r="I7969" s="41" t="s">
        <v>23</v>
      </c>
      <c r="J7969" s="41" t="s">
        <v>34</v>
      </c>
      <c r="K7969" s="41" t="s">
        <v>25</v>
      </c>
    </row>
    <row r="7970" spans="2:11" ht="15" customHeight="1" x14ac:dyDescent="0.3">
      <c r="B7970" s="39" t="str">
        <f t="shared" si="106"/>
        <v>47684354100 перемикаючий кулачок</v>
      </c>
      <c r="C7970" s="39" t="str">
        <f>TEXT(Raw_Articul_Data!$D7970,"00000000000")</f>
        <v>47684354100</v>
      </c>
      <c r="D7970" s="41">
        <v>47684354100</v>
      </c>
      <c r="E7970" s="41" t="s">
        <v>4608</v>
      </c>
      <c r="G7970" s="41" t="s">
        <v>32</v>
      </c>
      <c r="H7970" s="41" t="s">
        <v>2790</v>
      </c>
      <c r="I7970" s="41" t="s">
        <v>23</v>
      </c>
      <c r="J7970" s="41" t="s">
        <v>34</v>
      </c>
      <c r="K7970" s="41" t="s">
        <v>25</v>
      </c>
    </row>
    <row r="7971" spans="2:11" ht="15" customHeight="1" x14ac:dyDescent="0.3">
      <c r="B7971" s="39" t="str">
        <f t="shared" si="106"/>
        <v>47684402000 з'єднувальний провід</v>
      </c>
      <c r="C7971" s="39" t="str">
        <f>TEXT(Raw_Articul_Data!$D7971,"00000000000")</f>
        <v>47684402000</v>
      </c>
      <c r="D7971" s="41">
        <v>47684402000</v>
      </c>
      <c r="E7971" s="41" t="s">
        <v>3924</v>
      </c>
      <c r="G7971" s="41" t="s">
        <v>32</v>
      </c>
      <c r="H7971" s="41" t="s">
        <v>2790</v>
      </c>
      <c r="I7971" s="41" t="s">
        <v>23</v>
      </c>
      <c r="J7971" s="41" t="s">
        <v>34</v>
      </c>
      <c r="K7971" s="41" t="s">
        <v>25</v>
      </c>
    </row>
    <row r="7972" spans="2:11" ht="15" customHeight="1" x14ac:dyDescent="0.3">
      <c r="B7972" s="39" t="str">
        <f t="shared" si="106"/>
        <v>47685022100 сітка фільтра</v>
      </c>
      <c r="C7972" s="39" t="str">
        <f>TEXT(Raw_Articul_Data!$D7972,"00000000000")</f>
        <v>47685022100</v>
      </c>
      <c r="D7972" s="41">
        <v>47685022100</v>
      </c>
      <c r="E7972" s="41" t="s">
        <v>3184</v>
      </c>
      <c r="G7972" s="41" t="s">
        <v>32</v>
      </c>
      <c r="H7972" s="41" t="s">
        <v>2790</v>
      </c>
      <c r="I7972" s="41" t="s">
        <v>23</v>
      </c>
      <c r="J7972" s="41" t="s">
        <v>34</v>
      </c>
      <c r="K7972" s="41" t="s">
        <v>25</v>
      </c>
    </row>
    <row r="7973" spans="2:11" ht="15" customHeight="1" x14ac:dyDescent="0.3">
      <c r="B7973" s="39" t="str">
        <f t="shared" si="106"/>
        <v>47685100200 зворотній клапан</v>
      </c>
      <c r="C7973" s="39" t="str">
        <f>TEXT(Raw_Articul_Data!$D7973,"00000000000")</f>
        <v>47685100200</v>
      </c>
      <c r="D7973" s="41">
        <v>47685100200</v>
      </c>
      <c r="E7973" s="41" t="s">
        <v>4590</v>
      </c>
      <c r="G7973" s="41" t="s">
        <v>32</v>
      </c>
      <c r="H7973" s="41" t="s">
        <v>2790</v>
      </c>
      <c r="I7973" s="41" t="s">
        <v>23</v>
      </c>
      <c r="J7973" s="41" t="s">
        <v>34</v>
      </c>
      <c r="K7973" s="41" t="s">
        <v>25</v>
      </c>
    </row>
    <row r="7974" spans="2:11" ht="15" customHeight="1" x14ac:dyDescent="0.3">
      <c r="B7974" s="39" t="str">
        <f t="shared" si="106"/>
        <v>47685100300 розподільчий поршень</v>
      </c>
      <c r="C7974" s="39" t="str">
        <f>TEXT(Raw_Articul_Data!$D7974,"00000000000")</f>
        <v>47685100300</v>
      </c>
      <c r="D7974" s="41">
        <v>47685100300</v>
      </c>
      <c r="E7974" s="41" t="s">
        <v>4577</v>
      </c>
      <c r="G7974" s="41" t="s">
        <v>32</v>
      </c>
      <c r="H7974" s="41" t="s">
        <v>2790</v>
      </c>
      <c r="I7974" s="41" t="s">
        <v>23</v>
      </c>
      <c r="J7974" s="41" t="s">
        <v>34</v>
      </c>
      <c r="K7974" s="41" t="s">
        <v>25</v>
      </c>
    </row>
    <row r="7975" spans="2:11" ht="15" customHeight="1" x14ac:dyDescent="0.3">
      <c r="B7975" s="39" t="str">
        <f t="shared" si="106"/>
        <v>47685100400 клапан</v>
      </c>
      <c r="C7975" s="39" t="str">
        <f>TEXT(Raw_Articul_Data!$D7975,"00000000000")</f>
        <v>47685100400</v>
      </c>
      <c r="D7975" s="41">
        <v>47685100400</v>
      </c>
      <c r="E7975" s="41" t="s">
        <v>2901</v>
      </c>
      <c r="G7975" s="41" t="s">
        <v>32</v>
      </c>
      <c r="H7975" s="41" t="s">
        <v>2790</v>
      </c>
      <c r="I7975" s="41" t="s">
        <v>23</v>
      </c>
      <c r="J7975" s="41" t="s">
        <v>34</v>
      </c>
      <c r="K7975" s="41" t="s">
        <v>25</v>
      </c>
    </row>
    <row r="7976" spans="2:11" ht="15" customHeight="1" x14ac:dyDescent="0.3">
      <c r="B7976" s="39" t="str">
        <f t="shared" si="106"/>
        <v>47685100401 клапан</v>
      </c>
      <c r="C7976" s="39" t="str">
        <f>TEXT(Raw_Articul_Data!$D7976,"00000000000")</f>
        <v>47685100401</v>
      </c>
      <c r="D7976" s="41">
        <v>47685100401</v>
      </c>
      <c r="E7976" s="41" t="s">
        <v>2901</v>
      </c>
      <c r="G7976" s="41" t="s">
        <v>32</v>
      </c>
      <c r="H7976" s="41" t="s">
        <v>2790</v>
      </c>
      <c r="I7976" s="41" t="s">
        <v>23</v>
      </c>
      <c r="J7976" s="41" t="s">
        <v>34</v>
      </c>
      <c r="K7976" s="41" t="s">
        <v>25</v>
      </c>
    </row>
    <row r="7977" spans="2:11" ht="15" customHeight="1" x14ac:dyDescent="0.3">
      <c r="B7977" s="39" t="str">
        <f t="shared" si="106"/>
        <v>47685102000 поворотна рукоятка</v>
      </c>
      <c r="C7977" s="39" t="str">
        <f>TEXT(Raw_Articul_Data!$D7977,"00000000000")</f>
        <v>47685102000</v>
      </c>
      <c r="D7977" s="41">
        <v>47685102000</v>
      </c>
      <c r="E7977" s="41" t="s">
        <v>2925</v>
      </c>
      <c r="G7977" s="41" t="s">
        <v>32</v>
      </c>
      <c r="H7977" s="41" t="s">
        <v>2790</v>
      </c>
      <c r="I7977" s="41" t="s">
        <v>23</v>
      </c>
      <c r="J7977" s="41" t="s">
        <v>34</v>
      </c>
      <c r="K7977" s="41" t="s">
        <v>25</v>
      </c>
    </row>
    <row r="7978" spans="2:11" ht="15" customHeight="1" x14ac:dyDescent="0.3">
      <c r="B7978" s="39" t="str">
        <f t="shared" si="106"/>
        <v>47685103201 труба</v>
      </c>
      <c r="C7978" s="39" t="str">
        <f>TEXT(Raw_Articul_Data!$D7978,"00000000000")</f>
        <v>47685103201</v>
      </c>
      <c r="D7978" s="41">
        <v>47685103201</v>
      </c>
      <c r="E7978" s="41" t="s">
        <v>3681</v>
      </c>
      <c r="G7978" s="41" t="s">
        <v>32</v>
      </c>
      <c r="H7978" s="41" t="s">
        <v>2790</v>
      </c>
      <c r="I7978" s="41" t="s">
        <v>23</v>
      </c>
      <c r="J7978" s="41" t="s">
        <v>34</v>
      </c>
      <c r="K7978" s="41" t="s">
        <v>25</v>
      </c>
    </row>
    <row r="7979" spans="2:11" ht="15" customHeight="1" x14ac:dyDescent="0.3">
      <c r="B7979" s="39" t="str">
        <f t="shared" si="106"/>
        <v>47685104000 манометр</v>
      </c>
      <c r="C7979" s="39" t="str">
        <f>TEXT(Raw_Articul_Data!$D7979,"00000000000")</f>
        <v>47685104000</v>
      </c>
      <c r="D7979" s="41">
        <v>47685104000</v>
      </c>
      <c r="E7979" s="41" t="s">
        <v>2157</v>
      </c>
      <c r="G7979" s="41" t="s">
        <v>32</v>
      </c>
      <c r="H7979" s="41" t="s">
        <v>2790</v>
      </c>
      <c r="I7979" s="41" t="s">
        <v>23</v>
      </c>
      <c r="J7979" s="41" t="s">
        <v>34</v>
      </c>
      <c r="K7979" s="41" t="s">
        <v>25</v>
      </c>
    </row>
    <row r="7980" spans="2:11" ht="15" customHeight="1" x14ac:dyDescent="0.3">
      <c r="B7980" s="39" t="str">
        <f t="shared" si="106"/>
        <v>47686000200 електродвигун 230в/50гц</v>
      </c>
      <c r="C7980" s="39" t="str">
        <f>TEXT(Raw_Articul_Data!$D7980,"00000000000")</f>
        <v>47686000200</v>
      </c>
      <c r="D7980" s="41">
        <v>47686000200</v>
      </c>
      <c r="E7980" s="41" t="s">
        <v>3936</v>
      </c>
      <c r="G7980" s="41" t="s">
        <v>32</v>
      </c>
      <c r="H7980" s="41" t="s">
        <v>2790</v>
      </c>
      <c r="I7980" s="41" t="s">
        <v>23</v>
      </c>
      <c r="J7980" s="41" t="s">
        <v>34</v>
      </c>
      <c r="K7980" s="41" t="s">
        <v>25</v>
      </c>
    </row>
    <row r="7981" spans="2:11" ht="15" customHeight="1" x14ac:dyDescent="0.3">
      <c r="B7981" s="39" t="str">
        <f t="shared" si="106"/>
        <v>47686051000 конденсатор 50мкф 450в</v>
      </c>
      <c r="C7981" s="39" t="str">
        <f>TEXT(Raw_Articul_Data!$D7981,"00000000000")</f>
        <v>47686051000</v>
      </c>
      <c r="D7981" s="41">
        <v>47686051000</v>
      </c>
      <c r="E7981" s="41" t="s">
        <v>4609</v>
      </c>
      <c r="G7981" s="41" t="s">
        <v>32</v>
      </c>
      <c r="H7981" s="41" t="s">
        <v>2790</v>
      </c>
      <c r="I7981" s="41" t="s">
        <v>23</v>
      </c>
      <c r="J7981" s="41" t="s">
        <v>34</v>
      </c>
      <c r="K7981" s="41" t="s">
        <v>25</v>
      </c>
    </row>
    <row r="7982" spans="2:11" ht="15" customHeight="1" x14ac:dyDescent="0.3">
      <c r="B7982" s="39" t="str">
        <f t="shared" si="106"/>
        <v>47687004001 корпус насоса</v>
      </c>
      <c r="C7982" s="39" t="str">
        <f>TEXT(Raw_Articul_Data!$D7982,"00000000000")</f>
        <v>47687004001</v>
      </c>
      <c r="D7982" s="41">
        <v>47687004001</v>
      </c>
      <c r="E7982" s="41" t="s">
        <v>3440</v>
      </c>
      <c r="G7982" s="41" t="s">
        <v>32</v>
      </c>
      <c r="H7982" s="41" t="s">
        <v>2790</v>
      </c>
      <c r="I7982" s="41" t="s">
        <v>23</v>
      </c>
      <c r="J7982" s="41" t="s">
        <v>34</v>
      </c>
      <c r="K7982" s="41" t="s">
        <v>25</v>
      </c>
    </row>
    <row r="7983" spans="2:11" ht="15" customHeight="1" x14ac:dyDescent="0.3">
      <c r="B7983" s="39" t="str">
        <f t="shared" si="106"/>
        <v>47687010800 резервуар</v>
      </c>
      <c r="C7983" s="39" t="str">
        <f>TEXT(Raw_Articul_Data!$D7983,"00000000000")</f>
        <v>47687010800</v>
      </c>
      <c r="D7983" s="41">
        <v>47687010800</v>
      </c>
      <c r="E7983" s="41" t="s">
        <v>4323</v>
      </c>
      <c r="G7983" s="41" t="s">
        <v>32</v>
      </c>
      <c r="H7983" s="41" t="s">
        <v>2790</v>
      </c>
      <c r="I7983" s="41" t="s">
        <v>23</v>
      </c>
      <c r="J7983" s="41" t="s">
        <v>34</v>
      </c>
      <c r="K7983" s="41" t="s">
        <v>25</v>
      </c>
    </row>
    <row r="7984" spans="2:11" ht="15" customHeight="1" x14ac:dyDescent="0.3">
      <c r="B7984" s="39" t="str">
        <f t="shared" si="106"/>
        <v>47687014600 хомутик</v>
      </c>
      <c r="C7984" s="39" t="str">
        <f>TEXT(Raw_Articul_Data!$D7984,"00000000000")</f>
        <v>47687014600</v>
      </c>
      <c r="D7984" s="41">
        <v>47687014600</v>
      </c>
      <c r="E7984" s="41" t="s">
        <v>4111</v>
      </c>
      <c r="G7984" s="41" t="s">
        <v>32</v>
      </c>
      <c r="H7984" s="41" t="s">
        <v>2790</v>
      </c>
      <c r="I7984" s="41" t="s">
        <v>23</v>
      </c>
      <c r="J7984" s="41" t="s">
        <v>34</v>
      </c>
      <c r="K7984" s="41" t="s">
        <v>25</v>
      </c>
    </row>
    <row r="7985" spans="2:11" ht="15" customHeight="1" x14ac:dyDescent="0.3">
      <c r="B7985" s="39" t="str">
        <f t="shared" si="106"/>
        <v>47687016500 з'єднувальна деталь</v>
      </c>
      <c r="C7985" s="39" t="str">
        <f>TEXT(Raw_Articul_Data!$D7985,"00000000000")</f>
        <v>47687016500</v>
      </c>
      <c r="D7985" s="41">
        <v>47687016500</v>
      </c>
      <c r="E7985" s="41" t="s">
        <v>3490</v>
      </c>
      <c r="G7985" s="41" t="s">
        <v>32</v>
      </c>
      <c r="H7985" s="41" t="s">
        <v>2790</v>
      </c>
      <c r="I7985" s="41" t="s">
        <v>23</v>
      </c>
      <c r="J7985" s="41" t="s">
        <v>34</v>
      </c>
      <c r="K7985" s="41" t="s">
        <v>25</v>
      </c>
    </row>
    <row r="7986" spans="2:11" ht="15" customHeight="1" x14ac:dyDescent="0.3">
      <c r="B7986" s="39" t="str">
        <f t="shared" si="106"/>
        <v>47687016502 з'єднувальна деталь</v>
      </c>
      <c r="C7986" s="39" t="str">
        <f>TEXT(Raw_Articul_Data!$D7986,"00000000000")</f>
        <v>47687016502</v>
      </c>
      <c r="D7986" s="41">
        <v>47687016502</v>
      </c>
      <c r="E7986" s="41" t="s">
        <v>3490</v>
      </c>
      <c r="G7986" s="41" t="s">
        <v>32</v>
      </c>
      <c r="H7986" s="41" t="s">
        <v>2790</v>
      </c>
      <c r="I7986" s="41" t="s">
        <v>23</v>
      </c>
      <c r="J7986" s="41" t="s">
        <v>34</v>
      </c>
      <c r="K7986" s="41" t="s">
        <v>25</v>
      </c>
    </row>
    <row r="7987" spans="2:11" ht="15" customHeight="1" x14ac:dyDescent="0.3">
      <c r="B7987" s="39" t="str">
        <f t="shared" si="106"/>
        <v>47687608700 хитна шайба 9,5°</v>
      </c>
      <c r="C7987" s="39" t="str">
        <f>TEXT(Raw_Articul_Data!$D7987,"00000000000")</f>
        <v>47687608700</v>
      </c>
      <c r="D7987" s="41">
        <v>47687608700</v>
      </c>
      <c r="E7987" s="41" t="s">
        <v>4610</v>
      </c>
      <c r="G7987" s="41" t="s">
        <v>32</v>
      </c>
      <c r="H7987" s="41" t="s">
        <v>2790</v>
      </c>
      <c r="I7987" s="41" t="s">
        <v>23</v>
      </c>
      <c r="J7987" s="41" t="s">
        <v>34</v>
      </c>
      <c r="K7987" s="41" t="s">
        <v>25</v>
      </c>
    </row>
    <row r="7988" spans="2:11" ht="15" customHeight="1" x14ac:dyDescent="0.3">
      <c r="B7988" s="39" t="str">
        <f t="shared" si="106"/>
        <v>47687907402 кривошип</v>
      </c>
      <c r="C7988" s="39" t="str">
        <f>TEXT(Raw_Articul_Data!$D7988,"00000000000")</f>
        <v>47687907402</v>
      </c>
      <c r="D7988" s="41">
        <v>47687907402</v>
      </c>
      <c r="E7988" s="41" t="s">
        <v>4607</v>
      </c>
      <c r="G7988" s="41" t="s">
        <v>32</v>
      </c>
      <c r="H7988" s="41" t="s">
        <v>2790</v>
      </c>
      <c r="I7988" s="41" t="s">
        <v>23</v>
      </c>
      <c r="J7988" s="41" t="s">
        <v>34</v>
      </c>
      <c r="K7988" s="41" t="s">
        <v>25</v>
      </c>
    </row>
    <row r="7989" spans="2:11" ht="15" customHeight="1" x14ac:dyDescent="0.3">
      <c r="B7989" s="39" t="str">
        <f t="shared" si="106"/>
        <v>47687918300 гайка</v>
      </c>
      <c r="C7989" s="39" t="str">
        <f>TEXT(Raw_Articul_Data!$D7989,"00000000000")</f>
        <v>47687918300</v>
      </c>
      <c r="D7989" s="41">
        <v>47687918300</v>
      </c>
      <c r="E7989" s="41" t="s">
        <v>3092</v>
      </c>
      <c r="G7989" s="41" t="s">
        <v>32</v>
      </c>
      <c r="H7989" s="41" t="s">
        <v>2790</v>
      </c>
      <c r="I7989" s="41" t="s">
        <v>23</v>
      </c>
      <c r="J7989" s="41" t="s">
        <v>34</v>
      </c>
      <c r="K7989" s="41" t="s">
        <v>25</v>
      </c>
    </row>
    <row r="7990" spans="2:11" ht="15" customHeight="1" x14ac:dyDescent="0.3">
      <c r="B7990" s="39" t="str">
        <f t="shared" si="106"/>
        <v>47687920201 тримач верхній</v>
      </c>
      <c r="C7990" s="39" t="str">
        <f>TEXT(Raw_Articul_Data!$D7990,"00000000000")</f>
        <v>47687920201</v>
      </c>
      <c r="D7990" s="41">
        <v>47687920201</v>
      </c>
      <c r="E7990" s="41" t="s">
        <v>4611</v>
      </c>
      <c r="G7990" s="41" t="s">
        <v>32</v>
      </c>
      <c r="H7990" s="41" t="s">
        <v>2790</v>
      </c>
      <c r="I7990" s="41" t="s">
        <v>23</v>
      </c>
      <c r="J7990" s="41" t="s">
        <v>34</v>
      </c>
      <c r="K7990" s="41" t="s">
        <v>25</v>
      </c>
    </row>
    <row r="7991" spans="2:11" ht="15" customHeight="1" x14ac:dyDescent="0.3">
      <c r="B7991" s="39" t="str">
        <f t="shared" si="106"/>
        <v>47687923300 гвинт</v>
      </c>
      <c r="C7991" s="39" t="str">
        <f>TEXT(Raw_Articul_Data!$D7991,"00000000000")</f>
        <v>47687923300</v>
      </c>
      <c r="D7991" s="41">
        <v>47687923300</v>
      </c>
      <c r="E7991" s="41" t="s">
        <v>2811</v>
      </c>
      <c r="G7991" s="41" t="s">
        <v>32</v>
      </c>
      <c r="H7991" s="41" t="s">
        <v>2790</v>
      </c>
      <c r="I7991" s="41" t="s">
        <v>23</v>
      </c>
      <c r="J7991" s="41" t="s">
        <v>34</v>
      </c>
      <c r="K7991" s="41" t="s">
        <v>25</v>
      </c>
    </row>
    <row r="7992" spans="2:11" ht="15" customHeight="1" x14ac:dyDescent="0.3">
      <c r="B7992" s="39" t="str">
        <f t="shared" si="106"/>
        <v>47690071000 набір ущільнень - поршень кераміка</v>
      </c>
      <c r="C7992" s="39" t="str">
        <f>TEXT(Raw_Articul_Data!$D7992,"00000000000")</f>
        <v>47690071000</v>
      </c>
      <c r="D7992" s="41">
        <v>47690071000</v>
      </c>
      <c r="E7992" s="41" t="s">
        <v>4612</v>
      </c>
      <c r="G7992" s="41" t="s">
        <v>32</v>
      </c>
      <c r="H7992" s="41" t="s">
        <v>2790</v>
      </c>
      <c r="I7992" s="41" t="s">
        <v>23</v>
      </c>
      <c r="J7992" s="41" t="s">
        <v>34</v>
      </c>
      <c r="K7992" s="41" t="s">
        <v>25</v>
      </c>
    </row>
    <row r="7993" spans="2:11" ht="15" customHeight="1" x14ac:dyDescent="0.3">
      <c r="B7993" s="39" t="str">
        <f t="shared" si="106"/>
        <v xml:space="preserve">47697608700 хитна шайба </v>
      </c>
      <c r="C7993" s="39" t="str">
        <f>TEXT(Raw_Articul_Data!$D7993,"00000000000")</f>
        <v>47697608700</v>
      </c>
      <c r="D7993" s="41">
        <v>47697608700</v>
      </c>
      <c r="E7993" s="41" t="s">
        <v>4613</v>
      </c>
      <c r="G7993" s="41" t="s">
        <v>32</v>
      </c>
      <c r="H7993" s="41" t="s">
        <v>2790</v>
      </c>
      <c r="I7993" s="41" t="s">
        <v>23</v>
      </c>
      <c r="J7993" s="41" t="s">
        <v>34</v>
      </c>
      <c r="K7993" s="41" t="s">
        <v>25</v>
      </c>
    </row>
    <row r="7994" spans="2:11" ht="15" customHeight="1" x14ac:dyDescent="0.3">
      <c r="B7994" s="39" t="str">
        <f t="shared" si="106"/>
        <v>47697608800 інжектор</v>
      </c>
      <c r="C7994" s="39" t="str">
        <f>TEXT(Raw_Articul_Data!$D7994,"00000000000")</f>
        <v>47697608800</v>
      </c>
      <c r="D7994" s="41">
        <v>47697608800</v>
      </c>
      <c r="E7994" s="41" t="s">
        <v>4586</v>
      </c>
      <c r="G7994" s="41" t="s">
        <v>32</v>
      </c>
      <c r="H7994" s="41" t="s">
        <v>2790</v>
      </c>
      <c r="I7994" s="41" t="s">
        <v>23</v>
      </c>
      <c r="J7994" s="41" t="s">
        <v>34</v>
      </c>
      <c r="K7994" s="41" t="s">
        <v>25</v>
      </c>
    </row>
    <row r="7995" spans="2:11" ht="15" customHeight="1" x14ac:dyDescent="0.3">
      <c r="B7995" s="39" t="str">
        <f t="shared" si="106"/>
        <v>47720071000 набір ущільнень - поршень</v>
      </c>
      <c r="C7995" s="39" t="str">
        <f>TEXT(Raw_Articul_Data!$D7995,"00000000000")</f>
        <v>47720071000</v>
      </c>
      <c r="D7995" s="41">
        <v>47720071000</v>
      </c>
      <c r="E7995" s="41" t="s">
        <v>4614</v>
      </c>
      <c r="G7995" s="41" t="s">
        <v>32</v>
      </c>
      <c r="H7995" s="41" t="s">
        <v>2790</v>
      </c>
      <c r="I7995" s="41" t="s">
        <v>23</v>
      </c>
      <c r="J7995" s="41" t="s">
        <v>45</v>
      </c>
      <c r="K7995" s="41" t="s">
        <v>25</v>
      </c>
    </row>
    <row r="7996" spans="2:11" ht="15" customHeight="1" x14ac:dyDescent="0.3">
      <c r="B7996" s="39" t="str">
        <f t="shared" si="106"/>
        <v>47727013000 хитна шайба 10°30'</v>
      </c>
      <c r="C7996" s="39" t="str">
        <f>TEXT(Raw_Articul_Data!$D7996,"00000000000")</f>
        <v>47727013000</v>
      </c>
      <c r="D7996" s="41">
        <v>47727013000</v>
      </c>
      <c r="E7996" s="41" t="s">
        <v>4615</v>
      </c>
      <c r="G7996" s="41" t="s">
        <v>32</v>
      </c>
      <c r="H7996" s="41" t="s">
        <v>2790</v>
      </c>
      <c r="I7996" s="41" t="s">
        <v>23</v>
      </c>
      <c r="J7996" s="41" t="s">
        <v>45</v>
      </c>
      <c r="K7996" s="41" t="s">
        <v>25</v>
      </c>
    </row>
    <row r="7997" spans="2:11" ht="15" customHeight="1" x14ac:dyDescent="0.3">
      <c r="B7997" s="39" t="str">
        <f t="shared" si="106"/>
        <v>47727642350 гольчатий підшипник</v>
      </c>
      <c r="C7997" s="39" t="str">
        <f>TEXT(Raw_Articul_Data!$D7997,"00000000000")</f>
        <v>47727642350</v>
      </c>
      <c r="D7997" s="41">
        <v>47727642350</v>
      </c>
      <c r="E7997" s="41" t="s">
        <v>4587</v>
      </c>
      <c r="G7997" s="41" t="s">
        <v>32</v>
      </c>
      <c r="H7997" s="41" t="s">
        <v>2790</v>
      </c>
      <c r="I7997" s="41" t="s">
        <v>23</v>
      </c>
      <c r="J7997" s="41" t="s">
        <v>1906</v>
      </c>
      <c r="K7997" s="41" t="s">
        <v>25</v>
      </c>
    </row>
    <row r="7998" spans="2:11" ht="15" customHeight="1" x14ac:dyDescent="0.3">
      <c r="B7998" s="39" t="str">
        <f t="shared" si="106"/>
        <v>47737092102 сальник 20х30х5</v>
      </c>
      <c r="C7998" s="39" t="str">
        <f>TEXT(Raw_Articul_Data!$D7998,"00000000000")</f>
        <v>47737092102</v>
      </c>
      <c r="D7998" s="41">
        <v>47737092102</v>
      </c>
      <c r="E7998" s="41" t="s">
        <v>4616</v>
      </c>
      <c r="G7998" s="41" t="s">
        <v>32</v>
      </c>
      <c r="H7998" s="41" t="s">
        <v>2790</v>
      </c>
      <c r="I7998" s="41" t="s">
        <v>23</v>
      </c>
      <c r="J7998" s="41" t="s">
        <v>45</v>
      </c>
      <c r="K7998" s="41" t="s">
        <v>25</v>
      </c>
    </row>
    <row r="7999" spans="2:11" ht="15" customHeight="1" x14ac:dyDescent="0.3">
      <c r="B7999" s="39" t="str">
        <f t="shared" si="106"/>
        <v>47740124405 пилосос se122e</v>
      </c>
      <c r="C7999" s="39" t="str">
        <f>TEXT(Raw_Articul_Data!$D7999,"00000000000")</f>
        <v>47740124405</v>
      </c>
      <c r="D7999" s="41">
        <v>47740124405</v>
      </c>
      <c r="E7999" s="41" t="s">
        <v>1789</v>
      </c>
      <c r="F7999" s="41" t="s">
        <v>7264</v>
      </c>
      <c r="G7999" s="41" t="s">
        <v>843</v>
      </c>
      <c r="H7999" s="41" t="s">
        <v>1790</v>
      </c>
      <c r="I7999" s="41" t="s">
        <v>23</v>
      </c>
      <c r="J7999" s="41" t="s">
        <v>347</v>
      </c>
      <c r="K7999" s="41" t="s">
        <v>25</v>
      </c>
    </row>
    <row r="8000" spans="2:11" ht="15" customHeight="1" x14ac:dyDescent="0.3">
      <c r="B8000" s="39" t="str">
        <f t="shared" si="106"/>
        <v>47744300500 вимикач</v>
      </c>
      <c r="C8000" s="39" t="str">
        <f>TEXT(Raw_Articul_Data!$D8000,"00000000000")</f>
        <v>47744300500</v>
      </c>
      <c r="D8000" s="41">
        <v>47744300500</v>
      </c>
      <c r="E8000" s="41" t="s">
        <v>3862</v>
      </c>
      <c r="G8000" s="41" t="s">
        <v>32</v>
      </c>
      <c r="H8000" s="41" t="s">
        <v>2790</v>
      </c>
      <c r="I8000" s="41" t="s">
        <v>23</v>
      </c>
      <c r="J8000" s="41" t="s">
        <v>347</v>
      </c>
      <c r="K8000" s="41" t="s">
        <v>25</v>
      </c>
    </row>
    <row r="8001" spans="2:11" ht="15" customHeight="1" x14ac:dyDescent="0.3">
      <c r="B8001" s="39" t="str">
        <f t="shared" si="106"/>
        <v>47744300501 вимикач</v>
      </c>
      <c r="C8001" s="39" t="str">
        <f>TEXT(Raw_Articul_Data!$D8001,"00000000000")</f>
        <v>47744300501</v>
      </c>
      <c r="D8001" s="41">
        <v>47744300501</v>
      </c>
      <c r="E8001" s="41" t="s">
        <v>3862</v>
      </c>
      <c r="G8001" s="41" t="s">
        <v>32</v>
      </c>
      <c r="H8001" s="41" t="s">
        <v>2790</v>
      </c>
      <c r="I8001" s="41" t="s">
        <v>23</v>
      </c>
      <c r="J8001" s="41" t="s">
        <v>2319</v>
      </c>
      <c r="K8001" s="41" t="s">
        <v>25</v>
      </c>
    </row>
    <row r="8002" spans="2:11" ht="15" customHeight="1" x14ac:dyDescent="0.3">
      <c r="B8002" s="39" t="str">
        <f t="shared" si="106"/>
        <v>47744301300 штекерна розетка</v>
      </c>
      <c r="C8002" s="39" t="str">
        <f>TEXT(Raw_Articul_Data!$D8002,"00000000000")</f>
        <v>47744301300</v>
      </c>
      <c r="D8002" s="41">
        <v>47744301300</v>
      </c>
      <c r="E8002" s="41" t="s">
        <v>4617</v>
      </c>
      <c r="G8002" s="41" t="s">
        <v>32</v>
      </c>
      <c r="H8002" s="41" t="s">
        <v>2790</v>
      </c>
      <c r="I8002" s="41" t="s">
        <v>23</v>
      </c>
      <c r="J8002" s="41" t="s">
        <v>28</v>
      </c>
      <c r="K8002" s="41" t="s">
        <v>25</v>
      </c>
    </row>
    <row r="8003" spans="2:11" ht="15" customHeight="1" x14ac:dyDescent="0.3">
      <c r="B8003" s="39" t="str">
        <f t="shared" si="106"/>
        <v>47746000200 електродвигун 230/240в</v>
      </c>
      <c r="C8003" s="39" t="str">
        <f>TEXT(Raw_Articul_Data!$D8003,"00000000000")</f>
        <v>47746000200</v>
      </c>
      <c r="D8003" s="41">
        <v>47746000200</v>
      </c>
      <c r="E8003" s="41" t="s">
        <v>4618</v>
      </c>
      <c r="G8003" s="41" t="s">
        <v>32</v>
      </c>
      <c r="H8003" s="41" t="s">
        <v>2790</v>
      </c>
      <c r="I8003" s="41" t="s">
        <v>23</v>
      </c>
      <c r="J8003" s="41" t="s">
        <v>1908</v>
      </c>
      <c r="K8003" s="41" t="s">
        <v>25</v>
      </c>
    </row>
    <row r="8004" spans="2:11" ht="15" customHeight="1" x14ac:dyDescent="0.3">
      <c r="B8004" s="39" t="str">
        <f t="shared" si="106"/>
        <v>47747908600 зажим</v>
      </c>
      <c r="C8004" s="39" t="str">
        <f>TEXT(Raw_Articul_Data!$D8004,"00000000000")</f>
        <v>47747908600</v>
      </c>
      <c r="D8004" s="41">
        <v>47747908600</v>
      </c>
      <c r="E8004" s="41" t="s">
        <v>3654</v>
      </c>
      <c r="G8004" s="41" t="s">
        <v>32</v>
      </c>
      <c r="H8004" s="41" t="s">
        <v>2790</v>
      </c>
      <c r="I8004" s="41" t="s">
        <v>23</v>
      </c>
      <c r="J8004" s="41" t="s">
        <v>347</v>
      </c>
      <c r="K8004" s="41" t="s">
        <v>25</v>
      </c>
    </row>
    <row r="8005" spans="2:11" ht="15" customHeight="1" x14ac:dyDescent="0.3">
      <c r="B8005" s="39" t="str">
        <f t="shared" si="106"/>
        <v>47750071001 набір ущільнень - поршень</v>
      </c>
      <c r="C8005" s="39" t="str">
        <f>TEXT(Raw_Articul_Data!$D8005,"00000000000")</f>
        <v>47750071001</v>
      </c>
      <c r="D8005" s="41">
        <v>47750071001</v>
      </c>
      <c r="E8005" s="41" t="s">
        <v>4484</v>
      </c>
      <c r="G8005" s="41" t="s">
        <v>32</v>
      </c>
      <c r="H8005" s="41" t="s">
        <v>2790</v>
      </c>
      <c r="I8005" s="41" t="s">
        <v>23</v>
      </c>
      <c r="J8005" s="41" t="s">
        <v>34</v>
      </c>
      <c r="K8005" s="41" t="s">
        <v>25</v>
      </c>
    </row>
    <row r="8006" spans="2:11" ht="15" customHeight="1" x14ac:dyDescent="0.3">
      <c r="B8006" s="39" t="str">
        <f t="shared" si="106"/>
        <v>47754300500 вимикач</v>
      </c>
      <c r="C8006" s="39" t="str">
        <f>TEXT(Raw_Articul_Data!$D8006,"00000000000")</f>
        <v>47754300500</v>
      </c>
      <c r="D8006" s="41">
        <v>47754300500</v>
      </c>
      <c r="E8006" s="41" t="s">
        <v>3862</v>
      </c>
      <c r="G8006" s="41" t="s">
        <v>32</v>
      </c>
      <c r="H8006" s="41" t="s">
        <v>2790</v>
      </c>
      <c r="I8006" s="41" t="s">
        <v>23</v>
      </c>
      <c r="J8006" s="41" t="s">
        <v>34</v>
      </c>
      <c r="K8006" s="41" t="s">
        <v>25</v>
      </c>
    </row>
    <row r="8007" spans="2:11" ht="15" customHeight="1" x14ac:dyDescent="0.3">
      <c r="B8007" s="39" t="str">
        <f t="shared" si="106"/>
        <v>47754300501 вимикач</v>
      </c>
      <c r="C8007" s="39" t="str">
        <f>TEXT(Raw_Articul_Data!$D8007,"00000000000")</f>
        <v>47754300501</v>
      </c>
      <c r="D8007" s="41">
        <v>47754300501</v>
      </c>
      <c r="E8007" s="41" t="s">
        <v>3862</v>
      </c>
      <c r="G8007" s="41" t="s">
        <v>32</v>
      </c>
      <c r="H8007" s="41" t="s">
        <v>2790</v>
      </c>
      <c r="I8007" s="41" t="s">
        <v>23</v>
      </c>
      <c r="J8007" s="41" t="s">
        <v>34</v>
      </c>
      <c r="K8007" s="41" t="s">
        <v>25</v>
      </c>
    </row>
    <row r="8008" spans="2:11" ht="15" customHeight="1" x14ac:dyDescent="0.3">
      <c r="B8008" s="39" t="str">
        <f t="shared" si="106"/>
        <v>47755100200 зворотній клапан</v>
      </c>
      <c r="C8008" s="39" t="str">
        <f>TEXT(Raw_Articul_Data!$D8008,"00000000000")</f>
        <v>47755100200</v>
      </c>
      <c r="D8008" s="41">
        <v>47755100200</v>
      </c>
      <c r="E8008" s="41" t="s">
        <v>4590</v>
      </c>
      <c r="G8008" s="41" t="s">
        <v>32</v>
      </c>
      <c r="H8008" s="41" t="s">
        <v>2790</v>
      </c>
      <c r="I8008" s="41" t="s">
        <v>23</v>
      </c>
      <c r="J8008" s="41" t="s">
        <v>34</v>
      </c>
      <c r="K8008" s="41" t="s">
        <v>25</v>
      </c>
    </row>
    <row r="8009" spans="2:11" ht="15" customHeight="1" x14ac:dyDescent="0.3">
      <c r="B8009" s="39" t="str">
        <f t="shared" si="106"/>
        <v>47755100300 розподільчий поршень</v>
      </c>
      <c r="C8009" s="39" t="str">
        <f>TEXT(Raw_Articul_Data!$D8009,"00000000000")</f>
        <v>47755100300</v>
      </c>
      <c r="D8009" s="41">
        <v>47755100300</v>
      </c>
      <c r="E8009" s="41" t="s">
        <v>4577</v>
      </c>
      <c r="G8009" s="41" t="s">
        <v>32</v>
      </c>
      <c r="H8009" s="41" t="s">
        <v>2790</v>
      </c>
      <c r="I8009" s="41" t="s">
        <v>23</v>
      </c>
      <c r="J8009" s="41" t="s">
        <v>34</v>
      </c>
      <c r="K8009" s="41" t="s">
        <v>25</v>
      </c>
    </row>
    <row r="8010" spans="2:11" ht="15" customHeight="1" x14ac:dyDescent="0.3">
      <c r="B8010" s="39" t="str">
        <f t="shared" si="106"/>
        <v>47756000202 електродвигун 230в/50гц</v>
      </c>
      <c r="C8010" s="39" t="str">
        <f>TEXT(Raw_Articul_Data!$D8010,"00000000000")</f>
        <v>47756000202</v>
      </c>
      <c r="D8010" s="41">
        <v>47756000202</v>
      </c>
      <c r="E8010" s="41" t="s">
        <v>3936</v>
      </c>
      <c r="G8010" s="41" t="s">
        <v>32</v>
      </c>
      <c r="H8010" s="41" t="s">
        <v>2790</v>
      </c>
      <c r="I8010" s="41" t="s">
        <v>23</v>
      </c>
      <c r="J8010" s="41" t="s">
        <v>34</v>
      </c>
      <c r="K8010" s="41" t="s">
        <v>25</v>
      </c>
    </row>
    <row r="8011" spans="2:11" ht="15" customHeight="1" x14ac:dyDescent="0.3">
      <c r="B8011" s="39" t="str">
        <f t="shared" si="106"/>
        <v>47756020500 пружинне стопорне кільце</v>
      </c>
      <c r="C8011" s="39" t="str">
        <f>TEXT(Raw_Articul_Data!$D8011,"00000000000")</f>
        <v>47756020500</v>
      </c>
      <c r="D8011" s="41">
        <v>47756020500</v>
      </c>
      <c r="E8011" s="41" t="s">
        <v>3357</v>
      </c>
      <c r="G8011" s="41" t="s">
        <v>32</v>
      </c>
      <c r="H8011" s="41" t="s">
        <v>2790</v>
      </c>
      <c r="I8011" s="41" t="s">
        <v>23</v>
      </c>
      <c r="J8011" s="41" t="s">
        <v>34</v>
      </c>
      <c r="K8011" s="41" t="s">
        <v>25</v>
      </c>
    </row>
    <row r="8012" spans="2:11" ht="15" customHeight="1" x14ac:dyDescent="0.3">
      <c r="B8012" s="39" t="str">
        <f t="shared" si="106"/>
        <v>47756051002 конденсатор 25мкф 500в</v>
      </c>
      <c r="C8012" s="39" t="str">
        <f>TEXT(Raw_Articul_Data!$D8012,"00000000000")</f>
        <v>47756051002</v>
      </c>
      <c r="D8012" s="41">
        <v>47756051002</v>
      </c>
      <c r="E8012" s="41" t="s">
        <v>4593</v>
      </c>
      <c r="G8012" s="41" t="s">
        <v>32</v>
      </c>
      <c r="H8012" s="41" t="s">
        <v>2790</v>
      </c>
      <c r="I8012" s="41" t="s">
        <v>23</v>
      </c>
      <c r="J8012" s="41" t="s">
        <v>34</v>
      </c>
      <c r="K8012" s="41" t="s">
        <v>25</v>
      </c>
    </row>
    <row r="8013" spans="2:11" ht="15" customHeight="1" x14ac:dyDescent="0.3">
      <c r="B8013" s="39" t="str">
        <f t="shared" ref="B8013:B8076" si="107">CONCATENATE(C8013," ", LOWER(E8013))</f>
        <v>47756060100 кожух вентилятора</v>
      </c>
      <c r="C8013" s="39" t="str">
        <f>TEXT(Raw_Articul_Data!$D8013,"00000000000")</f>
        <v>47756060100</v>
      </c>
      <c r="D8013" s="41">
        <v>47756060100</v>
      </c>
      <c r="E8013" s="41" t="s">
        <v>4619</v>
      </c>
      <c r="G8013" s="41" t="s">
        <v>32</v>
      </c>
      <c r="H8013" s="41" t="s">
        <v>2790</v>
      </c>
      <c r="I8013" s="41" t="s">
        <v>23</v>
      </c>
      <c r="J8013" s="41" t="s">
        <v>34</v>
      </c>
      <c r="K8013" s="41" t="s">
        <v>25</v>
      </c>
    </row>
    <row r="8014" spans="2:11" ht="15" customHeight="1" x14ac:dyDescent="0.3">
      <c r="B8014" s="39" t="str">
        <f t="shared" si="107"/>
        <v>47757002300 різьбова пробка</v>
      </c>
      <c r="C8014" s="39" t="str">
        <f>TEXT(Raw_Articul_Data!$D8014,"00000000000")</f>
        <v>47757002300</v>
      </c>
      <c r="D8014" s="41">
        <v>47757002300</v>
      </c>
      <c r="E8014" s="41" t="s">
        <v>3704</v>
      </c>
      <c r="G8014" s="41" t="s">
        <v>32</v>
      </c>
      <c r="H8014" s="41" t="s">
        <v>2790</v>
      </c>
      <c r="I8014" s="41" t="s">
        <v>23</v>
      </c>
      <c r="J8014" s="41" t="s">
        <v>34</v>
      </c>
      <c r="K8014" s="41" t="s">
        <v>25</v>
      </c>
    </row>
    <row r="8015" spans="2:11" ht="15" customHeight="1" x14ac:dyDescent="0.3">
      <c r="B8015" s="39" t="str">
        <f t="shared" si="107"/>
        <v>47757004000 корпус насоса</v>
      </c>
      <c r="C8015" s="39" t="str">
        <f>TEXT(Raw_Articul_Data!$D8015,"00000000000")</f>
        <v>47757004000</v>
      </c>
      <c r="D8015" s="41">
        <v>47757004000</v>
      </c>
      <c r="E8015" s="41" t="s">
        <v>3440</v>
      </c>
      <c r="G8015" s="41" t="s">
        <v>32</v>
      </c>
      <c r="H8015" s="41" t="s">
        <v>2790</v>
      </c>
      <c r="I8015" s="41" t="s">
        <v>23</v>
      </c>
      <c r="J8015" s="41" t="s">
        <v>34</v>
      </c>
      <c r="K8015" s="41" t="s">
        <v>25</v>
      </c>
    </row>
    <row r="8016" spans="2:11" ht="15" customHeight="1" x14ac:dyDescent="0.3">
      <c r="B8016" s="39" t="str">
        <f t="shared" si="107"/>
        <v>47757004600 клапанний блок</v>
      </c>
      <c r="C8016" s="39" t="str">
        <f>TEXT(Raw_Articul_Data!$D8016,"00000000000")</f>
        <v>47757004600</v>
      </c>
      <c r="D8016" s="41">
        <v>47757004600</v>
      </c>
      <c r="E8016" s="41" t="s">
        <v>4584</v>
      </c>
      <c r="G8016" s="41" t="s">
        <v>32</v>
      </c>
      <c r="H8016" s="41" t="s">
        <v>2790</v>
      </c>
      <c r="I8016" s="41" t="s">
        <v>23</v>
      </c>
      <c r="J8016" s="41" t="s">
        <v>34</v>
      </c>
      <c r="K8016" s="41" t="s">
        <v>25</v>
      </c>
    </row>
    <row r="8017" spans="2:11" ht="15" customHeight="1" x14ac:dyDescent="0.3">
      <c r="B8017" s="39" t="str">
        <f t="shared" si="107"/>
        <v>47757006200 набір клапанів (6 шт.)</v>
      </c>
      <c r="C8017" s="39" t="str">
        <f>TEXT(Raw_Articul_Data!$D8017,"00000000000")</f>
        <v>47757006200</v>
      </c>
      <c r="D8017" s="41">
        <v>47757006200</v>
      </c>
      <c r="E8017" s="41" t="s">
        <v>4620</v>
      </c>
      <c r="G8017" s="41" t="s">
        <v>32</v>
      </c>
      <c r="H8017" s="41" t="s">
        <v>2790</v>
      </c>
      <c r="I8017" s="41" t="s">
        <v>23</v>
      </c>
      <c r="J8017" s="41" t="s">
        <v>34</v>
      </c>
      <c r="K8017" s="41" t="s">
        <v>25</v>
      </c>
    </row>
    <row r="8018" spans="2:11" ht="15" customHeight="1" x14ac:dyDescent="0.3">
      <c r="B8018" s="39" t="str">
        <f t="shared" si="107"/>
        <v>47757607050 комплект - поршень</v>
      </c>
      <c r="C8018" s="39" t="str">
        <f>TEXT(Raw_Articul_Data!$D8018,"00000000000")</f>
        <v>47757607050</v>
      </c>
      <c r="D8018" s="41">
        <v>47757607050</v>
      </c>
      <c r="E8018" s="41" t="s">
        <v>4621</v>
      </c>
      <c r="G8018" s="41" t="s">
        <v>32</v>
      </c>
      <c r="H8018" s="41" t="s">
        <v>2790</v>
      </c>
      <c r="I8018" s="41" t="s">
        <v>23</v>
      </c>
      <c r="J8018" s="41" t="s">
        <v>34</v>
      </c>
      <c r="K8018" s="41" t="s">
        <v>25</v>
      </c>
    </row>
    <row r="8019" spans="2:11" ht="15" customHeight="1" x14ac:dyDescent="0.3">
      <c r="B8019" s="39" t="str">
        <f t="shared" si="107"/>
        <v>47757608700 хитна шайба 8,1°</v>
      </c>
      <c r="C8019" s="39" t="str">
        <f>TEXT(Raw_Articul_Data!$D8019,"00000000000")</f>
        <v>47757608700</v>
      </c>
      <c r="D8019" s="41">
        <v>47757608700</v>
      </c>
      <c r="E8019" s="41" t="s">
        <v>4622</v>
      </c>
      <c r="G8019" s="41" t="s">
        <v>32</v>
      </c>
      <c r="H8019" s="41" t="s">
        <v>2790</v>
      </c>
      <c r="I8019" s="41" t="s">
        <v>23</v>
      </c>
      <c r="J8019" s="41" t="s">
        <v>34</v>
      </c>
      <c r="K8019" s="41" t="s">
        <v>25</v>
      </c>
    </row>
    <row r="8020" spans="2:11" ht="15" customHeight="1" x14ac:dyDescent="0.3">
      <c r="B8020" s="39" t="str">
        <f t="shared" si="107"/>
        <v>47757608702 хитна шайба 10,1°</v>
      </c>
      <c r="C8020" s="39" t="str">
        <f>TEXT(Raw_Articul_Data!$D8020,"00000000000")</f>
        <v>47757608702</v>
      </c>
      <c r="D8020" s="41">
        <v>47757608702</v>
      </c>
      <c r="E8020" s="41" t="s">
        <v>4623</v>
      </c>
      <c r="G8020" s="41" t="s">
        <v>32</v>
      </c>
      <c r="H8020" s="41" t="s">
        <v>2790</v>
      </c>
      <c r="I8020" s="41" t="s">
        <v>23</v>
      </c>
      <c r="J8020" s="41" t="s">
        <v>34</v>
      </c>
      <c r="K8020" s="41" t="s">
        <v>25</v>
      </c>
    </row>
    <row r="8021" spans="2:11" ht="15" customHeight="1" x14ac:dyDescent="0.3">
      <c r="B8021" s="39" t="str">
        <f t="shared" si="107"/>
        <v>47757905600 рама рукоятки</v>
      </c>
      <c r="C8021" s="39" t="str">
        <f>TEXT(Raw_Articul_Data!$D8021,"00000000000")</f>
        <v>47757905600</v>
      </c>
      <c r="D8021" s="41">
        <v>47757905600</v>
      </c>
      <c r="E8021" s="41" t="s">
        <v>3637</v>
      </c>
      <c r="G8021" s="41" t="s">
        <v>32</v>
      </c>
      <c r="H8021" s="41" t="s">
        <v>2790</v>
      </c>
      <c r="I8021" s="41" t="s">
        <v>23</v>
      </c>
      <c r="J8021" s="41" t="s">
        <v>34</v>
      </c>
      <c r="K8021" s="41" t="s">
        <v>25</v>
      </c>
    </row>
    <row r="8022" spans="2:11" ht="15" customHeight="1" x14ac:dyDescent="0.3">
      <c r="B8022" s="39" t="str">
        <f t="shared" si="107"/>
        <v>47757905700 колесо (к-т 2шт)</v>
      </c>
      <c r="C8022" s="39" t="str">
        <f>TEXT(Raw_Articul_Data!$D8022,"00000000000")</f>
        <v>47757905700</v>
      </c>
      <c r="D8022" s="41">
        <v>47757905700</v>
      </c>
      <c r="E8022" s="41" t="s">
        <v>4624</v>
      </c>
      <c r="G8022" s="41" t="s">
        <v>32</v>
      </c>
      <c r="H8022" s="41" t="s">
        <v>2790</v>
      </c>
      <c r="I8022" s="41" t="s">
        <v>23</v>
      </c>
      <c r="J8022" s="41" t="s">
        <v>34</v>
      </c>
      <c r="K8022" s="41" t="s">
        <v>25</v>
      </c>
    </row>
    <row r="8023" spans="2:11" ht="15" customHeight="1" x14ac:dyDescent="0.3">
      <c r="B8023" s="39" t="str">
        <f t="shared" si="107"/>
        <v>47757915400 тримач</v>
      </c>
      <c r="C8023" s="39" t="str">
        <f>TEXT(Raw_Articul_Data!$D8023,"00000000000")</f>
        <v>47757915400</v>
      </c>
      <c r="D8023" s="41">
        <v>47757915400</v>
      </c>
      <c r="E8023" s="41" t="s">
        <v>2820</v>
      </c>
      <c r="G8023" s="41" t="s">
        <v>32</v>
      </c>
      <c r="H8023" s="41" t="s">
        <v>2790</v>
      </c>
      <c r="I8023" s="41" t="s">
        <v>23</v>
      </c>
      <c r="J8023" s="41" t="s">
        <v>34</v>
      </c>
      <c r="K8023" s="41" t="s">
        <v>25</v>
      </c>
    </row>
    <row r="8024" spans="2:11" ht="15" customHeight="1" x14ac:dyDescent="0.3">
      <c r="B8024" s="39" t="str">
        <f t="shared" si="107"/>
        <v>47757917300 пробка</v>
      </c>
      <c r="C8024" s="39" t="str">
        <f>TEXT(Raw_Articul_Data!$D8024,"00000000000")</f>
        <v>47757917300</v>
      </c>
      <c r="D8024" s="41">
        <v>47757917300</v>
      </c>
      <c r="E8024" s="41" t="s">
        <v>3012</v>
      </c>
      <c r="G8024" s="41" t="s">
        <v>32</v>
      </c>
      <c r="H8024" s="41" t="s">
        <v>2790</v>
      </c>
      <c r="I8024" s="41" t="s">
        <v>23</v>
      </c>
      <c r="J8024" s="41" t="s">
        <v>34</v>
      </c>
      <c r="K8024" s="41" t="s">
        <v>25</v>
      </c>
    </row>
    <row r="8025" spans="2:11" ht="15" customHeight="1" x14ac:dyDescent="0.3">
      <c r="B8025" s="39" t="str">
        <f t="shared" si="107"/>
        <v>47764300500 вимикач</v>
      </c>
      <c r="C8025" s="39" t="str">
        <f>TEXT(Raw_Articul_Data!$D8025,"00000000000")</f>
        <v>47764300500</v>
      </c>
      <c r="D8025" s="41">
        <v>47764300500</v>
      </c>
      <c r="E8025" s="41" t="s">
        <v>3862</v>
      </c>
      <c r="G8025" s="41" t="s">
        <v>32</v>
      </c>
      <c r="H8025" s="41" t="s">
        <v>2790</v>
      </c>
      <c r="I8025" s="41" t="s">
        <v>23</v>
      </c>
      <c r="J8025" s="41" t="s">
        <v>34</v>
      </c>
      <c r="K8025" s="41" t="s">
        <v>25</v>
      </c>
    </row>
    <row r="8026" spans="2:11" ht="15" customHeight="1" x14ac:dyDescent="0.3">
      <c r="B8026" s="39" t="str">
        <f t="shared" si="107"/>
        <v>47764300501 вимикач</v>
      </c>
      <c r="C8026" s="39" t="str">
        <f>TEXT(Raw_Articul_Data!$D8026,"00000000000")</f>
        <v>47764300501</v>
      </c>
      <c r="D8026" s="41">
        <v>47764300501</v>
      </c>
      <c r="E8026" s="41" t="s">
        <v>3862</v>
      </c>
      <c r="G8026" s="41" t="s">
        <v>32</v>
      </c>
      <c r="H8026" s="41" t="s">
        <v>2790</v>
      </c>
      <c r="I8026" s="41" t="s">
        <v>23</v>
      </c>
      <c r="J8026" s="41" t="s">
        <v>34</v>
      </c>
      <c r="K8026" s="41" t="s">
        <v>25</v>
      </c>
    </row>
    <row r="8027" spans="2:11" ht="15" customHeight="1" x14ac:dyDescent="0.3">
      <c r="B8027" s="39" t="str">
        <f t="shared" si="107"/>
        <v>47764302900 поворотна рукоятка</v>
      </c>
      <c r="C8027" s="39" t="str">
        <f>TEXT(Raw_Articul_Data!$D8027,"00000000000")</f>
        <v>47764302900</v>
      </c>
      <c r="D8027" s="41">
        <v>47764302900</v>
      </c>
      <c r="E8027" s="41" t="s">
        <v>2925</v>
      </c>
      <c r="G8027" s="41" t="s">
        <v>32</v>
      </c>
      <c r="H8027" s="41" t="s">
        <v>2790</v>
      </c>
      <c r="I8027" s="41" t="s">
        <v>23</v>
      </c>
      <c r="J8027" s="41" t="s">
        <v>34</v>
      </c>
      <c r="K8027" s="41" t="s">
        <v>25</v>
      </c>
    </row>
    <row r="8028" spans="2:11" ht="15" customHeight="1" x14ac:dyDescent="0.3">
      <c r="B8028" s="39" t="str">
        <f t="shared" si="107"/>
        <v>47764402000 кабель живлення</v>
      </c>
      <c r="C8028" s="39" t="str">
        <f>TEXT(Raw_Articul_Data!$D8028,"00000000000")</f>
        <v>47764402000</v>
      </c>
      <c r="D8028" s="41">
        <v>47764402000</v>
      </c>
      <c r="E8028" s="41" t="s">
        <v>4625</v>
      </c>
      <c r="G8028" s="41" t="s">
        <v>32</v>
      </c>
      <c r="H8028" s="41" t="s">
        <v>2790</v>
      </c>
      <c r="I8028" s="41" t="s">
        <v>23</v>
      </c>
      <c r="J8028" s="41" t="s">
        <v>34</v>
      </c>
      <c r="K8028" s="41" t="s">
        <v>25</v>
      </c>
    </row>
    <row r="8029" spans="2:11" ht="15" customHeight="1" x14ac:dyDescent="0.3">
      <c r="B8029" s="39" t="str">
        <f t="shared" si="107"/>
        <v>47765100200 зворотній клапан</v>
      </c>
      <c r="C8029" s="39" t="str">
        <f>TEXT(Raw_Articul_Data!$D8029,"00000000000")</f>
        <v>47765100200</v>
      </c>
      <c r="D8029" s="41">
        <v>47765100200</v>
      </c>
      <c r="E8029" s="41" t="s">
        <v>4590</v>
      </c>
      <c r="G8029" s="41" t="s">
        <v>32</v>
      </c>
      <c r="H8029" s="41" t="s">
        <v>2790</v>
      </c>
      <c r="I8029" s="41" t="s">
        <v>23</v>
      </c>
      <c r="J8029" s="41" t="s">
        <v>34</v>
      </c>
      <c r="K8029" s="41" t="s">
        <v>25</v>
      </c>
    </row>
    <row r="8030" spans="2:11" ht="15" customHeight="1" x14ac:dyDescent="0.3">
      <c r="B8030" s="39" t="str">
        <f t="shared" si="107"/>
        <v>47765100300 розподільчий поршень 3,2мм</v>
      </c>
      <c r="C8030" s="39" t="str">
        <f>TEXT(Raw_Articul_Data!$D8030,"00000000000")</f>
        <v>47765100300</v>
      </c>
      <c r="D8030" s="41">
        <v>47765100300</v>
      </c>
      <c r="E8030" s="41" t="s">
        <v>4626</v>
      </c>
      <c r="G8030" s="41" t="s">
        <v>32</v>
      </c>
      <c r="H8030" s="41" t="s">
        <v>2790</v>
      </c>
      <c r="I8030" s="41" t="s">
        <v>23</v>
      </c>
      <c r="J8030" s="41" t="s">
        <v>34</v>
      </c>
      <c r="K8030" s="41" t="s">
        <v>25</v>
      </c>
    </row>
    <row r="8031" spans="2:11" ht="15" customHeight="1" x14ac:dyDescent="0.3">
      <c r="B8031" s="39" t="str">
        <f t="shared" si="107"/>
        <v>47765100301 розподільчий поршень 3,45 мм</v>
      </c>
      <c r="C8031" s="39" t="str">
        <f>TEXT(Raw_Articul_Data!$D8031,"00000000000")</f>
        <v>47765100301</v>
      </c>
      <c r="D8031" s="41">
        <v>47765100301</v>
      </c>
      <c r="E8031" s="41" t="s">
        <v>4627</v>
      </c>
      <c r="G8031" s="41" t="s">
        <v>32</v>
      </c>
      <c r="H8031" s="41" t="s">
        <v>2790</v>
      </c>
      <c r="I8031" s="41" t="s">
        <v>23</v>
      </c>
      <c r="J8031" s="41" t="s">
        <v>34</v>
      </c>
      <c r="K8031" s="41" t="s">
        <v>25</v>
      </c>
    </row>
    <row r="8032" spans="2:11" ht="15" customHeight="1" x14ac:dyDescent="0.3">
      <c r="B8032" s="39" t="str">
        <f t="shared" si="107"/>
        <v>47765103500 вкладиш клапана</v>
      </c>
      <c r="C8032" s="39" t="str">
        <f>TEXT(Raw_Articul_Data!$D8032,"00000000000")</f>
        <v>47765103500</v>
      </c>
      <c r="D8032" s="41">
        <v>47765103500</v>
      </c>
      <c r="E8032" s="41" t="s">
        <v>4601</v>
      </c>
      <c r="G8032" s="41" t="s">
        <v>32</v>
      </c>
      <c r="H8032" s="41" t="s">
        <v>2790</v>
      </c>
      <c r="I8032" s="41" t="s">
        <v>23</v>
      </c>
      <c r="J8032" s="41" t="s">
        <v>34</v>
      </c>
      <c r="K8032" s="41" t="s">
        <v>25</v>
      </c>
    </row>
    <row r="8033" spans="2:11" ht="15" customHeight="1" x14ac:dyDescent="0.3">
      <c r="B8033" s="39" t="str">
        <f t="shared" si="107"/>
        <v xml:space="preserve">47766000201 електродвигун </v>
      </c>
      <c r="C8033" s="39" t="str">
        <f>TEXT(Raw_Articul_Data!$D8033,"00000000000")</f>
        <v>47766000201</v>
      </c>
      <c r="D8033" s="41">
        <v>47766000201</v>
      </c>
      <c r="E8033" s="41" t="s">
        <v>4628</v>
      </c>
      <c r="G8033" s="41" t="s">
        <v>32</v>
      </c>
      <c r="H8033" s="41" t="s">
        <v>2790</v>
      </c>
      <c r="I8033" s="41" t="s">
        <v>23</v>
      </c>
      <c r="J8033" s="41" t="s">
        <v>34</v>
      </c>
      <c r="K8033" s="41" t="s">
        <v>25</v>
      </c>
    </row>
    <row r="8034" spans="2:11" ht="15" customHeight="1" x14ac:dyDescent="0.3">
      <c r="B8034" s="39" t="str">
        <f t="shared" si="107"/>
        <v>47766051001 конденсатор 25мкф</v>
      </c>
      <c r="C8034" s="39" t="str">
        <f>TEXT(Raw_Articul_Data!$D8034,"00000000000")</f>
        <v>47766051001</v>
      </c>
      <c r="D8034" s="41">
        <v>47766051001</v>
      </c>
      <c r="E8034" s="41" t="s">
        <v>2874</v>
      </c>
      <c r="G8034" s="41" t="s">
        <v>32</v>
      </c>
      <c r="H8034" s="41" t="s">
        <v>2790</v>
      </c>
      <c r="I8034" s="41" t="s">
        <v>23</v>
      </c>
      <c r="J8034" s="41" t="s">
        <v>34</v>
      </c>
      <c r="K8034" s="41" t="s">
        <v>25</v>
      </c>
    </row>
    <row r="8035" spans="2:11" ht="15" customHeight="1" x14ac:dyDescent="0.3">
      <c r="B8035" s="39" t="str">
        <f t="shared" si="107"/>
        <v>47766051004 конденсатор 30мкф</v>
      </c>
      <c r="C8035" s="39" t="str">
        <f>TEXT(Raw_Articul_Data!$D8035,"00000000000")</f>
        <v>47766051004</v>
      </c>
      <c r="D8035" s="41">
        <v>47766051004</v>
      </c>
      <c r="E8035" s="41" t="s">
        <v>4629</v>
      </c>
      <c r="G8035" s="41" t="s">
        <v>32</v>
      </c>
      <c r="H8035" s="41" t="s">
        <v>2790</v>
      </c>
      <c r="I8035" s="41" t="s">
        <v>23</v>
      </c>
      <c r="J8035" s="41" t="s">
        <v>34</v>
      </c>
      <c r="K8035" s="41" t="s">
        <v>25</v>
      </c>
    </row>
    <row r="8036" spans="2:11" ht="15" customHeight="1" x14ac:dyDescent="0.3">
      <c r="B8036" s="39" t="str">
        <f t="shared" si="107"/>
        <v>47766073000 крильчатка вентилятора</v>
      </c>
      <c r="C8036" s="39" t="str">
        <f>TEXT(Raw_Articul_Data!$D8036,"00000000000")</f>
        <v>47766073000</v>
      </c>
      <c r="D8036" s="41">
        <v>47766073000</v>
      </c>
      <c r="E8036" s="41" t="s">
        <v>3255</v>
      </c>
      <c r="G8036" s="41" t="s">
        <v>32</v>
      </c>
      <c r="H8036" s="41" t="s">
        <v>2790</v>
      </c>
      <c r="I8036" s="41" t="s">
        <v>23</v>
      </c>
      <c r="J8036" s="41" t="s">
        <v>34</v>
      </c>
      <c r="K8036" s="41" t="s">
        <v>25</v>
      </c>
    </row>
    <row r="8037" spans="2:11" ht="15" customHeight="1" x14ac:dyDescent="0.3">
      <c r="B8037" s="39" t="str">
        <f t="shared" si="107"/>
        <v>47766778700 з'єднувальна деталь</v>
      </c>
      <c r="C8037" s="39" t="str">
        <f>TEXT(Raw_Articul_Data!$D8037,"00000000000")</f>
        <v>47766778700</v>
      </c>
      <c r="D8037" s="41">
        <v>47766778700</v>
      </c>
      <c r="E8037" s="41" t="s">
        <v>3490</v>
      </c>
      <c r="G8037" s="41" t="s">
        <v>32</v>
      </c>
      <c r="H8037" s="41" t="s">
        <v>2790</v>
      </c>
      <c r="I8037" s="41" t="s">
        <v>23</v>
      </c>
      <c r="J8037" s="41" t="s">
        <v>34</v>
      </c>
      <c r="K8037" s="41" t="s">
        <v>25</v>
      </c>
    </row>
    <row r="8038" spans="2:11" ht="15" customHeight="1" x14ac:dyDescent="0.3">
      <c r="B8038" s="39" t="str">
        <f t="shared" si="107"/>
        <v>47767002301 різьбова пробка (3шт)</v>
      </c>
      <c r="C8038" s="39" t="str">
        <f>TEXT(Raw_Articul_Data!$D8038,"00000000000")</f>
        <v>47767002301</v>
      </c>
      <c r="D8038" s="41">
        <v>47767002301</v>
      </c>
      <c r="E8038" s="41" t="s">
        <v>4630</v>
      </c>
      <c r="G8038" s="41" t="s">
        <v>32</v>
      </c>
      <c r="H8038" s="41" t="s">
        <v>2790</v>
      </c>
      <c r="I8038" s="41" t="s">
        <v>23</v>
      </c>
      <c r="J8038" s="41" t="s">
        <v>34</v>
      </c>
      <c r="K8038" s="41" t="s">
        <v>25</v>
      </c>
    </row>
    <row r="8039" spans="2:11" ht="15" customHeight="1" x14ac:dyDescent="0.3">
      <c r="B8039" s="39" t="str">
        <f t="shared" si="107"/>
        <v>47767006200 клапан (6шт)</v>
      </c>
      <c r="C8039" s="39" t="str">
        <f>TEXT(Raw_Articul_Data!$D8039,"00000000000")</f>
        <v>47767006200</v>
      </c>
      <c r="D8039" s="41">
        <v>47767006200</v>
      </c>
      <c r="E8039" s="41" t="s">
        <v>4631</v>
      </c>
      <c r="G8039" s="41" t="s">
        <v>32</v>
      </c>
      <c r="H8039" s="41" t="s">
        <v>2790</v>
      </c>
      <c r="I8039" s="41" t="s">
        <v>23</v>
      </c>
      <c r="J8039" s="41" t="s">
        <v>34</v>
      </c>
      <c r="K8039" s="41" t="s">
        <v>25</v>
      </c>
    </row>
    <row r="8040" spans="2:11" ht="15" customHeight="1" x14ac:dyDescent="0.3">
      <c r="B8040" s="39" t="str">
        <f t="shared" si="107"/>
        <v>47767007300 патрубок для приєднання шланга</v>
      </c>
      <c r="C8040" s="39" t="str">
        <f>TEXT(Raw_Articul_Data!$D8040,"00000000000")</f>
        <v>47767007300</v>
      </c>
      <c r="D8040" s="41">
        <v>47767007300</v>
      </c>
      <c r="E8040" s="41" t="s">
        <v>4583</v>
      </c>
      <c r="G8040" s="41" t="s">
        <v>32</v>
      </c>
      <c r="H8040" s="41" t="s">
        <v>2790</v>
      </c>
      <c r="I8040" s="41" t="s">
        <v>23</v>
      </c>
      <c r="J8040" s="41" t="s">
        <v>34</v>
      </c>
      <c r="K8040" s="41" t="s">
        <v>25</v>
      </c>
    </row>
    <row r="8041" spans="2:11" ht="15" customHeight="1" x14ac:dyDescent="0.3">
      <c r="B8041" s="39" t="str">
        <f t="shared" si="107"/>
        <v>47767011201 клапанний блок</v>
      </c>
      <c r="C8041" s="39" t="str">
        <f>TEXT(Raw_Articul_Data!$D8041,"00000000000")</f>
        <v>47767011201</v>
      </c>
      <c r="D8041" s="41">
        <v>47767011201</v>
      </c>
      <c r="E8041" s="41" t="s">
        <v>4584</v>
      </c>
      <c r="G8041" s="41" t="s">
        <v>32</v>
      </c>
      <c r="H8041" s="41" t="s">
        <v>2790</v>
      </c>
      <c r="I8041" s="41" t="s">
        <v>23</v>
      </c>
      <c r="J8041" s="41" t="s">
        <v>34</v>
      </c>
      <c r="K8041" s="41" t="s">
        <v>25</v>
      </c>
    </row>
    <row r="8042" spans="2:11" ht="15" customHeight="1" x14ac:dyDescent="0.3">
      <c r="B8042" s="39" t="str">
        <f t="shared" si="107"/>
        <v>47767014601 хомутик</v>
      </c>
      <c r="C8042" s="39" t="str">
        <f>TEXT(Raw_Articul_Data!$D8042,"00000000000")</f>
        <v>47767014601</v>
      </c>
      <c r="D8042" s="41">
        <v>47767014601</v>
      </c>
      <c r="E8042" s="41" t="s">
        <v>4111</v>
      </c>
      <c r="G8042" s="41" t="s">
        <v>32</v>
      </c>
      <c r="H8042" s="41" t="s">
        <v>2790</v>
      </c>
      <c r="I8042" s="41" t="s">
        <v>23</v>
      </c>
      <c r="J8042" s="41" t="s">
        <v>34</v>
      </c>
      <c r="K8042" s="41" t="s">
        <v>25</v>
      </c>
    </row>
    <row r="8043" spans="2:11" ht="15" customHeight="1" x14ac:dyDescent="0.3">
      <c r="B8043" s="39" t="str">
        <f t="shared" si="107"/>
        <v>47767062100 захисний кожух</v>
      </c>
      <c r="C8043" s="39" t="str">
        <f>TEXT(Raw_Articul_Data!$D8043,"00000000000")</f>
        <v>47767062100</v>
      </c>
      <c r="D8043" s="41">
        <v>47767062100</v>
      </c>
      <c r="E8043" s="41" t="s">
        <v>4334</v>
      </c>
      <c r="G8043" s="41" t="s">
        <v>32</v>
      </c>
      <c r="H8043" s="41" t="s">
        <v>2790</v>
      </c>
      <c r="I8043" s="41" t="s">
        <v>23</v>
      </c>
      <c r="J8043" s="41" t="s">
        <v>34</v>
      </c>
      <c r="K8043" s="41" t="s">
        <v>25</v>
      </c>
    </row>
    <row r="8044" spans="2:11" ht="15" customHeight="1" x14ac:dyDescent="0.3">
      <c r="B8044" s="39" t="str">
        <f t="shared" si="107"/>
        <v>47767172200 тримач</v>
      </c>
      <c r="C8044" s="39" t="str">
        <f>TEXT(Raw_Articul_Data!$D8044,"00000000000")</f>
        <v>47767172200</v>
      </c>
      <c r="D8044" s="41">
        <v>47767172200</v>
      </c>
      <c r="E8044" s="41" t="s">
        <v>2820</v>
      </c>
      <c r="G8044" s="41" t="s">
        <v>32</v>
      </c>
      <c r="H8044" s="41" t="s">
        <v>2790</v>
      </c>
      <c r="I8044" s="41" t="s">
        <v>23</v>
      </c>
      <c r="J8044" s="41" t="s">
        <v>34</v>
      </c>
      <c r="K8044" s="41" t="s">
        <v>25</v>
      </c>
    </row>
    <row r="8045" spans="2:11" ht="15" customHeight="1" x14ac:dyDescent="0.3">
      <c r="B8045" s="39" t="str">
        <f t="shared" si="107"/>
        <v>47767607050 комплект - поршень</v>
      </c>
      <c r="C8045" s="39" t="str">
        <f>TEXT(Raw_Articul_Data!$D8045,"00000000000")</f>
        <v>47767607050</v>
      </c>
      <c r="D8045" s="41">
        <v>47767607050</v>
      </c>
      <c r="E8045" s="41" t="s">
        <v>4579</v>
      </c>
      <c r="G8045" s="41" t="s">
        <v>32</v>
      </c>
      <c r="H8045" s="41" t="s">
        <v>2790</v>
      </c>
      <c r="I8045" s="41" t="s">
        <v>23</v>
      </c>
      <c r="J8045" s="41" t="s">
        <v>34</v>
      </c>
      <c r="K8045" s="41" t="s">
        <v>25</v>
      </c>
    </row>
    <row r="8046" spans="2:11" ht="15" customHeight="1" x14ac:dyDescent="0.3">
      <c r="B8046" s="39" t="str">
        <f t="shared" si="107"/>
        <v>47767608703 хитна шайба 10,1° 1,7квт</v>
      </c>
      <c r="C8046" s="39" t="str">
        <f>TEXT(Raw_Articul_Data!$D8046,"00000000000")</f>
        <v>47767608703</v>
      </c>
      <c r="D8046" s="41">
        <v>47767608703</v>
      </c>
      <c r="E8046" s="41" t="s">
        <v>4632</v>
      </c>
      <c r="G8046" s="41" t="s">
        <v>32</v>
      </c>
      <c r="H8046" s="41" t="s">
        <v>2790</v>
      </c>
      <c r="I8046" s="41" t="s">
        <v>23</v>
      </c>
      <c r="J8046" s="41" t="s">
        <v>34</v>
      </c>
      <c r="K8046" s="41" t="s">
        <v>25</v>
      </c>
    </row>
    <row r="8047" spans="2:11" ht="15" customHeight="1" x14ac:dyDescent="0.3">
      <c r="B8047" s="39" t="str">
        <f t="shared" si="107"/>
        <v>47767642300 гольчатий підшипник</v>
      </c>
      <c r="C8047" s="39" t="str">
        <f>TEXT(Raw_Articul_Data!$D8047,"00000000000")</f>
        <v>47767642300</v>
      </c>
      <c r="D8047" s="41">
        <v>47767642300</v>
      </c>
      <c r="E8047" s="41" t="s">
        <v>4587</v>
      </c>
      <c r="G8047" s="41" t="s">
        <v>32</v>
      </c>
      <c r="H8047" s="41" t="s">
        <v>2790</v>
      </c>
      <c r="I8047" s="41" t="s">
        <v>23</v>
      </c>
      <c r="J8047" s="41" t="s">
        <v>34</v>
      </c>
      <c r="K8047" s="41" t="s">
        <v>25</v>
      </c>
    </row>
    <row r="8048" spans="2:11" ht="15" customHeight="1" x14ac:dyDescent="0.3">
      <c r="B8048" s="39" t="str">
        <f t="shared" si="107"/>
        <v>47767915400 тримач</v>
      </c>
      <c r="C8048" s="39" t="str">
        <f>TEXT(Raw_Articul_Data!$D8048,"00000000000")</f>
        <v>47767915400</v>
      </c>
      <c r="D8048" s="41">
        <v>47767915400</v>
      </c>
      <c r="E8048" s="41" t="s">
        <v>2820</v>
      </c>
      <c r="G8048" s="41" t="s">
        <v>32</v>
      </c>
      <c r="H8048" s="41" t="s">
        <v>2790</v>
      </c>
      <c r="I8048" s="41" t="s">
        <v>23</v>
      </c>
      <c r="J8048" s="41" t="s">
        <v>34</v>
      </c>
      <c r="K8048" s="41" t="s">
        <v>25</v>
      </c>
    </row>
    <row r="8049" spans="2:11" ht="15" customHeight="1" x14ac:dyDescent="0.3">
      <c r="B8049" s="39" t="str">
        <f t="shared" si="107"/>
        <v>47767915401 тримач</v>
      </c>
      <c r="C8049" s="39" t="str">
        <f>TEXT(Raw_Articul_Data!$D8049,"00000000000")</f>
        <v>47767915401</v>
      </c>
      <c r="D8049" s="41">
        <v>47767915401</v>
      </c>
      <c r="E8049" s="41" t="s">
        <v>2820</v>
      </c>
      <c r="G8049" s="41" t="s">
        <v>32</v>
      </c>
      <c r="H8049" s="41" t="s">
        <v>2790</v>
      </c>
      <c r="I8049" s="41" t="s">
        <v>23</v>
      </c>
      <c r="J8049" s="41" t="s">
        <v>34</v>
      </c>
      <c r="K8049" s="41" t="s">
        <v>25</v>
      </c>
    </row>
    <row r="8050" spans="2:11" ht="15" customHeight="1" x14ac:dyDescent="0.3">
      <c r="B8050" s="39" t="str">
        <f t="shared" si="107"/>
        <v>47775100301 розподільчий поршень 3,05мм</v>
      </c>
      <c r="C8050" s="39" t="str">
        <f>TEXT(Raw_Articul_Data!$D8050,"00000000000")</f>
        <v>47775100301</v>
      </c>
      <c r="D8050" s="41">
        <v>47775100301</v>
      </c>
      <c r="E8050" s="41" t="s">
        <v>4633</v>
      </c>
      <c r="G8050" s="41" t="s">
        <v>32</v>
      </c>
      <c r="H8050" s="41" t="s">
        <v>2790</v>
      </c>
      <c r="I8050" s="41" t="s">
        <v>23</v>
      </c>
      <c r="J8050" s="41" t="s">
        <v>34</v>
      </c>
      <c r="K8050" s="41" t="s">
        <v>25</v>
      </c>
    </row>
    <row r="8051" spans="2:11" ht="15" customHeight="1" x14ac:dyDescent="0.3">
      <c r="B8051" s="39" t="str">
        <f t="shared" si="107"/>
        <v xml:space="preserve">47776000200 електродвигун </v>
      </c>
      <c r="C8051" s="39" t="str">
        <f>TEXT(Raw_Articul_Data!$D8051,"00000000000")</f>
        <v>47776000200</v>
      </c>
      <c r="D8051" s="41">
        <v>47776000200</v>
      </c>
      <c r="E8051" s="41" t="s">
        <v>4628</v>
      </c>
      <c r="G8051" s="41" t="s">
        <v>32</v>
      </c>
      <c r="H8051" s="41" t="s">
        <v>2790</v>
      </c>
      <c r="I8051" s="41" t="s">
        <v>23</v>
      </c>
      <c r="J8051" s="41" t="s">
        <v>34</v>
      </c>
      <c r="K8051" s="41" t="s">
        <v>25</v>
      </c>
    </row>
    <row r="8052" spans="2:11" ht="15" customHeight="1" x14ac:dyDescent="0.3">
      <c r="B8052" s="39" t="str">
        <f t="shared" si="107"/>
        <v>47777004000 корпус насоса</v>
      </c>
      <c r="C8052" s="39" t="str">
        <f>TEXT(Raw_Articul_Data!$D8052,"00000000000")</f>
        <v>47777004000</v>
      </c>
      <c r="D8052" s="41">
        <v>47777004000</v>
      </c>
      <c r="E8052" s="41" t="s">
        <v>3440</v>
      </c>
      <c r="G8052" s="41" t="s">
        <v>32</v>
      </c>
      <c r="H8052" s="41" t="s">
        <v>2790</v>
      </c>
      <c r="I8052" s="41" t="s">
        <v>23</v>
      </c>
      <c r="J8052" s="41" t="s">
        <v>34</v>
      </c>
      <c r="K8052" s="41" t="s">
        <v>25</v>
      </c>
    </row>
    <row r="8053" spans="2:11" ht="15" customHeight="1" x14ac:dyDescent="0.3">
      <c r="B8053" s="39" t="str">
        <f t="shared" si="107"/>
        <v>47777608701 хитна шайба 10,3° 2,1квт</v>
      </c>
      <c r="C8053" s="39" t="str">
        <f>TEXT(Raw_Articul_Data!$D8053,"00000000000")</f>
        <v>47777608701</v>
      </c>
      <c r="D8053" s="41">
        <v>47777608701</v>
      </c>
      <c r="E8053" s="41" t="s">
        <v>4634</v>
      </c>
      <c r="G8053" s="41" t="s">
        <v>32</v>
      </c>
      <c r="H8053" s="41" t="s">
        <v>2790</v>
      </c>
      <c r="I8053" s="41" t="s">
        <v>23</v>
      </c>
      <c r="J8053" s="41" t="s">
        <v>34</v>
      </c>
      <c r="K8053" s="41" t="s">
        <v>25</v>
      </c>
    </row>
    <row r="8054" spans="2:11" ht="15" customHeight="1" x14ac:dyDescent="0.3">
      <c r="B8054" s="39" t="str">
        <f t="shared" si="107"/>
        <v>47777915400 тримач</v>
      </c>
      <c r="C8054" s="39" t="str">
        <f>TEXT(Raw_Articul_Data!$D8054,"00000000000")</f>
        <v>47777915400</v>
      </c>
      <c r="D8054" s="41">
        <v>47777915400</v>
      </c>
      <c r="E8054" s="41" t="s">
        <v>2820</v>
      </c>
      <c r="G8054" s="41" t="s">
        <v>32</v>
      </c>
      <c r="H8054" s="41" t="s">
        <v>2790</v>
      </c>
      <c r="I8054" s="41" t="s">
        <v>23</v>
      </c>
      <c r="J8054" s="41" t="s">
        <v>34</v>
      </c>
      <c r="K8054" s="41" t="s">
        <v>25</v>
      </c>
    </row>
    <row r="8055" spans="2:11" ht="15" customHeight="1" x14ac:dyDescent="0.3">
      <c r="B8055" s="39" t="str">
        <f t="shared" si="107"/>
        <v>47780071000 комплект кожухів</v>
      </c>
      <c r="C8055" s="39" t="str">
        <f>TEXT(Raw_Articul_Data!$D8055,"00000000000")</f>
        <v>47780071000</v>
      </c>
      <c r="D8055" s="41">
        <v>47780071000</v>
      </c>
      <c r="E8055" s="41" t="s">
        <v>4635</v>
      </c>
      <c r="G8055" s="41" t="s">
        <v>32</v>
      </c>
      <c r="H8055" s="41" t="s">
        <v>2790</v>
      </c>
      <c r="I8055" s="41" t="s">
        <v>23</v>
      </c>
      <c r="J8055" s="41" t="s">
        <v>34</v>
      </c>
      <c r="K8055" s="41" t="s">
        <v>25</v>
      </c>
    </row>
    <row r="8056" spans="2:11" ht="15" customHeight="1" x14ac:dyDescent="0.3">
      <c r="B8056" s="39" t="str">
        <f t="shared" si="107"/>
        <v>47785011700 барабан</v>
      </c>
      <c r="C8056" s="39" t="str">
        <f>TEXT(Raw_Articul_Data!$D8056,"00000000000")</f>
        <v>47785011700</v>
      </c>
      <c r="D8056" s="41">
        <v>47785011700</v>
      </c>
      <c r="E8056" s="41" t="s">
        <v>4636</v>
      </c>
      <c r="G8056" s="41" t="s">
        <v>32</v>
      </c>
      <c r="H8056" s="41" t="s">
        <v>2790</v>
      </c>
      <c r="I8056" s="41" t="s">
        <v>23</v>
      </c>
      <c r="J8056" s="41" t="s">
        <v>34</v>
      </c>
      <c r="K8056" s="41" t="s">
        <v>25</v>
      </c>
    </row>
    <row r="8057" spans="2:11" ht="15" customHeight="1" x14ac:dyDescent="0.3">
      <c r="B8057" s="39" t="str">
        <f t="shared" si="107"/>
        <v>47786700800 високонапорний шланг</v>
      </c>
      <c r="C8057" s="39" t="str">
        <f>TEXT(Raw_Articul_Data!$D8057,"00000000000")</f>
        <v>47786700800</v>
      </c>
      <c r="D8057" s="41">
        <v>47786700800</v>
      </c>
      <c r="E8057" s="41" t="s">
        <v>1784</v>
      </c>
      <c r="G8057" s="41" t="s">
        <v>32</v>
      </c>
      <c r="H8057" s="41" t="s">
        <v>2790</v>
      </c>
      <c r="I8057" s="41" t="s">
        <v>23</v>
      </c>
      <c r="J8057" s="41" t="s">
        <v>34</v>
      </c>
      <c r="K8057" s="41" t="s">
        <v>25</v>
      </c>
    </row>
    <row r="8058" spans="2:11" ht="15" customHeight="1" x14ac:dyDescent="0.3">
      <c r="B8058" s="39" t="str">
        <f t="shared" si="107"/>
        <v>47787010900 кришка re 129 plus</v>
      </c>
      <c r="C8058" s="39" t="str">
        <f>TEXT(Raw_Articul_Data!$D8058,"00000000000")</f>
        <v>47787010900</v>
      </c>
      <c r="D8058" s="41">
        <v>47787010900</v>
      </c>
      <c r="E8058" s="41" t="s">
        <v>4637</v>
      </c>
      <c r="G8058" s="41" t="s">
        <v>32</v>
      </c>
      <c r="H8058" s="41" t="s">
        <v>2790</v>
      </c>
      <c r="I8058" s="41" t="s">
        <v>23</v>
      </c>
      <c r="J8058" s="41" t="s">
        <v>34</v>
      </c>
      <c r="K8058" s="41" t="s">
        <v>25</v>
      </c>
    </row>
    <row r="8059" spans="2:11" ht="15" customHeight="1" x14ac:dyDescent="0.3">
      <c r="B8059" s="39" t="str">
        <f t="shared" si="107"/>
        <v>47787608700 хитна шайба 10,7° 2,3квт</v>
      </c>
      <c r="C8059" s="39" t="str">
        <f>TEXT(Raw_Articul_Data!$D8059,"00000000000")</f>
        <v>47787608700</v>
      </c>
      <c r="D8059" s="41">
        <v>47787608700</v>
      </c>
      <c r="E8059" s="41" t="s">
        <v>4638</v>
      </c>
      <c r="G8059" s="41" t="s">
        <v>32</v>
      </c>
      <c r="H8059" s="41" t="s">
        <v>2790</v>
      </c>
      <c r="I8059" s="41" t="s">
        <v>23</v>
      </c>
      <c r="J8059" s="41" t="s">
        <v>34</v>
      </c>
      <c r="K8059" s="41" t="s">
        <v>25</v>
      </c>
    </row>
    <row r="8060" spans="2:11" ht="15" customHeight="1" x14ac:dyDescent="0.3">
      <c r="B8060" s="39" t="str">
        <f t="shared" si="107"/>
        <v>47787904600 направляюча</v>
      </c>
      <c r="C8060" s="39" t="str">
        <f>TEXT(Raw_Articul_Data!$D8060,"00000000000")</f>
        <v>47787904600</v>
      </c>
      <c r="D8060" s="41">
        <v>47787904600</v>
      </c>
      <c r="E8060" s="41" t="s">
        <v>3854</v>
      </c>
      <c r="G8060" s="41" t="s">
        <v>32</v>
      </c>
      <c r="H8060" s="41" t="s">
        <v>2790</v>
      </c>
      <c r="I8060" s="41" t="s">
        <v>23</v>
      </c>
      <c r="J8060" s="41" t="s">
        <v>34</v>
      </c>
      <c r="K8060" s="41" t="s">
        <v>25</v>
      </c>
    </row>
    <row r="8061" spans="2:11" ht="15" customHeight="1" x14ac:dyDescent="0.3">
      <c r="B8061" s="39" t="str">
        <f t="shared" si="107"/>
        <v>47787907400 кривошип</v>
      </c>
      <c r="C8061" s="39" t="str">
        <f>TEXT(Raw_Articul_Data!$D8061,"00000000000")</f>
        <v>47787907400</v>
      </c>
      <c r="D8061" s="41">
        <v>47787907400</v>
      </c>
      <c r="E8061" s="41" t="s">
        <v>4607</v>
      </c>
      <c r="G8061" s="41" t="s">
        <v>32</v>
      </c>
      <c r="H8061" s="41" t="s">
        <v>2790</v>
      </c>
      <c r="I8061" s="41" t="s">
        <v>23</v>
      </c>
      <c r="J8061" s="41" t="s">
        <v>34</v>
      </c>
      <c r="K8061" s="41" t="s">
        <v>25</v>
      </c>
    </row>
    <row r="8062" spans="2:11" ht="15" customHeight="1" x14ac:dyDescent="0.3">
      <c r="B8062" s="39" t="str">
        <f t="shared" si="107"/>
        <v>47800071001 набір ущільнень</v>
      </c>
      <c r="C8062" s="39" t="str">
        <f>TEXT(Raw_Articul_Data!$D8062,"00000000000")</f>
        <v>47800071001</v>
      </c>
      <c r="D8062" s="41">
        <v>47800071001</v>
      </c>
      <c r="E8062" s="41" t="s">
        <v>2793</v>
      </c>
      <c r="G8062" s="41" t="s">
        <v>32</v>
      </c>
      <c r="H8062" s="41" t="s">
        <v>2790</v>
      </c>
      <c r="I8062" s="41" t="s">
        <v>23</v>
      </c>
      <c r="J8062" s="41" t="s">
        <v>45</v>
      </c>
      <c r="K8062" s="41" t="s">
        <v>25</v>
      </c>
    </row>
    <row r="8063" spans="2:11" ht="15" customHeight="1" x14ac:dyDescent="0.3">
      <c r="B8063" s="39" t="str">
        <f t="shared" si="107"/>
        <v>47800071002 комплект ущільнень поршня</v>
      </c>
      <c r="C8063" s="39" t="str">
        <f>TEXT(Raw_Articul_Data!$D8063,"00000000000")</f>
        <v>47800071002</v>
      </c>
      <c r="D8063" s="41">
        <v>47800071002</v>
      </c>
      <c r="E8063" s="41" t="s">
        <v>4639</v>
      </c>
      <c r="G8063" s="41" t="s">
        <v>32</v>
      </c>
      <c r="H8063" s="41" t="s">
        <v>2790</v>
      </c>
      <c r="I8063" s="41" t="s">
        <v>23</v>
      </c>
      <c r="J8063" s="41" t="s">
        <v>347</v>
      </c>
      <c r="K8063" s="41" t="s">
        <v>25</v>
      </c>
    </row>
    <row r="8064" spans="2:11" ht="15" customHeight="1" x14ac:dyDescent="0.3">
      <c r="B8064" s="39" t="str">
        <f t="shared" si="107"/>
        <v>47800071003 пружина</v>
      </c>
      <c r="C8064" s="39" t="str">
        <f>TEXT(Raw_Articul_Data!$D8064,"00000000000")</f>
        <v>47800071003</v>
      </c>
      <c r="D8064" s="41">
        <v>47800071003</v>
      </c>
      <c r="E8064" s="41" t="s">
        <v>2817</v>
      </c>
      <c r="G8064" s="41" t="s">
        <v>32</v>
      </c>
      <c r="H8064" s="41" t="s">
        <v>2790</v>
      </c>
      <c r="I8064" s="41" t="s">
        <v>23</v>
      </c>
      <c r="J8064" s="41" t="s">
        <v>347</v>
      </c>
      <c r="K8064" s="41" t="s">
        <v>25</v>
      </c>
    </row>
    <row r="8065" spans="2:11" ht="15" customHeight="1" x14ac:dyDescent="0.3">
      <c r="B8065" s="39" t="str">
        <f t="shared" si="107"/>
        <v>47800071009 ремонтний набір - поршень</v>
      </c>
      <c r="C8065" s="39" t="str">
        <f>TEXT(Raw_Articul_Data!$D8065,"00000000000")</f>
        <v>47800071009</v>
      </c>
      <c r="D8065" s="41">
        <v>47800071009</v>
      </c>
      <c r="E8065" s="41" t="s">
        <v>4640</v>
      </c>
      <c r="G8065" s="41" t="s">
        <v>32</v>
      </c>
      <c r="H8065" s="41" t="s">
        <v>2790</v>
      </c>
      <c r="I8065" s="41" t="s">
        <v>23</v>
      </c>
      <c r="J8065" s="41" t="s">
        <v>347</v>
      </c>
      <c r="K8065" s="41" t="s">
        <v>25</v>
      </c>
    </row>
    <row r="8066" spans="2:11" ht="15" customHeight="1" x14ac:dyDescent="0.3">
      <c r="B8066" s="39" t="str">
        <f t="shared" si="107"/>
        <v>47800071010 ремонтний набір - поршень</v>
      </c>
      <c r="C8066" s="39" t="str">
        <f>TEXT(Raw_Articul_Data!$D8066,"00000000000")</f>
        <v>47800071010</v>
      </c>
      <c r="D8066" s="41">
        <v>47800071010</v>
      </c>
      <c r="E8066" s="41" t="s">
        <v>4640</v>
      </c>
      <c r="G8066" s="41" t="s">
        <v>32</v>
      </c>
      <c r="H8066" s="41" t="s">
        <v>2790</v>
      </c>
      <c r="I8066" s="41" t="s">
        <v>23</v>
      </c>
      <c r="J8066" s="41" t="s">
        <v>28</v>
      </c>
      <c r="K8066" s="41" t="s">
        <v>25</v>
      </c>
    </row>
    <row r="8067" spans="2:11" ht="15" customHeight="1" x14ac:dyDescent="0.3">
      <c r="B8067" s="39" t="str">
        <f t="shared" si="107"/>
        <v>47800071011 набір ущільнень - поршень</v>
      </c>
      <c r="C8067" s="39" t="str">
        <f>TEXT(Raw_Articul_Data!$D8067,"00000000000")</f>
        <v>47800071011</v>
      </c>
      <c r="D8067" s="41">
        <v>47800071011</v>
      </c>
      <c r="E8067" s="41" t="s">
        <v>4484</v>
      </c>
      <c r="G8067" s="41" t="s">
        <v>32</v>
      </c>
      <c r="H8067" s="41" t="s">
        <v>2790</v>
      </c>
      <c r="I8067" s="41" t="s">
        <v>23</v>
      </c>
      <c r="J8067" s="41" t="s">
        <v>347</v>
      </c>
      <c r="K8067" s="41" t="s">
        <v>25</v>
      </c>
    </row>
    <row r="8068" spans="2:11" ht="15" customHeight="1" x14ac:dyDescent="0.3">
      <c r="B8068" s="39" t="str">
        <f t="shared" si="107"/>
        <v>47800071012 ремонтний набір - клапан</v>
      </c>
      <c r="C8068" s="39" t="str">
        <f>TEXT(Raw_Articul_Data!$D8068,"00000000000")</f>
        <v>47800071012</v>
      </c>
      <c r="D8068" s="41">
        <v>47800071012</v>
      </c>
      <c r="E8068" s="41" t="s">
        <v>4641</v>
      </c>
      <c r="G8068" s="41" t="s">
        <v>32</v>
      </c>
      <c r="H8068" s="41" t="s">
        <v>2790</v>
      </c>
      <c r="I8068" s="41" t="s">
        <v>23</v>
      </c>
      <c r="J8068" s="41" t="s">
        <v>2159</v>
      </c>
      <c r="K8068" s="41" t="s">
        <v>25</v>
      </c>
    </row>
    <row r="8069" spans="2:11" ht="15" customHeight="1" x14ac:dyDescent="0.3">
      <c r="B8069" s="39" t="str">
        <f t="shared" si="107"/>
        <v>47800071014 комплект - ущільнення насоса</v>
      </c>
      <c r="C8069" s="39" t="str">
        <f>TEXT(Raw_Articul_Data!$D8069,"00000000000")</f>
        <v>47800071014</v>
      </c>
      <c r="D8069" s="41">
        <v>47800071014</v>
      </c>
      <c r="E8069" s="41" t="s">
        <v>4642</v>
      </c>
      <c r="G8069" s="41" t="s">
        <v>32</v>
      </c>
      <c r="H8069" s="41" t="s">
        <v>2790</v>
      </c>
      <c r="I8069" s="41" t="s">
        <v>23</v>
      </c>
      <c r="J8069" s="41" t="s">
        <v>347</v>
      </c>
      <c r="K8069" s="41" t="s">
        <v>25</v>
      </c>
    </row>
    <row r="8070" spans="2:11" ht="15" customHeight="1" x14ac:dyDescent="0.3">
      <c r="B8070" s="39" t="str">
        <f t="shared" si="107"/>
        <v>47804300500 вимикач</v>
      </c>
      <c r="C8070" s="39" t="str">
        <f>TEXT(Raw_Articul_Data!$D8070,"00000000000")</f>
        <v>47804300500</v>
      </c>
      <c r="D8070" s="41">
        <v>47804300500</v>
      </c>
      <c r="E8070" s="41" t="s">
        <v>3862</v>
      </c>
      <c r="G8070" s="41" t="s">
        <v>32</v>
      </c>
      <c r="H8070" s="41" t="s">
        <v>2790</v>
      </c>
      <c r="I8070" s="41" t="s">
        <v>23</v>
      </c>
      <c r="J8070" s="41" t="s">
        <v>34</v>
      </c>
      <c r="K8070" s="41" t="s">
        <v>25</v>
      </c>
    </row>
    <row r="8071" spans="2:11" ht="15" customHeight="1" x14ac:dyDescent="0.3">
      <c r="B8071" s="39" t="str">
        <f t="shared" si="107"/>
        <v>47804301100 корпус перемикача</v>
      </c>
      <c r="C8071" s="39" t="str">
        <f>TEXT(Raw_Articul_Data!$D8071,"00000000000")</f>
        <v>47804301100</v>
      </c>
      <c r="D8071" s="41">
        <v>47804301100</v>
      </c>
      <c r="E8071" s="41" t="s">
        <v>4643</v>
      </c>
      <c r="G8071" s="41" t="s">
        <v>32</v>
      </c>
      <c r="H8071" s="41" t="s">
        <v>2790</v>
      </c>
      <c r="I8071" s="41" t="s">
        <v>23</v>
      </c>
      <c r="J8071" s="41" t="s">
        <v>2159</v>
      </c>
      <c r="K8071" s="41" t="s">
        <v>25</v>
      </c>
    </row>
    <row r="8072" spans="2:11" ht="15" customHeight="1" x14ac:dyDescent="0.3">
      <c r="B8072" s="39" t="str">
        <f t="shared" si="107"/>
        <v>47805100301 золотник</v>
      </c>
      <c r="C8072" s="39" t="str">
        <f>TEXT(Raw_Articul_Data!$D8072,"00000000000")</f>
        <v>47805100301</v>
      </c>
      <c r="D8072" s="41">
        <v>47805100301</v>
      </c>
      <c r="E8072" s="41" t="s">
        <v>3432</v>
      </c>
      <c r="G8072" s="41" t="s">
        <v>32</v>
      </c>
      <c r="H8072" s="41" t="s">
        <v>2790</v>
      </c>
      <c r="I8072" s="41" t="s">
        <v>23</v>
      </c>
      <c r="J8072" s="41" t="s">
        <v>347</v>
      </c>
      <c r="K8072" s="41" t="s">
        <v>25</v>
      </c>
    </row>
    <row r="8073" spans="2:11" ht="15" customHeight="1" x14ac:dyDescent="0.3">
      <c r="B8073" s="39" t="str">
        <f t="shared" si="107"/>
        <v>47805103800 пружина</v>
      </c>
      <c r="C8073" s="39" t="str">
        <f>TEXT(Raw_Articul_Data!$D8073,"00000000000")</f>
        <v>47805103800</v>
      </c>
      <c r="D8073" s="41">
        <v>47805103800</v>
      </c>
      <c r="E8073" s="41" t="s">
        <v>2817</v>
      </c>
      <c r="G8073" s="41" t="s">
        <v>32</v>
      </c>
      <c r="H8073" s="41" t="s">
        <v>2790</v>
      </c>
      <c r="I8073" s="41" t="s">
        <v>23</v>
      </c>
      <c r="J8073" s="41" t="s">
        <v>347</v>
      </c>
      <c r="K8073" s="41" t="s">
        <v>25</v>
      </c>
    </row>
    <row r="8074" spans="2:11" ht="15" customHeight="1" x14ac:dyDescent="0.3">
      <c r="B8074" s="39" t="str">
        <f t="shared" si="107"/>
        <v>47805103900 важіль</v>
      </c>
      <c r="C8074" s="39" t="str">
        <f>TEXT(Raw_Articul_Data!$D8074,"00000000000")</f>
        <v>47805103900</v>
      </c>
      <c r="D8074" s="41">
        <v>47805103900</v>
      </c>
      <c r="E8074" s="41" t="s">
        <v>3043</v>
      </c>
      <c r="G8074" s="41" t="s">
        <v>32</v>
      </c>
      <c r="H8074" s="41" t="s">
        <v>2790</v>
      </c>
      <c r="I8074" s="41" t="s">
        <v>23</v>
      </c>
      <c r="J8074" s="41" t="s">
        <v>2159</v>
      </c>
      <c r="K8074" s="41" t="s">
        <v>25</v>
      </c>
    </row>
    <row r="8075" spans="2:11" ht="15" customHeight="1" x14ac:dyDescent="0.3">
      <c r="B8075" s="39" t="str">
        <f t="shared" si="107"/>
        <v>47805110100 корпус</v>
      </c>
      <c r="C8075" s="39" t="str">
        <f>TEXT(Raw_Articul_Data!$D8075,"00000000000")</f>
        <v>47805110100</v>
      </c>
      <c r="D8075" s="41">
        <v>47805110100</v>
      </c>
      <c r="E8075" s="41" t="s">
        <v>3695</v>
      </c>
      <c r="G8075" s="41" t="s">
        <v>32</v>
      </c>
      <c r="H8075" s="41" t="s">
        <v>2790</v>
      </c>
      <c r="I8075" s="41" t="s">
        <v>23</v>
      </c>
      <c r="J8075" s="41" t="s">
        <v>621</v>
      </c>
      <c r="K8075" s="41" t="s">
        <v>25</v>
      </c>
    </row>
    <row r="8076" spans="2:11" ht="15" customHeight="1" x14ac:dyDescent="0.3">
      <c r="B8076" s="39" t="str">
        <f t="shared" si="107"/>
        <v>47805110101 корпус</v>
      </c>
      <c r="C8076" s="39" t="str">
        <f>TEXT(Raw_Articul_Data!$D8076,"00000000000")</f>
        <v>47805110101</v>
      </c>
      <c r="D8076" s="41">
        <v>47805110101</v>
      </c>
      <c r="E8076" s="41" t="s">
        <v>3695</v>
      </c>
      <c r="G8076" s="41" t="s">
        <v>32</v>
      </c>
      <c r="H8076" s="41" t="s">
        <v>2790</v>
      </c>
      <c r="I8076" s="41" t="s">
        <v>23</v>
      </c>
      <c r="J8076" s="41" t="s">
        <v>347</v>
      </c>
      <c r="K8076" s="41" t="s">
        <v>25</v>
      </c>
    </row>
    <row r="8077" spans="2:11" ht="15" customHeight="1" x14ac:dyDescent="0.3">
      <c r="B8077" s="39" t="str">
        <f t="shared" ref="B8077:B8140" si="108">CONCATENATE(C8077," ", LOWER(E8077))</f>
        <v>47805120400 рукоятка</v>
      </c>
      <c r="C8077" s="39" t="str">
        <f>TEXT(Raw_Articul_Data!$D8077,"00000000000")</f>
        <v>47805120400</v>
      </c>
      <c r="D8077" s="41">
        <v>47805120400</v>
      </c>
      <c r="E8077" s="41" t="s">
        <v>2902</v>
      </c>
      <c r="G8077" s="41" t="s">
        <v>32</v>
      </c>
      <c r="H8077" s="41" t="s">
        <v>2790</v>
      </c>
      <c r="I8077" s="41" t="s">
        <v>23</v>
      </c>
      <c r="J8077" s="41" t="s">
        <v>347</v>
      </c>
      <c r="K8077" s="41" t="s">
        <v>25</v>
      </c>
    </row>
    <row r="8078" spans="2:11" ht="15" customHeight="1" x14ac:dyDescent="0.3">
      <c r="B8078" s="39" t="str">
        <f t="shared" si="108"/>
        <v>47805120500 манометр</v>
      </c>
      <c r="C8078" s="39" t="str">
        <f>TEXT(Raw_Articul_Data!$D8078,"00000000000")</f>
        <v>47805120500</v>
      </c>
      <c r="D8078" s="41">
        <v>47805120500</v>
      </c>
      <c r="E8078" s="41" t="s">
        <v>2157</v>
      </c>
      <c r="G8078" s="41" t="s">
        <v>32</v>
      </c>
      <c r="H8078" s="41" t="s">
        <v>2790</v>
      </c>
      <c r="I8078" s="41" t="s">
        <v>23</v>
      </c>
      <c r="J8078" s="41" t="s">
        <v>50</v>
      </c>
      <c r="K8078" s="41" t="s">
        <v>25</v>
      </c>
    </row>
    <row r="8079" spans="2:11" ht="15" customHeight="1" x14ac:dyDescent="0.3">
      <c r="B8079" s="39" t="str">
        <f t="shared" si="108"/>
        <v>47805180500 пробка</v>
      </c>
      <c r="C8079" s="39" t="str">
        <f>TEXT(Raw_Articul_Data!$D8079,"00000000000")</f>
        <v>47805180500</v>
      </c>
      <c r="D8079" s="41">
        <v>47805180500</v>
      </c>
      <c r="E8079" s="41" t="s">
        <v>3012</v>
      </c>
      <c r="G8079" s="41" t="s">
        <v>32</v>
      </c>
      <c r="H8079" s="41" t="s">
        <v>2790</v>
      </c>
      <c r="I8079" s="41" t="s">
        <v>23</v>
      </c>
      <c r="J8079" s="41" t="s">
        <v>347</v>
      </c>
      <c r="K8079" s="41" t="s">
        <v>25</v>
      </c>
    </row>
    <row r="8080" spans="2:11" ht="15" customHeight="1" x14ac:dyDescent="0.3">
      <c r="B8080" s="39" t="str">
        <f t="shared" si="108"/>
        <v>47805400100 поршень</v>
      </c>
      <c r="C8080" s="39" t="str">
        <f>TEXT(Raw_Articul_Data!$D8080,"00000000000")</f>
        <v>47805400100</v>
      </c>
      <c r="D8080" s="41">
        <v>47805400100</v>
      </c>
      <c r="E8080" s="41" t="s">
        <v>3124</v>
      </c>
      <c r="G8080" s="41" t="s">
        <v>32</v>
      </c>
      <c r="H8080" s="41" t="s">
        <v>2790</v>
      </c>
      <c r="I8080" s="41" t="s">
        <v>23</v>
      </c>
      <c r="J8080" s="41" t="s">
        <v>347</v>
      </c>
      <c r="K8080" s="41" t="s">
        <v>25</v>
      </c>
    </row>
    <row r="8081" spans="2:11" ht="15" customHeight="1" x14ac:dyDescent="0.3">
      <c r="B8081" s="39" t="str">
        <f t="shared" si="108"/>
        <v>47805400102 поршень</v>
      </c>
      <c r="C8081" s="39" t="str">
        <f>TEXT(Raw_Articul_Data!$D8081,"00000000000")</f>
        <v>47805400102</v>
      </c>
      <c r="D8081" s="41">
        <v>47805400102</v>
      </c>
      <c r="E8081" s="41" t="s">
        <v>3124</v>
      </c>
      <c r="G8081" s="41" t="s">
        <v>32</v>
      </c>
      <c r="H8081" s="41" t="s">
        <v>2790</v>
      </c>
      <c r="I8081" s="41" t="s">
        <v>23</v>
      </c>
      <c r="J8081" s="41" t="s">
        <v>347</v>
      </c>
      <c r="K8081" s="41" t="s">
        <v>25</v>
      </c>
    </row>
    <row r="8082" spans="2:11" ht="15" customHeight="1" x14ac:dyDescent="0.3">
      <c r="B8082" s="39" t="str">
        <f t="shared" si="108"/>
        <v>47806000201 електромотор</v>
      </c>
      <c r="C8082" s="39" t="str">
        <f>TEXT(Raw_Articul_Data!$D8082,"00000000000")</f>
        <v>47806000201</v>
      </c>
      <c r="D8082" s="41">
        <v>47806000201</v>
      </c>
      <c r="E8082" s="41" t="s">
        <v>2870</v>
      </c>
      <c r="G8082" s="41" t="s">
        <v>32</v>
      </c>
      <c r="H8082" s="41" t="s">
        <v>2790</v>
      </c>
      <c r="I8082" s="41" t="s">
        <v>23</v>
      </c>
      <c r="J8082" s="41" t="s">
        <v>347</v>
      </c>
      <c r="K8082" s="41" t="s">
        <v>25</v>
      </c>
    </row>
    <row r="8083" spans="2:11" ht="15" customHeight="1" x14ac:dyDescent="0.3">
      <c r="B8083" s="39" t="str">
        <f t="shared" si="108"/>
        <v>47806090200 ущільнення</v>
      </c>
      <c r="C8083" s="39" t="str">
        <f>TEXT(Raw_Articul_Data!$D8083,"00000000000")</f>
        <v>47806090200</v>
      </c>
      <c r="D8083" s="41">
        <v>47806090200</v>
      </c>
      <c r="E8083" s="41" t="s">
        <v>2903</v>
      </c>
      <c r="G8083" s="41" t="s">
        <v>32</v>
      </c>
      <c r="H8083" s="41" t="s">
        <v>2790</v>
      </c>
      <c r="I8083" s="41" t="s">
        <v>23</v>
      </c>
      <c r="J8083" s="41" t="s">
        <v>45</v>
      </c>
      <c r="K8083" s="41" t="s">
        <v>25</v>
      </c>
    </row>
    <row r="8084" spans="2:11" ht="15" customHeight="1" x14ac:dyDescent="0.3">
      <c r="B8084" s="39" t="str">
        <f t="shared" si="108"/>
        <v>47806700300 шланг</v>
      </c>
      <c r="C8084" s="39" t="str">
        <f>TEXT(Raw_Articul_Data!$D8084,"00000000000")</f>
        <v>47806700300</v>
      </c>
      <c r="D8084" s="41">
        <v>47806700300</v>
      </c>
      <c r="E8084" s="41" t="s">
        <v>1791</v>
      </c>
      <c r="G8084" s="41" t="s">
        <v>21</v>
      </c>
      <c r="H8084" s="41" t="s">
        <v>1792</v>
      </c>
      <c r="I8084" s="41" t="s">
        <v>23</v>
      </c>
      <c r="J8084" s="41" t="s">
        <v>28</v>
      </c>
      <c r="K8084" s="41" t="s">
        <v>25</v>
      </c>
    </row>
    <row r="8085" spans="2:11" ht="15" customHeight="1" x14ac:dyDescent="0.3">
      <c r="B8085" s="39" t="str">
        <f t="shared" si="108"/>
        <v>47806700800 шланг високого тиску</v>
      </c>
      <c r="C8085" s="39" t="str">
        <f>TEXT(Raw_Articul_Data!$D8085,"00000000000")</f>
        <v>47806700800</v>
      </c>
      <c r="D8085" s="41">
        <v>47806700800</v>
      </c>
      <c r="E8085" s="41" t="s">
        <v>1793</v>
      </c>
      <c r="G8085" s="41" t="s">
        <v>21</v>
      </c>
      <c r="H8085" s="41" t="s">
        <v>1794</v>
      </c>
      <c r="I8085" s="41" t="s">
        <v>23</v>
      </c>
      <c r="J8085" s="41" t="s">
        <v>28</v>
      </c>
      <c r="K8085" s="41" t="s">
        <v>25</v>
      </c>
    </row>
    <row r="8086" spans="2:11" ht="15" customHeight="1" x14ac:dyDescent="0.3">
      <c r="B8086" s="39" t="str">
        <f t="shared" si="108"/>
        <v>47807000800 резервуар</v>
      </c>
      <c r="C8086" s="39" t="str">
        <f>TEXT(Raw_Articul_Data!$D8086,"00000000000")</f>
        <v>47807000800</v>
      </c>
      <c r="D8086" s="41">
        <v>47807000800</v>
      </c>
      <c r="E8086" s="41" t="s">
        <v>4323</v>
      </c>
      <c r="G8086" s="41" t="s">
        <v>32</v>
      </c>
      <c r="H8086" s="41" t="s">
        <v>2790</v>
      </c>
      <c r="I8086" s="41" t="s">
        <v>23</v>
      </c>
      <c r="J8086" s="41" t="s">
        <v>347</v>
      </c>
      <c r="K8086" s="41" t="s">
        <v>25</v>
      </c>
    </row>
    <row r="8087" spans="2:11" ht="15" customHeight="1" x14ac:dyDescent="0.3">
      <c r="B8087" s="39" t="str">
        <f t="shared" si="108"/>
        <v>47807004000 корпус насоса</v>
      </c>
      <c r="C8087" s="39" t="str">
        <f>TEXT(Raw_Articul_Data!$D8087,"00000000000")</f>
        <v>47807004000</v>
      </c>
      <c r="D8087" s="41">
        <v>47807004000</v>
      </c>
      <c r="E8087" s="41" t="s">
        <v>3440</v>
      </c>
      <c r="G8087" s="41" t="s">
        <v>32</v>
      </c>
      <c r="H8087" s="41" t="s">
        <v>2790</v>
      </c>
      <c r="I8087" s="41" t="s">
        <v>23</v>
      </c>
      <c r="J8087" s="41" t="s">
        <v>347</v>
      </c>
      <c r="K8087" s="41" t="s">
        <v>25</v>
      </c>
    </row>
    <row r="8088" spans="2:11" ht="15" customHeight="1" x14ac:dyDescent="0.3">
      <c r="B8088" s="39" t="str">
        <f t="shared" si="108"/>
        <v>47807006200 клапан</v>
      </c>
      <c r="C8088" s="39" t="str">
        <f>TEXT(Raw_Articul_Data!$D8088,"00000000000")</f>
        <v>47807006200</v>
      </c>
      <c r="D8088" s="41">
        <v>47807006200</v>
      </c>
      <c r="E8088" s="41" t="s">
        <v>2901</v>
      </c>
      <c r="G8088" s="41" t="s">
        <v>32</v>
      </c>
      <c r="H8088" s="41" t="s">
        <v>2790</v>
      </c>
      <c r="I8088" s="41" t="s">
        <v>23</v>
      </c>
      <c r="J8088" s="41" t="s">
        <v>347</v>
      </c>
      <c r="K8088" s="41" t="s">
        <v>25</v>
      </c>
    </row>
    <row r="8089" spans="2:11" ht="15" customHeight="1" x14ac:dyDescent="0.3">
      <c r="B8089" s="39" t="str">
        <f t="shared" si="108"/>
        <v>47807011200 клапанний блок</v>
      </c>
      <c r="C8089" s="39" t="str">
        <f>TEXT(Raw_Articul_Data!$D8089,"00000000000")</f>
        <v>47807011200</v>
      </c>
      <c r="D8089" s="41">
        <v>47807011200</v>
      </c>
      <c r="E8089" s="41" t="s">
        <v>4584</v>
      </c>
      <c r="G8089" s="41" t="s">
        <v>32</v>
      </c>
      <c r="H8089" s="41" t="s">
        <v>2790</v>
      </c>
      <c r="I8089" s="41" t="s">
        <v>23</v>
      </c>
      <c r="J8089" s="41" t="s">
        <v>347</v>
      </c>
      <c r="K8089" s="41" t="s">
        <v>25</v>
      </c>
    </row>
    <row r="8090" spans="2:11" ht="15" customHeight="1" x14ac:dyDescent="0.3">
      <c r="B8090" s="39" t="str">
        <f t="shared" si="108"/>
        <v>47807012000 фланець</v>
      </c>
      <c r="C8090" s="39" t="str">
        <f>TEXT(Raw_Articul_Data!$D8090,"00000000000")</f>
        <v>47807012000</v>
      </c>
      <c r="D8090" s="41">
        <v>47807012000</v>
      </c>
      <c r="E8090" s="41" t="s">
        <v>3283</v>
      </c>
      <c r="G8090" s="41" t="s">
        <v>32</v>
      </c>
      <c r="H8090" s="41" t="s">
        <v>2790</v>
      </c>
      <c r="I8090" s="41" t="s">
        <v>23</v>
      </c>
      <c r="J8090" s="41" t="s">
        <v>2159</v>
      </c>
      <c r="K8090" s="41" t="s">
        <v>25</v>
      </c>
    </row>
    <row r="8091" spans="2:11" ht="15" customHeight="1" x14ac:dyDescent="0.3">
      <c r="B8091" s="39" t="str">
        <f t="shared" si="108"/>
        <v>47807031601 шланг</v>
      </c>
      <c r="C8091" s="39" t="str">
        <f>TEXT(Raw_Articul_Data!$D8091,"00000000000")</f>
        <v>47807031601</v>
      </c>
      <c r="D8091" s="41">
        <v>47807031601</v>
      </c>
      <c r="E8091" s="41" t="s">
        <v>1791</v>
      </c>
      <c r="G8091" s="41" t="s">
        <v>21</v>
      </c>
      <c r="H8091" s="41" t="s">
        <v>1795</v>
      </c>
      <c r="I8091" s="41" t="s">
        <v>23</v>
      </c>
      <c r="J8091" s="41" t="s">
        <v>28</v>
      </c>
      <c r="K8091" s="41" t="s">
        <v>25</v>
      </c>
    </row>
    <row r="8092" spans="2:11" ht="15" customHeight="1" x14ac:dyDescent="0.3">
      <c r="B8092" s="39" t="str">
        <f t="shared" si="108"/>
        <v>47807035800 з'єднувальна деталь</v>
      </c>
      <c r="C8092" s="39" t="str">
        <f>TEXT(Raw_Articul_Data!$D8092,"00000000000")</f>
        <v>47807035800</v>
      </c>
      <c r="D8092" s="41">
        <v>47807035800</v>
      </c>
      <c r="E8092" s="41" t="s">
        <v>3490</v>
      </c>
      <c r="G8092" s="41" t="s">
        <v>32</v>
      </c>
      <c r="H8092" s="41" t="s">
        <v>2790</v>
      </c>
      <c r="I8092" s="41" t="s">
        <v>23</v>
      </c>
      <c r="J8092" s="41" t="s">
        <v>347</v>
      </c>
      <c r="K8092" s="41" t="s">
        <v>25</v>
      </c>
    </row>
    <row r="8093" spans="2:11" ht="15" customHeight="1" x14ac:dyDescent="0.3">
      <c r="B8093" s="39" t="str">
        <f t="shared" si="108"/>
        <v>47807038300 масляний бачок</v>
      </c>
      <c r="C8093" s="39" t="str">
        <f>TEXT(Raw_Articul_Data!$D8093,"00000000000")</f>
        <v>47807038300</v>
      </c>
      <c r="D8093" s="41">
        <v>47807038300</v>
      </c>
      <c r="E8093" s="41" t="s">
        <v>3918</v>
      </c>
      <c r="G8093" s="41" t="s">
        <v>32</v>
      </c>
      <c r="H8093" s="41" t="s">
        <v>2790</v>
      </c>
      <c r="I8093" s="41" t="s">
        <v>23</v>
      </c>
      <c r="J8093" s="41" t="s">
        <v>347</v>
      </c>
      <c r="K8093" s="41" t="s">
        <v>25</v>
      </c>
    </row>
    <row r="8094" spans="2:11" ht="15" customHeight="1" x14ac:dyDescent="0.3">
      <c r="B8094" s="39" t="str">
        <f t="shared" si="108"/>
        <v>47807607000 набір поршень насоса</v>
      </c>
      <c r="C8094" s="39" t="str">
        <f>TEXT(Raw_Articul_Data!$D8094,"00000000000")</f>
        <v>47807607000</v>
      </c>
      <c r="D8094" s="41">
        <v>47807607000</v>
      </c>
      <c r="E8094" s="41" t="s">
        <v>3676</v>
      </c>
      <c r="G8094" s="41" t="s">
        <v>32</v>
      </c>
      <c r="H8094" s="41" t="s">
        <v>2790</v>
      </c>
      <c r="I8094" s="41" t="s">
        <v>23</v>
      </c>
      <c r="J8094" s="41" t="s">
        <v>347</v>
      </c>
      <c r="K8094" s="41" t="s">
        <v>25</v>
      </c>
    </row>
    <row r="8095" spans="2:11" ht="15" customHeight="1" x14ac:dyDescent="0.3">
      <c r="B8095" s="39" t="str">
        <f t="shared" si="108"/>
        <v>47807608700 рухома шайба</v>
      </c>
      <c r="C8095" s="39" t="str">
        <f>TEXT(Raw_Articul_Data!$D8095,"00000000000")</f>
        <v>47807608700</v>
      </c>
      <c r="D8095" s="41">
        <v>47807608700</v>
      </c>
      <c r="E8095" s="41" t="s">
        <v>4644</v>
      </c>
      <c r="G8095" s="41" t="s">
        <v>32</v>
      </c>
      <c r="H8095" s="41" t="s">
        <v>2790</v>
      </c>
      <c r="I8095" s="41" t="s">
        <v>23</v>
      </c>
      <c r="J8095" s="41" t="s">
        <v>347</v>
      </c>
      <c r="K8095" s="41" t="s">
        <v>25</v>
      </c>
    </row>
    <row r="8096" spans="2:11" ht="15" customHeight="1" x14ac:dyDescent="0.3">
      <c r="B8096" s="39" t="str">
        <f t="shared" si="108"/>
        <v>47807608801 інжектор</v>
      </c>
      <c r="C8096" s="39" t="str">
        <f>TEXT(Raw_Articul_Data!$D8096,"00000000000")</f>
        <v>47807608801</v>
      </c>
      <c r="D8096" s="41">
        <v>47807608801</v>
      </c>
      <c r="E8096" s="41" t="s">
        <v>4586</v>
      </c>
      <c r="G8096" s="41" t="s">
        <v>32</v>
      </c>
      <c r="H8096" s="41" t="s">
        <v>2790</v>
      </c>
      <c r="I8096" s="41" t="s">
        <v>23</v>
      </c>
      <c r="J8096" s="41" t="s">
        <v>347</v>
      </c>
      <c r="K8096" s="41" t="s">
        <v>25</v>
      </c>
    </row>
    <row r="8097" spans="2:11" ht="15" customHeight="1" x14ac:dyDescent="0.3">
      <c r="B8097" s="39" t="str">
        <f t="shared" si="108"/>
        <v>47807608802 інжектор</v>
      </c>
      <c r="C8097" s="39" t="str">
        <f>TEXT(Raw_Articul_Data!$D8097,"00000000000")</f>
        <v>47807608802</v>
      </c>
      <c r="D8097" s="41">
        <v>47807608802</v>
      </c>
      <c r="E8097" s="41" t="s">
        <v>4586</v>
      </c>
      <c r="G8097" s="41" t="s">
        <v>32</v>
      </c>
      <c r="H8097" s="41" t="s">
        <v>2790</v>
      </c>
      <c r="I8097" s="41" t="s">
        <v>23</v>
      </c>
      <c r="J8097" s="41" t="s">
        <v>347</v>
      </c>
      <c r="K8097" s="41" t="s">
        <v>25</v>
      </c>
    </row>
    <row r="8098" spans="2:11" ht="15" customHeight="1" x14ac:dyDescent="0.3">
      <c r="B8098" s="39" t="str">
        <f t="shared" si="108"/>
        <v>47807642300 гольчатий підшипник</v>
      </c>
      <c r="C8098" s="39" t="str">
        <f>TEXT(Raw_Articul_Data!$D8098,"00000000000")</f>
        <v>47807642300</v>
      </c>
      <c r="D8098" s="41">
        <v>47807642300</v>
      </c>
      <c r="E8098" s="41" t="s">
        <v>4587</v>
      </c>
      <c r="G8098" s="41" t="s">
        <v>32</v>
      </c>
      <c r="H8098" s="41" t="s">
        <v>2790</v>
      </c>
      <c r="I8098" s="41" t="s">
        <v>23</v>
      </c>
      <c r="J8098" s="41" t="s">
        <v>347</v>
      </c>
      <c r="K8098" s="41" t="s">
        <v>25</v>
      </c>
    </row>
    <row r="8099" spans="2:11" ht="15" customHeight="1" x14ac:dyDescent="0.3">
      <c r="B8099" s="39" t="str">
        <f t="shared" si="108"/>
        <v>47807911700 трубчата рукоятка</v>
      </c>
      <c r="C8099" s="39" t="str">
        <f>TEXT(Raw_Articul_Data!$D8099,"00000000000")</f>
        <v>47807911700</v>
      </c>
      <c r="D8099" s="41">
        <v>47807911700</v>
      </c>
      <c r="E8099" s="41" t="s">
        <v>3350</v>
      </c>
      <c r="G8099" s="41" t="s">
        <v>32</v>
      </c>
      <c r="H8099" s="41" t="s">
        <v>2790</v>
      </c>
      <c r="I8099" s="41" t="s">
        <v>23</v>
      </c>
      <c r="J8099" s="41" t="s">
        <v>347</v>
      </c>
      <c r="K8099" s="41" t="s">
        <v>25</v>
      </c>
    </row>
    <row r="8100" spans="2:11" ht="15" customHeight="1" x14ac:dyDescent="0.3">
      <c r="B8100" s="39" t="str">
        <f t="shared" si="108"/>
        <v>47840124400 пилосос se62</v>
      </c>
      <c r="C8100" s="39" t="str">
        <f>TEXT(Raw_Articul_Data!$D8100,"00000000000")</f>
        <v>47840124400</v>
      </c>
      <c r="D8100" s="41">
        <v>47840124400</v>
      </c>
      <c r="E8100" s="41" t="s">
        <v>1796</v>
      </c>
      <c r="F8100" s="41" t="s">
        <v>7264</v>
      </c>
      <c r="G8100" s="41" t="s">
        <v>843</v>
      </c>
      <c r="H8100" s="41" t="s">
        <v>1797</v>
      </c>
      <c r="I8100" s="41" t="s">
        <v>23</v>
      </c>
      <c r="J8100" s="41" t="s">
        <v>347</v>
      </c>
      <c r="K8100" s="41" t="s">
        <v>25</v>
      </c>
    </row>
    <row r="8101" spans="2:11" ht="15" customHeight="1" x14ac:dyDescent="0.3">
      <c r="B8101" s="39" t="str">
        <f t="shared" si="108"/>
        <v>47840124403 пилосос se62е</v>
      </c>
      <c r="C8101" s="39" t="str">
        <f>TEXT(Raw_Articul_Data!$D8101,"00000000000")</f>
        <v>47840124403</v>
      </c>
      <c r="D8101" s="41">
        <v>47840124403</v>
      </c>
      <c r="E8101" s="41" t="s">
        <v>1798</v>
      </c>
      <c r="F8101" s="41" t="s">
        <v>7264</v>
      </c>
      <c r="G8101" s="41" t="s">
        <v>843</v>
      </c>
      <c r="H8101" s="41" t="s">
        <v>1799</v>
      </c>
      <c r="I8101" s="41" t="s">
        <v>23</v>
      </c>
      <c r="J8101" s="41" t="s">
        <v>347</v>
      </c>
      <c r="K8101" s="41" t="s">
        <v>25</v>
      </c>
    </row>
    <row r="8102" spans="2:11" ht="15" customHeight="1" x14ac:dyDescent="0.3">
      <c r="B8102" s="39" t="str">
        <f t="shared" si="108"/>
        <v>47844300500 вимикач</v>
      </c>
      <c r="C8102" s="39" t="str">
        <f>TEXT(Raw_Articul_Data!$D8102,"00000000000")</f>
        <v>47844300500</v>
      </c>
      <c r="D8102" s="41">
        <v>47844300500</v>
      </c>
      <c r="E8102" s="41" t="s">
        <v>3862</v>
      </c>
      <c r="G8102" s="41" t="s">
        <v>32</v>
      </c>
      <c r="H8102" s="41" t="s">
        <v>2790</v>
      </c>
      <c r="I8102" s="41" t="s">
        <v>23</v>
      </c>
      <c r="J8102" s="41" t="s">
        <v>45</v>
      </c>
      <c r="K8102" s="41" t="s">
        <v>25</v>
      </c>
    </row>
    <row r="8103" spans="2:11" ht="15" customHeight="1" x14ac:dyDescent="0.3">
      <c r="B8103" s="39" t="str">
        <f t="shared" si="108"/>
        <v>47844303200 печатна плата</v>
      </c>
      <c r="C8103" s="39" t="str">
        <f>TEXT(Raw_Articul_Data!$D8103,"00000000000")</f>
        <v>47844303200</v>
      </c>
      <c r="D8103" s="41">
        <v>47844303200</v>
      </c>
      <c r="E8103" s="41" t="s">
        <v>4645</v>
      </c>
      <c r="G8103" s="41" t="s">
        <v>32</v>
      </c>
      <c r="H8103" s="41" t="s">
        <v>2790</v>
      </c>
      <c r="I8103" s="41" t="s">
        <v>23</v>
      </c>
      <c r="J8103" s="41" t="s">
        <v>34</v>
      </c>
      <c r="K8103" s="41" t="s">
        <v>25</v>
      </c>
    </row>
    <row r="8104" spans="2:11" ht="15" customHeight="1" x14ac:dyDescent="0.3">
      <c r="B8104" s="39" t="str">
        <f t="shared" si="108"/>
        <v>47845012000 тримач шланга</v>
      </c>
      <c r="C8104" s="39" t="str">
        <f>TEXT(Raw_Articul_Data!$D8104,"00000000000")</f>
        <v>47845012000</v>
      </c>
      <c r="D8104" s="41">
        <v>47845012000</v>
      </c>
      <c r="E8104" s="41" t="s">
        <v>4646</v>
      </c>
      <c r="G8104" s="41" t="s">
        <v>32</v>
      </c>
      <c r="H8104" s="41" t="s">
        <v>2790</v>
      </c>
      <c r="I8104" s="41" t="s">
        <v>23</v>
      </c>
      <c r="J8104" s="41" t="s">
        <v>347</v>
      </c>
      <c r="K8104" s="41" t="s">
        <v>25</v>
      </c>
    </row>
    <row r="8105" spans="2:11" ht="15" customHeight="1" x14ac:dyDescent="0.3">
      <c r="B8105" s="39" t="str">
        <f t="shared" si="108"/>
        <v>47846000200 електродвигун 230в, 50гц</v>
      </c>
      <c r="C8105" s="39" t="str">
        <f>TEXT(Raw_Articul_Data!$D8105,"00000000000")</f>
        <v>47846000200</v>
      </c>
      <c r="D8105" s="41">
        <v>47846000200</v>
      </c>
      <c r="E8105" s="41" t="s">
        <v>4647</v>
      </c>
      <c r="G8105" s="41" t="s">
        <v>32</v>
      </c>
      <c r="H8105" s="41" t="s">
        <v>2790</v>
      </c>
      <c r="I8105" s="41" t="s">
        <v>23</v>
      </c>
      <c r="J8105" s="41" t="s">
        <v>1908</v>
      </c>
      <c r="K8105" s="41" t="s">
        <v>25</v>
      </c>
    </row>
    <row r="8106" spans="2:11" ht="15" customHeight="1" x14ac:dyDescent="0.3">
      <c r="B8106" s="39" t="str">
        <f t="shared" si="108"/>
        <v>47846051200 конденсатор</v>
      </c>
      <c r="C8106" s="39" t="str">
        <f>TEXT(Raw_Articul_Data!$D8106,"00000000000")</f>
        <v>47846051200</v>
      </c>
      <c r="D8106" s="41">
        <v>47846051200</v>
      </c>
      <c r="E8106" s="41" t="s">
        <v>4648</v>
      </c>
      <c r="G8106" s="41" t="s">
        <v>32</v>
      </c>
      <c r="H8106" s="41" t="s">
        <v>2790</v>
      </c>
      <c r="I8106" s="41" t="s">
        <v>23</v>
      </c>
      <c r="J8106" s="41" t="s">
        <v>499</v>
      </c>
      <c r="K8106" s="41" t="s">
        <v>25</v>
      </c>
    </row>
    <row r="8107" spans="2:11" ht="15" customHeight="1" x14ac:dyDescent="0.3">
      <c r="B8107" s="39" t="str">
        <f t="shared" si="108"/>
        <v>47846090202 ущільнююче кільце</v>
      </c>
      <c r="C8107" s="39" t="str">
        <f>TEXT(Raw_Articul_Data!$D8107,"00000000000")</f>
        <v>47846090202</v>
      </c>
      <c r="D8107" s="41">
        <v>47846090202</v>
      </c>
      <c r="E8107" s="41" t="s">
        <v>2853</v>
      </c>
      <c r="G8107" s="41" t="s">
        <v>32</v>
      </c>
      <c r="H8107" s="41" t="s">
        <v>2790</v>
      </c>
      <c r="I8107" s="41" t="s">
        <v>23</v>
      </c>
      <c r="J8107" s="41" t="s">
        <v>347</v>
      </c>
      <c r="K8107" s="41" t="s">
        <v>25</v>
      </c>
    </row>
    <row r="8108" spans="2:11" ht="15" customHeight="1" x14ac:dyDescent="0.3">
      <c r="B8108" s="39" t="str">
        <f t="shared" si="108"/>
        <v>47847000800 резервуар, 20л</v>
      </c>
      <c r="C8108" s="39" t="str">
        <f>TEXT(Raw_Articul_Data!$D8108,"00000000000")</f>
        <v>47847000800</v>
      </c>
      <c r="D8108" s="41">
        <v>47847000800</v>
      </c>
      <c r="E8108" s="41" t="s">
        <v>4649</v>
      </c>
      <c r="G8108" s="41" t="s">
        <v>32</v>
      </c>
      <c r="H8108" s="41" t="s">
        <v>2790</v>
      </c>
      <c r="I8108" s="41" t="s">
        <v>23</v>
      </c>
      <c r="J8108" s="41" t="s">
        <v>347</v>
      </c>
      <c r="K8108" s="41" t="s">
        <v>25</v>
      </c>
    </row>
    <row r="8109" spans="2:11" ht="15" customHeight="1" x14ac:dyDescent="0.3">
      <c r="B8109" s="39" t="str">
        <f t="shared" si="108"/>
        <v>47847008900 кришка</v>
      </c>
      <c r="C8109" s="39" t="str">
        <f>TEXT(Raw_Articul_Data!$D8109,"00000000000")</f>
        <v>47847008900</v>
      </c>
      <c r="D8109" s="41">
        <v>47847008900</v>
      </c>
      <c r="E8109" s="41" t="s">
        <v>2801</v>
      </c>
      <c r="G8109" s="41" t="s">
        <v>32</v>
      </c>
      <c r="H8109" s="41" t="s">
        <v>2790</v>
      </c>
      <c r="I8109" s="41" t="s">
        <v>23</v>
      </c>
      <c r="J8109" s="41" t="s">
        <v>347</v>
      </c>
      <c r="K8109" s="41" t="s">
        <v>25</v>
      </c>
    </row>
    <row r="8110" spans="2:11" ht="15" customHeight="1" x14ac:dyDescent="0.3">
      <c r="B8110" s="39" t="str">
        <f t="shared" si="108"/>
        <v>47847908600 зажим</v>
      </c>
      <c r="C8110" s="39" t="str">
        <f>TEXT(Raw_Articul_Data!$D8110,"00000000000")</f>
        <v>47847908600</v>
      </c>
      <c r="D8110" s="41">
        <v>47847908600</v>
      </c>
      <c r="E8110" s="41" t="s">
        <v>3654</v>
      </c>
      <c r="G8110" s="41" t="s">
        <v>32</v>
      </c>
      <c r="H8110" s="41" t="s">
        <v>2790</v>
      </c>
      <c r="I8110" s="41" t="s">
        <v>23</v>
      </c>
      <c r="J8110" s="41" t="s">
        <v>347</v>
      </c>
      <c r="K8110" s="41" t="s">
        <v>25</v>
      </c>
    </row>
    <row r="8111" spans="2:11" ht="15" customHeight="1" x14ac:dyDescent="0.3">
      <c r="B8111" s="39" t="str">
        <f t="shared" si="108"/>
        <v>47847919901 стрижень</v>
      </c>
      <c r="C8111" s="39" t="str">
        <f>TEXT(Raw_Articul_Data!$D8111,"00000000000")</f>
        <v>47847919901</v>
      </c>
      <c r="D8111" s="41">
        <v>47847919901</v>
      </c>
      <c r="E8111" s="41" t="s">
        <v>4650</v>
      </c>
      <c r="G8111" s="41" t="s">
        <v>32</v>
      </c>
      <c r="H8111" s="41" t="s">
        <v>2790</v>
      </c>
      <c r="I8111" s="41" t="s">
        <v>23</v>
      </c>
      <c r="J8111" s="41" t="s">
        <v>347</v>
      </c>
      <c r="K8111" s="41" t="s">
        <v>25</v>
      </c>
    </row>
    <row r="8112" spans="2:11" ht="15" customHeight="1" x14ac:dyDescent="0.3">
      <c r="B8112" s="39" t="str">
        <f t="shared" si="108"/>
        <v>47854300500 вимикач</v>
      </c>
      <c r="C8112" s="39" t="str">
        <f>TEXT(Raw_Articul_Data!$D8112,"00000000000")</f>
        <v>47854300500</v>
      </c>
      <c r="D8112" s="41">
        <v>47854300500</v>
      </c>
      <c r="E8112" s="41" t="s">
        <v>3862</v>
      </c>
      <c r="G8112" s="41" t="s">
        <v>32</v>
      </c>
      <c r="H8112" s="41" t="s">
        <v>2790</v>
      </c>
      <c r="I8112" s="41" t="s">
        <v>23</v>
      </c>
      <c r="J8112" s="41" t="s">
        <v>508</v>
      </c>
      <c r="K8112" s="41" t="s">
        <v>25</v>
      </c>
    </row>
    <row r="8113" spans="2:11" ht="15" customHeight="1" x14ac:dyDescent="0.3">
      <c r="B8113" s="39" t="str">
        <f t="shared" si="108"/>
        <v>47854301100 розподільчий поршень</v>
      </c>
      <c r="C8113" s="39" t="str">
        <f>TEXT(Raw_Articul_Data!$D8113,"00000000000")</f>
        <v>47854301100</v>
      </c>
      <c r="D8113" s="41">
        <v>47854301100</v>
      </c>
      <c r="E8113" s="41" t="s">
        <v>4577</v>
      </c>
      <c r="G8113" s="41" t="s">
        <v>32</v>
      </c>
      <c r="H8113" s="41" t="s">
        <v>2790</v>
      </c>
      <c r="I8113" s="41" t="s">
        <v>23</v>
      </c>
      <c r="J8113" s="41" t="s">
        <v>45</v>
      </c>
      <c r="K8113" s="41" t="s">
        <v>25</v>
      </c>
    </row>
    <row r="8114" spans="2:11" ht="15" customHeight="1" x14ac:dyDescent="0.3">
      <c r="B8114" s="39" t="str">
        <f t="shared" si="108"/>
        <v>47857007300 патрубок для приєднання шланга</v>
      </c>
      <c r="C8114" s="39" t="str">
        <f>TEXT(Raw_Articul_Data!$D8114,"00000000000")</f>
        <v>47857007300</v>
      </c>
      <c r="D8114" s="41">
        <v>47857007300</v>
      </c>
      <c r="E8114" s="41" t="s">
        <v>4583</v>
      </c>
      <c r="G8114" s="41" t="s">
        <v>32</v>
      </c>
      <c r="H8114" s="41" t="s">
        <v>2790</v>
      </c>
      <c r="I8114" s="41" t="s">
        <v>23</v>
      </c>
      <c r="J8114" s="41" t="s">
        <v>45</v>
      </c>
      <c r="K8114" s="41" t="s">
        <v>25</v>
      </c>
    </row>
    <row r="8115" spans="2:11" ht="15" customHeight="1" x14ac:dyDescent="0.3">
      <c r="B8115" s="39" t="str">
        <f t="shared" si="108"/>
        <v>47857092100 ущільнююче кільце вала</v>
      </c>
      <c r="C8115" s="39" t="str">
        <f>TEXT(Raw_Articul_Data!$D8115,"00000000000")</f>
        <v>47857092100</v>
      </c>
      <c r="D8115" s="41">
        <v>47857092100</v>
      </c>
      <c r="E8115" s="41" t="s">
        <v>4600</v>
      </c>
      <c r="G8115" s="41" t="s">
        <v>32</v>
      </c>
      <c r="H8115" s="41" t="s">
        <v>2790</v>
      </c>
      <c r="I8115" s="41" t="s">
        <v>23</v>
      </c>
      <c r="J8115" s="41" t="s">
        <v>4598</v>
      </c>
      <c r="K8115" s="41" t="s">
        <v>25</v>
      </c>
    </row>
    <row r="8116" spans="2:11" ht="15" customHeight="1" x14ac:dyDescent="0.3">
      <c r="B8116" s="39" t="str">
        <f t="shared" si="108"/>
        <v>47865031600 подовжуюча труба</v>
      </c>
      <c r="C8116" s="39" t="str">
        <f>TEXT(Raw_Articul_Data!$D8116,"00000000000")</f>
        <v>47865031600</v>
      </c>
      <c r="D8116" s="41">
        <v>47865031600</v>
      </c>
      <c r="E8116" s="41" t="s">
        <v>1800</v>
      </c>
      <c r="G8116" s="41" t="s">
        <v>21</v>
      </c>
      <c r="H8116" s="41" t="s">
        <v>1801</v>
      </c>
      <c r="I8116" s="41" t="s">
        <v>23</v>
      </c>
      <c r="J8116" s="41" t="s">
        <v>34</v>
      </c>
      <c r="K8116" s="41" t="s">
        <v>25</v>
      </c>
    </row>
    <row r="8117" spans="2:11" ht="15" customHeight="1" x14ac:dyDescent="0.3">
      <c r="B8117" s="39" t="str">
        <f t="shared" si="108"/>
        <v>47874300500 вимикач</v>
      </c>
      <c r="C8117" s="39" t="str">
        <f>TEXT(Raw_Articul_Data!$D8117,"00000000000")</f>
        <v>47874300500</v>
      </c>
      <c r="D8117" s="41">
        <v>47874300500</v>
      </c>
      <c r="E8117" s="41" t="s">
        <v>3862</v>
      </c>
      <c r="G8117" s="41" t="s">
        <v>32</v>
      </c>
      <c r="H8117" s="41" t="s">
        <v>2790</v>
      </c>
      <c r="I8117" s="41" t="s">
        <v>23</v>
      </c>
      <c r="J8117" s="41" t="s">
        <v>34</v>
      </c>
      <c r="K8117" s="41" t="s">
        <v>25</v>
      </c>
    </row>
    <row r="8118" spans="2:11" ht="15" customHeight="1" x14ac:dyDescent="0.3">
      <c r="B8118" s="39" t="str">
        <f t="shared" si="108"/>
        <v>47875001500 важіль</v>
      </c>
      <c r="C8118" s="39" t="str">
        <f>TEXT(Raw_Articul_Data!$D8118,"00000000000")</f>
        <v>47875001500</v>
      </c>
      <c r="D8118" s="41">
        <v>47875001500</v>
      </c>
      <c r="E8118" s="41" t="s">
        <v>3043</v>
      </c>
      <c r="G8118" s="41" t="s">
        <v>32</v>
      </c>
      <c r="H8118" s="41" t="s">
        <v>2790</v>
      </c>
      <c r="I8118" s="41" t="s">
        <v>23</v>
      </c>
      <c r="J8118" s="41" t="s">
        <v>34</v>
      </c>
      <c r="K8118" s="41" t="s">
        <v>25</v>
      </c>
    </row>
    <row r="8119" spans="2:11" ht="15" customHeight="1" x14ac:dyDescent="0.3">
      <c r="B8119" s="39" t="str">
        <f t="shared" si="108"/>
        <v>47875002200 колінчата труба</v>
      </c>
      <c r="C8119" s="39" t="str">
        <f>TEXT(Raw_Articul_Data!$D8119,"00000000000")</f>
        <v>47875002200</v>
      </c>
      <c r="D8119" s="41">
        <v>47875002200</v>
      </c>
      <c r="E8119" s="41" t="s">
        <v>2016</v>
      </c>
      <c r="G8119" s="41" t="s">
        <v>32</v>
      </c>
      <c r="H8119" s="41" t="s">
        <v>2790</v>
      </c>
      <c r="I8119" s="41" t="s">
        <v>23</v>
      </c>
      <c r="J8119" s="41" t="s">
        <v>34</v>
      </c>
      <c r="K8119" s="41" t="s">
        <v>25</v>
      </c>
    </row>
    <row r="8120" spans="2:11" ht="15" customHeight="1" x14ac:dyDescent="0.3">
      <c r="B8120" s="39" t="str">
        <f t="shared" si="108"/>
        <v>47875006600 рукоятка</v>
      </c>
      <c r="C8120" s="39" t="str">
        <f>TEXT(Raw_Articul_Data!$D8120,"00000000000")</f>
        <v>47875006600</v>
      </c>
      <c r="D8120" s="41">
        <v>47875006600</v>
      </c>
      <c r="E8120" s="41" t="s">
        <v>2902</v>
      </c>
      <c r="G8120" s="41" t="s">
        <v>32</v>
      </c>
      <c r="H8120" s="41" t="s">
        <v>2790</v>
      </c>
      <c r="I8120" s="41" t="s">
        <v>23</v>
      </c>
      <c r="J8120" s="41" t="s">
        <v>34</v>
      </c>
      <c r="K8120" s="41" t="s">
        <v>25</v>
      </c>
    </row>
    <row r="8121" spans="2:11" ht="15" customHeight="1" x14ac:dyDescent="0.3">
      <c r="B8121" s="39" t="str">
        <f t="shared" si="108"/>
        <v>47875026000 гвинт з циліндричною головкою 3х16</v>
      </c>
      <c r="C8121" s="39" t="str">
        <f>TEXT(Raw_Articul_Data!$D8121,"00000000000")</f>
        <v>47875026000</v>
      </c>
      <c r="D8121" s="41">
        <v>47875026000</v>
      </c>
      <c r="E8121" s="41" t="s">
        <v>4651</v>
      </c>
      <c r="G8121" s="41" t="s">
        <v>32</v>
      </c>
      <c r="H8121" s="41" t="s">
        <v>2790</v>
      </c>
      <c r="I8121" s="41" t="s">
        <v>23</v>
      </c>
      <c r="J8121" s="41" t="s">
        <v>45</v>
      </c>
      <c r="K8121" s="41" t="s">
        <v>25</v>
      </c>
    </row>
    <row r="8122" spans="2:11" ht="15" customHeight="1" x14ac:dyDescent="0.3">
      <c r="B8122" s="39" t="str">
        <f t="shared" si="108"/>
        <v xml:space="preserve">47876000200 електродвигун </v>
      </c>
      <c r="C8122" s="39" t="str">
        <f>TEXT(Raw_Articul_Data!$D8122,"00000000000")</f>
        <v>47876000200</v>
      </c>
      <c r="D8122" s="41">
        <v>47876000200</v>
      </c>
      <c r="E8122" s="41" t="s">
        <v>4628</v>
      </c>
      <c r="G8122" s="41" t="s">
        <v>32</v>
      </c>
      <c r="H8122" s="41" t="s">
        <v>2790</v>
      </c>
      <c r="I8122" s="41" t="s">
        <v>23</v>
      </c>
      <c r="J8122" s="41" t="s">
        <v>34</v>
      </c>
      <c r="K8122" s="41" t="s">
        <v>25</v>
      </c>
    </row>
    <row r="8123" spans="2:11" ht="15" customHeight="1" x14ac:dyDescent="0.3">
      <c r="B8123" s="39" t="str">
        <f t="shared" si="108"/>
        <v>47880071000 набір ущільнень</v>
      </c>
      <c r="C8123" s="39" t="str">
        <f>TEXT(Raw_Articul_Data!$D8123,"00000000000")</f>
        <v>47880071000</v>
      </c>
      <c r="D8123" s="41">
        <v>47880071000</v>
      </c>
      <c r="E8123" s="41" t="s">
        <v>2793</v>
      </c>
      <c r="G8123" s="41" t="s">
        <v>32</v>
      </c>
      <c r="H8123" s="41" t="s">
        <v>2790</v>
      </c>
      <c r="I8123" s="41" t="s">
        <v>23</v>
      </c>
      <c r="J8123" s="41" t="s">
        <v>34</v>
      </c>
      <c r="K8123" s="41" t="s">
        <v>25</v>
      </c>
    </row>
    <row r="8124" spans="2:11" ht="15" customHeight="1" x14ac:dyDescent="0.3">
      <c r="B8124" s="39" t="str">
        <f t="shared" si="108"/>
        <v>47880071001 набір ущільнень</v>
      </c>
      <c r="C8124" s="39" t="str">
        <f>TEXT(Raw_Articul_Data!$D8124,"00000000000")</f>
        <v>47880071001</v>
      </c>
      <c r="D8124" s="41">
        <v>47880071001</v>
      </c>
      <c r="E8124" s="41" t="s">
        <v>2793</v>
      </c>
      <c r="G8124" s="41" t="s">
        <v>32</v>
      </c>
      <c r="H8124" s="41" t="s">
        <v>2790</v>
      </c>
      <c r="I8124" s="41" t="s">
        <v>23</v>
      </c>
      <c r="J8124" s="41" t="s">
        <v>34</v>
      </c>
      <c r="K8124" s="41" t="s">
        <v>25</v>
      </c>
    </row>
    <row r="8125" spans="2:11" ht="15" customHeight="1" x14ac:dyDescent="0.3">
      <c r="B8125" s="39" t="str">
        <f t="shared" si="108"/>
        <v>47880071002 набір ущільнень</v>
      </c>
      <c r="C8125" s="39" t="str">
        <f>TEXT(Raw_Articul_Data!$D8125,"00000000000")</f>
        <v>47880071002</v>
      </c>
      <c r="D8125" s="41">
        <v>47880071002</v>
      </c>
      <c r="E8125" s="41" t="s">
        <v>2793</v>
      </c>
      <c r="G8125" s="41" t="s">
        <v>32</v>
      </c>
      <c r="H8125" s="41" t="s">
        <v>2790</v>
      </c>
      <c r="I8125" s="41" t="s">
        <v>23</v>
      </c>
      <c r="J8125" s="41" t="s">
        <v>34</v>
      </c>
      <c r="K8125" s="41" t="s">
        <v>25</v>
      </c>
    </row>
    <row r="8126" spans="2:11" ht="15" customHeight="1" x14ac:dyDescent="0.3">
      <c r="B8126" s="39" t="str">
        <f t="shared" si="108"/>
        <v>47884300600 термовимикач</v>
      </c>
      <c r="C8126" s="39" t="str">
        <f>TEXT(Raw_Articul_Data!$D8126,"00000000000")</f>
        <v>47884300600</v>
      </c>
      <c r="D8126" s="41">
        <v>47884300600</v>
      </c>
      <c r="E8126" s="41" t="s">
        <v>4652</v>
      </c>
      <c r="G8126" s="41" t="s">
        <v>32</v>
      </c>
      <c r="H8126" s="41" t="s">
        <v>2790</v>
      </c>
      <c r="I8126" s="41" t="s">
        <v>23</v>
      </c>
      <c r="J8126" s="41" t="s">
        <v>45</v>
      </c>
      <c r="K8126" s="41" t="s">
        <v>25</v>
      </c>
    </row>
    <row r="8127" spans="2:11" ht="15" customHeight="1" x14ac:dyDescent="0.3">
      <c r="B8127" s="39" t="str">
        <f t="shared" si="108"/>
        <v>47884302800 контактор</v>
      </c>
      <c r="C8127" s="39" t="str">
        <f>TEXT(Raw_Articul_Data!$D8127,"00000000000")</f>
        <v>47884302800</v>
      </c>
      <c r="D8127" s="41">
        <v>47884302800</v>
      </c>
      <c r="E8127" s="41" t="s">
        <v>4653</v>
      </c>
      <c r="G8127" s="41" t="s">
        <v>32</v>
      </c>
      <c r="H8127" s="41" t="s">
        <v>2790</v>
      </c>
      <c r="I8127" s="41" t="s">
        <v>23</v>
      </c>
      <c r="J8127" s="41" t="s">
        <v>34</v>
      </c>
      <c r="K8127" s="41" t="s">
        <v>25</v>
      </c>
    </row>
    <row r="8128" spans="2:11" ht="15" customHeight="1" x14ac:dyDescent="0.3">
      <c r="B8128" s="39" t="str">
        <f t="shared" si="108"/>
        <v>47884370800 запобіжник16а</v>
      </c>
      <c r="C8128" s="39" t="str">
        <f>TEXT(Raw_Articul_Data!$D8128,"00000000000")</f>
        <v>47884370800</v>
      </c>
      <c r="D8128" s="41">
        <v>47884370800</v>
      </c>
      <c r="E8128" s="41" t="s">
        <v>4654</v>
      </c>
      <c r="G8128" s="41" t="s">
        <v>32</v>
      </c>
      <c r="H8128" s="41" t="s">
        <v>2790</v>
      </c>
      <c r="I8128" s="41" t="s">
        <v>23</v>
      </c>
      <c r="J8128" s="41" t="s">
        <v>347</v>
      </c>
      <c r="K8128" s="41" t="s">
        <v>25</v>
      </c>
    </row>
    <row r="8129" spans="2:11" ht="15" customHeight="1" x14ac:dyDescent="0.3">
      <c r="B8129" s="39" t="str">
        <f t="shared" si="108"/>
        <v>47885100200 зворотній клапан</v>
      </c>
      <c r="C8129" s="39" t="str">
        <f>TEXT(Raw_Articul_Data!$D8129,"00000000000")</f>
        <v>47885100200</v>
      </c>
      <c r="D8129" s="41">
        <v>47885100200</v>
      </c>
      <c r="E8129" s="41" t="s">
        <v>4590</v>
      </c>
      <c r="G8129" s="41" t="s">
        <v>32</v>
      </c>
      <c r="H8129" s="41" t="s">
        <v>2790</v>
      </c>
      <c r="I8129" s="41" t="s">
        <v>23</v>
      </c>
      <c r="J8129" s="41" t="s">
        <v>34</v>
      </c>
      <c r="K8129" s="41" t="s">
        <v>25</v>
      </c>
    </row>
    <row r="8130" spans="2:11" ht="15" customHeight="1" x14ac:dyDescent="0.3">
      <c r="B8130" s="39" t="str">
        <f t="shared" si="108"/>
        <v>47885100201 зворотній клапан</v>
      </c>
      <c r="C8130" s="39" t="str">
        <f>TEXT(Raw_Articul_Data!$D8130,"00000000000")</f>
        <v>47885100201</v>
      </c>
      <c r="D8130" s="41">
        <v>47885100201</v>
      </c>
      <c r="E8130" s="41" t="s">
        <v>4590</v>
      </c>
      <c r="G8130" s="41" t="s">
        <v>32</v>
      </c>
      <c r="H8130" s="41" t="s">
        <v>2790</v>
      </c>
      <c r="I8130" s="41" t="s">
        <v>23</v>
      </c>
      <c r="J8130" s="41" t="s">
        <v>34</v>
      </c>
      <c r="K8130" s="41" t="s">
        <v>25</v>
      </c>
    </row>
    <row r="8131" spans="2:11" ht="15" customHeight="1" x14ac:dyDescent="0.3">
      <c r="B8131" s="39" t="str">
        <f t="shared" si="108"/>
        <v>47885100300 розподільчий поршень</v>
      </c>
      <c r="C8131" s="39" t="str">
        <f>TEXT(Raw_Articul_Data!$D8131,"00000000000")</f>
        <v>47885100300</v>
      </c>
      <c r="D8131" s="41">
        <v>47885100300</v>
      </c>
      <c r="E8131" s="41" t="s">
        <v>4577</v>
      </c>
      <c r="G8131" s="41" t="s">
        <v>32</v>
      </c>
      <c r="H8131" s="41" t="s">
        <v>2790</v>
      </c>
      <c r="I8131" s="41" t="s">
        <v>23</v>
      </c>
      <c r="J8131" s="41" t="s">
        <v>34</v>
      </c>
      <c r="K8131" s="41" t="s">
        <v>25</v>
      </c>
    </row>
    <row r="8132" spans="2:11" ht="15" customHeight="1" x14ac:dyDescent="0.3">
      <c r="B8132" s="39" t="str">
        <f t="shared" si="108"/>
        <v>47885100400 клапан</v>
      </c>
      <c r="C8132" s="39" t="str">
        <f>TEXT(Raw_Articul_Data!$D8132,"00000000000")</f>
        <v>47885100400</v>
      </c>
      <c r="D8132" s="41">
        <v>47885100400</v>
      </c>
      <c r="E8132" s="41" t="s">
        <v>2901</v>
      </c>
      <c r="G8132" s="41" t="s">
        <v>32</v>
      </c>
      <c r="H8132" s="41" t="s">
        <v>2790</v>
      </c>
      <c r="I8132" s="41" t="s">
        <v>23</v>
      </c>
      <c r="J8132" s="41" t="s">
        <v>34</v>
      </c>
      <c r="K8132" s="41" t="s">
        <v>25</v>
      </c>
    </row>
    <row r="8133" spans="2:11" ht="15" customHeight="1" x14ac:dyDescent="0.3">
      <c r="B8133" s="39" t="str">
        <f t="shared" si="108"/>
        <v>47885101601 з'єднувальна деталь</v>
      </c>
      <c r="C8133" s="39" t="str">
        <f>TEXT(Raw_Articul_Data!$D8133,"00000000000")</f>
        <v>47885101601</v>
      </c>
      <c r="D8133" s="41">
        <v>47885101601</v>
      </c>
      <c r="E8133" s="41" t="s">
        <v>3490</v>
      </c>
      <c r="G8133" s="41" t="s">
        <v>32</v>
      </c>
      <c r="H8133" s="41" t="s">
        <v>2790</v>
      </c>
      <c r="I8133" s="41" t="s">
        <v>23</v>
      </c>
      <c r="J8133" s="41" t="s">
        <v>34</v>
      </c>
      <c r="K8133" s="41" t="s">
        <v>25</v>
      </c>
    </row>
    <row r="8134" spans="2:11" ht="15" customHeight="1" x14ac:dyDescent="0.3">
      <c r="B8134" s="39" t="str">
        <f t="shared" si="108"/>
        <v>47885110200 з'єднувальна деталь</v>
      </c>
      <c r="C8134" s="39" t="str">
        <f>TEXT(Raw_Articul_Data!$D8134,"00000000000")</f>
        <v>47885110200</v>
      </c>
      <c r="D8134" s="41">
        <v>47885110200</v>
      </c>
      <c r="E8134" s="41" t="s">
        <v>3490</v>
      </c>
      <c r="G8134" s="41" t="s">
        <v>32</v>
      </c>
      <c r="H8134" s="41" t="s">
        <v>2790</v>
      </c>
      <c r="I8134" s="41" t="s">
        <v>23</v>
      </c>
      <c r="J8134" s="41" t="s">
        <v>34</v>
      </c>
      <c r="K8134" s="41" t="s">
        <v>25</v>
      </c>
    </row>
    <row r="8135" spans="2:11" ht="15" customHeight="1" x14ac:dyDescent="0.3">
      <c r="B8135" s="39" t="str">
        <f t="shared" si="108"/>
        <v>47885120400 поворотна рукоятка</v>
      </c>
      <c r="C8135" s="39" t="str">
        <f>TEXT(Raw_Articul_Data!$D8135,"00000000000")</f>
        <v>47885120400</v>
      </c>
      <c r="D8135" s="41">
        <v>47885120400</v>
      </c>
      <c r="E8135" s="41" t="s">
        <v>2925</v>
      </c>
      <c r="G8135" s="41" t="s">
        <v>32</v>
      </c>
      <c r="H8135" s="41" t="s">
        <v>2790</v>
      </c>
      <c r="I8135" s="41" t="s">
        <v>23</v>
      </c>
      <c r="J8135" s="41" t="s">
        <v>347</v>
      </c>
      <c r="K8135" s="41" t="s">
        <v>25</v>
      </c>
    </row>
    <row r="8136" spans="2:11" ht="15" customHeight="1" x14ac:dyDescent="0.3">
      <c r="B8136" s="39" t="str">
        <f t="shared" si="108"/>
        <v>47885120500 манометр</v>
      </c>
      <c r="C8136" s="39" t="str">
        <f>TEXT(Raw_Articul_Data!$D8136,"00000000000")</f>
        <v>47885120500</v>
      </c>
      <c r="D8136" s="41">
        <v>47885120500</v>
      </c>
      <c r="E8136" s="41" t="s">
        <v>2157</v>
      </c>
      <c r="G8136" s="41" t="s">
        <v>32</v>
      </c>
      <c r="H8136" s="41" t="s">
        <v>2790</v>
      </c>
      <c r="I8136" s="41" t="s">
        <v>23</v>
      </c>
      <c r="J8136" s="41" t="s">
        <v>347</v>
      </c>
      <c r="K8136" s="41" t="s">
        <v>25</v>
      </c>
    </row>
    <row r="8137" spans="2:11" ht="15" customHeight="1" x14ac:dyDescent="0.3">
      <c r="B8137" s="39" t="str">
        <f t="shared" si="108"/>
        <v>47885180200 пружина</v>
      </c>
      <c r="C8137" s="39" t="str">
        <f>TEXT(Raw_Articul_Data!$D8137,"00000000000")</f>
        <v>47885180200</v>
      </c>
      <c r="D8137" s="41">
        <v>47885180200</v>
      </c>
      <c r="E8137" s="41" t="s">
        <v>2817</v>
      </c>
      <c r="G8137" s="41" t="s">
        <v>32</v>
      </c>
      <c r="H8137" s="41" t="s">
        <v>2790</v>
      </c>
      <c r="I8137" s="41" t="s">
        <v>23</v>
      </c>
      <c r="J8137" s="41" t="s">
        <v>34</v>
      </c>
      <c r="K8137" s="41" t="s">
        <v>25</v>
      </c>
    </row>
    <row r="8138" spans="2:11" ht="15" customHeight="1" x14ac:dyDescent="0.3">
      <c r="B8138" s="39" t="str">
        <f t="shared" si="108"/>
        <v xml:space="preserve">47886000200 електродвигун </v>
      </c>
      <c r="C8138" s="39" t="str">
        <f>TEXT(Raw_Articul_Data!$D8138,"00000000000")</f>
        <v>47886000200</v>
      </c>
      <c r="D8138" s="41">
        <v>47886000200</v>
      </c>
      <c r="E8138" s="41" t="s">
        <v>4628</v>
      </c>
      <c r="G8138" s="41" t="s">
        <v>32</v>
      </c>
      <c r="H8138" s="41" t="s">
        <v>2790</v>
      </c>
      <c r="I8138" s="41" t="s">
        <v>23</v>
      </c>
      <c r="J8138" s="41" t="s">
        <v>34</v>
      </c>
      <c r="K8138" s="41" t="s">
        <v>25</v>
      </c>
    </row>
    <row r="8139" spans="2:11" ht="15" customHeight="1" x14ac:dyDescent="0.3">
      <c r="B8139" s="39" t="str">
        <f t="shared" si="108"/>
        <v>47886073000 робоче колесо вентилятора</v>
      </c>
      <c r="C8139" s="39" t="str">
        <f>TEXT(Raw_Articul_Data!$D8139,"00000000000")</f>
        <v>47886073000</v>
      </c>
      <c r="D8139" s="41">
        <v>47886073000</v>
      </c>
      <c r="E8139" s="41" t="s">
        <v>4655</v>
      </c>
      <c r="G8139" s="41" t="s">
        <v>32</v>
      </c>
      <c r="H8139" s="41" t="s">
        <v>2790</v>
      </c>
      <c r="I8139" s="41" t="s">
        <v>23</v>
      </c>
      <c r="J8139" s="41" t="s">
        <v>34</v>
      </c>
      <c r="K8139" s="41" t="s">
        <v>25</v>
      </c>
    </row>
    <row r="8140" spans="2:11" ht="15" customHeight="1" x14ac:dyDescent="0.3">
      <c r="B8140" s="39" t="str">
        <f t="shared" si="108"/>
        <v>47887006200 клапан</v>
      </c>
      <c r="C8140" s="39" t="str">
        <f>TEXT(Raw_Articul_Data!$D8140,"00000000000")</f>
        <v>47887006200</v>
      </c>
      <c r="D8140" s="41">
        <v>47887006200</v>
      </c>
      <c r="E8140" s="41" t="s">
        <v>2901</v>
      </c>
      <c r="G8140" s="41" t="s">
        <v>32</v>
      </c>
      <c r="H8140" s="41" t="s">
        <v>2790</v>
      </c>
      <c r="I8140" s="41" t="s">
        <v>23</v>
      </c>
      <c r="J8140" s="41" t="s">
        <v>34</v>
      </c>
      <c r="K8140" s="41" t="s">
        <v>25</v>
      </c>
    </row>
    <row r="8141" spans="2:11" ht="15" customHeight="1" x14ac:dyDescent="0.3">
      <c r="B8141" s="39" t="str">
        <f t="shared" ref="B8141:B8204" si="109">CONCATENATE(C8141," ", LOWER(E8141))</f>
        <v>47887006201 клапан</v>
      </c>
      <c r="C8141" s="39" t="str">
        <f>TEXT(Raw_Articul_Data!$D8141,"00000000000")</f>
        <v>47887006201</v>
      </c>
      <c r="D8141" s="41">
        <v>47887006201</v>
      </c>
      <c r="E8141" s="41" t="s">
        <v>2901</v>
      </c>
      <c r="G8141" s="41" t="s">
        <v>32</v>
      </c>
      <c r="H8141" s="41" t="s">
        <v>2790</v>
      </c>
      <c r="I8141" s="41" t="s">
        <v>23</v>
      </c>
      <c r="J8141" s="41" t="s">
        <v>34</v>
      </c>
      <c r="K8141" s="41" t="s">
        <v>25</v>
      </c>
    </row>
    <row r="8142" spans="2:11" ht="15" customHeight="1" x14ac:dyDescent="0.3">
      <c r="B8142" s="39" t="str">
        <f t="shared" si="109"/>
        <v>47887010500 корпус насоса</v>
      </c>
      <c r="C8142" s="39" t="str">
        <f>TEXT(Raw_Articul_Data!$D8142,"00000000000")</f>
        <v>47887010500</v>
      </c>
      <c r="D8142" s="41">
        <v>47887010500</v>
      </c>
      <c r="E8142" s="41" t="s">
        <v>3440</v>
      </c>
      <c r="G8142" s="41" t="s">
        <v>32</v>
      </c>
      <c r="H8142" s="41" t="s">
        <v>2790</v>
      </c>
      <c r="I8142" s="41" t="s">
        <v>23</v>
      </c>
      <c r="J8142" s="41" t="s">
        <v>34</v>
      </c>
      <c r="K8142" s="41" t="s">
        <v>25</v>
      </c>
    </row>
    <row r="8143" spans="2:11" ht="15" customHeight="1" x14ac:dyDescent="0.3">
      <c r="B8143" s="39" t="str">
        <f t="shared" si="109"/>
        <v>47887011200 клапанний блок</v>
      </c>
      <c r="C8143" s="39" t="str">
        <f>TEXT(Raw_Articul_Data!$D8143,"00000000000")</f>
        <v>47887011200</v>
      </c>
      <c r="D8143" s="41">
        <v>47887011200</v>
      </c>
      <c r="E8143" s="41" t="s">
        <v>4584</v>
      </c>
      <c r="G8143" s="41" t="s">
        <v>32</v>
      </c>
      <c r="H8143" s="41" t="s">
        <v>2790</v>
      </c>
      <c r="I8143" s="41" t="s">
        <v>23</v>
      </c>
      <c r="J8143" s="41" t="s">
        <v>34</v>
      </c>
      <c r="K8143" s="41" t="s">
        <v>25</v>
      </c>
    </row>
    <row r="8144" spans="2:11" ht="15" customHeight="1" x14ac:dyDescent="0.3">
      <c r="B8144" s="39" t="str">
        <f t="shared" si="109"/>
        <v>47887013000 хитна шайба</v>
      </c>
      <c r="C8144" s="39" t="str">
        <f>TEXT(Raw_Articul_Data!$D8144,"00000000000")</f>
        <v>47887013000</v>
      </c>
      <c r="D8144" s="41">
        <v>47887013000</v>
      </c>
      <c r="E8144" s="41" t="s">
        <v>4656</v>
      </c>
      <c r="G8144" s="41" t="s">
        <v>32</v>
      </c>
      <c r="H8144" s="41" t="s">
        <v>2790</v>
      </c>
      <c r="I8144" s="41" t="s">
        <v>23</v>
      </c>
      <c r="J8144" s="41" t="s">
        <v>34</v>
      </c>
      <c r="K8144" s="41" t="s">
        <v>25</v>
      </c>
    </row>
    <row r="8145" spans="2:11" ht="15" customHeight="1" x14ac:dyDescent="0.3">
      <c r="B8145" s="39" t="str">
        <f t="shared" si="109"/>
        <v>47887013100 поршень</v>
      </c>
      <c r="C8145" s="39" t="str">
        <f>TEXT(Raw_Articul_Data!$D8145,"00000000000")</f>
        <v>47887013100</v>
      </c>
      <c r="D8145" s="41">
        <v>47887013100</v>
      </c>
      <c r="E8145" s="41" t="s">
        <v>3124</v>
      </c>
      <c r="G8145" s="41" t="s">
        <v>32</v>
      </c>
      <c r="H8145" s="41" t="s">
        <v>2790</v>
      </c>
      <c r="I8145" s="41" t="s">
        <v>23</v>
      </c>
      <c r="J8145" s="41" t="s">
        <v>34</v>
      </c>
      <c r="K8145" s="41" t="s">
        <v>25</v>
      </c>
    </row>
    <row r="8146" spans="2:11" ht="15" customHeight="1" x14ac:dyDescent="0.3">
      <c r="B8146" s="39" t="str">
        <f t="shared" si="109"/>
        <v>47887038300 масляний бак</v>
      </c>
      <c r="C8146" s="39" t="str">
        <f>TEXT(Raw_Articul_Data!$D8146,"00000000000")</f>
        <v>47887038300</v>
      </c>
      <c r="D8146" s="41">
        <v>47887038300</v>
      </c>
      <c r="E8146" s="41" t="s">
        <v>3634</v>
      </c>
      <c r="G8146" s="41" t="s">
        <v>32</v>
      </c>
      <c r="H8146" s="41" t="s">
        <v>2790</v>
      </c>
      <c r="I8146" s="41" t="s">
        <v>23</v>
      </c>
      <c r="J8146" s="41" t="s">
        <v>347</v>
      </c>
      <c r="K8146" s="41" t="s">
        <v>25</v>
      </c>
    </row>
    <row r="8147" spans="2:11" ht="15" customHeight="1" x14ac:dyDescent="0.3">
      <c r="B8147" s="39" t="str">
        <f t="shared" si="109"/>
        <v>47887083900 патрубок для приєднання шланга</v>
      </c>
      <c r="C8147" s="39" t="str">
        <f>TEXT(Raw_Articul_Data!$D8147,"00000000000")</f>
        <v>47887083900</v>
      </c>
      <c r="D8147" s="41">
        <v>47887083900</v>
      </c>
      <c r="E8147" s="41" t="s">
        <v>4583</v>
      </c>
      <c r="G8147" s="41" t="s">
        <v>32</v>
      </c>
      <c r="H8147" s="41" t="s">
        <v>2790</v>
      </c>
      <c r="I8147" s="41" t="s">
        <v>23</v>
      </c>
      <c r="J8147" s="41" t="s">
        <v>34</v>
      </c>
      <c r="K8147" s="41" t="s">
        <v>25</v>
      </c>
    </row>
    <row r="8148" spans="2:11" ht="15" customHeight="1" x14ac:dyDescent="0.3">
      <c r="B8148" s="39" t="str">
        <f t="shared" si="109"/>
        <v>47887085800 різьбова пробка</v>
      </c>
      <c r="C8148" s="39" t="str">
        <f>TEXT(Raw_Articul_Data!$D8148,"00000000000")</f>
        <v>47887085800</v>
      </c>
      <c r="D8148" s="41">
        <v>47887085800</v>
      </c>
      <c r="E8148" s="41" t="s">
        <v>3704</v>
      </c>
      <c r="G8148" s="41" t="s">
        <v>32</v>
      </c>
      <c r="H8148" s="41" t="s">
        <v>2790</v>
      </c>
      <c r="I8148" s="41" t="s">
        <v>23</v>
      </c>
      <c r="J8148" s="41" t="s">
        <v>34</v>
      </c>
      <c r="K8148" s="41" t="s">
        <v>25</v>
      </c>
    </row>
    <row r="8149" spans="2:11" ht="15" customHeight="1" x14ac:dyDescent="0.3">
      <c r="B8149" s="39" t="str">
        <f t="shared" si="109"/>
        <v>47887085801 різьбова пробка</v>
      </c>
      <c r="C8149" s="39" t="str">
        <f>TEXT(Raw_Articul_Data!$D8149,"00000000000")</f>
        <v>47887085801</v>
      </c>
      <c r="D8149" s="41">
        <v>47887085801</v>
      </c>
      <c r="E8149" s="41" t="s">
        <v>3704</v>
      </c>
      <c r="G8149" s="41" t="s">
        <v>32</v>
      </c>
      <c r="H8149" s="41" t="s">
        <v>2790</v>
      </c>
      <c r="I8149" s="41" t="s">
        <v>23</v>
      </c>
      <c r="J8149" s="41" t="s">
        <v>34</v>
      </c>
      <c r="K8149" s="41" t="s">
        <v>25</v>
      </c>
    </row>
    <row r="8150" spans="2:11" ht="15" customHeight="1" x14ac:dyDescent="0.3">
      <c r="B8150" s="39" t="str">
        <f t="shared" si="109"/>
        <v>47887085802 різьбова пробка</v>
      </c>
      <c r="C8150" s="39" t="str">
        <f>TEXT(Raw_Articul_Data!$D8150,"00000000000")</f>
        <v>47887085802</v>
      </c>
      <c r="D8150" s="41">
        <v>47887085802</v>
      </c>
      <c r="E8150" s="41" t="s">
        <v>3704</v>
      </c>
      <c r="G8150" s="41" t="s">
        <v>32</v>
      </c>
      <c r="H8150" s="41" t="s">
        <v>2790</v>
      </c>
      <c r="I8150" s="41" t="s">
        <v>23</v>
      </c>
      <c r="J8150" s="41" t="s">
        <v>34</v>
      </c>
      <c r="K8150" s="41" t="s">
        <v>25</v>
      </c>
    </row>
    <row r="8151" spans="2:11" ht="15" customHeight="1" x14ac:dyDescent="0.3">
      <c r="B8151" s="39" t="str">
        <f t="shared" si="109"/>
        <v>47887088400 гвинт</v>
      </c>
      <c r="C8151" s="39" t="str">
        <f>TEXT(Raw_Articul_Data!$D8151,"00000000000")</f>
        <v>47887088400</v>
      </c>
      <c r="D8151" s="41">
        <v>47887088400</v>
      </c>
      <c r="E8151" s="41" t="s">
        <v>2811</v>
      </c>
      <c r="G8151" s="41" t="s">
        <v>32</v>
      </c>
      <c r="H8151" s="41" t="s">
        <v>2790</v>
      </c>
      <c r="I8151" s="41" t="s">
        <v>23</v>
      </c>
      <c r="J8151" s="41" t="s">
        <v>45</v>
      </c>
      <c r="K8151" s="41" t="s">
        <v>25</v>
      </c>
    </row>
    <row r="8152" spans="2:11" ht="15" customHeight="1" x14ac:dyDescent="0.3">
      <c r="B8152" s="39" t="str">
        <f t="shared" si="109"/>
        <v>47887090800 кругле ущільнююче кільце 16,7 х 21,2</v>
      </c>
      <c r="C8152" s="39" t="str">
        <f>TEXT(Raw_Articul_Data!$D8152,"00000000000")</f>
        <v>47887090800</v>
      </c>
      <c r="D8152" s="41">
        <v>47887090800</v>
      </c>
      <c r="E8152" s="41" t="s">
        <v>4657</v>
      </c>
      <c r="G8152" s="41" t="s">
        <v>32</v>
      </c>
      <c r="H8152" s="41" t="s">
        <v>2790</v>
      </c>
      <c r="I8152" s="41" t="s">
        <v>23</v>
      </c>
      <c r="J8152" s="41" t="s">
        <v>2159</v>
      </c>
      <c r="K8152" s="41" t="s">
        <v>25</v>
      </c>
    </row>
    <row r="8153" spans="2:11" ht="15" customHeight="1" x14ac:dyDescent="0.3">
      <c r="B8153" s="39" t="str">
        <f t="shared" si="109"/>
        <v>47887607000 комплект - поршень</v>
      </c>
      <c r="C8153" s="39" t="str">
        <f>TEXT(Raw_Articul_Data!$D8153,"00000000000")</f>
        <v>47887607000</v>
      </c>
      <c r="D8153" s="41">
        <v>47887607000</v>
      </c>
      <c r="E8153" s="41" t="s">
        <v>4579</v>
      </c>
      <c r="G8153" s="41" t="s">
        <v>32</v>
      </c>
      <c r="H8153" s="41" t="s">
        <v>2790</v>
      </c>
      <c r="I8153" s="41" t="s">
        <v>23</v>
      </c>
      <c r="J8153" s="41" t="s">
        <v>34</v>
      </c>
      <c r="K8153" s="41" t="s">
        <v>25</v>
      </c>
    </row>
    <row r="8154" spans="2:11" ht="15" customHeight="1" x14ac:dyDescent="0.3">
      <c r="B8154" s="39" t="str">
        <f t="shared" si="109"/>
        <v>47887608800 інжектор</v>
      </c>
      <c r="C8154" s="39" t="str">
        <f>TEXT(Raw_Articul_Data!$D8154,"00000000000")</f>
        <v>47887608800</v>
      </c>
      <c r="D8154" s="41">
        <v>47887608800</v>
      </c>
      <c r="E8154" s="41" t="s">
        <v>4586</v>
      </c>
      <c r="G8154" s="41" t="s">
        <v>32</v>
      </c>
      <c r="H8154" s="41" t="s">
        <v>2790</v>
      </c>
      <c r="I8154" s="41" t="s">
        <v>23</v>
      </c>
      <c r="J8154" s="41" t="s">
        <v>34</v>
      </c>
      <c r="K8154" s="41" t="s">
        <v>25</v>
      </c>
    </row>
    <row r="8155" spans="2:11" ht="15" customHeight="1" x14ac:dyDescent="0.3">
      <c r="B8155" s="39" t="str">
        <f t="shared" si="109"/>
        <v>47887642300 комплект гольчатих підшипників</v>
      </c>
      <c r="C8155" s="39" t="str">
        <f>TEXT(Raw_Articul_Data!$D8155,"00000000000")</f>
        <v>47887642300</v>
      </c>
      <c r="D8155" s="41">
        <v>47887642300</v>
      </c>
      <c r="E8155" s="41" t="s">
        <v>4658</v>
      </c>
      <c r="G8155" s="41" t="s">
        <v>32</v>
      </c>
      <c r="H8155" s="41" t="s">
        <v>2790</v>
      </c>
      <c r="I8155" s="41" t="s">
        <v>23</v>
      </c>
      <c r="J8155" s="41" t="s">
        <v>34</v>
      </c>
      <c r="K8155" s="41" t="s">
        <v>25</v>
      </c>
    </row>
    <row r="8156" spans="2:11" ht="15" customHeight="1" x14ac:dyDescent="0.3">
      <c r="B8156" s="39" t="str">
        <f t="shared" si="109"/>
        <v>47887913600 колесо</v>
      </c>
      <c r="C8156" s="39" t="str">
        <f>TEXT(Raw_Articul_Data!$D8156,"00000000000")</f>
        <v>47887913600</v>
      </c>
      <c r="D8156" s="41">
        <v>47887913600</v>
      </c>
      <c r="E8156" s="41" t="s">
        <v>2904</v>
      </c>
      <c r="G8156" s="41" t="s">
        <v>32</v>
      </c>
      <c r="H8156" s="41" t="s">
        <v>2790</v>
      </c>
      <c r="I8156" s="41" t="s">
        <v>23</v>
      </c>
      <c r="J8156" s="41" t="s">
        <v>347</v>
      </c>
      <c r="K8156" s="41" t="s">
        <v>25</v>
      </c>
    </row>
    <row r="8157" spans="2:11" ht="15" customHeight="1" x14ac:dyDescent="0.3">
      <c r="B8157" s="39" t="str">
        <f t="shared" si="109"/>
        <v>47887915401 тримач</v>
      </c>
      <c r="C8157" s="39" t="str">
        <f>TEXT(Raw_Articul_Data!$D8157,"00000000000")</f>
        <v>47887915401</v>
      </c>
      <c r="D8157" s="41">
        <v>47887915401</v>
      </c>
      <c r="E8157" s="41" t="s">
        <v>2820</v>
      </c>
      <c r="G8157" s="41" t="s">
        <v>32</v>
      </c>
      <c r="H8157" s="41" t="s">
        <v>2790</v>
      </c>
      <c r="I8157" s="41" t="s">
        <v>23</v>
      </c>
      <c r="J8157" s="41" t="s">
        <v>347</v>
      </c>
      <c r="K8157" s="41" t="s">
        <v>25</v>
      </c>
    </row>
    <row r="8158" spans="2:11" ht="15" customHeight="1" x14ac:dyDescent="0.3">
      <c r="B8158" s="39" t="str">
        <f t="shared" si="109"/>
        <v>48047083500 всмоктуюча труба</v>
      </c>
      <c r="C8158" s="39" t="str">
        <f>TEXT(Raw_Articul_Data!$D8158,"00000000000")</f>
        <v>48047083500</v>
      </c>
      <c r="D8158" s="41">
        <v>48047083500</v>
      </c>
      <c r="E8158" s="41" t="s">
        <v>4447</v>
      </c>
      <c r="G8158" s="41" t="s">
        <v>32</v>
      </c>
      <c r="H8158" s="41" t="s">
        <v>2790</v>
      </c>
      <c r="I8158" s="41" t="s">
        <v>23</v>
      </c>
      <c r="J8158" s="41" t="s">
        <v>55</v>
      </c>
      <c r="K8158" s="41" t="s">
        <v>25</v>
      </c>
    </row>
    <row r="8159" spans="2:11" ht="15" customHeight="1" x14ac:dyDescent="0.3">
      <c r="B8159" s="39" t="str">
        <f t="shared" si="109"/>
        <v>48074300500 вимикач</v>
      </c>
      <c r="C8159" s="39" t="str">
        <f>TEXT(Raw_Articul_Data!$D8159,"00000000000")</f>
        <v>48074300500</v>
      </c>
      <c r="D8159" s="41">
        <v>48074300500</v>
      </c>
      <c r="E8159" s="41" t="s">
        <v>3862</v>
      </c>
      <c r="G8159" s="41" t="s">
        <v>32</v>
      </c>
      <c r="H8159" s="41" t="s">
        <v>2790</v>
      </c>
      <c r="I8159" s="41" t="s">
        <v>23</v>
      </c>
      <c r="J8159" s="41" t="s">
        <v>508</v>
      </c>
      <c r="K8159" s="41" t="s">
        <v>25</v>
      </c>
    </row>
    <row r="8160" spans="2:11" ht="15" customHeight="1" x14ac:dyDescent="0.3">
      <c r="B8160" s="39" t="str">
        <f t="shared" si="109"/>
        <v>48076000200 електродвигун 230v</v>
      </c>
      <c r="C8160" s="39" t="str">
        <f>TEXT(Raw_Articul_Data!$D8160,"00000000000")</f>
        <v>48076000200</v>
      </c>
      <c r="D8160" s="41">
        <v>48076000200</v>
      </c>
      <c r="E8160" s="41" t="s">
        <v>4659</v>
      </c>
      <c r="G8160" s="41" t="s">
        <v>32</v>
      </c>
      <c r="H8160" s="41" t="s">
        <v>2790</v>
      </c>
      <c r="I8160" s="41" t="s">
        <v>23</v>
      </c>
      <c r="J8160" s="41" t="s">
        <v>1908</v>
      </c>
      <c r="K8160" s="41" t="s">
        <v>25</v>
      </c>
    </row>
    <row r="8161" spans="2:11" ht="15" customHeight="1" x14ac:dyDescent="0.3">
      <c r="B8161" s="39" t="str">
        <f t="shared" si="109"/>
        <v>48084352400 рукоятка перемикання</v>
      </c>
      <c r="C8161" s="39" t="str">
        <f>TEXT(Raw_Articul_Data!$D8161,"00000000000")</f>
        <v>48084352400</v>
      </c>
      <c r="D8161" s="41">
        <v>48084352400</v>
      </c>
      <c r="E8161" s="41" t="s">
        <v>3923</v>
      </c>
      <c r="G8161" s="41" t="s">
        <v>32</v>
      </c>
      <c r="H8161" s="41" t="s">
        <v>2790</v>
      </c>
      <c r="I8161" s="41" t="s">
        <v>23</v>
      </c>
      <c r="J8161" s="41" t="s">
        <v>164</v>
      </c>
      <c r="K8161" s="41" t="s">
        <v>25</v>
      </c>
    </row>
    <row r="8162" spans="2:11" ht="15" customHeight="1" x14ac:dyDescent="0.3">
      <c r="B8162" s="39" t="str">
        <f t="shared" si="109"/>
        <v>48087918200 вита гнучка пружина</v>
      </c>
      <c r="C8162" s="39" t="str">
        <f>TEXT(Raw_Articul_Data!$D8162,"00000000000")</f>
        <v>48087918200</v>
      </c>
      <c r="D8162" s="41">
        <v>48087918200</v>
      </c>
      <c r="E8162" s="41" t="s">
        <v>3025</v>
      </c>
      <c r="G8162" s="41" t="s">
        <v>32</v>
      </c>
      <c r="H8162" s="41" t="s">
        <v>2790</v>
      </c>
      <c r="I8162" s="41" t="s">
        <v>23</v>
      </c>
      <c r="J8162" s="41" t="s">
        <v>55</v>
      </c>
      <c r="K8162" s="41" t="s">
        <v>25</v>
      </c>
    </row>
    <row r="8163" spans="2:11" ht="15" customHeight="1" x14ac:dyDescent="0.3">
      <c r="B8163" s="39" t="str">
        <f t="shared" si="109"/>
        <v>48090114111 тример електричний fse60, autocut c 5-2</v>
      </c>
      <c r="C8163" s="39" t="str">
        <f>TEXT(Raw_Articul_Data!$D8163,"00000000000")</f>
        <v>48090114111</v>
      </c>
      <c r="D8163" s="41">
        <v>48090114111</v>
      </c>
      <c r="E8163" s="41" t="s">
        <v>1802</v>
      </c>
      <c r="F8163" s="41" t="s">
        <v>7264</v>
      </c>
      <c r="G8163" s="41" t="s">
        <v>843</v>
      </c>
      <c r="H8163" s="41" t="s">
        <v>1803</v>
      </c>
      <c r="I8163" s="41" t="s">
        <v>23</v>
      </c>
      <c r="J8163" s="41" t="s">
        <v>164</v>
      </c>
      <c r="K8163" s="41" t="s">
        <v>25</v>
      </c>
    </row>
    <row r="8164" spans="2:11" ht="15" customHeight="1" x14ac:dyDescent="0.3">
      <c r="B8164" s="39" t="str">
        <f t="shared" si="109"/>
        <v>48090114119 тример електричний fse81, autocut c 5-2</v>
      </c>
      <c r="C8164" s="39" t="str">
        <f>TEXT(Raw_Articul_Data!$D8164,"00000000000")</f>
        <v>48090114119</v>
      </c>
      <c r="D8164" s="41">
        <v>48090114119</v>
      </c>
      <c r="E8164" s="41" t="s">
        <v>1804</v>
      </c>
      <c r="F8164" s="41" t="s">
        <v>7264</v>
      </c>
      <c r="G8164" s="41" t="s">
        <v>843</v>
      </c>
      <c r="H8164" s="41" t="s">
        <v>1805</v>
      </c>
      <c r="I8164" s="41" t="s">
        <v>23</v>
      </c>
      <c r="J8164" s="41" t="s">
        <v>164</v>
      </c>
      <c r="K8164" s="41" t="s">
        <v>25</v>
      </c>
    </row>
    <row r="8165" spans="2:11" ht="15" customHeight="1" x14ac:dyDescent="0.3">
      <c r="B8165" s="39" t="str">
        <f t="shared" si="109"/>
        <v>48094481300 пристрій зменшення розтягуючого моменту</v>
      </c>
      <c r="C8165" s="39" t="str">
        <f>TEXT(Raw_Articul_Data!$D8165,"00000000000")</f>
        <v>48094481300</v>
      </c>
      <c r="D8165" s="41">
        <v>48094481300</v>
      </c>
      <c r="E8165" s="41" t="s">
        <v>4660</v>
      </c>
      <c r="G8165" s="41" t="s">
        <v>32</v>
      </c>
      <c r="H8165" s="41" t="s">
        <v>2790</v>
      </c>
      <c r="I8165" s="41" t="s">
        <v>23</v>
      </c>
      <c r="J8165" s="41" t="s">
        <v>45</v>
      </c>
      <c r="K8165" s="41" t="s">
        <v>25</v>
      </c>
    </row>
    <row r="8166" spans="2:11" ht="15" customHeight="1" x14ac:dyDescent="0.3">
      <c r="B8166" s="39" t="str">
        <f t="shared" si="109"/>
        <v>48096002700 набір вугольних щіток</v>
      </c>
      <c r="C8166" s="39" t="str">
        <f>TEXT(Raw_Articul_Data!$D8166,"00000000000")</f>
        <v>48096002700</v>
      </c>
      <c r="D8166" s="41">
        <v>48096002700</v>
      </c>
      <c r="E8166" s="41" t="s">
        <v>4661</v>
      </c>
      <c r="G8166" s="41" t="s">
        <v>32</v>
      </c>
      <c r="H8166" s="41" t="s">
        <v>2790</v>
      </c>
      <c r="I8166" s="41" t="s">
        <v>23</v>
      </c>
      <c r="J8166" s="41" t="s">
        <v>1908</v>
      </c>
      <c r="K8166" s="41" t="s">
        <v>25</v>
      </c>
    </row>
    <row r="8167" spans="2:11" ht="15" customHeight="1" x14ac:dyDescent="0.3">
      <c r="B8167" s="39" t="str">
        <f t="shared" si="109"/>
        <v>48097100600 опорне колесо</v>
      </c>
      <c r="C8167" s="39" t="str">
        <f>TEXT(Raw_Articul_Data!$D8167,"00000000000")</f>
        <v>48097100600</v>
      </c>
      <c r="D8167" s="41">
        <v>48097100600</v>
      </c>
      <c r="E8167" s="41" t="s">
        <v>4662</v>
      </c>
      <c r="G8167" s="41" t="s">
        <v>32</v>
      </c>
      <c r="H8167" s="41" t="s">
        <v>2790</v>
      </c>
      <c r="I8167" s="41" t="s">
        <v>23</v>
      </c>
      <c r="J8167" s="41" t="s">
        <v>45</v>
      </c>
      <c r="K8167" s="41" t="s">
        <v>25</v>
      </c>
    </row>
    <row r="8168" spans="2:11" ht="15" customHeight="1" x14ac:dyDescent="0.3">
      <c r="B8168" s="39" t="str">
        <f t="shared" si="109"/>
        <v>48097101704 хвостовик</v>
      </c>
      <c r="C8168" s="39" t="str">
        <f>TEXT(Raw_Articul_Data!$D8168,"00000000000")</f>
        <v>48097101704</v>
      </c>
      <c r="D8168" s="41">
        <v>48097101704</v>
      </c>
      <c r="E8168" s="41" t="s">
        <v>4292</v>
      </c>
      <c r="G8168" s="41" t="s">
        <v>32</v>
      </c>
      <c r="H8168" s="41" t="s">
        <v>2790</v>
      </c>
      <c r="I8168" s="41" t="s">
        <v>23</v>
      </c>
      <c r="J8168" s="41" t="s">
        <v>55</v>
      </c>
      <c r="K8168" s="41" t="s">
        <v>25</v>
      </c>
    </row>
    <row r="8169" spans="2:11" ht="15" customHeight="1" x14ac:dyDescent="0.3">
      <c r="B8169" s="39" t="str">
        <f t="shared" si="109"/>
        <v>48097108100 захисний пристрій</v>
      </c>
      <c r="C8169" s="39" t="str">
        <f>TEXT(Raw_Articul_Data!$D8169,"00000000000")</f>
        <v>48097108100</v>
      </c>
      <c r="D8169" s="41">
        <v>48097108100</v>
      </c>
      <c r="E8169" s="41" t="s">
        <v>1443</v>
      </c>
      <c r="G8169" s="41" t="s">
        <v>32</v>
      </c>
      <c r="H8169" s="41" t="s">
        <v>2790</v>
      </c>
      <c r="I8169" s="41" t="s">
        <v>23</v>
      </c>
      <c r="J8169" s="41" t="s">
        <v>164</v>
      </c>
      <c r="K8169" s="41" t="s">
        <v>25</v>
      </c>
    </row>
    <row r="8170" spans="2:11" ht="15" customHeight="1" x14ac:dyDescent="0.3">
      <c r="B8170" s="39" t="str">
        <f t="shared" si="109"/>
        <v>48097901405 корпус</v>
      </c>
      <c r="C8170" s="39" t="str">
        <f>TEXT(Raw_Articul_Data!$D8170,"00000000000")</f>
        <v>48097901405</v>
      </c>
      <c r="D8170" s="41">
        <v>48097901405</v>
      </c>
      <c r="E8170" s="41" t="s">
        <v>3695</v>
      </c>
      <c r="G8170" s="41" t="s">
        <v>32</v>
      </c>
      <c r="H8170" s="41" t="s">
        <v>2790</v>
      </c>
      <c r="I8170" s="41" t="s">
        <v>23</v>
      </c>
      <c r="J8170" s="41" t="s">
        <v>45</v>
      </c>
      <c r="K8170" s="41" t="s">
        <v>25</v>
      </c>
    </row>
    <row r="8171" spans="2:11" ht="15" customHeight="1" x14ac:dyDescent="0.3">
      <c r="B8171" s="39" t="str">
        <f t="shared" si="109"/>
        <v>48097901409 корпус</v>
      </c>
      <c r="C8171" s="39" t="str">
        <f>TEXT(Raw_Articul_Data!$D8171,"00000000000")</f>
        <v>48097901409</v>
      </c>
      <c r="D8171" s="41">
        <v>48097901409</v>
      </c>
      <c r="E8171" s="41" t="s">
        <v>3695</v>
      </c>
      <c r="G8171" s="41" t="s">
        <v>32</v>
      </c>
      <c r="H8171" s="41" t="s">
        <v>2790</v>
      </c>
      <c r="I8171" s="41" t="s">
        <v>23</v>
      </c>
      <c r="J8171" s="41" t="s">
        <v>45</v>
      </c>
      <c r="K8171" s="41" t="s">
        <v>25</v>
      </c>
    </row>
    <row r="8172" spans="2:11" ht="15" customHeight="1" x14ac:dyDescent="0.3">
      <c r="B8172" s="39" t="str">
        <f t="shared" si="109"/>
        <v>48107107103 хвостовик</v>
      </c>
      <c r="C8172" s="39" t="str">
        <f>TEXT(Raw_Articul_Data!$D8172,"00000000000")</f>
        <v>48107107103</v>
      </c>
      <c r="D8172" s="41">
        <v>48107107103</v>
      </c>
      <c r="E8172" s="41" t="s">
        <v>4292</v>
      </c>
      <c r="G8172" s="41" t="s">
        <v>32</v>
      </c>
      <c r="H8172" s="41" t="s">
        <v>2790</v>
      </c>
      <c r="I8172" s="41" t="s">
        <v>23</v>
      </c>
      <c r="J8172" s="41" t="s">
        <v>28</v>
      </c>
      <c r="K8172" s="41" t="s">
        <v>25</v>
      </c>
    </row>
    <row r="8173" spans="2:11" ht="15" customHeight="1" x14ac:dyDescent="0.3">
      <c r="B8173" s="39" t="str">
        <f t="shared" si="109"/>
        <v>48107107600 перехідна деталь</v>
      </c>
      <c r="C8173" s="39" t="str">
        <f>TEXT(Raw_Articul_Data!$D8173,"00000000000")</f>
        <v>48107107600</v>
      </c>
      <c r="D8173" s="41">
        <v>48107107600</v>
      </c>
      <c r="E8173" s="41" t="s">
        <v>4241</v>
      </c>
      <c r="G8173" s="41" t="s">
        <v>32</v>
      </c>
      <c r="H8173" s="41" t="s">
        <v>2790</v>
      </c>
      <c r="I8173" s="41" t="s">
        <v>23</v>
      </c>
      <c r="J8173" s="41" t="s">
        <v>164</v>
      </c>
      <c r="K8173" s="41" t="s">
        <v>25</v>
      </c>
    </row>
    <row r="8174" spans="2:11" ht="15" customHeight="1" x14ac:dyDescent="0.3">
      <c r="B8174" s="39" t="str">
        <f t="shared" si="109"/>
        <v>48107901400 корпус</v>
      </c>
      <c r="C8174" s="39" t="str">
        <f>TEXT(Raw_Articul_Data!$D8174,"00000000000")</f>
        <v>48107901400</v>
      </c>
      <c r="D8174" s="41">
        <v>48107901400</v>
      </c>
      <c r="E8174" s="41" t="s">
        <v>3695</v>
      </c>
      <c r="G8174" s="41" t="s">
        <v>32</v>
      </c>
      <c r="H8174" s="41" t="s">
        <v>2790</v>
      </c>
      <c r="I8174" s="41" t="s">
        <v>23</v>
      </c>
      <c r="J8174" s="41" t="s">
        <v>45</v>
      </c>
      <c r="K8174" s="41" t="s">
        <v>25</v>
      </c>
    </row>
    <row r="8175" spans="2:11" ht="15" customHeight="1" x14ac:dyDescent="0.3">
      <c r="B8175" s="39" t="str">
        <f t="shared" si="109"/>
        <v>48110110829 всмоктуючий подрібнювач електричний she71</v>
      </c>
      <c r="C8175" s="39" t="str">
        <f>TEXT(Raw_Articul_Data!$D8175,"00000000000")</f>
        <v>48110110829</v>
      </c>
      <c r="D8175" s="41">
        <v>48110110829</v>
      </c>
      <c r="E8175" s="41" t="s">
        <v>1806</v>
      </c>
      <c r="F8175" s="41" t="s">
        <v>7264</v>
      </c>
      <c r="G8175" s="41" t="s">
        <v>843</v>
      </c>
      <c r="H8175" s="41" t="s">
        <v>1807</v>
      </c>
      <c r="I8175" s="41" t="s">
        <v>23</v>
      </c>
      <c r="J8175" s="41" t="s">
        <v>164</v>
      </c>
      <c r="K8175" s="41" t="s">
        <v>25</v>
      </c>
    </row>
    <row r="8176" spans="2:11" ht="15" customHeight="1" x14ac:dyDescent="0.3">
      <c r="B8176" s="39" t="str">
        <f t="shared" si="109"/>
        <v>48110110839 всмоктуючий подрібнювач електричний she81</v>
      </c>
      <c r="C8176" s="39" t="str">
        <f>TEXT(Raw_Articul_Data!$D8176,"00000000000")</f>
        <v>48110110839</v>
      </c>
      <c r="D8176" s="41">
        <v>48110110839</v>
      </c>
      <c r="E8176" s="41" t="s">
        <v>1808</v>
      </c>
      <c r="F8176" s="41" t="s">
        <v>7264</v>
      </c>
      <c r="G8176" s="41" t="s">
        <v>843</v>
      </c>
      <c r="H8176" s="41" t="s">
        <v>1809</v>
      </c>
      <c r="I8176" s="41" t="s">
        <v>23</v>
      </c>
      <c r="J8176" s="41" t="s">
        <v>164</v>
      </c>
      <c r="K8176" s="41" t="s">
        <v>25</v>
      </c>
    </row>
    <row r="8177" spans="2:11" ht="15" customHeight="1" x14ac:dyDescent="0.3">
      <c r="B8177" s="39" t="str">
        <f t="shared" si="109"/>
        <v>48110111542 повітродувний пристрій електричний bge71</v>
      </c>
      <c r="C8177" s="39" t="str">
        <f>TEXT(Raw_Articul_Data!$D8177,"00000000000")</f>
        <v>48110111542</v>
      </c>
      <c r="D8177" s="41">
        <v>48110111542</v>
      </c>
      <c r="E8177" s="41" t="s">
        <v>1810</v>
      </c>
      <c r="F8177" s="41" t="s">
        <v>7264</v>
      </c>
      <c r="G8177" s="41" t="s">
        <v>843</v>
      </c>
      <c r="H8177" s="41" t="s">
        <v>1811</v>
      </c>
      <c r="I8177" s="41" t="s">
        <v>23</v>
      </c>
      <c r="J8177" s="41" t="s">
        <v>164</v>
      </c>
      <c r="K8177" s="41" t="s">
        <v>25</v>
      </c>
    </row>
    <row r="8178" spans="2:11" ht="15" customHeight="1" x14ac:dyDescent="0.3">
      <c r="B8178" s="39" t="str">
        <f t="shared" si="109"/>
        <v>48110111551 повітродувний пристрій електричний bge81</v>
      </c>
      <c r="C8178" s="39" t="str">
        <f>TEXT(Raw_Articul_Data!$D8178,"00000000000")</f>
        <v>48110111551</v>
      </c>
      <c r="D8178" s="41">
        <v>48110111551</v>
      </c>
      <c r="E8178" s="41" t="s">
        <v>1812</v>
      </c>
      <c r="F8178" s="41" t="s">
        <v>7264</v>
      </c>
      <c r="G8178" s="41" t="s">
        <v>843</v>
      </c>
      <c r="H8178" s="41" t="s">
        <v>1813</v>
      </c>
      <c r="I8178" s="41" t="s">
        <v>23</v>
      </c>
      <c r="J8178" s="41" t="s">
        <v>164</v>
      </c>
      <c r="K8178" s="41" t="s">
        <v>25</v>
      </c>
    </row>
    <row r="8179" spans="2:11" ht="15" customHeight="1" x14ac:dyDescent="0.3">
      <c r="B8179" s="39" t="str">
        <f t="shared" si="109"/>
        <v>48114301400 електронний модуль</v>
      </c>
      <c r="C8179" s="39" t="str">
        <f>TEXT(Raw_Articul_Data!$D8179,"00000000000")</f>
        <v>48114301400</v>
      </c>
      <c r="D8179" s="41">
        <v>48114301400</v>
      </c>
      <c r="E8179" s="41" t="s">
        <v>3908</v>
      </c>
      <c r="G8179" s="41" t="s">
        <v>32</v>
      </c>
      <c r="H8179" s="41" t="s">
        <v>2790</v>
      </c>
      <c r="I8179" s="41" t="s">
        <v>23</v>
      </c>
      <c r="J8179" s="41" t="s">
        <v>1908</v>
      </c>
      <c r="K8179" s="41" t="s">
        <v>25</v>
      </c>
    </row>
    <row r="8180" spans="2:11" ht="15" customHeight="1" x14ac:dyDescent="0.3">
      <c r="B8180" s="39" t="str">
        <f t="shared" si="109"/>
        <v>48114322000 заслонка</v>
      </c>
      <c r="C8180" s="39" t="str">
        <f>TEXT(Raw_Articul_Data!$D8180,"00000000000")</f>
        <v>48114322000</v>
      </c>
      <c r="D8180" s="41">
        <v>48114322000</v>
      </c>
      <c r="E8180" s="41" t="s">
        <v>3748</v>
      </c>
      <c r="G8180" s="41" t="s">
        <v>32</v>
      </c>
      <c r="H8180" s="41" t="s">
        <v>2790</v>
      </c>
      <c r="I8180" s="41" t="s">
        <v>23</v>
      </c>
      <c r="J8180" s="41" t="s">
        <v>45</v>
      </c>
      <c r="K8180" s="41" t="s">
        <v>25</v>
      </c>
    </row>
    <row r="8181" spans="2:11" ht="15" customHeight="1" x14ac:dyDescent="0.3">
      <c r="B8181" s="39" t="str">
        <f t="shared" si="109"/>
        <v>48114350300 перемикач</v>
      </c>
      <c r="C8181" s="39" t="str">
        <f>TEXT(Raw_Articul_Data!$D8181,"00000000000")</f>
        <v>48114350300</v>
      </c>
      <c r="D8181" s="41">
        <v>48114350300</v>
      </c>
      <c r="E8181" s="41" t="s">
        <v>4663</v>
      </c>
      <c r="G8181" s="41" t="s">
        <v>32</v>
      </c>
      <c r="H8181" s="41" t="s">
        <v>2790</v>
      </c>
      <c r="I8181" s="41" t="s">
        <v>23</v>
      </c>
      <c r="J8181" s="41" t="s">
        <v>807</v>
      </c>
      <c r="K8181" s="41" t="s">
        <v>25</v>
      </c>
    </row>
    <row r="8182" spans="2:11" ht="15" customHeight="1" x14ac:dyDescent="0.3">
      <c r="B8182" s="39" t="str">
        <f t="shared" si="109"/>
        <v>48114350301 перемикач</v>
      </c>
      <c r="C8182" s="39" t="str">
        <f>TEXT(Raw_Articul_Data!$D8182,"00000000000")</f>
        <v>48114350301</v>
      </c>
      <c r="D8182" s="41">
        <v>48114350301</v>
      </c>
      <c r="E8182" s="41" t="s">
        <v>4663</v>
      </c>
      <c r="G8182" s="41" t="s">
        <v>32</v>
      </c>
      <c r="H8182" s="41" t="s">
        <v>2790</v>
      </c>
      <c r="I8182" s="41" t="s">
        <v>23</v>
      </c>
      <c r="J8182" s="41" t="s">
        <v>34</v>
      </c>
      <c r="K8182" s="41" t="s">
        <v>25</v>
      </c>
    </row>
    <row r="8183" spans="2:11" ht="15" customHeight="1" x14ac:dyDescent="0.3">
      <c r="B8183" s="39" t="str">
        <f t="shared" si="109"/>
        <v>48114403002 кабельний жгут</v>
      </c>
      <c r="C8183" s="39" t="str">
        <f>TEXT(Raw_Articul_Data!$D8183,"00000000000")</f>
        <v>48114403002</v>
      </c>
      <c r="D8183" s="41">
        <v>48114403002</v>
      </c>
      <c r="E8183" s="41" t="s">
        <v>3399</v>
      </c>
      <c r="G8183" s="41" t="s">
        <v>32</v>
      </c>
      <c r="H8183" s="41" t="s">
        <v>2790</v>
      </c>
      <c r="I8183" s="41" t="s">
        <v>23</v>
      </c>
      <c r="J8183" s="41" t="s">
        <v>50</v>
      </c>
      <c r="K8183" s="41" t="s">
        <v>25</v>
      </c>
    </row>
    <row r="8184" spans="2:11" ht="15" customHeight="1" x14ac:dyDescent="0.3">
      <c r="B8184" s="39" t="str">
        <f t="shared" si="109"/>
        <v>48114403004 кабельний джгут</v>
      </c>
      <c r="C8184" s="39" t="str">
        <f>TEXT(Raw_Articul_Data!$D8184,"00000000000")</f>
        <v>48114403004</v>
      </c>
      <c r="D8184" s="41">
        <v>48114403004</v>
      </c>
      <c r="E8184" s="41" t="s">
        <v>3730</v>
      </c>
      <c r="G8184" s="41" t="s">
        <v>32</v>
      </c>
      <c r="H8184" s="41" t="s">
        <v>2790</v>
      </c>
      <c r="I8184" s="41" t="s">
        <v>23</v>
      </c>
      <c r="J8184" s="41" t="s">
        <v>50</v>
      </c>
      <c r="K8184" s="41" t="s">
        <v>25</v>
      </c>
    </row>
    <row r="8185" spans="2:11" ht="15" customHeight="1" x14ac:dyDescent="0.3">
      <c r="B8185" s="39" t="str">
        <f t="shared" si="109"/>
        <v xml:space="preserve">48114403005 кабельний жгут </v>
      </c>
      <c r="C8185" s="39" t="str">
        <f>TEXT(Raw_Articul_Data!$D8185,"00000000000")</f>
        <v>48114403005</v>
      </c>
      <c r="D8185" s="41">
        <v>48114403005</v>
      </c>
      <c r="E8185" s="41" t="s">
        <v>4664</v>
      </c>
      <c r="G8185" s="41" t="s">
        <v>32</v>
      </c>
      <c r="H8185" s="41" t="s">
        <v>2790</v>
      </c>
      <c r="I8185" s="41" t="s">
        <v>23</v>
      </c>
      <c r="J8185" s="41" t="s">
        <v>50</v>
      </c>
      <c r="K8185" s="41" t="s">
        <v>25</v>
      </c>
    </row>
    <row r="8186" spans="2:11" ht="15" customHeight="1" x14ac:dyDescent="0.3">
      <c r="B8186" s="39" t="str">
        <f t="shared" si="109"/>
        <v xml:space="preserve">48114403011 кабельний жгут </v>
      </c>
      <c r="C8186" s="39" t="str">
        <f>TEXT(Raw_Articul_Data!$D8186,"00000000000")</f>
        <v>48114403011</v>
      </c>
      <c r="D8186" s="41">
        <v>48114403011</v>
      </c>
      <c r="E8186" s="41" t="s">
        <v>4664</v>
      </c>
      <c r="G8186" s="41" t="s">
        <v>32</v>
      </c>
      <c r="H8186" s="41" t="s">
        <v>2790</v>
      </c>
      <c r="I8186" s="41" t="s">
        <v>23</v>
      </c>
      <c r="J8186" s="41" t="s">
        <v>50</v>
      </c>
      <c r="K8186" s="41" t="s">
        <v>25</v>
      </c>
    </row>
    <row r="8187" spans="2:11" ht="15" customHeight="1" x14ac:dyDescent="0.3">
      <c r="B8187" s="39" t="str">
        <f t="shared" si="109"/>
        <v>48116000203 електромотор 230в</v>
      </c>
      <c r="C8187" s="39" t="str">
        <f>TEXT(Raw_Articul_Data!$D8187,"00000000000")</f>
        <v>48116000203</v>
      </c>
      <c r="D8187" s="41">
        <v>48116000203</v>
      </c>
      <c r="E8187" s="41" t="s">
        <v>4665</v>
      </c>
      <c r="G8187" s="41" t="s">
        <v>32</v>
      </c>
      <c r="H8187" s="41" t="s">
        <v>2790</v>
      </c>
      <c r="I8187" s="41" t="s">
        <v>23</v>
      </c>
      <c r="J8187" s="41" t="s">
        <v>541</v>
      </c>
      <c r="K8187" s="41" t="s">
        <v>25</v>
      </c>
    </row>
    <row r="8188" spans="2:11" ht="15" customHeight="1" x14ac:dyDescent="0.3">
      <c r="B8188" s="39" t="str">
        <f t="shared" si="109"/>
        <v>48116000204 електродвигун 230в</v>
      </c>
      <c r="C8188" s="39" t="str">
        <f>TEXT(Raw_Articul_Data!$D8188,"00000000000")</f>
        <v>48116000204</v>
      </c>
      <c r="D8188" s="41">
        <v>48116000204</v>
      </c>
      <c r="E8188" s="41" t="s">
        <v>4666</v>
      </c>
      <c r="G8188" s="41" t="s">
        <v>32</v>
      </c>
      <c r="H8188" s="41" t="s">
        <v>2790</v>
      </c>
      <c r="I8188" s="41" t="s">
        <v>23</v>
      </c>
      <c r="J8188" s="41" t="s">
        <v>541</v>
      </c>
      <c r="K8188" s="41" t="s">
        <v>25</v>
      </c>
    </row>
    <row r="8189" spans="2:11" ht="15" customHeight="1" x14ac:dyDescent="0.3">
      <c r="B8189" s="39" t="str">
        <f t="shared" si="109"/>
        <v>48117002201 комплект - всмоктуючий пристрій</v>
      </c>
      <c r="C8189" s="39" t="str">
        <f>TEXT(Raw_Articul_Data!$D8189,"00000000000")</f>
        <v>48117002201</v>
      </c>
      <c r="D8189" s="41">
        <v>48117002201</v>
      </c>
      <c r="E8189" s="41" t="s">
        <v>1814</v>
      </c>
      <c r="G8189" s="41" t="s">
        <v>21</v>
      </c>
      <c r="H8189" s="41" t="s">
        <v>1815</v>
      </c>
      <c r="I8189" s="41" t="s">
        <v>23</v>
      </c>
      <c r="J8189" s="41" t="s">
        <v>45</v>
      </c>
      <c r="K8189" s="41" t="s">
        <v>25</v>
      </c>
    </row>
    <row r="8190" spans="2:11" ht="15" customHeight="1" x14ac:dyDescent="0.3">
      <c r="B8190" s="39" t="str">
        <f t="shared" si="109"/>
        <v>48117003401 крильчатка вентилятора</v>
      </c>
      <c r="C8190" s="39" t="str">
        <f>TEXT(Raw_Articul_Data!$D8190,"00000000000")</f>
        <v>48117003401</v>
      </c>
      <c r="D8190" s="41">
        <v>48117003401</v>
      </c>
      <c r="E8190" s="41" t="s">
        <v>3255</v>
      </c>
      <c r="G8190" s="41" t="s">
        <v>32</v>
      </c>
      <c r="H8190" s="41" t="s">
        <v>2790</v>
      </c>
      <c r="I8190" s="41" t="s">
        <v>23</v>
      </c>
      <c r="J8190" s="41" t="s">
        <v>28</v>
      </c>
      <c r="K8190" s="41" t="s">
        <v>25</v>
      </c>
    </row>
    <row r="8191" spans="2:11" ht="15" customHeight="1" x14ac:dyDescent="0.3">
      <c r="B8191" s="39" t="str">
        <f t="shared" si="109"/>
        <v>48117004125 корпус вентилятора</v>
      </c>
      <c r="C8191" s="39" t="str">
        <f>TEXT(Raw_Articul_Data!$D8191,"00000000000")</f>
        <v>48117004125</v>
      </c>
      <c r="D8191" s="41">
        <v>48117004125</v>
      </c>
      <c r="E8191" s="41" t="s">
        <v>3137</v>
      </c>
      <c r="G8191" s="41" t="s">
        <v>32</v>
      </c>
      <c r="H8191" s="41" t="s">
        <v>2790</v>
      </c>
      <c r="I8191" s="41" t="s">
        <v>23</v>
      </c>
      <c r="J8191" s="41" t="s">
        <v>45</v>
      </c>
      <c r="K8191" s="41" t="s">
        <v>25</v>
      </c>
    </row>
    <row r="8192" spans="2:11" ht="15" customHeight="1" x14ac:dyDescent="0.3">
      <c r="B8192" s="39" t="str">
        <f t="shared" si="109"/>
        <v>48117004126 корпус вентилятора</v>
      </c>
      <c r="C8192" s="39" t="str">
        <f>TEXT(Raw_Articul_Data!$D8192,"00000000000")</f>
        <v>48117004126</v>
      </c>
      <c r="D8192" s="41">
        <v>48117004126</v>
      </c>
      <c r="E8192" s="41" t="s">
        <v>3137</v>
      </c>
      <c r="G8192" s="41" t="s">
        <v>32</v>
      </c>
      <c r="H8192" s="41" t="s">
        <v>2790</v>
      </c>
      <c r="I8192" s="41" t="s">
        <v>23</v>
      </c>
      <c r="J8192" s="41" t="s">
        <v>45</v>
      </c>
      <c r="K8192" s="41" t="s">
        <v>25</v>
      </c>
    </row>
    <row r="8193" spans="2:11" ht="15" customHeight="1" x14ac:dyDescent="0.3">
      <c r="B8193" s="39" t="str">
        <f t="shared" si="109"/>
        <v>48117006901 коліно</v>
      </c>
      <c r="C8193" s="39" t="str">
        <f>TEXT(Raw_Articul_Data!$D8193,"00000000000")</f>
        <v>48117006901</v>
      </c>
      <c r="D8193" s="41">
        <v>48117006901</v>
      </c>
      <c r="E8193" s="41" t="s">
        <v>3315</v>
      </c>
      <c r="G8193" s="41" t="s">
        <v>32</v>
      </c>
      <c r="H8193" s="41" t="s">
        <v>2790</v>
      </c>
      <c r="I8193" s="41" t="s">
        <v>23</v>
      </c>
      <c r="J8193" s="41" t="s">
        <v>55</v>
      </c>
      <c r="K8193" s="41" t="s">
        <v>25</v>
      </c>
    </row>
    <row r="8194" spans="2:11" ht="15" customHeight="1" x14ac:dyDescent="0.3">
      <c r="B8194" s="39" t="str">
        <f t="shared" si="109"/>
        <v>48117068001 захисна решітка</v>
      </c>
      <c r="C8194" s="39" t="str">
        <f>TEXT(Raw_Articul_Data!$D8194,"00000000000")</f>
        <v>48117068001</v>
      </c>
      <c r="D8194" s="41">
        <v>48117068001</v>
      </c>
      <c r="E8194" s="41" t="s">
        <v>4400</v>
      </c>
      <c r="G8194" s="41" t="s">
        <v>32</v>
      </c>
      <c r="H8194" s="41" t="s">
        <v>2790</v>
      </c>
      <c r="I8194" s="41" t="s">
        <v>23</v>
      </c>
      <c r="J8194" s="41" t="s">
        <v>45</v>
      </c>
      <c r="K8194" s="41" t="s">
        <v>25</v>
      </c>
    </row>
    <row r="8195" spans="2:11" ht="15" customHeight="1" x14ac:dyDescent="0.3">
      <c r="B8195" s="39" t="str">
        <f t="shared" si="109"/>
        <v>48117083000 нажимна шайба</v>
      </c>
      <c r="C8195" s="39" t="str">
        <f>TEXT(Raw_Articul_Data!$D8195,"00000000000")</f>
        <v>48117083000</v>
      </c>
      <c r="D8195" s="41">
        <v>48117083000</v>
      </c>
      <c r="E8195" s="41" t="s">
        <v>4097</v>
      </c>
      <c r="G8195" s="41" t="s">
        <v>32</v>
      </c>
      <c r="H8195" s="41" t="s">
        <v>2790</v>
      </c>
      <c r="I8195" s="41" t="s">
        <v>23</v>
      </c>
      <c r="J8195" s="41" t="s">
        <v>45</v>
      </c>
      <c r="K8195" s="41" t="s">
        <v>25</v>
      </c>
    </row>
    <row r="8196" spans="2:11" ht="15" customHeight="1" x14ac:dyDescent="0.3">
      <c r="B8196" s="39" t="str">
        <f t="shared" si="109"/>
        <v>48117083001 нажимна шайба</v>
      </c>
      <c r="C8196" s="39" t="str">
        <f>TEXT(Raw_Articul_Data!$D8196,"00000000000")</f>
        <v>48117083001</v>
      </c>
      <c r="D8196" s="41">
        <v>48117083001</v>
      </c>
      <c r="E8196" s="41" t="s">
        <v>4097</v>
      </c>
      <c r="G8196" s="41" t="s">
        <v>32</v>
      </c>
      <c r="H8196" s="41" t="s">
        <v>2790</v>
      </c>
      <c r="I8196" s="41" t="s">
        <v>23</v>
      </c>
      <c r="J8196" s="41" t="s">
        <v>45</v>
      </c>
      <c r="K8196" s="41" t="s">
        <v>25</v>
      </c>
    </row>
    <row r="8197" spans="2:11" ht="15" customHeight="1" x14ac:dyDescent="0.3">
      <c r="B8197" s="39" t="str">
        <f t="shared" si="109"/>
        <v>48117603501 всмоктуюча труба</v>
      </c>
      <c r="C8197" s="39" t="str">
        <f>TEXT(Raw_Articul_Data!$D8197,"00000000000")</f>
        <v>48117603501</v>
      </c>
      <c r="D8197" s="41">
        <v>48117603501</v>
      </c>
      <c r="E8197" s="41" t="s">
        <v>4447</v>
      </c>
      <c r="G8197" s="41" t="s">
        <v>32</v>
      </c>
      <c r="H8197" s="41" t="s">
        <v>2790</v>
      </c>
      <c r="I8197" s="41" t="s">
        <v>23</v>
      </c>
      <c r="J8197" s="41" t="s">
        <v>24</v>
      </c>
      <c r="K8197" s="41" t="s">
        <v>25</v>
      </c>
    </row>
    <row r="8198" spans="2:11" ht="15" customHeight="1" x14ac:dyDescent="0.3">
      <c r="B8198" s="39" t="str">
        <f t="shared" si="109"/>
        <v>48117608203 труба</v>
      </c>
      <c r="C8198" s="39" t="str">
        <f>TEXT(Raw_Articul_Data!$D8198,"00000000000")</f>
        <v>48117608203</v>
      </c>
      <c r="D8198" s="41">
        <v>48117608203</v>
      </c>
      <c r="E8198" s="41" t="s">
        <v>3681</v>
      </c>
      <c r="G8198" s="41" t="s">
        <v>32</v>
      </c>
      <c r="H8198" s="41" t="s">
        <v>2790</v>
      </c>
      <c r="I8198" s="41" t="s">
        <v>23</v>
      </c>
      <c r="J8198" s="41" t="s">
        <v>55</v>
      </c>
      <c r="K8198" s="41" t="s">
        <v>25</v>
      </c>
    </row>
    <row r="8199" spans="2:11" ht="15" customHeight="1" x14ac:dyDescent="0.3">
      <c r="B8199" s="39" t="str">
        <f t="shared" si="109"/>
        <v>48117923700 фіксаторний важіль</v>
      </c>
      <c r="C8199" s="39" t="str">
        <f>TEXT(Raw_Articul_Data!$D8199,"00000000000")</f>
        <v>48117923700</v>
      </c>
      <c r="D8199" s="41">
        <v>48117923700</v>
      </c>
      <c r="E8199" s="41" t="s">
        <v>4667</v>
      </c>
      <c r="G8199" s="41" t="s">
        <v>32</v>
      </c>
      <c r="H8199" s="41" t="s">
        <v>2790</v>
      </c>
      <c r="I8199" s="41" t="s">
        <v>23</v>
      </c>
      <c r="J8199" s="41" t="s">
        <v>45</v>
      </c>
      <c r="K8199" s="41" t="s">
        <v>25</v>
      </c>
    </row>
    <row r="8200" spans="2:11" ht="15" customHeight="1" x14ac:dyDescent="0.3">
      <c r="B8200" s="39" t="str">
        <f t="shared" si="109"/>
        <v>48120113575 мотоножиці електричні hse71,600мм/24"</v>
      </c>
      <c r="C8200" s="39" t="str">
        <f>TEXT(Raw_Articul_Data!$D8200,"00000000000")</f>
        <v>48120113575</v>
      </c>
      <c r="D8200" s="41">
        <v>48120113575</v>
      </c>
      <c r="E8200" s="41" t="s">
        <v>1816</v>
      </c>
      <c r="F8200" s="41" t="s">
        <v>7264</v>
      </c>
      <c r="G8200" s="41" t="s">
        <v>843</v>
      </c>
      <c r="H8200" s="41" t="s">
        <v>1817</v>
      </c>
      <c r="I8200" s="41" t="s">
        <v>23</v>
      </c>
      <c r="J8200" s="41" t="s">
        <v>28</v>
      </c>
      <c r="K8200" s="41" t="s">
        <v>25</v>
      </c>
    </row>
    <row r="8201" spans="2:11" ht="15" customHeight="1" x14ac:dyDescent="0.3">
      <c r="B8201" s="39" t="str">
        <f t="shared" si="109"/>
        <v>48124403003 кабельний жгут</v>
      </c>
      <c r="C8201" s="39" t="str">
        <f>TEXT(Raw_Articul_Data!$D8201,"00000000000")</f>
        <v>48124403003</v>
      </c>
      <c r="D8201" s="41">
        <v>48124403003</v>
      </c>
      <c r="E8201" s="41" t="s">
        <v>3399</v>
      </c>
      <c r="G8201" s="41" t="s">
        <v>32</v>
      </c>
      <c r="H8201" s="41" t="s">
        <v>2790</v>
      </c>
      <c r="I8201" s="41" t="s">
        <v>23</v>
      </c>
      <c r="J8201" s="41" t="s">
        <v>28</v>
      </c>
      <c r="K8201" s="41" t="s">
        <v>25</v>
      </c>
    </row>
    <row r="8202" spans="2:11" ht="15" customHeight="1" x14ac:dyDescent="0.3">
      <c r="B8202" s="39" t="str">
        <f t="shared" si="109"/>
        <v>48126000203 електродвигун 230в/20гц</v>
      </c>
      <c r="C8202" s="39" t="str">
        <f>TEXT(Raw_Articul_Data!$D8202,"00000000000")</f>
        <v>48126000203</v>
      </c>
      <c r="D8202" s="41">
        <v>48126000203</v>
      </c>
      <c r="E8202" s="41" t="s">
        <v>4668</v>
      </c>
      <c r="G8202" s="41" t="s">
        <v>32</v>
      </c>
      <c r="H8202" s="41" t="s">
        <v>2790</v>
      </c>
      <c r="I8202" s="41" t="s">
        <v>23</v>
      </c>
      <c r="J8202" s="41" t="s">
        <v>34</v>
      </c>
      <c r="K8202" s="41" t="s">
        <v>25</v>
      </c>
    </row>
    <row r="8203" spans="2:11" ht="15" customHeight="1" x14ac:dyDescent="0.3">
      <c r="B8203" s="39" t="str">
        <f t="shared" si="109"/>
        <v>48126000814 картер двигуна</v>
      </c>
      <c r="C8203" s="39" t="str">
        <f>TEXT(Raw_Articul_Data!$D8203,"00000000000")</f>
        <v>48126000814</v>
      </c>
      <c r="D8203" s="41">
        <v>48126000814</v>
      </c>
      <c r="E8203" s="41" t="s">
        <v>3462</v>
      </c>
      <c r="G8203" s="41" t="s">
        <v>32</v>
      </c>
      <c r="H8203" s="41" t="s">
        <v>2790</v>
      </c>
      <c r="I8203" s="41" t="s">
        <v>23</v>
      </c>
      <c r="J8203" s="41" t="s">
        <v>28</v>
      </c>
      <c r="K8203" s="41" t="s">
        <v>25</v>
      </c>
    </row>
    <row r="8204" spans="2:11" ht="15" customHeight="1" x14ac:dyDescent="0.3">
      <c r="B8204" s="39" t="str">
        <f t="shared" si="109"/>
        <v>48126002700 комплект - вугільні щітки</v>
      </c>
      <c r="C8204" s="39" t="str">
        <f>TEXT(Raw_Articul_Data!$D8204,"00000000000")</f>
        <v>48126002700</v>
      </c>
      <c r="D8204" s="41">
        <v>48126002700</v>
      </c>
      <c r="E8204" s="41" t="s">
        <v>3927</v>
      </c>
      <c r="G8204" s="41" t="s">
        <v>32</v>
      </c>
      <c r="H8204" s="41" t="s">
        <v>2790</v>
      </c>
      <c r="I8204" s="41" t="s">
        <v>23</v>
      </c>
      <c r="J8204" s="41" t="s">
        <v>34</v>
      </c>
      <c r="K8204" s="41" t="s">
        <v>25</v>
      </c>
    </row>
    <row r="8205" spans="2:11" ht="15" customHeight="1" x14ac:dyDescent="0.3">
      <c r="B8205" s="39" t="str">
        <f t="shared" ref="B8205:B8268" si="110">CONCATENATE(C8205," ", LOWER(E8205))</f>
        <v>48127106061 ніж 600 mm / 24"</v>
      </c>
      <c r="C8205" s="39" t="str">
        <f>TEXT(Raw_Articul_Data!$D8205,"00000000000")</f>
        <v>48127106061</v>
      </c>
      <c r="D8205" s="41">
        <v>48127106061</v>
      </c>
      <c r="E8205" s="41" t="s">
        <v>1521</v>
      </c>
      <c r="G8205" s="41" t="s">
        <v>32</v>
      </c>
      <c r="H8205" s="41" t="s">
        <v>2790</v>
      </c>
      <c r="I8205" s="41" t="s">
        <v>23</v>
      </c>
      <c r="J8205" s="41" t="s">
        <v>28</v>
      </c>
      <c r="K8205" s="41" t="s">
        <v>25</v>
      </c>
    </row>
    <row r="8206" spans="2:11" ht="15" customHeight="1" x14ac:dyDescent="0.3">
      <c r="B8206" s="39" t="str">
        <f t="shared" si="110"/>
        <v>48127162401 пружина стискання</v>
      </c>
      <c r="C8206" s="39" t="str">
        <f>TEXT(Raw_Articul_Data!$D8206,"00000000000")</f>
        <v>48127162401</v>
      </c>
      <c r="D8206" s="41">
        <v>48127162401</v>
      </c>
      <c r="E8206" s="41" t="s">
        <v>4669</v>
      </c>
      <c r="G8206" s="41" t="s">
        <v>32</v>
      </c>
      <c r="H8206" s="41" t="s">
        <v>2790</v>
      </c>
      <c r="I8206" s="41" t="s">
        <v>23</v>
      </c>
      <c r="J8206" s="41" t="s">
        <v>28</v>
      </c>
      <c r="K8206" s="41" t="s">
        <v>25</v>
      </c>
    </row>
    <row r="8207" spans="2:11" ht="15" customHeight="1" x14ac:dyDescent="0.3">
      <c r="B8207" s="39" t="str">
        <f t="shared" si="110"/>
        <v>48127900602 півкожух рукоятки</v>
      </c>
      <c r="C8207" s="39" t="str">
        <f>TEXT(Raw_Articul_Data!$D8207,"00000000000")</f>
        <v>48127900602</v>
      </c>
      <c r="D8207" s="41">
        <v>48127900602</v>
      </c>
      <c r="E8207" s="41" t="s">
        <v>3410</v>
      </c>
      <c r="G8207" s="41" t="s">
        <v>32</v>
      </c>
      <c r="H8207" s="41" t="s">
        <v>2790</v>
      </c>
      <c r="I8207" s="41" t="s">
        <v>23</v>
      </c>
      <c r="J8207" s="41" t="s">
        <v>28</v>
      </c>
      <c r="K8207" s="41" t="s">
        <v>25</v>
      </c>
    </row>
    <row r="8208" spans="2:11" ht="15" customHeight="1" x14ac:dyDescent="0.3">
      <c r="B8208" s="39" t="str">
        <f t="shared" si="110"/>
        <v>48127901200 рукоятка з хомутиком</v>
      </c>
      <c r="C8208" s="39" t="str">
        <f>TEXT(Raw_Articul_Data!$D8208,"00000000000")</f>
        <v>48127901200</v>
      </c>
      <c r="D8208" s="41">
        <v>48127901200</v>
      </c>
      <c r="E8208" s="41" t="s">
        <v>4189</v>
      </c>
      <c r="G8208" s="41" t="s">
        <v>32</v>
      </c>
      <c r="H8208" s="41" t="s">
        <v>2790</v>
      </c>
      <c r="I8208" s="41" t="s">
        <v>23</v>
      </c>
      <c r="J8208" s="41" t="s">
        <v>28</v>
      </c>
      <c r="K8208" s="41" t="s">
        <v>25</v>
      </c>
    </row>
    <row r="8209" spans="2:11" ht="15" customHeight="1" x14ac:dyDescent="0.3">
      <c r="B8209" s="39" t="str">
        <f t="shared" si="110"/>
        <v>48127909104 пристрій для захисту рук</v>
      </c>
      <c r="C8209" s="39" t="str">
        <f>TEXT(Raw_Articul_Data!$D8209,"00000000000")</f>
        <v>48127909104</v>
      </c>
      <c r="D8209" s="41">
        <v>48127909104</v>
      </c>
      <c r="E8209" s="41" t="s">
        <v>1454</v>
      </c>
      <c r="G8209" s="41" t="s">
        <v>32</v>
      </c>
      <c r="H8209" s="41" t="s">
        <v>2790</v>
      </c>
      <c r="I8209" s="41" t="s">
        <v>23</v>
      </c>
      <c r="J8209" s="41" t="s">
        <v>28</v>
      </c>
      <c r="K8209" s="41" t="s">
        <v>25</v>
      </c>
    </row>
    <row r="8210" spans="2:11" ht="15" customHeight="1" x14ac:dyDescent="0.3">
      <c r="B8210" s="39" t="str">
        <f t="shared" si="110"/>
        <v>48127909106 пристрій для захисту рук</v>
      </c>
      <c r="C8210" s="39" t="str">
        <f>TEXT(Raw_Articul_Data!$D8210,"00000000000")</f>
        <v>48127909106</v>
      </c>
      <c r="D8210" s="41">
        <v>48127909106</v>
      </c>
      <c r="E8210" s="41" t="s">
        <v>1454</v>
      </c>
      <c r="G8210" s="41" t="s">
        <v>32</v>
      </c>
      <c r="H8210" s="41" t="s">
        <v>2790</v>
      </c>
      <c r="I8210" s="41" t="s">
        <v>23</v>
      </c>
      <c r="J8210" s="41" t="s">
        <v>28</v>
      </c>
      <c r="K8210" s="41" t="s">
        <v>25</v>
      </c>
    </row>
    <row r="8211" spans="2:11" ht="15" customHeight="1" x14ac:dyDescent="0.3">
      <c r="B8211" s="39" t="str">
        <f t="shared" si="110"/>
        <v xml:space="preserve">48127927000 золотнік </v>
      </c>
      <c r="C8211" s="39" t="str">
        <f>TEXT(Raw_Articul_Data!$D8211,"00000000000")</f>
        <v>48127927000</v>
      </c>
      <c r="D8211" s="41">
        <v>48127927000</v>
      </c>
      <c r="E8211" s="41" t="s">
        <v>4670</v>
      </c>
      <c r="G8211" s="41" t="s">
        <v>32</v>
      </c>
      <c r="H8211" s="41" t="s">
        <v>2790</v>
      </c>
      <c r="I8211" s="41" t="s">
        <v>23</v>
      </c>
      <c r="J8211" s="41" t="s">
        <v>28</v>
      </c>
      <c r="K8211" s="41" t="s">
        <v>25</v>
      </c>
    </row>
    <row r="8212" spans="2:11" ht="15" customHeight="1" x14ac:dyDescent="0.3">
      <c r="B8212" s="39" t="str">
        <f t="shared" si="110"/>
        <v>48127927001 золотнік</v>
      </c>
      <c r="C8212" s="39" t="str">
        <f>TEXT(Raw_Articul_Data!$D8212,"00000000000")</f>
        <v>48127927001</v>
      </c>
      <c r="D8212" s="41">
        <v>48127927001</v>
      </c>
      <c r="E8212" s="41" t="s">
        <v>4671</v>
      </c>
      <c r="G8212" s="41" t="s">
        <v>32</v>
      </c>
      <c r="H8212" s="41" t="s">
        <v>2790</v>
      </c>
      <c r="I8212" s="41" t="s">
        <v>23</v>
      </c>
      <c r="J8212" s="41" t="s">
        <v>28</v>
      </c>
      <c r="K8212" s="41" t="s">
        <v>25</v>
      </c>
    </row>
    <row r="8213" spans="2:11" ht="15" customHeight="1" x14ac:dyDescent="0.3">
      <c r="B8213" s="39" t="str">
        <f t="shared" si="110"/>
        <v>48127928804 рукоятка перемикання</v>
      </c>
      <c r="C8213" s="39" t="str">
        <f>TEXT(Raw_Articul_Data!$D8213,"00000000000")</f>
        <v>48127928804</v>
      </c>
      <c r="D8213" s="41">
        <v>48127928804</v>
      </c>
      <c r="E8213" s="41" t="s">
        <v>3923</v>
      </c>
      <c r="G8213" s="41" t="s">
        <v>32</v>
      </c>
      <c r="H8213" s="41" t="s">
        <v>2790</v>
      </c>
      <c r="I8213" s="41" t="s">
        <v>23</v>
      </c>
      <c r="J8213" s="41" t="s">
        <v>28</v>
      </c>
      <c r="K8213" s="41" t="s">
        <v>25</v>
      </c>
    </row>
    <row r="8214" spans="2:11" ht="15" customHeight="1" x14ac:dyDescent="0.3">
      <c r="B8214" s="39" t="str">
        <f t="shared" si="110"/>
        <v>48127928805 рукоятка перемикання</v>
      </c>
      <c r="C8214" s="39" t="str">
        <f>TEXT(Raw_Articul_Data!$D8214,"00000000000")</f>
        <v>48127928805</v>
      </c>
      <c r="D8214" s="41">
        <v>48127928805</v>
      </c>
      <c r="E8214" s="41" t="s">
        <v>3923</v>
      </c>
      <c r="G8214" s="41" t="s">
        <v>32</v>
      </c>
      <c r="H8214" s="41" t="s">
        <v>2790</v>
      </c>
      <c r="I8214" s="41" t="s">
        <v>23</v>
      </c>
      <c r="J8214" s="41" t="s">
        <v>28</v>
      </c>
      <c r="K8214" s="41" t="s">
        <v>25</v>
      </c>
    </row>
    <row r="8215" spans="2:11" ht="15" customHeight="1" x14ac:dyDescent="0.3">
      <c r="B8215" s="39" t="str">
        <f t="shared" si="110"/>
        <v>48146000804 картер двигуна</v>
      </c>
      <c r="C8215" s="39" t="str">
        <f>TEXT(Raw_Articul_Data!$D8215,"00000000000")</f>
        <v>48146000804</v>
      </c>
      <c r="D8215" s="41">
        <v>48146000804</v>
      </c>
      <c r="E8215" s="41" t="s">
        <v>3462</v>
      </c>
      <c r="G8215" s="41" t="s">
        <v>32</v>
      </c>
      <c r="H8215" s="41" t="s">
        <v>2790</v>
      </c>
      <c r="I8215" s="41" t="s">
        <v>23</v>
      </c>
      <c r="J8215" s="41" t="s">
        <v>28</v>
      </c>
      <c r="K8215" s="41" t="s">
        <v>25</v>
      </c>
    </row>
    <row r="8216" spans="2:11" ht="15" customHeight="1" x14ac:dyDescent="0.3">
      <c r="B8216" s="39" t="str">
        <f t="shared" si="110"/>
        <v>48150114103 тример електричний fse31</v>
      </c>
      <c r="C8216" s="39" t="str">
        <f>TEXT(Raw_Articul_Data!$D8216,"00000000000")</f>
        <v>48150114103</v>
      </c>
      <c r="D8216" s="41">
        <v>48150114103</v>
      </c>
      <c r="E8216" s="41" t="s">
        <v>1818</v>
      </c>
      <c r="F8216" s="41" t="s">
        <v>7264</v>
      </c>
      <c r="G8216" s="41" t="s">
        <v>843</v>
      </c>
      <c r="H8216" s="41" t="s">
        <v>1819</v>
      </c>
      <c r="I8216" s="41" t="s">
        <v>23</v>
      </c>
      <c r="J8216" s="41" t="s">
        <v>28</v>
      </c>
      <c r="K8216" s="41" t="s">
        <v>25</v>
      </c>
    </row>
    <row r="8217" spans="2:11" ht="15" customHeight="1" x14ac:dyDescent="0.3">
      <c r="B8217" s="39" t="str">
        <f t="shared" si="110"/>
        <v>48156000205 електродвигун 230-240в, 50гц</v>
      </c>
      <c r="C8217" s="39" t="str">
        <f>TEXT(Raw_Articul_Data!$D8217,"00000000000")</f>
        <v>48156000205</v>
      </c>
      <c r="D8217" s="41">
        <v>48156000205</v>
      </c>
      <c r="E8217" s="41" t="s">
        <v>4672</v>
      </c>
      <c r="G8217" s="41" t="s">
        <v>32</v>
      </c>
      <c r="H8217" s="41" t="s">
        <v>2790</v>
      </c>
      <c r="I8217" s="41" t="s">
        <v>23</v>
      </c>
      <c r="J8217" s="41" t="s">
        <v>34</v>
      </c>
      <c r="K8217" s="41" t="s">
        <v>25</v>
      </c>
    </row>
    <row r="8218" spans="2:11" ht="15" customHeight="1" x14ac:dyDescent="0.3">
      <c r="B8218" s="39" t="str">
        <f t="shared" si="110"/>
        <v>48156000210 електродвигун 230-240в, 50гц</v>
      </c>
      <c r="C8218" s="39" t="str">
        <f>TEXT(Raw_Articul_Data!$D8218,"00000000000")</f>
        <v>48156000210</v>
      </c>
      <c r="D8218" s="41">
        <v>48156000210</v>
      </c>
      <c r="E8218" s="41" t="s">
        <v>4672</v>
      </c>
      <c r="G8218" s="41" t="s">
        <v>32</v>
      </c>
      <c r="H8218" s="41" t="s">
        <v>2790</v>
      </c>
      <c r="I8218" s="41" t="s">
        <v>23</v>
      </c>
      <c r="J8218" s="41" t="s">
        <v>34</v>
      </c>
      <c r="K8218" s="41" t="s">
        <v>25</v>
      </c>
    </row>
    <row r="8219" spans="2:11" ht="15" customHeight="1" x14ac:dyDescent="0.3">
      <c r="B8219" s="39" t="str">
        <f t="shared" si="110"/>
        <v>48157108101 захисний пристрій</v>
      </c>
      <c r="C8219" s="39" t="str">
        <f>TEXT(Raw_Articul_Data!$D8219,"00000000000")</f>
        <v>48157108101</v>
      </c>
      <c r="D8219" s="41">
        <v>48157108101</v>
      </c>
      <c r="E8219" s="41" t="s">
        <v>1443</v>
      </c>
      <c r="G8219" s="41" t="s">
        <v>32</v>
      </c>
      <c r="H8219" s="41" t="s">
        <v>2790</v>
      </c>
      <c r="I8219" s="41" t="s">
        <v>23</v>
      </c>
      <c r="J8219" s="41" t="s">
        <v>28</v>
      </c>
      <c r="K8219" s="41" t="s">
        <v>25</v>
      </c>
    </row>
    <row r="8220" spans="2:11" ht="15" customHeight="1" x14ac:dyDescent="0.3">
      <c r="B8220" s="39" t="str">
        <f t="shared" si="110"/>
        <v>48157108102 захисний пристрій</v>
      </c>
      <c r="C8220" s="39" t="str">
        <f>TEXT(Raw_Articul_Data!$D8220,"00000000000")</f>
        <v>48157108102</v>
      </c>
      <c r="D8220" s="41">
        <v>48157108102</v>
      </c>
      <c r="E8220" s="41" t="s">
        <v>1443</v>
      </c>
      <c r="G8220" s="41" t="s">
        <v>32</v>
      </c>
      <c r="H8220" s="41" t="s">
        <v>2790</v>
      </c>
      <c r="I8220" s="41" t="s">
        <v>23</v>
      </c>
      <c r="J8220" s="41" t="s">
        <v>28</v>
      </c>
      <c r="K8220" s="41" t="s">
        <v>25</v>
      </c>
    </row>
    <row r="8221" spans="2:11" ht="15" customHeight="1" x14ac:dyDescent="0.3">
      <c r="B8221" s="39" t="str">
        <f t="shared" si="110"/>
        <v>48157171300 обмежувальна деталь</v>
      </c>
      <c r="C8221" s="39" t="str">
        <f>TEXT(Raw_Articul_Data!$D8221,"00000000000")</f>
        <v>48157171300</v>
      </c>
      <c r="D8221" s="41">
        <v>48157171300</v>
      </c>
      <c r="E8221" s="41" t="s">
        <v>4673</v>
      </c>
      <c r="G8221" s="41" t="s">
        <v>32</v>
      </c>
      <c r="H8221" s="41" t="s">
        <v>2790</v>
      </c>
      <c r="I8221" s="41" t="s">
        <v>23</v>
      </c>
      <c r="J8221" s="41" t="s">
        <v>28</v>
      </c>
      <c r="K8221" s="41" t="s">
        <v>25</v>
      </c>
    </row>
    <row r="8222" spans="2:11" ht="15" customHeight="1" x14ac:dyDescent="0.3">
      <c r="B8222" s="39" t="str">
        <f t="shared" si="110"/>
        <v>48157921900 фіксуюча планка</v>
      </c>
      <c r="C8222" s="39" t="str">
        <f>TEXT(Raw_Articul_Data!$D8222,"00000000000")</f>
        <v>48157921900</v>
      </c>
      <c r="D8222" s="41">
        <v>48157921900</v>
      </c>
      <c r="E8222" s="41" t="s">
        <v>4674</v>
      </c>
      <c r="G8222" s="41" t="s">
        <v>32</v>
      </c>
      <c r="H8222" s="41" t="s">
        <v>2790</v>
      </c>
      <c r="I8222" s="41" t="s">
        <v>23</v>
      </c>
      <c r="J8222" s="41" t="s">
        <v>28</v>
      </c>
      <c r="K8222" s="41" t="s">
        <v>25</v>
      </c>
    </row>
    <row r="8223" spans="2:11" ht="15" customHeight="1" x14ac:dyDescent="0.3">
      <c r="B8223" s="39" t="str">
        <f t="shared" si="110"/>
        <v>48159671802 фірмова табличка з номінальними даними fse41</v>
      </c>
      <c r="C8223" s="39" t="str">
        <f>TEXT(Raw_Articul_Data!$D8223,"00000000000")</f>
        <v>48159671802</v>
      </c>
      <c r="D8223" s="41">
        <v>48159671802</v>
      </c>
      <c r="E8223" s="41" t="s">
        <v>4675</v>
      </c>
      <c r="G8223" s="41" t="s">
        <v>32</v>
      </c>
      <c r="H8223" s="41" t="s">
        <v>2790</v>
      </c>
      <c r="I8223" s="41" t="s">
        <v>23</v>
      </c>
      <c r="J8223" s="41" t="s">
        <v>28</v>
      </c>
      <c r="K8223" s="41" t="s">
        <v>25</v>
      </c>
    </row>
    <row r="8224" spans="2:11" ht="15" customHeight="1" x14ac:dyDescent="0.3">
      <c r="B8224" s="39" t="str">
        <f t="shared" si="110"/>
        <v>48160114104 тример електричний fse52</v>
      </c>
      <c r="C8224" s="39" t="str">
        <f>TEXT(Raw_Articul_Data!$D8224,"00000000000")</f>
        <v>48160114104</v>
      </c>
      <c r="D8224" s="41">
        <v>48160114104</v>
      </c>
      <c r="E8224" s="41" t="s">
        <v>1820</v>
      </c>
      <c r="F8224" s="41" t="s">
        <v>7264</v>
      </c>
      <c r="G8224" s="41" t="s">
        <v>843</v>
      </c>
      <c r="H8224" s="41" t="s">
        <v>1821</v>
      </c>
      <c r="I8224" s="41" t="s">
        <v>23</v>
      </c>
      <c r="J8224" s="41" t="s">
        <v>28</v>
      </c>
      <c r="K8224" s="41" t="s">
        <v>25</v>
      </c>
    </row>
    <row r="8225" spans="2:11" ht="15" customHeight="1" x14ac:dyDescent="0.3">
      <c r="B8225" s="39" t="str">
        <f t="shared" si="110"/>
        <v>48164352400 рукоятка перемикання</v>
      </c>
      <c r="C8225" s="39" t="str">
        <f>TEXT(Raw_Articul_Data!$D8225,"00000000000")</f>
        <v>48164352400</v>
      </c>
      <c r="D8225" s="41">
        <v>48164352400</v>
      </c>
      <c r="E8225" s="41" t="s">
        <v>3923</v>
      </c>
      <c r="G8225" s="41" t="s">
        <v>32</v>
      </c>
      <c r="H8225" s="41" t="s">
        <v>2790</v>
      </c>
      <c r="I8225" s="41" t="s">
        <v>23</v>
      </c>
      <c r="J8225" s="41" t="s">
        <v>28</v>
      </c>
      <c r="K8225" s="41" t="s">
        <v>25</v>
      </c>
    </row>
    <row r="8226" spans="2:11" ht="15" customHeight="1" x14ac:dyDescent="0.3">
      <c r="B8226" s="39" t="str">
        <f t="shared" si="110"/>
        <v>48164356300 стопор перемикаючого важеля</v>
      </c>
      <c r="C8226" s="39" t="str">
        <f>TEXT(Raw_Articul_Data!$D8226,"00000000000")</f>
        <v>48164356300</v>
      </c>
      <c r="D8226" s="41">
        <v>48164356300</v>
      </c>
      <c r="E8226" s="41" t="s">
        <v>4676</v>
      </c>
      <c r="G8226" s="41" t="s">
        <v>32</v>
      </c>
      <c r="H8226" s="41" t="s">
        <v>2790</v>
      </c>
      <c r="I8226" s="41" t="s">
        <v>23</v>
      </c>
      <c r="J8226" s="41" t="s">
        <v>28</v>
      </c>
      <c r="K8226" s="41" t="s">
        <v>25</v>
      </c>
    </row>
    <row r="8227" spans="2:11" ht="15" customHeight="1" x14ac:dyDescent="0.3">
      <c r="B8227" s="39" t="str">
        <f t="shared" si="110"/>
        <v>48164401900 провід</v>
      </c>
      <c r="C8227" s="39" t="str">
        <f>TEXT(Raw_Articul_Data!$D8227,"00000000000")</f>
        <v>48164401900</v>
      </c>
      <c r="D8227" s="41">
        <v>48164401900</v>
      </c>
      <c r="E8227" s="41" t="s">
        <v>4184</v>
      </c>
      <c r="G8227" s="41" t="s">
        <v>32</v>
      </c>
      <c r="H8227" s="41" t="s">
        <v>2790</v>
      </c>
      <c r="I8227" s="41" t="s">
        <v>23</v>
      </c>
      <c r="J8227" s="41" t="s">
        <v>28</v>
      </c>
      <c r="K8227" s="41" t="s">
        <v>25</v>
      </c>
    </row>
    <row r="8228" spans="2:11" ht="15" customHeight="1" x14ac:dyDescent="0.3">
      <c r="B8228" s="39" t="str">
        <f t="shared" si="110"/>
        <v>48166000203 електродвигун 230в/50гц</v>
      </c>
      <c r="C8228" s="39" t="str">
        <f>TEXT(Raw_Articul_Data!$D8228,"00000000000")</f>
        <v>48166000203</v>
      </c>
      <c r="D8228" s="41">
        <v>48166000203</v>
      </c>
      <c r="E8228" s="41" t="s">
        <v>3936</v>
      </c>
      <c r="G8228" s="41" t="s">
        <v>32</v>
      </c>
      <c r="H8228" s="41" t="s">
        <v>2790</v>
      </c>
      <c r="I8228" s="41" t="s">
        <v>23</v>
      </c>
      <c r="J8228" s="41" t="s">
        <v>34</v>
      </c>
      <c r="K8228" s="41" t="s">
        <v>25</v>
      </c>
    </row>
    <row r="8229" spans="2:11" ht="15" customHeight="1" x14ac:dyDescent="0.3">
      <c r="B8229" s="39" t="str">
        <f t="shared" si="110"/>
        <v>48166000800 картер двигуна</v>
      </c>
      <c r="C8229" s="39" t="str">
        <f>TEXT(Raw_Articul_Data!$D8229,"00000000000")</f>
        <v>48166000800</v>
      </c>
      <c r="D8229" s="41">
        <v>48166000800</v>
      </c>
      <c r="E8229" s="41" t="s">
        <v>3462</v>
      </c>
      <c r="G8229" s="41" t="s">
        <v>32</v>
      </c>
      <c r="H8229" s="41" t="s">
        <v>2790</v>
      </c>
      <c r="I8229" s="41" t="s">
        <v>23</v>
      </c>
      <c r="J8229" s="41" t="s">
        <v>28</v>
      </c>
      <c r="K8229" s="41" t="s">
        <v>25</v>
      </c>
    </row>
    <row r="8230" spans="2:11" ht="15" customHeight="1" x14ac:dyDescent="0.3">
      <c r="B8230" s="39" t="str">
        <f t="shared" si="110"/>
        <v>48166000801 картер двигуна</v>
      </c>
      <c r="C8230" s="39" t="str">
        <f>TEXT(Raw_Articul_Data!$D8230,"00000000000")</f>
        <v>48166000801</v>
      </c>
      <c r="D8230" s="41">
        <v>48166000801</v>
      </c>
      <c r="E8230" s="41" t="s">
        <v>3462</v>
      </c>
      <c r="G8230" s="41" t="s">
        <v>32</v>
      </c>
      <c r="H8230" s="41" t="s">
        <v>2790</v>
      </c>
      <c r="I8230" s="41" t="s">
        <v>23</v>
      </c>
      <c r="J8230" s="41" t="s">
        <v>28</v>
      </c>
      <c r="K8230" s="41" t="s">
        <v>25</v>
      </c>
    </row>
    <row r="8231" spans="2:11" ht="15" customHeight="1" x14ac:dyDescent="0.3">
      <c r="B8231" s="39" t="str">
        <f t="shared" si="110"/>
        <v>48166002700 комплект - вугольні щітки</v>
      </c>
      <c r="C8231" s="39" t="str">
        <f>TEXT(Raw_Articul_Data!$D8231,"00000000000")</f>
        <v>48166002700</v>
      </c>
      <c r="D8231" s="41">
        <v>48166002700</v>
      </c>
      <c r="E8231" s="41" t="s">
        <v>4677</v>
      </c>
      <c r="G8231" s="41" t="s">
        <v>32</v>
      </c>
      <c r="H8231" s="41" t="s">
        <v>2790</v>
      </c>
      <c r="I8231" s="41" t="s">
        <v>23</v>
      </c>
      <c r="J8231" s="41" t="s">
        <v>34</v>
      </c>
      <c r="K8231" s="41" t="s">
        <v>25</v>
      </c>
    </row>
    <row r="8232" spans="2:11" ht="15" customHeight="1" x14ac:dyDescent="0.3">
      <c r="B8232" s="39" t="str">
        <f t="shared" si="110"/>
        <v>48166002701 комплект - вугільні щітки</v>
      </c>
      <c r="C8232" s="39" t="str">
        <f>TEXT(Raw_Articul_Data!$D8232,"00000000000")</f>
        <v>48166002701</v>
      </c>
      <c r="D8232" s="41">
        <v>48166002701</v>
      </c>
      <c r="E8232" s="41" t="s">
        <v>3927</v>
      </c>
      <c r="G8232" s="41" t="s">
        <v>32</v>
      </c>
      <c r="H8232" s="41" t="s">
        <v>2790</v>
      </c>
      <c r="I8232" s="41" t="s">
        <v>23</v>
      </c>
      <c r="J8232" s="41" t="s">
        <v>34</v>
      </c>
      <c r="K8232" s="41" t="s">
        <v>25</v>
      </c>
    </row>
    <row r="8233" spans="2:11" ht="15" customHeight="1" x14ac:dyDescent="0.3">
      <c r="B8233" s="39" t="str">
        <f t="shared" si="110"/>
        <v>48166402400 ведений вал</v>
      </c>
      <c r="C8233" s="39" t="str">
        <f>TEXT(Raw_Articul_Data!$D8233,"00000000000")</f>
        <v>48166402400</v>
      </c>
      <c r="D8233" s="41">
        <v>48166402400</v>
      </c>
      <c r="E8233" s="41" t="s">
        <v>4187</v>
      </c>
      <c r="G8233" s="41" t="s">
        <v>32</v>
      </c>
      <c r="H8233" s="41" t="s">
        <v>2790</v>
      </c>
      <c r="I8233" s="41" t="s">
        <v>23</v>
      </c>
      <c r="J8233" s="41" t="s">
        <v>28</v>
      </c>
      <c r="K8233" s="41" t="s">
        <v>25</v>
      </c>
    </row>
    <row r="8234" spans="2:11" ht="15" customHeight="1" x14ac:dyDescent="0.3">
      <c r="B8234" s="39" t="str">
        <f t="shared" si="110"/>
        <v>48166402401 ведений вал</v>
      </c>
      <c r="C8234" s="39" t="str">
        <f>TEXT(Raw_Articul_Data!$D8234,"00000000000")</f>
        <v>48166402401</v>
      </c>
      <c r="D8234" s="41">
        <v>48166402401</v>
      </c>
      <c r="E8234" s="41" t="s">
        <v>4187</v>
      </c>
      <c r="G8234" s="41" t="s">
        <v>32</v>
      </c>
      <c r="H8234" s="41" t="s">
        <v>2790</v>
      </c>
      <c r="I8234" s="41" t="s">
        <v>23</v>
      </c>
      <c r="J8234" s="41" t="s">
        <v>28</v>
      </c>
      <c r="K8234" s="41" t="s">
        <v>25</v>
      </c>
    </row>
    <row r="8235" spans="2:11" ht="15" customHeight="1" x14ac:dyDescent="0.3">
      <c r="B8235" s="39" t="str">
        <f t="shared" si="110"/>
        <v>48167107101 хвостовик</v>
      </c>
      <c r="C8235" s="39" t="str">
        <f>TEXT(Raw_Articul_Data!$D8235,"00000000000")</f>
        <v>48167107101</v>
      </c>
      <c r="D8235" s="41">
        <v>48167107101</v>
      </c>
      <c r="E8235" s="41" t="s">
        <v>4292</v>
      </c>
      <c r="G8235" s="41" t="s">
        <v>32</v>
      </c>
      <c r="H8235" s="41" t="s">
        <v>2790</v>
      </c>
      <c r="I8235" s="41" t="s">
        <v>23</v>
      </c>
      <c r="J8235" s="41" t="s">
        <v>28</v>
      </c>
      <c r="K8235" s="41" t="s">
        <v>25</v>
      </c>
    </row>
    <row r="8236" spans="2:11" ht="15" customHeight="1" x14ac:dyDescent="0.3">
      <c r="B8236" s="39" t="str">
        <f t="shared" si="110"/>
        <v>48167108100 захисний пристрій</v>
      </c>
      <c r="C8236" s="39" t="str">
        <f>TEXT(Raw_Articul_Data!$D8236,"00000000000")</f>
        <v>48167108100</v>
      </c>
      <c r="D8236" s="41">
        <v>48167108100</v>
      </c>
      <c r="E8236" s="41" t="s">
        <v>1443</v>
      </c>
      <c r="G8236" s="41" t="s">
        <v>32</v>
      </c>
      <c r="H8236" s="41" t="s">
        <v>2790</v>
      </c>
      <c r="I8236" s="41" t="s">
        <v>23</v>
      </c>
      <c r="J8236" s="41" t="s">
        <v>28</v>
      </c>
      <c r="K8236" s="41" t="s">
        <v>25</v>
      </c>
    </row>
    <row r="8237" spans="2:11" ht="15" customHeight="1" x14ac:dyDescent="0.3">
      <c r="B8237" s="39" t="str">
        <f t="shared" si="110"/>
        <v>48167113800 важіль</v>
      </c>
      <c r="C8237" s="39" t="str">
        <f>TEXT(Raw_Articul_Data!$D8237,"00000000000")</f>
        <v>48167113800</v>
      </c>
      <c r="D8237" s="41">
        <v>48167113800</v>
      </c>
      <c r="E8237" s="41" t="s">
        <v>3043</v>
      </c>
      <c r="G8237" s="41" t="s">
        <v>32</v>
      </c>
      <c r="H8237" s="41" t="s">
        <v>2790</v>
      </c>
      <c r="I8237" s="41" t="s">
        <v>23</v>
      </c>
      <c r="J8237" s="41" t="s">
        <v>28</v>
      </c>
      <c r="K8237" s="41" t="s">
        <v>25</v>
      </c>
    </row>
    <row r="8238" spans="2:11" ht="15" customHeight="1" x14ac:dyDescent="0.3">
      <c r="B8238" s="39" t="str">
        <f t="shared" si="110"/>
        <v>48167133400 захисний упор</v>
      </c>
      <c r="C8238" s="39" t="str">
        <f>TEXT(Raw_Articul_Data!$D8238,"00000000000")</f>
        <v>48167133400</v>
      </c>
      <c r="D8238" s="41">
        <v>48167133400</v>
      </c>
      <c r="E8238" s="41" t="s">
        <v>4678</v>
      </c>
      <c r="G8238" s="41" t="s">
        <v>32</v>
      </c>
      <c r="H8238" s="41" t="s">
        <v>2790</v>
      </c>
      <c r="I8238" s="41" t="s">
        <v>23</v>
      </c>
      <c r="J8238" s="41" t="s">
        <v>28</v>
      </c>
      <c r="K8238" s="41" t="s">
        <v>25</v>
      </c>
    </row>
    <row r="8239" spans="2:11" ht="15" customHeight="1" x14ac:dyDescent="0.3">
      <c r="B8239" s="39" t="str">
        <f t="shared" si="110"/>
        <v>48167405500 фіксуюча кнопка</v>
      </c>
      <c r="C8239" s="39" t="str">
        <f>TEXT(Raw_Articul_Data!$D8239,"00000000000")</f>
        <v>48167405500</v>
      </c>
      <c r="D8239" s="41">
        <v>48167405500</v>
      </c>
      <c r="E8239" s="41" t="s">
        <v>4679</v>
      </c>
      <c r="G8239" s="41" t="s">
        <v>32</v>
      </c>
      <c r="H8239" s="41" t="s">
        <v>2790</v>
      </c>
      <c r="I8239" s="41" t="s">
        <v>23</v>
      </c>
      <c r="J8239" s="41" t="s">
        <v>28</v>
      </c>
      <c r="K8239" s="41" t="s">
        <v>25</v>
      </c>
    </row>
    <row r="8240" spans="2:11" ht="15" customHeight="1" x14ac:dyDescent="0.3">
      <c r="B8240" s="39" t="str">
        <f t="shared" si="110"/>
        <v>48167901000 корпус рукоятки</v>
      </c>
      <c r="C8240" s="39" t="str">
        <f>TEXT(Raw_Articul_Data!$D8240,"00000000000")</f>
        <v>48167901000</v>
      </c>
      <c r="D8240" s="41">
        <v>48167901000</v>
      </c>
      <c r="E8240" s="41" t="s">
        <v>3502</v>
      </c>
      <c r="G8240" s="41" t="s">
        <v>32</v>
      </c>
      <c r="H8240" s="41" t="s">
        <v>2790</v>
      </c>
      <c r="I8240" s="41" t="s">
        <v>23</v>
      </c>
      <c r="J8240" s="41" t="s">
        <v>28</v>
      </c>
      <c r="K8240" s="41" t="s">
        <v>25</v>
      </c>
    </row>
    <row r="8241" spans="2:11" ht="15" customHeight="1" x14ac:dyDescent="0.3">
      <c r="B8241" s="39" t="str">
        <f t="shared" si="110"/>
        <v>48167901200 рукоятка з хомутиком</v>
      </c>
      <c r="C8241" s="39" t="str">
        <f>TEXT(Raw_Articul_Data!$D8241,"00000000000")</f>
        <v>48167901200</v>
      </c>
      <c r="D8241" s="41">
        <v>48167901200</v>
      </c>
      <c r="E8241" s="41" t="s">
        <v>4189</v>
      </c>
      <c r="G8241" s="41" t="s">
        <v>32</v>
      </c>
      <c r="H8241" s="41" t="s">
        <v>2790</v>
      </c>
      <c r="I8241" s="41" t="s">
        <v>23</v>
      </c>
      <c r="J8241" s="41" t="s">
        <v>164</v>
      </c>
      <c r="K8241" s="41" t="s">
        <v>25</v>
      </c>
    </row>
    <row r="8242" spans="2:11" ht="15" customHeight="1" x14ac:dyDescent="0.3">
      <c r="B8242" s="39" t="str">
        <f t="shared" si="110"/>
        <v>48168200800 шарнір</v>
      </c>
      <c r="C8242" s="39" t="str">
        <f>TEXT(Raw_Articul_Data!$D8242,"00000000000")</f>
        <v>48168200800</v>
      </c>
      <c r="D8242" s="41">
        <v>48168200800</v>
      </c>
      <c r="E8242" s="41" t="s">
        <v>4680</v>
      </c>
      <c r="G8242" s="41" t="s">
        <v>32</v>
      </c>
      <c r="H8242" s="41" t="s">
        <v>2790</v>
      </c>
      <c r="I8242" s="41" t="s">
        <v>23</v>
      </c>
      <c r="J8242" s="41" t="s">
        <v>28</v>
      </c>
      <c r="K8242" s="41" t="s">
        <v>25</v>
      </c>
    </row>
    <row r="8243" spans="2:11" ht="15" customHeight="1" x14ac:dyDescent="0.3">
      <c r="B8243" s="39" t="str">
        <f t="shared" si="110"/>
        <v>48180113523 мотоножиці електричні hse42, 450mm/18"</v>
      </c>
      <c r="C8243" s="39" t="str">
        <f>TEXT(Raw_Articul_Data!$D8243,"00000000000")</f>
        <v>48180113523</v>
      </c>
      <c r="D8243" s="41">
        <v>48180113523</v>
      </c>
      <c r="E8243" s="41" t="s">
        <v>1822</v>
      </c>
      <c r="F8243" s="41" t="s">
        <v>7264</v>
      </c>
      <c r="G8243" s="41" t="s">
        <v>843</v>
      </c>
      <c r="H8243" s="41" t="s">
        <v>1823</v>
      </c>
      <c r="I8243" s="41" t="s">
        <v>23</v>
      </c>
      <c r="J8243" s="41" t="s">
        <v>28</v>
      </c>
      <c r="K8243" s="41" t="s">
        <v>25</v>
      </c>
    </row>
    <row r="8244" spans="2:11" ht="15" customHeight="1" x14ac:dyDescent="0.3">
      <c r="B8244" s="39" t="str">
        <f t="shared" si="110"/>
        <v>48180113532 мотоножиці електричні hse52, 500mm/20"</v>
      </c>
      <c r="C8244" s="39" t="str">
        <f>TEXT(Raw_Articul_Data!$D8244,"00000000000")</f>
        <v>48180113532</v>
      </c>
      <c r="D8244" s="41">
        <v>48180113532</v>
      </c>
      <c r="E8244" s="41" t="s">
        <v>1824</v>
      </c>
      <c r="F8244" s="41" t="s">
        <v>7264</v>
      </c>
      <c r="G8244" s="41" t="s">
        <v>843</v>
      </c>
      <c r="H8244" s="41" t="s">
        <v>1825</v>
      </c>
      <c r="I8244" s="41" t="s">
        <v>23</v>
      </c>
      <c r="J8244" s="41" t="s">
        <v>28</v>
      </c>
      <c r="K8244" s="41" t="s">
        <v>25</v>
      </c>
    </row>
    <row r="8245" spans="2:11" ht="15" customHeight="1" x14ac:dyDescent="0.3">
      <c r="B8245" s="39" t="str">
        <f t="shared" si="110"/>
        <v>48184302100 рукоятка перемикання</v>
      </c>
      <c r="C8245" s="39" t="str">
        <f>TEXT(Raw_Articul_Data!$D8245,"00000000000")</f>
        <v>48184302100</v>
      </c>
      <c r="D8245" s="41">
        <v>48184302100</v>
      </c>
      <c r="E8245" s="41" t="s">
        <v>3923</v>
      </c>
      <c r="G8245" s="41" t="s">
        <v>32</v>
      </c>
      <c r="H8245" s="41" t="s">
        <v>2790</v>
      </c>
      <c r="I8245" s="41" t="s">
        <v>23</v>
      </c>
      <c r="J8245" s="41" t="s">
        <v>28</v>
      </c>
      <c r="K8245" s="41" t="s">
        <v>25</v>
      </c>
    </row>
    <row r="8246" spans="2:11" ht="15" customHeight="1" x14ac:dyDescent="0.3">
      <c r="B8246" s="39" t="str">
        <f t="shared" si="110"/>
        <v>48184350300 вимикач</v>
      </c>
      <c r="C8246" s="39" t="str">
        <f>TEXT(Raw_Articul_Data!$D8246,"00000000000")</f>
        <v>48184350300</v>
      </c>
      <c r="D8246" s="41">
        <v>48184350300</v>
      </c>
      <c r="E8246" s="41" t="s">
        <v>3862</v>
      </c>
      <c r="G8246" s="41" t="s">
        <v>32</v>
      </c>
      <c r="H8246" s="41" t="s">
        <v>2790</v>
      </c>
      <c r="I8246" s="41" t="s">
        <v>23</v>
      </c>
      <c r="J8246" s="41" t="s">
        <v>508</v>
      </c>
      <c r="K8246" s="41" t="s">
        <v>25</v>
      </c>
    </row>
    <row r="8247" spans="2:11" ht="15" customHeight="1" x14ac:dyDescent="0.3">
      <c r="B8247" s="39" t="str">
        <f t="shared" si="110"/>
        <v>48184356300 стопор перемикаючого важеля</v>
      </c>
      <c r="C8247" s="39" t="str">
        <f>TEXT(Raw_Articul_Data!$D8247,"00000000000")</f>
        <v>48184356300</v>
      </c>
      <c r="D8247" s="41">
        <v>48184356300</v>
      </c>
      <c r="E8247" s="41" t="s">
        <v>4676</v>
      </c>
      <c r="G8247" s="41" t="s">
        <v>32</v>
      </c>
      <c r="H8247" s="41" t="s">
        <v>2790</v>
      </c>
      <c r="I8247" s="41" t="s">
        <v>23</v>
      </c>
      <c r="J8247" s="41" t="s">
        <v>28</v>
      </c>
      <c r="K8247" s="41" t="s">
        <v>25</v>
      </c>
    </row>
    <row r="8248" spans="2:11" ht="15" customHeight="1" x14ac:dyDescent="0.3">
      <c r="B8248" s="39" t="str">
        <f t="shared" si="110"/>
        <v>48184401900 провід</v>
      </c>
      <c r="C8248" s="39" t="str">
        <f>TEXT(Raw_Articul_Data!$D8248,"00000000000")</f>
        <v>48184401900</v>
      </c>
      <c r="D8248" s="41">
        <v>48184401900</v>
      </c>
      <c r="E8248" s="41" t="s">
        <v>4184</v>
      </c>
      <c r="G8248" s="41" t="s">
        <v>32</v>
      </c>
      <c r="H8248" s="41" t="s">
        <v>2790</v>
      </c>
      <c r="I8248" s="41" t="s">
        <v>23</v>
      </c>
      <c r="J8248" s="41" t="s">
        <v>28</v>
      </c>
      <c r="K8248" s="41" t="s">
        <v>25</v>
      </c>
    </row>
    <row r="8249" spans="2:11" ht="15" customHeight="1" x14ac:dyDescent="0.3">
      <c r="B8249" s="39" t="str">
        <f t="shared" si="110"/>
        <v>48184403000 кабельний жгут</v>
      </c>
      <c r="C8249" s="39" t="str">
        <f>TEXT(Raw_Articul_Data!$D8249,"00000000000")</f>
        <v>48184403000</v>
      </c>
      <c r="D8249" s="41">
        <v>48184403000</v>
      </c>
      <c r="E8249" s="41" t="s">
        <v>3399</v>
      </c>
      <c r="G8249" s="41" t="s">
        <v>32</v>
      </c>
      <c r="H8249" s="41" t="s">
        <v>2790</v>
      </c>
      <c r="I8249" s="41" t="s">
        <v>23</v>
      </c>
      <c r="J8249" s="41" t="s">
        <v>28</v>
      </c>
      <c r="K8249" s="41" t="s">
        <v>25</v>
      </c>
    </row>
    <row r="8250" spans="2:11" ht="15" customHeight="1" x14ac:dyDescent="0.3">
      <c r="B8250" s="39" t="str">
        <f t="shared" si="110"/>
        <v>48186000253 електродвигун 230в/50гц</v>
      </c>
      <c r="C8250" s="39" t="str">
        <f>TEXT(Raw_Articul_Data!$D8250,"00000000000")</f>
        <v>48186000253</v>
      </c>
      <c r="D8250" s="41">
        <v>48186000253</v>
      </c>
      <c r="E8250" s="41" t="s">
        <v>3936</v>
      </c>
      <c r="G8250" s="41" t="s">
        <v>32</v>
      </c>
      <c r="H8250" s="41" t="s">
        <v>2790</v>
      </c>
      <c r="I8250" s="41" t="s">
        <v>23</v>
      </c>
      <c r="J8250" s="41" t="s">
        <v>34</v>
      </c>
      <c r="K8250" s="41" t="s">
        <v>25</v>
      </c>
    </row>
    <row r="8251" spans="2:11" ht="15" customHeight="1" x14ac:dyDescent="0.3">
      <c r="B8251" s="39" t="str">
        <f t="shared" si="110"/>
        <v>48186000800 картер двигуна</v>
      </c>
      <c r="C8251" s="39" t="str">
        <f>TEXT(Raw_Articul_Data!$D8251,"00000000000")</f>
        <v>48186000800</v>
      </c>
      <c r="D8251" s="41">
        <v>48186000800</v>
      </c>
      <c r="E8251" s="41" t="s">
        <v>3462</v>
      </c>
      <c r="G8251" s="41" t="s">
        <v>32</v>
      </c>
      <c r="H8251" s="41" t="s">
        <v>2790</v>
      </c>
      <c r="I8251" s="41" t="s">
        <v>23</v>
      </c>
      <c r="J8251" s="41" t="s">
        <v>28</v>
      </c>
      <c r="K8251" s="41" t="s">
        <v>25</v>
      </c>
    </row>
    <row r="8252" spans="2:11" ht="15" customHeight="1" x14ac:dyDescent="0.3">
      <c r="B8252" s="39" t="str">
        <f t="shared" si="110"/>
        <v>48186400500 корпус передачі</v>
      </c>
      <c r="C8252" s="39" t="str">
        <f>TEXT(Raw_Articul_Data!$D8252,"00000000000")</f>
        <v>48186400500</v>
      </c>
      <c r="D8252" s="41">
        <v>48186400500</v>
      </c>
      <c r="E8252" s="41" t="s">
        <v>3913</v>
      </c>
      <c r="G8252" s="41" t="s">
        <v>32</v>
      </c>
      <c r="H8252" s="41" t="s">
        <v>2790</v>
      </c>
      <c r="I8252" s="41" t="s">
        <v>23</v>
      </c>
      <c r="J8252" s="41" t="s">
        <v>28</v>
      </c>
      <c r="K8252" s="41" t="s">
        <v>25</v>
      </c>
    </row>
    <row r="8253" spans="2:11" ht="15" customHeight="1" x14ac:dyDescent="0.3">
      <c r="B8253" s="39" t="str">
        <f t="shared" si="110"/>
        <v>48186402400 ведений вал</v>
      </c>
      <c r="C8253" s="39" t="str">
        <f>TEXT(Raw_Articul_Data!$D8253,"00000000000")</f>
        <v>48186402400</v>
      </c>
      <c r="D8253" s="41">
        <v>48186402400</v>
      </c>
      <c r="E8253" s="41" t="s">
        <v>4187</v>
      </c>
      <c r="G8253" s="41" t="s">
        <v>32</v>
      </c>
      <c r="H8253" s="41" t="s">
        <v>2790</v>
      </c>
      <c r="I8253" s="41" t="s">
        <v>23</v>
      </c>
      <c r="J8253" s="41" t="s">
        <v>28</v>
      </c>
      <c r="K8253" s="41" t="s">
        <v>25</v>
      </c>
    </row>
    <row r="8254" spans="2:11" ht="15" customHeight="1" x14ac:dyDescent="0.3">
      <c r="B8254" s="39" t="str">
        <f t="shared" si="110"/>
        <v>48186405800 кришка передачі</v>
      </c>
      <c r="C8254" s="39" t="str">
        <f>TEXT(Raw_Articul_Data!$D8254,"00000000000")</f>
        <v>48186405800</v>
      </c>
      <c r="D8254" s="41">
        <v>48186405800</v>
      </c>
      <c r="E8254" s="41" t="s">
        <v>4159</v>
      </c>
      <c r="G8254" s="41" t="s">
        <v>32</v>
      </c>
      <c r="H8254" s="41" t="s">
        <v>2790</v>
      </c>
      <c r="I8254" s="41" t="s">
        <v>23</v>
      </c>
      <c r="J8254" s="41" t="s">
        <v>28</v>
      </c>
      <c r="K8254" s="41" t="s">
        <v>25</v>
      </c>
    </row>
    <row r="8255" spans="2:11" ht="15" customHeight="1" x14ac:dyDescent="0.3">
      <c r="B8255" s="39" t="str">
        <f t="shared" si="110"/>
        <v>48186406100 з'єднувальний штіфт</v>
      </c>
      <c r="C8255" s="39" t="str">
        <f>TEXT(Raw_Articul_Data!$D8255,"00000000000")</f>
        <v>48186406100</v>
      </c>
      <c r="D8255" s="41">
        <v>48186406100</v>
      </c>
      <c r="E8255" s="41" t="s">
        <v>4681</v>
      </c>
      <c r="G8255" s="41" t="s">
        <v>32</v>
      </c>
      <c r="H8255" s="41" t="s">
        <v>2790</v>
      </c>
      <c r="I8255" s="41" t="s">
        <v>23</v>
      </c>
      <c r="J8255" s="41" t="s">
        <v>28</v>
      </c>
      <c r="K8255" s="41" t="s">
        <v>25</v>
      </c>
    </row>
    <row r="8256" spans="2:11" ht="15" customHeight="1" x14ac:dyDescent="0.3">
      <c r="B8256" s="39" t="str">
        <f t="shared" si="110"/>
        <v>48186414603 направляюча 500мм</v>
      </c>
      <c r="C8256" s="39" t="str">
        <f>TEXT(Raw_Articul_Data!$D8256,"00000000000")</f>
        <v>48186414603</v>
      </c>
      <c r="D8256" s="41">
        <v>48186414603</v>
      </c>
      <c r="E8256" s="41" t="s">
        <v>4682</v>
      </c>
      <c r="G8256" s="41" t="s">
        <v>32</v>
      </c>
      <c r="H8256" s="41" t="s">
        <v>2790</v>
      </c>
      <c r="I8256" s="41" t="s">
        <v>23</v>
      </c>
      <c r="J8256" s="41" t="s">
        <v>28</v>
      </c>
      <c r="K8256" s="41" t="s">
        <v>25</v>
      </c>
    </row>
    <row r="8257" spans="2:11" ht="15" customHeight="1" x14ac:dyDescent="0.3">
      <c r="B8257" s="39" t="str">
        <f t="shared" si="110"/>
        <v>48186414901 гільза</v>
      </c>
      <c r="C8257" s="39" t="str">
        <f>TEXT(Raw_Articul_Data!$D8257,"00000000000")</f>
        <v>48186414901</v>
      </c>
      <c r="D8257" s="41">
        <v>48186414901</v>
      </c>
      <c r="E8257" s="41" t="s">
        <v>2850</v>
      </c>
      <c r="G8257" s="41" t="s">
        <v>32</v>
      </c>
      <c r="H8257" s="41" t="s">
        <v>2790</v>
      </c>
      <c r="I8257" s="41" t="s">
        <v>23</v>
      </c>
      <c r="J8257" s="41" t="s">
        <v>28</v>
      </c>
      <c r="K8257" s="41" t="s">
        <v>25</v>
      </c>
    </row>
    <row r="8258" spans="2:11" ht="15" customHeight="1" x14ac:dyDescent="0.3">
      <c r="B8258" s="39" t="str">
        <f t="shared" si="110"/>
        <v>48186423901 поводкова шайба</v>
      </c>
      <c r="C8258" s="39" t="str">
        <f>TEXT(Raw_Articul_Data!$D8258,"00000000000")</f>
        <v>48186423901</v>
      </c>
      <c r="D8258" s="41">
        <v>48186423901</v>
      </c>
      <c r="E8258" s="41" t="s">
        <v>4683</v>
      </c>
      <c r="G8258" s="41" t="s">
        <v>32</v>
      </c>
      <c r="H8258" s="41" t="s">
        <v>2790</v>
      </c>
      <c r="I8258" s="41" t="s">
        <v>23</v>
      </c>
      <c r="J8258" s="41" t="s">
        <v>28</v>
      </c>
      <c r="K8258" s="41" t="s">
        <v>25</v>
      </c>
    </row>
    <row r="8259" spans="2:11" ht="15" customHeight="1" x14ac:dyDescent="0.3">
      <c r="B8259" s="39" t="str">
        <f t="shared" si="110"/>
        <v>48186428702 упорна шайба</v>
      </c>
      <c r="C8259" s="39" t="str">
        <f>TEXT(Raw_Articul_Data!$D8259,"00000000000")</f>
        <v>48186428702</v>
      </c>
      <c r="D8259" s="41">
        <v>48186428702</v>
      </c>
      <c r="E8259" s="41" t="s">
        <v>4390</v>
      </c>
      <c r="G8259" s="41" t="s">
        <v>32</v>
      </c>
      <c r="H8259" s="41" t="s">
        <v>2790</v>
      </c>
      <c r="I8259" s="41" t="s">
        <v>23</v>
      </c>
      <c r="J8259" s="41" t="s">
        <v>28</v>
      </c>
      <c r="K8259" s="41" t="s">
        <v>25</v>
      </c>
    </row>
    <row r="8260" spans="2:11" ht="15" customHeight="1" x14ac:dyDescent="0.3">
      <c r="B8260" s="39" t="str">
        <f t="shared" si="110"/>
        <v>48186486702 ковзаючий елемент</v>
      </c>
      <c r="C8260" s="39" t="str">
        <f>TEXT(Raw_Articul_Data!$D8260,"00000000000")</f>
        <v>48186486702</v>
      </c>
      <c r="D8260" s="41">
        <v>48186486702</v>
      </c>
      <c r="E8260" s="41" t="s">
        <v>4382</v>
      </c>
      <c r="G8260" s="41" t="s">
        <v>32</v>
      </c>
      <c r="H8260" s="41" t="s">
        <v>2790</v>
      </c>
      <c r="I8260" s="41" t="s">
        <v>23</v>
      </c>
      <c r="J8260" s="41" t="s">
        <v>28</v>
      </c>
      <c r="K8260" s="41" t="s">
        <v>25</v>
      </c>
    </row>
    <row r="8261" spans="2:11" ht="15" customHeight="1" x14ac:dyDescent="0.3">
      <c r="B8261" s="39" t="str">
        <f t="shared" si="110"/>
        <v>48187105901 комплект - ріжучий пристрій 500мм/20"</v>
      </c>
      <c r="C8261" s="39" t="str">
        <f>TEXT(Raw_Articul_Data!$D8261,"00000000000")</f>
        <v>48187105901</v>
      </c>
      <c r="D8261" s="41">
        <v>48187105901</v>
      </c>
      <c r="E8261" s="41" t="s">
        <v>1826</v>
      </c>
      <c r="G8261" s="41" t="s">
        <v>32</v>
      </c>
      <c r="H8261" s="41" t="s">
        <v>1827</v>
      </c>
      <c r="I8261" s="41" t="s">
        <v>23</v>
      </c>
      <c r="J8261" s="41" t="s">
        <v>28</v>
      </c>
      <c r="K8261" s="41" t="s">
        <v>25</v>
      </c>
    </row>
    <row r="8262" spans="2:11" ht="15" customHeight="1" x14ac:dyDescent="0.3">
      <c r="B8262" s="39" t="str">
        <f t="shared" si="110"/>
        <v>48187105902 комплект - ріжучий пристрій 450мм/18"</v>
      </c>
      <c r="C8262" s="39" t="str">
        <f>TEXT(Raw_Articul_Data!$D8262,"00000000000")</f>
        <v>48187105902</v>
      </c>
      <c r="D8262" s="41">
        <v>48187105902</v>
      </c>
      <c r="E8262" s="41" t="s">
        <v>4684</v>
      </c>
      <c r="G8262" s="41" t="s">
        <v>32</v>
      </c>
      <c r="H8262" s="41" t="s">
        <v>2790</v>
      </c>
      <c r="I8262" s="41" t="s">
        <v>23</v>
      </c>
      <c r="J8262" s="41" t="s">
        <v>28</v>
      </c>
      <c r="K8262" s="41" t="s">
        <v>25</v>
      </c>
    </row>
    <row r="8263" spans="2:11" ht="15" customHeight="1" x14ac:dyDescent="0.3">
      <c r="B8263" s="39" t="str">
        <f t="shared" si="110"/>
        <v>48187106052 ніж 450мм/18" 22зуба</v>
      </c>
      <c r="C8263" s="39" t="str">
        <f>TEXT(Raw_Articul_Data!$D8263,"00000000000")</f>
        <v>48187106052</v>
      </c>
      <c r="D8263" s="41">
        <v>48187106052</v>
      </c>
      <c r="E8263" s="41" t="s">
        <v>4685</v>
      </c>
      <c r="G8263" s="41" t="s">
        <v>32</v>
      </c>
      <c r="H8263" s="41" t="s">
        <v>2790</v>
      </c>
      <c r="I8263" s="41" t="s">
        <v>23</v>
      </c>
      <c r="J8263" s="41" t="s">
        <v>28</v>
      </c>
      <c r="K8263" s="41" t="s">
        <v>25</v>
      </c>
    </row>
    <row r="8264" spans="2:11" ht="15" customHeight="1" x14ac:dyDescent="0.3">
      <c r="B8264" s="39" t="str">
        <f t="shared" si="110"/>
        <v>48187901201 рукоятка з хомутиком</v>
      </c>
      <c r="C8264" s="39" t="str">
        <f>TEXT(Raw_Articul_Data!$D8264,"00000000000")</f>
        <v>48187901201</v>
      </c>
      <c r="D8264" s="41">
        <v>48187901201</v>
      </c>
      <c r="E8264" s="41" t="s">
        <v>4189</v>
      </c>
      <c r="G8264" s="41" t="s">
        <v>32</v>
      </c>
      <c r="H8264" s="41" t="s">
        <v>2790</v>
      </c>
      <c r="I8264" s="41" t="s">
        <v>23</v>
      </c>
      <c r="J8264" s="41" t="s">
        <v>28</v>
      </c>
      <c r="K8264" s="41" t="s">
        <v>25</v>
      </c>
    </row>
    <row r="8265" spans="2:11" ht="15" customHeight="1" x14ac:dyDescent="0.3">
      <c r="B8265" s="39" t="str">
        <f t="shared" si="110"/>
        <v>48187909100 пристрій для захисту рук</v>
      </c>
      <c r="C8265" s="39" t="str">
        <f>TEXT(Raw_Articul_Data!$D8265,"00000000000")</f>
        <v>48187909100</v>
      </c>
      <c r="D8265" s="41">
        <v>48187909100</v>
      </c>
      <c r="E8265" s="41" t="s">
        <v>1454</v>
      </c>
      <c r="G8265" s="41" t="s">
        <v>32</v>
      </c>
      <c r="H8265" s="41" t="s">
        <v>2790</v>
      </c>
      <c r="I8265" s="41" t="s">
        <v>23</v>
      </c>
      <c r="J8265" s="41" t="s">
        <v>28</v>
      </c>
      <c r="K8265" s="41" t="s">
        <v>25</v>
      </c>
    </row>
    <row r="8266" spans="2:11" ht="15" customHeight="1" x14ac:dyDescent="0.3">
      <c r="B8266" s="39" t="str">
        <f t="shared" si="110"/>
        <v>48500110590 муляж акумулятора серії pro</v>
      </c>
      <c r="C8266" s="39" t="str">
        <f>TEXT(Raw_Articul_Data!$D8266,"00000000000")</f>
        <v>48500110590</v>
      </c>
      <c r="D8266" s="41">
        <v>48500110590</v>
      </c>
      <c r="E8266" s="41" t="s">
        <v>1828</v>
      </c>
      <c r="G8266" s="41" t="s">
        <v>32</v>
      </c>
      <c r="H8266" s="41" t="s">
        <v>1735</v>
      </c>
      <c r="I8266" s="41" t="s">
        <v>23</v>
      </c>
      <c r="J8266" s="41" t="s">
        <v>28</v>
      </c>
      <c r="K8266" s="41" t="s">
        <v>25</v>
      </c>
    </row>
    <row r="8267" spans="2:11" ht="15" customHeight="1" x14ac:dyDescent="0.3">
      <c r="B8267" s="39" t="str">
        <f t="shared" si="110"/>
        <v>48504001605 з'єднувальний провід</v>
      </c>
      <c r="C8267" s="39" t="str">
        <f>TEXT(Raw_Articul_Data!$D8267,"00000000000")</f>
        <v>48504001605</v>
      </c>
      <c r="D8267" s="41">
        <v>48504001605</v>
      </c>
      <c r="E8267" s="41" t="s">
        <v>3924</v>
      </c>
      <c r="G8267" s="41" t="s">
        <v>32</v>
      </c>
      <c r="H8267" s="41" t="s">
        <v>2790</v>
      </c>
      <c r="I8267" s="41" t="s">
        <v>23</v>
      </c>
      <c r="J8267" s="41" t="s">
        <v>347</v>
      </c>
      <c r="K8267" s="41" t="s">
        <v>25</v>
      </c>
    </row>
    <row r="8268" spans="2:11" ht="15" customHeight="1" x14ac:dyDescent="0.3">
      <c r="B8268" s="39" t="str">
        <f t="shared" si="110"/>
        <v>48504006568 акумуляторна батарея ap200s</v>
      </c>
      <c r="C8268" s="39" t="str">
        <f>TEXT(Raw_Articul_Data!$D8268,"00000000000")</f>
        <v>48504006568</v>
      </c>
      <c r="D8268" s="41">
        <v>48504006568</v>
      </c>
      <c r="E8268" s="41" t="s">
        <v>1829</v>
      </c>
      <c r="G8268" s="41" t="s">
        <v>843</v>
      </c>
      <c r="H8268" s="41" t="s">
        <v>1830</v>
      </c>
      <c r="I8268" s="41" t="s">
        <v>23</v>
      </c>
      <c r="J8268" s="41" t="s">
        <v>50</v>
      </c>
      <c r="K8268" s="41" t="s">
        <v>25</v>
      </c>
    </row>
    <row r="8269" spans="2:11" ht="15" customHeight="1" x14ac:dyDescent="0.3">
      <c r="B8269" s="39" t="str">
        <f t="shared" ref="B8269:B8332" si="111">CONCATENATE(C8269," ", LOWER(E8269))</f>
        <v>48504006578 акумуляторна батарея ap300s</v>
      </c>
      <c r="C8269" s="39" t="str">
        <f>TEXT(Raw_Articul_Data!$D8269,"00000000000")</f>
        <v>48504006578</v>
      </c>
      <c r="D8269" s="41">
        <v>48504006578</v>
      </c>
      <c r="E8269" s="41" t="s">
        <v>1831</v>
      </c>
      <c r="G8269" s="41" t="s">
        <v>843</v>
      </c>
      <c r="H8269" s="41" t="s">
        <v>1832</v>
      </c>
      <c r="I8269" s="41" t="s">
        <v>23</v>
      </c>
      <c r="J8269" s="41" t="s">
        <v>50</v>
      </c>
      <c r="K8269" s="41" t="s">
        <v>25</v>
      </c>
    </row>
    <row r="8270" spans="2:11" ht="15" customHeight="1" x14ac:dyDescent="0.3">
      <c r="B8270" s="39" t="str">
        <f t="shared" si="111"/>
        <v>48504302520 зарядний пристрій al101</v>
      </c>
      <c r="C8270" s="39" t="str">
        <f>TEXT(Raw_Articul_Data!$D8270,"00000000000")</f>
        <v>48504302520</v>
      </c>
      <c r="D8270" s="41">
        <v>48504302520</v>
      </c>
      <c r="E8270" s="41" t="s">
        <v>1833</v>
      </c>
      <c r="F8270" s="41" t="s">
        <v>7264</v>
      </c>
      <c r="G8270" s="41" t="s">
        <v>843</v>
      </c>
      <c r="H8270" s="41" t="s">
        <v>1834</v>
      </c>
      <c r="I8270" s="41" t="s">
        <v>23</v>
      </c>
      <c r="J8270" s="41" t="s">
        <v>34</v>
      </c>
      <c r="K8270" s="41" t="s">
        <v>25</v>
      </c>
    </row>
    <row r="8271" spans="2:11" ht="15" customHeight="1" x14ac:dyDescent="0.3">
      <c r="B8271" s="39" t="str">
        <f t="shared" si="111"/>
        <v>48504400505 адаптер ар</v>
      </c>
      <c r="C8271" s="39" t="str">
        <f>TEXT(Raw_Articul_Data!$D8271,"00000000000")</f>
        <v>48504400505</v>
      </c>
      <c r="D8271" s="41">
        <v>48504400505</v>
      </c>
      <c r="E8271" s="41" t="s">
        <v>4686</v>
      </c>
      <c r="G8271" s="41" t="s">
        <v>32</v>
      </c>
      <c r="H8271" s="41" t="s">
        <v>2790</v>
      </c>
      <c r="I8271" s="41" t="s">
        <v>23</v>
      </c>
      <c r="J8271" s="41" t="s">
        <v>1447</v>
      </c>
      <c r="K8271" s="41" t="s">
        <v>25</v>
      </c>
    </row>
    <row r="8272" spans="2:11" ht="15" customHeight="1" x14ac:dyDescent="0.3">
      <c r="B8272" s="39" t="str">
        <f t="shared" si="111"/>
        <v>48504402011 з'єднувальний провід</v>
      </c>
      <c r="C8272" s="39" t="str">
        <f>TEXT(Raw_Articul_Data!$D8272,"00000000000")</f>
        <v>48504402011</v>
      </c>
      <c r="D8272" s="41">
        <v>48504402011</v>
      </c>
      <c r="E8272" s="41" t="s">
        <v>3924</v>
      </c>
      <c r="G8272" s="41" t="s">
        <v>32</v>
      </c>
      <c r="H8272" s="41" t="s">
        <v>2790</v>
      </c>
      <c r="I8272" s="41" t="s">
        <v>23</v>
      </c>
      <c r="J8272" s="41" t="s">
        <v>347</v>
      </c>
      <c r="K8272" s="41" t="s">
        <v>25</v>
      </c>
    </row>
    <row r="8273" spans="2:11" ht="15" customHeight="1" x14ac:dyDescent="0.3">
      <c r="B8273" s="39" t="str">
        <f t="shared" si="111"/>
        <v>48504403004 кабельний жгут</v>
      </c>
      <c r="C8273" s="39" t="str">
        <f>TEXT(Raw_Articul_Data!$D8273,"00000000000")</f>
        <v>48504403004</v>
      </c>
      <c r="D8273" s="41">
        <v>48504403004</v>
      </c>
      <c r="E8273" s="41" t="s">
        <v>3399</v>
      </c>
      <c r="G8273" s="41" t="s">
        <v>32</v>
      </c>
      <c r="H8273" s="41" t="s">
        <v>2790</v>
      </c>
      <c r="I8273" s="41" t="s">
        <v>23</v>
      </c>
      <c r="J8273" s="41" t="s">
        <v>28</v>
      </c>
      <c r="K8273" s="41" t="s">
        <v>25</v>
      </c>
    </row>
    <row r="8274" spans="2:11" ht="15" customHeight="1" x14ac:dyDescent="0.3">
      <c r="B8274" s="39" t="str">
        <f t="shared" si="111"/>
        <v>48504405102 сумка на пояс зі з'єднувальним проводом для ар</v>
      </c>
      <c r="C8274" s="39" t="str">
        <f>TEXT(Raw_Articul_Data!$D8274,"00000000000")</f>
        <v>48504405102</v>
      </c>
      <c r="D8274" s="41">
        <v>48504405102</v>
      </c>
      <c r="E8274" s="41" t="s">
        <v>1835</v>
      </c>
      <c r="G8274" s="41" t="s">
        <v>21</v>
      </c>
      <c r="H8274" s="41" t="s">
        <v>1836</v>
      </c>
      <c r="I8274" s="41" t="s">
        <v>23</v>
      </c>
      <c r="J8274" s="41" t="s">
        <v>1447</v>
      </c>
      <c r="K8274" s="41" t="s">
        <v>25</v>
      </c>
    </row>
    <row r="8275" spans="2:11" ht="15" customHeight="1" x14ac:dyDescent="0.3">
      <c r="B8275" s="39" t="str">
        <f t="shared" si="111"/>
        <v>48504900200 пояс для акумуляторів</v>
      </c>
      <c r="C8275" s="39" t="str">
        <f>TEXT(Raw_Articul_Data!$D8275,"00000000000")</f>
        <v>48504900200</v>
      </c>
      <c r="D8275" s="41">
        <v>48504900200</v>
      </c>
      <c r="E8275" s="41" t="s">
        <v>1837</v>
      </c>
      <c r="G8275" s="41" t="s">
        <v>21</v>
      </c>
      <c r="H8275" s="41" t="s">
        <v>1838</v>
      </c>
      <c r="I8275" s="41" t="s">
        <v>23</v>
      </c>
      <c r="J8275" s="41" t="s">
        <v>24</v>
      </c>
      <c r="K8275" s="41" t="s">
        <v>25</v>
      </c>
    </row>
    <row r="8276" spans="2:11" ht="15" customHeight="1" x14ac:dyDescent="0.3">
      <c r="B8276" s="39" t="str">
        <f t="shared" si="111"/>
        <v>48504900301 лямка для поясу</v>
      </c>
      <c r="C8276" s="39" t="str">
        <f>TEXT(Raw_Articul_Data!$D8276,"00000000000")</f>
        <v>48504900301</v>
      </c>
      <c r="D8276" s="41">
        <v>48504900301</v>
      </c>
      <c r="E8276" s="41" t="s">
        <v>1839</v>
      </c>
      <c r="G8276" s="41" t="s">
        <v>21</v>
      </c>
      <c r="H8276" s="41" t="s">
        <v>1840</v>
      </c>
      <c r="I8276" s="41" t="s">
        <v>23</v>
      </c>
      <c r="J8276" s="41" t="s">
        <v>24</v>
      </c>
      <c r="K8276" s="41" t="s">
        <v>25</v>
      </c>
    </row>
    <row r="8277" spans="2:11" ht="15" customHeight="1" x14ac:dyDescent="0.3">
      <c r="B8277" s="39" t="str">
        <f t="shared" si="111"/>
        <v>48504900500 пояс для акумуляторів з лямками</v>
      </c>
      <c r="C8277" s="39" t="str">
        <f>TEXT(Raw_Articul_Data!$D8277,"00000000000")</f>
        <v>48504900500</v>
      </c>
      <c r="D8277" s="41">
        <v>48504900500</v>
      </c>
      <c r="E8277" s="41" t="s">
        <v>1841</v>
      </c>
      <c r="G8277" s="41" t="s">
        <v>21</v>
      </c>
      <c r="H8277" s="41" t="s">
        <v>1842</v>
      </c>
      <c r="I8277" s="41" t="s">
        <v>23</v>
      </c>
      <c r="J8277" s="41" t="s">
        <v>24</v>
      </c>
      <c r="K8277" s="41" t="s">
        <v>25</v>
      </c>
    </row>
    <row r="8278" spans="2:11" ht="15" customHeight="1" x14ac:dyDescent="0.3">
      <c r="B8278" s="39" t="str">
        <f t="shared" si="111"/>
        <v>48504900600 ящик для зберігання та транспортування акумуляторів</v>
      </c>
      <c r="C8278" s="39" t="str">
        <f>TEXT(Raw_Articul_Data!$D8278,"00000000000")</f>
        <v>48504900600</v>
      </c>
      <c r="D8278" s="41">
        <v>48504900600</v>
      </c>
      <c r="E8278" s="41" t="s">
        <v>1843</v>
      </c>
      <c r="G8278" s="41" t="s">
        <v>21</v>
      </c>
      <c r="H8278" s="41" t="s">
        <v>1844</v>
      </c>
      <c r="I8278" s="41" t="s">
        <v>23</v>
      </c>
      <c r="J8278" s="41" t="s">
        <v>45</v>
      </c>
      <c r="K8278" s="41" t="s">
        <v>25</v>
      </c>
    </row>
    <row r="8279" spans="2:11" ht="15" customHeight="1" x14ac:dyDescent="0.3">
      <c r="B8279" s="39" t="str">
        <f t="shared" si="111"/>
        <v>48504910101 кишеня для поясу</v>
      </c>
      <c r="C8279" s="39" t="str">
        <f>TEXT(Raw_Articul_Data!$D8279,"00000000000")</f>
        <v>48504910101</v>
      </c>
      <c r="D8279" s="41">
        <v>48504910101</v>
      </c>
      <c r="E8279" s="41" t="s">
        <v>1845</v>
      </c>
      <c r="G8279" s="41" t="s">
        <v>21</v>
      </c>
      <c r="H8279" s="41" t="s">
        <v>1846</v>
      </c>
      <c r="I8279" s="41" t="s">
        <v>23</v>
      </c>
      <c r="J8279" s="41" t="s">
        <v>24</v>
      </c>
      <c r="K8279" s="41" t="s">
        <v>25</v>
      </c>
    </row>
    <row r="8280" spans="2:11" ht="15" customHeight="1" x14ac:dyDescent="0.3">
      <c r="B8280" s="39" t="str">
        <f t="shared" si="111"/>
        <v>48506020900 заглушка для акумуляторної шахти pro</v>
      </c>
      <c r="C8280" s="39" t="str">
        <f>TEXT(Raw_Articul_Data!$D8280,"00000000000")</f>
        <v>48506020900</v>
      </c>
      <c r="D8280" s="41">
        <v>48506020900</v>
      </c>
      <c r="E8280" s="41" t="s">
        <v>1847</v>
      </c>
      <c r="G8280" s="41" t="s">
        <v>32</v>
      </c>
      <c r="H8280" s="41" t="s">
        <v>1743</v>
      </c>
      <c r="I8280" s="41" t="s">
        <v>23</v>
      </c>
      <c r="J8280" s="41" t="s">
        <v>164</v>
      </c>
      <c r="K8280" s="41" t="s">
        <v>25</v>
      </c>
    </row>
    <row r="8281" spans="2:11" ht="15" customHeight="1" x14ac:dyDescent="0.3">
      <c r="B8281" s="39" t="str">
        <f t="shared" si="111"/>
        <v>48514300502 вимикач</v>
      </c>
      <c r="C8281" s="39" t="str">
        <f>TEXT(Raw_Articul_Data!$D8281,"00000000000")</f>
        <v>48514300502</v>
      </c>
      <c r="D8281" s="41">
        <v>48514300502</v>
      </c>
      <c r="E8281" s="41" t="s">
        <v>3862</v>
      </c>
      <c r="G8281" s="41" t="s">
        <v>32</v>
      </c>
      <c r="H8281" s="41" t="s">
        <v>2790</v>
      </c>
      <c r="I8281" s="41" t="s">
        <v>23</v>
      </c>
      <c r="J8281" s="41" t="s">
        <v>34</v>
      </c>
      <c r="K8281" s="41" t="s">
        <v>25</v>
      </c>
    </row>
    <row r="8282" spans="2:11" ht="15" customHeight="1" x14ac:dyDescent="0.3">
      <c r="B8282" s="39" t="str">
        <f t="shared" si="111"/>
        <v>48514301405 електронний модуль</v>
      </c>
      <c r="C8282" s="39" t="str">
        <f>TEXT(Raw_Articul_Data!$D8282,"00000000000")</f>
        <v>48514301405</v>
      </c>
      <c r="D8282" s="41">
        <v>48514301405</v>
      </c>
      <c r="E8282" s="41" t="s">
        <v>3908</v>
      </c>
      <c r="G8282" s="41" t="s">
        <v>32</v>
      </c>
      <c r="H8282" s="41" t="s">
        <v>2790</v>
      </c>
      <c r="I8282" s="41" t="s">
        <v>23</v>
      </c>
      <c r="J8282" s="41" t="s">
        <v>1906</v>
      </c>
      <c r="K8282" s="41" t="s">
        <v>25</v>
      </c>
    </row>
    <row r="8283" spans="2:11" ht="15" customHeight="1" x14ac:dyDescent="0.3">
      <c r="B8283" s="39" t="str">
        <f t="shared" si="111"/>
        <v>48514309800 стопорний важіль</v>
      </c>
      <c r="C8283" s="39" t="str">
        <f>TEXT(Raw_Articul_Data!$D8283,"00000000000")</f>
        <v>48514309800</v>
      </c>
      <c r="D8283" s="41">
        <v>48514309800</v>
      </c>
      <c r="E8283" s="41" t="s">
        <v>3306</v>
      </c>
      <c r="G8283" s="41" t="s">
        <v>32</v>
      </c>
      <c r="H8283" s="41" t="s">
        <v>2790</v>
      </c>
      <c r="I8283" s="41" t="s">
        <v>23</v>
      </c>
      <c r="J8283" s="41" t="s">
        <v>28</v>
      </c>
      <c r="K8283" s="41" t="s">
        <v>25</v>
      </c>
    </row>
    <row r="8284" spans="2:11" ht="15" customHeight="1" x14ac:dyDescent="0.3">
      <c r="B8284" s="39" t="str">
        <f t="shared" si="111"/>
        <v>48516000206 електродвигун</v>
      </c>
      <c r="C8284" s="39" t="str">
        <f>TEXT(Raw_Articul_Data!$D8284,"00000000000")</f>
        <v>48516000206</v>
      </c>
      <c r="D8284" s="41">
        <v>48516000206</v>
      </c>
      <c r="E8284" s="41" t="s">
        <v>2869</v>
      </c>
      <c r="G8284" s="41" t="s">
        <v>32</v>
      </c>
      <c r="H8284" s="41" t="s">
        <v>2790</v>
      </c>
      <c r="I8284" s="41" t="s">
        <v>23</v>
      </c>
      <c r="J8284" s="41" t="s">
        <v>1906</v>
      </c>
      <c r="K8284" s="41" t="s">
        <v>25</v>
      </c>
    </row>
    <row r="8285" spans="2:11" ht="15" customHeight="1" x14ac:dyDescent="0.3">
      <c r="B8285" s="39" t="str">
        <f t="shared" si="111"/>
        <v>48516400104 редуктор</v>
      </c>
      <c r="C8285" s="39" t="str">
        <f>TEXT(Raw_Articul_Data!$D8285,"00000000000")</f>
        <v>48516400104</v>
      </c>
      <c r="D8285" s="41">
        <v>48516400104</v>
      </c>
      <c r="E8285" s="41" t="s">
        <v>4230</v>
      </c>
      <c r="G8285" s="41" t="s">
        <v>32</v>
      </c>
      <c r="H8285" s="41" t="s">
        <v>2790</v>
      </c>
      <c r="I8285" s="41" t="s">
        <v>23</v>
      </c>
      <c r="J8285" s="41" t="s">
        <v>28</v>
      </c>
      <c r="K8285" s="41" t="s">
        <v>25</v>
      </c>
    </row>
    <row r="8286" spans="2:11" ht="15" customHeight="1" x14ac:dyDescent="0.3">
      <c r="B8286" s="39" t="str">
        <f t="shared" si="111"/>
        <v>48516400501 корпус передачі</v>
      </c>
      <c r="C8286" s="39" t="str">
        <f>TEXT(Raw_Articul_Data!$D8286,"00000000000")</f>
        <v>48516400501</v>
      </c>
      <c r="D8286" s="41">
        <v>48516400501</v>
      </c>
      <c r="E8286" s="41" t="s">
        <v>3913</v>
      </c>
      <c r="G8286" s="41" t="s">
        <v>32</v>
      </c>
      <c r="H8286" s="41" t="s">
        <v>2790</v>
      </c>
      <c r="I8286" s="41" t="s">
        <v>23</v>
      </c>
      <c r="J8286" s="41" t="s">
        <v>28</v>
      </c>
      <c r="K8286" s="41" t="s">
        <v>25</v>
      </c>
    </row>
    <row r="8287" spans="2:11" ht="15" customHeight="1" x14ac:dyDescent="0.3">
      <c r="B8287" s="39" t="str">
        <f t="shared" si="111"/>
        <v>48516401603 ексцентрик</v>
      </c>
      <c r="C8287" s="39" t="str">
        <f>TEXT(Raw_Articul_Data!$D8287,"00000000000")</f>
        <v>48516401603</v>
      </c>
      <c r="D8287" s="41">
        <v>48516401603</v>
      </c>
      <c r="E8287" s="41" t="s">
        <v>4459</v>
      </c>
      <c r="G8287" s="41" t="s">
        <v>32</v>
      </c>
      <c r="H8287" s="41" t="s">
        <v>2790</v>
      </c>
      <c r="I8287" s="41" t="s">
        <v>23</v>
      </c>
      <c r="J8287" s="41" t="s">
        <v>28</v>
      </c>
      <c r="K8287" s="41" t="s">
        <v>25</v>
      </c>
    </row>
    <row r="8288" spans="2:11" ht="15" customHeight="1" x14ac:dyDescent="0.3">
      <c r="B8288" s="39" t="str">
        <f t="shared" si="111"/>
        <v>48516408400 опорна плита підшипника</v>
      </c>
      <c r="C8288" s="39" t="str">
        <f>TEXT(Raw_Articul_Data!$D8288,"00000000000")</f>
        <v>48516408400</v>
      </c>
      <c r="D8288" s="41">
        <v>48516408400</v>
      </c>
      <c r="E8288" s="41" t="s">
        <v>3938</v>
      </c>
      <c r="G8288" s="41" t="s">
        <v>32</v>
      </c>
      <c r="H8288" s="41" t="s">
        <v>2790</v>
      </c>
      <c r="I8288" s="41" t="s">
        <v>23</v>
      </c>
      <c r="J8288" s="41" t="s">
        <v>28</v>
      </c>
      <c r="K8288" s="41" t="s">
        <v>25</v>
      </c>
    </row>
    <row r="8289" spans="2:11" ht="15" customHeight="1" x14ac:dyDescent="0.3">
      <c r="B8289" s="39" t="str">
        <f t="shared" si="111"/>
        <v>48516414900 гільза</v>
      </c>
      <c r="C8289" s="39" t="str">
        <f>TEXT(Raw_Articul_Data!$D8289,"00000000000")</f>
        <v>48516414900</v>
      </c>
      <c r="D8289" s="41">
        <v>48516414900</v>
      </c>
      <c r="E8289" s="41" t="s">
        <v>2850</v>
      </c>
      <c r="G8289" s="41" t="s">
        <v>32</v>
      </c>
      <c r="H8289" s="41" t="s">
        <v>2790</v>
      </c>
      <c r="I8289" s="41" t="s">
        <v>23</v>
      </c>
      <c r="J8289" s="41" t="s">
        <v>28</v>
      </c>
      <c r="K8289" s="41" t="s">
        <v>25</v>
      </c>
    </row>
    <row r="8290" spans="2:11" ht="15" customHeight="1" x14ac:dyDescent="0.3">
      <c r="B8290" s="39" t="str">
        <f t="shared" si="111"/>
        <v>48516486700 елемент для ковзання</v>
      </c>
      <c r="C8290" s="39" t="str">
        <f>TEXT(Raw_Articul_Data!$D8290,"00000000000")</f>
        <v>48516486700</v>
      </c>
      <c r="D8290" s="41">
        <v>48516486700</v>
      </c>
      <c r="E8290" s="41" t="s">
        <v>4687</v>
      </c>
      <c r="G8290" s="41" t="s">
        <v>32</v>
      </c>
      <c r="H8290" s="41" t="s">
        <v>2790</v>
      </c>
      <c r="I8290" s="41" t="s">
        <v>23</v>
      </c>
      <c r="J8290" s="41" t="s">
        <v>28</v>
      </c>
      <c r="K8290" s="41" t="s">
        <v>25</v>
      </c>
    </row>
    <row r="8291" spans="2:11" ht="15" customHeight="1" x14ac:dyDescent="0.3">
      <c r="B8291" s="39" t="str">
        <f t="shared" si="111"/>
        <v>48517105903 комплект - ріжучий пристрій 500мм/20"</v>
      </c>
      <c r="C8291" s="39" t="str">
        <f>TEXT(Raw_Articul_Data!$D8291,"00000000000")</f>
        <v>48517105903</v>
      </c>
      <c r="D8291" s="41">
        <v>48517105903</v>
      </c>
      <c r="E8291" s="41" t="s">
        <v>1826</v>
      </c>
      <c r="G8291" s="41" t="s">
        <v>32</v>
      </c>
      <c r="H8291" s="41" t="s">
        <v>2790</v>
      </c>
      <c r="I8291" s="41" t="s">
        <v>23</v>
      </c>
      <c r="J8291" s="41" t="s">
        <v>28</v>
      </c>
      <c r="K8291" s="41" t="s">
        <v>25</v>
      </c>
    </row>
    <row r="8292" spans="2:11" ht="15" customHeight="1" x14ac:dyDescent="0.3">
      <c r="B8292" s="39" t="str">
        <f t="shared" si="111"/>
        <v>48517105904 комплект - ріжучий пристрій 620мм/24"</v>
      </c>
      <c r="C8292" s="39" t="str">
        <f>TEXT(Raw_Articul_Data!$D8292,"00000000000")</f>
        <v>48517105904</v>
      </c>
      <c r="D8292" s="41">
        <v>48517105904</v>
      </c>
      <c r="E8292" s="41" t="s">
        <v>4688</v>
      </c>
      <c r="G8292" s="41" t="s">
        <v>32</v>
      </c>
      <c r="H8292" s="41" t="s">
        <v>2790</v>
      </c>
      <c r="I8292" s="41" t="s">
        <v>23</v>
      </c>
      <c r="J8292" s="41" t="s">
        <v>28</v>
      </c>
      <c r="K8292" s="41" t="s">
        <v>25</v>
      </c>
    </row>
    <row r="8293" spans="2:11" ht="15" customHeight="1" x14ac:dyDescent="0.3">
      <c r="B8293" s="39" t="str">
        <f t="shared" si="111"/>
        <v>48517106053 ніж 500мм/20"</v>
      </c>
      <c r="C8293" s="39" t="str">
        <f>TEXT(Raw_Articul_Data!$D8293,"00000000000")</f>
        <v>48517106053</v>
      </c>
      <c r="D8293" s="41">
        <v>48517106053</v>
      </c>
      <c r="E8293" s="41" t="s">
        <v>1568</v>
      </c>
      <c r="G8293" s="41" t="s">
        <v>32</v>
      </c>
      <c r="H8293" s="41" t="s">
        <v>2790</v>
      </c>
      <c r="I8293" s="41" t="s">
        <v>23</v>
      </c>
      <c r="J8293" s="41" t="s">
        <v>28</v>
      </c>
      <c r="K8293" s="41" t="s">
        <v>25</v>
      </c>
    </row>
    <row r="8294" spans="2:11" ht="15" customHeight="1" x14ac:dyDescent="0.3">
      <c r="B8294" s="39" t="str">
        <f t="shared" si="111"/>
        <v>48517106054 ніж 620мм/24"</v>
      </c>
      <c r="C8294" s="39" t="str">
        <f>TEXT(Raw_Articul_Data!$D8294,"00000000000")</f>
        <v>48517106054</v>
      </c>
      <c r="D8294" s="41">
        <v>48517106054</v>
      </c>
      <c r="E8294" s="41" t="s">
        <v>4689</v>
      </c>
      <c r="G8294" s="41" t="s">
        <v>32</v>
      </c>
      <c r="H8294" s="41" t="s">
        <v>2790</v>
      </c>
      <c r="I8294" s="41" t="s">
        <v>23</v>
      </c>
      <c r="J8294" s="41" t="s">
        <v>28</v>
      </c>
      <c r="K8294" s="41" t="s">
        <v>25</v>
      </c>
    </row>
    <row r="8295" spans="2:11" ht="15" customHeight="1" x14ac:dyDescent="0.3">
      <c r="B8295" s="39" t="str">
        <f t="shared" si="111"/>
        <v>48517106056 ніж 450мм/18"</v>
      </c>
      <c r="C8295" s="39" t="str">
        <f>TEXT(Raw_Articul_Data!$D8295,"00000000000")</f>
        <v>48517106056</v>
      </c>
      <c r="D8295" s="41">
        <v>48517106056</v>
      </c>
      <c r="E8295" s="41" t="s">
        <v>4690</v>
      </c>
      <c r="G8295" s="41" t="s">
        <v>32</v>
      </c>
      <c r="H8295" s="41" t="s">
        <v>2790</v>
      </c>
      <c r="I8295" s="41" t="s">
        <v>23</v>
      </c>
      <c r="J8295" s="41" t="s">
        <v>28</v>
      </c>
      <c r="K8295" s="41" t="s">
        <v>25</v>
      </c>
    </row>
    <row r="8296" spans="2:11" ht="15" customHeight="1" x14ac:dyDescent="0.3">
      <c r="B8296" s="39" t="str">
        <f t="shared" si="111"/>
        <v>48517911002 корпус рукоятки</v>
      </c>
      <c r="C8296" s="39" t="str">
        <f>TEXT(Raw_Articul_Data!$D8296,"00000000000")</f>
        <v>48517911002</v>
      </c>
      <c r="D8296" s="41">
        <v>48517911002</v>
      </c>
      <c r="E8296" s="41" t="s">
        <v>3502</v>
      </c>
      <c r="G8296" s="41" t="s">
        <v>32</v>
      </c>
      <c r="H8296" s="41" t="s">
        <v>2790</v>
      </c>
      <c r="I8296" s="41" t="s">
        <v>23</v>
      </c>
      <c r="J8296" s="41" t="s">
        <v>28</v>
      </c>
      <c r="K8296" s="41" t="s">
        <v>25</v>
      </c>
    </row>
    <row r="8297" spans="2:11" ht="15" customHeight="1" x14ac:dyDescent="0.3">
      <c r="B8297" s="39" t="str">
        <f t="shared" si="111"/>
        <v>48520071000 ремінь підвісний</v>
      </c>
      <c r="C8297" s="39" t="str">
        <f>TEXT(Raw_Articul_Data!$D8297,"00000000000")</f>
        <v>48520071000</v>
      </c>
      <c r="D8297" s="41">
        <v>48520071000</v>
      </c>
      <c r="E8297" s="41" t="s">
        <v>1848</v>
      </c>
      <c r="G8297" s="41" t="s">
        <v>21</v>
      </c>
      <c r="H8297" s="41" t="s">
        <v>1849</v>
      </c>
      <c r="I8297" s="41" t="s">
        <v>23</v>
      </c>
      <c r="J8297" s="41" t="s">
        <v>34</v>
      </c>
      <c r="K8297" s="41" t="s">
        <v>25</v>
      </c>
    </row>
    <row r="8298" spans="2:11" ht="15" customHeight="1" x14ac:dyDescent="0.3">
      <c r="B8298" s="39" t="str">
        <f t="shared" si="111"/>
        <v>48524300500 вимикач</v>
      </c>
      <c r="C8298" s="39" t="str">
        <f>TEXT(Raw_Articul_Data!$D8298,"00000000000")</f>
        <v>48524300500</v>
      </c>
      <c r="D8298" s="41">
        <v>48524300500</v>
      </c>
      <c r="E8298" s="41" t="s">
        <v>3862</v>
      </c>
      <c r="G8298" s="41" t="s">
        <v>32</v>
      </c>
      <c r="H8298" s="41" t="s">
        <v>2790</v>
      </c>
      <c r="I8298" s="41" t="s">
        <v>23</v>
      </c>
      <c r="J8298" s="41" t="s">
        <v>34</v>
      </c>
      <c r="K8298" s="41" t="s">
        <v>25</v>
      </c>
    </row>
    <row r="8299" spans="2:11" ht="15" customHeight="1" x14ac:dyDescent="0.3">
      <c r="B8299" s="39" t="str">
        <f t="shared" si="111"/>
        <v>48524300501 вимикач</v>
      </c>
      <c r="C8299" s="39" t="str">
        <f>TEXT(Raw_Articul_Data!$D8299,"00000000000")</f>
        <v>48524300501</v>
      </c>
      <c r="D8299" s="41">
        <v>48524300501</v>
      </c>
      <c r="E8299" s="41" t="s">
        <v>3862</v>
      </c>
      <c r="G8299" s="41" t="s">
        <v>32</v>
      </c>
      <c r="H8299" s="41" t="s">
        <v>2790</v>
      </c>
      <c r="I8299" s="41" t="s">
        <v>23</v>
      </c>
      <c r="J8299" s="41" t="s">
        <v>34</v>
      </c>
      <c r="K8299" s="41" t="s">
        <v>25</v>
      </c>
    </row>
    <row r="8300" spans="2:11" ht="15" customHeight="1" x14ac:dyDescent="0.3">
      <c r="B8300" s="39" t="str">
        <f t="shared" si="111"/>
        <v>48524301400 електронний модуль</v>
      </c>
      <c r="C8300" s="39" t="str">
        <f>TEXT(Raw_Articul_Data!$D8300,"00000000000")</f>
        <v>48524301400</v>
      </c>
      <c r="D8300" s="41">
        <v>48524301400</v>
      </c>
      <c r="E8300" s="41" t="s">
        <v>3908</v>
      </c>
      <c r="G8300" s="41" t="s">
        <v>32</v>
      </c>
      <c r="H8300" s="41" t="s">
        <v>2790</v>
      </c>
      <c r="I8300" s="41" t="s">
        <v>23</v>
      </c>
      <c r="J8300" s="41" t="s">
        <v>1906</v>
      </c>
      <c r="K8300" s="41" t="s">
        <v>25</v>
      </c>
    </row>
    <row r="8301" spans="2:11" ht="15" customHeight="1" x14ac:dyDescent="0.3">
      <c r="B8301" s="39" t="str">
        <f t="shared" si="111"/>
        <v>48524301401 електронний модуль</v>
      </c>
      <c r="C8301" s="39" t="str">
        <f>TEXT(Raw_Articul_Data!$D8301,"00000000000")</f>
        <v>48524301401</v>
      </c>
      <c r="D8301" s="41">
        <v>48524301401</v>
      </c>
      <c r="E8301" s="41" t="s">
        <v>3908</v>
      </c>
      <c r="G8301" s="41" t="s">
        <v>32</v>
      </c>
      <c r="H8301" s="41" t="s">
        <v>2790</v>
      </c>
      <c r="I8301" s="41" t="s">
        <v>23</v>
      </c>
      <c r="J8301" s="41" t="s">
        <v>1906</v>
      </c>
      <c r="K8301" s="41" t="s">
        <v>25</v>
      </c>
    </row>
    <row r="8302" spans="2:11" ht="15" customHeight="1" x14ac:dyDescent="0.3">
      <c r="B8302" s="39" t="str">
        <f t="shared" si="111"/>
        <v>48524309800 стопорний важіль</v>
      </c>
      <c r="C8302" s="39" t="str">
        <f>TEXT(Raw_Articul_Data!$D8302,"00000000000")</f>
        <v>48524309800</v>
      </c>
      <c r="D8302" s="41">
        <v>48524309800</v>
      </c>
      <c r="E8302" s="41" t="s">
        <v>3306</v>
      </c>
      <c r="G8302" s="41" t="s">
        <v>32</v>
      </c>
      <c r="H8302" s="41" t="s">
        <v>2790</v>
      </c>
      <c r="I8302" s="41" t="s">
        <v>23</v>
      </c>
      <c r="J8302" s="41" t="s">
        <v>28</v>
      </c>
      <c r="K8302" s="41" t="s">
        <v>25</v>
      </c>
    </row>
    <row r="8303" spans="2:11" ht="15" customHeight="1" x14ac:dyDescent="0.3">
      <c r="B8303" s="39" t="str">
        <f t="shared" si="111"/>
        <v>48524352800 фіксаторний важіль</v>
      </c>
      <c r="C8303" s="39" t="str">
        <f>TEXT(Raw_Articul_Data!$D8303,"00000000000")</f>
        <v>48524352800</v>
      </c>
      <c r="D8303" s="41">
        <v>48524352800</v>
      </c>
      <c r="E8303" s="41" t="s">
        <v>4667</v>
      </c>
      <c r="G8303" s="41" t="s">
        <v>32</v>
      </c>
      <c r="H8303" s="41" t="s">
        <v>2790</v>
      </c>
      <c r="I8303" s="41" t="s">
        <v>23</v>
      </c>
      <c r="J8303" s="41" t="s">
        <v>28</v>
      </c>
      <c r="K8303" s="41" t="s">
        <v>25</v>
      </c>
    </row>
    <row r="8304" spans="2:11" ht="15" customHeight="1" x14ac:dyDescent="0.3">
      <c r="B8304" s="39" t="str">
        <f t="shared" si="111"/>
        <v>48524357301 стопорний важіль</v>
      </c>
      <c r="C8304" s="39" t="str">
        <f>TEXT(Raw_Articul_Data!$D8304,"00000000000")</f>
        <v>48524357301</v>
      </c>
      <c r="D8304" s="41">
        <v>48524357301</v>
      </c>
      <c r="E8304" s="41" t="s">
        <v>3306</v>
      </c>
      <c r="G8304" s="41" t="s">
        <v>32</v>
      </c>
      <c r="H8304" s="41" t="s">
        <v>2790</v>
      </c>
      <c r="I8304" s="41" t="s">
        <v>23</v>
      </c>
      <c r="J8304" s="41" t="s">
        <v>28</v>
      </c>
      <c r="K8304" s="41" t="s">
        <v>25</v>
      </c>
    </row>
    <row r="8305" spans="2:11" ht="15" customHeight="1" x14ac:dyDescent="0.3">
      <c r="B8305" s="39" t="str">
        <f t="shared" si="111"/>
        <v>48526000200 електромотор</v>
      </c>
      <c r="C8305" s="39" t="str">
        <f>TEXT(Raw_Articul_Data!$D8305,"00000000000")</f>
        <v>48526000200</v>
      </c>
      <c r="D8305" s="41">
        <v>48526000200</v>
      </c>
      <c r="E8305" s="41" t="s">
        <v>2870</v>
      </c>
      <c r="G8305" s="41" t="s">
        <v>32</v>
      </c>
      <c r="H8305" s="41" t="s">
        <v>2790</v>
      </c>
      <c r="I8305" s="41" t="s">
        <v>23</v>
      </c>
      <c r="J8305" s="41" t="s">
        <v>1908</v>
      </c>
      <c r="K8305" s="41" t="s">
        <v>25</v>
      </c>
    </row>
    <row r="8306" spans="2:11" ht="15" customHeight="1" x14ac:dyDescent="0.3">
      <c r="B8306" s="39" t="str">
        <f t="shared" si="111"/>
        <v>48526021202 корпус двигуна правий</v>
      </c>
      <c r="C8306" s="39" t="str">
        <f>TEXT(Raw_Articul_Data!$D8306,"00000000000")</f>
        <v>48526021202</v>
      </c>
      <c r="D8306" s="41">
        <v>48526021202</v>
      </c>
      <c r="E8306" s="41" t="s">
        <v>4691</v>
      </c>
      <c r="G8306" s="41" t="s">
        <v>32</v>
      </c>
      <c r="H8306" s="41" t="s">
        <v>2790</v>
      </c>
      <c r="I8306" s="41" t="s">
        <v>23</v>
      </c>
      <c r="J8306" s="41" t="s">
        <v>28</v>
      </c>
      <c r="K8306" s="41" t="s">
        <v>25</v>
      </c>
    </row>
    <row r="8307" spans="2:11" ht="15" customHeight="1" x14ac:dyDescent="0.3">
      <c r="B8307" s="39" t="str">
        <f t="shared" si="111"/>
        <v>48526021203 корпус двигуна лівий</v>
      </c>
      <c r="C8307" s="39" t="str">
        <f>TEXT(Raw_Articul_Data!$D8307,"00000000000")</f>
        <v>48526021203</v>
      </c>
      <c r="D8307" s="41">
        <v>48526021203</v>
      </c>
      <c r="E8307" s="41" t="s">
        <v>4692</v>
      </c>
      <c r="G8307" s="41" t="s">
        <v>32</v>
      </c>
      <c r="H8307" s="41" t="s">
        <v>2790</v>
      </c>
      <c r="I8307" s="41" t="s">
        <v>23</v>
      </c>
      <c r="J8307" s="41" t="s">
        <v>28</v>
      </c>
      <c r="K8307" s="41" t="s">
        <v>25</v>
      </c>
    </row>
    <row r="8308" spans="2:11" ht="15" customHeight="1" x14ac:dyDescent="0.3">
      <c r="B8308" s="39" t="str">
        <f t="shared" si="111"/>
        <v>48527108100 захисний пристрій</v>
      </c>
      <c r="C8308" s="39" t="str">
        <f>TEXT(Raw_Articul_Data!$D8308,"00000000000")</f>
        <v>48527108100</v>
      </c>
      <c r="D8308" s="41">
        <v>48527108100</v>
      </c>
      <c r="E8308" s="41" t="s">
        <v>1443</v>
      </c>
      <c r="G8308" s="41" t="s">
        <v>32</v>
      </c>
      <c r="H8308" s="41" t="s">
        <v>2790</v>
      </c>
      <c r="I8308" s="41" t="s">
        <v>23</v>
      </c>
      <c r="J8308" s="41" t="s">
        <v>28</v>
      </c>
      <c r="K8308" s="41" t="s">
        <v>25</v>
      </c>
    </row>
    <row r="8309" spans="2:11" ht="15" customHeight="1" x14ac:dyDescent="0.3">
      <c r="B8309" s="39" t="str">
        <f t="shared" si="111"/>
        <v>48527108101 захисний пристрій</v>
      </c>
      <c r="C8309" s="39" t="str">
        <f>TEXT(Raw_Articul_Data!$D8309,"00000000000")</f>
        <v>48527108101</v>
      </c>
      <c r="D8309" s="41">
        <v>48527108101</v>
      </c>
      <c r="E8309" s="41" t="s">
        <v>1443</v>
      </c>
      <c r="G8309" s="41" t="s">
        <v>32</v>
      </c>
      <c r="H8309" s="41" t="s">
        <v>2790</v>
      </c>
      <c r="I8309" s="41" t="s">
        <v>23</v>
      </c>
      <c r="J8309" s="41" t="s">
        <v>164</v>
      </c>
      <c r="K8309" s="41" t="s">
        <v>25</v>
      </c>
    </row>
    <row r="8310" spans="2:11" ht="15" customHeight="1" x14ac:dyDescent="0.3">
      <c r="B8310" s="39" t="str">
        <f t="shared" si="111"/>
        <v>48534301400 електронний модуль</v>
      </c>
      <c r="C8310" s="39" t="str">
        <f>TEXT(Raw_Articul_Data!$D8310,"00000000000")</f>
        <v>48534301400</v>
      </c>
      <c r="D8310" s="41">
        <v>48534301400</v>
      </c>
      <c r="E8310" s="41" t="s">
        <v>3908</v>
      </c>
      <c r="G8310" s="41" t="s">
        <v>32</v>
      </c>
      <c r="H8310" s="41" t="s">
        <v>2790</v>
      </c>
      <c r="I8310" s="41" t="s">
        <v>23</v>
      </c>
      <c r="J8310" s="41" t="s">
        <v>1906</v>
      </c>
      <c r="K8310" s="41" t="s">
        <v>25</v>
      </c>
    </row>
    <row r="8311" spans="2:11" ht="15" customHeight="1" x14ac:dyDescent="0.3">
      <c r="B8311" s="39" t="str">
        <f t="shared" si="111"/>
        <v>48536000200 електромотор</v>
      </c>
      <c r="C8311" s="39" t="str">
        <f>TEXT(Raw_Articul_Data!$D8311,"00000000000")</f>
        <v>48536000200</v>
      </c>
      <c r="D8311" s="41">
        <v>48536000200</v>
      </c>
      <c r="E8311" s="41" t="s">
        <v>2870</v>
      </c>
      <c r="G8311" s="41" t="s">
        <v>32</v>
      </c>
      <c r="H8311" s="41" t="s">
        <v>2790</v>
      </c>
      <c r="I8311" s="41" t="s">
        <v>23</v>
      </c>
      <c r="J8311" s="41" t="s">
        <v>1908</v>
      </c>
      <c r="K8311" s="41" t="s">
        <v>25</v>
      </c>
    </row>
    <row r="8312" spans="2:11" ht="15" customHeight="1" x14ac:dyDescent="0.3">
      <c r="B8312" s="39" t="str">
        <f t="shared" si="111"/>
        <v>48570071001 опорна стійка</v>
      </c>
      <c r="C8312" s="39" t="str">
        <f>TEXT(Raw_Articul_Data!$D8312,"00000000000")</f>
        <v>48570071001</v>
      </c>
      <c r="D8312" s="41">
        <v>48570071001</v>
      </c>
      <c r="E8312" s="41" t="s">
        <v>4693</v>
      </c>
      <c r="G8312" s="41" t="s">
        <v>32</v>
      </c>
      <c r="H8312" s="41" t="s">
        <v>2790</v>
      </c>
      <c r="J8312" s="41" t="s">
        <v>28</v>
      </c>
      <c r="K8312" s="41" t="s">
        <v>25</v>
      </c>
    </row>
    <row r="8313" spans="2:11" ht="15" customHeight="1" x14ac:dyDescent="0.3">
      <c r="B8313" s="39" t="str">
        <f t="shared" si="111"/>
        <v>48574300502 вимикач</v>
      </c>
      <c r="C8313" s="39" t="str">
        <f>TEXT(Raw_Articul_Data!$D8313,"00000000000")</f>
        <v>48574300502</v>
      </c>
      <c r="D8313" s="41">
        <v>48574300502</v>
      </c>
      <c r="E8313" s="41" t="s">
        <v>3862</v>
      </c>
      <c r="G8313" s="41" t="s">
        <v>32</v>
      </c>
      <c r="H8313" s="41" t="s">
        <v>2790</v>
      </c>
      <c r="I8313" s="41" t="s">
        <v>23</v>
      </c>
      <c r="J8313" s="41" t="s">
        <v>34</v>
      </c>
      <c r="K8313" s="41" t="s">
        <v>25</v>
      </c>
    </row>
    <row r="8314" spans="2:11" ht="15" customHeight="1" x14ac:dyDescent="0.3">
      <c r="B8314" s="39" t="str">
        <f t="shared" si="111"/>
        <v>48574301400 електронний модуль</v>
      </c>
      <c r="C8314" s="39" t="str">
        <f>TEXT(Raw_Articul_Data!$D8314,"00000000000")</f>
        <v>48574301400</v>
      </c>
      <c r="D8314" s="41">
        <v>48574301400</v>
      </c>
      <c r="E8314" s="41" t="s">
        <v>3908</v>
      </c>
      <c r="G8314" s="41" t="s">
        <v>32</v>
      </c>
      <c r="H8314" s="41" t="s">
        <v>2790</v>
      </c>
      <c r="I8314" s="41" t="s">
        <v>23</v>
      </c>
      <c r="J8314" s="41" t="s">
        <v>1906</v>
      </c>
      <c r="K8314" s="41" t="s">
        <v>25</v>
      </c>
    </row>
    <row r="8315" spans="2:11" ht="15" customHeight="1" x14ac:dyDescent="0.3">
      <c r="B8315" s="39" t="str">
        <f t="shared" si="111"/>
        <v>48574403001 кабельний джгут</v>
      </c>
      <c r="C8315" s="39" t="str">
        <f>TEXT(Raw_Articul_Data!$D8315,"00000000000")</f>
        <v>48574403001</v>
      </c>
      <c r="D8315" s="41">
        <v>48574403001</v>
      </c>
      <c r="E8315" s="41" t="s">
        <v>3730</v>
      </c>
      <c r="G8315" s="41" t="s">
        <v>32</v>
      </c>
      <c r="H8315" s="41" t="s">
        <v>2790</v>
      </c>
      <c r="I8315" s="41" t="s">
        <v>23</v>
      </c>
      <c r="J8315" s="41" t="s">
        <v>3550</v>
      </c>
      <c r="K8315" s="41" t="s">
        <v>25</v>
      </c>
    </row>
    <row r="8316" spans="2:11" ht="15" customHeight="1" x14ac:dyDescent="0.3">
      <c r="B8316" s="39" t="str">
        <f t="shared" si="111"/>
        <v>48576000804 картер двигуна</v>
      </c>
      <c r="C8316" s="39" t="str">
        <f>TEXT(Raw_Articul_Data!$D8316,"00000000000")</f>
        <v>48576000804</v>
      </c>
      <c r="D8316" s="41">
        <v>48576000804</v>
      </c>
      <c r="E8316" s="41" t="s">
        <v>3462</v>
      </c>
      <c r="G8316" s="41" t="s">
        <v>32</v>
      </c>
      <c r="H8316" s="41" t="s">
        <v>2790</v>
      </c>
      <c r="I8316" s="41" t="s">
        <v>23</v>
      </c>
      <c r="J8316" s="41" t="s">
        <v>28</v>
      </c>
      <c r="K8316" s="41" t="s">
        <v>25</v>
      </c>
    </row>
    <row r="8317" spans="2:11" ht="15" customHeight="1" x14ac:dyDescent="0.3">
      <c r="B8317" s="39" t="str">
        <f t="shared" si="111"/>
        <v>48576073002 крильчатка вентилятора</v>
      </c>
      <c r="C8317" s="39" t="str">
        <f>TEXT(Raw_Articul_Data!$D8317,"00000000000")</f>
        <v>48576073002</v>
      </c>
      <c r="D8317" s="41">
        <v>48576073002</v>
      </c>
      <c r="E8317" s="41" t="s">
        <v>3255</v>
      </c>
      <c r="G8317" s="41" t="s">
        <v>32</v>
      </c>
      <c r="H8317" s="41" t="s">
        <v>2790</v>
      </c>
      <c r="I8317" s="41" t="s">
        <v>23</v>
      </c>
      <c r="J8317" s="41" t="s">
        <v>28</v>
      </c>
      <c r="K8317" s="41" t="s">
        <v>25</v>
      </c>
    </row>
    <row r="8318" spans="2:11" ht="15" customHeight="1" x14ac:dyDescent="0.3">
      <c r="B8318" s="39" t="str">
        <f t="shared" si="111"/>
        <v>48576421202 ланцюгова зірочка 1/4"p 6з</v>
      </c>
      <c r="C8318" s="39" t="str">
        <f>TEXT(Raw_Articul_Data!$D8318,"00000000000")</f>
        <v>48576421202</v>
      </c>
      <c r="D8318" s="41">
        <v>48576421202</v>
      </c>
      <c r="E8318" s="41" t="s">
        <v>4694</v>
      </c>
      <c r="G8318" s="41" t="s">
        <v>32</v>
      </c>
      <c r="H8318" s="41" t="s">
        <v>2790</v>
      </c>
      <c r="I8318" s="41" t="s">
        <v>23</v>
      </c>
      <c r="J8318" s="41" t="s">
        <v>280</v>
      </c>
      <c r="K8318" s="41" t="s">
        <v>25</v>
      </c>
    </row>
    <row r="8319" spans="2:11" ht="15" customHeight="1" x14ac:dyDescent="0.3">
      <c r="B8319" s="39" t="str">
        <f t="shared" si="111"/>
        <v>48577107100 штанга</v>
      </c>
      <c r="C8319" s="39" t="str">
        <f>TEXT(Raw_Articul_Data!$D8319,"00000000000")</f>
        <v>48577107100</v>
      </c>
      <c r="D8319" s="41">
        <v>48577107100</v>
      </c>
      <c r="E8319" s="41" t="s">
        <v>3136</v>
      </c>
      <c r="G8319" s="41" t="s">
        <v>32</v>
      </c>
      <c r="H8319" s="41" t="s">
        <v>2790</v>
      </c>
      <c r="I8319" s="41" t="s">
        <v>23</v>
      </c>
      <c r="J8319" s="41" t="s">
        <v>45</v>
      </c>
      <c r="K8319" s="41" t="s">
        <v>25</v>
      </c>
    </row>
    <row r="8320" spans="2:11" ht="15" customHeight="1" x14ac:dyDescent="0.3">
      <c r="B8320" s="39" t="str">
        <f t="shared" si="111"/>
        <v>48577110300 труба</v>
      </c>
      <c r="C8320" s="39" t="str">
        <f>TEXT(Raw_Articul_Data!$D8320,"00000000000")</f>
        <v>48577110300</v>
      </c>
      <c r="D8320" s="41">
        <v>48577110300</v>
      </c>
      <c r="E8320" s="41" t="s">
        <v>3681</v>
      </c>
      <c r="G8320" s="41" t="s">
        <v>32</v>
      </c>
      <c r="H8320" s="41" t="s">
        <v>2790</v>
      </c>
      <c r="I8320" s="41" t="s">
        <v>23</v>
      </c>
      <c r="J8320" s="41" t="s">
        <v>45</v>
      </c>
      <c r="K8320" s="41" t="s">
        <v>25</v>
      </c>
    </row>
    <row r="8321" spans="2:11" ht="15" customHeight="1" x14ac:dyDescent="0.3">
      <c r="B8321" s="39" t="str">
        <f t="shared" si="111"/>
        <v>48577112500 гільза</v>
      </c>
      <c r="C8321" s="39" t="str">
        <f>TEXT(Raw_Articul_Data!$D8321,"00000000000")</f>
        <v>48577112500</v>
      </c>
      <c r="D8321" s="41">
        <v>48577112500</v>
      </c>
      <c r="E8321" s="41" t="s">
        <v>2850</v>
      </c>
      <c r="G8321" s="41" t="s">
        <v>32</v>
      </c>
      <c r="H8321" s="41" t="s">
        <v>2790</v>
      </c>
      <c r="I8321" s="41" t="s">
        <v>23</v>
      </c>
      <c r="J8321" s="41" t="s">
        <v>28</v>
      </c>
      <c r="K8321" s="41" t="s">
        <v>25</v>
      </c>
    </row>
    <row r="8322" spans="2:11" ht="15" customHeight="1" x14ac:dyDescent="0.3">
      <c r="B8322" s="39" t="str">
        <f t="shared" si="111"/>
        <v>48577161000 гачок</v>
      </c>
      <c r="C8322" s="39" t="str">
        <f>TEXT(Raw_Articul_Data!$D8322,"00000000000")</f>
        <v>48577161000</v>
      </c>
      <c r="D8322" s="41">
        <v>48577161000</v>
      </c>
      <c r="E8322" s="41" t="s">
        <v>4695</v>
      </c>
      <c r="G8322" s="41" t="s">
        <v>32</v>
      </c>
      <c r="H8322" s="41" t="s">
        <v>2790</v>
      </c>
      <c r="I8322" s="41" t="s">
        <v>23</v>
      </c>
      <c r="J8322" s="41" t="s">
        <v>1908</v>
      </c>
      <c r="K8322" s="41" t="s">
        <v>25</v>
      </c>
    </row>
    <row r="8323" spans="2:11" ht="15" customHeight="1" x14ac:dyDescent="0.3">
      <c r="B8323" s="39" t="str">
        <f t="shared" si="111"/>
        <v>48577917200 гільза</v>
      </c>
      <c r="C8323" s="39" t="str">
        <f>TEXT(Raw_Articul_Data!$D8323,"00000000000")</f>
        <v>48577917200</v>
      </c>
      <c r="D8323" s="41">
        <v>48577917200</v>
      </c>
      <c r="E8323" s="41" t="s">
        <v>2850</v>
      </c>
      <c r="G8323" s="41" t="s">
        <v>32</v>
      </c>
      <c r="H8323" s="41" t="s">
        <v>2790</v>
      </c>
      <c r="I8323" s="41" t="s">
        <v>23</v>
      </c>
      <c r="J8323" s="41" t="s">
        <v>28</v>
      </c>
      <c r="K8323" s="41" t="s">
        <v>25</v>
      </c>
    </row>
    <row r="8324" spans="2:11" ht="15" customHeight="1" x14ac:dyDescent="0.3">
      <c r="B8324" s="39" t="str">
        <f t="shared" si="111"/>
        <v>48577937700 пробка</v>
      </c>
      <c r="C8324" s="39" t="str">
        <f>TEXT(Raw_Articul_Data!$D8324,"00000000000")</f>
        <v>48577937700</v>
      </c>
      <c r="D8324" s="41">
        <v>48577937700</v>
      </c>
      <c r="E8324" s="41" t="s">
        <v>3012</v>
      </c>
      <c r="G8324" s="41" t="s">
        <v>32</v>
      </c>
      <c r="H8324" s="41" t="s">
        <v>2790</v>
      </c>
      <c r="I8324" s="41" t="s">
        <v>23</v>
      </c>
      <c r="J8324" s="41" t="s">
        <v>28</v>
      </c>
      <c r="K8324" s="41" t="s">
        <v>25</v>
      </c>
    </row>
    <row r="8325" spans="2:11" ht="15" customHeight="1" x14ac:dyDescent="0.3">
      <c r="B8325" s="39" t="str">
        <f t="shared" si="111"/>
        <v>48577939600 нажимна шайба</v>
      </c>
      <c r="C8325" s="39" t="str">
        <f>TEXT(Raw_Articul_Data!$D8325,"00000000000")</f>
        <v>48577939600</v>
      </c>
      <c r="D8325" s="41">
        <v>48577939600</v>
      </c>
      <c r="E8325" s="41" t="s">
        <v>4097</v>
      </c>
      <c r="G8325" s="41" t="s">
        <v>32</v>
      </c>
      <c r="H8325" s="41" t="s">
        <v>2790</v>
      </c>
      <c r="I8325" s="41" t="s">
        <v>23</v>
      </c>
      <c r="J8325" s="41" t="s">
        <v>45</v>
      </c>
      <c r="K8325" s="41" t="s">
        <v>25</v>
      </c>
    </row>
    <row r="8326" spans="2:11" ht="15" customHeight="1" x14ac:dyDescent="0.3">
      <c r="B8326" s="39" t="str">
        <f t="shared" si="111"/>
        <v>48590073800 комплект елементів керування</v>
      </c>
      <c r="C8326" s="39" t="str">
        <f>TEXT(Raw_Articul_Data!$D8326,"00000000000")</f>
        <v>48590073800</v>
      </c>
      <c r="D8326" s="41">
        <v>48590073800</v>
      </c>
      <c r="E8326" s="41" t="s">
        <v>3949</v>
      </c>
      <c r="G8326" s="41" t="s">
        <v>32</v>
      </c>
      <c r="H8326" s="41" t="s">
        <v>2790</v>
      </c>
      <c r="I8326" s="41" t="s">
        <v>23</v>
      </c>
      <c r="J8326" s="41" t="s">
        <v>28</v>
      </c>
      <c r="K8326" s="41" t="s">
        <v>25</v>
      </c>
    </row>
    <row r="8327" spans="2:11" ht="15" customHeight="1" x14ac:dyDescent="0.3">
      <c r="B8327" s="39" t="str">
        <f t="shared" si="111"/>
        <v>48590112933 акумуляторні мотоножиці подовжені hla86</v>
      </c>
      <c r="C8327" s="39" t="str">
        <f>TEXT(Raw_Articul_Data!$D8327,"00000000000")</f>
        <v>48590112933</v>
      </c>
      <c r="D8327" s="41">
        <v>48590112933</v>
      </c>
      <c r="E8327" s="41" t="s">
        <v>1850</v>
      </c>
      <c r="F8327" s="41" t="s">
        <v>7264</v>
      </c>
      <c r="G8327" s="41" t="s">
        <v>843</v>
      </c>
      <c r="H8327" s="41" t="s">
        <v>1851</v>
      </c>
      <c r="I8327" s="41" t="s">
        <v>23</v>
      </c>
      <c r="J8327" s="41" t="s">
        <v>164</v>
      </c>
      <c r="K8327" s="41" t="s">
        <v>25</v>
      </c>
    </row>
    <row r="8328" spans="2:11" ht="15" customHeight="1" x14ac:dyDescent="0.3">
      <c r="B8328" s="39" t="str">
        <f t="shared" si="111"/>
        <v>48594300500 вимикач</v>
      </c>
      <c r="C8328" s="39" t="str">
        <f>TEXT(Raw_Articul_Data!$D8328,"00000000000")</f>
        <v>48594300500</v>
      </c>
      <c r="D8328" s="41">
        <v>48594300500</v>
      </c>
      <c r="E8328" s="41" t="s">
        <v>3862</v>
      </c>
      <c r="G8328" s="41" t="s">
        <v>32</v>
      </c>
      <c r="H8328" s="41" t="s">
        <v>2790</v>
      </c>
      <c r="I8328" s="41" t="s">
        <v>23</v>
      </c>
      <c r="J8328" s="41" t="s">
        <v>50</v>
      </c>
      <c r="K8328" s="41" t="s">
        <v>25</v>
      </c>
    </row>
    <row r="8329" spans="2:11" ht="15" customHeight="1" x14ac:dyDescent="0.3">
      <c r="B8329" s="39" t="str">
        <f t="shared" si="111"/>
        <v>48594300501 вимикач</v>
      </c>
      <c r="C8329" s="39" t="str">
        <f>TEXT(Raw_Articul_Data!$D8329,"00000000000")</f>
        <v>48594300501</v>
      </c>
      <c r="D8329" s="41">
        <v>48594300501</v>
      </c>
      <c r="E8329" s="41" t="s">
        <v>3862</v>
      </c>
      <c r="G8329" s="41" t="s">
        <v>32</v>
      </c>
      <c r="H8329" s="41" t="s">
        <v>2790</v>
      </c>
      <c r="I8329" s="41" t="s">
        <v>23</v>
      </c>
      <c r="J8329" s="41" t="s">
        <v>34</v>
      </c>
      <c r="K8329" s="41" t="s">
        <v>25</v>
      </c>
    </row>
    <row r="8330" spans="2:11" ht="15" customHeight="1" x14ac:dyDescent="0.3">
      <c r="B8330" s="39" t="str">
        <f t="shared" si="111"/>
        <v>48594300502 вимикач</v>
      </c>
      <c r="C8330" s="39" t="str">
        <f>TEXT(Raw_Articul_Data!$D8330,"00000000000")</f>
        <v>48594300502</v>
      </c>
      <c r="D8330" s="41">
        <v>48594300502</v>
      </c>
      <c r="E8330" s="41" t="s">
        <v>3862</v>
      </c>
      <c r="G8330" s="41" t="s">
        <v>32</v>
      </c>
      <c r="H8330" s="41" t="s">
        <v>2790</v>
      </c>
      <c r="I8330" s="41" t="s">
        <v>23</v>
      </c>
      <c r="J8330" s="41" t="s">
        <v>34</v>
      </c>
      <c r="K8330" s="41" t="s">
        <v>25</v>
      </c>
    </row>
    <row r="8331" spans="2:11" ht="15" customHeight="1" x14ac:dyDescent="0.3">
      <c r="B8331" s="39" t="str">
        <f t="shared" si="111"/>
        <v>48594301400 електронний модуль</v>
      </c>
      <c r="C8331" s="39" t="str">
        <f>TEXT(Raw_Articul_Data!$D8331,"00000000000")</f>
        <v>48594301400</v>
      </c>
      <c r="D8331" s="41">
        <v>48594301400</v>
      </c>
      <c r="E8331" s="41" t="s">
        <v>3908</v>
      </c>
      <c r="G8331" s="41" t="s">
        <v>32</v>
      </c>
      <c r="H8331" s="41" t="s">
        <v>2790</v>
      </c>
      <c r="I8331" s="41" t="s">
        <v>23</v>
      </c>
      <c r="J8331" s="41" t="s">
        <v>1908</v>
      </c>
      <c r="K8331" s="41" t="s">
        <v>25</v>
      </c>
    </row>
    <row r="8332" spans="2:11" ht="15" customHeight="1" x14ac:dyDescent="0.3">
      <c r="B8332" s="39" t="str">
        <f t="shared" si="111"/>
        <v>48594301402 електронний модуль</v>
      </c>
      <c r="C8332" s="39" t="str">
        <f>TEXT(Raw_Articul_Data!$D8332,"00000000000")</f>
        <v>48594301402</v>
      </c>
      <c r="D8332" s="41">
        <v>48594301402</v>
      </c>
      <c r="E8332" s="41" t="s">
        <v>3908</v>
      </c>
      <c r="G8332" s="41" t="s">
        <v>32</v>
      </c>
      <c r="H8332" s="41" t="s">
        <v>2790</v>
      </c>
      <c r="I8332" s="41" t="s">
        <v>23</v>
      </c>
      <c r="J8332" s="41" t="s">
        <v>34</v>
      </c>
      <c r="K8332" s="41" t="s">
        <v>25</v>
      </c>
    </row>
    <row r="8333" spans="2:11" ht="15" customHeight="1" x14ac:dyDescent="0.3">
      <c r="B8333" s="39" t="str">
        <f t="shared" ref="B8333:B8396" si="112">CONCATENATE(C8333," ", LOWER(E8333))</f>
        <v>48594403000 кабельний жгут</v>
      </c>
      <c r="C8333" s="39" t="str">
        <f>TEXT(Raw_Articul_Data!$D8333,"00000000000")</f>
        <v>48594403000</v>
      </c>
      <c r="D8333" s="41">
        <v>48594403000</v>
      </c>
      <c r="E8333" s="41" t="s">
        <v>3399</v>
      </c>
      <c r="G8333" s="41" t="s">
        <v>32</v>
      </c>
      <c r="H8333" s="41" t="s">
        <v>2790</v>
      </c>
      <c r="I8333" s="41" t="s">
        <v>23</v>
      </c>
      <c r="J8333" s="41" t="s">
        <v>3550</v>
      </c>
      <c r="K8333" s="41" t="s">
        <v>25</v>
      </c>
    </row>
    <row r="8334" spans="2:11" ht="15" customHeight="1" x14ac:dyDescent="0.3">
      <c r="B8334" s="39" t="str">
        <f t="shared" si="112"/>
        <v>48594403023 джгут дротів</v>
      </c>
      <c r="C8334" s="39" t="str">
        <f>TEXT(Raw_Articul_Data!$D8334,"00000000000")</f>
        <v>48594403023</v>
      </c>
      <c r="D8334" s="41">
        <v>48594403023</v>
      </c>
      <c r="E8334" s="41" t="s">
        <v>3193</v>
      </c>
      <c r="G8334" s="41" t="s">
        <v>32</v>
      </c>
      <c r="H8334" s="41" t="s">
        <v>2790</v>
      </c>
      <c r="I8334" s="41" t="s">
        <v>23</v>
      </c>
      <c r="J8334" s="41" t="s">
        <v>541</v>
      </c>
      <c r="K8334" s="41" t="s">
        <v>25</v>
      </c>
    </row>
    <row r="8335" spans="2:11" ht="15" customHeight="1" x14ac:dyDescent="0.3">
      <c r="B8335" s="39" t="str">
        <f t="shared" si="112"/>
        <v>48596000202 електродвигун</v>
      </c>
      <c r="C8335" s="39" t="str">
        <f>TEXT(Raw_Articul_Data!$D8335,"00000000000")</f>
        <v>48596000202</v>
      </c>
      <c r="D8335" s="41">
        <v>48596000202</v>
      </c>
      <c r="E8335" s="41" t="s">
        <v>2869</v>
      </c>
      <c r="G8335" s="41" t="s">
        <v>32</v>
      </c>
      <c r="H8335" s="41" t="s">
        <v>2790</v>
      </c>
      <c r="I8335" s="41" t="s">
        <v>23</v>
      </c>
      <c r="J8335" s="41" t="s">
        <v>1906</v>
      </c>
      <c r="K8335" s="41" t="s">
        <v>25</v>
      </c>
    </row>
    <row r="8336" spans="2:11" ht="15" customHeight="1" x14ac:dyDescent="0.3">
      <c r="B8336" s="39" t="str">
        <f t="shared" si="112"/>
        <v>48596400515 корпус редуктора</v>
      </c>
      <c r="C8336" s="39" t="str">
        <f>TEXT(Raw_Articul_Data!$D8336,"00000000000")</f>
        <v>48596400515</v>
      </c>
      <c r="D8336" s="41">
        <v>48596400515</v>
      </c>
      <c r="E8336" s="41" t="s">
        <v>3930</v>
      </c>
      <c r="G8336" s="41" t="s">
        <v>32</v>
      </c>
      <c r="H8336" s="41" t="s">
        <v>2790</v>
      </c>
      <c r="I8336" s="41" t="s">
        <v>23</v>
      </c>
      <c r="J8336" s="41" t="s">
        <v>28</v>
      </c>
      <c r="K8336" s="41" t="s">
        <v>25</v>
      </c>
    </row>
    <row r="8337" spans="2:11" ht="15" customHeight="1" x14ac:dyDescent="0.3">
      <c r="B8337" s="39" t="str">
        <f t="shared" si="112"/>
        <v>48596408900 стопорна шайба</v>
      </c>
      <c r="C8337" s="39" t="str">
        <f>TEXT(Raw_Articul_Data!$D8337,"00000000000")</f>
        <v>48596408900</v>
      </c>
      <c r="D8337" s="41">
        <v>48596408900</v>
      </c>
      <c r="E8337" s="41" t="s">
        <v>3305</v>
      </c>
      <c r="G8337" s="41" t="s">
        <v>32</v>
      </c>
      <c r="H8337" s="41" t="s">
        <v>2790</v>
      </c>
      <c r="I8337" s="41" t="s">
        <v>23</v>
      </c>
      <c r="J8337" s="41" t="s">
        <v>34</v>
      </c>
      <c r="K8337" s="41" t="s">
        <v>25</v>
      </c>
    </row>
    <row r="8338" spans="2:11" ht="15" customHeight="1" x14ac:dyDescent="0.3">
      <c r="B8338" s="39" t="str">
        <f t="shared" si="112"/>
        <v>48596410400 кришка редуктора</v>
      </c>
      <c r="C8338" s="39" t="str">
        <f>TEXT(Raw_Articul_Data!$D8338,"00000000000")</f>
        <v>48596410400</v>
      </c>
      <c r="D8338" s="41">
        <v>48596410400</v>
      </c>
      <c r="E8338" s="41" t="s">
        <v>4287</v>
      </c>
      <c r="G8338" s="41" t="s">
        <v>32</v>
      </c>
      <c r="H8338" s="41" t="s">
        <v>2790</v>
      </c>
      <c r="I8338" s="41" t="s">
        <v>23</v>
      </c>
      <c r="J8338" s="41" t="s">
        <v>28</v>
      </c>
      <c r="K8338" s="41" t="s">
        <v>25</v>
      </c>
    </row>
    <row r="8339" spans="2:11" ht="15" customHeight="1" x14ac:dyDescent="0.3">
      <c r="B8339" s="39" t="str">
        <f t="shared" si="112"/>
        <v>48596415501 корпус фіксатора</v>
      </c>
      <c r="C8339" s="39" t="str">
        <f>TEXT(Raw_Articul_Data!$D8339,"00000000000")</f>
        <v>48596415501</v>
      </c>
      <c r="D8339" s="41">
        <v>48596415501</v>
      </c>
      <c r="E8339" s="41" t="s">
        <v>4696</v>
      </c>
      <c r="G8339" s="41" t="s">
        <v>32</v>
      </c>
      <c r="H8339" s="41" t="s">
        <v>2790</v>
      </c>
      <c r="I8339" s="41" t="s">
        <v>23</v>
      </c>
      <c r="J8339" s="41" t="s">
        <v>28</v>
      </c>
      <c r="K8339" s="41" t="s">
        <v>25</v>
      </c>
    </row>
    <row r="8340" spans="2:11" ht="15" customHeight="1" x14ac:dyDescent="0.3">
      <c r="B8340" s="39" t="str">
        <f t="shared" si="112"/>
        <v>48596424600 перфорована сітка</v>
      </c>
      <c r="C8340" s="39" t="str">
        <f>TEXT(Raw_Articul_Data!$D8340,"00000000000")</f>
        <v>48596424600</v>
      </c>
      <c r="D8340" s="41">
        <v>48596424600</v>
      </c>
      <c r="E8340" s="41" t="s">
        <v>4697</v>
      </c>
      <c r="G8340" s="41" t="s">
        <v>32</v>
      </c>
      <c r="H8340" s="41" t="s">
        <v>2790</v>
      </c>
      <c r="I8340" s="41" t="s">
        <v>23</v>
      </c>
      <c r="J8340" s="41" t="s">
        <v>1908</v>
      </c>
      <c r="K8340" s="41" t="s">
        <v>25</v>
      </c>
    </row>
    <row r="8341" spans="2:11" ht="15" customHeight="1" x14ac:dyDescent="0.3">
      <c r="B8341" s="39" t="str">
        <f t="shared" si="112"/>
        <v>48597105900 комплект - ріжучий пристрій 500мм/20"</v>
      </c>
      <c r="C8341" s="39" t="str">
        <f>TEXT(Raw_Articul_Data!$D8341,"00000000000")</f>
        <v>48597105900</v>
      </c>
      <c r="D8341" s="41">
        <v>48597105900</v>
      </c>
      <c r="E8341" s="41" t="s">
        <v>1826</v>
      </c>
      <c r="G8341" s="41" t="s">
        <v>32</v>
      </c>
      <c r="H8341" s="41" t="s">
        <v>2790</v>
      </c>
      <c r="I8341" s="41" t="s">
        <v>23</v>
      </c>
      <c r="J8341" s="41" t="s">
        <v>28</v>
      </c>
      <c r="K8341" s="41" t="s">
        <v>25</v>
      </c>
    </row>
    <row r="8342" spans="2:11" ht="15" customHeight="1" x14ac:dyDescent="0.3">
      <c r="B8342" s="39" t="str">
        <f t="shared" si="112"/>
        <v>48597132200 ножева планка 500мм/20"</v>
      </c>
      <c r="C8342" s="39" t="str">
        <f>TEXT(Raw_Articul_Data!$D8342,"00000000000")</f>
        <v>48597132200</v>
      </c>
      <c r="D8342" s="41">
        <v>48597132200</v>
      </c>
      <c r="E8342" s="41" t="s">
        <v>4698</v>
      </c>
      <c r="G8342" s="41" t="s">
        <v>32</v>
      </c>
      <c r="H8342" s="41" t="s">
        <v>2790</v>
      </c>
      <c r="I8342" s="41" t="s">
        <v>23</v>
      </c>
      <c r="J8342" s="41" t="s">
        <v>28</v>
      </c>
      <c r="K8342" s="41" t="s">
        <v>25</v>
      </c>
    </row>
    <row r="8343" spans="2:11" ht="15" customHeight="1" x14ac:dyDescent="0.3">
      <c r="B8343" s="39" t="str">
        <f t="shared" si="112"/>
        <v>48597136700 направляюча</v>
      </c>
      <c r="C8343" s="39" t="str">
        <f>TEXT(Raw_Articul_Data!$D8343,"00000000000")</f>
        <v>48597136700</v>
      </c>
      <c r="D8343" s="41">
        <v>48597136700</v>
      </c>
      <c r="E8343" s="41" t="s">
        <v>3854</v>
      </c>
      <c r="G8343" s="41" t="s">
        <v>32</v>
      </c>
      <c r="H8343" s="41" t="s">
        <v>2790</v>
      </c>
      <c r="I8343" s="41" t="s">
        <v>23</v>
      </c>
      <c r="J8343" s="41" t="s">
        <v>28</v>
      </c>
      <c r="K8343" s="41" t="s">
        <v>25</v>
      </c>
    </row>
    <row r="8344" spans="2:11" ht="15" customHeight="1" x14ac:dyDescent="0.3">
      <c r="B8344" s="39" t="str">
        <f t="shared" si="112"/>
        <v>48597403300 напраляючий кожух 500мм/20"</v>
      </c>
      <c r="C8344" s="39" t="str">
        <f>TEXT(Raw_Articul_Data!$D8344,"00000000000")</f>
        <v>48597403300</v>
      </c>
      <c r="D8344" s="41">
        <v>48597403300</v>
      </c>
      <c r="E8344" s="41" t="s">
        <v>1852</v>
      </c>
      <c r="G8344" s="41" t="s">
        <v>32</v>
      </c>
      <c r="H8344" s="41" t="s">
        <v>1853</v>
      </c>
      <c r="I8344" s="41" t="s">
        <v>23</v>
      </c>
      <c r="J8344" s="41" t="s">
        <v>28</v>
      </c>
      <c r="K8344" s="41" t="s">
        <v>25</v>
      </c>
    </row>
    <row r="8345" spans="2:11" ht="15" customHeight="1" x14ac:dyDescent="0.3">
      <c r="B8345" s="39" t="str">
        <f t="shared" si="112"/>
        <v>48597403701 затискна деталь</v>
      </c>
      <c r="C8345" s="39" t="str">
        <f>TEXT(Raw_Articul_Data!$D8345,"00000000000")</f>
        <v>48597403701</v>
      </c>
      <c r="D8345" s="41">
        <v>48597403701</v>
      </c>
      <c r="E8345" s="41" t="s">
        <v>4699</v>
      </c>
      <c r="G8345" s="41" t="s">
        <v>32</v>
      </c>
      <c r="H8345" s="41" t="s">
        <v>2790</v>
      </c>
      <c r="I8345" s="41" t="s">
        <v>23</v>
      </c>
      <c r="J8345" s="41" t="s">
        <v>28</v>
      </c>
      <c r="K8345" s="41" t="s">
        <v>25</v>
      </c>
    </row>
    <row r="8346" spans="2:11" ht="15" customHeight="1" x14ac:dyDescent="0.3">
      <c r="B8346" s="39" t="str">
        <f t="shared" si="112"/>
        <v>48597405300 натяжний важіль</v>
      </c>
      <c r="C8346" s="39" t="str">
        <f>TEXT(Raw_Articul_Data!$D8346,"00000000000")</f>
        <v>48597405300</v>
      </c>
      <c r="D8346" s="41">
        <v>48597405300</v>
      </c>
      <c r="E8346" s="41" t="s">
        <v>4350</v>
      </c>
      <c r="G8346" s="41" t="s">
        <v>32</v>
      </c>
      <c r="H8346" s="41" t="s">
        <v>2790</v>
      </c>
      <c r="I8346" s="41" t="s">
        <v>23</v>
      </c>
      <c r="J8346" s="41" t="s">
        <v>45</v>
      </c>
      <c r="K8346" s="41" t="s">
        <v>25</v>
      </c>
    </row>
    <row r="8347" spans="2:11" ht="15" customHeight="1" x14ac:dyDescent="0.3">
      <c r="B8347" s="39" t="str">
        <f t="shared" si="112"/>
        <v>48597902400 гнучка тяга</v>
      </c>
      <c r="C8347" s="39" t="str">
        <f>TEXT(Raw_Articul_Data!$D8347,"00000000000")</f>
        <v>48597902400</v>
      </c>
      <c r="D8347" s="41">
        <v>48597902400</v>
      </c>
      <c r="E8347" s="41" t="s">
        <v>4377</v>
      </c>
      <c r="G8347" s="41" t="s">
        <v>32</v>
      </c>
      <c r="H8347" s="41" t="s">
        <v>2790</v>
      </c>
      <c r="I8347" s="41" t="s">
        <v>23</v>
      </c>
      <c r="J8347" s="41" t="s">
        <v>28</v>
      </c>
      <c r="K8347" s="41" t="s">
        <v>25</v>
      </c>
    </row>
    <row r="8348" spans="2:11" ht="15" customHeight="1" x14ac:dyDescent="0.3">
      <c r="B8348" s="39" t="str">
        <f t="shared" si="112"/>
        <v>48597917500 кришка</v>
      </c>
      <c r="C8348" s="39" t="str">
        <f>TEXT(Raw_Articul_Data!$D8348,"00000000000")</f>
        <v>48597917500</v>
      </c>
      <c r="D8348" s="41">
        <v>48597917500</v>
      </c>
      <c r="E8348" s="41" t="s">
        <v>2801</v>
      </c>
      <c r="G8348" s="41" t="s">
        <v>32</v>
      </c>
      <c r="H8348" s="41" t="s">
        <v>2790</v>
      </c>
      <c r="I8348" s="41" t="s">
        <v>23</v>
      </c>
      <c r="J8348" s="41" t="s">
        <v>28</v>
      </c>
      <c r="K8348" s="41" t="s">
        <v>25</v>
      </c>
    </row>
    <row r="8349" spans="2:11" ht="15" customHeight="1" x14ac:dyDescent="0.3">
      <c r="B8349" s="39" t="str">
        <f t="shared" si="112"/>
        <v>48597934501 з'єднання</v>
      </c>
      <c r="C8349" s="39" t="str">
        <f>TEXT(Raw_Articul_Data!$D8349,"00000000000")</f>
        <v>48597934501</v>
      </c>
      <c r="D8349" s="41">
        <v>48597934501</v>
      </c>
      <c r="E8349" s="41" t="s">
        <v>4700</v>
      </c>
      <c r="G8349" s="41" t="s">
        <v>32</v>
      </c>
      <c r="H8349" s="41" t="s">
        <v>2790</v>
      </c>
      <c r="I8349" s="41" t="s">
        <v>23</v>
      </c>
      <c r="J8349" s="41" t="s">
        <v>28</v>
      </c>
      <c r="K8349" s="41" t="s">
        <v>25</v>
      </c>
    </row>
    <row r="8350" spans="2:11" ht="15" customHeight="1" x14ac:dyDescent="0.3">
      <c r="B8350" s="39" t="str">
        <f t="shared" si="112"/>
        <v>48597934600 кришка</v>
      </c>
      <c r="C8350" s="39" t="str">
        <f>TEXT(Raw_Articul_Data!$D8350,"00000000000")</f>
        <v>48597934600</v>
      </c>
      <c r="D8350" s="41">
        <v>48597934600</v>
      </c>
      <c r="E8350" s="41" t="s">
        <v>2801</v>
      </c>
      <c r="G8350" s="41" t="s">
        <v>32</v>
      </c>
      <c r="H8350" s="41" t="s">
        <v>2790</v>
      </c>
      <c r="I8350" s="41" t="s">
        <v>23</v>
      </c>
      <c r="J8350" s="41" t="s">
        <v>28</v>
      </c>
      <c r="K8350" s="41" t="s">
        <v>25</v>
      </c>
    </row>
    <row r="8351" spans="2:11" ht="15" customHeight="1" x14ac:dyDescent="0.3">
      <c r="B8351" s="39" t="str">
        <f t="shared" si="112"/>
        <v>48600071000 набір косозубих коліс</v>
      </c>
      <c r="C8351" s="39" t="str">
        <f>TEXT(Raw_Articul_Data!$D8351,"00000000000")</f>
        <v>48600071000</v>
      </c>
      <c r="D8351" s="41">
        <v>48600071000</v>
      </c>
      <c r="E8351" s="41" t="s">
        <v>4701</v>
      </c>
      <c r="G8351" s="41" t="s">
        <v>32</v>
      </c>
      <c r="H8351" s="41" t="s">
        <v>2790</v>
      </c>
      <c r="I8351" s="41" t="s">
        <v>23</v>
      </c>
      <c r="J8351" s="41" t="s">
        <v>28</v>
      </c>
      <c r="K8351" s="41" t="s">
        <v>25</v>
      </c>
    </row>
    <row r="8352" spans="2:11" ht="15" customHeight="1" x14ac:dyDescent="0.3">
      <c r="B8352" s="39" t="str">
        <f t="shared" si="112"/>
        <v>48600071001 набір ущільнюючих язичків</v>
      </c>
      <c r="C8352" s="39" t="str">
        <f>TEXT(Raw_Articul_Data!$D8352,"00000000000")</f>
        <v>48600071001</v>
      </c>
      <c r="D8352" s="41">
        <v>48600071001</v>
      </c>
      <c r="E8352" s="41" t="s">
        <v>4702</v>
      </c>
      <c r="G8352" s="41" t="s">
        <v>32</v>
      </c>
      <c r="H8352" s="41" t="s">
        <v>2790</v>
      </c>
      <c r="I8352" s="41" t="s">
        <v>23</v>
      </c>
      <c r="J8352" s="41" t="s">
        <v>28</v>
      </c>
      <c r="K8352" s="41" t="s">
        <v>25</v>
      </c>
    </row>
    <row r="8353" spans="2:11" ht="15" customHeight="1" x14ac:dyDescent="0.3">
      <c r="B8353" s="39" t="str">
        <f t="shared" si="112"/>
        <v>48600071002 набір тарільчатих щіток</v>
      </c>
      <c r="C8353" s="39" t="str">
        <f>TEXT(Raw_Articul_Data!$D8353,"00000000000")</f>
        <v>48600071002</v>
      </c>
      <c r="D8353" s="41">
        <v>48600071002</v>
      </c>
      <c r="E8353" s="41" t="s">
        <v>4703</v>
      </c>
      <c r="G8353" s="41" t="s">
        <v>32</v>
      </c>
      <c r="H8353" s="41" t="s">
        <v>2790</v>
      </c>
      <c r="I8353" s="41" t="s">
        <v>23</v>
      </c>
      <c r="J8353" s="41" t="s">
        <v>28</v>
      </c>
      <c r="K8353" s="41" t="s">
        <v>25</v>
      </c>
    </row>
    <row r="8354" spans="2:11" ht="15" customHeight="1" x14ac:dyDescent="0.3">
      <c r="B8354" s="39" t="str">
        <f t="shared" si="112"/>
        <v>48600071004 набір косозубих коліс</v>
      </c>
      <c r="C8354" s="39" t="str">
        <f>TEXT(Raw_Articul_Data!$D8354,"00000000000")</f>
        <v>48600071004</v>
      </c>
      <c r="D8354" s="41">
        <v>48600071004</v>
      </c>
      <c r="E8354" s="41" t="s">
        <v>4701</v>
      </c>
      <c r="G8354" s="41" t="s">
        <v>32</v>
      </c>
      <c r="H8354" s="41" t="s">
        <v>2790</v>
      </c>
      <c r="I8354" s="41" t="s">
        <v>23</v>
      </c>
      <c r="J8354" s="41" t="s">
        <v>28</v>
      </c>
      <c r="K8354" s="41" t="s">
        <v>25</v>
      </c>
    </row>
    <row r="8355" spans="2:11" ht="15" customHeight="1" x14ac:dyDescent="0.3">
      <c r="B8355" s="39" t="str">
        <f t="shared" si="112"/>
        <v>48600071012 набір тарільчатих щіток</v>
      </c>
      <c r="C8355" s="39" t="str">
        <f>TEXT(Raw_Articul_Data!$D8355,"00000000000")</f>
        <v>48600071012</v>
      </c>
      <c r="D8355" s="41">
        <v>48600071012</v>
      </c>
      <c r="E8355" s="41" t="s">
        <v>4703</v>
      </c>
      <c r="G8355" s="41" t="s">
        <v>32</v>
      </c>
      <c r="H8355" s="41" t="s">
        <v>2790</v>
      </c>
      <c r="I8355" s="41" t="s">
        <v>23</v>
      </c>
      <c r="J8355" s="41" t="s">
        <v>28</v>
      </c>
      <c r="K8355" s="41" t="s">
        <v>25</v>
      </c>
    </row>
    <row r="8356" spans="2:11" ht="15" customHeight="1" x14ac:dyDescent="0.3">
      <c r="B8356" s="39" t="str">
        <f t="shared" si="112"/>
        <v>48600114706 акумуляторний пристрій для прибирання kga770</v>
      </c>
      <c r="C8356" s="39" t="str">
        <f>TEXT(Raw_Articul_Data!$D8356,"00000000000")</f>
        <v>48600114706</v>
      </c>
      <c r="D8356" s="41">
        <v>48600114706</v>
      </c>
      <c r="E8356" s="41" t="s">
        <v>1854</v>
      </c>
      <c r="F8356" s="41" t="s">
        <v>7264</v>
      </c>
      <c r="G8356" s="41" t="s">
        <v>843</v>
      </c>
      <c r="H8356" s="41" t="s">
        <v>1855</v>
      </c>
      <c r="I8356" s="41" t="s">
        <v>23</v>
      </c>
      <c r="J8356" s="41" t="s">
        <v>28</v>
      </c>
      <c r="K8356" s="41" t="s">
        <v>25</v>
      </c>
    </row>
    <row r="8357" spans="2:11" ht="15" customHeight="1" x14ac:dyDescent="0.3">
      <c r="B8357" s="39" t="str">
        <f t="shared" si="112"/>
        <v>48600194705 пристрій для прибирання kg550</v>
      </c>
      <c r="C8357" s="39" t="str">
        <f>TEXT(Raw_Articul_Data!$D8357,"00000000000")</f>
        <v>48600194705</v>
      </c>
      <c r="D8357" s="41">
        <v>48600194705</v>
      </c>
      <c r="E8357" s="41" t="s">
        <v>1856</v>
      </c>
      <c r="G8357" s="41" t="s">
        <v>843</v>
      </c>
      <c r="H8357" s="41" t="s">
        <v>1857</v>
      </c>
      <c r="I8357" s="41" t="s">
        <v>23</v>
      </c>
      <c r="J8357" s="41" t="s">
        <v>28</v>
      </c>
      <c r="K8357" s="41" t="s">
        <v>25</v>
      </c>
    </row>
    <row r="8358" spans="2:11" ht="15" customHeight="1" x14ac:dyDescent="0.3">
      <c r="B8358" s="39" t="str">
        <f t="shared" si="112"/>
        <v>48600194707 пристрій для прибирання kg770</v>
      </c>
      <c r="C8358" s="39" t="str">
        <f>TEXT(Raw_Articul_Data!$D8358,"00000000000")</f>
        <v>48600194707</v>
      </c>
      <c r="D8358" s="41">
        <v>48600194707</v>
      </c>
      <c r="E8358" s="41" t="s">
        <v>1858</v>
      </c>
      <c r="G8358" s="41" t="s">
        <v>843</v>
      </c>
      <c r="H8358" s="41" t="s">
        <v>1859</v>
      </c>
      <c r="I8358" s="41" t="s">
        <v>23</v>
      </c>
      <c r="J8358" s="41" t="s">
        <v>28</v>
      </c>
      <c r="K8358" s="41" t="s">
        <v>25</v>
      </c>
    </row>
    <row r="8359" spans="2:11" ht="15" customHeight="1" x14ac:dyDescent="0.3">
      <c r="B8359" s="39" t="str">
        <f t="shared" si="112"/>
        <v>48604040800 контактна пластина</v>
      </c>
      <c r="C8359" s="39" t="str">
        <f>TEXT(Raw_Articul_Data!$D8359,"00000000000")</f>
        <v>48604040800</v>
      </c>
      <c r="D8359" s="41">
        <v>48604040800</v>
      </c>
      <c r="E8359" s="41" t="s">
        <v>3945</v>
      </c>
      <c r="G8359" s="41" t="s">
        <v>32</v>
      </c>
      <c r="H8359" s="41" t="s">
        <v>2790</v>
      </c>
      <c r="I8359" s="41" t="s">
        <v>23</v>
      </c>
      <c r="J8359" s="41" t="s">
        <v>28</v>
      </c>
      <c r="K8359" s="41" t="s">
        <v>25</v>
      </c>
    </row>
    <row r="8360" spans="2:11" ht="15" customHeight="1" x14ac:dyDescent="0.3">
      <c r="B8360" s="39" t="str">
        <f t="shared" si="112"/>
        <v>48604300500 вимикач</v>
      </c>
      <c r="C8360" s="39" t="str">
        <f>TEXT(Raw_Articul_Data!$D8360,"00000000000")</f>
        <v>48604300500</v>
      </c>
      <c r="D8360" s="41">
        <v>48604300500</v>
      </c>
      <c r="E8360" s="41" t="s">
        <v>3862</v>
      </c>
      <c r="G8360" s="41" t="s">
        <v>32</v>
      </c>
      <c r="H8360" s="41" t="s">
        <v>2790</v>
      </c>
      <c r="I8360" s="41" t="s">
        <v>23</v>
      </c>
      <c r="J8360" s="41" t="s">
        <v>508</v>
      </c>
      <c r="K8360" s="41" t="s">
        <v>25</v>
      </c>
    </row>
    <row r="8361" spans="2:11" ht="15" customHeight="1" x14ac:dyDescent="0.3">
      <c r="B8361" s="39" t="str">
        <f t="shared" si="112"/>
        <v>48604301400 електронний модуль</v>
      </c>
      <c r="C8361" s="39" t="str">
        <f>TEXT(Raw_Articul_Data!$D8361,"00000000000")</f>
        <v>48604301400</v>
      </c>
      <c r="D8361" s="41">
        <v>48604301400</v>
      </c>
      <c r="E8361" s="41" t="s">
        <v>3908</v>
      </c>
      <c r="G8361" s="41" t="s">
        <v>32</v>
      </c>
      <c r="H8361" s="41" t="s">
        <v>2790</v>
      </c>
      <c r="I8361" s="41" t="s">
        <v>23</v>
      </c>
      <c r="J8361" s="41" t="s">
        <v>1906</v>
      </c>
      <c r="K8361" s="41" t="s">
        <v>25</v>
      </c>
    </row>
    <row r="8362" spans="2:11" ht="15" customHeight="1" x14ac:dyDescent="0.3">
      <c r="B8362" s="39" t="str">
        <f t="shared" si="112"/>
        <v>48604301501 автоматичний вимикач максимального струму</v>
      </c>
      <c r="C8362" s="39" t="str">
        <f>TEXT(Raw_Articul_Data!$D8362,"00000000000")</f>
        <v>48604301501</v>
      </c>
      <c r="D8362" s="41">
        <v>48604301501</v>
      </c>
      <c r="E8362" s="41" t="s">
        <v>3921</v>
      </c>
      <c r="G8362" s="41" t="s">
        <v>32</v>
      </c>
      <c r="H8362" s="41" t="s">
        <v>2790</v>
      </c>
      <c r="I8362" s="41" t="s">
        <v>23</v>
      </c>
      <c r="J8362" s="41" t="s">
        <v>508</v>
      </c>
      <c r="K8362" s="41" t="s">
        <v>25</v>
      </c>
    </row>
    <row r="8363" spans="2:11" ht="15" customHeight="1" x14ac:dyDescent="0.3">
      <c r="B8363" s="39" t="str">
        <f t="shared" si="112"/>
        <v>48606000207 електродвигун</v>
      </c>
      <c r="C8363" s="39" t="str">
        <f>TEXT(Raw_Articul_Data!$D8363,"00000000000")</f>
        <v>48606000207</v>
      </c>
      <c r="D8363" s="41">
        <v>48606000207</v>
      </c>
      <c r="E8363" s="41" t="s">
        <v>2869</v>
      </c>
      <c r="G8363" s="41" t="s">
        <v>32</v>
      </c>
      <c r="H8363" s="41" t="s">
        <v>2790</v>
      </c>
      <c r="I8363" s="41" t="s">
        <v>23</v>
      </c>
      <c r="J8363" s="41" t="s">
        <v>28</v>
      </c>
      <c r="K8363" s="41" t="s">
        <v>25</v>
      </c>
    </row>
    <row r="8364" spans="2:11" ht="15" customHeight="1" x14ac:dyDescent="0.3">
      <c r="B8364" s="39" t="str">
        <f t="shared" si="112"/>
        <v>48606000208 електродвигун</v>
      </c>
      <c r="C8364" s="39" t="str">
        <f>TEXT(Raw_Articul_Data!$D8364,"00000000000")</f>
        <v>48606000208</v>
      </c>
      <c r="D8364" s="41">
        <v>48606000208</v>
      </c>
      <c r="E8364" s="41" t="s">
        <v>2869</v>
      </c>
      <c r="G8364" s="41" t="s">
        <v>32</v>
      </c>
      <c r="H8364" s="41" t="s">
        <v>2790</v>
      </c>
      <c r="I8364" s="41" t="s">
        <v>23</v>
      </c>
      <c r="J8364" s="41" t="s">
        <v>28</v>
      </c>
      <c r="K8364" s="41" t="s">
        <v>25</v>
      </c>
    </row>
    <row r="8365" spans="2:11" ht="15" customHeight="1" x14ac:dyDescent="0.3">
      <c r="B8365" s="39" t="str">
        <f t="shared" si="112"/>
        <v>48606004201 черв'як мотору</v>
      </c>
      <c r="C8365" s="39" t="str">
        <f>TEXT(Raw_Articul_Data!$D8365,"00000000000")</f>
        <v>48606004201</v>
      </c>
      <c r="D8365" s="41">
        <v>48606004201</v>
      </c>
      <c r="E8365" s="41" t="s">
        <v>4704</v>
      </c>
      <c r="G8365" s="41" t="s">
        <v>32</v>
      </c>
      <c r="H8365" s="41" t="s">
        <v>2790</v>
      </c>
      <c r="I8365" s="41" t="s">
        <v>23</v>
      </c>
      <c r="J8365" s="41" t="s">
        <v>28</v>
      </c>
      <c r="K8365" s="41" t="s">
        <v>25</v>
      </c>
    </row>
    <row r="8366" spans="2:11" ht="15" customHeight="1" x14ac:dyDescent="0.3">
      <c r="B8366" s="39" t="str">
        <f t="shared" si="112"/>
        <v>48607300300 скошене колесо ліве</v>
      </c>
      <c r="C8366" s="39" t="str">
        <f>TEXT(Raw_Articul_Data!$D8366,"00000000000")</f>
        <v>48607300300</v>
      </c>
      <c r="D8366" s="41">
        <v>48607300300</v>
      </c>
      <c r="E8366" s="41" t="s">
        <v>4705</v>
      </c>
      <c r="G8366" s="41" t="s">
        <v>32</v>
      </c>
      <c r="H8366" s="41" t="s">
        <v>2790</v>
      </c>
      <c r="I8366" s="41" t="s">
        <v>23</v>
      </c>
      <c r="J8366" s="41" t="s">
        <v>28</v>
      </c>
      <c r="K8366" s="41" t="s">
        <v>25</v>
      </c>
    </row>
    <row r="8367" spans="2:11" ht="15" customHeight="1" x14ac:dyDescent="0.3">
      <c r="B8367" s="39" t="str">
        <f t="shared" si="112"/>
        <v>48607300301 скошене колесо праве</v>
      </c>
      <c r="C8367" s="39" t="str">
        <f>TEXT(Raw_Articul_Data!$D8367,"00000000000")</f>
        <v>48607300301</v>
      </c>
      <c r="D8367" s="41">
        <v>48607300301</v>
      </c>
      <c r="E8367" s="41" t="s">
        <v>4706</v>
      </c>
      <c r="G8367" s="41" t="s">
        <v>32</v>
      </c>
      <c r="H8367" s="41" t="s">
        <v>2790</v>
      </c>
      <c r="I8367" s="41" t="s">
        <v>23</v>
      </c>
      <c r="J8367" s="41" t="s">
        <v>28</v>
      </c>
      <c r="K8367" s="41" t="s">
        <v>25</v>
      </c>
    </row>
    <row r="8368" spans="2:11" ht="15" customHeight="1" x14ac:dyDescent="0.3">
      <c r="B8368" s="39" t="str">
        <f t="shared" si="112"/>
        <v>48607300302 скошене колесо ліве</v>
      </c>
      <c r="C8368" s="39" t="str">
        <f>TEXT(Raw_Articul_Data!$D8368,"00000000000")</f>
        <v>48607300302</v>
      </c>
      <c r="D8368" s="41">
        <v>48607300302</v>
      </c>
      <c r="E8368" s="41" t="s">
        <v>4705</v>
      </c>
      <c r="G8368" s="41" t="s">
        <v>32</v>
      </c>
      <c r="H8368" s="41" t="s">
        <v>2790</v>
      </c>
      <c r="I8368" s="41" t="s">
        <v>23</v>
      </c>
      <c r="J8368" s="41" t="s">
        <v>28</v>
      </c>
      <c r="K8368" s="41" t="s">
        <v>25</v>
      </c>
    </row>
    <row r="8369" spans="2:11" ht="15" customHeight="1" x14ac:dyDescent="0.3">
      <c r="B8369" s="39" t="str">
        <f t="shared" si="112"/>
        <v>48607300303 скошене колесо праве</v>
      </c>
      <c r="C8369" s="39" t="str">
        <f>TEXT(Raw_Articul_Data!$D8369,"00000000000")</f>
        <v>48607300303</v>
      </c>
      <c r="D8369" s="41">
        <v>48607300303</v>
      </c>
      <c r="E8369" s="41" t="s">
        <v>4706</v>
      </c>
      <c r="G8369" s="41" t="s">
        <v>32</v>
      </c>
      <c r="H8369" s="41" t="s">
        <v>2790</v>
      </c>
      <c r="I8369" s="41" t="s">
        <v>23</v>
      </c>
      <c r="J8369" s="41" t="s">
        <v>28</v>
      </c>
      <c r="K8369" s="41" t="s">
        <v>25</v>
      </c>
    </row>
    <row r="8370" spans="2:11" ht="15" customHeight="1" x14ac:dyDescent="0.3">
      <c r="B8370" s="39" t="str">
        <f t="shared" si="112"/>
        <v>48607301100 фільтр</v>
      </c>
      <c r="C8370" s="39" t="str">
        <f>TEXT(Raw_Articul_Data!$D8370,"00000000000")</f>
        <v>48607301100</v>
      </c>
      <c r="D8370" s="41">
        <v>48607301100</v>
      </c>
      <c r="E8370" s="41" t="s">
        <v>1780</v>
      </c>
      <c r="G8370" s="41" t="s">
        <v>32</v>
      </c>
      <c r="H8370" s="41" t="s">
        <v>2790</v>
      </c>
      <c r="I8370" s="41" t="s">
        <v>23</v>
      </c>
      <c r="J8370" s="41" t="s">
        <v>28</v>
      </c>
      <c r="K8370" s="41" t="s">
        <v>25</v>
      </c>
    </row>
    <row r="8371" spans="2:11" ht="15" customHeight="1" x14ac:dyDescent="0.3">
      <c r="B8371" s="39" t="str">
        <f t="shared" si="112"/>
        <v>48607302700 болт підшипника</v>
      </c>
      <c r="C8371" s="39" t="str">
        <f>TEXT(Raw_Articul_Data!$D8371,"00000000000")</f>
        <v>48607302700</v>
      </c>
      <c r="D8371" s="41">
        <v>48607302700</v>
      </c>
      <c r="E8371" s="41" t="s">
        <v>4544</v>
      </c>
      <c r="G8371" s="41" t="s">
        <v>32</v>
      </c>
      <c r="H8371" s="41" t="s">
        <v>2790</v>
      </c>
      <c r="I8371" s="41" t="s">
        <v>23</v>
      </c>
      <c r="J8371" s="41" t="s">
        <v>28</v>
      </c>
      <c r="K8371" s="41" t="s">
        <v>25</v>
      </c>
    </row>
    <row r="8372" spans="2:11" ht="15" customHeight="1" x14ac:dyDescent="0.3">
      <c r="B8372" s="39" t="str">
        <f t="shared" si="112"/>
        <v>48607302704 болт підшипника</v>
      </c>
      <c r="C8372" s="39" t="str">
        <f>TEXT(Raw_Articul_Data!$D8372,"00000000000")</f>
        <v>48607302704</v>
      </c>
      <c r="D8372" s="41">
        <v>48607302704</v>
      </c>
      <c r="E8372" s="41" t="s">
        <v>4544</v>
      </c>
      <c r="G8372" s="41" t="s">
        <v>32</v>
      </c>
      <c r="H8372" s="41" t="s">
        <v>2790</v>
      </c>
      <c r="I8372" s="41" t="s">
        <v>23</v>
      </c>
      <c r="J8372" s="41" t="s">
        <v>28</v>
      </c>
      <c r="K8372" s="41" t="s">
        <v>25</v>
      </c>
    </row>
    <row r="8373" spans="2:11" ht="15" customHeight="1" x14ac:dyDescent="0.3">
      <c r="B8373" s="39" t="str">
        <f t="shared" si="112"/>
        <v>48607303500 корпус муфти лівий</v>
      </c>
      <c r="C8373" s="39" t="str">
        <f>TEXT(Raw_Articul_Data!$D8373,"00000000000")</f>
        <v>48607303500</v>
      </c>
      <c r="D8373" s="41">
        <v>48607303500</v>
      </c>
      <c r="E8373" s="41" t="s">
        <v>4707</v>
      </c>
      <c r="G8373" s="41" t="s">
        <v>32</v>
      </c>
      <c r="H8373" s="41" t="s">
        <v>2790</v>
      </c>
      <c r="I8373" s="41" t="s">
        <v>23</v>
      </c>
      <c r="J8373" s="41" t="s">
        <v>28</v>
      </c>
      <c r="K8373" s="41" t="s">
        <v>25</v>
      </c>
    </row>
    <row r="8374" spans="2:11" ht="15" customHeight="1" x14ac:dyDescent="0.3">
      <c r="B8374" s="39" t="str">
        <f t="shared" si="112"/>
        <v>48607303501 корпус муфти правий</v>
      </c>
      <c r="C8374" s="39" t="str">
        <f>TEXT(Raw_Articul_Data!$D8374,"00000000000")</f>
        <v>48607303501</v>
      </c>
      <c r="D8374" s="41">
        <v>48607303501</v>
      </c>
      <c r="E8374" s="41" t="s">
        <v>4708</v>
      </c>
      <c r="G8374" s="41" t="s">
        <v>32</v>
      </c>
      <c r="H8374" s="41" t="s">
        <v>2790</v>
      </c>
      <c r="I8374" s="41" t="s">
        <v>23</v>
      </c>
      <c r="J8374" s="41" t="s">
        <v>28</v>
      </c>
      <c r="K8374" s="41" t="s">
        <v>25</v>
      </c>
    </row>
    <row r="8375" spans="2:11" ht="15" customHeight="1" x14ac:dyDescent="0.3">
      <c r="B8375" s="39" t="str">
        <f t="shared" si="112"/>
        <v>48607303800 тарільчата щітка ліва</v>
      </c>
      <c r="C8375" s="39" t="str">
        <f>TEXT(Raw_Articul_Data!$D8375,"00000000000")</f>
        <v>48607303800</v>
      </c>
      <c r="D8375" s="41">
        <v>48607303800</v>
      </c>
      <c r="E8375" s="41" t="s">
        <v>4709</v>
      </c>
      <c r="G8375" s="41" t="s">
        <v>32</v>
      </c>
      <c r="H8375" s="41" t="s">
        <v>2790</v>
      </c>
      <c r="I8375" s="41" t="s">
        <v>23</v>
      </c>
      <c r="J8375" s="41" t="s">
        <v>28</v>
      </c>
      <c r="K8375" s="41" t="s">
        <v>25</v>
      </c>
    </row>
    <row r="8376" spans="2:11" ht="15" customHeight="1" x14ac:dyDescent="0.3">
      <c r="B8376" s="39" t="str">
        <f t="shared" si="112"/>
        <v>48607303801 тарільчата щітка права</v>
      </c>
      <c r="C8376" s="39" t="str">
        <f>TEXT(Raw_Articul_Data!$D8376,"00000000000")</f>
        <v>48607303801</v>
      </c>
      <c r="D8376" s="41">
        <v>48607303801</v>
      </c>
      <c r="E8376" s="41" t="s">
        <v>4710</v>
      </c>
      <c r="G8376" s="41" t="s">
        <v>32</v>
      </c>
      <c r="H8376" s="41" t="s">
        <v>2790</v>
      </c>
      <c r="I8376" s="41" t="s">
        <v>23</v>
      </c>
      <c r="J8376" s="41" t="s">
        <v>28</v>
      </c>
      <c r="K8376" s="41" t="s">
        <v>25</v>
      </c>
    </row>
    <row r="8377" spans="2:11" ht="15" customHeight="1" x14ac:dyDescent="0.3">
      <c r="B8377" s="39" t="str">
        <f t="shared" si="112"/>
        <v>48607303808 тарільчата щітка ліва</v>
      </c>
      <c r="C8377" s="39" t="str">
        <f>TEXT(Raw_Articul_Data!$D8377,"00000000000")</f>
        <v>48607303808</v>
      </c>
      <c r="D8377" s="41">
        <v>48607303808</v>
      </c>
      <c r="E8377" s="41" t="s">
        <v>4709</v>
      </c>
      <c r="G8377" s="41" t="s">
        <v>32</v>
      </c>
      <c r="H8377" s="41" t="s">
        <v>2790</v>
      </c>
      <c r="I8377" s="41" t="s">
        <v>23</v>
      </c>
      <c r="J8377" s="41" t="s">
        <v>28</v>
      </c>
      <c r="K8377" s="41" t="s">
        <v>25</v>
      </c>
    </row>
    <row r="8378" spans="2:11" ht="15" customHeight="1" x14ac:dyDescent="0.3">
      <c r="B8378" s="39" t="str">
        <f t="shared" si="112"/>
        <v>48607303809 тарільчата щітка права</v>
      </c>
      <c r="C8378" s="39" t="str">
        <f>TEXT(Raw_Articul_Data!$D8378,"00000000000")</f>
        <v>48607303809</v>
      </c>
      <c r="D8378" s="41">
        <v>48607303809</v>
      </c>
      <c r="E8378" s="41" t="s">
        <v>4710</v>
      </c>
      <c r="G8378" s="41" t="s">
        <v>32</v>
      </c>
      <c r="H8378" s="41" t="s">
        <v>2790</v>
      </c>
      <c r="I8378" s="41" t="s">
        <v>23</v>
      </c>
      <c r="J8378" s="41" t="s">
        <v>28</v>
      </c>
      <c r="K8378" s="41" t="s">
        <v>25</v>
      </c>
    </row>
    <row r="8379" spans="2:11" ht="15" customHeight="1" x14ac:dyDescent="0.3">
      <c r="B8379" s="39" t="str">
        <f t="shared" si="112"/>
        <v>48607303810 тарільчата щітка, ліва</v>
      </c>
      <c r="C8379" s="39" t="str">
        <f>TEXT(Raw_Articul_Data!$D8379,"00000000000")</f>
        <v>48607303810</v>
      </c>
      <c r="D8379" s="41">
        <v>48607303810</v>
      </c>
      <c r="E8379" s="41" t="s">
        <v>4711</v>
      </c>
      <c r="G8379" s="41" t="s">
        <v>32</v>
      </c>
      <c r="H8379" s="41" t="s">
        <v>2790</v>
      </c>
      <c r="I8379" s="41" t="s">
        <v>23</v>
      </c>
      <c r="J8379" s="41" t="s">
        <v>28</v>
      </c>
      <c r="K8379" s="41" t="s">
        <v>25</v>
      </c>
    </row>
    <row r="8380" spans="2:11" ht="15" customHeight="1" x14ac:dyDescent="0.3">
      <c r="B8380" s="39" t="str">
        <f t="shared" si="112"/>
        <v>48607303811 тарільчата щітка, права</v>
      </c>
      <c r="C8380" s="39" t="str">
        <f>TEXT(Raw_Articul_Data!$D8380,"00000000000")</f>
        <v>48607303811</v>
      </c>
      <c r="D8380" s="41">
        <v>48607303811</v>
      </c>
      <c r="E8380" s="41" t="s">
        <v>4712</v>
      </c>
      <c r="G8380" s="41" t="s">
        <v>32</v>
      </c>
      <c r="H8380" s="41" t="s">
        <v>2790</v>
      </c>
      <c r="I8380" s="41" t="s">
        <v>23</v>
      </c>
      <c r="J8380" s="41" t="s">
        <v>28</v>
      </c>
      <c r="K8380" s="41" t="s">
        <v>25</v>
      </c>
    </row>
    <row r="8381" spans="2:11" ht="15" customHeight="1" x14ac:dyDescent="0.3">
      <c r="B8381" s="39" t="str">
        <f t="shared" si="112"/>
        <v>48607304100 робоче колесо</v>
      </c>
      <c r="C8381" s="39" t="str">
        <f>TEXT(Raw_Articul_Data!$D8381,"00000000000")</f>
        <v>48607304100</v>
      </c>
      <c r="D8381" s="41">
        <v>48607304100</v>
      </c>
      <c r="E8381" s="41" t="s">
        <v>4713</v>
      </c>
      <c r="G8381" s="41" t="s">
        <v>32</v>
      </c>
      <c r="H8381" s="41" t="s">
        <v>2790</v>
      </c>
      <c r="I8381" s="41" t="s">
        <v>23</v>
      </c>
      <c r="J8381" s="41" t="s">
        <v>28</v>
      </c>
      <c r="K8381" s="41" t="s">
        <v>25</v>
      </c>
    </row>
    <row r="8382" spans="2:11" ht="15" customHeight="1" x14ac:dyDescent="0.3">
      <c r="B8382" s="39" t="str">
        <f t="shared" si="112"/>
        <v>48607306205 рама</v>
      </c>
      <c r="C8382" s="39" t="str">
        <f>TEXT(Raw_Articul_Data!$D8382,"00000000000")</f>
        <v>48607306205</v>
      </c>
      <c r="D8382" s="41">
        <v>48607306205</v>
      </c>
      <c r="E8382" s="41" t="s">
        <v>4714</v>
      </c>
      <c r="G8382" s="41" t="s">
        <v>32</v>
      </c>
      <c r="H8382" s="41" t="s">
        <v>2790</v>
      </c>
      <c r="I8382" s="41" t="s">
        <v>23</v>
      </c>
      <c r="J8382" s="41" t="s">
        <v>28</v>
      </c>
      <c r="K8382" s="41" t="s">
        <v>25</v>
      </c>
    </row>
    <row r="8383" spans="2:11" ht="15" customHeight="1" x14ac:dyDescent="0.3">
      <c r="B8383" s="39" t="str">
        <f t="shared" si="112"/>
        <v>48607306901 резервуар</v>
      </c>
      <c r="C8383" s="39" t="str">
        <f>TEXT(Raw_Articul_Data!$D8383,"00000000000")</f>
        <v>48607306901</v>
      </c>
      <c r="D8383" s="41">
        <v>48607306901</v>
      </c>
      <c r="E8383" s="41" t="s">
        <v>4323</v>
      </c>
      <c r="G8383" s="41" t="s">
        <v>32</v>
      </c>
      <c r="H8383" s="41" t="s">
        <v>2790</v>
      </c>
      <c r="I8383" s="41" t="s">
        <v>23</v>
      </c>
      <c r="J8383" s="41" t="s">
        <v>28</v>
      </c>
      <c r="K8383" s="41" t="s">
        <v>25</v>
      </c>
    </row>
    <row r="8384" spans="2:11" ht="15" customHeight="1" x14ac:dyDescent="0.3">
      <c r="B8384" s="39" t="str">
        <f t="shared" si="112"/>
        <v>48607306903 резервуар</v>
      </c>
      <c r="C8384" s="39" t="str">
        <f>TEXT(Raw_Articul_Data!$D8384,"00000000000")</f>
        <v>48607306903</v>
      </c>
      <c r="D8384" s="41">
        <v>48607306903</v>
      </c>
      <c r="E8384" s="41" t="s">
        <v>4323</v>
      </c>
      <c r="G8384" s="41" t="s">
        <v>32</v>
      </c>
      <c r="H8384" s="41" t="s">
        <v>2790</v>
      </c>
      <c r="I8384" s="41" t="s">
        <v>23</v>
      </c>
      <c r="J8384" s="41" t="s">
        <v>28</v>
      </c>
      <c r="K8384" s="41" t="s">
        <v>25</v>
      </c>
    </row>
    <row r="8385" spans="2:11" ht="15" customHeight="1" x14ac:dyDescent="0.3">
      <c r="B8385" s="39" t="str">
        <f t="shared" si="112"/>
        <v>48607307100 тримач</v>
      </c>
      <c r="C8385" s="39" t="str">
        <f>TEXT(Raw_Articul_Data!$D8385,"00000000000")</f>
        <v>48607307100</v>
      </c>
      <c r="D8385" s="41">
        <v>48607307100</v>
      </c>
      <c r="E8385" s="41" t="s">
        <v>2820</v>
      </c>
      <c r="G8385" s="41" t="s">
        <v>32</v>
      </c>
      <c r="H8385" s="41" t="s">
        <v>2790</v>
      </c>
      <c r="I8385" s="41" t="s">
        <v>23</v>
      </c>
      <c r="J8385" s="41" t="s">
        <v>28</v>
      </c>
      <c r="K8385" s="41" t="s">
        <v>25</v>
      </c>
    </row>
    <row r="8386" spans="2:11" ht="15" customHeight="1" x14ac:dyDescent="0.3">
      <c r="B8386" s="39" t="str">
        <f t="shared" si="112"/>
        <v>48607307500 колесо</v>
      </c>
      <c r="C8386" s="39" t="str">
        <f>TEXT(Raw_Articul_Data!$D8386,"00000000000")</f>
        <v>48607307500</v>
      </c>
      <c r="D8386" s="41">
        <v>48607307500</v>
      </c>
      <c r="E8386" s="41" t="s">
        <v>2904</v>
      </c>
      <c r="G8386" s="41" t="s">
        <v>32</v>
      </c>
      <c r="H8386" s="41" t="s">
        <v>2790</v>
      </c>
      <c r="I8386" s="41" t="s">
        <v>23</v>
      </c>
      <c r="J8386" s="41" t="s">
        <v>28</v>
      </c>
      <c r="K8386" s="41" t="s">
        <v>25</v>
      </c>
    </row>
    <row r="8387" spans="2:11" ht="15" customHeight="1" x14ac:dyDescent="0.3">
      <c r="B8387" s="39" t="str">
        <f t="shared" si="112"/>
        <v>48607307501 колесо</v>
      </c>
      <c r="C8387" s="39" t="str">
        <f>TEXT(Raw_Articul_Data!$D8387,"00000000000")</f>
        <v>48607307501</v>
      </c>
      <c r="D8387" s="41">
        <v>48607307501</v>
      </c>
      <c r="E8387" s="41" t="s">
        <v>2904</v>
      </c>
      <c r="G8387" s="41" t="s">
        <v>32</v>
      </c>
      <c r="H8387" s="41" t="s">
        <v>2790</v>
      </c>
      <c r="I8387" s="41" t="s">
        <v>23</v>
      </c>
      <c r="J8387" s="41" t="s">
        <v>28</v>
      </c>
      <c r="K8387" s="41" t="s">
        <v>25</v>
      </c>
    </row>
    <row r="8388" spans="2:11" ht="15" customHeight="1" x14ac:dyDescent="0.3">
      <c r="B8388" s="39" t="str">
        <f t="shared" si="112"/>
        <v>48607307503 колесо</v>
      </c>
      <c r="C8388" s="39" t="str">
        <f>TEXT(Raw_Articul_Data!$D8388,"00000000000")</f>
        <v>48607307503</v>
      </c>
      <c r="D8388" s="41">
        <v>48607307503</v>
      </c>
      <c r="E8388" s="41" t="s">
        <v>2904</v>
      </c>
      <c r="G8388" s="41" t="s">
        <v>32</v>
      </c>
      <c r="H8388" s="41" t="s">
        <v>2790</v>
      </c>
      <c r="I8388" s="41" t="s">
        <v>23</v>
      </c>
      <c r="J8388" s="41" t="s">
        <v>28</v>
      </c>
      <c r="K8388" s="41" t="s">
        <v>25</v>
      </c>
    </row>
    <row r="8389" spans="2:11" ht="15" customHeight="1" x14ac:dyDescent="0.3">
      <c r="B8389" s="39" t="str">
        <f t="shared" si="112"/>
        <v>48607307700 корпус</v>
      </c>
      <c r="C8389" s="39" t="str">
        <f>TEXT(Raw_Articul_Data!$D8389,"00000000000")</f>
        <v>48607307700</v>
      </c>
      <c r="D8389" s="41">
        <v>48607307700</v>
      </c>
      <c r="E8389" s="41" t="s">
        <v>3695</v>
      </c>
      <c r="G8389" s="41" t="s">
        <v>32</v>
      </c>
      <c r="H8389" s="41" t="s">
        <v>2790</v>
      </c>
      <c r="I8389" s="41" t="s">
        <v>23</v>
      </c>
      <c r="J8389" s="41" t="s">
        <v>28</v>
      </c>
      <c r="K8389" s="41" t="s">
        <v>25</v>
      </c>
    </row>
    <row r="8390" spans="2:11" ht="15" customHeight="1" x14ac:dyDescent="0.3">
      <c r="B8390" s="39" t="str">
        <f t="shared" si="112"/>
        <v>48607309900 опора щітки</v>
      </c>
      <c r="C8390" s="39" t="str">
        <f>TEXT(Raw_Articul_Data!$D8390,"00000000000")</f>
        <v>48607309900</v>
      </c>
      <c r="D8390" s="41">
        <v>48607309900</v>
      </c>
      <c r="E8390" s="41" t="s">
        <v>4715</v>
      </c>
      <c r="G8390" s="41" t="s">
        <v>32</v>
      </c>
      <c r="H8390" s="41" t="s">
        <v>2790</v>
      </c>
      <c r="I8390" s="41" t="s">
        <v>23</v>
      </c>
      <c r="J8390" s="41" t="s">
        <v>28</v>
      </c>
      <c r="K8390" s="41" t="s">
        <v>25</v>
      </c>
    </row>
    <row r="8391" spans="2:11" ht="15" customHeight="1" x14ac:dyDescent="0.3">
      <c r="B8391" s="39" t="str">
        <f t="shared" si="112"/>
        <v>48607309901 опора щітки</v>
      </c>
      <c r="C8391" s="39" t="str">
        <f>TEXT(Raw_Articul_Data!$D8391,"00000000000")</f>
        <v>48607309901</v>
      </c>
      <c r="D8391" s="41">
        <v>48607309901</v>
      </c>
      <c r="E8391" s="41" t="s">
        <v>4715</v>
      </c>
      <c r="G8391" s="41" t="s">
        <v>32</v>
      </c>
      <c r="H8391" s="41" t="s">
        <v>2790</v>
      </c>
      <c r="I8391" s="41" t="s">
        <v>23</v>
      </c>
      <c r="J8391" s="41" t="s">
        <v>28</v>
      </c>
      <c r="K8391" s="41" t="s">
        <v>25</v>
      </c>
    </row>
    <row r="8392" spans="2:11" ht="15" customHeight="1" x14ac:dyDescent="0.3">
      <c r="B8392" s="39" t="str">
        <f t="shared" si="112"/>
        <v>48607311300 зубчате колесо</v>
      </c>
      <c r="C8392" s="39" t="str">
        <f>TEXT(Raw_Articul_Data!$D8392,"00000000000")</f>
        <v>48607311300</v>
      </c>
      <c r="D8392" s="41">
        <v>48607311300</v>
      </c>
      <c r="E8392" s="41" t="s">
        <v>2880</v>
      </c>
      <c r="G8392" s="41" t="s">
        <v>32</v>
      </c>
      <c r="H8392" s="41" t="s">
        <v>2790</v>
      </c>
      <c r="I8392" s="41" t="s">
        <v>23</v>
      </c>
      <c r="J8392" s="41" t="s">
        <v>28</v>
      </c>
      <c r="K8392" s="41" t="s">
        <v>25</v>
      </c>
    </row>
    <row r="8393" spans="2:11" ht="15" customHeight="1" x14ac:dyDescent="0.3">
      <c r="B8393" s="39" t="str">
        <f t="shared" si="112"/>
        <v>48607311302 зубчате колесо</v>
      </c>
      <c r="C8393" s="39" t="str">
        <f>TEXT(Raw_Articul_Data!$D8393,"00000000000")</f>
        <v>48607311302</v>
      </c>
      <c r="D8393" s="41">
        <v>48607311302</v>
      </c>
      <c r="E8393" s="41" t="s">
        <v>2880</v>
      </c>
      <c r="G8393" s="41" t="s">
        <v>32</v>
      </c>
      <c r="H8393" s="41" t="s">
        <v>2790</v>
      </c>
      <c r="I8393" s="41" t="s">
        <v>23</v>
      </c>
      <c r="J8393" s="41" t="s">
        <v>28</v>
      </c>
      <c r="K8393" s="41" t="s">
        <v>25</v>
      </c>
    </row>
    <row r="8394" spans="2:11" ht="15" customHeight="1" x14ac:dyDescent="0.3">
      <c r="B8394" s="39" t="str">
        <f t="shared" si="112"/>
        <v>48607317200 важільно-тяговий механізм</v>
      </c>
      <c r="C8394" s="39" t="str">
        <f>TEXT(Raw_Articul_Data!$D8394,"00000000000")</f>
        <v>48607317200</v>
      </c>
      <c r="D8394" s="41">
        <v>48607317200</v>
      </c>
      <c r="E8394" s="41" t="s">
        <v>4716</v>
      </c>
      <c r="G8394" s="41" t="s">
        <v>32</v>
      </c>
      <c r="H8394" s="41" t="s">
        <v>2790</v>
      </c>
      <c r="I8394" s="41" t="s">
        <v>23</v>
      </c>
      <c r="J8394" s="41" t="s">
        <v>28</v>
      </c>
      <c r="K8394" s="41" t="s">
        <v>25</v>
      </c>
    </row>
    <row r="8395" spans="2:11" ht="15" customHeight="1" x14ac:dyDescent="0.3">
      <c r="B8395" s="39" t="str">
        <f t="shared" si="112"/>
        <v>48607317201 важільно-тяговий механізм</v>
      </c>
      <c r="C8395" s="39" t="str">
        <f>TEXT(Raw_Articul_Data!$D8395,"00000000000")</f>
        <v>48607317201</v>
      </c>
      <c r="D8395" s="41">
        <v>48607317201</v>
      </c>
      <c r="E8395" s="41" t="s">
        <v>4716</v>
      </c>
      <c r="G8395" s="41" t="s">
        <v>32</v>
      </c>
      <c r="H8395" s="41" t="s">
        <v>2790</v>
      </c>
      <c r="I8395" s="41" t="s">
        <v>23</v>
      </c>
      <c r="J8395" s="41" t="s">
        <v>28</v>
      </c>
      <c r="K8395" s="41" t="s">
        <v>25</v>
      </c>
    </row>
    <row r="8396" spans="2:11" ht="15" customHeight="1" x14ac:dyDescent="0.3">
      <c r="B8396" s="39" t="str">
        <f t="shared" si="112"/>
        <v>48607319100 поворотна рукоятка</v>
      </c>
      <c r="C8396" s="39" t="str">
        <f>TEXT(Raw_Articul_Data!$D8396,"00000000000")</f>
        <v>48607319100</v>
      </c>
      <c r="D8396" s="41">
        <v>48607319100</v>
      </c>
      <c r="E8396" s="41" t="s">
        <v>2925</v>
      </c>
      <c r="G8396" s="41" t="s">
        <v>32</v>
      </c>
      <c r="H8396" s="41" t="s">
        <v>2790</v>
      </c>
      <c r="I8396" s="41" t="s">
        <v>23</v>
      </c>
      <c r="J8396" s="41" t="s">
        <v>28</v>
      </c>
      <c r="K8396" s="41" t="s">
        <v>25</v>
      </c>
    </row>
    <row r="8397" spans="2:11" ht="15" customHeight="1" x14ac:dyDescent="0.3">
      <c r="B8397" s="39" t="str">
        <f t="shared" ref="B8397:B8460" si="113">CONCATENATE(C8397," ", LOWER(E8397))</f>
        <v>48607319101 поворотна рукоятка</v>
      </c>
      <c r="C8397" s="39" t="str">
        <f>TEXT(Raw_Articul_Data!$D8397,"00000000000")</f>
        <v>48607319101</v>
      </c>
      <c r="D8397" s="41">
        <v>48607319101</v>
      </c>
      <c r="E8397" s="41" t="s">
        <v>2925</v>
      </c>
      <c r="G8397" s="41" t="s">
        <v>32</v>
      </c>
      <c r="H8397" s="41" t="s">
        <v>2790</v>
      </c>
      <c r="I8397" s="41" t="s">
        <v>23</v>
      </c>
      <c r="J8397" s="41" t="s">
        <v>28</v>
      </c>
      <c r="K8397" s="41" t="s">
        <v>25</v>
      </c>
    </row>
    <row r="8398" spans="2:11" ht="15" customHeight="1" x14ac:dyDescent="0.3">
      <c r="B8398" s="39" t="str">
        <f t="shared" si="113"/>
        <v>48607319200 направляючий ролик</v>
      </c>
      <c r="C8398" s="39" t="str">
        <f>TEXT(Raw_Articul_Data!$D8398,"00000000000")</f>
        <v>48607319200</v>
      </c>
      <c r="D8398" s="41">
        <v>48607319200</v>
      </c>
      <c r="E8398" s="41" t="s">
        <v>4581</v>
      </c>
      <c r="G8398" s="41" t="s">
        <v>32</v>
      </c>
      <c r="H8398" s="41" t="s">
        <v>2790</v>
      </c>
      <c r="I8398" s="41" t="s">
        <v>23</v>
      </c>
      <c r="J8398" s="41" t="s">
        <v>28</v>
      </c>
      <c r="K8398" s="41" t="s">
        <v>25</v>
      </c>
    </row>
    <row r="8399" spans="2:11" ht="15" customHeight="1" x14ac:dyDescent="0.3">
      <c r="B8399" s="39" t="str">
        <f t="shared" si="113"/>
        <v>48607319300 вставка щітки</v>
      </c>
      <c r="C8399" s="39" t="str">
        <f>TEXT(Raw_Articul_Data!$D8399,"00000000000")</f>
        <v>48607319300</v>
      </c>
      <c r="D8399" s="41">
        <v>48607319300</v>
      </c>
      <c r="E8399" s="41" t="s">
        <v>4717</v>
      </c>
      <c r="G8399" s="41" t="s">
        <v>32</v>
      </c>
      <c r="H8399" s="41" t="s">
        <v>2790</v>
      </c>
      <c r="I8399" s="41" t="s">
        <v>23</v>
      </c>
      <c r="J8399" s="41" t="s">
        <v>28</v>
      </c>
      <c r="K8399" s="41" t="s">
        <v>25</v>
      </c>
    </row>
    <row r="8400" spans="2:11" ht="15" customHeight="1" x14ac:dyDescent="0.3">
      <c r="B8400" s="39" t="str">
        <f t="shared" si="113"/>
        <v>48607319401 фіксаторна пружина</v>
      </c>
      <c r="C8400" s="39" t="str">
        <f>TEXT(Raw_Articul_Data!$D8400,"00000000000")</f>
        <v>48607319401</v>
      </c>
      <c r="D8400" s="41">
        <v>48607319401</v>
      </c>
      <c r="E8400" s="41" t="s">
        <v>4441</v>
      </c>
      <c r="G8400" s="41" t="s">
        <v>32</v>
      </c>
      <c r="H8400" s="41" t="s">
        <v>2790</v>
      </c>
      <c r="I8400" s="41" t="s">
        <v>23</v>
      </c>
      <c r="J8400" s="41" t="s">
        <v>28</v>
      </c>
      <c r="K8400" s="41" t="s">
        <v>25</v>
      </c>
    </row>
    <row r="8401" spans="2:11" ht="15" customHeight="1" x14ac:dyDescent="0.3">
      <c r="B8401" s="39" t="str">
        <f t="shared" si="113"/>
        <v>48607319600 відбиваючий щиток</v>
      </c>
      <c r="C8401" s="39" t="str">
        <f>TEXT(Raw_Articul_Data!$D8401,"00000000000")</f>
        <v>48607319600</v>
      </c>
      <c r="D8401" s="41">
        <v>48607319600</v>
      </c>
      <c r="E8401" s="41" t="s">
        <v>4718</v>
      </c>
      <c r="G8401" s="41" t="s">
        <v>32</v>
      </c>
      <c r="H8401" s="41" t="s">
        <v>2790</v>
      </c>
      <c r="I8401" s="41" t="s">
        <v>23</v>
      </c>
      <c r="J8401" s="41" t="s">
        <v>28</v>
      </c>
      <c r="K8401" s="41" t="s">
        <v>25</v>
      </c>
    </row>
    <row r="8402" spans="2:11" ht="15" customHeight="1" x14ac:dyDescent="0.3">
      <c r="B8402" s="39" t="str">
        <f t="shared" si="113"/>
        <v>48607321300 поводок</v>
      </c>
      <c r="C8402" s="39" t="str">
        <f>TEXT(Raw_Articul_Data!$D8402,"00000000000")</f>
        <v>48607321300</v>
      </c>
      <c r="D8402" s="41">
        <v>48607321300</v>
      </c>
      <c r="E8402" s="41" t="s">
        <v>3064</v>
      </c>
      <c r="G8402" s="41" t="s">
        <v>32</v>
      </c>
      <c r="H8402" s="41" t="s">
        <v>2790</v>
      </c>
      <c r="I8402" s="41" t="s">
        <v>23</v>
      </c>
      <c r="J8402" s="41" t="s">
        <v>28</v>
      </c>
      <c r="K8402" s="41" t="s">
        <v>25</v>
      </c>
    </row>
    <row r="8403" spans="2:11" ht="15" customHeight="1" x14ac:dyDescent="0.3">
      <c r="B8403" s="39" t="str">
        <f t="shared" si="113"/>
        <v>48607321301 поводок</v>
      </c>
      <c r="C8403" s="39" t="str">
        <f>TEXT(Raw_Articul_Data!$D8403,"00000000000")</f>
        <v>48607321301</v>
      </c>
      <c r="D8403" s="41">
        <v>48607321301</v>
      </c>
      <c r="E8403" s="41" t="s">
        <v>3064</v>
      </c>
      <c r="G8403" s="41" t="s">
        <v>32</v>
      </c>
      <c r="H8403" s="41" t="s">
        <v>2790</v>
      </c>
      <c r="I8403" s="41" t="s">
        <v>23</v>
      </c>
      <c r="J8403" s="41" t="s">
        <v>28</v>
      </c>
      <c r="K8403" s="41" t="s">
        <v>25</v>
      </c>
    </row>
    <row r="8404" spans="2:11" ht="15" customHeight="1" x14ac:dyDescent="0.3">
      <c r="B8404" s="39" t="str">
        <f t="shared" si="113"/>
        <v>48607321304 поводок</v>
      </c>
      <c r="C8404" s="39" t="str">
        <f>TEXT(Raw_Articul_Data!$D8404,"00000000000")</f>
        <v>48607321304</v>
      </c>
      <c r="D8404" s="41">
        <v>48607321304</v>
      </c>
      <c r="E8404" s="41" t="s">
        <v>3064</v>
      </c>
      <c r="G8404" s="41" t="s">
        <v>32</v>
      </c>
      <c r="H8404" s="41" t="s">
        <v>2790</v>
      </c>
      <c r="I8404" s="41" t="s">
        <v>23</v>
      </c>
      <c r="J8404" s="41" t="s">
        <v>28</v>
      </c>
      <c r="K8404" s="41" t="s">
        <v>25</v>
      </c>
    </row>
    <row r="8405" spans="2:11" ht="15" customHeight="1" x14ac:dyDescent="0.3">
      <c r="B8405" s="39" t="str">
        <f t="shared" si="113"/>
        <v>48607321306 поводок</v>
      </c>
      <c r="C8405" s="39" t="str">
        <f>TEXT(Raw_Articul_Data!$D8405,"00000000000")</f>
        <v>48607321306</v>
      </c>
      <c r="D8405" s="41">
        <v>48607321306</v>
      </c>
      <c r="E8405" s="41" t="s">
        <v>3064</v>
      </c>
      <c r="G8405" s="41" t="s">
        <v>32</v>
      </c>
      <c r="H8405" s="41" t="s">
        <v>2790</v>
      </c>
      <c r="I8405" s="41" t="s">
        <v>23</v>
      </c>
      <c r="J8405" s="41" t="s">
        <v>28</v>
      </c>
      <c r="K8405" s="41" t="s">
        <v>25</v>
      </c>
    </row>
    <row r="8406" spans="2:11" ht="15" customHeight="1" x14ac:dyDescent="0.3">
      <c r="B8406" s="39" t="str">
        <f t="shared" si="113"/>
        <v>48607321700 вал-щітка</v>
      </c>
      <c r="C8406" s="39" t="str">
        <f>TEXT(Raw_Articul_Data!$D8406,"00000000000")</f>
        <v>48607321700</v>
      </c>
      <c r="D8406" s="41">
        <v>48607321700</v>
      </c>
      <c r="E8406" s="41" t="s">
        <v>4719</v>
      </c>
      <c r="G8406" s="41" t="s">
        <v>32</v>
      </c>
      <c r="H8406" s="41" t="s">
        <v>2790</v>
      </c>
      <c r="I8406" s="41" t="s">
        <v>23</v>
      </c>
      <c r="J8406" s="41" t="s">
        <v>28</v>
      </c>
      <c r="K8406" s="41" t="s">
        <v>25</v>
      </c>
    </row>
    <row r="8407" spans="2:11" ht="15" customHeight="1" x14ac:dyDescent="0.3">
      <c r="B8407" s="39" t="str">
        <f t="shared" si="113"/>
        <v>48607321801 зубчате колесо</v>
      </c>
      <c r="C8407" s="39" t="str">
        <f>TEXT(Raw_Articul_Data!$D8407,"00000000000")</f>
        <v>48607321801</v>
      </c>
      <c r="D8407" s="41">
        <v>48607321801</v>
      </c>
      <c r="E8407" s="41" t="s">
        <v>2880</v>
      </c>
      <c r="G8407" s="41" t="s">
        <v>32</v>
      </c>
      <c r="H8407" s="41" t="s">
        <v>2790</v>
      </c>
      <c r="I8407" s="41" t="s">
        <v>23</v>
      </c>
      <c r="J8407" s="41" t="s">
        <v>28</v>
      </c>
      <c r="K8407" s="41" t="s">
        <v>25</v>
      </c>
    </row>
    <row r="8408" spans="2:11" ht="15" customHeight="1" x14ac:dyDescent="0.3">
      <c r="B8408" s="39" t="str">
        <f t="shared" si="113"/>
        <v>48607321900 тримач колеса</v>
      </c>
      <c r="C8408" s="39" t="str">
        <f>TEXT(Raw_Articul_Data!$D8408,"00000000000")</f>
        <v>48607321900</v>
      </c>
      <c r="D8408" s="41">
        <v>48607321900</v>
      </c>
      <c r="E8408" s="41" t="s">
        <v>4720</v>
      </c>
      <c r="G8408" s="41" t="s">
        <v>32</v>
      </c>
      <c r="H8408" s="41" t="s">
        <v>2790</v>
      </c>
      <c r="I8408" s="41" t="s">
        <v>23</v>
      </c>
      <c r="J8408" s="41" t="s">
        <v>28</v>
      </c>
      <c r="K8408" s="41" t="s">
        <v>25</v>
      </c>
    </row>
    <row r="8409" spans="2:11" ht="15" customHeight="1" x14ac:dyDescent="0.3">
      <c r="B8409" s="39" t="str">
        <f t="shared" si="113"/>
        <v>48607323302 стопорне кільце</v>
      </c>
      <c r="C8409" s="39" t="str">
        <f>TEXT(Raw_Articul_Data!$D8409,"00000000000")</f>
        <v>48607323302</v>
      </c>
      <c r="D8409" s="41">
        <v>48607323302</v>
      </c>
      <c r="E8409" s="41" t="s">
        <v>3123</v>
      </c>
      <c r="G8409" s="41" t="s">
        <v>32</v>
      </c>
      <c r="H8409" s="41" t="s">
        <v>2790</v>
      </c>
      <c r="I8409" s="41" t="s">
        <v>23</v>
      </c>
      <c r="J8409" s="41" t="s">
        <v>28</v>
      </c>
      <c r="K8409" s="41" t="s">
        <v>25</v>
      </c>
    </row>
    <row r="8410" spans="2:11" ht="15" customHeight="1" x14ac:dyDescent="0.3">
      <c r="B8410" s="39" t="str">
        <f t="shared" si="113"/>
        <v>48607323403 зубчата муфта</v>
      </c>
      <c r="C8410" s="39" t="str">
        <f>TEXT(Raw_Articul_Data!$D8410,"00000000000")</f>
        <v>48607323403</v>
      </c>
      <c r="D8410" s="41">
        <v>48607323403</v>
      </c>
      <c r="E8410" s="41" t="s">
        <v>4721</v>
      </c>
      <c r="G8410" s="41" t="s">
        <v>32</v>
      </c>
      <c r="H8410" s="41" t="s">
        <v>2790</v>
      </c>
      <c r="I8410" s="41" t="s">
        <v>23</v>
      </c>
      <c r="J8410" s="41" t="s">
        <v>28</v>
      </c>
      <c r="K8410" s="41" t="s">
        <v>25</v>
      </c>
    </row>
    <row r="8411" spans="2:11" ht="15" customHeight="1" x14ac:dyDescent="0.3">
      <c r="B8411" s="39" t="str">
        <f t="shared" si="113"/>
        <v>48607323404 зубчата муфта</v>
      </c>
      <c r="C8411" s="39" t="str">
        <f>TEXT(Raw_Articul_Data!$D8411,"00000000000")</f>
        <v>48607323404</v>
      </c>
      <c r="D8411" s="41">
        <v>48607323404</v>
      </c>
      <c r="E8411" s="41" t="s">
        <v>4721</v>
      </c>
      <c r="G8411" s="41" t="s">
        <v>32</v>
      </c>
      <c r="H8411" s="41" t="s">
        <v>2790</v>
      </c>
      <c r="I8411" s="41" t="s">
        <v>23</v>
      </c>
      <c r="J8411" s="41" t="s">
        <v>28</v>
      </c>
      <c r="K8411" s="41" t="s">
        <v>25</v>
      </c>
    </row>
    <row r="8412" spans="2:11" ht="15" customHeight="1" x14ac:dyDescent="0.3">
      <c r="B8412" s="39" t="str">
        <f t="shared" si="113"/>
        <v>48607323501 корпус муфти</v>
      </c>
      <c r="C8412" s="39" t="str">
        <f>TEXT(Raw_Articul_Data!$D8412,"00000000000")</f>
        <v>48607323501</v>
      </c>
      <c r="D8412" s="41">
        <v>48607323501</v>
      </c>
      <c r="E8412" s="41" t="s">
        <v>4085</v>
      </c>
      <c r="G8412" s="41" t="s">
        <v>32</v>
      </c>
      <c r="H8412" s="41" t="s">
        <v>2790</v>
      </c>
      <c r="I8412" s="41" t="s">
        <v>23</v>
      </c>
      <c r="J8412" s="41" t="s">
        <v>28</v>
      </c>
      <c r="K8412" s="41" t="s">
        <v>25</v>
      </c>
    </row>
    <row r="8413" spans="2:11" ht="15" customHeight="1" x14ac:dyDescent="0.3">
      <c r="B8413" s="39" t="str">
        <f t="shared" si="113"/>
        <v>48607323600 черв'ячне колесо</v>
      </c>
      <c r="C8413" s="39" t="str">
        <f>TEXT(Raw_Articul_Data!$D8413,"00000000000")</f>
        <v>48607323600</v>
      </c>
      <c r="D8413" s="41">
        <v>48607323600</v>
      </c>
      <c r="E8413" s="41" t="s">
        <v>4722</v>
      </c>
      <c r="G8413" s="41" t="s">
        <v>32</v>
      </c>
      <c r="H8413" s="41" t="s">
        <v>2790</v>
      </c>
      <c r="I8413" s="41" t="s">
        <v>23</v>
      </c>
      <c r="J8413" s="41" t="s">
        <v>28</v>
      </c>
      <c r="K8413" s="41" t="s">
        <v>25</v>
      </c>
    </row>
    <row r="8414" spans="2:11" ht="15" customHeight="1" x14ac:dyDescent="0.3">
      <c r="B8414" s="39" t="str">
        <f t="shared" si="113"/>
        <v>48607383400 штифт</v>
      </c>
      <c r="C8414" s="39" t="str">
        <f>TEXT(Raw_Articul_Data!$D8414,"00000000000")</f>
        <v>48607383400</v>
      </c>
      <c r="D8414" s="41">
        <v>48607383400</v>
      </c>
      <c r="E8414" s="41" t="s">
        <v>4723</v>
      </c>
      <c r="G8414" s="41" t="s">
        <v>32</v>
      </c>
      <c r="H8414" s="41" t="s">
        <v>2790</v>
      </c>
      <c r="I8414" s="41" t="s">
        <v>23</v>
      </c>
      <c r="J8414" s="41" t="s">
        <v>28</v>
      </c>
      <c r="K8414" s="41" t="s">
        <v>25</v>
      </c>
    </row>
    <row r="8415" spans="2:11" ht="15" customHeight="1" x14ac:dyDescent="0.3">
      <c r="B8415" s="39" t="str">
        <f t="shared" si="113"/>
        <v>48607384400 кнопка</v>
      </c>
      <c r="C8415" s="39" t="str">
        <f>TEXT(Raw_Articul_Data!$D8415,"00000000000")</f>
        <v>48607384400</v>
      </c>
      <c r="D8415" s="41">
        <v>48607384400</v>
      </c>
      <c r="E8415" s="41" t="s">
        <v>4724</v>
      </c>
      <c r="G8415" s="41" t="s">
        <v>32</v>
      </c>
      <c r="H8415" s="41" t="s">
        <v>2790</v>
      </c>
      <c r="I8415" s="41" t="s">
        <v>23</v>
      </c>
      <c r="J8415" s="41" t="s">
        <v>28</v>
      </c>
      <c r="K8415" s="41" t="s">
        <v>25</v>
      </c>
    </row>
    <row r="8416" spans="2:11" ht="15" customHeight="1" x14ac:dyDescent="0.3">
      <c r="B8416" s="39" t="str">
        <f t="shared" si="113"/>
        <v>48607911900 тримач трубчатої рукоятки</v>
      </c>
      <c r="C8416" s="39" t="str">
        <f>TEXT(Raw_Articul_Data!$D8416,"00000000000")</f>
        <v>48607911900</v>
      </c>
      <c r="D8416" s="41">
        <v>48607911900</v>
      </c>
      <c r="E8416" s="41" t="s">
        <v>3795</v>
      </c>
      <c r="G8416" s="41" t="s">
        <v>32</v>
      </c>
      <c r="H8416" s="41" t="s">
        <v>2790</v>
      </c>
      <c r="I8416" s="41" t="s">
        <v>23</v>
      </c>
      <c r="J8416" s="41" t="s">
        <v>28</v>
      </c>
      <c r="K8416" s="41" t="s">
        <v>25</v>
      </c>
    </row>
    <row r="8417" spans="2:11" ht="15" customHeight="1" x14ac:dyDescent="0.3">
      <c r="B8417" s="39" t="str">
        <f t="shared" si="113"/>
        <v>48617022300 різець</v>
      </c>
      <c r="C8417" s="39" t="str">
        <f>TEXT(Raw_Articul_Data!$D8417,"00000000000")</f>
        <v>48617022300</v>
      </c>
      <c r="D8417" s="41">
        <v>48617022300</v>
      </c>
      <c r="E8417" s="41" t="s">
        <v>4725</v>
      </c>
      <c r="G8417" s="41" t="s">
        <v>32</v>
      </c>
      <c r="H8417" s="41" t="s">
        <v>2790</v>
      </c>
      <c r="I8417" s="41" t="s">
        <v>23</v>
      </c>
      <c r="J8417" s="41" t="s">
        <v>259</v>
      </c>
      <c r="K8417" s="41" t="s">
        <v>25</v>
      </c>
    </row>
    <row r="8418" spans="2:11" ht="15" customHeight="1" x14ac:dyDescent="0.3">
      <c r="B8418" s="39" t="str">
        <f t="shared" si="113"/>
        <v>48617081100 ніпель</v>
      </c>
      <c r="C8418" s="39" t="str">
        <f>TEXT(Raw_Articul_Data!$D8418,"00000000000")</f>
        <v>48617081100</v>
      </c>
      <c r="D8418" s="41">
        <v>48617081100</v>
      </c>
      <c r="E8418" s="41" t="s">
        <v>4726</v>
      </c>
      <c r="G8418" s="41" t="s">
        <v>32</v>
      </c>
      <c r="H8418" s="41" t="s">
        <v>2790</v>
      </c>
      <c r="I8418" s="41" t="s">
        <v>23</v>
      </c>
      <c r="J8418" s="41" t="s">
        <v>259</v>
      </c>
      <c r="K8418" s="41" t="s">
        <v>25</v>
      </c>
    </row>
    <row r="8419" spans="2:11" ht="15" customHeight="1" x14ac:dyDescent="0.3">
      <c r="B8419" s="39" t="str">
        <f t="shared" si="113"/>
        <v>48617939500 вісь</v>
      </c>
      <c r="C8419" s="39" t="str">
        <f>TEXT(Raw_Articul_Data!$D8419,"00000000000")</f>
        <v>48617939500</v>
      </c>
      <c r="D8419" s="41">
        <v>48617939500</v>
      </c>
      <c r="E8419" s="41" t="s">
        <v>3291</v>
      </c>
      <c r="G8419" s="41" t="s">
        <v>32</v>
      </c>
      <c r="H8419" s="41" t="s">
        <v>2790</v>
      </c>
      <c r="I8419" s="41" t="s">
        <v>23</v>
      </c>
      <c r="J8419" s="41" t="s">
        <v>259</v>
      </c>
      <c r="K8419" s="41" t="s">
        <v>25</v>
      </c>
    </row>
    <row r="8420" spans="2:11" ht="15" customHeight="1" x14ac:dyDescent="0.3">
      <c r="B8420" s="39" t="str">
        <f t="shared" si="113"/>
        <v>48618207500 контррізець</v>
      </c>
      <c r="C8420" s="39" t="str">
        <f>TEXT(Raw_Articul_Data!$D8420,"00000000000")</f>
        <v>48618207500</v>
      </c>
      <c r="D8420" s="41">
        <v>48618207500</v>
      </c>
      <c r="E8420" s="41" t="s">
        <v>4727</v>
      </c>
      <c r="G8420" s="41" t="s">
        <v>32</v>
      </c>
      <c r="H8420" s="41" t="s">
        <v>2790</v>
      </c>
      <c r="I8420" s="41" t="s">
        <v>23</v>
      </c>
      <c r="J8420" s="41" t="s">
        <v>28</v>
      </c>
      <c r="K8420" s="41" t="s">
        <v>25</v>
      </c>
    </row>
    <row r="8421" spans="2:11" ht="15" customHeight="1" x14ac:dyDescent="0.3">
      <c r="B8421" s="39" t="str">
        <f t="shared" si="113"/>
        <v>48634301410 електронний модуль</v>
      </c>
      <c r="C8421" s="39" t="str">
        <f>TEXT(Raw_Articul_Data!$D8421,"00000000000")</f>
        <v>48634301410</v>
      </c>
      <c r="D8421" s="41">
        <v>48634301410</v>
      </c>
      <c r="E8421" s="41" t="s">
        <v>3908</v>
      </c>
      <c r="G8421" s="41" t="s">
        <v>32</v>
      </c>
      <c r="H8421" s="41" t="s">
        <v>2790</v>
      </c>
      <c r="I8421" s="41" t="s">
        <v>23</v>
      </c>
      <c r="J8421" s="41" t="s">
        <v>541</v>
      </c>
      <c r="K8421" s="41" t="s">
        <v>25</v>
      </c>
    </row>
    <row r="8422" spans="2:11" ht="15" customHeight="1" x14ac:dyDescent="0.3">
      <c r="B8422" s="39" t="str">
        <f t="shared" si="113"/>
        <v>48634403000 кабельний джгут</v>
      </c>
      <c r="C8422" s="39" t="str">
        <f>TEXT(Raw_Articul_Data!$D8422,"00000000000")</f>
        <v>48634403000</v>
      </c>
      <c r="D8422" s="41">
        <v>48634403000</v>
      </c>
      <c r="E8422" s="41" t="s">
        <v>3730</v>
      </c>
      <c r="G8422" s="41" t="s">
        <v>32</v>
      </c>
      <c r="H8422" s="41" t="s">
        <v>2790</v>
      </c>
      <c r="I8422" s="41" t="s">
        <v>23</v>
      </c>
      <c r="J8422" s="41" t="s">
        <v>3550</v>
      </c>
      <c r="K8422" s="41" t="s">
        <v>25</v>
      </c>
    </row>
    <row r="8423" spans="2:11" ht="15" customHeight="1" x14ac:dyDescent="0.3">
      <c r="B8423" s="39" t="str">
        <f t="shared" si="113"/>
        <v>48636000201 електромотор</v>
      </c>
      <c r="C8423" s="39" t="str">
        <f>TEXT(Raw_Articul_Data!$D8423,"00000000000")</f>
        <v>48636000201</v>
      </c>
      <c r="D8423" s="41">
        <v>48636000201</v>
      </c>
      <c r="E8423" s="41" t="s">
        <v>2870</v>
      </c>
      <c r="G8423" s="41" t="s">
        <v>32</v>
      </c>
      <c r="H8423" s="41" t="s">
        <v>2790</v>
      </c>
      <c r="I8423" s="41" t="s">
        <v>23</v>
      </c>
      <c r="J8423" s="41" t="s">
        <v>1908</v>
      </c>
      <c r="K8423" s="41" t="s">
        <v>25</v>
      </c>
    </row>
    <row r="8424" spans="2:11" ht="15" customHeight="1" x14ac:dyDescent="0.3">
      <c r="B8424" s="39" t="str">
        <f t="shared" si="113"/>
        <v>48636003200 крильчатка вентилятора</v>
      </c>
      <c r="C8424" s="39" t="str">
        <f>TEXT(Raw_Articul_Data!$D8424,"00000000000")</f>
        <v>48636003200</v>
      </c>
      <c r="D8424" s="41">
        <v>48636003200</v>
      </c>
      <c r="E8424" s="41" t="s">
        <v>3255</v>
      </c>
      <c r="G8424" s="41" t="s">
        <v>32</v>
      </c>
      <c r="H8424" s="41" t="s">
        <v>2790</v>
      </c>
      <c r="I8424" s="41" t="s">
        <v>23</v>
      </c>
      <c r="J8424" s="41" t="s">
        <v>34</v>
      </c>
      <c r="K8424" s="41" t="s">
        <v>25</v>
      </c>
    </row>
    <row r="8425" spans="2:11" ht="15" customHeight="1" x14ac:dyDescent="0.3">
      <c r="B8425" s="39" t="str">
        <f t="shared" si="113"/>
        <v>48637108100 захист для ножів</v>
      </c>
      <c r="C8425" s="39" t="str">
        <f>TEXT(Raw_Articul_Data!$D8425,"00000000000")</f>
        <v>48637108100</v>
      </c>
      <c r="D8425" s="41">
        <v>48637108100</v>
      </c>
      <c r="E8425" s="41" t="s">
        <v>1424</v>
      </c>
      <c r="G8425" s="41" t="s">
        <v>32</v>
      </c>
      <c r="H8425" s="41" t="s">
        <v>2790</v>
      </c>
      <c r="J8425" s="41" t="s">
        <v>28</v>
      </c>
      <c r="K8425" s="41" t="s">
        <v>25</v>
      </c>
    </row>
    <row r="8426" spans="2:11" ht="15" customHeight="1" x14ac:dyDescent="0.3">
      <c r="B8426" s="39" t="str">
        <f t="shared" si="113"/>
        <v>48637108120 захист для кос.головок</v>
      </c>
      <c r="C8426" s="39" t="str">
        <f>TEXT(Raw_Articul_Data!$D8426,"00000000000")</f>
        <v>48637108120</v>
      </c>
      <c r="D8426" s="41">
        <v>48637108120</v>
      </c>
      <c r="E8426" s="41" t="s">
        <v>1426</v>
      </c>
      <c r="G8426" s="41" t="s">
        <v>32</v>
      </c>
      <c r="H8426" s="41" t="s">
        <v>2790</v>
      </c>
      <c r="I8426" s="41" t="s">
        <v>23</v>
      </c>
      <c r="J8426" s="41" t="s">
        <v>28</v>
      </c>
      <c r="K8426" s="41" t="s">
        <v>25</v>
      </c>
    </row>
    <row r="8427" spans="2:11" ht="15" customHeight="1" x14ac:dyDescent="0.3">
      <c r="B8427" s="39" t="str">
        <f t="shared" si="113"/>
        <v>48637133400 фіксатор</v>
      </c>
      <c r="C8427" s="39" t="str">
        <f>TEXT(Raw_Articul_Data!$D8427,"00000000000")</f>
        <v>48637133400</v>
      </c>
      <c r="D8427" s="41">
        <v>48637133400</v>
      </c>
      <c r="E8427" s="41" t="s">
        <v>2918</v>
      </c>
      <c r="G8427" s="41" t="s">
        <v>32</v>
      </c>
      <c r="H8427" s="41" t="s">
        <v>2790</v>
      </c>
      <c r="I8427" s="41" t="s">
        <v>23</v>
      </c>
      <c r="J8427" s="41" t="s">
        <v>28</v>
      </c>
      <c r="K8427" s="41" t="s">
        <v>25</v>
      </c>
    </row>
    <row r="8428" spans="2:11" ht="15" customHeight="1" x14ac:dyDescent="0.3">
      <c r="B8428" s="39" t="str">
        <f t="shared" si="113"/>
        <v>48637901300 рукоятка управління</v>
      </c>
      <c r="C8428" s="39" t="str">
        <f>TEXT(Raw_Articul_Data!$D8428,"00000000000")</f>
        <v>48637901300</v>
      </c>
      <c r="D8428" s="41">
        <v>48637901300</v>
      </c>
      <c r="E8428" s="41" t="s">
        <v>4100</v>
      </c>
      <c r="G8428" s="41" t="s">
        <v>32</v>
      </c>
      <c r="H8428" s="41" t="s">
        <v>2790</v>
      </c>
      <c r="I8428" s="41" t="s">
        <v>23</v>
      </c>
      <c r="J8428" s="41" t="s">
        <v>28</v>
      </c>
      <c r="K8428" s="41" t="s">
        <v>25</v>
      </c>
    </row>
    <row r="8429" spans="2:11" ht="15" customHeight="1" x14ac:dyDescent="0.3">
      <c r="B8429" s="39" t="str">
        <f t="shared" si="113"/>
        <v>48640116605 акумуляторний моторіз tsa230</v>
      </c>
      <c r="C8429" s="39" t="str">
        <f>TEXT(Raw_Articul_Data!$D8429,"00000000000")</f>
        <v>48640116605</v>
      </c>
      <c r="D8429" s="41">
        <v>48640116605</v>
      </c>
      <c r="E8429" s="41" t="s">
        <v>1860</v>
      </c>
      <c r="F8429" s="41" t="s">
        <v>7264</v>
      </c>
      <c r="G8429" s="41" t="s">
        <v>843</v>
      </c>
      <c r="H8429" s="41" t="s">
        <v>1861</v>
      </c>
      <c r="I8429" s="41" t="s">
        <v>23</v>
      </c>
      <c r="J8429" s="41" t="s">
        <v>164</v>
      </c>
      <c r="K8429" s="41" t="s">
        <v>25</v>
      </c>
    </row>
    <row r="8430" spans="2:11" ht="15" customHeight="1" x14ac:dyDescent="0.3">
      <c r="B8430" s="39" t="str">
        <f t="shared" si="113"/>
        <v>48644301400 електронний модуль</v>
      </c>
      <c r="C8430" s="39" t="str">
        <f>TEXT(Raw_Articul_Data!$D8430,"00000000000")</f>
        <v>48644301400</v>
      </c>
      <c r="D8430" s="41">
        <v>48644301400</v>
      </c>
      <c r="E8430" s="41" t="s">
        <v>3908</v>
      </c>
      <c r="G8430" s="41" t="s">
        <v>32</v>
      </c>
      <c r="H8430" s="41" t="s">
        <v>2790</v>
      </c>
      <c r="I8430" s="41" t="s">
        <v>23</v>
      </c>
      <c r="J8430" s="41" t="s">
        <v>1908</v>
      </c>
      <c r="K8430" s="41" t="s">
        <v>25</v>
      </c>
    </row>
    <row r="8431" spans="2:11" ht="15" customHeight="1" x14ac:dyDescent="0.3">
      <c r="B8431" s="39" t="str">
        <f t="shared" si="113"/>
        <v>48644401900 кабель</v>
      </c>
      <c r="C8431" s="39" t="str">
        <f>TEXT(Raw_Articul_Data!$D8431,"00000000000")</f>
        <v>48644401900</v>
      </c>
      <c r="D8431" s="41">
        <v>48644401900</v>
      </c>
      <c r="E8431" s="41" t="s">
        <v>4503</v>
      </c>
      <c r="G8431" s="41" t="s">
        <v>32</v>
      </c>
      <c r="H8431" s="41" t="s">
        <v>2790</v>
      </c>
      <c r="I8431" s="41" t="s">
        <v>23</v>
      </c>
      <c r="J8431" s="41" t="s">
        <v>3550</v>
      </c>
      <c r="K8431" s="41" t="s">
        <v>25</v>
      </c>
    </row>
    <row r="8432" spans="2:11" ht="15" customHeight="1" x14ac:dyDescent="0.3">
      <c r="B8432" s="39" t="str">
        <f t="shared" si="113"/>
        <v>48646000201 електродвигун</v>
      </c>
      <c r="C8432" s="39" t="str">
        <f>TEXT(Raw_Articul_Data!$D8432,"00000000000")</f>
        <v>48646000201</v>
      </c>
      <c r="D8432" s="41">
        <v>48646000201</v>
      </c>
      <c r="E8432" s="41" t="s">
        <v>2869</v>
      </c>
      <c r="G8432" s="41" t="s">
        <v>32</v>
      </c>
      <c r="H8432" s="41" t="s">
        <v>2790</v>
      </c>
      <c r="I8432" s="41" t="s">
        <v>23</v>
      </c>
      <c r="J8432" s="41" t="s">
        <v>1908</v>
      </c>
      <c r="K8432" s="41" t="s">
        <v>25</v>
      </c>
    </row>
    <row r="8433" spans="2:11" ht="15" customHeight="1" x14ac:dyDescent="0.3">
      <c r="B8433" s="39" t="str">
        <f t="shared" si="113"/>
        <v>48646900801 обмежувач глибини</v>
      </c>
      <c r="C8433" s="39" t="str">
        <f>TEXT(Raw_Articul_Data!$D8433,"00000000000")</f>
        <v>48646900801</v>
      </c>
      <c r="D8433" s="41">
        <v>48646900801</v>
      </c>
      <c r="E8433" s="41" t="s">
        <v>1862</v>
      </c>
      <c r="G8433" s="41" t="s">
        <v>21</v>
      </c>
      <c r="H8433" s="41" t="s">
        <v>1863</v>
      </c>
      <c r="I8433" s="41" t="s">
        <v>23</v>
      </c>
      <c r="J8433" s="41" t="s">
        <v>28</v>
      </c>
      <c r="K8433" s="41" t="s">
        <v>25</v>
      </c>
    </row>
    <row r="8434" spans="2:11" ht="15" customHeight="1" x14ac:dyDescent="0.3">
      <c r="B8434" s="39" t="str">
        <f t="shared" si="113"/>
        <v>48646900900 ремінь</v>
      </c>
      <c r="C8434" s="39" t="str">
        <f>TEXT(Raw_Articul_Data!$D8434,"00000000000")</f>
        <v>48646900900</v>
      </c>
      <c r="D8434" s="41">
        <v>48646900900</v>
      </c>
      <c r="E8434" s="41" t="s">
        <v>1497</v>
      </c>
      <c r="G8434" s="41" t="s">
        <v>32</v>
      </c>
      <c r="H8434" s="41" t="s">
        <v>2790</v>
      </c>
      <c r="I8434" s="41" t="s">
        <v>23</v>
      </c>
      <c r="J8434" s="41" t="s">
        <v>28</v>
      </c>
      <c r="K8434" s="41" t="s">
        <v>25</v>
      </c>
    </row>
    <row r="8435" spans="2:11" ht="15" customHeight="1" x14ac:dyDescent="0.3">
      <c r="B8435" s="39" t="str">
        <f t="shared" si="113"/>
        <v>48647040500 вал</v>
      </c>
      <c r="C8435" s="39" t="str">
        <f>TEXT(Raw_Articul_Data!$D8435,"00000000000")</f>
        <v>48647040500</v>
      </c>
      <c r="D8435" s="41">
        <v>48647040500</v>
      </c>
      <c r="E8435" s="41" t="s">
        <v>3225</v>
      </c>
      <c r="G8435" s="41" t="s">
        <v>32</v>
      </c>
      <c r="H8435" s="41" t="s">
        <v>2790</v>
      </c>
      <c r="I8435" s="41" t="s">
        <v>23</v>
      </c>
      <c r="J8435" s="41" t="s">
        <v>28</v>
      </c>
      <c r="K8435" s="41" t="s">
        <v>25</v>
      </c>
    </row>
    <row r="8436" spans="2:11" ht="15" customHeight="1" x14ac:dyDescent="0.3">
      <c r="B8436" s="39" t="str">
        <f t="shared" si="113"/>
        <v>48647648500 шків</v>
      </c>
      <c r="C8436" s="39" t="str">
        <f>TEXT(Raw_Articul_Data!$D8436,"00000000000")</f>
        <v>48647648500</v>
      </c>
      <c r="D8436" s="41">
        <v>48647648500</v>
      </c>
      <c r="E8436" s="41" t="s">
        <v>3174</v>
      </c>
      <c r="G8436" s="41" t="s">
        <v>32</v>
      </c>
      <c r="H8436" s="41" t="s">
        <v>2790</v>
      </c>
      <c r="I8436" s="41" t="s">
        <v>23</v>
      </c>
      <c r="J8436" s="41" t="s">
        <v>45</v>
      </c>
      <c r="K8436" s="41" t="s">
        <v>25</v>
      </c>
    </row>
    <row r="8437" spans="2:11" ht="15" customHeight="1" x14ac:dyDescent="0.3">
      <c r="B8437" s="39" t="str">
        <f t="shared" si="113"/>
        <v>48667018301 плоска насадка (сопло)</v>
      </c>
      <c r="C8437" s="39" t="str">
        <f>TEXT(Raw_Articul_Data!$D8437,"00000000000")</f>
        <v>48667018301</v>
      </c>
      <c r="D8437" s="41">
        <v>48667018301</v>
      </c>
      <c r="E8437" s="41" t="s">
        <v>1864</v>
      </c>
      <c r="G8437" s="41" t="s">
        <v>21</v>
      </c>
      <c r="H8437" s="41" t="s">
        <v>1865</v>
      </c>
      <c r="I8437" s="41" t="s">
        <v>23</v>
      </c>
      <c r="J8437" s="41" t="s">
        <v>55</v>
      </c>
      <c r="K8437" s="41" t="s">
        <v>25</v>
      </c>
    </row>
    <row r="8438" spans="2:11" ht="15" customHeight="1" x14ac:dyDescent="0.3">
      <c r="B8438" s="39" t="str">
        <f t="shared" si="113"/>
        <v>48667610300 конус викидного сопла</v>
      </c>
      <c r="C8438" s="39" t="str">
        <f>TEXT(Raw_Articul_Data!$D8438,"00000000000")</f>
        <v>48667610300</v>
      </c>
      <c r="D8438" s="41">
        <v>48667610300</v>
      </c>
      <c r="E8438" s="41" t="s">
        <v>4728</v>
      </c>
      <c r="G8438" s="41" t="s">
        <v>32</v>
      </c>
      <c r="H8438" s="41" t="s">
        <v>2790</v>
      </c>
      <c r="I8438" s="41" t="s">
        <v>23</v>
      </c>
      <c r="J8438" s="41" t="s">
        <v>28</v>
      </c>
      <c r="K8438" s="41" t="s">
        <v>25</v>
      </c>
    </row>
    <row r="8439" spans="2:11" ht="15" customHeight="1" x14ac:dyDescent="0.3">
      <c r="B8439" s="39" t="str">
        <f t="shared" si="113"/>
        <v>48667700401 лопастне колесо</v>
      </c>
      <c r="C8439" s="39" t="str">
        <f>TEXT(Raw_Articul_Data!$D8439,"00000000000")</f>
        <v>48667700401</v>
      </c>
      <c r="D8439" s="41">
        <v>48667700401</v>
      </c>
      <c r="E8439" s="41" t="s">
        <v>4729</v>
      </c>
      <c r="G8439" s="41" t="s">
        <v>32</v>
      </c>
      <c r="H8439" s="41" t="s">
        <v>2790</v>
      </c>
      <c r="I8439" s="41" t="s">
        <v>23</v>
      </c>
      <c r="J8439" s="41" t="s">
        <v>164</v>
      </c>
      <c r="K8439" s="41" t="s">
        <v>25</v>
      </c>
    </row>
    <row r="8440" spans="2:11" ht="15" customHeight="1" x14ac:dyDescent="0.3">
      <c r="B8440" s="39" t="str">
        <f t="shared" si="113"/>
        <v>48674003401 джгут дротів</v>
      </c>
      <c r="C8440" s="39" t="str">
        <f>TEXT(Raw_Articul_Data!$D8440,"00000000000")</f>
        <v>48674003401</v>
      </c>
      <c r="D8440" s="41">
        <v>48674003401</v>
      </c>
      <c r="E8440" s="41" t="s">
        <v>3193</v>
      </c>
      <c r="G8440" s="41" t="s">
        <v>32</v>
      </c>
      <c r="H8440" s="41" t="s">
        <v>2790</v>
      </c>
      <c r="I8440" s="41" t="s">
        <v>23</v>
      </c>
      <c r="J8440" s="41" t="s">
        <v>347</v>
      </c>
      <c r="K8440" s="41" t="s">
        <v>25</v>
      </c>
    </row>
    <row r="8441" spans="2:11" ht="15" customHeight="1" x14ac:dyDescent="0.3">
      <c r="B8441" s="39" t="str">
        <f t="shared" si="113"/>
        <v>48674003421 втулка</v>
      </c>
      <c r="C8441" s="39" t="str">
        <f>TEXT(Raw_Articul_Data!$D8441,"00000000000")</f>
        <v>48674003421</v>
      </c>
      <c r="D8441" s="41">
        <v>48674003421</v>
      </c>
      <c r="E8441" s="41" t="s">
        <v>2153</v>
      </c>
      <c r="G8441" s="41" t="s">
        <v>32</v>
      </c>
      <c r="H8441" s="41" t="s">
        <v>2790</v>
      </c>
      <c r="I8441" s="41" t="s">
        <v>23</v>
      </c>
      <c r="J8441" s="41" t="s">
        <v>28</v>
      </c>
      <c r="K8441" s="41" t="s">
        <v>25</v>
      </c>
    </row>
    <row r="8442" spans="2:11" ht="15" customHeight="1" x14ac:dyDescent="0.3">
      <c r="B8442" s="39" t="str">
        <f t="shared" si="113"/>
        <v>48674300501 вимикач</v>
      </c>
      <c r="C8442" s="39" t="str">
        <f>TEXT(Raw_Articul_Data!$D8442,"00000000000")</f>
        <v>48674300501</v>
      </c>
      <c r="D8442" s="41">
        <v>48674300501</v>
      </c>
      <c r="E8442" s="41" t="s">
        <v>3862</v>
      </c>
      <c r="G8442" s="41" t="s">
        <v>32</v>
      </c>
      <c r="H8442" s="41" t="s">
        <v>2790</v>
      </c>
      <c r="I8442" s="41" t="s">
        <v>23</v>
      </c>
      <c r="J8442" s="41" t="s">
        <v>34</v>
      </c>
      <c r="K8442" s="41" t="s">
        <v>25</v>
      </c>
    </row>
    <row r="8443" spans="2:11" ht="15" customHeight="1" x14ac:dyDescent="0.3">
      <c r="B8443" s="39" t="str">
        <f t="shared" si="113"/>
        <v>48674301400 електронний модуль</v>
      </c>
      <c r="C8443" s="39" t="str">
        <f>TEXT(Raw_Articul_Data!$D8443,"00000000000")</f>
        <v>48674301400</v>
      </c>
      <c r="D8443" s="41">
        <v>48674301400</v>
      </c>
      <c r="E8443" s="41" t="s">
        <v>3908</v>
      </c>
      <c r="G8443" s="41" t="s">
        <v>32</v>
      </c>
      <c r="H8443" s="41" t="s">
        <v>2790</v>
      </c>
      <c r="I8443" s="41" t="s">
        <v>23</v>
      </c>
      <c r="J8443" s="41" t="s">
        <v>1908</v>
      </c>
      <c r="K8443" s="41" t="s">
        <v>25</v>
      </c>
    </row>
    <row r="8444" spans="2:11" ht="15" customHeight="1" x14ac:dyDescent="0.3">
      <c r="B8444" s="39" t="str">
        <f t="shared" si="113"/>
        <v>48674301430 електронний модуль</v>
      </c>
      <c r="C8444" s="39" t="str">
        <f>TEXT(Raw_Articul_Data!$D8444,"00000000000")</f>
        <v>48674301430</v>
      </c>
      <c r="D8444" s="41">
        <v>48674301430</v>
      </c>
      <c r="E8444" s="41" t="s">
        <v>3908</v>
      </c>
      <c r="G8444" s="41" t="s">
        <v>32</v>
      </c>
      <c r="H8444" s="41" t="s">
        <v>2790</v>
      </c>
      <c r="I8444" s="41" t="s">
        <v>23</v>
      </c>
      <c r="J8444" s="41" t="s">
        <v>28</v>
      </c>
      <c r="K8444" s="41" t="s">
        <v>25</v>
      </c>
    </row>
    <row r="8445" spans="2:11" ht="15" customHeight="1" x14ac:dyDescent="0.3">
      <c r="B8445" s="39" t="str">
        <f t="shared" si="113"/>
        <v>48674302200 джгут дротів</v>
      </c>
      <c r="C8445" s="39" t="str">
        <f>TEXT(Raw_Articul_Data!$D8445,"00000000000")</f>
        <v>48674302200</v>
      </c>
      <c r="D8445" s="41">
        <v>48674302200</v>
      </c>
      <c r="E8445" s="41" t="s">
        <v>3193</v>
      </c>
      <c r="G8445" s="41" t="s">
        <v>32</v>
      </c>
      <c r="H8445" s="41" t="s">
        <v>2790</v>
      </c>
      <c r="I8445" s="41" t="s">
        <v>23</v>
      </c>
      <c r="J8445" s="41" t="s">
        <v>1908</v>
      </c>
      <c r="K8445" s="41" t="s">
        <v>25</v>
      </c>
    </row>
    <row r="8446" spans="2:11" ht="15" customHeight="1" x14ac:dyDescent="0.3">
      <c r="B8446" s="39" t="str">
        <f t="shared" si="113"/>
        <v>48676000201 елекродвигун</v>
      </c>
      <c r="C8446" s="39" t="str">
        <f>TEXT(Raw_Articul_Data!$D8446,"00000000000")</f>
        <v>48676000201</v>
      </c>
      <c r="D8446" s="41">
        <v>48676000201</v>
      </c>
      <c r="E8446" s="41" t="s">
        <v>4730</v>
      </c>
      <c r="G8446" s="41" t="s">
        <v>32</v>
      </c>
      <c r="H8446" s="41" t="s">
        <v>2790</v>
      </c>
      <c r="I8446" s="41" t="s">
        <v>23</v>
      </c>
      <c r="J8446" s="41" t="s">
        <v>1908</v>
      </c>
      <c r="K8446" s="41" t="s">
        <v>25</v>
      </c>
    </row>
    <row r="8447" spans="2:11" ht="15" customHeight="1" x14ac:dyDescent="0.3">
      <c r="B8447" s="39" t="str">
        <f t="shared" si="113"/>
        <v>48677107103 штанга діам. 25,4мм</v>
      </c>
      <c r="C8447" s="39" t="str">
        <f>TEXT(Raw_Articul_Data!$D8447,"00000000000")</f>
        <v>48677107103</v>
      </c>
      <c r="D8447" s="41">
        <v>48677107103</v>
      </c>
      <c r="E8447" s="41" t="s">
        <v>4251</v>
      </c>
      <c r="G8447" s="41" t="s">
        <v>32</v>
      </c>
      <c r="H8447" s="41" t="s">
        <v>2790</v>
      </c>
      <c r="I8447" s="41" t="s">
        <v>23</v>
      </c>
      <c r="J8447" s="41" t="s">
        <v>55</v>
      </c>
      <c r="K8447" s="41" t="s">
        <v>25</v>
      </c>
    </row>
    <row r="8448" spans="2:11" ht="15" customHeight="1" x14ac:dyDescent="0.3">
      <c r="B8448" s="39" t="str">
        <f t="shared" si="113"/>
        <v>48714006510 акумулятор ранцевий ar2000l</v>
      </c>
      <c r="C8448" s="39" t="str">
        <f>TEXT(Raw_Articul_Data!$D8448,"00000000000")</f>
        <v>48714006510</v>
      </c>
      <c r="D8448" s="41">
        <v>48714006510</v>
      </c>
      <c r="E8448" s="41" t="s">
        <v>1866</v>
      </c>
      <c r="G8448" s="41" t="s">
        <v>843</v>
      </c>
      <c r="H8448" s="41" t="s">
        <v>1867</v>
      </c>
      <c r="I8448" s="41" t="s">
        <v>23</v>
      </c>
      <c r="J8448" s="41" t="s">
        <v>28</v>
      </c>
      <c r="K8448" s="41" t="s">
        <v>25</v>
      </c>
    </row>
    <row r="8449" spans="2:11" ht="15" customHeight="1" x14ac:dyDescent="0.3">
      <c r="B8449" s="39" t="str">
        <f t="shared" si="113"/>
        <v>48714006520 акумулятор ранцевий ar3000l</v>
      </c>
      <c r="C8449" s="39" t="str">
        <f>TEXT(Raw_Articul_Data!$D8449,"00000000000")</f>
        <v>48714006520</v>
      </c>
      <c r="D8449" s="41">
        <v>48714006520</v>
      </c>
      <c r="E8449" s="41" t="s">
        <v>1868</v>
      </c>
      <c r="G8449" s="41" t="s">
        <v>843</v>
      </c>
      <c r="H8449" s="41" t="s">
        <v>1869</v>
      </c>
      <c r="I8449" s="41" t="s">
        <v>23</v>
      </c>
      <c r="J8449" s="41" t="s">
        <v>28</v>
      </c>
      <c r="K8449" s="41" t="s">
        <v>25</v>
      </c>
    </row>
    <row r="8450" spans="2:11" ht="15" customHeight="1" x14ac:dyDescent="0.3">
      <c r="B8450" s="39" t="str">
        <f t="shared" si="113"/>
        <v>48714402000 з'єднуючий кабель</v>
      </c>
      <c r="C8450" s="39" t="str">
        <f>TEXT(Raw_Articul_Data!$D8450,"00000000000")</f>
        <v>48714402000</v>
      </c>
      <c r="D8450" s="41">
        <v>48714402000</v>
      </c>
      <c r="E8450" s="41" t="s">
        <v>1870</v>
      </c>
      <c r="G8450" s="41" t="s">
        <v>21</v>
      </c>
      <c r="H8450" s="41" t="s">
        <v>1871</v>
      </c>
      <c r="I8450" s="41" t="s">
        <v>23</v>
      </c>
      <c r="J8450" s="41" t="s">
        <v>347</v>
      </c>
      <c r="K8450" s="41" t="s">
        <v>25</v>
      </c>
    </row>
    <row r="8451" spans="2:11" ht="15" customHeight="1" x14ac:dyDescent="0.3">
      <c r="B8451" s="39" t="str">
        <f t="shared" si="113"/>
        <v xml:space="preserve">48714900400 ранцева система </v>
      </c>
      <c r="C8451" s="39" t="str">
        <f>TEXT(Raw_Articul_Data!$D8451,"00000000000")</f>
        <v>48714900400</v>
      </c>
      <c r="D8451" s="41">
        <v>48714900400</v>
      </c>
      <c r="E8451" s="41" t="s">
        <v>1872</v>
      </c>
      <c r="G8451" s="41" t="s">
        <v>21</v>
      </c>
      <c r="H8451" s="41" t="s">
        <v>1873</v>
      </c>
      <c r="I8451" s="41" t="s">
        <v>23</v>
      </c>
      <c r="J8451" s="41" t="s">
        <v>28</v>
      </c>
      <c r="K8451" s="41" t="s">
        <v>25</v>
      </c>
    </row>
    <row r="8452" spans="2:11" ht="15" customHeight="1" x14ac:dyDescent="0.3">
      <c r="B8452" s="39" t="str">
        <f t="shared" si="113"/>
        <v>49001401400 патрон фільтра</v>
      </c>
      <c r="C8452" s="39" t="str">
        <f>TEXT(Raw_Articul_Data!$D8452,"00000000000")</f>
        <v>49001401400</v>
      </c>
      <c r="D8452" s="41">
        <v>49001401400</v>
      </c>
      <c r="E8452" s="41" t="s">
        <v>4731</v>
      </c>
      <c r="G8452" s="41" t="s">
        <v>32</v>
      </c>
      <c r="H8452" s="41" t="s">
        <v>2790</v>
      </c>
      <c r="I8452" s="41" t="s">
        <v>23</v>
      </c>
      <c r="J8452" s="41" t="s">
        <v>34</v>
      </c>
      <c r="K8452" s="41" t="s">
        <v>25</v>
      </c>
    </row>
    <row r="8453" spans="2:11" ht="15" customHeight="1" x14ac:dyDescent="0.3">
      <c r="B8453" s="39" t="str">
        <f t="shared" si="113"/>
        <v>49005001001 корпус</v>
      </c>
      <c r="C8453" s="39" t="str">
        <f>TEXT(Raw_Articul_Data!$D8453,"00000000000")</f>
        <v>49005001001</v>
      </c>
      <c r="D8453" s="41">
        <v>49005001001</v>
      </c>
      <c r="E8453" s="41" t="s">
        <v>3695</v>
      </c>
      <c r="G8453" s="41" t="s">
        <v>32</v>
      </c>
      <c r="H8453" s="41" t="s">
        <v>2790</v>
      </c>
      <c r="I8453" s="41" t="s">
        <v>23</v>
      </c>
      <c r="J8453" s="41" t="s">
        <v>34</v>
      </c>
      <c r="K8453" s="41" t="s">
        <v>25</v>
      </c>
    </row>
    <row r="8454" spans="2:11" ht="15" customHeight="1" x14ac:dyDescent="0.3">
      <c r="B8454" s="39" t="str">
        <f t="shared" si="113"/>
        <v>49005001630 сопло, що обертається 1 зелена точка</v>
      </c>
      <c r="C8454" s="39" t="str">
        <f>TEXT(Raw_Articul_Data!$D8454,"00000000000")</f>
        <v>49005001630</v>
      </c>
      <c r="D8454" s="41">
        <v>49005001630</v>
      </c>
      <c r="E8454" s="41" t="s">
        <v>1874</v>
      </c>
      <c r="G8454" s="41" t="s">
        <v>21</v>
      </c>
      <c r="H8454" s="41" t="s">
        <v>1875</v>
      </c>
      <c r="I8454" s="41" t="s">
        <v>23</v>
      </c>
      <c r="J8454" s="41" t="s">
        <v>34</v>
      </c>
      <c r="K8454" s="41" t="s">
        <v>25</v>
      </c>
    </row>
    <row r="8455" spans="2:11" ht="15" customHeight="1" x14ac:dyDescent="0.3">
      <c r="B8455" s="39" t="str">
        <f t="shared" si="113"/>
        <v>49005001649 сопло 050, що обертається</v>
      </c>
      <c r="C8455" s="39" t="str">
        <f>TEXT(Raw_Articul_Data!$D8455,"00000000000")</f>
        <v>49005001649</v>
      </c>
      <c r="D8455" s="41">
        <v>49005001649</v>
      </c>
      <c r="E8455" s="41" t="s">
        <v>1876</v>
      </c>
      <c r="G8455" s="41" t="s">
        <v>21</v>
      </c>
      <c r="H8455" s="41" t="s">
        <v>1877</v>
      </c>
      <c r="I8455" s="41" t="s">
        <v>23</v>
      </c>
      <c r="J8455" s="41" t="s">
        <v>28</v>
      </c>
      <c r="K8455" s="41" t="s">
        <v>25</v>
      </c>
    </row>
    <row r="8456" spans="2:11" ht="15" customHeight="1" x14ac:dyDescent="0.3">
      <c r="B8456" s="39" t="str">
        <f t="shared" si="113"/>
        <v>49005001651 роторна форсунка 055</v>
      </c>
      <c r="C8456" s="39" t="str">
        <f>TEXT(Raw_Articul_Data!$D8456,"00000000000")</f>
        <v>49005001651</v>
      </c>
      <c r="D8456" s="41">
        <v>49005001651</v>
      </c>
      <c r="E8456" s="41" t="s">
        <v>1878</v>
      </c>
      <c r="G8456" s="41" t="s">
        <v>21</v>
      </c>
      <c r="H8456" s="41" t="s">
        <v>1879</v>
      </c>
      <c r="I8456" s="41" t="s">
        <v>23</v>
      </c>
      <c r="J8456" s="41" t="s">
        <v>28</v>
      </c>
      <c r="K8456" s="41" t="s">
        <v>25</v>
      </c>
    </row>
    <row r="8457" spans="2:11" ht="15" customHeight="1" x14ac:dyDescent="0.3">
      <c r="B8457" s="39" t="str">
        <f t="shared" si="113"/>
        <v>49005001662 роторна форсунка 060</v>
      </c>
      <c r="C8457" s="39" t="str">
        <f>TEXT(Raw_Articul_Data!$D8457,"00000000000")</f>
        <v>49005001662</v>
      </c>
      <c r="D8457" s="41">
        <v>49005001662</v>
      </c>
      <c r="E8457" s="41" t="s">
        <v>4732</v>
      </c>
      <c r="G8457" s="41" t="s">
        <v>32</v>
      </c>
      <c r="H8457" s="41" t="s">
        <v>2790</v>
      </c>
      <c r="I8457" s="41" t="s">
        <v>23</v>
      </c>
      <c r="J8457" s="41" t="s">
        <v>28</v>
      </c>
      <c r="K8457" s="41" t="s">
        <v>25</v>
      </c>
    </row>
    <row r="8458" spans="2:11" ht="15" customHeight="1" x14ac:dyDescent="0.3">
      <c r="B8458" s="39" t="str">
        <f t="shared" si="113"/>
        <v>49005001671 сопло, що обертається</v>
      </c>
      <c r="C8458" s="39" t="str">
        <f>TEXT(Raw_Articul_Data!$D8458,"00000000000")</f>
        <v>49005001671</v>
      </c>
      <c r="D8458" s="41">
        <v>49005001671</v>
      </c>
      <c r="E8458" s="41" t="s">
        <v>1880</v>
      </c>
      <c r="G8458" s="41" t="s">
        <v>21</v>
      </c>
      <c r="H8458" s="41" t="s">
        <v>1881</v>
      </c>
      <c r="I8458" s="41" t="s">
        <v>23</v>
      </c>
      <c r="J8458" s="41" t="s">
        <v>34</v>
      </c>
      <c r="K8458" s="41" t="s">
        <v>25</v>
      </c>
    </row>
    <row r="8459" spans="2:11" ht="15" customHeight="1" x14ac:dyDescent="0.3">
      <c r="B8459" s="39" t="str">
        <f t="shared" si="113"/>
        <v>49005001698 роторна форсунка 1 бірюзова точка</v>
      </c>
      <c r="C8459" s="39" t="str">
        <f>TEXT(Raw_Articul_Data!$D8459,"00000000000")</f>
        <v>49005001698</v>
      </c>
      <c r="D8459" s="41">
        <v>49005001698</v>
      </c>
      <c r="E8459" s="41" t="s">
        <v>1882</v>
      </c>
      <c r="G8459" s="41" t="s">
        <v>21</v>
      </c>
      <c r="H8459" s="41" t="s">
        <v>1883</v>
      </c>
      <c r="I8459" s="41" t="s">
        <v>23</v>
      </c>
      <c r="J8459" s="41" t="s">
        <v>34</v>
      </c>
      <c r="K8459" s="41" t="s">
        <v>25</v>
      </c>
    </row>
    <row r="8460" spans="2:11" ht="15" customHeight="1" x14ac:dyDescent="0.3">
      <c r="B8460" s="39" t="str">
        <f t="shared" si="113"/>
        <v>49005004800 з'єднувальна деталь</v>
      </c>
      <c r="C8460" s="39" t="str">
        <f>TEXT(Raw_Articul_Data!$D8460,"00000000000")</f>
        <v>49005004800</v>
      </c>
      <c r="D8460" s="41">
        <v>49005004800</v>
      </c>
      <c r="E8460" s="41" t="s">
        <v>3490</v>
      </c>
      <c r="G8460" s="41" t="s">
        <v>32</v>
      </c>
      <c r="H8460" s="41" t="s">
        <v>2790</v>
      </c>
      <c r="I8460" s="41" t="s">
        <v>23</v>
      </c>
      <c r="J8460" s="41" t="s">
        <v>34</v>
      </c>
      <c r="K8460" s="41" t="s">
        <v>25</v>
      </c>
    </row>
    <row r="8461" spans="2:11" ht="15" customHeight="1" x14ac:dyDescent="0.3">
      <c r="B8461" s="39" t="str">
        <f t="shared" ref="B8461:B8524" si="114">CONCATENATE(C8461," ", LOWER(E8461))</f>
        <v>49005005401 водяний фільтр</v>
      </c>
      <c r="C8461" s="39" t="str">
        <f>TEXT(Raw_Articul_Data!$D8461,"00000000000")</f>
        <v>49005005401</v>
      </c>
      <c r="D8461" s="41">
        <v>49005005401</v>
      </c>
      <c r="E8461" s="41" t="s">
        <v>1884</v>
      </c>
      <c r="G8461" s="41" t="s">
        <v>32</v>
      </c>
      <c r="H8461" s="41" t="s">
        <v>1885</v>
      </c>
      <c r="I8461" s="41" t="s">
        <v>23</v>
      </c>
      <c r="J8461" s="41" t="s">
        <v>28</v>
      </c>
      <c r="K8461" s="41" t="s">
        <v>25</v>
      </c>
    </row>
    <row r="8462" spans="2:11" ht="15" customHeight="1" x14ac:dyDescent="0.3">
      <c r="B8462" s="39" t="str">
        <f t="shared" si="114"/>
        <v>49005005405 водяний фільтр</v>
      </c>
      <c r="C8462" s="39" t="str">
        <f>TEXT(Raw_Articul_Data!$D8462,"00000000000")</f>
        <v>49005005405</v>
      </c>
      <c r="D8462" s="41">
        <v>49005005405</v>
      </c>
      <c r="E8462" s="41" t="s">
        <v>1884</v>
      </c>
      <c r="G8462" s="41" t="s">
        <v>32</v>
      </c>
      <c r="H8462" s="41" t="s">
        <v>1886</v>
      </c>
      <c r="I8462" s="41" t="s">
        <v>23</v>
      </c>
      <c r="J8462" s="41" t="s">
        <v>34</v>
      </c>
      <c r="K8462" s="41" t="s">
        <v>25</v>
      </c>
    </row>
    <row r="8463" spans="2:11" ht="15" customHeight="1" x14ac:dyDescent="0.3">
      <c r="B8463" s="39" t="str">
        <f t="shared" si="114"/>
        <v>49005006304 сопло 1,4мм</v>
      </c>
      <c r="C8463" s="39" t="str">
        <f>TEXT(Raw_Articul_Data!$D8463,"00000000000")</f>
        <v>49005006304</v>
      </c>
      <c r="D8463" s="41">
        <v>49005006304</v>
      </c>
      <c r="E8463" s="41" t="s">
        <v>1887</v>
      </c>
      <c r="G8463" s="41" t="s">
        <v>21</v>
      </c>
      <c r="H8463" s="41" t="s">
        <v>1888</v>
      </c>
      <c r="I8463" s="41" t="s">
        <v>23</v>
      </c>
      <c r="J8463" s="41" t="s">
        <v>34</v>
      </c>
      <c r="K8463" s="41" t="s">
        <v>25</v>
      </c>
    </row>
    <row r="8464" spans="2:11" ht="15" customHeight="1" x14ac:dyDescent="0.3">
      <c r="B8464" s="39" t="str">
        <f t="shared" si="114"/>
        <v>49005006306 сопло, зігнуте під кутом</v>
      </c>
      <c r="C8464" s="39" t="str">
        <f>TEXT(Raw_Articul_Data!$D8464,"00000000000")</f>
        <v>49005006306</v>
      </c>
      <c r="D8464" s="41">
        <v>49005006306</v>
      </c>
      <c r="E8464" s="41" t="s">
        <v>1889</v>
      </c>
      <c r="G8464" s="41" t="s">
        <v>21</v>
      </c>
      <c r="H8464" s="41" t="s">
        <v>1890</v>
      </c>
      <c r="I8464" s="41" t="s">
        <v>23</v>
      </c>
      <c r="J8464" s="41" t="s">
        <v>34</v>
      </c>
      <c r="K8464" s="41" t="s">
        <v>25</v>
      </c>
    </row>
    <row r="8465" spans="2:11" ht="15" customHeight="1" x14ac:dyDescent="0.3">
      <c r="B8465" s="39" t="str">
        <f t="shared" si="114"/>
        <v>49005006320 сопло, жовтий колір</v>
      </c>
      <c r="C8465" s="39" t="str">
        <f>TEXT(Raw_Articul_Data!$D8465,"00000000000")</f>
        <v>49005006320</v>
      </c>
      <c r="D8465" s="41">
        <v>49005006320</v>
      </c>
      <c r="E8465" s="41" t="s">
        <v>1891</v>
      </c>
      <c r="G8465" s="41" t="s">
        <v>21</v>
      </c>
      <c r="H8465" s="41" t="s">
        <v>1892</v>
      </c>
      <c r="I8465" s="41" t="s">
        <v>23</v>
      </c>
      <c r="J8465" s="41" t="s">
        <v>34</v>
      </c>
      <c r="K8465" s="41" t="s">
        <v>25</v>
      </c>
    </row>
    <row r="8466" spans="2:11" ht="15" customHeight="1" x14ac:dyDescent="0.3">
      <c r="B8466" s="39" t="str">
        <f t="shared" si="114"/>
        <v>49005006321 сопло, зелений колір</v>
      </c>
      <c r="C8466" s="39" t="str">
        <f>TEXT(Raw_Articul_Data!$D8466,"00000000000")</f>
        <v>49005006321</v>
      </c>
      <c r="D8466" s="41">
        <v>49005006321</v>
      </c>
      <c r="E8466" s="41" t="s">
        <v>4733</v>
      </c>
      <c r="G8466" s="41" t="s">
        <v>32</v>
      </c>
      <c r="H8466" s="41" t="s">
        <v>2790</v>
      </c>
      <c r="I8466" s="41" t="s">
        <v>23</v>
      </c>
      <c r="J8466" s="41" t="s">
        <v>34</v>
      </c>
      <c r="K8466" s="41" t="s">
        <v>25</v>
      </c>
    </row>
    <row r="8467" spans="2:11" ht="15" customHeight="1" x14ac:dyDescent="0.3">
      <c r="B8467" s="39" t="str">
        <f t="shared" si="114"/>
        <v>49005006322 сопло, бірюзовий колір</v>
      </c>
      <c r="C8467" s="39" t="str">
        <f>TEXT(Raw_Articul_Data!$D8467,"00000000000")</f>
        <v>49005006322</v>
      </c>
      <c r="D8467" s="41">
        <v>49005006322</v>
      </c>
      <c r="E8467" s="41" t="s">
        <v>1893</v>
      </c>
      <c r="G8467" s="41" t="s">
        <v>21</v>
      </c>
      <c r="H8467" s="41" t="s">
        <v>1894</v>
      </c>
      <c r="I8467" s="41" t="s">
        <v>23</v>
      </c>
      <c r="J8467" s="41" t="s">
        <v>34</v>
      </c>
      <c r="K8467" s="41" t="s">
        <v>25</v>
      </c>
    </row>
    <row r="8468" spans="2:11" ht="15" customHeight="1" x14ac:dyDescent="0.3">
      <c r="B8468" s="39" t="str">
        <f t="shared" si="114"/>
        <v>49005006324 сопло, голубий колір</v>
      </c>
      <c r="C8468" s="39" t="str">
        <f>TEXT(Raw_Articul_Data!$D8468,"00000000000")</f>
        <v>49005006324</v>
      </c>
      <c r="D8468" s="41">
        <v>49005006324</v>
      </c>
      <c r="E8468" s="41" t="s">
        <v>1895</v>
      </c>
      <c r="G8468" s="41" t="s">
        <v>21</v>
      </c>
      <c r="H8468" s="41" t="s">
        <v>1896</v>
      </c>
      <c r="I8468" s="41" t="s">
        <v>23</v>
      </c>
      <c r="J8468" s="41" t="s">
        <v>34</v>
      </c>
      <c r="K8468" s="41" t="s">
        <v>25</v>
      </c>
    </row>
    <row r="8469" spans="2:11" ht="15" customHeight="1" x14ac:dyDescent="0.3">
      <c r="B8469" s="39" t="str">
        <f t="shared" si="114"/>
        <v>49005006800 направляюча</v>
      </c>
      <c r="C8469" s="39" t="str">
        <f>TEXT(Raw_Articul_Data!$D8469,"00000000000")</f>
        <v>49005006800</v>
      </c>
      <c r="D8469" s="41">
        <v>49005006800</v>
      </c>
      <c r="E8469" s="41" t="s">
        <v>3854</v>
      </c>
      <c r="G8469" s="41" t="s">
        <v>32</v>
      </c>
      <c r="H8469" s="41" t="s">
        <v>2790</v>
      </c>
      <c r="I8469" s="41" t="s">
        <v>23</v>
      </c>
      <c r="J8469" s="41" t="s">
        <v>34</v>
      </c>
      <c r="K8469" s="41" t="s">
        <v>25</v>
      </c>
    </row>
    <row r="8470" spans="2:11" ht="15" customHeight="1" x14ac:dyDescent="0.3">
      <c r="B8470" s="39" t="str">
        <f t="shared" si="114"/>
        <v>49005008800 касета для шланга</v>
      </c>
      <c r="C8470" s="39" t="str">
        <f>TEXT(Raw_Articul_Data!$D8470,"00000000000")</f>
        <v>49005008800</v>
      </c>
      <c r="D8470" s="41">
        <v>49005008800</v>
      </c>
      <c r="E8470" s="41" t="s">
        <v>4734</v>
      </c>
      <c r="G8470" s="41" t="s">
        <v>32</v>
      </c>
      <c r="H8470" s="41" t="s">
        <v>2790</v>
      </c>
      <c r="I8470" s="41" t="s">
        <v>23</v>
      </c>
      <c r="J8470" s="41" t="s">
        <v>34</v>
      </c>
      <c r="K8470" s="41" t="s">
        <v>25</v>
      </c>
    </row>
    <row r="8471" spans="2:11" ht="15" customHeight="1" x14ac:dyDescent="0.3">
      <c r="B8471" s="39" t="str">
        <f t="shared" si="114"/>
        <v>49005020900 захисний ковпачок</v>
      </c>
      <c r="C8471" s="39" t="str">
        <f>TEXT(Raw_Articul_Data!$D8471,"00000000000")</f>
        <v>49005020900</v>
      </c>
      <c r="D8471" s="41">
        <v>49005020900</v>
      </c>
      <c r="E8471" s="41" t="s">
        <v>4162</v>
      </c>
      <c r="G8471" s="41" t="s">
        <v>32</v>
      </c>
      <c r="H8471" s="41" t="s">
        <v>2790</v>
      </c>
      <c r="I8471" s="41" t="s">
        <v>23</v>
      </c>
      <c r="J8471" s="41" t="s">
        <v>28</v>
      </c>
      <c r="K8471" s="41" t="s">
        <v>25</v>
      </c>
    </row>
    <row r="8472" spans="2:11" ht="15" customHeight="1" x14ac:dyDescent="0.3">
      <c r="B8472" s="39" t="str">
        <f t="shared" si="114"/>
        <v>49005021002 сопло (5шт)</v>
      </c>
      <c r="C8472" s="39" t="str">
        <f>TEXT(Raw_Articul_Data!$D8472,"00000000000")</f>
        <v>49005021002</v>
      </c>
      <c r="D8472" s="41">
        <v>49005021002</v>
      </c>
      <c r="E8472" s="41" t="s">
        <v>4735</v>
      </c>
      <c r="G8472" s="41" t="s">
        <v>32</v>
      </c>
      <c r="H8472" s="41" t="s">
        <v>2790</v>
      </c>
      <c r="I8472" s="41" t="s">
        <v>23</v>
      </c>
      <c r="J8472" s="41" t="s">
        <v>2159</v>
      </c>
      <c r="K8472" s="41" t="s">
        <v>25</v>
      </c>
    </row>
    <row r="8473" spans="2:11" ht="15" customHeight="1" x14ac:dyDescent="0.3">
      <c r="B8473" s="39" t="str">
        <f t="shared" si="114"/>
        <v>49005021020 сопло</v>
      </c>
      <c r="C8473" s="39" t="str">
        <f>TEXT(Raw_Articul_Data!$D8473,"00000000000")</f>
        <v>49005021020</v>
      </c>
      <c r="D8473" s="41">
        <v>49005021020</v>
      </c>
      <c r="E8473" s="41" t="s">
        <v>1592</v>
      </c>
      <c r="G8473" s="41" t="s">
        <v>21</v>
      </c>
      <c r="H8473" s="41" t="s">
        <v>1897</v>
      </c>
      <c r="I8473" s="41" t="s">
        <v>23</v>
      </c>
      <c r="J8473" s="41" t="s">
        <v>28</v>
      </c>
      <c r="K8473" s="41" t="s">
        <v>25</v>
      </c>
    </row>
    <row r="8474" spans="2:11" ht="15" customHeight="1" x14ac:dyDescent="0.3">
      <c r="B8474" s="39" t="str">
        <f t="shared" si="114"/>
        <v>49005021029 сопло</v>
      </c>
      <c r="C8474" s="39" t="str">
        <f>TEXT(Raw_Articul_Data!$D8474,"00000000000")</f>
        <v>49005021029</v>
      </c>
      <c r="D8474" s="41">
        <v>49005021029</v>
      </c>
      <c r="E8474" s="41" t="s">
        <v>1592</v>
      </c>
      <c r="G8474" s="41" t="s">
        <v>21</v>
      </c>
      <c r="H8474" s="41" t="s">
        <v>1898</v>
      </c>
      <c r="I8474" s="41" t="s">
        <v>23</v>
      </c>
      <c r="J8474" s="41" t="s">
        <v>34</v>
      </c>
      <c r="K8474" s="41" t="s">
        <v>25</v>
      </c>
    </row>
    <row r="8475" spans="2:11" ht="15" customHeight="1" x14ac:dyDescent="0.3">
      <c r="B8475" s="39" t="str">
        <f t="shared" si="114"/>
        <v>49005021033 сопло</v>
      </c>
      <c r="C8475" s="39" t="str">
        <f>TEXT(Raw_Articul_Data!$D8475,"00000000000")</f>
        <v>49005021033</v>
      </c>
      <c r="D8475" s="41">
        <v>49005021033</v>
      </c>
      <c r="E8475" s="41" t="s">
        <v>1592</v>
      </c>
      <c r="G8475" s="41" t="s">
        <v>21</v>
      </c>
      <c r="H8475" s="41" t="s">
        <v>1899</v>
      </c>
      <c r="I8475" s="41" t="s">
        <v>23</v>
      </c>
      <c r="J8475" s="41" t="s">
        <v>34</v>
      </c>
      <c r="K8475" s="41" t="s">
        <v>25</v>
      </c>
    </row>
    <row r="8476" spans="2:11" ht="15" customHeight="1" x14ac:dyDescent="0.3">
      <c r="B8476" s="39" t="str">
        <f t="shared" si="114"/>
        <v>49005021039 сопло 25047</v>
      </c>
      <c r="C8476" s="39" t="str">
        <f>TEXT(Raw_Articul_Data!$D8476,"00000000000")</f>
        <v>49005021039</v>
      </c>
      <c r="D8476" s="41">
        <v>49005021039</v>
      </c>
      <c r="E8476" s="41" t="s">
        <v>1900</v>
      </c>
      <c r="G8476" s="41" t="s">
        <v>21</v>
      </c>
      <c r="H8476" s="41" t="s">
        <v>1901</v>
      </c>
      <c r="I8476" s="41" t="s">
        <v>23</v>
      </c>
      <c r="J8476" s="41" t="s">
        <v>28</v>
      </c>
      <c r="K8476" s="41" t="s">
        <v>25</v>
      </c>
    </row>
    <row r="8477" spans="2:11" ht="15" customHeight="1" x14ac:dyDescent="0.3">
      <c r="B8477" s="39" t="str">
        <f t="shared" si="114"/>
        <v>49005031400 хомутик</v>
      </c>
      <c r="C8477" s="39" t="str">
        <f>TEXT(Raw_Articul_Data!$D8477,"00000000000")</f>
        <v>49005031400</v>
      </c>
      <c r="D8477" s="41">
        <v>49005031400</v>
      </c>
      <c r="E8477" s="41" t="s">
        <v>4111</v>
      </c>
      <c r="G8477" s="41" t="s">
        <v>32</v>
      </c>
      <c r="H8477" s="41" t="s">
        <v>2790</v>
      </c>
      <c r="I8477" s="41" t="s">
        <v>23</v>
      </c>
      <c r="J8477" s="41" t="s">
        <v>2159</v>
      </c>
      <c r="K8477" s="41" t="s">
        <v>25</v>
      </c>
    </row>
    <row r="8478" spans="2:11" ht="15" customHeight="1" x14ac:dyDescent="0.3">
      <c r="B8478" s="39" t="str">
        <f t="shared" si="114"/>
        <v>49005031401 фіксатор</v>
      </c>
      <c r="C8478" s="39" t="str">
        <f>TEXT(Raw_Articul_Data!$D8478,"00000000000")</f>
        <v>49005031401</v>
      </c>
      <c r="D8478" s="41">
        <v>49005031401</v>
      </c>
      <c r="E8478" s="41" t="s">
        <v>2918</v>
      </c>
      <c r="G8478" s="41" t="s">
        <v>32</v>
      </c>
      <c r="H8478" s="41" t="s">
        <v>2790</v>
      </c>
      <c r="I8478" s="41" t="s">
        <v>23</v>
      </c>
      <c r="J8478" s="41" t="s">
        <v>34</v>
      </c>
      <c r="K8478" s="41" t="s">
        <v>25</v>
      </c>
    </row>
    <row r="8479" spans="2:11" ht="15" customHeight="1" x14ac:dyDescent="0.3">
      <c r="B8479" s="39" t="str">
        <f t="shared" si="114"/>
        <v>49015000504 всмоктуючий шланг діам.36мм х 3м</v>
      </c>
      <c r="C8479" s="39" t="str">
        <f>TEXT(Raw_Articul_Data!$D8479,"00000000000")</f>
        <v>49015000504</v>
      </c>
      <c r="D8479" s="41">
        <v>49015000504</v>
      </c>
      <c r="E8479" s="41" t="s">
        <v>1902</v>
      </c>
      <c r="G8479" s="41" t="s">
        <v>21</v>
      </c>
      <c r="H8479" s="41" t="s">
        <v>1903</v>
      </c>
      <c r="I8479" s="41" t="s">
        <v>23</v>
      </c>
      <c r="J8479" s="41" t="s">
        <v>28</v>
      </c>
      <c r="K8479" s="41" t="s">
        <v>25</v>
      </c>
    </row>
    <row r="8480" spans="2:11" ht="15" customHeight="1" x14ac:dyDescent="0.3">
      <c r="B8480" s="39" t="str">
        <f t="shared" si="114"/>
        <v>49015000515 всмоктуючий шланг</v>
      </c>
      <c r="C8480" s="39" t="str">
        <f>TEXT(Raw_Articul_Data!$D8480,"00000000000")</f>
        <v>49015000515</v>
      </c>
      <c r="D8480" s="41">
        <v>49015000515</v>
      </c>
      <c r="E8480" s="41" t="s">
        <v>1904</v>
      </c>
      <c r="G8480" s="41" t="s">
        <v>21</v>
      </c>
      <c r="H8480" s="41" t="s">
        <v>1903</v>
      </c>
      <c r="I8480" s="41" t="s">
        <v>23</v>
      </c>
      <c r="J8480" s="41" t="s">
        <v>28</v>
      </c>
      <c r="K8480" s="41" t="s">
        <v>25</v>
      </c>
    </row>
    <row r="8481" spans="2:11" ht="15" customHeight="1" x14ac:dyDescent="0.3">
      <c r="B8481" s="39" t="str">
        <f t="shared" si="114"/>
        <v>49015000517 всмоктуючий шланг, діам.32мм х 2,5м</v>
      </c>
      <c r="C8481" s="39" t="str">
        <f>TEXT(Raw_Articul_Data!$D8481,"00000000000")</f>
        <v>49015000517</v>
      </c>
      <c r="D8481" s="41">
        <v>49015000517</v>
      </c>
      <c r="E8481" s="41" t="s">
        <v>1905</v>
      </c>
      <c r="G8481" s="41" t="s">
        <v>21</v>
      </c>
      <c r="H8481" s="41" t="s">
        <v>1903</v>
      </c>
      <c r="I8481" s="41" t="s">
        <v>23</v>
      </c>
      <c r="J8481" s="41" t="s">
        <v>1906</v>
      </c>
      <c r="K8481" s="41" t="s">
        <v>25</v>
      </c>
    </row>
    <row r="8482" spans="2:11" ht="15" customHeight="1" x14ac:dyDescent="0.3">
      <c r="B8482" s="39" t="str">
        <f t="shared" si="114"/>
        <v>49015000519 всмоктуючий шланг, діам.32мм*3,5м</v>
      </c>
      <c r="C8482" s="39" t="str">
        <f>TEXT(Raw_Articul_Data!$D8482,"00000000000")</f>
        <v>49015000519</v>
      </c>
      <c r="D8482" s="41">
        <v>49015000519</v>
      </c>
      <c r="E8482" s="41" t="s">
        <v>1907</v>
      </c>
      <c r="G8482" s="41" t="s">
        <v>21</v>
      </c>
      <c r="H8482" s="41" t="s">
        <v>1903</v>
      </c>
      <c r="I8482" s="41" t="s">
        <v>23</v>
      </c>
      <c r="J8482" s="41" t="s">
        <v>1908</v>
      </c>
      <c r="K8482" s="41" t="s">
        <v>25</v>
      </c>
    </row>
    <row r="8483" spans="2:11" ht="15" customHeight="1" x14ac:dyDescent="0.3">
      <c r="B8483" s="39" t="str">
        <f t="shared" si="114"/>
        <v>49015000520 всмоктуючий шланг, діам.27мм х 3,5м</v>
      </c>
      <c r="C8483" s="39" t="str">
        <f>TEXT(Raw_Articul_Data!$D8483,"00000000000")</f>
        <v>49015000520</v>
      </c>
      <c r="D8483" s="41">
        <v>49015000520</v>
      </c>
      <c r="E8483" s="41" t="s">
        <v>1909</v>
      </c>
      <c r="G8483" s="41" t="s">
        <v>21</v>
      </c>
      <c r="H8483" s="41" t="s">
        <v>1903</v>
      </c>
      <c r="I8483" s="41" t="s">
        <v>23</v>
      </c>
      <c r="J8483" s="41" t="s">
        <v>28</v>
      </c>
      <c r="K8483" s="41" t="s">
        <v>25</v>
      </c>
    </row>
    <row r="8484" spans="2:11" ht="15" customHeight="1" x14ac:dyDescent="0.3">
      <c r="B8484" s="39" t="str">
        <f t="shared" si="114"/>
        <v>49015000540 всмоктуючий шланг д 32мм х 2</v>
      </c>
      <c r="C8484" s="39" t="str">
        <f>TEXT(Raw_Articul_Data!$D8484,"00000000000")</f>
        <v>49015000540</v>
      </c>
      <c r="D8484" s="41">
        <v>49015000540</v>
      </c>
      <c r="E8484" s="41" t="s">
        <v>1910</v>
      </c>
      <c r="G8484" s="41" t="s">
        <v>21</v>
      </c>
      <c r="H8484" s="41" t="s">
        <v>1903</v>
      </c>
      <c r="I8484" s="41" t="s">
        <v>23</v>
      </c>
      <c r="J8484" s="41" t="s">
        <v>1906</v>
      </c>
      <c r="K8484" s="41" t="s">
        <v>25</v>
      </c>
    </row>
    <row r="8485" spans="2:11" ht="15" customHeight="1" x14ac:dyDescent="0.3">
      <c r="B8485" s="39" t="str">
        <f t="shared" si="114"/>
        <v>49015002503 комбінована насадка</v>
      </c>
      <c r="C8485" s="39" t="str">
        <f>TEXT(Raw_Articul_Data!$D8485,"00000000000")</f>
        <v>49015002503</v>
      </c>
      <c r="D8485" s="41">
        <v>49015002503</v>
      </c>
      <c r="E8485" s="41" t="s">
        <v>1911</v>
      </c>
      <c r="G8485" s="41" t="s">
        <v>21</v>
      </c>
      <c r="H8485" s="41" t="s">
        <v>1912</v>
      </c>
      <c r="I8485" s="41" t="s">
        <v>23</v>
      </c>
      <c r="J8485" s="41" t="s">
        <v>34</v>
      </c>
      <c r="K8485" s="41" t="s">
        <v>25</v>
      </c>
    </row>
    <row r="8486" spans="2:11" ht="15" customHeight="1" x14ac:dyDescent="0.3">
      <c r="B8486" s="39" t="str">
        <f t="shared" si="114"/>
        <v>49015002610 щітка для чищення радіаторів</v>
      </c>
      <c r="C8486" s="39" t="str">
        <f>TEXT(Raw_Articul_Data!$D8486,"00000000000")</f>
        <v>49015002610</v>
      </c>
      <c r="D8486" s="41">
        <v>49015002610</v>
      </c>
      <c r="E8486" s="41" t="s">
        <v>1913</v>
      </c>
      <c r="G8486" s="41" t="s">
        <v>21</v>
      </c>
      <c r="H8486" s="41" t="s">
        <v>1914</v>
      </c>
      <c r="I8486" s="41" t="s">
        <v>23</v>
      </c>
      <c r="J8486" s="41" t="s">
        <v>28</v>
      </c>
      <c r="K8486" s="41" t="s">
        <v>25</v>
      </c>
    </row>
    <row r="8487" spans="2:11" ht="15" customHeight="1" x14ac:dyDescent="0.3">
      <c r="B8487" s="39" t="str">
        <f t="shared" si="114"/>
        <v>49015002700 щітка стандарт stihl se 120e</v>
      </c>
      <c r="C8487" s="39" t="str">
        <f>TEXT(Raw_Articul_Data!$D8487,"00000000000")</f>
        <v>49015002700</v>
      </c>
      <c r="D8487" s="41">
        <v>49015002700</v>
      </c>
      <c r="E8487" s="41" t="s">
        <v>1915</v>
      </c>
      <c r="G8487" s="41" t="s">
        <v>21</v>
      </c>
      <c r="H8487" s="41" t="s">
        <v>1916</v>
      </c>
      <c r="I8487" s="41" t="s">
        <v>23</v>
      </c>
      <c r="J8487" s="41" t="s">
        <v>28</v>
      </c>
      <c r="K8487" s="41" t="s">
        <v>25</v>
      </c>
    </row>
    <row r="8488" spans="2:11" ht="15" customHeight="1" x14ac:dyDescent="0.3">
      <c r="B8488" s="39" t="str">
        <f t="shared" si="114"/>
        <v xml:space="preserve">49015002705 універсальна насадка для підлоги, ø 36 мм </v>
      </c>
      <c r="C8488" s="39" t="str">
        <f>TEXT(Raw_Articul_Data!$D8488,"00000000000")</f>
        <v>49015002705</v>
      </c>
      <c r="D8488" s="41">
        <v>49015002705</v>
      </c>
      <c r="E8488" s="41" t="s">
        <v>1917</v>
      </c>
      <c r="G8488" s="41" t="s">
        <v>21</v>
      </c>
      <c r="H8488" s="41" t="s">
        <v>1918</v>
      </c>
      <c r="I8488" s="41" t="s">
        <v>23</v>
      </c>
      <c r="J8488" s="41" t="s">
        <v>28</v>
      </c>
      <c r="K8488" s="41" t="s">
        <v>25</v>
      </c>
    </row>
    <row r="8489" spans="2:11" ht="15" customHeight="1" x14ac:dyDescent="0.3">
      <c r="B8489" s="39" t="str">
        <f t="shared" si="114"/>
        <v>49015002710 щітка на роликах 2336мм</v>
      </c>
      <c r="C8489" s="39" t="str">
        <f>TEXT(Raw_Articul_Data!$D8489,"00000000000")</f>
        <v>49015002710</v>
      </c>
      <c r="D8489" s="41">
        <v>49015002710</v>
      </c>
      <c r="E8489" s="41" t="s">
        <v>1919</v>
      </c>
      <c r="G8489" s="41" t="s">
        <v>21</v>
      </c>
      <c r="H8489" s="41" t="s">
        <v>1920</v>
      </c>
      <c r="I8489" s="41" t="s">
        <v>23</v>
      </c>
      <c r="J8489" s="41" t="s">
        <v>28</v>
      </c>
      <c r="K8489" s="41" t="s">
        <v>25</v>
      </c>
    </row>
    <row r="8490" spans="2:11" ht="15" customHeight="1" x14ac:dyDescent="0.3">
      <c r="B8490" s="39" t="str">
        <f t="shared" si="114"/>
        <v>49015004702 трубчата ручка, діам.36мм</v>
      </c>
      <c r="C8490" s="39" t="str">
        <f>TEXT(Raw_Articul_Data!$D8490,"00000000000")</f>
        <v>49015004702</v>
      </c>
      <c r="D8490" s="41">
        <v>49015004702</v>
      </c>
      <c r="E8490" s="41" t="s">
        <v>4736</v>
      </c>
      <c r="G8490" s="41" t="s">
        <v>32</v>
      </c>
      <c r="H8490" s="41" t="s">
        <v>2790</v>
      </c>
      <c r="I8490" s="41" t="s">
        <v>23</v>
      </c>
      <c r="J8490" s="41" t="s">
        <v>347</v>
      </c>
      <c r="K8490" s="41" t="s">
        <v>25</v>
      </c>
    </row>
    <row r="8491" spans="2:11" ht="15" customHeight="1" x14ac:dyDescent="0.3">
      <c r="B8491" s="39" t="str">
        <f t="shared" si="114"/>
        <v>49015007200 всмоктуюче сопло для рідини</v>
      </c>
      <c r="C8491" s="39" t="str">
        <f>TEXT(Raw_Articul_Data!$D8491,"00000000000")</f>
        <v>49015007200</v>
      </c>
      <c r="D8491" s="41">
        <v>49015007200</v>
      </c>
      <c r="E8491" s="41" t="s">
        <v>1921</v>
      </c>
      <c r="G8491" s="41" t="s">
        <v>21</v>
      </c>
      <c r="H8491" s="41" t="s">
        <v>1922</v>
      </c>
      <c r="I8491" s="41" t="s">
        <v>23</v>
      </c>
      <c r="J8491" s="41" t="s">
        <v>50</v>
      </c>
      <c r="K8491" s="41" t="s">
        <v>25</v>
      </c>
    </row>
    <row r="8492" spans="2:11" ht="15" customHeight="1" x14ac:dyDescent="0.3">
      <c r="B8492" s="39" t="str">
        <f t="shared" si="114"/>
        <v>49015009003 фільтр-мішок (5шт)</v>
      </c>
      <c r="C8492" s="39" t="str">
        <f>TEXT(Raw_Articul_Data!$D8492,"00000000000")</f>
        <v>49015009003</v>
      </c>
      <c r="D8492" s="41">
        <v>49015009003</v>
      </c>
      <c r="E8492" s="41" t="s">
        <v>1923</v>
      </c>
      <c r="G8492" s="41" t="s">
        <v>32</v>
      </c>
      <c r="H8492" s="41" t="s">
        <v>1924</v>
      </c>
      <c r="I8492" s="41" t="s">
        <v>23</v>
      </c>
      <c r="J8492" s="41" t="s">
        <v>28</v>
      </c>
      <c r="K8492" s="41" t="s">
        <v>25</v>
      </c>
    </row>
    <row r="8493" spans="2:11" ht="15" customHeight="1" x14ac:dyDescent="0.3">
      <c r="B8493" s="39" t="str">
        <f t="shared" si="114"/>
        <v>49015009004 фільтр-мішок (5шт)</v>
      </c>
      <c r="C8493" s="39" t="str">
        <f>TEXT(Raw_Articul_Data!$D8493,"00000000000")</f>
        <v>49015009004</v>
      </c>
      <c r="D8493" s="41">
        <v>49015009004</v>
      </c>
      <c r="E8493" s="41" t="s">
        <v>1923</v>
      </c>
      <c r="G8493" s="41" t="s">
        <v>32</v>
      </c>
      <c r="H8493" s="41" t="s">
        <v>1925</v>
      </c>
      <c r="I8493" s="41" t="s">
        <v>23</v>
      </c>
      <c r="J8493" s="41" t="s">
        <v>28</v>
      </c>
      <c r="K8493" s="41" t="s">
        <v>25</v>
      </c>
    </row>
    <row r="8494" spans="2:11" ht="15" customHeight="1" x14ac:dyDescent="0.3">
      <c r="B8494" s="39" t="str">
        <f t="shared" si="114"/>
        <v>49015009007 фільтр-мішок (5шт)</v>
      </c>
      <c r="C8494" s="39" t="str">
        <f>TEXT(Raw_Articul_Data!$D8494,"00000000000")</f>
        <v>49015009007</v>
      </c>
      <c r="D8494" s="41">
        <v>49015009007</v>
      </c>
      <c r="E8494" s="41" t="s">
        <v>1923</v>
      </c>
      <c r="G8494" s="41" t="s">
        <v>32</v>
      </c>
      <c r="H8494" s="41" t="s">
        <v>1926</v>
      </c>
      <c r="I8494" s="41" t="s">
        <v>23</v>
      </c>
      <c r="J8494" s="41" t="s">
        <v>28</v>
      </c>
      <c r="K8494" s="41" t="s">
        <v>25</v>
      </c>
    </row>
    <row r="8495" spans="2:11" ht="15" customHeight="1" x14ac:dyDescent="0.3">
      <c r="B8495" s="39" t="str">
        <f t="shared" si="114"/>
        <v>49015009015 фільтр-мішок (5шт)</v>
      </c>
      <c r="C8495" s="39" t="str">
        <f>TEXT(Raw_Articul_Data!$D8495,"00000000000")</f>
        <v>49015009015</v>
      </c>
      <c r="D8495" s="41">
        <v>49015009015</v>
      </c>
      <c r="E8495" s="41" t="s">
        <v>1923</v>
      </c>
      <c r="G8495" s="41" t="s">
        <v>32</v>
      </c>
      <c r="H8495" s="41" t="s">
        <v>1927</v>
      </c>
      <c r="I8495" s="41" t="s">
        <v>23</v>
      </c>
      <c r="J8495" s="41" t="s">
        <v>28</v>
      </c>
      <c r="K8495" s="41" t="s">
        <v>25</v>
      </c>
    </row>
    <row r="8496" spans="2:11" ht="15" customHeight="1" x14ac:dyDescent="0.3">
      <c r="B8496" s="39" t="str">
        <f t="shared" si="114"/>
        <v>49015009400 набір для вологого прибирання</v>
      </c>
      <c r="C8496" s="39" t="str">
        <f>TEXT(Raw_Articul_Data!$D8496,"00000000000")</f>
        <v>49015009400</v>
      </c>
      <c r="D8496" s="41">
        <v>49015009400</v>
      </c>
      <c r="E8496" s="41" t="s">
        <v>1928</v>
      </c>
      <c r="G8496" s="41" t="s">
        <v>21</v>
      </c>
      <c r="H8496" s="41" t="s">
        <v>1929</v>
      </c>
      <c r="I8496" s="41" t="s">
        <v>23</v>
      </c>
      <c r="J8496" s="41" t="s">
        <v>28</v>
      </c>
      <c r="K8496" s="41" t="s">
        <v>25</v>
      </c>
    </row>
    <row r="8497" spans="2:11" ht="15" customHeight="1" x14ac:dyDescent="0.3">
      <c r="B8497" s="39" t="str">
        <f t="shared" si="114"/>
        <v>49015009500 набір для чистки авто</v>
      </c>
      <c r="C8497" s="39" t="str">
        <f>TEXT(Raw_Articul_Data!$D8497,"00000000000")</f>
        <v>49015009500</v>
      </c>
      <c r="D8497" s="41">
        <v>49015009500</v>
      </c>
      <c r="E8497" s="41" t="s">
        <v>1930</v>
      </c>
      <c r="G8497" s="41" t="s">
        <v>21</v>
      </c>
      <c r="H8497" s="41" t="s">
        <v>1931</v>
      </c>
      <c r="I8497" s="41" t="s">
        <v>23</v>
      </c>
      <c r="J8497" s="41" t="s">
        <v>28</v>
      </c>
      <c r="K8497" s="41" t="s">
        <v>25</v>
      </c>
    </row>
    <row r="8498" spans="2:11" ht="15" customHeight="1" x14ac:dyDescent="0.3">
      <c r="B8498" s="39" t="str">
        <f t="shared" si="114"/>
        <v>49015010803 всмоктуючий шланг діам.32мм х 1м</v>
      </c>
      <c r="C8498" s="39" t="str">
        <f>TEXT(Raw_Articul_Data!$D8498,"00000000000")</f>
        <v>49015010803</v>
      </c>
      <c r="D8498" s="41">
        <v>49015010803</v>
      </c>
      <c r="E8498" s="41" t="s">
        <v>1932</v>
      </c>
      <c r="G8498" s="41" t="s">
        <v>21</v>
      </c>
      <c r="H8498" s="41" t="s">
        <v>1933</v>
      </c>
      <c r="I8498" s="41" t="s">
        <v>23</v>
      </c>
      <c r="J8498" s="41" t="s">
        <v>28</v>
      </c>
      <c r="K8498" s="41" t="s">
        <v>25</v>
      </c>
    </row>
    <row r="8499" spans="2:11" ht="15" customHeight="1" x14ac:dyDescent="0.3">
      <c r="B8499" s="39" t="str">
        <f t="shared" si="114"/>
        <v>49015010900 фільтр</v>
      </c>
      <c r="C8499" s="39" t="str">
        <f>TEXT(Raw_Articul_Data!$D8499,"00000000000")</f>
        <v>49015010900</v>
      </c>
      <c r="D8499" s="41">
        <v>49015010900</v>
      </c>
      <c r="E8499" s="41" t="s">
        <v>1780</v>
      </c>
      <c r="G8499" s="41" t="s">
        <v>32</v>
      </c>
      <c r="H8499" s="41" t="s">
        <v>1934</v>
      </c>
      <c r="I8499" s="41" t="s">
        <v>23</v>
      </c>
      <c r="J8499" s="41" t="s">
        <v>28</v>
      </c>
      <c r="K8499" s="41" t="s">
        <v>25</v>
      </c>
    </row>
    <row r="8500" spans="2:11" ht="15" customHeight="1" x14ac:dyDescent="0.3">
      <c r="B8500" s="39" t="str">
        <f t="shared" si="114"/>
        <v>49015022200 посадочне сопло 250мм</v>
      </c>
      <c r="C8500" s="39" t="str">
        <f>TEXT(Raw_Articul_Data!$D8500,"00000000000")</f>
        <v>49015022200</v>
      </c>
      <c r="D8500" s="41">
        <v>49015022200</v>
      </c>
      <c r="E8500" s="41" t="s">
        <v>1935</v>
      </c>
      <c r="G8500" s="41" t="s">
        <v>21</v>
      </c>
      <c r="H8500" s="41" t="s">
        <v>1936</v>
      </c>
      <c r="I8500" s="41" t="s">
        <v>23</v>
      </c>
      <c r="J8500" s="41" t="s">
        <v>45</v>
      </c>
      <c r="K8500" s="41" t="s">
        <v>25</v>
      </c>
    </row>
    <row r="8501" spans="2:11" ht="15" customHeight="1" x14ac:dyDescent="0.3">
      <c r="B8501" s="39" t="str">
        <f t="shared" si="114"/>
        <v>49015022210 посадочне сопло, 200мм</v>
      </c>
      <c r="C8501" s="39" t="str">
        <f>TEXT(Raw_Articul_Data!$D8501,"00000000000")</f>
        <v>49015022210</v>
      </c>
      <c r="D8501" s="41">
        <v>49015022210</v>
      </c>
      <c r="E8501" s="41" t="s">
        <v>4737</v>
      </c>
      <c r="I8501" s="41" t="s">
        <v>23</v>
      </c>
      <c r="J8501" s="41" t="s">
        <v>45</v>
      </c>
      <c r="K8501" s="41" t="s">
        <v>25</v>
      </c>
    </row>
    <row r="8502" spans="2:11" ht="15" customHeight="1" x14ac:dyDescent="0.3">
      <c r="B8502" s="39" t="str">
        <f t="shared" si="114"/>
        <v>49015022300 універсальна насадка</v>
      </c>
      <c r="C8502" s="39" t="str">
        <f>TEXT(Raw_Articul_Data!$D8502,"00000000000")</f>
        <v>49015022300</v>
      </c>
      <c r="D8502" s="41">
        <v>49015022300</v>
      </c>
      <c r="E8502" s="41" t="s">
        <v>1937</v>
      </c>
      <c r="G8502" s="41" t="s">
        <v>21</v>
      </c>
      <c r="H8502" s="41" t="s">
        <v>1938</v>
      </c>
      <c r="I8502" s="41" t="s">
        <v>23</v>
      </c>
      <c r="J8502" s="41" t="s">
        <v>34</v>
      </c>
      <c r="K8502" s="41" t="s">
        <v>25</v>
      </c>
    </row>
    <row r="8503" spans="2:11" ht="15" customHeight="1" x14ac:dyDescent="0.3">
      <c r="B8503" s="39" t="str">
        <f t="shared" si="114"/>
        <v>49015022400 наклонне трубчате сопло</v>
      </c>
      <c r="C8503" s="39" t="str">
        <f>TEXT(Raw_Articul_Data!$D8503,"00000000000")</f>
        <v>49015022400</v>
      </c>
      <c r="D8503" s="41">
        <v>49015022400</v>
      </c>
      <c r="E8503" s="41" t="s">
        <v>1939</v>
      </c>
      <c r="G8503" s="41" t="s">
        <v>21</v>
      </c>
      <c r="H8503" s="41" t="s">
        <v>1940</v>
      </c>
      <c r="I8503" s="41" t="s">
        <v>23</v>
      </c>
      <c r="J8503" s="41" t="s">
        <v>45</v>
      </c>
      <c r="K8503" s="41" t="s">
        <v>25</v>
      </c>
    </row>
    <row r="8504" spans="2:11" ht="15" customHeight="1" x14ac:dyDescent="0.3">
      <c r="B8504" s="39" t="str">
        <f t="shared" si="114"/>
        <v>49015022600 щітка поздовжня stihl se 120e</v>
      </c>
      <c r="C8504" s="39" t="str">
        <f>TEXT(Raw_Articul_Data!$D8504,"00000000000")</f>
        <v>49015022600</v>
      </c>
      <c r="D8504" s="41">
        <v>49015022600</v>
      </c>
      <c r="E8504" s="41" t="s">
        <v>1941</v>
      </c>
      <c r="G8504" s="41" t="s">
        <v>21</v>
      </c>
      <c r="H8504" s="41" t="s">
        <v>1942</v>
      </c>
      <c r="I8504" s="41" t="s">
        <v>23</v>
      </c>
      <c r="J8504" s="41" t="s">
        <v>28</v>
      </c>
      <c r="K8504" s="41" t="s">
        <v>25</v>
      </c>
    </row>
    <row r="8505" spans="2:11" ht="15" customHeight="1" x14ac:dyDescent="0.3">
      <c r="B8505" s="39" t="str">
        <f t="shared" si="114"/>
        <v>49015022705 грязьове сопло діам.2350</v>
      </c>
      <c r="C8505" s="39" t="str">
        <f>TEXT(Raw_Articul_Data!$D8505,"00000000000")</f>
        <v>49015022705</v>
      </c>
      <c r="D8505" s="41">
        <v>49015022705</v>
      </c>
      <c r="E8505" s="41" t="s">
        <v>1943</v>
      </c>
      <c r="G8505" s="41" t="s">
        <v>21</v>
      </c>
      <c r="H8505" s="41" t="s">
        <v>1944</v>
      </c>
      <c r="I8505" s="41" t="s">
        <v>23</v>
      </c>
      <c r="J8505" s="41" t="s">
        <v>28</v>
      </c>
      <c r="K8505" s="41" t="s">
        <v>25</v>
      </c>
    </row>
    <row r="8506" spans="2:11" ht="15" customHeight="1" x14ac:dyDescent="0.3">
      <c r="B8506" s="39" t="str">
        <f t="shared" si="114"/>
        <v>49015022900 щітка для пилу</v>
      </c>
      <c r="C8506" s="39" t="str">
        <f>TEXT(Raw_Articul_Data!$D8506,"00000000000")</f>
        <v>49015022900</v>
      </c>
      <c r="D8506" s="41">
        <v>49015022900</v>
      </c>
      <c r="E8506" s="41" t="s">
        <v>1945</v>
      </c>
      <c r="G8506" s="41" t="s">
        <v>21</v>
      </c>
      <c r="H8506" s="41" t="s">
        <v>1946</v>
      </c>
      <c r="I8506" s="41" t="s">
        <v>23</v>
      </c>
      <c r="J8506" s="41" t="s">
        <v>28</v>
      </c>
      <c r="K8506" s="41" t="s">
        <v>25</v>
      </c>
    </row>
    <row r="8507" spans="2:11" ht="15" customHeight="1" x14ac:dyDescent="0.3">
      <c r="B8507" s="39" t="str">
        <f t="shared" si="114"/>
        <v>49015023015 трубчата рукоятка</v>
      </c>
      <c r="C8507" s="39" t="str">
        <f>TEXT(Raw_Articul_Data!$D8507,"00000000000")</f>
        <v>49015023015</v>
      </c>
      <c r="D8507" s="41">
        <v>49015023015</v>
      </c>
      <c r="E8507" s="41" t="s">
        <v>3350</v>
      </c>
      <c r="G8507" s="41" t="s">
        <v>32</v>
      </c>
      <c r="H8507" s="41" t="s">
        <v>2790</v>
      </c>
      <c r="I8507" s="41" t="s">
        <v>23</v>
      </c>
      <c r="J8507" s="41" t="s">
        <v>1906</v>
      </c>
      <c r="K8507" s="41" t="s">
        <v>25</v>
      </c>
    </row>
    <row r="8508" spans="2:11" ht="15" customHeight="1" x14ac:dyDescent="0.3">
      <c r="B8508" s="39" t="str">
        <f t="shared" si="114"/>
        <v>49015031200 з'єднувальна муфта</v>
      </c>
      <c r="C8508" s="39" t="str">
        <f>TEXT(Raw_Articul_Data!$D8508,"00000000000")</f>
        <v>49015031200</v>
      </c>
      <c r="D8508" s="41">
        <v>49015031200</v>
      </c>
      <c r="E8508" s="41" t="s">
        <v>4738</v>
      </c>
      <c r="G8508" s="41" t="s">
        <v>32</v>
      </c>
      <c r="H8508" s="41" t="s">
        <v>2790</v>
      </c>
      <c r="I8508" s="41" t="s">
        <v>23</v>
      </c>
      <c r="J8508" s="41" t="s">
        <v>28</v>
      </c>
      <c r="K8508" s="41" t="s">
        <v>25</v>
      </c>
    </row>
    <row r="8509" spans="2:11" ht="15" customHeight="1" x14ac:dyDescent="0.3">
      <c r="B8509" s="39" t="str">
        <f t="shared" si="114"/>
        <v>49015031500 перехідник нижній</v>
      </c>
      <c r="C8509" s="39" t="str">
        <f>TEXT(Raw_Articul_Data!$D8509,"00000000000")</f>
        <v>49015031500</v>
      </c>
      <c r="D8509" s="41">
        <v>49015031500</v>
      </c>
      <c r="E8509" s="41" t="s">
        <v>4739</v>
      </c>
      <c r="G8509" s="41" t="s">
        <v>32</v>
      </c>
      <c r="H8509" s="41" t="s">
        <v>2790</v>
      </c>
      <c r="I8509" s="41" t="s">
        <v>23</v>
      </c>
      <c r="J8509" s="41" t="s">
        <v>347</v>
      </c>
      <c r="K8509" s="41" t="s">
        <v>25</v>
      </c>
    </row>
    <row r="8510" spans="2:11" ht="15" customHeight="1" x14ac:dyDescent="0.3">
      <c r="B8510" s="39" t="str">
        <f t="shared" si="114"/>
        <v>49015031504 муфта для шланга</v>
      </c>
      <c r="C8510" s="39" t="str">
        <f>TEXT(Raw_Articul_Data!$D8510,"00000000000")</f>
        <v>49015031504</v>
      </c>
      <c r="D8510" s="41">
        <v>49015031504</v>
      </c>
      <c r="E8510" s="41" t="s">
        <v>4740</v>
      </c>
      <c r="G8510" s="41" t="s">
        <v>32</v>
      </c>
      <c r="H8510" s="41" t="s">
        <v>2790</v>
      </c>
      <c r="I8510" s="41" t="s">
        <v>23</v>
      </c>
      <c r="J8510" s="41" t="s">
        <v>347</v>
      </c>
      <c r="K8510" s="41" t="s">
        <v>25</v>
      </c>
    </row>
    <row r="8511" spans="2:11" ht="15" customHeight="1" x14ac:dyDescent="0.3">
      <c r="B8511" s="39" t="str">
        <f t="shared" si="114"/>
        <v>49015031505 муфта для шланга</v>
      </c>
      <c r="C8511" s="39" t="str">
        <f>TEXT(Raw_Articul_Data!$D8511,"00000000000")</f>
        <v>49015031505</v>
      </c>
      <c r="D8511" s="41">
        <v>49015031505</v>
      </c>
      <c r="E8511" s="41" t="s">
        <v>4740</v>
      </c>
      <c r="G8511" s="41" t="s">
        <v>32</v>
      </c>
      <c r="H8511" s="41" t="s">
        <v>2790</v>
      </c>
      <c r="I8511" s="41" t="s">
        <v>23</v>
      </c>
      <c r="J8511" s="41" t="s">
        <v>347</v>
      </c>
      <c r="K8511" s="41" t="s">
        <v>25</v>
      </c>
    </row>
    <row r="8512" spans="2:11" ht="15" customHeight="1" x14ac:dyDescent="0.3">
      <c r="B8512" s="39" t="str">
        <f t="shared" si="114"/>
        <v>49015031509 трубна муфта</v>
      </c>
      <c r="C8512" s="39" t="str">
        <f>TEXT(Raw_Articul_Data!$D8512,"00000000000")</f>
        <v>49015031509</v>
      </c>
      <c r="D8512" s="41">
        <v>49015031509</v>
      </c>
      <c r="E8512" s="41" t="s">
        <v>3520</v>
      </c>
      <c r="G8512" s="41" t="s">
        <v>32</v>
      </c>
      <c r="H8512" s="41" t="s">
        <v>2790</v>
      </c>
      <c r="I8512" s="41" t="s">
        <v>23</v>
      </c>
      <c r="J8512" s="41" t="s">
        <v>347</v>
      </c>
      <c r="K8512" s="41" t="s">
        <v>25</v>
      </c>
    </row>
    <row r="8513" spans="2:11" ht="15" customHeight="1" x14ac:dyDescent="0.3">
      <c r="B8513" s="39" t="str">
        <f t="shared" si="114"/>
        <v>49015031510 трубна муфта</v>
      </c>
      <c r="C8513" s="39" t="str">
        <f>TEXT(Raw_Articul_Data!$D8513,"00000000000")</f>
        <v>49015031510</v>
      </c>
      <c r="D8513" s="41">
        <v>49015031510</v>
      </c>
      <c r="E8513" s="41" t="s">
        <v>3520</v>
      </c>
      <c r="G8513" s="41" t="s">
        <v>32</v>
      </c>
      <c r="H8513" s="41" t="s">
        <v>2790</v>
      </c>
      <c r="I8513" s="41" t="s">
        <v>23</v>
      </c>
      <c r="J8513" s="41" t="s">
        <v>28</v>
      </c>
      <c r="K8513" s="41" t="s">
        <v>25</v>
      </c>
    </row>
    <row r="8514" spans="2:11" ht="15" customHeight="1" x14ac:dyDescent="0.3">
      <c r="B8514" s="39" t="str">
        <f t="shared" si="114"/>
        <v>49015031600 подовжуюча труба</v>
      </c>
      <c r="C8514" s="39" t="str">
        <f>TEXT(Raw_Articul_Data!$D8514,"00000000000")</f>
        <v>49015031600</v>
      </c>
      <c r="D8514" s="41">
        <v>49015031600</v>
      </c>
      <c r="E8514" s="41" t="s">
        <v>1800</v>
      </c>
      <c r="G8514" s="41" t="s">
        <v>21</v>
      </c>
      <c r="H8514" s="41" t="s">
        <v>1947</v>
      </c>
      <c r="I8514" s="41" t="s">
        <v>23</v>
      </c>
      <c r="J8514" s="41" t="s">
        <v>28</v>
      </c>
      <c r="K8514" s="41" t="s">
        <v>25</v>
      </c>
    </row>
    <row r="8515" spans="2:11" ht="15" customHeight="1" x14ac:dyDescent="0.3">
      <c r="B8515" s="39" t="str">
        <f t="shared" si="114"/>
        <v>49015031602 подовжуюча труба</v>
      </c>
      <c r="C8515" s="39" t="str">
        <f>TEXT(Raw_Articul_Data!$D8515,"00000000000")</f>
        <v>49015031602</v>
      </c>
      <c r="D8515" s="41">
        <v>49015031602</v>
      </c>
      <c r="E8515" s="41" t="s">
        <v>1800</v>
      </c>
      <c r="G8515" s="41" t="s">
        <v>21</v>
      </c>
      <c r="H8515" s="41" t="s">
        <v>1948</v>
      </c>
      <c r="I8515" s="41" t="s">
        <v>23</v>
      </c>
      <c r="J8515" s="41" t="s">
        <v>45</v>
      </c>
      <c r="K8515" s="41" t="s">
        <v>25</v>
      </c>
    </row>
    <row r="8516" spans="2:11" ht="15" customHeight="1" x14ac:dyDescent="0.3">
      <c r="B8516" s="39" t="str">
        <f t="shared" si="114"/>
        <v>49015031610 подовжуюча труба</v>
      </c>
      <c r="C8516" s="39" t="str">
        <f>TEXT(Raw_Articul_Data!$D8516,"00000000000")</f>
        <v>49015031610</v>
      </c>
      <c r="D8516" s="41">
        <v>49015031610</v>
      </c>
      <c r="E8516" s="41" t="s">
        <v>1800</v>
      </c>
      <c r="G8516" s="41" t="s">
        <v>21</v>
      </c>
      <c r="H8516" s="41" t="s">
        <v>1949</v>
      </c>
      <c r="I8516" s="41" t="s">
        <v>23</v>
      </c>
      <c r="J8516" s="41" t="s">
        <v>34</v>
      </c>
      <c r="K8516" s="41" t="s">
        <v>25</v>
      </c>
    </row>
    <row r="8517" spans="2:11" ht="15" customHeight="1" x14ac:dyDescent="0.3">
      <c r="B8517" s="39" t="str">
        <f t="shared" si="114"/>
        <v>49015042700 вставка щітки</v>
      </c>
      <c r="C8517" s="39" t="str">
        <f>TEXT(Raw_Articul_Data!$D8517,"00000000000")</f>
        <v>49015042700</v>
      </c>
      <c r="D8517" s="41">
        <v>49015042700</v>
      </c>
      <c r="E8517" s="41" t="s">
        <v>4717</v>
      </c>
      <c r="G8517" s="41" t="s">
        <v>32</v>
      </c>
      <c r="H8517" s="41" t="s">
        <v>2790</v>
      </c>
      <c r="I8517" s="41" t="s">
        <v>23</v>
      </c>
      <c r="J8517" s="41" t="s">
        <v>28</v>
      </c>
      <c r="K8517" s="41" t="s">
        <v>25</v>
      </c>
    </row>
    <row r="8518" spans="2:11" ht="15" customHeight="1" x14ac:dyDescent="0.3">
      <c r="B8518" s="39" t="str">
        <f t="shared" si="114"/>
        <v>49015051000 робоче колесо</v>
      </c>
      <c r="C8518" s="39" t="str">
        <f>TEXT(Raw_Articul_Data!$D8518,"00000000000")</f>
        <v>49015051000</v>
      </c>
      <c r="D8518" s="41">
        <v>49015051000</v>
      </c>
      <c r="E8518" s="41" t="s">
        <v>4713</v>
      </c>
      <c r="G8518" s="41" t="s">
        <v>32</v>
      </c>
      <c r="H8518" s="41" t="s">
        <v>2790</v>
      </c>
      <c r="I8518" s="41" t="s">
        <v>23</v>
      </c>
      <c r="J8518" s="41" t="s">
        <v>34</v>
      </c>
      <c r="K8518" s="41" t="s">
        <v>25</v>
      </c>
    </row>
    <row r="8519" spans="2:11" ht="15" customHeight="1" x14ac:dyDescent="0.3">
      <c r="B8519" s="39" t="str">
        <f t="shared" si="114"/>
        <v>49105000500 комплект для всмоктування, 3м</v>
      </c>
      <c r="C8519" s="39" t="str">
        <f>TEXT(Raw_Articul_Data!$D8519,"00000000000")</f>
        <v>49105000500</v>
      </c>
      <c r="D8519" s="41">
        <v>49105000500</v>
      </c>
      <c r="E8519" s="41" t="s">
        <v>1950</v>
      </c>
      <c r="G8519" s="41" t="s">
        <v>21</v>
      </c>
      <c r="H8519" s="41" t="s">
        <v>1951</v>
      </c>
      <c r="I8519" s="41" t="s">
        <v>23</v>
      </c>
      <c r="J8519" s="41" t="s">
        <v>34</v>
      </c>
      <c r="K8519" s="41" t="s">
        <v>25</v>
      </c>
    </row>
    <row r="8520" spans="2:11" ht="15" customHeight="1" x14ac:dyDescent="0.3">
      <c r="B8520" s="39" t="str">
        <f t="shared" si="114"/>
        <v>49105000801 подовжувач високонапорного шлангу, 7м</v>
      </c>
      <c r="C8520" s="39" t="str">
        <f>TEXT(Raw_Articul_Data!$D8520,"00000000000")</f>
        <v>49105000801</v>
      </c>
      <c r="D8520" s="41">
        <v>49105000801</v>
      </c>
      <c r="E8520" s="41" t="s">
        <v>1952</v>
      </c>
      <c r="G8520" s="41" t="s">
        <v>21</v>
      </c>
      <c r="H8520" s="41" t="s">
        <v>1953</v>
      </c>
      <c r="I8520" s="41" t="s">
        <v>23</v>
      </c>
      <c r="J8520" s="41" t="s">
        <v>34</v>
      </c>
      <c r="K8520" s="41" t="s">
        <v>25</v>
      </c>
    </row>
    <row r="8521" spans="2:11" ht="15" customHeight="1" x14ac:dyDescent="0.3">
      <c r="B8521" s="39" t="str">
        <f t="shared" si="114"/>
        <v>49105000802 подовжувач високонапорного шлангу, 9м</v>
      </c>
      <c r="C8521" s="39" t="str">
        <f>TEXT(Raw_Articul_Data!$D8521,"00000000000")</f>
        <v>49105000802</v>
      </c>
      <c r="D8521" s="41">
        <v>49105000802</v>
      </c>
      <c r="E8521" s="41" t="s">
        <v>1954</v>
      </c>
      <c r="G8521" s="41" t="s">
        <v>21</v>
      </c>
      <c r="H8521" s="41" t="s">
        <v>1955</v>
      </c>
      <c r="I8521" s="41" t="s">
        <v>23</v>
      </c>
      <c r="J8521" s="41" t="s">
        <v>34</v>
      </c>
      <c r="K8521" s="41" t="s">
        <v>25</v>
      </c>
    </row>
    <row r="8522" spans="2:11" ht="15" customHeight="1" x14ac:dyDescent="0.3">
      <c r="B8522" s="39" t="str">
        <f t="shared" si="114"/>
        <v>49105000803 подовжувач високонапорного шлангу, 20м</v>
      </c>
      <c r="C8522" s="39" t="str">
        <f>TEXT(Raw_Articul_Data!$D8522,"00000000000")</f>
        <v>49105000803</v>
      </c>
      <c r="D8522" s="41">
        <v>49105000803</v>
      </c>
      <c r="E8522" s="41" t="s">
        <v>1956</v>
      </c>
      <c r="G8522" s="41" t="s">
        <v>21</v>
      </c>
      <c r="H8522" s="41" t="s">
        <v>1957</v>
      </c>
      <c r="I8522" s="41" t="s">
        <v>23</v>
      </c>
      <c r="J8522" s="41" t="s">
        <v>34</v>
      </c>
      <c r="K8522" s="41" t="s">
        <v>25</v>
      </c>
    </row>
    <row r="8523" spans="2:11" ht="15" customHeight="1" x14ac:dyDescent="0.3">
      <c r="B8523" s="39" t="str">
        <f t="shared" si="114"/>
        <v>49105000901 подовжувач розпилювальної трубки 430мм</v>
      </c>
      <c r="C8523" s="39" t="str">
        <f>TEXT(Raw_Articul_Data!$D8523,"00000000000")</f>
        <v>49105000901</v>
      </c>
      <c r="D8523" s="41">
        <v>49105000901</v>
      </c>
      <c r="E8523" s="41" t="s">
        <v>1958</v>
      </c>
      <c r="G8523" s="41" t="s">
        <v>21</v>
      </c>
      <c r="H8523" s="41" t="s">
        <v>1959</v>
      </c>
      <c r="I8523" s="41" t="s">
        <v>23</v>
      </c>
      <c r="J8523" s="41" t="s">
        <v>34</v>
      </c>
      <c r="K8523" s="41" t="s">
        <v>25</v>
      </c>
    </row>
    <row r="8524" spans="2:11" ht="15" customHeight="1" x14ac:dyDescent="0.3">
      <c r="B8524" s="39" t="str">
        <f t="shared" si="114"/>
        <v>49105001800 насадка-піскоструй</v>
      </c>
      <c r="C8524" s="39" t="str">
        <f>TEXT(Raw_Articul_Data!$D8524,"00000000000")</f>
        <v>49105001800</v>
      </c>
      <c r="D8524" s="41">
        <v>49105001800</v>
      </c>
      <c r="E8524" s="41" t="s">
        <v>1960</v>
      </c>
      <c r="G8524" s="41" t="s">
        <v>21</v>
      </c>
      <c r="H8524" s="41" t="s">
        <v>1961</v>
      </c>
      <c r="I8524" s="41" t="s">
        <v>23</v>
      </c>
      <c r="J8524" s="41" t="s">
        <v>34</v>
      </c>
      <c r="K8524" s="41" t="s">
        <v>25</v>
      </c>
    </row>
    <row r="8525" spans="2:11" ht="15" customHeight="1" x14ac:dyDescent="0.3">
      <c r="B8525" s="39" t="str">
        <f t="shared" ref="B8525:B8588" si="115">CONCATENATE(C8525," ", LOWER(E8525))</f>
        <v>49105001900 струминна трубка, зігнута під кутом</v>
      </c>
      <c r="C8525" s="39" t="str">
        <f>TEXT(Raw_Articul_Data!$D8525,"00000000000")</f>
        <v>49105001900</v>
      </c>
      <c r="D8525" s="41">
        <v>49105001900</v>
      </c>
      <c r="E8525" s="41" t="s">
        <v>1962</v>
      </c>
      <c r="G8525" s="41" t="s">
        <v>21</v>
      </c>
      <c r="H8525" s="41" t="s">
        <v>1963</v>
      </c>
      <c r="I8525" s="41" t="s">
        <v>23</v>
      </c>
      <c r="J8525" s="41" t="s">
        <v>34</v>
      </c>
      <c r="K8525" s="41" t="s">
        <v>25</v>
      </c>
    </row>
    <row r="8526" spans="2:11" ht="15" customHeight="1" x14ac:dyDescent="0.3">
      <c r="B8526" s="39" t="str">
        <f t="shared" si="115"/>
        <v>49105003400 щіточний валик/запасна щітка</v>
      </c>
      <c r="C8526" s="39" t="str">
        <f>TEXT(Raw_Articul_Data!$D8526,"00000000000")</f>
        <v>49105003400</v>
      </c>
      <c r="D8526" s="41">
        <v>49105003400</v>
      </c>
      <c r="E8526" s="41" t="s">
        <v>4741</v>
      </c>
      <c r="G8526" s="41" t="s">
        <v>32</v>
      </c>
      <c r="H8526" s="41" t="s">
        <v>2790</v>
      </c>
      <c r="I8526" s="41" t="s">
        <v>23</v>
      </c>
      <c r="J8526" s="41" t="s">
        <v>34</v>
      </c>
      <c r="K8526" s="41" t="s">
        <v>25</v>
      </c>
    </row>
    <row r="8527" spans="2:11" ht="15" customHeight="1" x14ac:dyDescent="0.3">
      <c r="B8527" s="39" t="str">
        <f t="shared" si="115"/>
        <v>49105003410 щіточний валик, м'яка запасна щітка</v>
      </c>
      <c r="C8527" s="39" t="str">
        <f>TEXT(Raw_Articul_Data!$D8527,"00000000000")</f>
        <v>49105003410</v>
      </c>
      <c r="D8527" s="41">
        <v>49105003410</v>
      </c>
      <c r="E8527" s="41" t="s">
        <v>4742</v>
      </c>
      <c r="G8527" s="41" t="s">
        <v>32</v>
      </c>
      <c r="H8527" s="41" t="s">
        <v>2790</v>
      </c>
      <c r="I8527" s="41" t="s">
        <v>23</v>
      </c>
      <c r="J8527" s="41" t="s">
        <v>34</v>
      </c>
      <c r="K8527" s="41" t="s">
        <v>25</v>
      </c>
    </row>
    <row r="8528" spans="2:11" ht="15" customHeight="1" x14ac:dyDescent="0.3">
      <c r="B8528" s="39" t="str">
        <f t="shared" si="115"/>
        <v>49105003903 насадка для швидкої чистки великих поверхонь</v>
      </c>
      <c r="C8528" s="39" t="str">
        <f>TEXT(Raw_Articul_Data!$D8528,"00000000000")</f>
        <v>49105003903</v>
      </c>
      <c r="D8528" s="41">
        <v>49105003903</v>
      </c>
      <c r="E8528" s="41" t="s">
        <v>1964</v>
      </c>
      <c r="G8528" s="41" t="s">
        <v>21</v>
      </c>
      <c r="H8528" s="41" t="s">
        <v>1965</v>
      </c>
      <c r="I8528" s="41" t="s">
        <v>23</v>
      </c>
      <c r="J8528" s="41" t="s">
        <v>34</v>
      </c>
      <c r="K8528" s="41" t="s">
        <v>25</v>
      </c>
    </row>
    <row r="8529" spans="2:11" ht="15" customHeight="1" x14ac:dyDescent="0.3">
      <c r="B8529" s="39" t="str">
        <f t="shared" si="115"/>
        <v>49105003904 очищувач поверхонь ra90</v>
      </c>
      <c r="C8529" s="39" t="str">
        <f>TEXT(Raw_Articul_Data!$D8529,"00000000000")</f>
        <v>49105003904</v>
      </c>
      <c r="D8529" s="41">
        <v>49105003904</v>
      </c>
      <c r="E8529" s="41" t="s">
        <v>1966</v>
      </c>
      <c r="I8529" s="41" t="s">
        <v>23</v>
      </c>
      <c r="K8529" s="41" t="s">
        <v>25</v>
      </c>
    </row>
    <row r="8530" spans="2:11" ht="15" customHeight="1" x14ac:dyDescent="0.3">
      <c r="B8530" s="39" t="str">
        <f t="shared" si="115"/>
        <v>49105004800 з'єднувальна деталь</v>
      </c>
      <c r="C8530" s="39" t="str">
        <f>TEXT(Raw_Articul_Data!$D8530,"00000000000")</f>
        <v>49105004800</v>
      </c>
      <c r="D8530" s="41">
        <v>49105004800</v>
      </c>
      <c r="E8530" s="41" t="s">
        <v>3490</v>
      </c>
      <c r="G8530" s="41" t="s">
        <v>32</v>
      </c>
      <c r="H8530" s="41" t="s">
        <v>2790</v>
      </c>
      <c r="I8530" s="41" t="s">
        <v>23</v>
      </c>
      <c r="J8530" s="41" t="s">
        <v>34</v>
      </c>
      <c r="K8530" s="41" t="s">
        <v>25</v>
      </c>
    </row>
    <row r="8531" spans="2:11" ht="15" customHeight="1" x14ac:dyDescent="0.3">
      <c r="B8531" s="39" t="str">
        <f t="shared" si="115"/>
        <v>49105005400 фільтр для води</v>
      </c>
      <c r="C8531" s="39" t="str">
        <f>TEXT(Raw_Articul_Data!$D8531,"00000000000")</f>
        <v>49105005400</v>
      </c>
      <c r="D8531" s="41">
        <v>49105005400</v>
      </c>
      <c r="E8531" s="41" t="s">
        <v>1967</v>
      </c>
      <c r="G8531" s="41" t="s">
        <v>32</v>
      </c>
      <c r="H8531" s="41" t="s">
        <v>1968</v>
      </c>
      <c r="I8531" s="41" t="s">
        <v>23</v>
      </c>
      <c r="J8531" s="41" t="s">
        <v>34</v>
      </c>
      <c r="K8531" s="41" t="s">
        <v>25</v>
      </c>
    </row>
    <row r="8532" spans="2:11" ht="15" customHeight="1" x14ac:dyDescent="0.3">
      <c r="B8532" s="39" t="str">
        <f t="shared" si="115"/>
        <v>49105005900 роторна щітка</v>
      </c>
      <c r="C8532" s="39" t="str">
        <f>TEXT(Raw_Articul_Data!$D8532,"00000000000")</f>
        <v>49105005900</v>
      </c>
      <c r="D8532" s="41">
        <v>49105005900</v>
      </c>
      <c r="E8532" s="41" t="s">
        <v>1969</v>
      </c>
      <c r="G8532" s="41" t="s">
        <v>21</v>
      </c>
      <c r="H8532" s="41" t="s">
        <v>1970</v>
      </c>
      <c r="I8532" s="41" t="s">
        <v>23</v>
      </c>
      <c r="J8532" s="41" t="s">
        <v>34</v>
      </c>
      <c r="K8532" s="41" t="s">
        <v>25</v>
      </c>
    </row>
    <row r="8533" spans="2:11" ht="15" customHeight="1" x14ac:dyDescent="0.3">
      <c r="B8533" s="39" t="str">
        <f t="shared" si="115"/>
        <v>49105006000 щітка для миття універсальна</v>
      </c>
      <c r="C8533" s="39" t="str">
        <f>TEXT(Raw_Articul_Data!$D8533,"00000000000")</f>
        <v>49105006000</v>
      </c>
      <c r="D8533" s="41">
        <v>49105006000</v>
      </c>
      <c r="E8533" s="41" t="s">
        <v>1971</v>
      </c>
      <c r="G8533" s="41" t="s">
        <v>21</v>
      </c>
      <c r="H8533" s="41" t="s">
        <v>1972</v>
      </c>
      <c r="I8533" s="41" t="s">
        <v>23</v>
      </c>
      <c r="J8533" s="41" t="s">
        <v>34</v>
      </c>
      <c r="K8533" s="41" t="s">
        <v>25</v>
      </c>
    </row>
    <row r="8534" spans="2:11" ht="15" customHeight="1" x14ac:dyDescent="0.3">
      <c r="B8534" s="39" t="str">
        <f t="shared" si="115"/>
        <v>49105006100 комплект для миття автомобіля</v>
      </c>
      <c r="C8534" s="39" t="str">
        <f>TEXT(Raw_Articul_Data!$D8534,"00000000000")</f>
        <v>49105006100</v>
      </c>
      <c r="D8534" s="41">
        <v>49105006100</v>
      </c>
      <c r="E8534" s="41" t="s">
        <v>1973</v>
      </c>
      <c r="G8534" s="41" t="s">
        <v>21</v>
      </c>
      <c r="H8534" s="41" t="s">
        <v>1974</v>
      </c>
      <c r="I8534" s="41" t="s">
        <v>23</v>
      </c>
      <c r="J8534" s="41" t="s">
        <v>34</v>
      </c>
      <c r="K8534" s="41" t="s">
        <v>25</v>
      </c>
    </row>
    <row r="8535" spans="2:11" ht="15" customHeight="1" x14ac:dyDescent="0.3">
      <c r="B8535" s="39" t="str">
        <f t="shared" si="115"/>
        <v>49105006101 комплект для миття автомобіля</v>
      </c>
      <c r="C8535" s="39" t="str">
        <f>TEXT(Raw_Articul_Data!$D8535,"00000000000")</f>
        <v>49105006101</v>
      </c>
      <c r="D8535" s="41">
        <v>49105006101</v>
      </c>
      <c r="E8535" s="41" t="s">
        <v>1973</v>
      </c>
      <c r="G8535" s="41" t="s">
        <v>21</v>
      </c>
      <c r="H8535" s="41" t="s">
        <v>1975</v>
      </c>
      <c r="I8535" s="41" t="s">
        <v>23</v>
      </c>
      <c r="J8535" s="41" t="s">
        <v>34</v>
      </c>
      <c r="K8535" s="41" t="s">
        <v>25</v>
      </c>
    </row>
    <row r="8536" spans="2:11" ht="15" customHeight="1" x14ac:dyDescent="0.3">
      <c r="B8536" s="39" t="str">
        <f t="shared" si="115"/>
        <v>49105006305 сопло піноутворювача</v>
      </c>
      <c r="C8536" s="39" t="str">
        <f>TEXT(Raw_Articul_Data!$D8536,"00000000000")</f>
        <v>49105006305</v>
      </c>
      <c r="D8536" s="41">
        <v>49105006305</v>
      </c>
      <c r="E8536" s="41" t="s">
        <v>4743</v>
      </c>
      <c r="G8536" s="41" t="s">
        <v>32</v>
      </c>
      <c r="H8536" s="41" t="s">
        <v>2790</v>
      </c>
      <c r="I8536" s="41" t="s">
        <v>23</v>
      </c>
      <c r="J8536" s="41" t="s">
        <v>34</v>
      </c>
      <c r="K8536" s="41" t="s">
        <v>25</v>
      </c>
    </row>
    <row r="8537" spans="2:11" ht="15" customHeight="1" x14ac:dyDescent="0.3">
      <c r="B8537" s="39" t="str">
        <f t="shared" si="115"/>
        <v>49105006800 напрямна</v>
      </c>
      <c r="C8537" s="39" t="str">
        <f>TEXT(Raw_Articul_Data!$D8537,"00000000000")</f>
        <v>49105006800</v>
      </c>
      <c r="D8537" s="41">
        <v>49105006800</v>
      </c>
      <c r="E8537" s="41" t="s">
        <v>4744</v>
      </c>
      <c r="G8537" s="41" t="s">
        <v>32</v>
      </c>
      <c r="H8537" s="41" t="s">
        <v>2790</v>
      </c>
      <c r="I8537" s="41" t="s">
        <v>23</v>
      </c>
      <c r="J8537" s="41" t="s">
        <v>34</v>
      </c>
      <c r="K8537" s="41" t="s">
        <v>25</v>
      </c>
    </row>
    <row r="8538" spans="2:11" ht="15" customHeight="1" x14ac:dyDescent="0.3">
      <c r="B8538" s="39" t="str">
        <f t="shared" si="115"/>
        <v>49105008000 комплект для чищення труб</v>
      </c>
      <c r="C8538" s="39" t="str">
        <f>TEXT(Raw_Articul_Data!$D8538,"00000000000")</f>
        <v>49105008000</v>
      </c>
      <c r="D8538" s="41">
        <v>49105008000</v>
      </c>
      <c r="E8538" s="41" t="s">
        <v>1976</v>
      </c>
      <c r="G8538" s="41" t="s">
        <v>21</v>
      </c>
      <c r="H8538" s="41" t="s">
        <v>1977</v>
      </c>
      <c r="I8538" s="41" t="s">
        <v>23</v>
      </c>
      <c r="J8538" s="41" t="s">
        <v>34</v>
      </c>
      <c r="K8538" s="41" t="s">
        <v>25</v>
      </c>
    </row>
    <row r="8539" spans="2:11" ht="15" customHeight="1" x14ac:dyDescent="0.3">
      <c r="B8539" s="39" t="str">
        <f t="shared" si="115"/>
        <v>49105008600 плоский шланг текстильний з касетою, 12м</v>
      </c>
      <c r="C8539" s="39" t="str">
        <f>TEXT(Raw_Articul_Data!$D8539,"00000000000")</f>
        <v>49105008600</v>
      </c>
      <c r="D8539" s="41">
        <v>49105008600</v>
      </c>
      <c r="E8539" s="41" t="s">
        <v>1978</v>
      </c>
      <c r="G8539" s="41" t="s">
        <v>21</v>
      </c>
      <c r="H8539" s="41" t="s">
        <v>1979</v>
      </c>
      <c r="I8539" s="41" t="s">
        <v>23</v>
      </c>
      <c r="J8539" s="41" t="s">
        <v>34</v>
      </c>
      <c r="K8539" s="41" t="s">
        <v>25</v>
      </c>
    </row>
    <row r="8540" spans="2:11" ht="15" customHeight="1" x14ac:dyDescent="0.3">
      <c r="B8540" s="39" t="str">
        <f t="shared" si="115"/>
        <v>49105008700 плоский шланг</v>
      </c>
      <c r="C8540" s="39" t="str">
        <f>TEXT(Raw_Articul_Data!$D8540,"00000000000")</f>
        <v>49105008700</v>
      </c>
      <c r="D8540" s="41">
        <v>49105008700</v>
      </c>
      <c r="E8540" s="41" t="s">
        <v>1980</v>
      </c>
      <c r="G8540" s="41" t="s">
        <v>21</v>
      </c>
      <c r="H8540" s="41" t="s">
        <v>1981</v>
      </c>
      <c r="I8540" s="41" t="s">
        <v>23</v>
      </c>
      <c r="J8540" s="41" t="s">
        <v>34</v>
      </c>
      <c r="K8540" s="41" t="s">
        <v>25</v>
      </c>
    </row>
    <row r="8541" spans="2:11" ht="15" customHeight="1" x14ac:dyDescent="0.3">
      <c r="B8541" s="39" t="str">
        <f t="shared" si="115"/>
        <v>49105009600 піноутворювач</v>
      </c>
      <c r="C8541" s="39" t="str">
        <f>TEXT(Raw_Articul_Data!$D8541,"00000000000")</f>
        <v>49105009600</v>
      </c>
      <c r="D8541" s="41">
        <v>49105009600</v>
      </c>
      <c r="E8541" s="41" t="s">
        <v>1982</v>
      </c>
      <c r="G8541" s="41" t="s">
        <v>21</v>
      </c>
      <c r="H8541" s="41" t="s">
        <v>1983</v>
      </c>
      <c r="I8541" s="41" t="s">
        <v>23</v>
      </c>
      <c r="J8541" s="41" t="s">
        <v>34</v>
      </c>
      <c r="K8541" s="41" t="s">
        <v>25</v>
      </c>
    </row>
    <row r="8542" spans="2:11" ht="15" customHeight="1" x14ac:dyDescent="0.3">
      <c r="B8542" s="39" t="str">
        <f t="shared" si="115"/>
        <v>49105009601 пінна насадка</v>
      </c>
      <c r="C8542" s="39" t="str">
        <f>TEXT(Raw_Articul_Data!$D8542,"00000000000")</f>
        <v>49105009601</v>
      </c>
      <c r="D8542" s="41">
        <v>49105009601</v>
      </c>
      <c r="E8542" s="41" t="s">
        <v>1984</v>
      </c>
      <c r="G8542" s="41" t="s">
        <v>21</v>
      </c>
      <c r="H8542" s="41" t="s">
        <v>1985</v>
      </c>
      <c r="I8542" s="41" t="s">
        <v>23</v>
      </c>
      <c r="J8542" s="41" t="s">
        <v>34</v>
      </c>
      <c r="K8542" s="41" t="s">
        <v>25</v>
      </c>
    </row>
    <row r="8543" spans="2:11" ht="15" customHeight="1" x14ac:dyDescent="0.3">
      <c r="B8543" s="39" t="str">
        <f t="shared" si="115"/>
        <v>49105070100 пляшка для миючого засобу</v>
      </c>
      <c r="C8543" s="39" t="str">
        <f>TEXT(Raw_Articul_Data!$D8543,"00000000000")</f>
        <v>49105070100</v>
      </c>
      <c r="D8543" s="41">
        <v>49105070100</v>
      </c>
      <c r="E8543" s="41" t="s">
        <v>4745</v>
      </c>
      <c r="G8543" s="41" t="s">
        <v>32</v>
      </c>
      <c r="H8543" s="41" t="s">
        <v>2790</v>
      </c>
      <c r="I8543" s="41" t="s">
        <v>23</v>
      </c>
      <c r="J8543" s="41" t="s">
        <v>34</v>
      </c>
      <c r="K8543" s="41" t="s">
        <v>25</v>
      </c>
    </row>
    <row r="8544" spans="2:11" ht="15" customHeight="1" x14ac:dyDescent="0.3">
      <c r="B8544" s="39" t="str">
        <f t="shared" si="115"/>
        <v>49105300500 регулятор піноутворювача</v>
      </c>
      <c r="C8544" s="39" t="str">
        <f>TEXT(Raw_Articul_Data!$D8544,"00000000000")</f>
        <v>49105300500</v>
      </c>
      <c r="D8544" s="41">
        <v>49105300500</v>
      </c>
      <c r="E8544" s="41" t="s">
        <v>4746</v>
      </c>
      <c r="G8544" s="41" t="s">
        <v>32</v>
      </c>
      <c r="H8544" s="41" t="s">
        <v>2790</v>
      </c>
      <c r="I8544" s="41" t="s">
        <v>23</v>
      </c>
      <c r="J8544" s="41" t="s">
        <v>34</v>
      </c>
      <c r="K8544" s="41" t="s">
        <v>25</v>
      </c>
    </row>
    <row r="8545" spans="2:11" ht="15" customHeight="1" x14ac:dyDescent="0.3">
      <c r="B8545" s="39" t="str">
        <f t="shared" si="115"/>
        <v>49105503400 роторна щітка для миття поверхонь</v>
      </c>
      <c r="C8545" s="39" t="str">
        <f>TEXT(Raw_Articul_Data!$D8545,"00000000000")</f>
        <v>49105503400</v>
      </c>
      <c r="D8545" s="41">
        <v>49105503400</v>
      </c>
      <c r="E8545" s="41" t="s">
        <v>1986</v>
      </c>
      <c r="G8545" s="41" t="s">
        <v>21</v>
      </c>
      <c r="H8545" s="41" t="s">
        <v>1987</v>
      </c>
      <c r="I8545" s="41" t="s">
        <v>23</v>
      </c>
      <c r="J8545" s="41" t="s">
        <v>34</v>
      </c>
      <c r="K8545" s="41" t="s">
        <v>25</v>
      </c>
    </row>
    <row r="8546" spans="2:11" ht="15" customHeight="1" x14ac:dyDescent="0.3">
      <c r="B8546" s="39" t="str">
        <f t="shared" si="115"/>
        <v>49105503500 телескопічна насадка</v>
      </c>
      <c r="C8546" s="39" t="str">
        <f>TEXT(Raw_Articul_Data!$D8546,"00000000000")</f>
        <v>49105503500</v>
      </c>
      <c r="D8546" s="41">
        <v>49105503500</v>
      </c>
      <c r="E8546" s="41" t="s">
        <v>1988</v>
      </c>
      <c r="G8546" s="41" t="s">
        <v>21</v>
      </c>
      <c r="H8546" s="41" t="s">
        <v>1989</v>
      </c>
      <c r="I8546" s="41" t="s">
        <v>23</v>
      </c>
      <c r="J8546" s="41" t="s">
        <v>34</v>
      </c>
      <c r="K8546" s="41" t="s">
        <v>25</v>
      </c>
    </row>
    <row r="8547" spans="2:11" ht="15" customHeight="1" x14ac:dyDescent="0.3">
      <c r="B8547" s="39" t="str">
        <f t="shared" si="115"/>
        <v>491435S фільтр попередньої очистки</v>
      </c>
      <c r="C8547" s="39" t="str">
        <f>TEXT(Raw_Articul_Data!$D8547,"00000000000")</f>
        <v>491435S</v>
      </c>
      <c r="D8547" s="41" t="s">
        <v>4747</v>
      </c>
      <c r="E8547" s="41" t="s">
        <v>4748</v>
      </c>
      <c r="G8547" s="41" t="s">
        <v>32</v>
      </c>
      <c r="H8547" s="41" t="s">
        <v>2790</v>
      </c>
      <c r="I8547" s="41" t="s">
        <v>3252</v>
      </c>
      <c r="J8547" s="41" t="s">
        <v>55</v>
      </c>
      <c r="K8547" s="41" t="s">
        <v>25</v>
      </c>
    </row>
    <row r="8548" spans="2:11" ht="15" customHeight="1" x14ac:dyDescent="0.3">
      <c r="B8548" s="39" t="str">
        <f t="shared" si="115"/>
        <v>49155000603 клапан</v>
      </c>
      <c r="C8548" s="39" t="str">
        <f>TEXT(Raw_Articul_Data!$D8548,"00000000000")</f>
        <v>49155000603</v>
      </c>
      <c r="D8548" s="41">
        <v>49155000603</v>
      </c>
      <c r="E8548" s="41" t="s">
        <v>2901</v>
      </c>
      <c r="G8548" s="41" t="s">
        <v>32</v>
      </c>
      <c r="H8548" s="41" t="s">
        <v>2790</v>
      </c>
      <c r="I8548" s="41" t="s">
        <v>23</v>
      </c>
      <c r="J8548" s="41" t="s">
        <v>34</v>
      </c>
      <c r="K8548" s="41" t="s">
        <v>25</v>
      </c>
    </row>
    <row r="8549" spans="2:11" ht="15" customHeight="1" x14ac:dyDescent="0.3">
      <c r="B8549" s="39" t="str">
        <f t="shared" si="115"/>
        <v>49155000698 клапан</v>
      </c>
      <c r="C8549" s="39" t="str">
        <f>TEXT(Raw_Articul_Data!$D8549,"00000000000")</f>
        <v>49155000698</v>
      </c>
      <c r="D8549" s="41">
        <v>49155000698</v>
      </c>
      <c r="E8549" s="41" t="s">
        <v>2901</v>
      </c>
      <c r="G8549" s="41" t="s">
        <v>32</v>
      </c>
      <c r="H8549" s="41" t="s">
        <v>2790</v>
      </c>
      <c r="I8549" s="41" t="s">
        <v>23</v>
      </c>
      <c r="J8549" s="41" t="s">
        <v>34</v>
      </c>
      <c r="K8549" s="41" t="s">
        <v>25</v>
      </c>
    </row>
    <row r="8550" spans="2:11" ht="15" customHeight="1" x14ac:dyDescent="0.3">
      <c r="B8550" s="39" t="str">
        <f t="shared" si="115"/>
        <v>49155000818 високонапорний шланг</v>
      </c>
      <c r="C8550" s="39" t="str">
        <f>TEXT(Raw_Articul_Data!$D8550,"00000000000")</f>
        <v>49155000818</v>
      </c>
      <c r="D8550" s="41">
        <v>49155000818</v>
      </c>
      <c r="E8550" s="41" t="s">
        <v>1784</v>
      </c>
      <c r="G8550" s="41" t="s">
        <v>21</v>
      </c>
      <c r="H8550" s="41" t="s">
        <v>1990</v>
      </c>
      <c r="I8550" s="41" t="s">
        <v>23</v>
      </c>
      <c r="J8550" s="41" t="s">
        <v>24</v>
      </c>
      <c r="K8550" s="41" t="s">
        <v>25</v>
      </c>
    </row>
    <row r="8551" spans="2:11" ht="15" customHeight="1" x14ac:dyDescent="0.3">
      <c r="B8551" s="39" t="str">
        <f t="shared" si="115"/>
        <v>49155000819 високонапорний шланг</v>
      </c>
      <c r="C8551" s="39" t="str">
        <f>TEXT(Raw_Articul_Data!$D8551,"00000000000")</f>
        <v>49155000819</v>
      </c>
      <c r="D8551" s="41">
        <v>49155000819</v>
      </c>
      <c r="E8551" s="41" t="s">
        <v>1784</v>
      </c>
      <c r="G8551" s="41" t="s">
        <v>21</v>
      </c>
      <c r="H8551" s="41" t="s">
        <v>1991</v>
      </c>
      <c r="I8551" s="41" t="s">
        <v>23</v>
      </c>
      <c r="J8551" s="41" t="s">
        <v>24</v>
      </c>
      <c r="K8551" s="41" t="s">
        <v>25</v>
      </c>
    </row>
    <row r="8552" spans="2:11" ht="15" customHeight="1" x14ac:dyDescent="0.3">
      <c r="B8552" s="39" t="str">
        <f t="shared" si="115"/>
        <v>49155000827 шланг високого тиску dn6, 9м</v>
      </c>
      <c r="C8552" s="39" t="str">
        <f>TEXT(Raw_Articul_Data!$D8552,"00000000000")</f>
        <v>49155000827</v>
      </c>
      <c r="D8552" s="41">
        <v>49155000827</v>
      </c>
      <c r="E8552" s="41" t="s">
        <v>1992</v>
      </c>
      <c r="G8552" s="41" t="s">
        <v>21</v>
      </c>
      <c r="H8552" s="41" t="s">
        <v>1993</v>
      </c>
      <c r="I8552" s="41" t="s">
        <v>23</v>
      </c>
      <c r="J8552" s="41" t="s">
        <v>34</v>
      </c>
      <c r="K8552" s="41" t="s">
        <v>25</v>
      </c>
    </row>
    <row r="8553" spans="2:11" ht="15" customHeight="1" x14ac:dyDescent="0.3">
      <c r="B8553" s="39" t="str">
        <f t="shared" si="115"/>
        <v>49155000828 шланг високого тиску 6,7м</v>
      </c>
      <c r="C8553" s="39" t="str">
        <f>TEXT(Raw_Articul_Data!$D8553,"00000000000")</f>
        <v>49155000828</v>
      </c>
      <c r="D8553" s="41">
        <v>49155000828</v>
      </c>
      <c r="E8553" s="41" t="s">
        <v>1994</v>
      </c>
      <c r="G8553" s="41" t="s">
        <v>21</v>
      </c>
      <c r="H8553" s="41" t="s">
        <v>1995</v>
      </c>
      <c r="I8553" s="41" t="s">
        <v>23</v>
      </c>
      <c r="J8553" s="41" t="s">
        <v>34</v>
      </c>
      <c r="K8553" s="41" t="s">
        <v>25</v>
      </c>
    </row>
    <row r="8554" spans="2:11" ht="15" customHeight="1" x14ac:dyDescent="0.3">
      <c r="B8554" s="39" t="str">
        <f t="shared" si="115"/>
        <v>49155000833 шланг високого тиску 8м</v>
      </c>
      <c r="C8554" s="39" t="str">
        <f>TEXT(Raw_Articul_Data!$D8554,"00000000000")</f>
        <v>49155000833</v>
      </c>
      <c r="D8554" s="41">
        <v>49155000833</v>
      </c>
      <c r="E8554" s="41" t="s">
        <v>1996</v>
      </c>
      <c r="G8554" s="41" t="s">
        <v>21</v>
      </c>
      <c r="H8554" s="41" t="s">
        <v>1997</v>
      </c>
      <c r="I8554" s="41" t="s">
        <v>23</v>
      </c>
      <c r="J8554" s="41" t="s">
        <v>24</v>
      </c>
      <c r="K8554" s="41" t="s">
        <v>25</v>
      </c>
    </row>
    <row r="8555" spans="2:11" ht="15" customHeight="1" x14ac:dyDescent="0.3">
      <c r="B8555" s="39" t="str">
        <f t="shared" si="115"/>
        <v>49155000835 високонапорний шланг 9м</v>
      </c>
      <c r="C8555" s="39" t="str">
        <f>TEXT(Raw_Articul_Data!$D8555,"00000000000")</f>
        <v>49155000835</v>
      </c>
      <c r="D8555" s="41">
        <v>49155000835</v>
      </c>
      <c r="E8555" s="41" t="s">
        <v>1998</v>
      </c>
      <c r="G8555" s="41" t="s">
        <v>21</v>
      </c>
      <c r="H8555" s="41" t="s">
        <v>1999</v>
      </c>
      <c r="I8555" s="41" t="s">
        <v>23</v>
      </c>
      <c r="J8555" s="41" t="s">
        <v>34</v>
      </c>
      <c r="K8555" s="41" t="s">
        <v>25</v>
      </c>
    </row>
    <row r="8556" spans="2:11" ht="15" customHeight="1" x14ac:dyDescent="0.3">
      <c r="B8556" s="39" t="str">
        <f t="shared" si="115"/>
        <v>49155000838 високонапорний шланг 6м</v>
      </c>
      <c r="C8556" s="39" t="str">
        <f>TEXT(Raw_Articul_Data!$D8556,"00000000000")</f>
        <v>49155000838</v>
      </c>
      <c r="D8556" s="41">
        <v>49155000838</v>
      </c>
      <c r="E8556" s="41" t="s">
        <v>2000</v>
      </c>
      <c r="G8556" s="41" t="s">
        <v>21</v>
      </c>
      <c r="H8556" s="41" t="s">
        <v>2001</v>
      </c>
      <c r="I8556" s="41" t="s">
        <v>23</v>
      </c>
      <c r="J8556" s="41" t="s">
        <v>34</v>
      </c>
      <c r="K8556" s="41" t="s">
        <v>25</v>
      </c>
    </row>
    <row r="8557" spans="2:11" ht="15" customHeight="1" x14ac:dyDescent="0.3">
      <c r="B8557" s="39" t="str">
        <f t="shared" si="115"/>
        <v>49155000898 високонапорний шланг 6м</v>
      </c>
      <c r="C8557" s="39" t="str">
        <f>TEXT(Raw_Articul_Data!$D8557,"00000000000")</f>
        <v>49155000898</v>
      </c>
      <c r="D8557" s="41">
        <v>49155000898</v>
      </c>
      <c r="E8557" s="41" t="s">
        <v>2000</v>
      </c>
      <c r="G8557" s="41" t="s">
        <v>21</v>
      </c>
      <c r="H8557" s="41" t="s">
        <v>2001</v>
      </c>
      <c r="I8557" s="41" t="s">
        <v>23</v>
      </c>
      <c r="J8557" s="41" t="s">
        <v>34</v>
      </c>
      <c r="K8557" s="41" t="s">
        <v>25</v>
      </c>
    </row>
    <row r="8558" spans="2:11" ht="15" customHeight="1" x14ac:dyDescent="0.3">
      <c r="B8558" s="39" t="str">
        <f t="shared" si="115"/>
        <v>49155000923 струминна трубка</v>
      </c>
      <c r="C8558" s="39" t="str">
        <f>TEXT(Raw_Articul_Data!$D8558,"00000000000")</f>
        <v>49155000923</v>
      </c>
      <c r="D8558" s="41">
        <v>49155000923</v>
      </c>
      <c r="E8558" s="41" t="s">
        <v>2002</v>
      </c>
      <c r="G8558" s="41" t="s">
        <v>21</v>
      </c>
      <c r="H8558" s="41" t="s">
        <v>2003</v>
      </c>
      <c r="I8558" s="41" t="s">
        <v>23</v>
      </c>
      <c r="J8558" s="41" t="s">
        <v>34</v>
      </c>
      <c r="K8558" s="41" t="s">
        <v>25</v>
      </c>
    </row>
    <row r="8559" spans="2:11" ht="15" customHeight="1" x14ac:dyDescent="0.3">
      <c r="B8559" s="39" t="str">
        <f t="shared" si="115"/>
        <v>49155000929 струминна трубка</v>
      </c>
      <c r="C8559" s="39" t="str">
        <f>TEXT(Raw_Articul_Data!$D8559,"00000000000")</f>
        <v>49155000929</v>
      </c>
      <c r="D8559" s="41">
        <v>49155000929</v>
      </c>
      <c r="E8559" s="41" t="s">
        <v>2002</v>
      </c>
      <c r="G8559" s="41" t="s">
        <v>21</v>
      </c>
      <c r="H8559" s="41" t="s">
        <v>2004</v>
      </c>
      <c r="I8559" s="41" t="s">
        <v>23</v>
      </c>
      <c r="J8559" s="41" t="s">
        <v>34</v>
      </c>
      <c r="K8559" s="41" t="s">
        <v>25</v>
      </c>
    </row>
    <row r="8560" spans="2:11" ht="15" customHeight="1" x14ac:dyDescent="0.3">
      <c r="B8560" s="39" t="str">
        <f t="shared" si="115"/>
        <v>49155000998 струминна трубка</v>
      </c>
      <c r="C8560" s="39" t="str">
        <f>TEXT(Raw_Articul_Data!$D8560,"00000000000")</f>
        <v>49155000998</v>
      </c>
      <c r="D8560" s="41">
        <v>49155000998</v>
      </c>
      <c r="E8560" s="41" t="s">
        <v>2002</v>
      </c>
      <c r="G8560" s="41" t="s">
        <v>21</v>
      </c>
      <c r="H8560" s="41" t="s">
        <v>2005</v>
      </c>
      <c r="I8560" s="41" t="s">
        <v>23</v>
      </c>
      <c r="J8560" s="41" t="s">
        <v>34</v>
      </c>
      <c r="K8560" s="41" t="s">
        <v>25</v>
      </c>
    </row>
    <row r="8561" spans="2:11" ht="15" customHeight="1" x14ac:dyDescent="0.3">
      <c r="B8561" s="39" t="str">
        <f t="shared" si="115"/>
        <v>49155001001 корпус</v>
      </c>
      <c r="C8561" s="39" t="str">
        <f>TEXT(Raw_Articul_Data!$D8561,"00000000000")</f>
        <v>49155001001</v>
      </c>
      <c r="D8561" s="41">
        <v>49155001001</v>
      </c>
      <c r="E8561" s="41" t="s">
        <v>3695</v>
      </c>
      <c r="G8561" s="41" t="s">
        <v>32</v>
      </c>
      <c r="H8561" s="41" t="s">
        <v>2790</v>
      </c>
      <c r="I8561" s="41" t="s">
        <v>23</v>
      </c>
      <c r="J8561" s="41" t="s">
        <v>34</v>
      </c>
      <c r="K8561" s="41" t="s">
        <v>25</v>
      </c>
    </row>
    <row r="8562" spans="2:11" ht="15" customHeight="1" x14ac:dyDescent="0.3">
      <c r="B8562" s="39" t="str">
        <f t="shared" si="115"/>
        <v>49155001101 напорна труба</v>
      </c>
      <c r="C8562" s="39" t="str">
        <f>TEXT(Raw_Articul_Data!$D8562,"00000000000")</f>
        <v>49155001101</v>
      </c>
      <c r="D8562" s="41">
        <v>49155001101</v>
      </c>
      <c r="E8562" s="41" t="s">
        <v>2006</v>
      </c>
      <c r="G8562" s="41" t="s">
        <v>21</v>
      </c>
      <c r="H8562" s="41" t="s">
        <v>2007</v>
      </c>
      <c r="I8562" s="41" t="s">
        <v>23</v>
      </c>
      <c r="J8562" s="41" t="s">
        <v>34</v>
      </c>
      <c r="K8562" s="41" t="s">
        <v>25</v>
      </c>
    </row>
    <row r="8563" spans="2:11" ht="15" customHeight="1" x14ac:dyDescent="0.3">
      <c r="B8563" s="39" t="str">
        <f t="shared" si="115"/>
        <v>49155001102 напорна труба</v>
      </c>
      <c r="C8563" s="39" t="str">
        <f>TEXT(Raw_Articul_Data!$D8563,"00000000000")</f>
        <v>49155001102</v>
      </c>
      <c r="D8563" s="41">
        <v>49155001102</v>
      </c>
      <c r="E8563" s="41" t="s">
        <v>2006</v>
      </c>
      <c r="G8563" s="41" t="s">
        <v>21</v>
      </c>
      <c r="H8563" s="41" t="s">
        <v>2008</v>
      </c>
      <c r="I8563" s="41" t="s">
        <v>23</v>
      </c>
      <c r="J8563" s="41" t="s">
        <v>34</v>
      </c>
      <c r="K8563" s="41" t="s">
        <v>25</v>
      </c>
    </row>
    <row r="8564" spans="2:11" ht="15" customHeight="1" x14ac:dyDescent="0.3">
      <c r="B8564" s="39" t="str">
        <f t="shared" si="115"/>
        <v>49155001103 напорна труба</v>
      </c>
      <c r="C8564" s="39" t="str">
        <f>TEXT(Raw_Articul_Data!$D8564,"00000000000")</f>
        <v>49155001103</v>
      </c>
      <c r="D8564" s="41">
        <v>49155001103</v>
      </c>
      <c r="E8564" s="41" t="s">
        <v>2006</v>
      </c>
      <c r="G8564" s="41" t="s">
        <v>21</v>
      </c>
      <c r="H8564" s="41" t="s">
        <v>2009</v>
      </c>
      <c r="I8564" s="41" t="s">
        <v>23</v>
      </c>
      <c r="J8564" s="41" t="s">
        <v>34</v>
      </c>
      <c r="K8564" s="41" t="s">
        <v>25</v>
      </c>
    </row>
    <row r="8565" spans="2:11" ht="15" customHeight="1" x14ac:dyDescent="0.3">
      <c r="B8565" s="39" t="str">
        <f t="shared" si="115"/>
        <v>49155001104 напорна труба</v>
      </c>
      <c r="C8565" s="39" t="str">
        <f>TEXT(Raw_Articul_Data!$D8565,"00000000000")</f>
        <v>49155001104</v>
      </c>
      <c r="D8565" s="41">
        <v>49155001104</v>
      </c>
      <c r="E8565" s="41" t="s">
        <v>2006</v>
      </c>
      <c r="G8565" s="41" t="s">
        <v>32</v>
      </c>
      <c r="H8565" s="41" t="s">
        <v>2790</v>
      </c>
      <c r="I8565" s="41" t="s">
        <v>23</v>
      </c>
      <c r="J8565" s="41" t="s">
        <v>34</v>
      </c>
      <c r="K8565" s="41" t="s">
        <v>25</v>
      </c>
    </row>
    <row r="8566" spans="2:11" ht="15" customHeight="1" x14ac:dyDescent="0.3">
      <c r="B8566" s="39" t="str">
        <f t="shared" si="115"/>
        <v>49155001314 пістолет-розпилювач</v>
      </c>
      <c r="C8566" s="39" t="str">
        <f>TEXT(Raw_Articul_Data!$D8566,"00000000000")</f>
        <v>49155001314</v>
      </c>
      <c r="D8566" s="41">
        <v>49155001314</v>
      </c>
      <c r="E8566" s="41" t="s">
        <v>2010</v>
      </c>
      <c r="G8566" s="41" t="s">
        <v>21</v>
      </c>
      <c r="H8566" s="41" t="s">
        <v>2011</v>
      </c>
      <c r="I8566" s="41" t="s">
        <v>23</v>
      </c>
      <c r="J8566" s="41" t="s">
        <v>34</v>
      </c>
      <c r="K8566" s="41" t="s">
        <v>25</v>
      </c>
    </row>
    <row r="8567" spans="2:11" ht="15" customHeight="1" x14ac:dyDescent="0.3">
      <c r="B8567" s="39" t="str">
        <f t="shared" si="115"/>
        <v>49155001320 пістолет-розпилювач</v>
      </c>
      <c r="C8567" s="39" t="str">
        <f>TEXT(Raw_Articul_Data!$D8567,"00000000000")</f>
        <v>49155001320</v>
      </c>
      <c r="D8567" s="41">
        <v>49155001320</v>
      </c>
      <c r="E8567" s="41" t="s">
        <v>2010</v>
      </c>
      <c r="G8567" s="41" t="s">
        <v>21</v>
      </c>
      <c r="H8567" s="41" t="s">
        <v>2012</v>
      </c>
      <c r="I8567" s="41" t="s">
        <v>23</v>
      </c>
      <c r="J8567" s="41" t="s">
        <v>34</v>
      </c>
      <c r="K8567" s="41" t="s">
        <v>25</v>
      </c>
    </row>
    <row r="8568" spans="2:11" ht="15" customHeight="1" x14ac:dyDescent="0.3">
      <c r="B8568" s="39" t="str">
        <f t="shared" si="115"/>
        <v>49155001321 пістолет розпилювач</v>
      </c>
      <c r="C8568" s="39" t="str">
        <f>TEXT(Raw_Articul_Data!$D8568,"00000000000")</f>
        <v>49155001321</v>
      </c>
      <c r="D8568" s="41">
        <v>49155001321</v>
      </c>
      <c r="E8568" s="41" t="s">
        <v>2013</v>
      </c>
      <c r="G8568" s="41" t="s">
        <v>21</v>
      </c>
      <c r="H8568" s="41" t="s">
        <v>2014</v>
      </c>
      <c r="I8568" s="41" t="s">
        <v>23</v>
      </c>
      <c r="J8568" s="41" t="s">
        <v>34</v>
      </c>
      <c r="K8568" s="41" t="s">
        <v>25</v>
      </c>
    </row>
    <row r="8569" spans="2:11" ht="15" customHeight="1" x14ac:dyDescent="0.3">
      <c r="B8569" s="39" t="str">
        <f t="shared" si="115"/>
        <v>49155001398 пістолет-розпилювач</v>
      </c>
      <c r="C8569" s="39" t="str">
        <f>TEXT(Raw_Articul_Data!$D8569,"00000000000")</f>
        <v>49155001398</v>
      </c>
      <c r="D8569" s="41">
        <v>49155001398</v>
      </c>
      <c r="E8569" s="41" t="s">
        <v>2010</v>
      </c>
      <c r="G8569" s="41" t="s">
        <v>21</v>
      </c>
      <c r="H8569" s="41" t="s">
        <v>2015</v>
      </c>
      <c r="I8569" s="41" t="s">
        <v>23</v>
      </c>
      <c r="J8569" s="41" t="s">
        <v>34</v>
      </c>
      <c r="K8569" s="41" t="s">
        <v>25</v>
      </c>
    </row>
    <row r="8570" spans="2:11" ht="15" customHeight="1" x14ac:dyDescent="0.3">
      <c r="B8570" s="39" t="str">
        <f t="shared" si="115"/>
        <v>49155002200 колінчата труба</v>
      </c>
      <c r="C8570" s="39" t="str">
        <f>TEXT(Raw_Articul_Data!$D8570,"00000000000")</f>
        <v>49155002200</v>
      </c>
      <c r="D8570" s="41">
        <v>49155002200</v>
      </c>
      <c r="E8570" s="41" t="s">
        <v>2016</v>
      </c>
      <c r="G8570" s="41" t="s">
        <v>32</v>
      </c>
      <c r="H8570" s="41" t="s">
        <v>2017</v>
      </c>
      <c r="I8570" s="41" t="s">
        <v>23</v>
      </c>
      <c r="J8570" s="41" t="s">
        <v>34</v>
      </c>
      <c r="K8570" s="41" t="s">
        <v>25</v>
      </c>
    </row>
    <row r="8571" spans="2:11" ht="15" customHeight="1" x14ac:dyDescent="0.3">
      <c r="B8571" s="39" t="str">
        <f t="shared" si="115"/>
        <v>49155002201 колінчата труба</v>
      </c>
      <c r="C8571" s="39" t="str">
        <f>TEXT(Raw_Articul_Data!$D8571,"00000000000")</f>
        <v>49155002201</v>
      </c>
      <c r="D8571" s="41">
        <v>49155002201</v>
      </c>
      <c r="E8571" s="41" t="s">
        <v>2016</v>
      </c>
      <c r="G8571" s="41" t="s">
        <v>32</v>
      </c>
      <c r="H8571" s="41" t="s">
        <v>2018</v>
      </c>
      <c r="I8571" s="41" t="s">
        <v>23</v>
      </c>
      <c r="J8571" s="41" t="s">
        <v>34</v>
      </c>
      <c r="K8571" s="41" t="s">
        <v>25</v>
      </c>
    </row>
    <row r="8572" spans="2:11" ht="15" customHeight="1" x14ac:dyDescent="0.3">
      <c r="B8572" s="39" t="str">
        <f t="shared" si="115"/>
        <v xml:space="preserve">49155003005 щітка для миття з нат.щетини </v>
      </c>
      <c r="C8572" s="39" t="str">
        <f>TEXT(Raw_Articul_Data!$D8572,"00000000000")</f>
        <v>49155003005</v>
      </c>
      <c r="D8572" s="41">
        <v>49155003005</v>
      </c>
      <c r="E8572" s="41" t="s">
        <v>2019</v>
      </c>
      <c r="G8572" s="41" t="s">
        <v>21</v>
      </c>
      <c r="H8572" s="41" t="s">
        <v>2020</v>
      </c>
      <c r="I8572" s="41" t="s">
        <v>23</v>
      </c>
      <c r="J8572" s="41" t="s">
        <v>45</v>
      </c>
      <c r="K8572" s="41" t="s">
        <v>25</v>
      </c>
    </row>
    <row r="8573" spans="2:11" ht="15" customHeight="1" x14ac:dyDescent="0.3">
      <c r="B8573" s="39" t="str">
        <f t="shared" si="115"/>
        <v>49155003821 обприскуюча головка оранжева</v>
      </c>
      <c r="C8573" s="39" t="str">
        <f>TEXT(Raw_Articul_Data!$D8573,"00000000000")</f>
        <v>49155003821</v>
      </c>
      <c r="D8573" s="41">
        <v>49155003821</v>
      </c>
      <c r="E8573" s="41" t="s">
        <v>4749</v>
      </c>
      <c r="G8573" s="41" t="s">
        <v>32</v>
      </c>
      <c r="H8573" s="41" t="s">
        <v>2790</v>
      </c>
      <c r="I8573" s="41" t="s">
        <v>23</v>
      </c>
      <c r="J8573" s="41" t="s">
        <v>34</v>
      </c>
      <c r="K8573" s="41" t="s">
        <v>25</v>
      </c>
    </row>
    <row r="8574" spans="2:11" ht="15" customHeight="1" x14ac:dyDescent="0.3">
      <c r="B8574" s="39" t="str">
        <f t="shared" si="115"/>
        <v>49155005603 розпилювальний набір</v>
      </c>
      <c r="C8574" s="39" t="str">
        <f>TEXT(Raw_Articul_Data!$D8574,"00000000000")</f>
        <v>49155005603</v>
      </c>
      <c r="D8574" s="41">
        <v>49155005603</v>
      </c>
      <c r="E8574" s="41" t="s">
        <v>2021</v>
      </c>
      <c r="G8574" s="41" t="s">
        <v>21</v>
      </c>
      <c r="H8574" s="41" t="s">
        <v>2022</v>
      </c>
      <c r="I8574" s="41" t="s">
        <v>23</v>
      </c>
      <c r="J8574" s="41" t="s">
        <v>34</v>
      </c>
      <c r="K8574" s="41" t="s">
        <v>25</v>
      </c>
    </row>
    <row r="8575" spans="2:11" ht="15" customHeight="1" x14ac:dyDescent="0.3">
      <c r="B8575" s="39" t="str">
        <f t="shared" si="115"/>
        <v>49155005698 розпилювальний набір</v>
      </c>
      <c r="C8575" s="39" t="str">
        <f>TEXT(Raw_Articul_Data!$D8575,"00000000000")</f>
        <v>49155005698</v>
      </c>
      <c r="D8575" s="41">
        <v>49155005698</v>
      </c>
      <c r="E8575" s="41" t="s">
        <v>2021</v>
      </c>
      <c r="G8575" s="41" t="s">
        <v>32</v>
      </c>
      <c r="H8575" s="41" t="s">
        <v>2790</v>
      </c>
      <c r="I8575" s="41" t="s">
        <v>23</v>
      </c>
      <c r="J8575" s="41" t="s">
        <v>34</v>
      </c>
      <c r="K8575" s="41" t="s">
        <v>25</v>
      </c>
    </row>
    <row r="8576" spans="2:11" ht="15" customHeight="1" x14ac:dyDescent="0.3">
      <c r="B8576" s="39" t="str">
        <f t="shared" si="115"/>
        <v>49155006333 сопло діам.1,37мм</v>
      </c>
      <c r="C8576" s="39" t="str">
        <f>TEXT(Raw_Articul_Data!$D8576,"00000000000")</f>
        <v>49155006333</v>
      </c>
      <c r="D8576" s="41">
        <v>49155006333</v>
      </c>
      <c r="E8576" s="41" t="s">
        <v>2023</v>
      </c>
      <c r="G8576" s="41" t="s">
        <v>21</v>
      </c>
      <c r="H8576" s="41" t="s">
        <v>2024</v>
      </c>
      <c r="I8576" s="41" t="s">
        <v>23</v>
      </c>
      <c r="J8576" s="41" t="s">
        <v>34</v>
      </c>
      <c r="K8576" s="41" t="s">
        <v>25</v>
      </c>
    </row>
    <row r="8577" spans="2:11" ht="15" customHeight="1" x14ac:dyDescent="0.3">
      <c r="B8577" s="39" t="str">
        <f t="shared" si="115"/>
        <v>49155006347 сопло</v>
      </c>
      <c r="C8577" s="39" t="str">
        <f>TEXT(Raw_Articul_Data!$D8577,"00000000000")</f>
        <v>49155006347</v>
      </c>
      <c r="D8577" s="41">
        <v>49155006347</v>
      </c>
      <c r="E8577" s="41" t="s">
        <v>1592</v>
      </c>
      <c r="G8577" s="41" t="s">
        <v>21</v>
      </c>
      <c r="H8577" s="41" t="s">
        <v>2025</v>
      </c>
      <c r="I8577" s="41" t="s">
        <v>23</v>
      </c>
      <c r="J8577" s="41" t="s">
        <v>34</v>
      </c>
      <c r="K8577" s="41" t="s">
        <v>25</v>
      </c>
    </row>
    <row r="8578" spans="2:11" ht="15" customHeight="1" x14ac:dyDescent="0.3">
      <c r="B8578" s="39" t="str">
        <f t="shared" si="115"/>
        <v>49155006348 сопло</v>
      </c>
      <c r="C8578" s="39" t="str">
        <f>TEXT(Raw_Articul_Data!$D8578,"00000000000")</f>
        <v>49155006348</v>
      </c>
      <c r="D8578" s="41">
        <v>49155006348</v>
      </c>
      <c r="E8578" s="41" t="s">
        <v>1592</v>
      </c>
      <c r="G8578" s="41" t="s">
        <v>21</v>
      </c>
      <c r="H8578" s="41" t="s">
        <v>2025</v>
      </c>
      <c r="I8578" s="41" t="s">
        <v>23</v>
      </c>
      <c r="J8578" s="41" t="s">
        <v>34</v>
      </c>
      <c r="K8578" s="41" t="s">
        <v>25</v>
      </c>
    </row>
    <row r="8579" spans="2:11" ht="15" customHeight="1" x14ac:dyDescent="0.3">
      <c r="B8579" s="39" t="str">
        <f t="shared" si="115"/>
        <v>49155006351 сопло</v>
      </c>
      <c r="C8579" s="39" t="str">
        <f>TEXT(Raw_Articul_Data!$D8579,"00000000000")</f>
        <v>49155006351</v>
      </c>
      <c r="D8579" s="41">
        <v>49155006351</v>
      </c>
      <c r="E8579" s="41" t="s">
        <v>1592</v>
      </c>
      <c r="G8579" s="41" t="s">
        <v>32</v>
      </c>
      <c r="H8579" s="41" t="s">
        <v>2790</v>
      </c>
      <c r="I8579" s="41" t="s">
        <v>23</v>
      </c>
      <c r="J8579" s="41" t="s">
        <v>34</v>
      </c>
      <c r="K8579" s="41" t="s">
        <v>25</v>
      </c>
    </row>
    <row r="8580" spans="2:11" ht="15" customHeight="1" x14ac:dyDescent="0.3">
      <c r="B8580" s="39" t="str">
        <f t="shared" si="115"/>
        <v>49155006603 рукоятка</v>
      </c>
      <c r="C8580" s="39" t="str">
        <f>TEXT(Raw_Articul_Data!$D8580,"00000000000")</f>
        <v>49155006603</v>
      </c>
      <c r="D8580" s="41">
        <v>49155006603</v>
      </c>
      <c r="E8580" s="41" t="s">
        <v>2902</v>
      </c>
      <c r="G8580" s="41" t="s">
        <v>32</v>
      </c>
      <c r="H8580" s="41" t="s">
        <v>2790</v>
      </c>
      <c r="I8580" s="41" t="s">
        <v>23</v>
      </c>
      <c r="J8580" s="41" t="s">
        <v>34</v>
      </c>
      <c r="K8580" s="41" t="s">
        <v>25</v>
      </c>
    </row>
    <row r="8581" spans="2:11" ht="15" customHeight="1" x14ac:dyDescent="0.3">
      <c r="B8581" s="39" t="str">
        <f t="shared" si="115"/>
        <v>49155007100 сідло сопла</v>
      </c>
      <c r="C8581" s="39" t="str">
        <f>TEXT(Raw_Articul_Data!$D8581,"00000000000")</f>
        <v>49155007100</v>
      </c>
      <c r="D8581" s="41">
        <v>49155007100</v>
      </c>
      <c r="E8581" s="41" t="s">
        <v>4750</v>
      </c>
      <c r="G8581" s="41" t="s">
        <v>32</v>
      </c>
      <c r="H8581" s="41" t="s">
        <v>2790</v>
      </c>
      <c r="I8581" s="41" t="s">
        <v>23</v>
      </c>
      <c r="J8581" s="41" t="s">
        <v>34</v>
      </c>
      <c r="K8581" s="41" t="s">
        <v>25</v>
      </c>
    </row>
    <row r="8582" spans="2:11" ht="15" customHeight="1" x14ac:dyDescent="0.3">
      <c r="B8582" s="39" t="str">
        <f t="shared" si="115"/>
        <v>49155021504 важіль</v>
      </c>
      <c r="C8582" s="39" t="str">
        <f>TEXT(Raw_Articul_Data!$D8582,"00000000000")</f>
        <v>49155021504</v>
      </c>
      <c r="D8582" s="41">
        <v>49155021504</v>
      </c>
      <c r="E8582" s="41" t="s">
        <v>3043</v>
      </c>
      <c r="G8582" s="41" t="s">
        <v>32</v>
      </c>
      <c r="H8582" s="41" t="s">
        <v>2790</v>
      </c>
      <c r="I8582" s="41" t="s">
        <v>23</v>
      </c>
      <c r="J8582" s="41" t="s">
        <v>34</v>
      </c>
      <c r="K8582" s="41" t="s">
        <v>25</v>
      </c>
    </row>
    <row r="8583" spans="2:11" ht="15" customHeight="1" x14ac:dyDescent="0.3">
      <c r="B8583" s="39" t="str">
        <f t="shared" si="115"/>
        <v>49155025400 пружинний фіксатор з кнопкою</v>
      </c>
      <c r="C8583" s="39" t="str">
        <f>TEXT(Raw_Articul_Data!$D8583,"00000000000")</f>
        <v>49155025400</v>
      </c>
      <c r="D8583" s="41">
        <v>49155025400</v>
      </c>
      <c r="E8583" s="41" t="s">
        <v>4751</v>
      </c>
      <c r="G8583" s="41" t="s">
        <v>32</v>
      </c>
      <c r="H8583" s="41" t="s">
        <v>2790</v>
      </c>
      <c r="I8583" s="41" t="s">
        <v>23</v>
      </c>
      <c r="J8583" s="41" t="s">
        <v>34</v>
      </c>
      <c r="K8583" s="41" t="s">
        <v>25</v>
      </c>
    </row>
    <row r="8584" spans="2:11" ht="15" customHeight="1" x14ac:dyDescent="0.3">
      <c r="B8584" s="39" t="str">
        <f t="shared" si="115"/>
        <v>49155030101 з'єднувальна деталь</v>
      </c>
      <c r="C8584" s="39" t="str">
        <f>TEXT(Raw_Articul_Data!$D8584,"00000000000")</f>
        <v>49155030101</v>
      </c>
      <c r="D8584" s="41">
        <v>49155030101</v>
      </c>
      <c r="E8584" s="41" t="s">
        <v>3490</v>
      </c>
      <c r="G8584" s="41" t="s">
        <v>32</v>
      </c>
      <c r="H8584" s="41" t="s">
        <v>2790</v>
      </c>
      <c r="I8584" s="41" t="s">
        <v>23</v>
      </c>
      <c r="J8584" s="41" t="s">
        <v>34</v>
      </c>
      <c r="K8584" s="41" t="s">
        <v>25</v>
      </c>
    </row>
    <row r="8585" spans="2:11" ht="15" customHeight="1" x14ac:dyDescent="0.3">
      <c r="B8585" s="39" t="str">
        <f t="shared" si="115"/>
        <v>49155050102 пружина</v>
      </c>
      <c r="C8585" s="39" t="str">
        <f>TEXT(Raw_Articul_Data!$D8585,"00000000000")</f>
        <v>49155050102</v>
      </c>
      <c r="D8585" s="41">
        <v>49155050102</v>
      </c>
      <c r="E8585" s="41" t="s">
        <v>2817</v>
      </c>
      <c r="G8585" s="41" t="s">
        <v>32</v>
      </c>
      <c r="H8585" s="41" t="s">
        <v>2790</v>
      </c>
      <c r="I8585" s="41" t="s">
        <v>23</v>
      </c>
      <c r="J8585" s="41" t="s">
        <v>34</v>
      </c>
      <c r="K8585" s="41" t="s">
        <v>25</v>
      </c>
    </row>
    <row r="8586" spans="2:11" ht="15" customHeight="1" x14ac:dyDescent="0.3">
      <c r="B8586" s="39" t="str">
        <f t="shared" si="115"/>
        <v>49155050104 пружина</v>
      </c>
      <c r="C8586" s="39" t="str">
        <f>TEXT(Raw_Articul_Data!$D8586,"00000000000")</f>
        <v>49155050104</v>
      </c>
      <c r="D8586" s="41">
        <v>49155050104</v>
      </c>
      <c r="E8586" s="41" t="s">
        <v>2817</v>
      </c>
      <c r="G8586" s="41" t="s">
        <v>32</v>
      </c>
      <c r="H8586" s="41" t="s">
        <v>2790</v>
      </c>
      <c r="I8586" s="41" t="s">
        <v>23</v>
      </c>
      <c r="J8586" s="41" t="s">
        <v>34</v>
      </c>
      <c r="K8586" s="41" t="s">
        <v>25</v>
      </c>
    </row>
    <row r="8587" spans="2:11" ht="15" customHeight="1" x14ac:dyDescent="0.3">
      <c r="B8587" s="39" t="str">
        <f t="shared" si="115"/>
        <v>49155050901 хомутик</v>
      </c>
      <c r="C8587" s="39" t="str">
        <f>TEXT(Raw_Articul_Data!$D8587,"00000000000")</f>
        <v>49155050901</v>
      </c>
      <c r="D8587" s="41">
        <v>49155050901</v>
      </c>
      <c r="E8587" s="41" t="s">
        <v>4111</v>
      </c>
      <c r="G8587" s="41" t="s">
        <v>32</v>
      </c>
      <c r="H8587" s="41" t="s">
        <v>2790</v>
      </c>
      <c r="I8587" s="41" t="s">
        <v>23</v>
      </c>
      <c r="J8587" s="41" t="s">
        <v>34</v>
      </c>
      <c r="K8587" s="41" t="s">
        <v>25</v>
      </c>
    </row>
    <row r="8588" spans="2:11" ht="15" customHeight="1" x14ac:dyDescent="0.3">
      <c r="B8588" s="39" t="str">
        <f t="shared" si="115"/>
        <v>49155050902 хомутик</v>
      </c>
      <c r="C8588" s="39" t="str">
        <f>TEXT(Raw_Articul_Data!$D8588,"00000000000")</f>
        <v>49155050902</v>
      </c>
      <c r="D8588" s="41">
        <v>49155050902</v>
      </c>
      <c r="E8588" s="41" t="s">
        <v>4111</v>
      </c>
      <c r="G8588" s="41" t="s">
        <v>32</v>
      </c>
      <c r="H8588" s="41" t="s">
        <v>2790</v>
      </c>
      <c r="I8588" s="41" t="s">
        <v>23</v>
      </c>
      <c r="J8588" s="41" t="s">
        <v>34</v>
      </c>
      <c r="K8588" s="41" t="s">
        <v>25</v>
      </c>
    </row>
    <row r="8589" spans="2:11" ht="15" customHeight="1" x14ac:dyDescent="0.3">
      <c r="B8589" s="39" t="str">
        <f t="shared" ref="B8589:B8652" si="116">CONCATENATE(C8589," ", LOWER(E8589))</f>
        <v>49155070101 резервуар для миючого засобу</v>
      </c>
      <c r="C8589" s="39" t="str">
        <f>TEXT(Raw_Articul_Data!$D8589,"00000000000")</f>
        <v>49155070101</v>
      </c>
      <c r="D8589" s="41">
        <v>49155070101</v>
      </c>
      <c r="E8589" s="41" t="s">
        <v>4752</v>
      </c>
      <c r="G8589" s="41" t="s">
        <v>32</v>
      </c>
      <c r="H8589" s="41" t="s">
        <v>2790</v>
      </c>
      <c r="I8589" s="41" t="s">
        <v>23</v>
      </c>
      <c r="J8589" s="41" t="s">
        <v>34</v>
      </c>
      <c r="K8589" s="41" t="s">
        <v>25</v>
      </c>
    </row>
    <row r="8590" spans="2:11" ht="15" customHeight="1" x14ac:dyDescent="0.3">
      <c r="B8590" s="39" t="str">
        <f t="shared" si="116"/>
        <v>49155070102 резервуар для миючого засобу</v>
      </c>
      <c r="C8590" s="39" t="str">
        <f>TEXT(Raw_Articul_Data!$D8590,"00000000000")</f>
        <v>49155070102</v>
      </c>
      <c r="D8590" s="41">
        <v>49155070102</v>
      </c>
      <c r="E8590" s="41" t="s">
        <v>4752</v>
      </c>
      <c r="G8590" s="41" t="s">
        <v>32</v>
      </c>
      <c r="H8590" s="41" t="s">
        <v>2790</v>
      </c>
      <c r="I8590" s="41" t="s">
        <v>23</v>
      </c>
      <c r="J8590" s="41" t="s">
        <v>347</v>
      </c>
      <c r="K8590" s="41" t="s">
        <v>25</v>
      </c>
    </row>
    <row r="8591" spans="2:11" ht="15" customHeight="1" x14ac:dyDescent="0.3">
      <c r="B8591" s="39" t="str">
        <f t="shared" si="116"/>
        <v>49155123000 регулювальний гвинт</v>
      </c>
      <c r="C8591" s="39" t="str">
        <f>TEXT(Raw_Articul_Data!$D8591,"00000000000")</f>
        <v>49155123000</v>
      </c>
      <c r="D8591" s="41">
        <v>49155123000</v>
      </c>
      <c r="E8591" s="41" t="s">
        <v>3754</v>
      </c>
      <c r="G8591" s="41" t="s">
        <v>32</v>
      </c>
      <c r="H8591" s="41" t="s">
        <v>2790</v>
      </c>
      <c r="I8591" s="41" t="s">
        <v>23</v>
      </c>
      <c r="J8591" s="41" t="s">
        <v>34</v>
      </c>
      <c r="K8591" s="41" t="s">
        <v>25</v>
      </c>
    </row>
    <row r="8592" spans="2:11" ht="15" customHeight="1" x14ac:dyDescent="0.3">
      <c r="B8592" s="39" t="str">
        <f t="shared" si="116"/>
        <v>491588S фільтр повітряний (картрідж) 1шт 491588s</v>
      </c>
      <c r="C8592" s="39" t="str">
        <f>TEXT(Raw_Articul_Data!$D8592,"00000000000")</f>
        <v>491588S</v>
      </c>
      <c r="D8592" s="41" t="s">
        <v>4753</v>
      </c>
      <c r="E8592" s="41" t="s">
        <v>4754</v>
      </c>
      <c r="G8592" s="41" t="s">
        <v>32</v>
      </c>
      <c r="H8592" s="41" t="s">
        <v>2790</v>
      </c>
      <c r="I8592" s="41" t="s">
        <v>3252</v>
      </c>
      <c r="J8592" s="41" t="s">
        <v>55</v>
      </c>
      <c r="K8592" s="41" t="s">
        <v>25</v>
      </c>
    </row>
    <row r="8593" spans="2:11" ht="15" customHeight="1" x14ac:dyDescent="0.3">
      <c r="B8593" s="39" t="str">
        <f t="shared" si="116"/>
        <v>49250071001 ремонтний набір - клапан</v>
      </c>
      <c r="C8593" s="39" t="str">
        <f>TEXT(Raw_Articul_Data!$D8593,"00000000000")</f>
        <v>49250071001</v>
      </c>
      <c r="D8593" s="41">
        <v>49250071001</v>
      </c>
      <c r="E8593" s="41" t="s">
        <v>4641</v>
      </c>
      <c r="G8593" s="41" t="s">
        <v>32</v>
      </c>
      <c r="H8593" s="41" t="s">
        <v>2790</v>
      </c>
      <c r="I8593" s="41" t="s">
        <v>23</v>
      </c>
      <c r="J8593" s="41" t="s">
        <v>45</v>
      </c>
      <c r="K8593" s="41" t="s">
        <v>25</v>
      </c>
    </row>
    <row r="8594" spans="2:11" ht="15" customHeight="1" x14ac:dyDescent="0.3">
      <c r="B8594" s="39" t="str">
        <f t="shared" si="116"/>
        <v>49250071060 набір ущільнень - клапан</v>
      </c>
      <c r="C8594" s="39" t="str">
        <f>TEXT(Raw_Articul_Data!$D8594,"00000000000")</f>
        <v>49250071060</v>
      </c>
      <c r="D8594" s="41">
        <v>49250071060</v>
      </c>
      <c r="E8594" s="41" t="s">
        <v>4755</v>
      </c>
      <c r="G8594" s="41" t="s">
        <v>32</v>
      </c>
      <c r="H8594" s="41" t="s">
        <v>2790</v>
      </c>
      <c r="I8594" s="41" t="s">
        <v>23</v>
      </c>
      <c r="J8594" s="41" t="s">
        <v>45</v>
      </c>
      <c r="K8594" s="41" t="s">
        <v>25</v>
      </c>
    </row>
    <row r="8595" spans="2:11" ht="15" customHeight="1" x14ac:dyDescent="0.3">
      <c r="B8595" s="39" t="str">
        <f t="shared" si="116"/>
        <v>49255000500 всмоктуючий шланг</v>
      </c>
      <c r="C8595" s="39" t="str">
        <f>TEXT(Raw_Articul_Data!$D8595,"00000000000")</f>
        <v>49255000500</v>
      </c>
      <c r="D8595" s="41">
        <v>49255000500</v>
      </c>
      <c r="E8595" s="41" t="s">
        <v>1904</v>
      </c>
      <c r="G8595" s="41" t="s">
        <v>21</v>
      </c>
      <c r="H8595" s="41" t="s">
        <v>2026</v>
      </c>
      <c r="I8595" s="41" t="s">
        <v>23</v>
      </c>
      <c r="J8595" s="41" t="s">
        <v>28</v>
      </c>
      <c r="K8595" s="41" t="s">
        <v>25</v>
      </c>
    </row>
    <row r="8596" spans="2:11" ht="15" customHeight="1" x14ac:dyDescent="0.3">
      <c r="B8596" s="39" t="str">
        <f t="shared" si="116"/>
        <v>49255000600 клапан</v>
      </c>
      <c r="C8596" s="39" t="str">
        <f>TEXT(Raw_Articul_Data!$D8596,"00000000000")</f>
        <v>49255000600</v>
      </c>
      <c r="D8596" s="41">
        <v>49255000600</v>
      </c>
      <c r="E8596" s="41" t="s">
        <v>2901</v>
      </c>
      <c r="G8596" s="41" t="s">
        <v>32</v>
      </c>
      <c r="H8596" s="41" t="s">
        <v>2790</v>
      </c>
      <c r="I8596" s="41" t="s">
        <v>23</v>
      </c>
      <c r="J8596" s="41" t="s">
        <v>45</v>
      </c>
      <c r="K8596" s="41" t="s">
        <v>25</v>
      </c>
    </row>
    <row r="8597" spans="2:11" ht="15" customHeight="1" x14ac:dyDescent="0.3">
      <c r="B8597" s="39" t="str">
        <f t="shared" si="116"/>
        <v>49255000840 високонапорний шланг 6,10м м24х1,5</v>
      </c>
      <c r="C8597" s="39" t="str">
        <f>TEXT(Raw_Articul_Data!$D8597,"00000000000")</f>
        <v>49255000840</v>
      </c>
      <c r="D8597" s="41">
        <v>49255000840</v>
      </c>
      <c r="E8597" s="41" t="s">
        <v>2027</v>
      </c>
      <c r="G8597" s="41" t="s">
        <v>21</v>
      </c>
      <c r="H8597" s="41" t="s">
        <v>2028</v>
      </c>
      <c r="I8597" s="41" t="s">
        <v>23</v>
      </c>
      <c r="J8597" s="41" t="s">
        <v>28</v>
      </c>
      <c r="K8597" s="41" t="s">
        <v>25</v>
      </c>
    </row>
    <row r="8598" spans="2:11" ht="15" customHeight="1" x14ac:dyDescent="0.3">
      <c r="B8598" s="39" t="str">
        <f t="shared" si="116"/>
        <v>49255000841 високонапорний шланг dn6,20м</v>
      </c>
      <c r="C8598" s="39" t="str">
        <f>TEXT(Raw_Articul_Data!$D8598,"00000000000")</f>
        <v>49255000841</v>
      </c>
      <c r="D8598" s="41">
        <v>49255000841</v>
      </c>
      <c r="E8598" s="41" t="s">
        <v>2029</v>
      </c>
      <c r="G8598" s="41" t="s">
        <v>21</v>
      </c>
      <c r="H8598" s="41" t="s">
        <v>2030</v>
      </c>
      <c r="I8598" s="41" t="s">
        <v>23</v>
      </c>
      <c r="J8598" s="41" t="s">
        <v>28</v>
      </c>
      <c r="K8598" s="41" t="s">
        <v>25</v>
      </c>
    </row>
    <row r="8599" spans="2:11" ht="15" customHeight="1" x14ac:dyDescent="0.3">
      <c r="B8599" s="39" t="str">
        <f t="shared" si="116"/>
        <v>49255000842 шланг високого тиску</v>
      </c>
      <c r="C8599" s="39" t="str">
        <f>TEXT(Raw_Articul_Data!$D8599,"00000000000")</f>
        <v>49255000842</v>
      </c>
      <c r="D8599" s="41">
        <v>49255000842</v>
      </c>
      <c r="E8599" s="41" t="s">
        <v>1793</v>
      </c>
      <c r="G8599" s="41" t="s">
        <v>21</v>
      </c>
      <c r="H8599" s="41" t="s">
        <v>2031</v>
      </c>
      <c r="I8599" s="41" t="s">
        <v>23</v>
      </c>
      <c r="J8599" s="41" t="s">
        <v>28</v>
      </c>
      <c r="K8599" s="41" t="s">
        <v>25</v>
      </c>
    </row>
    <row r="8600" spans="2:11" ht="15" customHeight="1" x14ac:dyDescent="0.3">
      <c r="B8600" s="39" t="str">
        <f t="shared" si="116"/>
        <v>49255000843 високонапірний шланг, діам.dn8,15м</v>
      </c>
      <c r="C8600" s="39" t="str">
        <f>TEXT(Raw_Articul_Data!$D8600,"00000000000")</f>
        <v>49255000843</v>
      </c>
      <c r="D8600" s="41">
        <v>49255000843</v>
      </c>
      <c r="E8600" s="41" t="s">
        <v>2032</v>
      </c>
      <c r="G8600" s="41" t="s">
        <v>21</v>
      </c>
      <c r="H8600" s="41" t="s">
        <v>2033</v>
      </c>
      <c r="I8600" s="41" t="s">
        <v>23</v>
      </c>
      <c r="J8600" s="41" t="s">
        <v>28</v>
      </c>
      <c r="K8600" s="41" t="s">
        <v>25</v>
      </c>
    </row>
    <row r="8601" spans="2:11" ht="15" customHeight="1" x14ac:dyDescent="0.3">
      <c r="B8601" s="39" t="str">
        <f t="shared" si="116"/>
        <v>49255000844 високонапорний шланг dn 8, 20м, м27х1,5</v>
      </c>
      <c r="C8601" s="39" t="str">
        <f>TEXT(Raw_Articul_Data!$D8601,"00000000000")</f>
        <v>49255000844</v>
      </c>
      <c r="D8601" s="41">
        <v>49255000844</v>
      </c>
      <c r="E8601" s="41" t="s">
        <v>2034</v>
      </c>
      <c r="G8601" s="41" t="s">
        <v>21</v>
      </c>
      <c r="H8601" s="41" t="s">
        <v>2035</v>
      </c>
      <c r="I8601" s="41" t="s">
        <v>23</v>
      </c>
      <c r="J8601" s="41" t="s">
        <v>28</v>
      </c>
      <c r="K8601" s="41" t="s">
        <v>25</v>
      </c>
    </row>
    <row r="8602" spans="2:11" ht="15" customHeight="1" x14ac:dyDescent="0.3">
      <c r="B8602" s="39" t="str">
        <f t="shared" si="116"/>
        <v>49255000847 шланг високого тиску  dn 6, 10м</v>
      </c>
      <c r="C8602" s="39" t="str">
        <f>TEXT(Raw_Articul_Data!$D8602,"00000000000")</f>
        <v>49255000847</v>
      </c>
      <c r="D8602" s="41">
        <v>49255000847</v>
      </c>
      <c r="E8602" s="41" t="s">
        <v>2036</v>
      </c>
      <c r="G8602" s="41" t="s">
        <v>21</v>
      </c>
      <c r="H8602" s="41" t="s">
        <v>2028</v>
      </c>
      <c r="I8602" s="41" t="s">
        <v>23</v>
      </c>
      <c r="J8602" s="41" t="s">
        <v>34</v>
      </c>
      <c r="K8602" s="41" t="s">
        <v>25</v>
      </c>
    </row>
    <row r="8603" spans="2:11" ht="15" customHeight="1" x14ac:dyDescent="0.3">
      <c r="B8603" s="39" t="str">
        <f t="shared" si="116"/>
        <v>49255000962 струминна трубка 1,07м</v>
      </c>
      <c r="C8603" s="39" t="str">
        <f>TEXT(Raw_Articul_Data!$D8603,"00000000000")</f>
        <v>49255000962</v>
      </c>
      <c r="D8603" s="41">
        <v>49255000962</v>
      </c>
      <c r="E8603" s="41" t="s">
        <v>2037</v>
      </c>
      <c r="G8603" s="41" t="s">
        <v>21</v>
      </c>
      <c r="H8603" s="41" t="s">
        <v>2038</v>
      </c>
      <c r="I8603" s="41" t="s">
        <v>23</v>
      </c>
      <c r="J8603" s="41" t="s">
        <v>45</v>
      </c>
      <c r="K8603" s="41" t="s">
        <v>25</v>
      </c>
    </row>
    <row r="8604" spans="2:11" ht="15" customHeight="1" x14ac:dyDescent="0.3">
      <c r="B8604" s="39" t="str">
        <f t="shared" si="116"/>
        <v>49255000963 струминна трубка 1,8м</v>
      </c>
      <c r="C8604" s="39" t="str">
        <f>TEXT(Raw_Articul_Data!$D8604,"00000000000")</f>
        <v>49255000963</v>
      </c>
      <c r="D8604" s="41">
        <v>49255000963</v>
      </c>
      <c r="E8604" s="41" t="s">
        <v>2039</v>
      </c>
      <c r="G8604" s="41" t="s">
        <v>21</v>
      </c>
      <c r="H8604" s="41" t="s">
        <v>2040</v>
      </c>
      <c r="I8604" s="41" t="s">
        <v>23</v>
      </c>
      <c r="J8604" s="41" t="s">
        <v>45</v>
      </c>
      <c r="K8604" s="41" t="s">
        <v>25</v>
      </c>
    </row>
    <row r="8605" spans="2:11" ht="15" customHeight="1" x14ac:dyDescent="0.3">
      <c r="B8605" s="39" t="str">
        <f t="shared" si="116"/>
        <v>49255000964 струменева трубка 2,5м</v>
      </c>
      <c r="C8605" s="39" t="str">
        <f>TEXT(Raw_Articul_Data!$D8605,"00000000000")</f>
        <v>49255000964</v>
      </c>
      <c r="D8605" s="41">
        <v>49255000964</v>
      </c>
      <c r="E8605" s="41" t="s">
        <v>2041</v>
      </c>
      <c r="G8605" s="41" t="s">
        <v>21</v>
      </c>
      <c r="H8605" s="41" t="s">
        <v>2042</v>
      </c>
      <c r="I8605" s="41" t="s">
        <v>23</v>
      </c>
      <c r="J8605" s="41" t="s">
        <v>45</v>
      </c>
      <c r="K8605" s="41" t="s">
        <v>25</v>
      </c>
    </row>
    <row r="8606" spans="2:11" ht="15" customHeight="1" x14ac:dyDescent="0.3">
      <c r="B8606" s="39" t="str">
        <f t="shared" si="116"/>
        <v>49255001330 пістолет-розпилювач</v>
      </c>
      <c r="C8606" s="39" t="str">
        <f>TEXT(Raw_Articul_Data!$D8606,"00000000000")</f>
        <v>49255001330</v>
      </c>
      <c r="D8606" s="41">
        <v>49255001330</v>
      </c>
      <c r="E8606" s="41" t="s">
        <v>2010</v>
      </c>
      <c r="G8606" s="41" t="s">
        <v>32</v>
      </c>
      <c r="H8606" s="41" t="s">
        <v>2790</v>
      </c>
      <c r="I8606" s="41" t="s">
        <v>23</v>
      </c>
      <c r="J8606" s="41" t="s">
        <v>45</v>
      </c>
      <c r="K8606" s="41" t="s">
        <v>25</v>
      </c>
    </row>
    <row r="8607" spans="2:11" ht="15" customHeight="1" x14ac:dyDescent="0.3">
      <c r="B8607" s="39" t="str">
        <f t="shared" si="116"/>
        <v>49255001331 пістолет-розпилювач</v>
      </c>
      <c r="C8607" s="39" t="str">
        <f>TEXT(Raw_Articul_Data!$D8607,"00000000000")</f>
        <v>49255001331</v>
      </c>
      <c r="D8607" s="41">
        <v>49255001331</v>
      </c>
      <c r="E8607" s="41" t="s">
        <v>2010</v>
      </c>
      <c r="G8607" s="41" t="s">
        <v>32</v>
      </c>
      <c r="H8607" s="41" t="s">
        <v>2790</v>
      </c>
      <c r="I8607" s="41" t="s">
        <v>23</v>
      </c>
      <c r="J8607" s="41" t="s">
        <v>45</v>
      </c>
      <c r="K8607" s="41" t="s">
        <v>25</v>
      </c>
    </row>
    <row r="8608" spans="2:11" ht="15" customHeight="1" x14ac:dyDescent="0.3">
      <c r="B8608" s="39" t="str">
        <f t="shared" si="116"/>
        <v>49255001800 вологоструменний пристрій 05</v>
      </c>
      <c r="C8608" s="39" t="str">
        <f>TEXT(Raw_Articul_Data!$D8608,"00000000000")</f>
        <v>49255001800</v>
      </c>
      <c r="D8608" s="41">
        <v>49255001800</v>
      </c>
      <c r="E8608" s="41" t="s">
        <v>2043</v>
      </c>
      <c r="G8608" s="41" t="s">
        <v>21</v>
      </c>
      <c r="H8608" s="41" t="s">
        <v>2044</v>
      </c>
      <c r="I8608" s="41" t="s">
        <v>23</v>
      </c>
      <c r="J8608" s="41" t="s">
        <v>28</v>
      </c>
      <c r="K8608" s="41" t="s">
        <v>25</v>
      </c>
    </row>
    <row r="8609" spans="2:11" ht="15" customHeight="1" x14ac:dyDescent="0.3">
      <c r="B8609" s="39" t="str">
        <f t="shared" si="116"/>
        <v>49255003811 обприскуюча головка</v>
      </c>
      <c r="C8609" s="39" t="str">
        <f>TEXT(Raw_Articul_Data!$D8609,"00000000000")</f>
        <v>49255003811</v>
      </c>
      <c r="D8609" s="41">
        <v>49255003811</v>
      </c>
      <c r="E8609" s="41" t="s">
        <v>4756</v>
      </c>
      <c r="G8609" s="41" t="s">
        <v>32</v>
      </c>
      <c r="H8609" s="41" t="s">
        <v>2790</v>
      </c>
      <c r="I8609" s="41" t="s">
        <v>23</v>
      </c>
      <c r="J8609" s="41" t="s">
        <v>347</v>
      </c>
      <c r="K8609" s="41" t="s">
        <v>25</v>
      </c>
    </row>
    <row r="8610" spans="2:11" ht="15" customHeight="1" x14ac:dyDescent="0.3">
      <c r="B8610" s="39" t="str">
        <f t="shared" si="116"/>
        <v>49255005900 щітка для миття, що обертається</v>
      </c>
      <c r="C8610" s="39" t="str">
        <f>TEXT(Raw_Articul_Data!$D8610,"00000000000")</f>
        <v>49255005900</v>
      </c>
      <c r="D8610" s="41">
        <v>49255005900</v>
      </c>
      <c r="E8610" s="41" t="s">
        <v>2045</v>
      </c>
      <c r="G8610" s="41" t="s">
        <v>21</v>
      </c>
      <c r="H8610" s="41" t="s">
        <v>2046</v>
      </c>
      <c r="I8610" s="41" t="s">
        <v>23</v>
      </c>
      <c r="J8610" s="41" t="s">
        <v>28</v>
      </c>
      <c r="K8610" s="41" t="s">
        <v>25</v>
      </c>
    </row>
    <row r="8611" spans="2:11" ht="15" customHeight="1" x14ac:dyDescent="0.3">
      <c r="B8611" s="39" t="str">
        <f t="shared" si="116"/>
        <v>49255006701 муфта</v>
      </c>
      <c r="C8611" s="39" t="str">
        <f>TEXT(Raw_Articul_Data!$D8611,"00000000000")</f>
        <v>49255006701</v>
      </c>
      <c r="D8611" s="41">
        <v>49255006701</v>
      </c>
      <c r="E8611" s="41" t="s">
        <v>3286</v>
      </c>
      <c r="G8611" s="41" t="s">
        <v>32</v>
      </c>
      <c r="H8611" s="41" t="s">
        <v>2790</v>
      </c>
      <c r="I8611" s="41" t="s">
        <v>23</v>
      </c>
      <c r="J8611" s="41" t="s">
        <v>45</v>
      </c>
      <c r="K8611" s="41" t="s">
        <v>25</v>
      </c>
    </row>
    <row r="8612" spans="2:11" ht="15" customHeight="1" x14ac:dyDescent="0.3">
      <c r="B8612" s="39" t="str">
        <f t="shared" si="116"/>
        <v>49255007900 розбрискуюча трубка</v>
      </c>
      <c r="C8612" s="39" t="str">
        <f>TEXT(Raw_Articul_Data!$D8612,"00000000000")</f>
        <v>49255007900</v>
      </c>
      <c r="D8612" s="41">
        <v>49255007900</v>
      </c>
      <c r="E8612" s="41" t="s">
        <v>4757</v>
      </c>
      <c r="G8612" s="41" t="s">
        <v>32</v>
      </c>
      <c r="H8612" s="41" t="s">
        <v>2790</v>
      </c>
      <c r="I8612" s="41" t="s">
        <v>23</v>
      </c>
      <c r="J8612" s="41" t="s">
        <v>45</v>
      </c>
      <c r="K8612" s="41" t="s">
        <v>25</v>
      </c>
    </row>
    <row r="8613" spans="2:11" ht="15" customHeight="1" x14ac:dyDescent="0.3">
      <c r="B8613" s="39" t="str">
        <f t="shared" si="116"/>
        <v>49255008001 комплект для чистки труб, 20м</v>
      </c>
      <c r="C8613" s="39" t="str">
        <f>TEXT(Raw_Articul_Data!$D8613,"00000000000")</f>
        <v>49255008001</v>
      </c>
      <c r="D8613" s="41">
        <v>49255008001</v>
      </c>
      <c r="E8613" s="41" t="s">
        <v>4758</v>
      </c>
      <c r="G8613" s="41" t="s">
        <v>32</v>
      </c>
      <c r="H8613" s="41" t="s">
        <v>2790</v>
      </c>
      <c r="I8613" s="41" t="s">
        <v>23</v>
      </c>
      <c r="J8613" s="41" t="s">
        <v>28</v>
      </c>
      <c r="K8613" s="41" t="s">
        <v>25</v>
      </c>
    </row>
    <row r="8614" spans="2:11" ht="15" customHeight="1" x14ac:dyDescent="0.3">
      <c r="B8614" s="39" t="str">
        <f t="shared" si="116"/>
        <v>49255008301 роторна форсунка з розпилюючою трубкою 060</v>
      </c>
      <c r="C8614" s="39" t="str">
        <f>TEXT(Raw_Articul_Data!$D8614,"00000000000")</f>
        <v>49255008301</v>
      </c>
      <c r="D8614" s="41">
        <v>49255008301</v>
      </c>
      <c r="E8614" s="41" t="s">
        <v>2047</v>
      </c>
      <c r="G8614" s="41" t="s">
        <v>21</v>
      </c>
      <c r="H8614" s="41" t="s">
        <v>2048</v>
      </c>
      <c r="I8614" s="41" t="s">
        <v>23</v>
      </c>
      <c r="J8614" s="41" t="s">
        <v>28</v>
      </c>
      <c r="K8614" s="41" t="s">
        <v>25</v>
      </c>
    </row>
    <row r="8615" spans="2:11" ht="15" customHeight="1" x14ac:dyDescent="0.3">
      <c r="B8615" s="39" t="str">
        <f t="shared" si="116"/>
        <v>49255008304 роторна форсунка з розпилюючою трубкою</v>
      </c>
      <c r="C8615" s="39" t="str">
        <f>TEXT(Raw_Articul_Data!$D8615,"00000000000")</f>
        <v>49255008304</v>
      </c>
      <c r="D8615" s="41">
        <v>49255008304</v>
      </c>
      <c r="E8615" s="41" t="s">
        <v>2049</v>
      </c>
      <c r="G8615" s="41" t="s">
        <v>21</v>
      </c>
      <c r="H8615" s="41" t="s">
        <v>2050</v>
      </c>
      <c r="I8615" s="41" t="s">
        <v>23</v>
      </c>
      <c r="J8615" s="41" t="s">
        <v>28</v>
      </c>
      <c r="K8615" s="41" t="s">
        <v>25</v>
      </c>
    </row>
    <row r="8616" spans="2:11" ht="15" customHeight="1" x14ac:dyDescent="0.3">
      <c r="B8616" s="39" t="str">
        <f t="shared" si="116"/>
        <v>49255008401 розпилююча трубка зігнута з форсункою 950мм</v>
      </c>
      <c r="C8616" s="39" t="str">
        <f>TEXT(Raw_Articul_Data!$D8616,"00000000000")</f>
        <v>49255008401</v>
      </c>
      <c r="D8616" s="41">
        <v>49255008401</v>
      </c>
      <c r="E8616" s="41" t="s">
        <v>4759</v>
      </c>
      <c r="G8616" s="41" t="s">
        <v>32</v>
      </c>
      <c r="H8616" s="41" t="s">
        <v>2790</v>
      </c>
      <c r="I8616" s="41" t="s">
        <v>23</v>
      </c>
      <c r="J8616" s="41" t="s">
        <v>45</v>
      </c>
      <c r="K8616" s="41" t="s">
        <v>25</v>
      </c>
    </row>
    <row r="8617" spans="2:11" ht="15" customHeight="1" x14ac:dyDescent="0.3">
      <c r="B8617" s="39" t="str">
        <f t="shared" si="116"/>
        <v>49255009600 піноутворювач</v>
      </c>
      <c r="C8617" s="39" t="str">
        <f>TEXT(Raw_Articul_Data!$D8617,"00000000000")</f>
        <v>49255009600</v>
      </c>
      <c r="D8617" s="41">
        <v>49255009600</v>
      </c>
      <c r="E8617" s="41" t="s">
        <v>1982</v>
      </c>
      <c r="G8617" s="41" t="s">
        <v>21</v>
      </c>
      <c r="H8617" s="41" t="s">
        <v>2051</v>
      </c>
      <c r="I8617" s="41" t="s">
        <v>23</v>
      </c>
      <c r="J8617" s="41" t="s">
        <v>34</v>
      </c>
      <c r="K8617" s="41" t="s">
        <v>25</v>
      </c>
    </row>
    <row r="8618" spans="2:11" ht="15" customHeight="1" x14ac:dyDescent="0.3">
      <c r="B8618" s="39" t="str">
        <f t="shared" si="116"/>
        <v>49255021015 з'єднувальна деталь</v>
      </c>
      <c r="C8618" s="39" t="str">
        <f>TEXT(Raw_Articul_Data!$D8618,"00000000000")</f>
        <v>49255021015</v>
      </c>
      <c r="D8618" s="41">
        <v>49255021015</v>
      </c>
      <c r="E8618" s="41" t="s">
        <v>3490</v>
      </c>
      <c r="G8618" s="41" t="s">
        <v>32</v>
      </c>
      <c r="H8618" s="41" t="s">
        <v>2790</v>
      </c>
      <c r="I8618" s="41" t="s">
        <v>23</v>
      </c>
      <c r="J8618" s="41" t="s">
        <v>34</v>
      </c>
      <c r="K8618" s="41" t="s">
        <v>25</v>
      </c>
    </row>
    <row r="8619" spans="2:11" ht="15" customHeight="1" x14ac:dyDescent="0.3">
      <c r="B8619" s="39" t="str">
        <f t="shared" si="116"/>
        <v>49255024700 регулювальний важіль, справа</v>
      </c>
      <c r="C8619" s="39" t="str">
        <f>TEXT(Raw_Articul_Data!$D8619,"00000000000")</f>
        <v>49255024700</v>
      </c>
      <c r="D8619" s="41">
        <v>49255024700</v>
      </c>
      <c r="E8619" s="41" t="s">
        <v>4760</v>
      </c>
      <c r="G8619" s="41" t="s">
        <v>32</v>
      </c>
      <c r="H8619" s="41" t="s">
        <v>2790</v>
      </c>
      <c r="I8619" s="41" t="s">
        <v>23</v>
      </c>
      <c r="J8619" s="41" t="s">
        <v>45</v>
      </c>
      <c r="K8619" s="41" t="s">
        <v>25</v>
      </c>
    </row>
    <row r="8620" spans="2:11" ht="15" customHeight="1" x14ac:dyDescent="0.3">
      <c r="B8620" s="39" t="str">
        <f t="shared" si="116"/>
        <v>49255024701 регулювальний важіль, зліва</v>
      </c>
      <c r="C8620" s="39" t="str">
        <f>TEXT(Raw_Articul_Data!$D8620,"00000000000")</f>
        <v>49255024701</v>
      </c>
      <c r="D8620" s="41">
        <v>49255024701</v>
      </c>
      <c r="E8620" s="41" t="s">
        <v>4761</v>
      </c>
      <c r="G8620" s="41" t="s">
        <v>32</v>
      </c>
      <c r="H8620" s="41" t="s">
        <v>2790</v>
      </c>
      <c r="I8620" s="41" t="s">
        <v>23</v>
      </c>
      <c r="J8620" s="41" t="s">
        <v>45</v>
      </c>
      <c r="K8620" s="41" t="s">
        <v>25</v>
      </c>
    </row>
    <row r="8621" spans="2:11" ht="15" customHeight="1" x14ac:dyDescent="0.3">
      <c r="B8621" s="39" t="str">
        <f t="shared" si="116"/>
        <v>49255030101 з'єднувальна деталь</v>
      </c>
      <c r="C8621" s="39" t="str">
        <f>TEXT(Raw_Articul_Data!$D8621,"00000000000")</f>
        <v>49255030101</v>
      </c>
      <c r="D8621" s="41">
        <v>49255030101</v>
      </c>
      <c r="E8621" s="41" t="s">
        <v>3490</v>
      </c>
      <c r="G8621" s="41" t="s">
        <v>32</v>
      </c>
      <c r="H8621" s="41" t="s">
        <v>2790</v>
      </c>
      <c r="I8621" s="41" t="s">
        <v>23</v>
      </c>
      <c r="J8621" s="41" t="s">
        <v>34</v>
      </c>
      <c r="K8621" s="41" t="s">
        <v>25</v>
      </c>
    </row>
    <row r="8622" spans="2:11" ht="15" customHeight="1" x14ac:dyDescent="0.3">
      <c r="B8622" s="39" t="str">
        <f t="shared" si="116"/>
        <v>49255030800 муфта</v>
      </c>
      <c r="C8622" s="39" t="str">
        <f>TEXT(Raw_Articul_Data!$D8622,"00000000000")</f>
        <v>49255030800</v>
      </c>
      <c r="D8622" s="41">
        <v>49255030800</v>
      </c>
      <c r="E8622" s="41" t="s">
        <v>3286</v>
      </c>
      <c r="G8622" s="41" t="s">
        <v>32</v>
      </c>
      <c r="H8622" s="41" t="s">
        <v>2790</v>
      </c>
      <c r="I8622" s="41" t="s">
        <v>23</v>
      </c>
      <c r="J8622" s="41" t="s">
        <v>347</v>
      </c>
      <c r="K8622" s="41" t="s">
        <v>25</v>
      </c>
    </row>
    <row r="8623" spans="2:11" ht="15" customHeight="1" x14ac:dyDescent="0.3">
      <c r="B8623" s="39" t="str">
        <f t="shared" si="116"/>
        <v>49255031202 з'єднувальна деталь</v>
      </c>
      <c r="C8623" s="39" t="str">
        <f>TEXT(Raw_Articul_Data!$D8623,"00000000000")</f>
        <v>49255031202</v>
      </c>
      <c r="D8623" s="41">
        <v>49255031202</v>
      </c>
      <c r="E8623" s="41" t="s">
        <v>3490</v>
      </c>
      <c r="G8623" s="41" t="s">
        <v>32</v>
      </c>
      <c r="H8623" s="41" t="s">
        <v>2790</v>
      </c>
      <c r="I8623" s="41" t="s">
        <v>23</v>
      </c>
      <c r="J8623" s="41" t="s">
        <v>45</v>
      </c>
      <c r="K8623" s="41" t="s">
        <v>25</v>
      </c>
    </row>
    <row r="8624" spans="2:11" ht="15" customHeight="1" x14ac:dyDescent="0.3">
      <c r="B8624" s="39" t="str">
        <f t="shared" si="116"/>
        <v>49255031205 адаптер м27*1,5</v>
      </c>
      <c r="C8624" s="39" t="str">
        <f>TEXT(Raw_Articul_Data!$D8624,"00000000000")</f>
        <v>49255031205</v>
      </c>
      <c r="D8624" s="41">
        <v>49255031205</v>
      </c>
      <c r="E8624" s="41" t="s">
        <v>4762</v>
      </c>
      <c r="G8624" s="41" t="s">
        <v>32</v>
      </c>
      <c r="H8624" s="41" t="s">
        <v>2790</v>
      </c>
      <c r="I8624" s="41" t="s">
        <v>23</v>
      </c>
      <c r="J8624" s="41" t="s">
        <v>259</v>
      </c>
      <c r="K8624" s="41" t="s">
        <v>25</v>
      </c>
    </row>
    <row r="8625" spans="2:11" ht="15" customHeight="1" x14ac:dyDescent="0.3">
      <c r="B8625" s="39" t="str">
        <f t="shared" si="116"/>
        <v>492932S фільтр масляний 1шт 492932s</v>
      </c>
      <c r="C8625" s="39" t="str">
        <f>TEXT(Raw_Articul_Data!$D8625,"00000000000")</f>
        <v>492932S</v>
      </c>
      <c r="D8625" s="41" t="s">
        <v>4763</v>
      </c>
      <c r="E8625" s="41" t="s">
        <v>4764</v>
      </c>
      <c r="G8625" s="41" t="s">
        <v>32</v>
      </c>
      <c r="H8625" s="41" t="s">
        <v>2790</v>
      </c>
      <c r="I8625" s="41" t="s">
        <v>3252</v>
      </c>
      <c r="J8625" s="41" t="s">
        <v>807</v>
      </c>
      <c r="K8625" s="41" t="s">
        <v>25</v>
      </c>
    </row>
    <row r="8626" spans="2:11" ht="15" customHeight="1" x14ac:dyDescent="0.3">
      <c r="B8626" s="39" t="str">
        <f t="shared" si="116"/>
        <v>49305000600 клапан</v>
      </c>
      <c r="C8626" s="39" t="str">
        <f>TEXT(Raw_Articul_Data!$D8626,"00000000000")</f>
        <v>49305000600</v>
      </c>
      <c r="D8626" s="41">
        <v>49305000600</v>
      </c>
      <c r="E8626" s="41" t="s">
        <v>2901</v>
      </c>
      <c r="G8626" s="41" t="s">
        <v>32</v>
      </c>
      <c r="H8626" s="41" t="s">
        <v>2790</v>
      </c>
      <c r="I8626" s="41" t="s">
        <v>23</v>
      </c>
      <c r="J8626" s="41" t="s">
        <v>34</v>
      </c>
      <c r="K8626" s="41" t="s">
        <v>25</v>
      </c>
    </row>
    <row r="8627" spans="2:11" ht="15" customHeight="1" x14ac:dyDescent="0.3">
      <c r="B8627" s="39" t="str">
        <f t="shared" si="116"/>
        <v>49305000602 клапан</v>
      </c>
      <c r="C8627" s="39" t="str">
        <f>TEXT(Raw_Articul_Data!$D8627,"00000000000")</f>
        <v>49305000602</v>
      </c>
      <c r="D8627" s="41">
        <v>49305000602</v>
      </c>
      <c r="E8627" s="41" t="s">
        <v>2901</v>
      </c>
      <c r="G8627" s="41" t="s">
        <v>32</v>
      </c>
      <c r="H8627" s="41" t="s">
        <v>2790</v>
      </c>
      <c r="I8627" s="41" t="s">
        <v>23</v>
      </c>
      <c r="J8627" s="41" t="s">
        <v>34</v>
      </c>
      <c r="K8627" s="41" t="s">
        <v>25</v>
      </c>
    </row>
    <row r="8628" spans="2:11" ht="15" customHeight="1" x14ac:dyDescent="0.3">
      <c r="B8628" s="39" t="str">
        <f t="shared" si="116"/>
        <v>49305000910 струминна трубка</v>
      </c>
      <c r="C8628" s="39" t="str">
        <f>TEXT(Raw_Articul_Data!$D8628,"00000000000")</f>
        <v>49305000910</v>
      </c>
      <c r="D8628" s="41">
        <v>49305000910</v>
      </c>
      <c r="E8628" s="41" t="s">
        <v>2002</v>
      </c>
      <c r="G8628" s="41" t="s">
        <v>32</v>
      </c>
      <c r="H8628" s="41" t="s">
        <v>2790</v>
      </c>
      <c r="I8628" s="41" t="s">
        <v>23</v>
      </c>
      <c r="J8628" s="41" t="s">
        <v>34</v>
      </c>
      <c r="K8628" s="41" t="s">
        <v>25</v>
      </c>
    </row>
    <row r="8629" spans="2:11" ht="15" customHeight="1" x14ac:dyDescent="0.3">
      <c r="B8629" s="39" t="str">
        <f t="shared" si="116"/>
        <v>49305000911 струминна трубка</v>
      </c>
      <c r="C8629" s="39" t="str">
        <f>TEXT(Raw_Articul_Data!$D8629,"00000000000")</f>
        <v>49305000911</v>
      </c>
      <c r="D8629" s="41">
        <v>49305000911</v>
      </c>
      <c r="E8629" s="41" t="s">
        <v>2002</v>
      </c>
      <c r="G8629" s="41" t="s">
        <v>32</v>
      </c>
      <c r="H8629" s="41" t="s">
        <v>2790</v>
      </c>
      <c r="I8629" s="41" t="s">
        <v>23</v>
      </c>
      <c r="J8629" s="41" t="s">
        <v>34</v>
      </c>
      <c r="K8629" s="41" t="s">
        <v>25</v>
      </c>
    </row>
    <row r="8630" spans="2:11" ht="15" customHeight="1" x14ac:dyDescent="0.3">
      <c r="B8630" s="39" t="str">
        <f t="shared" si="116"/>
        <v>49305000912 напорна труба</v>
      </c>
      <c r="C8630" s="39" t="str">
        <f>TEXT(Raw_Articul_Data!$D8630,"00000000000")</f>
        <v>49305000912</v>
      </c>
      <c r="D8630" s="41">
        <v>49305000912</v>
      </c>
      <c r="E8630" s="41" t="s">
        <v>2006</v>
      </c>
      <c r="G8630" s="41" t="s">
        <v>32</v>
      </c>
      <c r="H8630" s="41" t="s">
        <v>2790</v>
      </c>
      <c r="I8630" s="41" t="s">
        <v>23</v>
      </c>
      <c r="J8630" s="41" t="s">
        <v>34</v>
      </c>
      <c r="K8630" s="41" t="s">
        <v>25</v>
      </c>
    </row>
    <row r="8631" spans="2:11" ht="15" customHeight="1" x14ac:dyDescent="0.3">
      <c r="B8631" s="39" t="str">
        <f t="shared" si="116"/>
        <v>49305001101 напорна труба</v>
      </c>
      <c r="C8631" s="39" t="str">
        <f>TEXT(Raw_Articul_Data!$D8631,"00000000000")</f>
        <v>49305001101</v>
      </c>
      <c r="D8631" s="41">
        <v>49305001101</v>
      </c>
      <c r="E8631" s="41" t="s">
        <v>2006</v>
      </c>
      <c r="G8631" s="41" t="s">
        <v>32</v>
      </c>
      <c r="H8631" s="41" t="s">
        <v>2790</v>
      </c>
      <c r="I8631" s="41" t="s">
        <v>23</v>
      </c>
      <c r="J8631" s="41" t="s">
        <v>34</v>
      </c>
      <c r="K8631" s="41" t="s">
        <v>25</v>
      </c>
    </row>
    <row r="8632" spans="2:11" ht="15" customHeight="1" x14ac:dyDescent="0.3">
      <c r="B8632" s="39" t="str">
        <f t="shared" si="116"/>
        <v>49305001102 напорна труба</v>
      </c>
      <c r="C8632" s="39" t="str">
        <f>TEXT(Raw_Articul_Data!$D8632,"00000000000")</f>
        <v>49305001102</v>
      </c>
      <c r="D8632" s="41">
        <v>49305001102</v>
      </c>
      <c r="E8632" s="41" t="s">
        <v>2006</v>
      </c>
      <c r="G8632" s="41" t="s">
        <v>32</v>
      </c>
      <c r="H8632" s="41" t="s">
        <v>2790</v>
      </c>
      <c r="I8632" s="41" t="s">
        <v>23</v>
      </c>
      <c r="J8632" s="41" t="s">
        <v>34</v>
      </c>
      <c r="K8632" s="41" t="s">
        <v>25</v>
      </c>
    </row>
    <row r="8633" spans="2:11" ht="15" customHeight="1" x14ac:dyDescent="0.3">
      <c r="B8633" s="39" t="str">
        <f t="shared" si="116"/>
        <v>49305001304 пістолет-розпилювач</v>
      </c>
      <c r="C8633" s="39" t="str">
        <f>TEXT(Raw_Articul_Data!$D8633,"00000000000")</f>
        <v>49305001304</v>
      </c>
      <c r="D8633" s="41">
        <v>49305001304</v>
      </c>
      <c r="E8633" s="41" t="s">
        <v>2010</v>
      </c>
      <c r="G8633" s="41" t="s">
        <v>32</v>
      </c>
      <c r="H8633" s="41" t="s">
        <v>2790</v>
      </c>
      <c r="I8633" s="41" t="s">
        <v>23</v>
      </c>
      <c r="J8633" s="41" t="s">
        <v>34</v>
      </c>
      <c r="K8633" s="41" t="s">
        <v>25</v>
      </c>
    </row>
    <row r="8634" spans="2:11" ht="15" customHeight="1" x14ac:dyDescent="0.3">
      <c r="B8634" s="39" t="str">
        <f t="shared" si="116"/>
        <v>49305001306 пістолет - розпилювач</v>
      </c>
      <c r="C8634" s="39" t="str">
        <f>TEXT(Raw_Articul_Data!$D8634,"00000000000")</f>
        <v>49305001306</v>
      </c>
      <c r="D8634" s="41">
        <v>49305001306</v>
      </c>
      <c r="E8634" s="41" t="s">
        <v>4765</v>
      </c>
      <c r="G8634" s="41" t="s">
        <v>32</v>
      </c>
      <c r="H8634" s="41" t="s">
        <v>2790</v>
      </c>
      <c r="I8634" s="41" t="s">
        <v>23</v>
      </c>
      <c r="J8634" s="41" t="s">
        <v>34</v>
      </c>
      <c r="K8634" s="41" t="s">
        <v>25</v>
      </c>
    </row>
    <row r="8635" spans="2:11" ht="15" customHeight="1" x14ac:dyDescent="0.3">
      <c r="B8635" s="39" t="str">
        <f t="shared" si="116"/>
        <v>49305001307 пістолет-розпилювач</v>
      </c>
      <c r="C8635" s="39" t="str">
        <f>TEXT(Raw_Articul_Data!$D8635,"00000000000")</f>
        <v>49305001307</v>
      </c>
      <c r="D8635" s="41">
        <v>49305001307</v>
      </c>
      <c r="E8635" s="41" t="s">
        <v>2010</v>
      </c>
      <c r="G8635" s="41" t="s">
        <v>32</v>
      </c>
      <c r="H8635" s="41" t="s">
        <v>2790</v>
      </c>
      <c r="I8635" s="41" t="s">
        <v>23</v>
      </c>
      <c r="J8635" s="41" t="s">
        <v>34</v>
      </c>
      <c r="K8635" s="41" t="s">
        <v>25</v>
      </c>
    </row>
    <row r="8636" spans="2:11" ht="15" customHeight="1" x14ac:dyDescent="0.3">
      <c r="B8636" s="39" t="str">
        <f t="shared" si="116"/>
        <v>49305001501 важіль</v>
      </c>
      <c r="C8636" s="39" t="str">
        <f>TEXT(Raw_Articul_Data!$D8636,"00000000000")</f>
        <v>49305001501</v>
      </c>
      <c r="D8636" s="41">
        <v>49305001501</v>
      </c>
      <c r="E8636" s="41" t="s">
        <v>3043</v>
      </c>
      <c r="G8636" s="41" t="s">
        <v>32</v>
      </c>
      <c r="H8636" s="41" t="s">
        <v>2790</v>
      </c>
      <c r="I8636" s="41" t="s">
        <v>23</v>
      </c>
      <c r="J8636" s="41" t="s">
        <v>34</v>
      </c>
      <c r="K8636" s="41" t="s">
        <v>25</v>
      </c>
    </row>
    <row r="8637" spans="2:11" ht="15" customHeight="1" x14ac:dyDescent="0.3">
      <c r="B8637" s="39" t="str">
        <f t="shared" si="116"/>
        <v>49305002200 колінчата труба</v>
      </c>
      <c r="C8637" s="39" t="str">
        <f>TEXT(Raw_Articul_Data!$D8637,"00000000000")</f>
        <v>49305002200</v>
      </c>
      <c r="D8637" s="41">
        <v>49305002200</v>
      </c>
      <c r="E8637" s="41" t="s">
        <v>2016</v>
      </c>
      <c r="G8637" s="41" t="s">
        <v>32</v>
      </c>
      <c r="H8637" s="41" t="s">
        <v>2790</v>
      </c>
      <c r="I8637" s="41" t="s">
        <v>23</v>
      </c>
      <c r="J8637" s="41" t="s">
        <v>34</v>
      </c>
      <c r="K8637" s="41" t="s">
        <v>25</v>
      </c>
    </row>
    <row r="8638" spans="2:11" ht="15" customHeight="1" x14ac:dyDescent="0.3">
      <c r="B8638" s="39" t="str">
        <f t="shared" si="116"/>
        <v>49305005630 пінна форсунка</v>
      </c>
      <c r="C8638" s="39" t="str">
        <f>TEXT(Raw_Articul_Data!$D8638,"00000000000")</f>
        <v>49305005630</v>
      </c>
      <c r="D8638" s="41">
        <v>49305005630</v>
      </c>
      <c r="E8638" s="41" t="s">
        <v>4766</v>
      </c>
      <c r="G8638" s="41" t="s">
        <v>32</v>
      </c>
      <c r="H8638" s="41" t="s">
        <v>2790</v>
      </c>
      <c r="I8638" s="41" t="s">
        <v>23</v>
      </c>
      <c r="J8638" s="41" t="s">
        <v>34</v>
      </c>
      <c r="K8638" s="41" t="s">
        <v>25</v>
      </c>
    </row>
    <row r="8639" spans="2:11" ht="15" customHeight="1" x14ac:dyDescent="0.3">
      <c r="B8639" s="39" t="str">
        <f t="shared" si="116"/>
        <v>49305005631 пінна форсунка</v>
      </c>
      <c r="C8639" s="39" t="str">
        <f>TEXT(Raw_Articul_Data!$D8639,"00000000000")</f>
        <v>49305005631</v>
      </c>
      <c r="D8639" s="41">
        <v>49305005631</v>
      </c>
      <c r="E8639" s="41" t="s">
        <v>4766</v>
      </c>
      <c r="G8639" s="41" t="s">
        <v>32</v>
      </c>
      <c r="H8639" s="41" t="s">
        <v>2790</v>
      </c>
      <c r="I8639" s="41" t="s">
        <v>23</v>
      </c>
      <c r="J8639" s="41" t="s">
        <v>34</v>
      </c>
      <c r="K8639" s="41" t="s">
        <v>25</v>
      </c>
    </row>
    <row r="8640" spans="2:11" ht="15" customHeight="1" x14ac:dyDescent="0.3">
      <c r="B8640" s="39" t="str">
        <f t="shared" si="116"/>
        <v>49305005635 пінна форсунка</v>
      </c>
      <c r="C8640" s="39" t="str">
        <f>TEXT(Raw_Articul_Data!$D8640,"00000000000")</f>
        <v>49305005635</v>
      </c>
      <c r="D8640" s="41">
        <v>49305005635</v>
      </c>
      <c r="E8640" s="41" t="s">
        <v>4766</v>
      </c>
      <c r="G8640" s="41" t="s">
        <v>32</v>
      </c>
      <c r="H8640" s="41" t="s">
        <v>2790</v>
      </c>
      <c r="I8640" s="41" t="s">
        <v>23</v>
      </c>
      <c r="J8640" s="41" t="s">
        <v>34</v>
      </c>
      <c r="K8640" s="41" t="s">
        <v>25</v>
      </c>
    </row>
    <row r="8641" spans="2:11" ht="15" customHeight="1" x14ac:dyDescent="0.3">
      <c r="B8641" s="39" t="str">
        <f t="shared" si="116"/>
        <v>49305006300 сопло</v>
      </c>
      <c r="C8641" s="39" t="str">
        <f>TEXT(Raw_Articul_Data!$D8641,"00000000000")</f>
        <v>49305006300</v>
      </c>
      <c r="D8641" s="41">
        <v>49305006300</v>
      </c>
      <c r="E8641" s="41" t="s">
        <v>1592</v>
      </c>
      <c r="G8641" s="41" t="s">
        <v>32</v>
      </c>
      <c r="H8641" s="41" t="s">
        <v>2790</v>
      </c>
      <c r="I8641" s="41" t="s">
        <v>23</v>
      </c>
      <c r="J8641" s="41" t="s">
        <v>34</v>
      </c>
      <c r="K8641" s="41" t="s">
        <v>25</v>
      </c>
    </row>
    <row r="8642" spans="2:11" ht="15" customHeight="1" x14ac:dyDescent="0.3">
      <c r="B8642" s="39" t="str">
        <f t="shared" si="116"/>
        <v>49305021600 запобіжний важіль</v>
      </c>
      <c r="C8642" s="39" t="str">
        <f>TEXT(Raw_Articul_Data!$D8642,"00000000000")</f>
        <v>49305021600</v>
      </c>
      <c r="D8642" s="41">
        <v>49305021600</v>
      </c>
      <c r="E8642" s="41" t="s">
        <v>4767</v>
      </c>
      <c r="G8642" s="41" t="s">
        <v>32</v>
      </c>
      <c r="H8642" s="41" t="s">
        <v>2790</v>
      </c>
      <c r="I8642" s="41" t="s">
        <v>23</v>
      </c>
      <c r="J8642" s="41" t="s">
        <v>34</v>
      </c>
      <c r="K8642" s="41" t="s">
        <v>25</v>
      </c>
    </row>
    <row r="8643" spans="2:11" ht="15" customHeight="1" x14ac:dyDescent="0.3">
      <c r="B8643" s="39" t="str">
        <f t="shared" si="116"/>
        <v>49305050910 хомутик</v>
      </c>
      <c r="C8643" s="39" t="str">
        <f>TEXT(Raw_Articul_Data!$D8643,"00000000000")</f>
        <v>49305050910</v>
      </c>
      <c r="D8643" s="41">
        <v>49305050910</v>
      </c>
      <c r="E8643" s="41" t="s">
        <v>4111</v>
      </c>
      <c r="G8643" s="41" t="s">
        <v>32</v>
      </c>
      <c r="H8643" s="41" t="s">
        <v>2790</v>
      </c>
      <c r="I8643" s="41" t="s">
        <v>23</v>
      </c>
      <c r="J8643" s="41" t="s">
        <v>34</v>
      </c>
      <c r="K8643" s="41" t="s">
        <v>25</v>
      </c>
    </row>
    <row r="8644" spans="2:11" ht="15" customHeight="1" x14ac:dyDescent="0.3">
      <c r="B8644" s="39" t="str">
        <f t="shared" si="116"/>
        <v>49305300020 плоскоструминна форсунка, діам. 1,18мм, червона</v>
      </c>
      <c r="C8644" s="39" t="str">
        <f>TEXT(Raw_Articul_Data!$D8644,"00000000000")</f>
        <v>49305300020</v>
      </c>
      <c r="D8644" s="41">
        <v>49305300020</v>
      </c>
      <c r="E8644" s="41" t="s">
        <v>4768</v>
      </c>
      <c r="G8644" s="41" t="s">
        <v>32</v>
      </c>
      <c r="H8644" s="41" t="s">
        <v>2790</v>
      </c>
      <c r="I8644" s="41" t="s">
        <v>23</v>
      </c>
      <c r="J8644" s="41" t="s">
        <v>34</v>
      </c>
      <c r="K8644" s="41" t="s">
        <v>25</v>
      </c>
    </row>
    <row r="8645" spans="2:11" ht="15" customHeight="1" x14ac:dyDescent="0.3">
      <c r="B8645" s="39" t="str">
        <f t="shared" si="116"/>
        <v>49305300021 плоскоструминна форсунка діам. 1,23 мм</v>
      </c>
      <c r="C8645" s="39" t="str">
        <f>TEXT(Raw_Articul_Data!$D8645,"00000000000")</f>
        <v>49305300021</v>
      </c>
      <c r="D8645" s="41">
        <v>49305300021</v>
      </c>
      <c r="E8645" s="41" t="s">
        <v>4769</v>
      </c>
      <c r="G8645" s="41" t="s">
        <v>32</v>
      </c>
      <c r="H8645" s="41" t="s">
        <v>2790</v>
      </c>
      <c r="I8645" s="41" t="s">
        <v>23</v>
      </c>
      <c r="J8645" s="41" t="s">
        <v>34</v>
      </c>
      <c r="K8645" s="41" t="s">
        <v>25</v>
      </c>
    </row>
    <row r="8646" spans="2:11" ht="15" customHeight="1" x14ac:dyDescent="0.3">
      <c r="B8646" s="39" t="str">
        <f t="shared" si="116"/>
        <v>49305300025 плоскоструминна форсунка</v>
      </c>
      <c r="C8646" s="39" t="str">
        <f>TEXT(Raw_Articul_Data!$D8646,"00000000000")</f>
        <v>49305300025</v>
      </c>
      <c r="D8646" s="41">
        <v>49305300025</v>
      </c>
      <c r="E8646" s="41" t="s">
        <v>4770</v>
      </c>
      <c r="G8646" s="41" t="s">
        <v>32</v>
      </c>
      <c r="H8646" s="41" t="s">
        <v>2790</v>
      </c>
      <c r="I8646" s="41" t="s">
        <v>23</v>
      </c>
      <c r="J8646" s="41" t="s">
        <v>34</v>
      </c>
      <c r="K8646" s="41" t="s">
        <v>25</v>
      </c>
    </row>
    <row r="8647" spans="2:11" ht="15" customHeight="1" x14ac:dyDescent="0.3">
      <c r="B8647" s="39" t="str">
        <f t="shared" si="116"/>
        <v>49305300029 плоскоструминна форсунка</v>
      </c>
      <c r="C8647" s="39" t="str">
        <f>TEXT(Raw_Articul_Data!$D8647,"00000000000")</f>
        <v>49305300029</v>
      </c>
      <c r="D8647" s="41">
        <v>49305300029</v>
      </c>
      <c r="E8647" s="41" t="s">
        <v>4770</v>
      </c>
      <c r="G8647" s="41" t="s">
        <v>32</v>
      </c>
      <c r="H8647" s="41" t="s">
        <v>2790</v>
      </c>
      <c r="I8647" s="41" t="s">
        <v>23</v>
      </c>
      <c r="J8647" s="41" t="s">
        <v>34</v>
      </c>
      <c r="K8647" s="41" t="s">
        <v>25</v>
      </c>
    </row>
    <row r="8648" spans="2:11" ht="15" customHeight="1" x14ac:dyDescent="0.3">
      <c r="B8648" s="39" t="str">
        <f t="shared" si="116"/>
        <v>49305300100 заслонка</v>
      </c>
      <c r="C8648" s="39" t="str">
        <f>TEXT(Raw_Articul_Data!$D8648,"00000000000")</f>
        <v>49305300100</v>
      </c>
      <c r="D8648" s="41">
        <v>49305300100</v>
      </c>
      <c r="E8648" s="41" t="s">
        <v>3748</v>
      </c>
      <c r="G8648" s="41" t="s">
        <v>32</v>
      </c>
      <c r="H8648" s="41" t="s">
        <v>2790</v>
      </c>
      <c r="I8648" s="41" t="s">
        <v>23</v>
      </c>
      <c r="J8648" s="41" t="s">
        <v>34</v>
      </c>
      <c r="K8648" s="41" t="s">
        <v>25</v>
      </c>
    </row>
    <row r="8649" spans="2:11" ht="15" customHeight="1" x14ac:dyDescent="0.3">
      <c r="B8649" s="39" t="str">
        <f t="shared" si="116"/>
        <v>00000493279 піддон картера</v>
      </c>
      <c r="C8649" s="39" t="str">
        <f>TEXT(Raw_Articul_Data!$D8649,"00000000000")</f>
        <v>00000493279</v>
      </c>
      <c r="D8649" s="41">
        <v>493279</v>
      </c>
      <c r="E8649" s="41" t="s">
        <v>3105</v>
      </c>
      <c r="G8649" s="41" t="s">
        <v>32</v>
      </c>
      <c r="H8649" s="41" t="s">
        <v>2790</v>
      </c>
      <c r="I8649" s="41" t="s">
        <v>3252</v>
      </c>
      <c r="J8649" s="41" t="s">
        <v>55</v>
      </c>
      <c r="K8649" s="41" t="s">
        <v>25</v>
      </c>
    </row>
    <row r="8650" spans="2:11" ht="15" customHeight="1" x14ac:dyDescent="0.3">
      <c r="B8650" s="39" t="str">
        <f t="shared" si="116"/>
        <v>493537S фільтр повітряний (поролон) 1шт 493537s</v>
      </c>
      <c r="C8650" s="39" t="str">
        <f>TEXT(Raw_Articul_Data!$D8650,"00000000000")</f>
        <v>493537S</v>
      </c>
      <c r="D8650" s="41" t="s">
        <v>4771</v>
      </c>
      <c r="E8650" s="41" t="s">
        <v>4772</v>
      </c>
      <c r="G8650" s="41" t="s">
        <v>32</v>
      </c>
      <c r="H8650" s="41" t="s">
        <v>2790</v>
      </c>
      <c r="I8650" s="41" t="s">
        <v>3252</v>
      </c>
      <c r="J8650" s="41" t="s">
        <v>34</v>
      </c>
      <c r="K8650" s="41" t="s">
        <v>25</v>
      </c>
    </row>
    <row r="8651" spans="2:11" ht="15" customHeight="1" x14ac:dyDescent="0.3">
      <c r="B8651" s="39" t="str">
        <f t="shared" si="116"/>
        <v>00000494406 бензобак</v>
      </c>
      <c r="C8651" s="39" t="str">
        <f>TEXT(Raw_Articul_Data!$D8651,"00000000000")</f>
        <v>00000494406</v>
      </c>
      <c r="D8651" s="41">
        <v>494406</v>
      </c>
      <c r="E8651" s="41" t="s">
        <v>4773</v>
      </c>
      <c r="G8651" s="41" t="s">
        <v>32</v>
      </c>
      <c r="H8651" s="41" t="s">
        <v>2790</v>
      </c>
      <c r="I8651" s="41" t="s">
        <v>3252</v>
      </c>
      <c r="J8651" s="41" t="s">
        <v>55</v>
      </c>
      <c r="K8651" s="41" t="s">
        <v>25</v>
      </c>
    </row>
    <row r="8652" spans="2:11" ht="15" customHeight="1" x14ac:dyDescent="0.3">
      <c r="B8652" s="39" t="str">
        <f t="shared" si="116"/>
        <v xml:space="preserve">49500070800 кругле ущільнююче кільце n5,1x1,6-fkm90 </v>
      </c>
      <c r="C8652" s="39" t="str">
        <f>TEXT(Raw_Articul_Data!$D8652,"00000000000")</f>
        <v>49500070800</v>
      </c>
      <c r="D8652" s="41">
        <v>49500070800</v>
      </c>
      <c r="E8652" s="41" t="s">
        <v>4774</v>
      </c>
      <c r="G8652" s="41" t="s">
        <v>32</v>
      </c>
      <c r="H8652" s="41" t="s">
        <v>2790</v>
      </c>
      <c r="I8652" s="41" t="s">
        <v>23</v>
      </c>
      <c r="J8652" s="41" t="s">
        <v>34</v>
      </c>
      <c r="K8652" s="41" t="s">
        <v>25</v>
      </c>
    </row>
    <row r="8653" spans="2:11" ht="15" customHeight="1" x14ac:dyDescent="0.3">
      <c r="B8653" s="39" t="str">
        <f t="shared" ref="B8653:B8716" si="117">CONCATENATE(C8653," ", LOWER(E8653))</f>
        <v>49500070801 комплект - кругле ущільнююче кільце 12х2</v>
      </c>
      <c r="C8653" s="39" t="str">
        <f>TEXT(Raw_Articul_Data!$D8653,"00000000000")</f>
        <v>49500070801</v>
      </c>
      <c r="D8653" s="41">
        <v>49500070801</v>
      </c>
      <c r="E8653" s="41" t="s">
        <v>4775</v>
      </c>
      <c r="G8653" s="41" t="s">
        <v>32</v>
      </c>
      <c r="H8653" s="41" t="s">
        <v>2790</v>
      </c>
      <c r="I8653" s="41" t="s">
        <v>23</v>
      </c>
      <c r="J8653" s="41" t="s">
        <v>34</v>
      </c>
      <c r="K8653" s="41" t="s">
        <v>25</v>
      </c>
    </row>
    <row r="8654" spans="2:11" ht="15" customHeight="1" x14ac:dyDescent="0.3">
      <c r="B8654" s="39" t="str">
        <f t="shared" si="117"/>
        <v>49500070803 комплект - кругле ущільнююче кільце 11,5х2</v>
      </c>
      <c r="C8654" s="39" t="str">
        <f>TEXT(Raw_Articul_Data!$D8654,"00000000000")</f>
        <v>49500070803</v>
      </c>
      <c r="D8654" s="41">
        <v>49500070803</v>
      </c>
      <c r="E8654" s="41" t="s">
        <v>4776</v>
      </c>
      <c r="G8654" s="41" t="s">
        <v>32</v>
      </c>
      <c r="H8654" s="41" t="s">
        <v>2790</v>
      </c>
      <c r="I8654" s="41" t="s">
        <v>23</v>
      </c>
      <c r="J8654" s="41" t="s">
        <v>34</v>
      </c>
      <c r="K8654" s="41" t="s">
        <v>25</v>
      </c>
    </row>
    <row r="8655" spans="2:11" ht="15" customHeight="1" x14ac:dyDescent="0.3">
      <c r="B8655" s="39" t="str">
        <f t="shared" si="117"/>
        <v>49500071003 ремкомплект для роторної форсунки</v>
      </c>
      <c r="C8655" s="39" t="str">
        <f>TEXT(Raw_Articul_Data!$D8655,"00000000000")</f>
        <v>49500071003</v>
      </c>
      <c r="D8655" s="41">
        <v>49500071003</v>
      </c>
      <c r="E8655" s="41" t="s">
        <v>4777</v>
      </c>
      <c r="G8655" s="41" t="s">
        <v>32</v>
      </c>
      <c r="H8655" s="41" t="s">
        <v>2790</v>
      </c>
      <c r="I8655" s="41" t="s">
        <v>23</v>
      </c>
      <c r="J8655" s="41" t="s">
        <v>34</v>
      </c>
      <c r="K8655" s="41" t="s">
        <v>25</v>
      </c>
    </row>
    <row r="8656" spans="2:11" ht="15" customHeight="1" x14ac:dyDescent="0.3">
      <c r="B8656" s="39" t="str">
        <f t="shared" si="117"/>
        <v>49500071004 ремкомплект для роторної форсунки</v>
      </c>
      <c r="C8656" s="39" t="str">
        <f>TEXT(Raw_Articul_Data!$D8656,"00000000000")</f>
        <v>49500071004</v>
      </c>
      <c r="D8656" s="41">
        <v>49500071004</v>
      </c>
      <c r="E8656" s="41" t="s">
        <v>4777</v>
      </c>
      <c r="G8656" s="41" t="s">
        <v>32</v>
      </c>
      <c r="H8656" s="41" t="s">
        <v>2790</v>
      </c>
      <c r="I8656" s="41" t="s">
        <v>23</v>
      </c>
      <c r="J8656" s="41" t="s">
        <v>34</v>
      </c>
      <c r="K8656" s="41" t="s">
        <v>25</v>
      </c>
    </row>
    <row r="8657" spans="2:11" ht="15" customHeight="1" x14ac:dyDescent="0.3">
      <c r="B8657" s="39" t="str">
        <f t="shared" si="117"/>
        <v>49500071008 комплект ущільнень - поршень</v>
      </c>
      <c r="C8657" s="39" t="str">
        <f>TEXT(Raw_Articul_Data!$D8657,"00000000000")</f>
        <v>49500071008</v>
      </c>
      <c r="D8657" s="41">
        <v>49500071008</v>
      </c>
      <c r="E8657" s="41" t="s">
        <v>4778</v>
      </c>
      <c r="G8657" s="41" t="s">
        <v>32</v>
      </c>
      <c r="H8657" s="41" t="s">
        <v>2790</v>
      </c>
      <c r="I8657" s="41" t="s">
        <v>23</v>
      </c>
      <c r="J8657" s="41" t="s">
        <v>34</v>
      </c>
      <c r="K8657" s="41" t="s">
        <v>25</v>
      </c>
    </row>
    <row r="8658" spans="2:11" ht="15" customHeight="1" x14ac:dyDescent="0.3">
      <c r="B8658" s="39" t="str">
        <f t="shared" si="117"/>
        <v>49500071009 підшипник в комплекті</v>
      </c>
      <c r="C8658" s="39" t="str">
        <f>TEXT(Raw_Articul_Data!$D8658,"00000000000")</f>
        <v>49500071009</v>
      </c>
      <c r="D8658" s="41">
        <v>49500071009</v>
      </c>
      <c r="E8658" s="41" t="s">
        <v>3764</v>
      </c>
      <c r="G8658" s="41" t="s">
        <v>32</v>
      </c>
      <c r="H8658" s="41" t="s">
        <v>2790</v>
      </c>
      <c r="I8658" s="41" t="s">
        <v>23</v>
      </c>
      <c r="J8658" s="41" t="s">
        <v>34</v>
      </c>
      <c r="K8658" s="41" t="s">
        <v>25</v>
      </c>
    </row>
    <row r="8659" spans="2:11" ht="15" customHeight="1" x14ac:dyDescent="0.3">
      <c r="B8659" s="39" t="str">
        <f t="shared" si="117"/>
        <v>49500071012 комплект мішок для змащування</v>
      </c>
      <c r="C8659" s="39" t="str">
        <f>TEXT(Raw_Articul_Data!$D8659,"00000000000")</f>
        <v>49500071012</v>
      </c>
      <c r="D8659" s="41">
        <v>49500071012</v>
      </c>
      <c r="E8659" s="41" t="s">
        <v>4779</v>
      </c>
      <c r="G8659" s="41" t="s">
        <v>32</v>
      </c>
      <c r="H8659" s="41" t="s">
        <v>2790</v>
      </c>
      <c r="I8659" s="41" t="s">
        <v>23</v>
      </c>
      <c r="J8659" s="41" t="s">
        <v>34</v>
      </c>
      <c r="K8659" s="41" t="s">
        <v>25</v>
      </c>
    </row>
    <row r="8660" spans="2:11" ht="15" customHeight="1" x14ac:dyDescent="0.3">
      <c r="B8660" s="39" t="str">
        <f t="shared" si="117"/>
        <v>49500114521 мийка re110</v>
      </c>
      <c r="C8660" s="39" t="str">
        <f>TEXT(Raw_Articul_Data!$D8660,"00000000000")</f>
        <v>49500114521</v>
      </c>
      <c r="D8660" s="41">
        <v>49500114521</v>
      </c>
      <c r="E8660" s="41" t="s">
        <v>2052</v>
      </c>
      <c r="F8660" s="41" t="s">
        <v>7264</v>
      </c>
      <c r="G8660" s="41" t="s">
        <v>843</v>
      </c>
      <c r="H8660" s="41" t="s">
        <v>2053</v>
      </c>
      <c r="I8660" s="41" t="s">
        <v>23</v>
      </c>
      <c r="J8660" s="41" t="s">
        <v>34</v>
      </c>
      <c r="K8660" s="41" t="s">
        <v>25</v>
      </c>
    </row>
    <row r="8661" spans="2:11" ht="15" customHeight="1" x14ac:dyDescent="0.3">
      <c r="B8661" s="39" t="str">
        <f t="shared" si="117"/>
        <v>49500114541 мийка re120</v>
      </c>
      <c r="C8661" s="39" t="str">
        <f>TEXT(Raw_Articul_Data!$D8661,"00000000000")</f>
        <v>49500114541</v>
      </c>
      <c r="D8661" s="41">
        <v>49500114541</v>
      </c>
      <c r="E8661" s="41" t="s">
        <v>2054</v>
      </c>
      <c r="F8661" s="41" t="s">
        <v>7264</v>
      </c>
      <c r="G8661" s="41" t="s">
        <v>843</v>
      </c>
      <c r="H8661" s="41" t="s">
        <v>2055</v>
      </c>
      <c r="I8661" s="41" t="s">
        <v>23</v>
      </c>
      <c r="J8661" s="41" t="s">
        <v>34</v>
      </c>
      <c r="K8661" s="41" t="s">
        <v>25</v>
      </c>
    </row>
    <row r="8662" spans="2:11" ht="15" customHeight="1" x14ac:dyDescent="0.3">
      <c r="B8662" s="39" t="str">
        <f t="shared" si="117"/>
        <v>49500114551 мийка re120plus</v>
      </c>
      <c r="C8662" s="39" t="str">
        <f>TEXT(Raw_Articul_Data!$D8662,"00000000000")</f>
        <v>49500114551</v>
      </c>
      <c r="D8662" s="41">
        <v>49500114551</v>
      </c>
      <c r="E8662" s="41" t="s">
        <v>2056</v>
      </c>
      <c r="F8662" s="41" t="s">
        <v>7264</v>
      </c>
      <c r="G8662" s="41" t="s">
        <v>843</v>
      </c>
      <c r="H8662" s="41" t="s">
        <v>2057</v>
      </c>
      <c r="I8662" s="41" t="s">
        <v>23</v>
      </c>
      <c r="J8662" s="41" t="s">
        <v>34</v>
      </c>
      <c r="K8662" s="41" t="s">
        <v>25</v>
      </c>
    </row>
    <row r="8663" spans="2:11" ht="15" customHeight="1" x14ac:dyDescent="0.3">
      <c r="B8663" s="39" t="str">
        <f t="shared" si="117"/>
        <v>49500114561 мийка re130plus</v>
      </c>
      <c r="C8663" s="39" t="str">
        <f>TEXT(Raw_Articul_Data!$D8663,"00000000000")</f>
        <v>49500114561</v>
      </c>
      <c r="D8663" s="41">
        <v>49500114561</v>
      </c>
      <c r="E8663" s="41" t="s">
        <v>2058</v>
      </c>
      <c r="F8663" s="41" t="s">
        <v>7264</v>
      </c>
      <c r="G8663" s="41" t="s">
        <v>843</v>
      </c>
      <c r="H8663" s="41" t="s">
        <v>2059</v>
      </c>
      <c r="I8663" s="41" t="s">
        <v>23</v>
      </c>
      <c r="J8663" s="41" t="s">
        <v>34</v>
      </c>
      <c r="K8663" s="41" t="s">
        <v>25</v>
      </c>
    </row>
    <row r="8664" spans="2:11" ht="15" customHeight="1" x14ac:dyDescent="0.3">
      <c r="B8664" s="39" t="str">
        <f t="shared" si="117"/>
        <v>49504300501 вимикач</v>
      </c>
      <c r="C8664" s="39" t="str">
        <f>TEXT(Raw_Articul_Data!$D8664,"00000000000")</f>
        <v>49504300501</v>
      </c>
      <c r="D8664" s="41">
        <v>49504300501</v>
      </c>
      <c r="E8664" s="41" t="s">
        <v>3862</v>
      </c>
      <c r="G8664" s="41" t="s">
        <v>32</v>
      </c>
      <c r="H8664" s="41" t="s">
        <v>2790</v>
      </c>
      <c r="I8664" s="41" t="s">
        <v>23</v>
      </c>
      <c r="J8664" s="41" t="s">
        <v>34</v>
      </c>
      <c r="K8664" s="41" t="s">
        <v>25</v>
      </c>
    </row>
    <row r="8665" spans="2:11" ht="15" customHeight="1" x14ac:dyDescent="0.3">
      <c r="B8665" s="39" t="str">
        <f t="shared" si="117"/>
        <v>49504300503 вимикач</v>
      </c>
      <c r="C8665" s="39" t="str">
        <f>TEXT(Raw_Articul_Data!$D8665,"00000000000")</f>
        <v>49504300503</v>
      </c>
      <c r="D8665" s="41">
        <v>49504300503</v>
      </c>
      <c r="E8665" s="41" t="s">
        <v>3862</v>
      </c>
      <c r="G8665" s="41" t="s">
        <v>32</v>
      </c>
      <c r="H8665" s="41" t="s">
        <v>2790</v>
      </c>
      <c r="I8665" s="41" t="s">
        <v>23</v>
      </c>
      <c r="J8665" s="41" t="s">
        <v>34</v>
      </c>
      <c r="K8665" s="41" t="s">
        <v>25</v>
      </c>
    </row>
    <row r="8666" spans="2:11" ht="15" customHeight="1" x14ac:dyDescent="0.3">
      <c r="B8666" s="39" t="str">
        <f t="shared" si="117"/>
        <v>49504300504 вимикач</v>
      </c>
      <c r="C8666" s="39" t="str">
        <f>TEXT(Raw_Articul_Data!$D8666,"00000000000")</f>
        <v>49504300504</v>
      </c>
      <c r="D8666" s="41">
        <v>49504300504</v>
      </c>
      <c r="E8666" s="41" t="s">
        <v>3862</v>
      </c>
      <c r="G8666" s="41" t="s">
        <v>32</v>
      </c>
      <c r="H8666" s="41" t="s">
        <v>2790</v>
      </c>
      <c r="I8666" s="41" t="s">
        <v>23</v>
      </c>
      <c r="J8666" s="41" t="s">
        <v>34</v>
      </c>
      <c r="K8666" s="41" t="s">
        <v>25</v>
      </c>
    </row>
    <row r="8667" spans="2:11" ht="15" customHeight="1" x14ac:dyDescent="0.3">
      <c r="B8667" s="39" t="str">
        <f t="shared" si="117"/>
        <v>49504300505 вимикач</v>
      </c>
      <c r="C8667" s="39" t="str">
        <f>TEXT(Raw_Articul_Data!$D8667,"00000000000")</f>
        <v>49504300505</v>
      </c>
      <c r="D8667" s="41">
        <v>49504300505</v>
      </c>
      <c r="E8667" s="41" t="s">
        <v>3862</v>
      </c>
      <c r="G8667" s="41" t="s">
        <v>32</v>
      </c>
      <c r="H8667" s="41" t="s">
        <v>2790</v>
      </c>
      <c r="I8667" s="41" t="s">
        <v>23</v>
      </c>
      <c r="J8667" s="41" t="s">
        <v>34</v>
      </c>
      <c r="K8667" s="41" t="s">
        <v>25</v>
      </c>
    </row>
    <row r="8668" spans="2:11" ht="15" customHeight="1" x14ac:dyDescent="0.3">
      <c r="B8668" s="39" t="str">
        <f t="shared" si="117"/>
        <v>49504351000 поворотна рукоятка</v>
      </c>
      <c r="C8668" s="39" t="str">
        <f>TEXT(Raw_Articul_Data!$D8668,"00000000000")</f>
        <v>49504351000</v>
      </c>
      <c r="D8668" s="41">
        <v>49504351000</v>
      </c>
      <c r="E8668" s="41" t="s">
        <v>2925</v>
      </c>
      <c r="G8668" s="41" t="s">
        <v>32</v>
      </c>
      <c r="H8668" s="41" t="s">
        <v>2790</v>
      </c>
      <c r="I8668" s="41" t="s">
        <v>23</v>
      </c>
      <c r="J8668" s="41" t="s">
        <v>34</v>
      </c>
      <c r="K8668" s="41" t="s">
        <v>25</v>
      </c>
    </row>
    <row r="8669" spans="2:11" ht="15" customHeight="1" x14ac:dyDescent="0.3">
      <c r="B8669" s="39" t="str">
        <f t="shared" si="117"/>
        <v>49504354100 контактний кулачок</v>
      </c>
      <c r="C8669" s="39" t="str">
        <f>TEXT(Raw_Articul_Data!$D8669,"00000000000")</f>
        <v>49504354100</v>
      </c>
      <c r="D8669" s="41">
        <v>49504354100</v>
      </c>
      <c r="E8669" s="41" t="s">
        <v>4780</v>
      </c>
      <c r="G8669" s="41" t="s">
        <v>32</v>
      </c>
      <c r="H8669" s="41" t="s">
        <v>2790</v>
      </c>
      <c r="I8669" s="41" t="s">
        <v>23</v>
      </c>
      <c r="J8669" s="41" t="s">
        <v>34</v>
      </c>
      <c r="K8669" s="41" t="s">
        <v>25</v>
      </c>
    </row>
    <row r="8670" spans="2:11" ht="15" customHeight="1" x14ac:dyDescent="0.3">
      <c r="B8670" s="39" t="str">
        <f t="shared" si="117"/>
        <v xml:space="preserve">49504402000 вилка </v>
      </c>
      <c r="C8670" s="39" t="str">
        <f>TEXT(Raw_Articul_Data!$D8670,"00000000000")</f>
        <v>49504402000</v>
      </c>
      <c r="D8670" s="41">
        <v>49504402000</v>
      </c>
      <c r="E8670" s="41" t="s">
        <v>4781</v>
      </c>
      <c r="G8670" s="41" t="s">
        <v>32</v>
      </c>
      <c r="H8670" s="41" t="s">
        <v>2790</v>
      </c>
      <c r="I8670" s="41" t="s">
        <v>23</v>
      </c>
      <c r="J8670" s="41" t="s">
        <v>34</v>
      </c>
      <c r="K8670" s="41" t="s">
        <v>25</v>
      </c>
    </row>
    <row r="8671" spans="2:11" ht="15" customHeight="1" x14ac:dyDescent="0.3">
      <c r="B8671" s="39" t="str">
        <f t="shared" si="117"/>
        <v>49504402001 з'єднувальний провід</v>
      </c>
      <c r="C8671" s="39" t="str">
        <f>TEXT(Raw_Articul_Data!$D8671,"00000000000")</f>
        <v>49504402001</v>
      </c>
      <c r="D8671" s="41">
        <v>49504402001</v>
      </c>
      <c r="E8671" s="41" t="s">
        <v>3924</v>
      </c>
      <c r="G8671" s="41" t="s">
        <v>32</v>
      </c>
      <c r="H8671" s="41" t="s">
        <v>2790</v>
      </c>
      <c r="I8671" s="41" t="s">
        <v>23</v>
      </c>
      <c r="J8671" s="41" t="s">
        <v>34</v>
      </c>
      <c r="K8671" s="41" t="s">
        <v>25</v>
      </c>
    </row>
    <row r="8672" spans="2:11" ht="15" customHeight="1" x14ac:dyDescent="0.3">
      <c r="B8672" s="39" t="str">
        <f t="shared" si="117"/>
        <v>49505000601 клапан</v>
      </c>
      <c r="C8672" s="39" t="str">
        <f>TEXT(Raw_Articul_Data!$D8672,"00000000000")</f>
        <v>49505000601</v>
      </c>
      <c r="D8672" s="41">
        <v>49505000601</v>
      </c>
      <c r="E8672" s="41" t="s">
        <v>2901</v>
      </c>
      <c r="G8672" s="41" t="s">
        <v>32</v>
      </c>
      <c r="H8672" s="41" t="s">
        <v>2790</v>
      </c>
      <c r="I8672" s="41" t="s">
        <v>23</v>
      </c>
      <c r="J8672" s="41" t="s">
        <v>34</v>
      </c>
      <c r="K8672" s="41" t="s">
        <v>25</v>
      </c>
    </row>
    <row r="8673" spans="2:11" ht="15" customHeight="1" x14ac:dyDescent="0.3">
      <c r="B8673" s="39" t="str">
        <f t="shared" si="117"/>
        <v>49505000800 високонапорний шланг 6,7м</v>
      </c>
      <c r="C8673" s="39" t="str">
        <f>TEXT(Raw_Articul_Data!$D8673,"00000000000")</f>
        <v>49505000800</v>
      </c>
      <c r="D8673" s="41">
        <v>49505000800</v>
      </c>
      <c r="E8673" s="41" t="s">
        <v>4782</v>
      </c>
      <c r="G8673" s="41" t="s">
        <v>32</v>
      </c>
      <c r="H8673" s="41" t="s">
        <v>2790</v>
      </c>
      <c r="I8673" s="41" t="s">
        <v>23</v>
      </c>
      <c r="J8673" s="41" t="s">
        <v>34</v>
      </c>
      <c r="K8673" s="41" t="s">
        <v>25</v>
      </c>
    </row>
    <row r="8674" spans="2:11" ht="15" customHeight="1" x14ac:dyDescent="0.3">
      <c r="B8674" s="39" t="str">
        <f t="shared" si="117"/>
        <v>49505000801 високонапорний шланг 6,6 м</v>
      </c>
      <c r="C8674" s="39" t="str">
        <f>TEXT(Raw_Articul_Data!$D8674,"00000000000")</f>
        <v>49505000801</v>
      </c>
      <c r="D8674" s="41">
        <v>49505000801</v>
      </c>
      <c r="E8674" s="41" t="s">
        <v>4783</v>
      </c>
      <c r="G8674" s="41" t="s">
        <v>32</v>
      </c>
      <c r="H8674" s="41" t="s">
        <v>2790</v>
      </c>
      <c r="I8674" s="41" t="s">
        <v>23</v>
      </c>
      <c r="J8674" s="41" t="s">
        <v>34</v>
      </c>
      <c r="K8674" s="41" t="s">
        <v>25</v>
      </c>
    </row>
    <row r="8675" spans="2:11" ht="15" customHeight="1" x14ac:dyDescent="0.3">
      <c r="B8675" s="39" t="str">
        <f t="shared" si="117"/>
        <v>49505000806 шланг високого тиску 6,9м</v>
      </c>
      <c r="C8675" s="39" t="str">
        <f>TEXT(Raw_Articul_Data!$D8675,"00000000000")</f>
        <v>49505000806</v>
      </c>
      <c r="D8675" s="41">
        <v>49505000806</v>
      </c>
      <c r="E8675" s="41" t="s">
        <v>4784</v>
      </c>
      <c r="G8675" s="41" t="s">
        <v>32</v>
      </c>
      <c r="H8675" s="41" t="s">
        <v>2790</v>
      </c>
      <c r="I8675" s="41" t="s">
        <v>23</v>
      </c>
      <c r="J8675" s="41" t="s">
        <v>34</v>
      </c>
      <c r="K8675" s="41" t="s">
        <v>25</v>
      </c>
    </row>
    <row r="8676" spans="2:11" ht="15" customHeight="1" x14ac:dyDescent="0.3">
      <c r="B8676" s="39" t="str">
        <f t="shared" si="117"/>
        <v>49505000813 шланг високого тиску</v>
      </c>
      <c r="C8676" s="39" t="str">
        <f>TEXT(Raw_Articul_Data!$D8676,"00000000000")</f>
        <v>49505000813</v>
      </c>
      <c r="D8676" s="41">
        <v>49505000813</v>
      </c>
      <c r="E8676" s="41" t="s">
        <v>1793</v>
      </c>
      <c r="G8676" s="41" t="s">
        <v>32</v>
      </c>
      <c r="H8676" s="41" t="s">
        <v>2790</v>
      </c>
      <c r="I8676" s="41" t="s">
        <v>23</v>
      </c>
      <c r="J8676" s="41" t="s">
        <v>34</v>
      </c>
      <c r="K8676" s="41" t="s">
        <v>25</v>
      </c>
    </row>
    <row r="8677" spans="2:11" ht="15" customHeight="1" x14ac:dyDescent="0.3">
      <c r="B8677" s="39" t="str">
        <f t="shared" si="117"/>
        <v>49505000815 шланг високого тиску</v>
      </c>
      <c r="C8677" s="39" t="str">
        <f>TEXT(Raw_Articul_Data!$D8677,"00000000000")</f>
        <v>49505000815</v>
      </c>
      <c r="D8677" s="41">
        <v>49505000815</v>
      </c>
      <c r="E8677" s="41" t="s">
        <v>1793</v>
      </c>
      <c r="G8677" s="41" t="s">
        <v>32</v>
      </c>
      <c r="H8677" s="41" t="s">
        <v>2790</v>
      </c>
      <c r="I8677" s="41" t="s">
        <v>23</v>
      </c>
      <c r="J8677" s="41" t="s">
        <v>34</v>
      </c>
      <c r="K8677" s="41" t="s">
        <v>25</v>
      </c>
    </row>
    <row r="8678" spans="2:11" ht="15" customHeight="1" x14ac:dyDescent="0.3">
      <c r="B8678" s="39" t="str">
        <f t="shared" si="117"/>
        <v>49505001100 напорна труба</v>
      </c>
      <c r="C8678" s="39" t="str">
        <f>TEXT(Raw_Articul_Data!$D8678,"00000000000")</f>
        <v>49505001100</v>
      </c>
      <c r="D8678" s="41">
        <v>49505001100</v>
      </c>
      <c r="E8678" s="41" t="s">
        <v>2006</v>
      </c>
      <c r="G8678" s="41" t="s">
        <v>32</v>
      </c>
      <c r="H8678" s="41" t="s">
        <v>2790</v>
      </c>
      <c r="I8678" s="41" t="s">
        <v>23</v>
      </c>
      <c r="J8678" s="41" t="s">
        <v>34</v>
      </c>
      <c r="K8678" s="41" t="s">
        <v>25</v>
      </c>
    </row>
    <row r="8679" spans="2:11" ht="15" customHeight="1" x14ac:dyDescent="0.3">
      <c r="B8679" s="39" t="str">
        <f t="shared" si="117"/>
        <v>49505001305 пістолет - розпилювач</v>
      </c>
      <c r="C8679" s="39" t="str">
        <f>TEXT(Raw_Articul_Data!$D8679,"00000000000")</f>
        <v>49505001305</v>
      </c>
      <c r="D8679" s="41">
        <v>49505001305</v>
      </c>
      <c r="E8679" s="41" t="s">
        <v>4765</v>
      </c>
      <c r="G8679" s="41" t="s">
        <v>32</v>
      </c>
      <c r="H8679" s="41" t="s">
        <v>2790</v>
      </c>
      <c r="I8679" s="41" t="s">
        <v>23</v>
      </c>
      <c r="J8679" s="41" t="s">
        <v>34</v>
      </c>
      <c r="K8679" s="41" t="s">
        <v>25</v>
      </c>
    </row>
    <row r="8680" spans="2:11" ht="15" customHeight="1" x14ac:dyDescent="0.3">
      <c r="B8680" s="39" t="str">
        <f t="shared" si="117"/>
        <v>49505001400 інжектор</v>
      </c>
      <c r="C8680" s="39" t="str">
        <f>TEXT(Raw_Articul_Data!$D8680,"00000000000")</f>
        <v>49505001400</v>
      </c>
      <c r="D8680" s="41">
        <v>49505001400</v>
      </c>
      <c r="E8680" s="41" t="s">
        <v>4586</v>
      </c>
      <c r="G8680" s="41" t="s">
        <v>32</v>
      </c>
      <c r="H8680" s="41" t="s">
        <v>2790</v>
      </c>
      <c r="I8680" s="41" t="s">
        <v>23</v>
      </c>
      <c r="J8680" s="41" t="s">
        <v>34</v>
      </c>
      <c r="K8680" s="41" t="s">
        <v>25</v>
      </c>
    </row>
    <row r="8681" spans="2:11" ht="15" customHeight="1" x14ac:dyDescent="0.3">
      <c r="B8681" s="39" t="str">
        <f t="shared" si="117"/>
        <v>49505001603 роторна форсунка червона діам.1,01мм</v>
      </c>
      <c r="C8681" s="39" t="str">
        <f>TEXT(Raw_Articul_Data!$D8681,"00000000000")</f>
        <v>49505001603</v>
      </c>
      <c r="D8681" s="41">
        <v>49505001603</v>
      </c>
      <c r="E8681" s="41" t="s">
        <v>4785</v>
      </c>
      <c r="G8681" s="41" t="s">
        <v>32</v>
      </c>
      <c r="H8681" s="41" t="s">
        <v>2790</v>
      </c>
      <c r="I8681" s="41" t="s">
        <v>23</v>
      </c>
      <c r="J8681" s="41" t="s">
        <v>34</v>
      </c>
      <c r="K8681" s="41" t="s">
        <v>25</v>
      </c>
    </row>
    <row r="8682" spans="2:11" ht="15" customHeight="1" x14ac:dyDescent="0.3">
      <c r="B8682" s="39" t="str">
        <f t="shared" si="117"/>
        <v>49505001605 роторна форсунка</v>
      </c>
      <c r="C8682" s="39" t="str">
        <f>TEXT(Raw_Articul_Data!$D8682,"00000000000")</f>
        <v>49505001605</v>
      </c>
      <c r="D8682" s="41">
        <v>49505001605</v>
      </c>
      <c r="E8682" s="41" t="s">
        <v>4786</v>
      </c>
      <c r="G8682" s="41" t="s">
        <v>32</v>
      </c>
      <c r="H8682" s="41" t="s">
        <v>2790</v>
      </c>
      <c r="I8682" s="41" t="s">
        <v>23</v>
      </c>
      <c r="J8682" s="41" t="s">
        <v>34</v>
      </c>
      <c r="K8682" s="41" t="s">
        <v>25</v>
      </c>
    </row>
    <row r="8683" spans="2:11" ht="15" customHeight="1" x14ac:dyDescent="0.3">
      <c r="B8683" s="39" t="str">
        <f t="shared" si="117"/>
        <v>49505001610 роторна фррсунка, діам. 1,01 мм, червона</v>
      </c>
      <c r="C8683" s="39" t="str">
        <f>TEXT(Raw_Articul_Data!$D8683,"00000000000")</f>
        <v>49505001610</v>
      </c>
      <c r="D8683" s="41">
        <v>49505001610</v>
      </c>
      <c r="E8683" s="41" t="s">
        <v>4787</v>
      </c>
      <c r="G8683" s="41" t="s">
        <v>32</v>
      </c>
      <c r="H8683" s="41" t="s">
        <v>2790</v>
      </c>
      <c r="I8683" s="41" t="s">
        <v>23</v>
      </c>
      <c r="J8683" s="41" t="s">
        <v>34</v>
      </c>
      <c r="K8683" s="41" t="s">
        <v>25</v>
      </c>
    </row>
    <row r="8684" spans="2:11" ht="15" customHeight="1" x14ac:dyDescent="0.3">
      <c r="B8684" s="39" t="str">
        <f t="shared" si="117"/>
        <v>49505001611 роторна фррсунка, діам. 1,04 мм</v>
      </c>
      <c r="C8684" s="39" t="str">
        <f>TEXT(Raw_Articul_Data!$D8684,"00000000000")</f>
        <v>49505001611</v>
      </c>
      <c r="D8684" s="41">
        <v>49505001611</v>
      </c>
      <c r="E8684" s="41" t="s">
        <v>4788</v>
      </c>
      <c r="G8684" s="41" t="s">
        <v>32</v>
      </c>
      <c r="H8684" s="41" t="s">
        <v>2790</v>
      </c>
      <c r="I8684" s="41" t="s">
        <v>23</v>
      </c>
      <c r="J8684" s="41" t="s">
        <v>34</v>
      </c>
      <c r="K8684" s="41" t="s">
        <v>25</v>
      </c>
    </row>
    <row r="8685" spans="2:11" ht="15" customHeight="1" x14ac:dyDescent="0.3">
      <c r="B8685" s="39" t="str">
        <f t="shared" si="117"/>
        <v>49505002200 колінчата труба</v>
      </c>
      <c r="C8685" s="39" t="str">
        <f>TEXT(Raw_Articul_Data!$D8685,"00000000000")</f>
        <v>49505002200</v>
      </c>
      <c r="D8685" s="41">
        <v>49505002200</v>
      </c>
      <c r="E8685" s="41" t="s">
        <v>2016</v>
      </c>
      <c r="G8685" s="41" t="s">
        <v>32</v>
      </c>
      <c r="H8685" s="41" t="s">
        <v>2790</v>
      </c>
      <c r="I8685" s="41" t="s">
        <v>23</v>
      </c>
      <c r="J8685" s="41" t="s">
        <v>34</v>
      </c>
      <c r="K8685" s="41" t="s">
        <v>25</v>
      </c>
    </row>
    <row r="8686" spans="2:11" ht="15" customHeight="1" x14ac:dyDescent="0.3">
      <c r="B8686" s="39" t="str">
        <f t="shared" si="117"/>
        <v>49505002201 колінчата труба</v>
      </c>
      <c r="C8686" s="39" t="str">
        <f>TEXT(Raw_Articul_Data!$D8686,"00000000000")</f>
        <v>49505002201</v>
      </c>
      <c r="D8686" s="41">
        <v>49505002201</v>
      </c>
      <c r="E8686" s="41" t="s">
        <v>2016</v>
      </c>
      <c r="G8686" s="41" t="s">
        <v>32</v>
      </c>
      <c r="H8686" s="41" t="s">
        <v>2790</v>
      </c>
      <c r="I8686" s="41" t="s">
        <v>23</v>
      </c>
      <c r="J8686" s="41" t="s">
        <v>34</v>
      </c>
      <c r="K8686" s="41" t="s">
        <v>25</v>
      </c>
    </row>
    <row r="8687" spans="2:11" ht="15" customHeight="1" x14ac:dyDescent="0.3">
      <c r="B8687" s="39" t="str">
        <f t="shared" si="117"/>
        <v>49505005400 фільтр</v>
      </c>
      <c r="C8687" s="39" t="str">
        <f>TEXT(Raw_Articul_Data!$D8687,"00000000000")</f>
        <v>49505005400</v>
      </c>
      <c r="D8687" s="41">
        <v>49505005400</v>
      </c>
      <c r="E8687" s="41" t="s">
        <v>1780</v>
      </c>
      <c r="G8687" s="41" t="s">
        <v>32</v>
      </c>
      <c r="H8687" s="41" t="s">
        <v>2790</v>
      </c>
      <c r="I8687" s="41" t="s">
        <v>23</v>
      </c>
      <c r="J8687" s="41" t="s">
        <v>34</v>
      </c>
      <c r="K8687" s="41" t="s">
        <v>25</v>
      </c>
    </row>
    <row r="8688" spans="2:11" ht="15" customHeight="1" x14ac:dyDescent="0.3">
      <c r="B8688" s="39" t="str">
        <f t="shared" si="117"/>
        <v>49505005601 розпилювальний комлект</v>
      </c>
      <c r="C8688" s="39" t="str">
        <f>TEXT(Raw_Articul_Data!$D8688,"00000000000")</f>
        <v>49505005601</v>
      </c>
      <c r="D8688" s="41">
        <v>49505005601</v>
      </c>
      <c r="E8688" s="41" t="s">
        <v>4789</v>
      </c>
      <c r="G8688" s="41" t="s">
        <v>32</v>
      </c>
      <c r="H8688" s="41" t="s">
        <v>2790</v>
      </c>
      <c r="I8688" s="41" t="s">
        <v>23</v>
      </c>
      <c r="J8688" s="41" t="s">
        <v>34</v>
      </c>
      <c r="K8688" s="41" t="s">
        <v>25</v>
      </c>
    </row>
    <row r="8689" spans="2:11" ht="15" customHeight="1" x14ac:dyDescent="0.3">
      <c r="B8689" s="39" t="str">
        <f t="shared" si="117"/>
        <v>49505005602 пінна форсунка</v>
      </c>
      <c r="C8689" s="39" t="str">
        <f>TEXT(Raw_Articul_Data!$D8689,"00000000000")</f>
        <v>49505005602</v>
      </c>
      <c r="D8689" s="41">
        <v>49505005602</v>
      </c>
      <c r="E8689" s="41" t="s">
        <v>4766</v>
      </c>
      <c r="G8689" s="41" t="s">
        <v>32</v>
      </c>
      <c r="H8689" s="41" t="s">
        <v>2790</v>
      </c>
      <c r="I8689" s="41" t="s">
        <v>23</v>
      </c>
      <c r="J8689" s="41" t="s">
        <v>34</v>
      </c>
      <c r="K8689" s="41" t="s">
        <v>25</v>
      </c>
    </row>
    <row r="8690" spans="2:11" ht="15" customHeight="1" x14ac:dyDescent="0.3">
      <c r="B8690" s="39" t="str">
        <f t="shared" si="117"/>
        <v>49505006309 сопло</v>
      </c>
      <c r="C8690" s="39" t="str">
        <f>TEXT(Raw_Articul_Data!$D8690,"00000000000")</f>
        <v>49505006309</v>
      </c>
      <c r="D8690" s="41">
        <v>49505006309</v>
      </c>
      <c r="E8690" s="41" t="s">
        <v>1592</v>
      </c>
      <c r="G8690" s="41" t="s">
        <v>32</v>
      </c>
      <c r="H8690" s="41" t="s">
        <v>2790</v>
      </c>
      <c r="I8690" s="41" t="s">
        <v>23</v>
      </c>
      <c r="J8690" s="41" t="s">
        <v>34</v>
      </c>
      <c r="K8690" s="41" t="s">
        <v>25</v>
      </c>
    </row>
    <row r="8691" spans="2:11" ht="15" customHeight="1" x14ac:dyDescent="0.3">
      <c r="B8691" s="39" t="str">
        <f t="shared" si="117"/>
        <v>49505006602 рукоятка</v>
      </c>
      <c r="C8691" s="39" t="str">
        <f>TEXT(Raw_Articul_Data!$D8691,"00000000000")</f>
        <v>49505006602</v>
      </c>
      <c r="D8691" s="41">
        <v>49505006602</v>
      </c>
      <c r="E8691" s="41" t="s">
        <v>2902</v>
      </c>
      <c r="G8691" s="41" t="s">
        <v>32</v>
      </c>
      <c r="H8691" s="41" t="s">
        <v>2790</v>
      </c>
      <c r="I8691" s="41" t="s">
        <v>23</v>
      </c>
      <c r="J8691" s="41" t="s">
        <v>34</v>
      </c>
      <c r="K8691" s="41" t="s">
        <v>25</v>
      </c>
    </row>
    <row r="8692" spans="2:11" ht="15" customHeight="1" x14ac:dyDescent="0.3">
      <c r="B8692" s="39" t="str">
        <f t="shared" si="117"/>
        <v>49505006603 рукоятка</v>
      </c>
      <c r="C8692" s="39" t="str">
        <f>TEXT(Raw_Articul_Data!$D8692,"00000000000")</f>
        <v>49505006603</v>
      </c>
      <c r="D8692" s="41">
        <v>49505006603</v>
      </c>
      <c r="E8692" s="41" t="s">
        <v>2902</v>
      </c>
      <c r="G8692" s="41" t="s">
        <v>32</v>
      </c>
      <c r="H8692" s="41" t="s">
        <v>2790</v>
      </c>
      <c r="I8692" s="41" t="s">
        <v>23</v>
      </c>
      <c r="J8692" s="41" t="s">
        <v>34</v>
      </c>
      <c r="K8692" s="41" t="s">
        <v>25</v>
      </c>
    </row>
    <row r="8693" spans="2:11" ht="15" customHeight="1" x14ac:dyDescent="0.3">
      <c r="B8693" s="39" t="str">
        <f t="shared" si="117"/>
        <v>49505006604 рукоятка</v>
      </c>
      <c r="C8693" s="39" t="str">
        <f>TEXT(Raw_Articul_Data!$D8693,"00000000000")</f>
        <v>49505006604</v>
      </c>
      <c r="D8693" s="41">
        <v>49505006604</v>
      </c>
      <c r="E8693" s="41" t="s">
        <v>2902</v>
      </c>
      <c r="G8693" s="41" t="s">
        <v>32</v>
      </c>
      <c r="H8693" s="41" t="s">
        <v>2790</v>
      </c>
      <c r="I8693" s="41" t="s">
        <v>23</v>
      </c>
      <c r="J8693" s="41" t="s">
        <v>34</v>
      </c>
      <c r="K8693" s="41" t="s">
        <v>25</v>
      </c>
    </row>
    <row r="8694" spans="2:11" ht="15" customHeight="1" x14ac:dyDescent="0.3">
      <c r="B8694" s="39" t="str">
        <f t="shared" si="117"/>
        <v>49505006700 муфта</v>
      </c>
      <c r="C8694" s="39" t="str">
        <f>TEXT(Raw_Articul_Data!$D8694,"00000000000")</f>
        <v>49505006700</v>
      </c>
      <c r="D8694" s="41">
        <v>49505006700</v>
      </c>
      <c r="E8694" s="41" t="s">
        <v>3286</v>
      </c>
      <c r="G8694" s="41" t="s">
        <v>32</v>
      </c>
      <c r="H8694" s="41" t="s">
        <v>2790</v>
      </c>
      <c r="I8694" s="41" t="s">
        <v>23</v>
      </c>
      <c r="J8694" s="41" t="s">
        <v>34</v>
      </c>
      <c r="K8694" s="41" t="s">
        <v>25</v>
      </c>
    </row>
    <row r="8695" spans="2:11" ht="15" customHeight="1" x14ac:dyDescent="0.3">
      <c r="B8695" s="39" t="str">
        <f t="shared" si="117"/>
        <v>49505008100 барабан для намотки шланга</v>
      </c>
      <c r="C8695" s="39" t="str">
        <f>TEXT(Raw_Articul_Data!$D8695,"00000000000")</f>
        <v>49505008100</v>
      </c>
      <c r="D8695" s="41">
        <v>49505008100</v>
      </c>
      <c r="E8695" s="41" t="s">
        <v>4790</v>
      </c>
      <c r="G8695" s="41" t="s">
        <v>32</v>
      </c>
      <c r="H8695" s="41" t="s">
        <v>2790</v>
      </c>
      <c r="I8695" s="41" t="s">
        <v>23</v>
      </c>
      <c r="J8695" s="41" t="s">
        <v>34</v>
      </c>
      <c r="K8695" s="41" t="s">
        <v>25</v>
      </c>
    </row>
    <row r="8696" spans="2:11" ht="15" customHeight="1" x14ac:dyDescent="0.3">
      <c r="B8696" s="39" t="str">
        <f t="shared" si="117"/>
        <v>49505020700 фільтр</v>
      </c>
      <c r="C8696" s="39" t="str">
        <f>TEXT(Raw_Articul_Data!$D8696,"00000000000")</f>
        <v>49505020700</v>
      </c>
      <c r="D8696" s="41">
        <v>49505020700</v>
      </c>
      <c r="E8696" s="41" t="s">
        <v>1780</v>
      </c>
      <c r="G8696" s="41" t="s">
        <v>32</v>
      </c>
      <c r="H8696" s="41" t="s">
        <v>2790</v>
      </c>
      <c r="I8696" s="41" t="s">
        <v>23</v>
      </c>
      <c r="J8696" s="41" t="s">
        <v>34</v>
      </c>
      <c r="K8696" s="41" t="s">
        <v>25</v>
      </c>
    </row>
    <row r="8697" spans="2:11" ht="15" customHeight="1" x14ac:dyDescent="0.3">
      <c r="B8697" s="39" t="str">
        <f t="shared" si="117"/>
        <v>49505020800 очисна голка</v>
      </c>
      <c r="C8697" s="39" t="str">
        <f>TEXT(Raw_Articul_Data!$D8697,"00000000000")</f>
        <v>49505020800</v>
      </c>
      <c r="D8697" s="41">
        <v>49505020800</v>
      </c>
      <c r="E8697" s="41" t="s">
        <v>4791</v>
      </c>
      <c r="G8697" s="41" t="s">
        <v>32</v>
      </c>
      <c r="H8697" s="41" t="s">
        <v>2790</v>
      </c>
      <c r="I8697" s="41" t="s">
        <v>23</v>
      </c>
      <c r="J8697" s="41" t="s">
        <v>34</v>
      </c>
      <c r="K8697" s="41" t="s">
        <v>25</v>
      </c>
    </row>
    <row r="8698" spans="2:11" ht="15" customHeight="1" x14ac:dyDescent="0.3">
      <c r="B8698" s="39" t="str">
        <f t="shared" si="117"/>
        <v>49505021502 важіль</v>
      </c>
      <c r="C8698" s="39" t="str">
        <f>TEXT(Raw_Articul_Data!$D8698,"00000000000")</f>
        <v>49505021502</v>
      </c>
      <c r="D8698" s="41">
        <v>49505021502</v>
      </c>
      <c r="E8698" s="41" t="s">
        <v>3043</v>
      </c>
      <c r="G8698" s="41" t="s">
        <v>32</v>
      </c>
      <c r="H8698" s="41" t="s">
        <v>2790</v>
      </c>
      <c r="I8698" s="41" t="s">
        <v>23</v>
      </c>
      <c r="J8698" s="41" t="s">
        <v>34</v>
      </c>
      <c r="K8698" s="41" t="s">
        <v>25</v>
      </c>
    </row>
    <row r="8699" spans="2:11" ht="15" customHeight="1" x14ac:dyDescent="0.3">
      <c r="B8699" s="39" t="str">
        <f t="shared" si="117"/>
        <v>49505022000 пружина</v>
      </c>
      <c r="C8699" s="39" t="str">
        <f>TEXT(Raw_Articul_Data!$D8699,"00000000000")</f>
        <v>49505022000</v>
      </c>
      <c r="D8699" s="41">
        <v>49505022000</v>
      </c>
      <c r="E8699" s="41" t="s">
        <v>2817</v>
      </c>
      <c r="G8699" s="41" t="s">
        <v>32</v>
      </c>
      <c r="H8699" s="41" t="s">
        <v>2790</v>
      </c>
      <c r="I8699" s="41" t="s">
        <v>23</v>
      </c>
      <c r="J8699" s="41" t="s">
        <v>34</v>
      </c>
      <c r="K8699" s="41" t="s">
        <v>25</v>
      </c>
    </row>
    <row r="8700" spans="2:11" ht="15" customHeight="1" x14ac:dyDescent="0.3">
      <c r="B8700" s="39" t="str">
        <f t="shared" si="117"/>
        <v>49505022100 сітка фільтра</v>
      </c>
      <c r="C8700" s="39" t="str">
        <f>TEXT(Raw_Articul_Data!$D8700,"00000000000")</f>
        <v>49505022100</v>
      </c>
      <c r="D8700" s="41">
        <v>49505022100</v>
      </c>
      <c r="E8700" s="41" t="s">
        <v>3184</v>
      </c>
      <c r="G8700" s="41" t="s">
        <v>32</v>
      </c>
      <c r="H8700" s="41" t="s">
        <v>2790</v>
      </c>
      <c r="I8700" s="41" t="s">
        <v>23</v>
      </c>
      <c r="J8700" s="41" t="s">
        <v>34</v>
      </c>
      <c r="K8700" s="41" t="s">
        <v>25</v>
      </c>
    </row>
    <row r="8701" spans="2:11" ht="15" customHeight="1" x14ac:dyDescent="0.3">
      <c r="B8701" s="39" t="str">
        <f t="shared" si="117"/>
        <v>49505100204 зворотній клапан</v>
      </c>
      <c r="C8701" s="39" t="str">
        <f>TEXT(Raw_Articul_Data!$D8701,"00000000000")</f>
        <v>49505100204</v>
      </c>
      <c r="D8701" s="41">
        <v>49505100204</v>
      </c>
      <c r="E8701" s="41" t="s">
        <v>4590</v>
      </c>
      <c r="G8701" s="41" t="s">
        <v>32</v>
      </c>
      <c r="H8701" s="41" t="s">
        <v>2790</v>
      </c>
      <c r="I8701" s="41" t="s">
        <v>23</v>
      </c>
      <c r="J8701" s="41" t="s">
        <v>34</v>
      </c>
      <c r="K8701" s="41" t="s">
        <v>25</v>
      </c>
    </row>
    <row r="8702" spans="2:11" ht="15" customHeight="1" x14ac:dyDescent="0.3">
      <c r="B8702" s="39" t="str">
        <f t="shared" si="117"/>
        <v>49505100205 зворотній клапан</v>
      </c>
      <c r="C8702" s="39" t="str">
        <f>TEXT(Raw_Articul_Data!$D8702,"00000000000")</f>
        <v>49505100205</v>
      </c>
      <c r="D8702" s="41">
        <v>49505100205</v>
      </c>
      <c r="E8702" s="41" t="s">
        <v>4590</v>
      </c>
      <c r="G8702" s="41" t="s">
        <v>32</v>
      </c>
      <c r="H8702" s="41" t="s">
        <v>2790</v>
      </c>
      <c r="I8702" s="41" t="s">
        <v>23</v>
      </c>
      <c r="J8702" s="41" t="s">
        <v>34</v>
      </c>
      <c r="K8702" s="41" t="s">
        <v>25</v>
      </c>
    </row>
    <row r="8703" spans="2:11" ht="15" customHeight="1" x14ac:dyDescent="0.3">
      <c r="B8703" s="39" t="str">
        <f t="shared" si="117"/>
        <v>49505100300 розподільчий поршень</v>
      </c>
      <c r="C8703" s="39" t="str">
        <f>TEXT(Raw_Articul_Data!$D8703,"00000000000")</f>
        <v>49505100300</v>
      </c>
      <c r="D8703" s="41">
        <v>49505100300</v>
      </c>
      <c r="E8703" s="41" t="s">
        <v>4577</v>
      </c>
      <c r="G8703" s="41" t="s">
        <v>32</v>
      </c>
      <c r="H8703" s="41" t="s">
        <v>2790</v>
      </c>
      <c r="I8703" s="41" t="s">
        <v>23</v>
      </c>
      <c r="J8703" s="41" t="s">
        <v>34</v>
      </c>
      <c r="K8703" s="41" t="s">
        <v>25</v>
      </c>
    </row>
    <row r="8704" spans="2:11" ht="15" customHeight="1" x14ac:dyDescent="0.3">
      <c r="B8704" s="39" t="str">
        <f t="shared" si="117"/>
        <v>49505100301 розподільчий поршень</v>
      </c>
      <c r="C8704" s="39" t="str">
        <f>TEXT(Raw_Articul_Data!$D8704,"00000000000")</f>
        <v>49505100301</v>
      </c>
      <c r="D8704" s="41">
        <v>49505100301</v>
      </c>
      <c r="E8704" s="41" t="s">
        <v>4577</v>
      </c>
      <c r="G8704" s="41" t="s">
        <v>32</v>
      </c>
      <c r="H8704" s="41" t="s">
        <v>2790</v>
      </c>
      <c r="I8704" s="41" t="s">
        <v>23</v>
      </c>
      <c r="J8704" s="41" t="s">
        <v>34</v>
      </c>
      <c r="K8704" s="41" t="s">
        <v>25</v>
      </c>
    </row>
    <row r="8705" spans="2:11" ht="15" customHeight="1" x14ac:dyDescent="0.3">
      <c r="B8705" s="39" t="str">
        <f t="shared" si="117"/>
        <v>49505100304 розподільчий поршень</v>
      </c>
      <c r="C8705" s="39" t="str">
        <f>TEXT(Raw_Articul_Data!$D8705,"00000000000")</f>
        <v>49505100304</v>
      </c>
      <c r="D8705" s="41">
        <v>49505100304</v>
      </c>
      <c r="E8705" s="41" t="s">
        <v>4577</v>
      </c>
      <c r="G8705" s="41" t="s">
        <v>32</v>
      </c>
      <c r="H8705" s="41" t="s">
        <v>2790</v>
      </c>
      <c r="I8705" s="41" t="s">
        <v>23</v>
      </c>
      <c r="J8705" s="41" t="s">
        <v>34</v>
      </c>
      <c r="K8705" s="41" t="s">
        <v>25</v>
      </c>
    </row>
    <row r="8706" spans="2:11" ht="15" customHeight="1" x14ac:dyDescent="0.3">
      <c r="B8706" s="39" t="str">
        <f t="shared" si="117"/>
        <v>49505100305 розподільчий поршень</v>
      </c>
      <c r="C8706" s="39" t="str">
        <f>TEXT(Raw_Articul_Data!$D8706,"00000000000")</f>
        <v>49505100305</v>
      </c>
      <c r="D8706" s="41">
        <v>49505100305</v>
      </c>
      <c r="E8706" s="41" t="s">
        <v>4577</v>
      </c>
      <c r="G8706" s="41" t="s">
        <v>32</v>
      </c>
      <c r="H8706" s="41" t="s">
        <v>2790</v>
      </c>
      <c r="I8706" s="41" t="s">
        <v>23</v>
      </c>
      <c r="J8706" s="41" t="s">
        <v>34</v>
      </c>
      <c r="K8706" s="41" t="s">
        <v>25</v>
      </c>
    </row>
    <row r="8707" spans="2:11" ht="15" customHeight="1" x14ac:dyDescent="0.3">
      <c r="B8707" s="39" t="str">
        <f t="shared" si="117"/>
        <v>49505103500 вкладиш клапана</v>
      </c>
      <c r="C8707" s="39" t="str">
        <f>TEXT(Raw_Articul_Data!$D8707,"00000000000")</f>
        <v>49505103500</v>
      </c>
      <c r="D8707" s="41">
        <v>49505103500</v>
      </c>
      <c r="E8707" s="41" t="s">
        <v>4601</v>
      </c>
      <c r="G8707" s="41" t="s">
        <v>32</v>
      </c>
      <c r="H8707" s="41" t="s">
        <v>2790</v>
      </c>
      <c r="I8707" s="41" t="s">
        <v>23</v>
      </c>
      <c r="J8707" s="41" t="s">
        <v>34</v>
      </c>
      <c r="K8707" s="41" t="s">
        <v>25</v>
      </c>
    </row>
    <row r="8708" spans="2:11" ht="15" customHeight="1" x14ac:dyDescent="0.3">
      <c r="B8708" s="39" t="str">
        <f t="shared" si="117"/>
        <v>49505103502 вкладиш клапана</v>
      </c>
      <c r="C8708" s="39" t="str">
        <f>TEXT(Raw_Articul_Data!$D8708,"00000000000")</f>
        <v>49505103502</v>
      </c>
      <c r="D8708" s="41">
        <v>49505103502</v>
      </c>
      <c r="E8708" s="41" t="s">
        <v>4601</v>
      </c>
      <c r="G8708" s="41" t="s">
        <v>32</v>
      </c>
      <c r="H8708" s="41" t="s">
        <v>2790</v>
      </c>
      <c r="I8708" s="41" t="s">
        <v>23</v>
      </c>
      <c r="J8708" s="41" t="s">
        <v>34</v>
      </c>
      <c r="K8708" s="41" t="s">
        <v>25</v>
      </c>
    </row>
    <row r="8709" spans="2:11" ht="15" customHeight="1" x14ac:dyDescent="0.3">
      <c r="B8709" s="39" t="str">
        <f t="shared" si="117"/>
        <v>49505300101 заслінка</v>
      </c>
      <c r="C8709" s="39" t="str">
        <f>TEXT(Raw_Articul_Data!$D8709,"00000000000")</f>
        <v>49505300101</v>
      </c>
      <c r="D8709" s="41">
        <v>49505300101</v>
      </c>
      <c r="E8709" s="41" t="s">
        <v>2921</v>
      </c>
      <c r="G8709" s="41" t="s">
        <v>32</v>
      </c>
      <c r="H8709" s="41" t="s">
        <v>2790</v>
      </c>
      <c r="I8709" s="41" t="s">
        <v>23</v>
      </c>
      <c r="J8709" s="41" t="s">
        <v>34</v>
      </c>
      <c r="K8709" s="41" t="s">
        <v>25</v>
      </c>
    </row>
    <row r="8710" spans="2:11" ht="15" customHeight="1" x14ac:dyDescent="0.3">
      <c r="B8710" s="39" t="str">
        <f t="shared" si="117"/>
        <v xml:space="preserve">49505300300 кнопка </v>
      </c>
      <c r="C8710" s="39" t="str">
        <f>TEXT(Raw_Articul_Data!$D8710,"00000000000")</f>
        <v>49505300300</v>
      </c>
      <c r="D8710" s="41">
        <v>49505300300</v>
      </c>
      <c r="E8710" s="41" t="s">
        <v>4792</v>
      </c>
      <c r="G8710" s="41" t="s">
        <v>32</v>
      </c>
      <c r="H8710" s="41" t="s">
        <v>2790</v>
      </c>
      <c r="I8710" s="41" t="s">
        <v>23</v>
      </c>
      <c r="J8710" s="41" t="s">
        <v>34</v>
      </c>
      <c r="K8710" s="41" t="s">
        <v>25</v>
      </c>
    </row>
    <row r="8711" spans="2:11" ht="15" customHeight="1" x14ac:dyDescent="0.3">
      <c r="B8711" s="39" t="str">
        <f t="shared" si="117"/>
        <v>49505400100 поршень</v>
      </c>
      <c r="C8711" s="39" t="str">
        <f>TEXT(Raw_Articul_Data!$D8711,"00000000000")</f>
        <v>49505400100</v>
      </c>
      <c r="D8711" s="41">
        <v>49505400100</v>
      </c>
      <c r="E8711" s="41" t="s">
        <v>3124</v>
      </c>
      <c r="G8711" s="41" t="s">
        <v>32</v>
      </c>
      <c r="H8711" s="41" t="s">
        <v>2790</v>
      </c>
      <c r="I8711" s="41" t="s">
        <v>23</v>
      </c>
      <c r="J8711" s="41" t="s">
        <v>34</v>
      </c>
      <c r="K8711" s="41" t="s">
        <v>25</v>
      </c>
    </row>
    <row r="8712" spans="2:11" ht="15" customHeight="1" x14ac:dyDescent="0.3">
      <c r="B8712" s="39" t="str">
        <f t="shared" si="117"/>
        <v>49506000200 електродвигун 220-240v, 60hz, 1,7kw</v>
      </c>
      <c r="C8712" s="39" t="str">
        <f>TEXT(Raw_Articul_Data!$D8712,"00000000000")</f>
        <v>49506000200</v>
      </c>
      <c r="D8712" s="41">
        <v>49506000200</v>
      </c>
      <c r="E8712" s="41" t="s">
        <v>4793</v>
      </c>
      <c r="G8712" s="41" t="s">
        <v>32</v>
      </c>
      <c r="H8712" s="41" t="s">
        <v>2790</v>
      </c>
      <c r="I8712" s="41" t="s">
        <v>23</v>
      </c>
      <c r="J8712" s="41" t="s">
        <v>34</v>
      </c>
      <c r="K8712" s="41" t="s">
        <v>25</v>
      </c>
    </row>
    <row r="8713" spans="2:11" ht="15" customHeight="1" x14ac:dyDescent="0.3">
      <c r="B8713" s="39" t="str">
        <f t="shared" si="117"/>
        <v>49506000202 електродвигун 220-240v, 50hz, 2,1/2,3kw</v>
      </c>
      <c r="C8713" s="39" t="str">
        <f>TEXT(Raw_Articul_Data!$D8713,"00000000000")</f>
        <v>49506000202</v>
      </c>
      <c r="D8713" s="41">
        <v>49506000202</v>
      </c>
      <c r="E8713" s="41" t="s">
        <v>4794</v>
      </c>
      <c r="G8713" s="41" t="s">
        <v>32</v>
      </c>
      <c r="H8713" s="41" t="s">
        <v>2790</v>
      </c>
      <c r="I8713" s="41" t="s">
        <v>23</v>
      </c>
      <c r="J8713" s="41" t="s">
        <v>34</v>
      </c>
      <c r="K8713" s="41" t="s">
        <v>25</v>
      </c>
    </row>
    <row r="8714" spans="2:11" ht="15" customHeight="1" x14ac:dyDescent="0.3">
      <c r="B8714" s="39" t="str">
        <f t="shared" si="117"/>
        <v>49506000206 електродвигун</v>
      </c>
      <c r="C8714" s="39" t="str">
        <f>TEXT(Raw_Articul_Data!$D8714,"00000000000")</f>
        <v>49506000206</v>
      </c>
      <c r="D8714" s="41">
        <v>49506000206</v>
      </c>
      <c r="E8714" s="41" t="s">
        <v>2869</v>
      </c>
      <c r="G8714" s="41" t="s">
        <v>32</v>
      </c>
      <c r="H8714" s="41" t="s">
        <v>2790</v>
      </c>
      <c r="I8714" s="41" t="s">
        <v>23</v>
      </c>
      <c r="J8714" s="41" t="s">
        <v>34</v>
      </c>
      <c r="K8714" s="41" t="s">
        <v>25</v>
      </c>
    </row>
    <row r="8715" spans="2:11" ht="15" customHeight="1" x14ac:dyDescent="0.3">
      <c r="B8715" s="39" t="str">
        <f t="shared" si="117"/>
        <v>49506001902 кондесатор</v>
      </c>
      <c r="C8715" s="39" t="str">
        <f>TEXT(Raw_Articul_Data!$D8715,"00000000000")</f>
        <v>49506001902</v>
      </c>
      <c r="D8715" s="41">
        <v>49506001902</v>
      </c>
      <c r="E8715" s="41" t="s">
        <v>4795</v>
      </c>
      <c r="G8715" s="41" t="s">
        <v>32</v>
      </c>
      <c r="H8715" s="41" t="s">
        <v>2790</v>
      </c>
      <c r="I8715" s="41" t="s">
        <v>23</v>
      </c>
      <c r="J8715" s="41" t="s">
        <v>34</v>
      </c>
      <c r="K8715" s="41" t="s">
        <v>25</v>
      </c>
    </row>
    <row r="8716" spans="2:11" ht="15" customHeight="1" x14ac:dyDescent="0.3">
      <c r="B8716" s="39" t="str">
        <f t="shared" si="117"/>
        <v>49506051007 конденсатор</v>
      </c>
      <c r="C8716" s="39" t="str">
        <f>TEXT(Raw_Articul_Data!$D8716,"00000000000")</f>
        <v>49506051007</v>
      </c>
      <c r="D8716" s="41">
        <v>49506051007</v>
      </c>
      <c r="E8716" s="41" t="s">
        <v>4648</v>
      </c>
      <c r="G8716" s="41" t="s">
        <v>32</v>
      </c>
      <c r="H8716" s="41" t="s">
        <v>2790</v>
      </c>
      <c r="I8716" s="41" t="s">
        <v>23</v>
      </c>
      <c r="J8716" s="41" t="s">
        <v>34</v>
      </c>
      <c r="K8716" s="41" t="s">
        <v>25</v>
      </c>
    </row>
    <row r="8717" spans="2:11" ht="15" customHeight="1" x14ac:dyDescent="0.3">
      <c r="B8717" s="39" t="str">
        <f t="shared" ref="B8717:B8780" si="118">CONCATENATE(C8717," ", LOWER(E8717))</f>
        <v>49506073000 крильчатка охолодження двигуна</v>
      </c>
      <c r="C8717" s="39" t="str">
        <f>TEXT(Raw_Articul_Data!$D8717,"00000000000")</f>
        <v>49506073000</v>
      </c>
      <c r="D8717" s="41">
        <v>49506073000</v>
      </c>
      <c r="E8717" s="41" t="s">
        <v>4796</v>
      </c>
      <c r="G8717" s="41" t="s">
        <v>32</v>
      </c>
      <c r="H8717" s="41" t="s">
        <v>2790</v>
      </c>
      <c r="I8717" s="41" t="s">
        <v>23</v>
      </c>
      <c r="J8717" s="41" t="s">
        <v>34</v>
      </c>
      <c r="K8717" s="41" t="s">
        <v>25</v>
      </c>
    </row>
    <row r="8718" spans="2:11" ht="15" customHeight="1" x14ac:dyDescent="0.3">
      <c r="B8718" s="39" t="str">
        <f t="shared" si="118"/>
        <v>49506090202 ущільнююче кільце</v>
      </c>
      <c r="C8718" s="39" t="str">
        <f>TEXT(Raw_Articul_Data!$D8718,"00000000000")</f>
        <v>49506090202</v>
      </c>
      <c r="D8718" s="41">
        <v>49506090202</v>
      </c>
      <c r="E8718" s="41" t="s">
        <v>2853</v>
      </c>
      <c r="G8718" s="41" t="s">
        <v>32</v>
      </c>
      <c r="H8718" s="41" t="s">
        <v>2790</v>
      </c>
      <c r="I8718" s="41" t="s">
        <v>23</v>
      </c>
      <c r="J8718" s="41" t="s">
        <v>34</v>
      </c>
      <c r="K8718" s="41" t="s">
        <v>25</v>
      </c>
    </row>
    <row r="8719" spans="2:11" ht="15" customHeight="1" x14ac:dyDescent="0.3">
      <c r="B8719" s="39" t="str">
        <f t="shared" si="118"/>
        <v>49506470403 корпус насоса</v>
      </c>
      <c r="C8719" s="39" t="str">
        <f>TEXT(Raw_Articul_Data!$D8719,"00000000000")</f>
        <v>49506470403</v>
      </c>
      <c r="D8719" s="41">
        <v>49506470403</v>
      </c>
      <c r="E8719" s="41" t="s">
        <v>3440</v>
      </c>
      <c r="G8719" s="41" t="s">
        <v>32</v>
      </c>
      <c r="H8719" s="41" t="s">
        <v>2790</v>
      </c>
      <c r="I8719" s="41" t="s">
        <v>23</v>
      </c>
      <c r="J8719" s="41" t="s">
        <v>34</v>
      </c>
      <c r="K8719" s="41" t="s">
        <v>25</v>
      </c>
    </row>
    <row r="8720" spans="2:11" ht="15" customHeight="1" x14ac:dyDescent="0.3">
      <c r="B8720" s="39" t="str">
        <f t="shared" si="118"/>
        <v>49506470404 корпус насоса</v>
      </c>
      <c r="C8720" s="39" t="str">
        <f>TEXT(Raw_Articul_Data!$D8720,"00000000000")</f>
        <v>49506470404</v>
      </c>
      <c r="D8720" s="41">
        <v>49506470404</v>
      </c>
      <c r="E8720" s="41" t="s">
        <v>3440</v>
      </c>
      <c r="G8720" s="41" t="s">
        <v>32</v>
      </c>
      <c r="H8720" s="41" t="s">
        <v>2790</v>
      </c>
      <c r="I8720" s="41" t="s">
        <v>23</v>
      </c>
      <c r="J8720" s="41" t="s">
        <v>34</v>
      </c>
      <c r="K8720" s="41" t="s">
        <v>25</v>
      </c>
    </row>
    <row r="8721" spans="2:11" ht="15" customHeight="1" x14ac:dyDescent="0.3">
      <c r="B8721" s="39" t="str">
        <f t="shared" si="118"/>
        <v>49506700800 високонапорний шланг 6 м</v>
      </c>
      <c r="C8721" s="39" t="str">
        <f>TEXT(Raw_Articul_Data!$D8721,"00000000000")</f>
        <v>49506700800</v>
      </c>
      <c r="D8721" s="41">
        <v>49506700800</v>
      </c>
      <c r="E8721" s="41" t="s">
        <v>4797</v>
      </c>
      <c r="G8721" s="41" t="s">
        <v>32</v>
      </c>
      <c r="H8721" s="41" t="s">
        <v>2790</v>
      </c>
      <c r="I8721" s="41" t="s">
        <v>23</v>
      </c>
      <c r="J8721" s="41" t="s">
        <v>34</v>
      </c>
      <c r="K8721" s="41" t="s">
        <v>25</v>
      </c>
    </row>
    <row r="8722" spans="2:11" ht="15" customHeight="1" x14ac:dyDescent="0.3">
      <c r="B8722" s="39" t="str">
        <f t="shared" si="118"/>
        <v>49507002100 захисний кожух</v>
      </c>
      <c r="C8722" s="39" t="str">
        <f>TEXT(Raw_Articul_Data!$D8722,"00000000000")</f>
        <v>49507002100</v>
      </c>
      <c r="D8722" s="41">
        <v>49507002100</v>
      </c>
      <c r="E8722" s="41" t="s">
        <v>4334</v>
      </c>
      <c r="G8722" s="41" t="s">
        <v>32</v>
      </c>
      <c r="H8722" s="41" t="s">
        <v>2790</v>
      </c>
      <c r="I8722" s="41" t="s">
        <v>23</v>
      </c>
      <c r="J8722" s="41" t="s">
        <v>34</v>
      </c>
      <c r="K8722" s="41" t="s">
        <v>25</v>
      </c>
    </row>
    <row r="8723" spans="2:11" ht="15" customHeight="1" x14ac:dyDescent="0.3">
      <c r="B8723" s="39" t="str">
        <f t="shared" si="118"/>
        <v>49507002102 захисний кожух re 120</v>
      </c>
      <c r="C8723" s="39" t="str">
        <f>TEXT(Raw_Articul_Data!$D8723,"00000000000")</f>
        <v>49507002102</v>
      </c>
      <c r="D8723" s="41">
        <v>49507002102</v>
      </c>
      <c r="E8723" s="41" t="s">
        <v>4798</v>
      </c>
      <c r="G8723" s="41" t="s">
        <v>32</v>
      </c>
      <c r="H8723" s="41" t="s">
        <v>2790</v>
      </c>
      <c r="I8723" s="41" t="s">
        <v>23</v>
      </c>
      <c r="J8723" s="41" t="s">
        <v>34</v>
      </c>
      <c r="K8723" s="41" t="s">
        <v>25</v>
      </c>
    </row>
    <row r="8724" spans="2:11" ht="15" customHeight="1" x14ac:dyDescent="0.3">
      <c r="B8724" s="39" t="str">
        <f t="shared" si="118"/>
        <v>49507002300 різьбова пробка</v>
      </c>
      <c r="C8724" s="39" t="str">
        <f>TEXT(Raw_Articul_Data!$D8724,"00000000000")</f>
        <v>49507002300</v>
      </c>
      <c r="D8724" s="41">
        <v>49507002300</v>
      </c>
      <c r="E8724" s="41" t="s">
        <v>3704</v>
      </c>
      <c r="G8724" s="41" t="s">
        <v>32</v>
      </c>
      <c r="H8724" s="41" t="s">
        <v>2790</v>
      </c>
      <c r="I8724" s="41" t="s">
        <v>23</v>
      </c>
      <c r="J8724" s="41" t="s">
        <v>34</v>
      </c>
      <c r="K8724" s="41" t="s">
        <v>25</v>
      </c>
    </row>
    <row r="8725" spans="2:11" ht="15" customHeight="1" x14ac:dyDescent="0.3">
      <c r="B8725" s="39" t="str">
        <f t="shared" si="118"/>
        <v>49507004000 корпус насоса</v>
      </c>
      <c r="C8725" s="39" t="str">
        <f>TEXT(Raw_Articul_Data!$D8725,"00000000000")</f>
        <v>49507004000</v>
      </c>
      <c r="D8725" s="41">
        <v>49507004000</v>
      </c>
      <c r="E8725" s="41" t="s">
        <v>3440</v>
      </c>
      <c r="G8725" s="41" t="s">
        <v>32</v>
      </c>
      <c r="H8725" s="41" t="s">
        <v>2790</v>
      </c>
      <c r="I8725" s="41" t="s">
        <v>23</v>
      </c>
      <c r="J8725" s="41" t="s">
        <v>34</v>
      </c>
      <c r="K8725" s="41" t="s">
        <v>25</v>
      </c>
    </row>
    <row r="8726" spans="2:11" ht="15" customHeight="1" x14ac:dyDescent="0.3">
      <c r="B8726" s="39" t="str">
        <f t="shared" si="118"/>
        <v>49507004001 корпус насоса</v>
      </c>
      <c r="C8726" s="39" t="str">
        <f>TEXT(Raw_Articul_Data!$D8726,"00000000000")</f>
        <v>49507004001</v>
      </c>
      <c r="D8726" s="41">
        <v>49507004001</v>
      </c>
      <c r="E8726" s="41" t="s">
        <v>3440</v>
      </c>
      <c r="G8726" s="41" t="s">
        <v>32</v>
      </c>
      <c r="H8726" s="41" t="s">
        <v>2790</v>
      </c>
      <c r="I8726" s="41" t="s">
        <v>23</v>
      </c>
      <c r="J8726" s="41" t="s">
        <v>34</v>
      </c>
      <c r="K8726" s="41" t="s">
        <v>25</v>
      </c>
    </row>
    <row r="8727" spans="2:11" ht="15" customHeight="1" x14ac:dyDescent="0.3">
      <c r="B8727" s="39" t="str">
        <f t="shared" si="118"/>
        <v>49507004002 корпус насоса</v>
      </c>
      <c r="C8727" s="39" t="str">
        <f>TEXT(Raw_Articul_Data!$D8727,"00000000000")</f>
        <v>49507004002</v>
      </c>
      <c r="D8727" s="41">
        <v>49507004002</v>
      </c>
      <c r="E8727" s="41" t="s">
        <v>3440</v>
      </c>
      <c r="G8727" s="41" t="s">
        <v>32</v>
      </c>
      <c r="H8727" s="41" t="s">
        <v>2790</v>
      </c>
      <c r="I8727" s="41" t="s">
        <v>23</v>
      </c>
      <c r="J8727" s="41" t="s">
        <v>34</v>
      </c>
      <c r="K8727" s="41" t="s">
        <v>25</v>
      </c>
    </row>
    <row r="8728" spans="2:11" ht="15" customHeight="1" x14ac:dyDescent="0.3">
      <c r="B8728" s="39" t="str">
        <f t="shared" si="118"/>
        <v>49507006200 клапан</v>
      </c>
      <c r="C8728" s="39" t="str">
        <f>TEXT(Raw_Articul_Data!$D8728,"00000000000")</f>
        <v>49507006200</v>
      </c>
      <c r="D8728" s="41">
        <v>49507006200</v>
      </c>
      <c r="E8728" s="41" t="s">
        <v>2901</v>
      </c>
      <c r="G8728" s="41" t="s">
        <v>32</v>
      </c>
      <c r="H8728" s="41" t="s">
        <v>2790</v>
      </c>
      <c r="I8728" s="41" t="s">
        <v>23</v>
      </c>
      <c r="J8728" s="41" t="s">
        <v>34</v>
      </c>
      <c r="K8728" s="41" t="s">
        <v>25</v>
      </c>
    </row>
    <row r="8729" spans="2:11" ht="15" customHeight="1" x14ac:dyDescent="0.3">
      <c r="B8729" s="39" t="str">
        <f t="shared" si="118"/>
        <v>49507007300 патрубок для приєднання шланга</v>
      </c>
      <c r="C8729" s="39" t="str">
        <f>TEXT(Raw_Articul_Data!$D8729,"00000000000")</f>
        <v>49507007300</v>
      </c>
      <c r="D8729" s="41">
        <v>49507007300</v>
      </c>
      <c r="E8729" s="41" t="s">
        <v>4583</v>
      </c>
      <c r="G8729" s="41" t="s">
        <v>32</v>
      </c>
      <c r="H8729" s="41" t="s">
        <v>2790</v>
      </c>
      <c r="I8729" s="41" t="s">
        <v>23</v>
      </c>
      <c r="J8729" s="41" t="s">
        <v>34</v>
      </c>
      <c r="K8729" s="41" t="s">
        <v>25</v>
      </c>
    </row>
    <row r="8730" spans="2:11" ht="15" customHeight="1" x14ac:dyDescent="0.3">
      <c r="B8730" s="39" t="str">
        <f t="shared" si="118"/>
        <v>49507007301 патрубок для приєднання шланга</v>
      </c>
      <c r="C8730" s="39" t="str">
        <f>TEXT(Raw_Articul_Data!$D8730,"00000000000")</f>
        <v>49507007301</v>
      </c>
      <c r="D8730" s="41">
        <v>49507007301</v>
      </c>
      <c r="E8730" s="41" t="s">
        <v>4583</v>
      </c>
      <c r="G8730" s="41" t="s">
        <v>32</v>
      </c>
      <c r="H8730" s="41" t="s">
        <v>2790</v>
      </c>
      <c r="I8730" s="41" t="s">
        <v>23</v>
      </c>
      <c r="J8730" s="41" t="s">
        <v>34</v>
      </c>
      <c r="K8730" s="41" t="s">
        <v>25</v>
      </c>
    </row>
    <row r="8731" spans="2:11" ht="15" customHeight="1" x14ac:dyDescent="0.3">
      <c r="B8731" s="39" t="str">
        <f t="shared" si="118"/>
        <v>49507011200 клапанний блок</v>
      </c>
      <c r="C8731" s="39" t="str">
        <f>TEXT(Raw_Articul_Data!$D8731,"00000000000")</f>
        <v>49507011200</v>
      </c>
      <c r="D8731" s="41">
        <v>49507011200</v>
      </c>
      <c r="E8731" s="41" t="s">
        <v>4584</v>
      </c>
      <c r="G8731" s="41" t="s">
        <v>32</v>
      </c>
      <c r="H8731" s="41" t="s">
        <v>2790</v>
      </c>
      <c r="I8731" s="41" t="s">
        <v>23</v>
      </c>
      <c r="J8731" s="41" t="s">
        <v>34</v>
      </c>
      <c r="K8731" s="41" t="s">
        <v>25</v>
      </c>
    </row>
    <row r="8732" spans="2:11" ht="15" customHeight="1" x14ac:dyDescent="0.3">
      <c r="B8732" s="39" t="str">
        <f t="shared" si="118"/>
        <v>49507040300 ковпак колеса</v>
      </c>
      <c r="C8732" s="39" t="str">
        <f>TEXT(Raw_Articul_Data!$D8732,"00000000000")</f>
        <v>49507040300</v>
      </c>
      <c r="D8732" s="41">
        <v>49507040300</v>
      </c>
      <c r="E8732" s="41" t="s">
        <v>2915</v>
      </c>
      <c r="G8732" s="41" t="s">
        <v>32</v>
      </c>
      <c r="H8732" s="41" t="s">
        <v>2790</v>
      </c>
      <c r="I8732" s="41" t="s">
        <v>23</v>
      </c>
      <c r="J8732" s="41" t="s">
        <v>34</v>
      </c>
      <c r="K8732" s="41" t="s">
        <v>25</v>
      </c>
    </row>
    <row r="8733" spans="2:11" ht="15" customHeight="1" x14ac:dyDescent="0.3">
      <c r="B8733" s="39" t="str">
        <f t="shared" si="118"/>
        <v>49507040302 ковпак колеса</v>
      </c>
      <c r="C8733" s="39" t="str">
        <f>TEXT(Raw_Articul_Data!$D8733,"00000000000")</f>
        <v>49507040302</v>
      </c>
      <c r="D8733" s="41">
        <v>49507040302</v>
      </c>
      <c r="E8733" s="41" t="s">
        <v>2915</v>
      </c>
      <c r="G8733" s="41" t="s">
        <v>32</v>
      </c>
      <c r="H8733" s="41" t="s">
        <v>2790</v>
      </c>
      <c r="I8733" s="41" t="s">
        <v>23</v>
      </c>
      <c r="J8733" s="41" t="s">
        <v>34</v>
      </c>
      <c r="K8733" s="41" t="s">
        <v>25</v>
      </c>
    </row>
    <row r="8734" spans="2:11" ht="15" customHeight="1" x14ac:dyDescent="0.3">
      <c r="B8734" s="39" t="str">
        <f t="shared" si="118"/>
        <v>49507064102 ковпачок</v>
      </c>
      <c r="C8734" s="39" t="str">
        <f>TEXT(Raw_Articul_Data!$D8734,"00000000000")</f>
        <v>49507064102</v>
      </c>
      <c r="D8734" s="41">
        <v>49507064102</v>
      </c>
      <c r="E8734" s="41" t="s">
        <v>2809</v>
      </c>
      <c r="G8734" s="41" t="s">
        <v>32</v>
      </c>
      <c r="H8734" s="41" t="s">
        <v>2790</v>
      </c>
      <c r="I8734" s="41" t="s">
        <v>23</v>
      </c>
      <c r="J8734" s="41" t="s">
        <v>34</v>
      </c>
      <c r="K8734" s="41" t="s">
        <v>25</v>
      </c>
    </row>
    <row r="8735" spans="2:11" ht="15" customHeight="1" x14ac:dyDescent="0.3">
      <c r="B8735" s="39" t="str">
        <f t="shared" si="118"/>
        <v>49507607001 комплект - поршень</v>
      </c>
      <c r="C8735" s="39" t="str">
        <f>TEXT(Raw_Articul_Data!$D8735,"00000000000")</f>
        <v>49507607001</v>
      </c>
      <c r="D8735" s="41">
        <v>49507607001</v>
      </c>
      <c r="E8735" s="41" t="s">
        <v>4579</v>
      </c>
      <c r="G8735" s="41" t="s">
        <v>32</v>
      </c>
      <c r="H8735" s="41" t="s">
        <v>2790</v>
      </c>
      <c r="I8735" s="41" t="s">
        <v>23</v>
      </c>
      <c r="J8735" s="41" t="s">
        <v>34</v>
      </c>
      <c r="K8735" s="41" t="s">
        <v>25</v>
      </c>
    </row>
    <row r="8736" spans="2:11" ht="15" customHeight="1" x14ac:dyDescent="0.3">
      <c r="B8736" s="39" t="str">
        <f t="shared" si="118"/>
        <v>49507608702 хитна шайба</v>
      </c>
      <c r="C8736" s="39" t="str">
        <f>TEXT(Raw_Articul_Data!$D8736,"00000000000")</f>
        <v>49507608702</v>
      </c>
      <c r="D8736" s="41">
        <v>49507608702</v>
      </c>
      <c r="E8736" s="41" t="s">
        <v>4656</v>
      </c>
      <c r="G8736" s="41" t="s">
        <v>32</v>
      </c>
      <c r="H8736" s="41" t="s">
        <v>2790</v>
      </c>
      <c r="I8736" s="41" t="s">
        <v>23</v>
      </c>
      <c r="J8736" s="41" t="s">
        <v>34</v>
      </c>
      <c r="K8736" s="41" t="s">
        <v>25</v>
      </c>
    </row>
    <row r="8737" spans="2:11" ht="15" customHeight="1" x14ac:dyDescent="0.3">
      <c r="B8737" s="39" t="str">
        <f t="shared" si="118"/>
        <v>49507608704 хитна шайба</v>
      </c>
      <c r="C8737" s="39" t="str">
        <f>TEXT(Raw_Articul_Data!$D8737,"00000000000")</f>
        <v>49507608704</v>
      </c>
      <c r="D8737" s="41">
        <v>49507608704</v>
      </c>
      <c r="E8737" s="41" t="s">
        <v>4656</v>
      </c>
      <c r="G8737" s="41" t="s">
        <v>32</v>
      </c>
      <c r="H8737" s="41" t="s">
        <v>2790</v>
      </c>
      <c r="I8737" s="41" t="s">
        <v>23</v>
      </c>
      <c r="J8737" s="41" t="s">
        <v>34</v>
      </c>
      <c r="K8737" s="41" t="s">
        <v>25</v>
      </c>
    </row>
    <row r="8738" spans="2:11" ht="15" customHeight="1" x14ac:dyDescent="0.3">
      <c r="B8738" s="39" t="str">
        <f t="shared" si="118"/>
        <v>49507608901 регулюючий елемент</v>
      </c>
      <c r="C8738" s="39" t="str">
        <f>TEXT(Raw_Articul_Data!$D8738,"00000000000")</f>
        <v>49507608901</v>
      </c>
      <c r="D8738" s="41">
        <v>49507608901</v>
      </c>
      <c r="E8738" s="41" t="s">
        <v>4799</v>
      </c>
      <c r="G8738" s="41" t="s">
        <v>32</v>
      </c>
      <c r="H8738" s="41" t="s">
        <v>2790</v>
      </c>
      <c r="I8738" s="41" t="s">
        <v>23</v>
      </c>
      <c r="J8738" s="41" t="s">
        <v>34</v>
      </c>
      <c r="K8738" s="41" t="s">
        <v>25</v>
      </c>
    </row>
    <row r="8739" spans="2:11" ht="15" customHeight="1" x14ac:dyDescent="0.3">
      <c r="B8739" s="39" t="str">
        <f t="shared" si="118"/>
        <v>49507700501 глуха пробка</v>
      </c>
      <c r="C8739" s="39" t="str">
        <f>TEXT(Raw_Articul_Data!$D8739,"00000000000")</f>
        <v>49507700501</v>
      </c>
      <c r="D8739" s="41">
        <v>49507700501</v>
      </c>
      <c r="E8739" s="41" t="s">
        <v>4053</v>
      </c>
      <c r="G8739" s="41" t="s">
        <v>32</v>
      </c>
      <c r="H8739" s="41" t="s">
        <v>2790</v>
      </c>
      <c r="I8739" s="41" t="s">
        <v>23</v>
      </c>
      <c r="J8739" s="41" t="s">
        <v>34</v>
      </c>
      <c r="K8739" s="41" t="s">
        <v>25</v>
      </c>
    </row>
    <row r="8740" spans="2:11" ht="15" customHeight="1" x14ac:dyDescent="0.3">
      <c r="B8740" s="39" t="str">
        <f t="shared" si="118"/>
        <v>49507801700 втулка</v>
      </c>
      <c r="C8740" s="39" t="str">
        <f>TEXT(Raw_Articul_Data!$D8740,"00000000000")</f>
        <v>49507801700</v>
      </c>
      <c r="D8740" s="41">
        <v>49507801700</v>
      </c>
      <c r="E8740" s="41" t="s">
        <v>2153</v>
      </c>
      <c r="G8740" s="41" t="s">
        <v>32</v>
      </c>
      <c r="H8740" s="41" t="s">
        <v>2790</v>
      </c>
      <c r="I8740" s="41" t="s">
        <v>23</v>
      </c>
      <c r="J8740" s="41" t="s">
        <v>34</v>
      </c>
      <c r="K8740" s="41" t="s">
        <v>25</v>
      </c>
    </row>
    <row r="8741" spans="2:11" ht="15" customHeight="1" x14ac:dyDescent="0.3">
      <c r="B8741" s="39" t="str">
        <f t="shared" si="118"/>
        <v>49507801702 втулка</v>
      </c>
      <c r="C8741" s="39" t="str">
        <f>TEXT(Raw_Articul_Data!$D8741,"00000000000")</f>
        <v>49507801702</v>
      </c>
      <c r="D8741" s="41">
        <v>49507801702</v>
      </c>
      <c r="E8741" s="41" t="s">
        <v>2153</v>
      </c>
      <c r="G8741" s="41" t="s">
        <v>32</v>
      </c>
      <c r="H8741" s="41" t="s">
        <v>2790</v>
      </c>
      <c r="I8741" s="41" t="s">
        <v>23</v>
      </c>
      <c r="J8741" s="41" t="s">
        <v>34</v>
      </c>
      <c r="K8741" s="41" t="s">
        <v>25</v>
      </c>
    </row>
    <row r="8742" spans="2:11" ht="15" customHeight="1" x14ac:dyDescent="0.3">
      <c r="B8742" s="39" t="str">
        <f t="shared" si="118"/>
        <v>49507905100 захисне прикриття</v>
      </c>
      <c r="C8742" s="39" t="str">
        <f>TEXT(Raw_Articul_Data!$D8742,"00000000000")</f>
        <v>49507905100</v>
      </c>
      <c r="D8742" s="41">
        <v>49507905100</v>
      </c>
      <c r="E8742" s="41" t="s">
        <v>3390</v>
      </c>
      <c r="G8742" s="41" t="s">
        <v>32</v>
      </c>
      <c r="H8742" s="41" t="s">
        <v>2790</v>
      </c>
      <c r="I8742" s="41" t="s">
        <v>23</v>
      </c>
      <c r="J8742" s="41" t="s">
        <v>34</v>
      </c>
      <c r="K8742" s="41" t="s">
        <v>25</v>
      </c>
    </row>
    <row r="8743" spans="2:11" ht="15" customHeight="1" x14ac:dyDescent="0.3">
      <c r="B8743" s="39" t="str">
        <f t="shared" si="118"/>
        <v>49507905400 тримач</v>
      </c>
      <c r="C8743" s="39" t="str">
        <f>TEXT(Raw_Articul_Data!$D8743,"00000000000")</f>
        <v>49507905400</v>
      </c>
      <c r="D8743" s="41">
        <v>49507905400</v>
      </c>
      <c r="E8743" s="41" t="s">
        <v>2820</v>
      </c>
      <c r="G8743" s="41" t="s">
        <v>32</v>
      </c>
      <c r="H8743" s="41" t="s">
        <v>2790</v>
      </c>
      <c r="I8743" s="41" t="s">
        <v>23</v>
      </c>
      <c r="J8743" s="41" t="s">
        <v>34</v>
      </c>
      <c r="K8743" s="41" t="s">
        <v>25</v>
      </c>
    </row>
    <row r="8744" spans="2:11" ht="15" customHeight="1" x14ac:dyDescent="0.3">
      <c r="B8744" s="39" t="str">
        <f t="shared" si="118"/>
        <v>49507907100 з'єднувальна деталь</v>
      </c>
      <c r="C8744" s="39" t="str">
        <f>TEXT(Raw_Articul_Data!$D8744,"00000000000")</f>
        <v>49507907100</v>
      </c>
      <c r="D8744" s="41">
        <v>49507907100</v>
      </c>
      <c r="E8744" s="41" t="s">
        <v>3490</v>
      </c>
      <c r="G8744" s="41" t="s">
        <v>32</v>
      </c>
      <c r="H8744" s="41" t="s">
        <v>2790</v>
      </c>
      <c r="I8744" s="41" t="s">
        <v>23</v>
      </c>
      <c r="J8744" s="41" t="s">
        <v>34</v>
      </c>
      <c r="K8744" s="41" t="s">
        <v>25</v>
      </c>
    </row>
    <row r="8745" spans="2:11" ht="15" customHeight="1" x14ac:dyDescent="0.3">
      <c r="B8745" s="39" t="str">
        <f t="shared" si="118"/>
        <v>49507907400 кривошип</v>
      </c>
      <c r="C8745" s="39" t="str">
        <f>TEXT(Raw_Articul_Data!$D8745,"00000000000")</f>
        <v>49507907400</v>
      </c>
      <c r="D8745" s="41">
        <v>49507907400</v>
      </c>
      <c r="E8745" s="41" t="s">
        <v>4607</v>
      </c>
      <c r="G8745" s="41" t="s">
        <v>32</v>
      </c>
      <c r="H8745" s="41" t="s">
        <v>2790</v>
      </c>
      <c r="I8745" s="41" t="s">
        <v>23</v>
      </c>
      <c r="J8745" s="41" t="s">
        <v>34</v>
      </c>
      <c r="K8745" s="41" t="s">
        <v>25</v>
      </c>
    </row>
    <row r="8746" spans="2:11" ht="15" customHeight="1" x14ac:dyDescent="0.3">
      <c r="B8746" s="39" t="str">
        <f t="shared" si="118"/>
        <v>49507913600 колесо</v>
      </c>
      <c r="C8746" s="39" t="str">
        <f>TEXT(Raw_Articul_Data!$D8746,"00000000000")</f>
        <v>49507913600</v>
      </c>
      <c r="D8746" s="41">
        <v>49507913600</v>
      </c>
      <c r="E8746" s="41" t="s">
        <v>2904</v>
      </c>
      <c r="G8746" s="41" t="s">
        <v>32</v>
      </c>
      <c r="H8746" s="41" t="s">
        <v>2790</v>
      </c>
      <c r="I8746" s="41" t="s">
        <v>23</v>
      </c>
      <c r="J8746" s="41" t="s">
        <v>34</v>
      </c>
      <c r="K8746" s="41" t="s">
        <v>25</v>
      </c>
    </row>
    <row r="8747" spans="2:11" ht="15" customHeight="1" x14ac:dyDescent="0.3">
      <c r="B8747" s="39" t="str">
        <f t="shared" si="118"/>
        <v>49507913601 колесо</v>
      </c>
      <c r="C8747" s="39" t="str">
        <f>TEXT(Raw_Articul_Data!$D8747,"00000000000")</f>
        <v>49507913601</v>
      </c>
      <c r="D8747" s="41">
        <v>49507913601</v>
      </c>
      <c r="E8747" s="41" t="s">
        <v>2904</v>
      </c>
      <c r="G8747" s="41" t="s">
        <v>32</v>
      </c>
      <c r="H8747" s="41" t="s">
        <v>2790</v>
      </c>
      <c r="I8747" s="41" t="s">
        <v>23</v>
      </c>
      <c r="J8747" s="41" t="s">
        <v>34</v>
      </c>
      <c r="K8747" s="41" t="s">
        <v>25</v>
      </c>
    </row>
    <row r="8748" spans="2:11" ht="15" customHeight="1" x14ac:dyDescent="0.3">
      <c r="B8748" s="39" t="str">
        <f t="shared" si="118"/>
        <v>49507913602 колесо</v>
      </c>
      <c r="C8748" s="39" t="str">
        <f>TEXT(Raw_Articul_Data!$D8748,"00000000000")</f>
        <v>49507913602</v>
      </c>
      <c r="D8748" s="41">
        <v>49507913602</v>
      </c>
      <c r="E8748" s="41" t="s">
        <v>2904</v>
      </c>
      <c r="G8748" s="41" t="s">
        <v>32</v>
      </c>
      <c r="H8748" s="41" t="s">
        <v>2790</v>
      </c>
      <c r="I8748" s="41" t="s">
        <v>23</v>
      </c>
      <c r="J8748" s="41" t="s">
        <v>34</v>
      </c>
      <c r="K8748" s="41" t="s">
        <v>25</v>
      </c>
    </row>
    <row r="8749" spans="2:11" ht="15" customHeight="1" x14ac:dyDescent="0.3">
      <c r="B8749" s="39" t="str">
        <f t="shared" si="118"/>
        <v>49507914901 рама рукоятки</v>
      </c>
      <c r="C8749" s="39" t="str">
        <f>TEXT(Raw_Articul_Data!$D8749,"00000000000")</f>
        <v>49507914901</v>
      </c>
      <c r="D8749" s="41">
        <v>49507914901</v>
      </c>
      <c r="E8749" s="41" t="s">
        <v>3637</v>
      </c>
      <c r="G8749" s="41" t="s">
        <v>32</v>
      </c>
      <c r="H8749" s="41" t="s">
        <v>2790</v>
      </c>
      <c r="I8749" s="41" t="s">
        <v>23</v>
      </c>
      <c r="J8749" s="41" t="s">
        <v>34</v>
      </c>
      <c r="K8749" s="41" t="s">
        <v>25</v>
      </c>
    </row>
    <row r="8750" spans="2:11" ht="15" customHeight="1" x14ac:dyDescent="0.3">
      <c r="B8750" s="39" t="str">
        <f t="shared" si="118"/>
        <v>49507915401 тримач</v>
      </c>
      <c r="C8750" s="39" t="str">
        <f>TEXT(Raw_Articul_Data!$D8750,"00000000000")</f>
        <v>49507915401</v>
      </c>
      <c r="D8750" s="41">
        <v>49507915401</v>
      </c>
      <c r="E8750" s="41" t="s">
        <v>2820</v>
      </c>
      <c r="G8750" s="41" t="s">
        <v>32</v>
      </c>
      <c r="H8750" s="41" t="s">
        <v>2790</v>
      </c>
      <c r="I8750" s="41" t="s">
        <v>23</v>
      </c>
      <c r="J8750" s="41" t="s">
        <v>34</v>
      </c>
      <c r="K8750" s="41" t="s">
        <v>25</v>
      </c>
    </row>
    <row r="8751" spans="2:11" ht="15" customHeight="1" x14ac:dyDescent="0.3">
      <c r="B8751" s="39" t="str">
        <f t="shared" si="118"/>
        <v>49507915407 тримач</v>
      </c>
      <c r="C8751" s="39" t="str">
        <f>TEXT(Raw_Articul_Data!$D8751,"00000000000")</f>
        <v>49507915407</v>
      </c>
      <c r="D8751" s="41">
        <v>49507915407</v>
      </c>
      <c r="E8751" s="41" t="s">
        <v>2820</v>
      </c>
      <c r="G8751" s="41" t="s">
        <v>32</v>
      </c>
      <c r="H8751" s="41" t="s">
        <v>2790</v>
      </c>
      <c r="I8751" s="41" t="s">
        <v>23</v>
      </c>
      <c r="J8751" s="41" t="s">
        <v>34</v>
      </c>
      <c r="K8751" s="41" t="s">
        <v>25</v>
      </c>
    </row>
    <row r="8752" spans="2:11" ht="15" customHeight="1" x14ac:dyDescent="0.3">
      <c r="B8752" s="39" t="str">
        <f t="shared" si="118"/>
        <v>49507917002 вісь</v>
      </c>
      <c r="C8752" s="39" t="str">
        <f>TEXT(Raw_Articul_Data!$D8752,"00000000000")</f>
        <v>49507917002</v>
      </c>
      <c r="D8752" s="41">
        <v>49507917002</v>
      </c>
      <c r="E8752" s="41" t="s">
        <v>3291</v>
      </c>
      <c r="G8752" s="41" t="s">
        <v>32</v>
      </c>
      <c r="H8752" s="41" t="s">
        <v>2790</v>
      </c>
      <c r="I8752" s="41" t="s">
        <v>23</v>
      </c>
      <c r="J8752" s="41" t="s">
        <v>34</v>
      </c>
      <c r="K8752" s="41" t="s">
        <v>25</v>
      </c>
    </row>
    <row r="8753" spans="2:11" ht="15" customHeight="1" x14ac:dyDescent="0.3">
      <c r="B8753" s="39" t="str">
        <f t="shared" si="118"/>
        <v>49507917501 кожух задній</v>
      </c>
      <c r="C8753" s="39" t="str">
        <f>TEXT(Raw_Articul_Data!$D8753,"00000000000")</f>
        <v>49507917501</v>
      </c>
      <c r="D8753" s="41">
        <v>49507917501</v>
      </c>
      <c r="E8753" s="41" t="s">
        <v>4800</v>
      </c>
      <c r="G8753" s="41" t="s">
        <v>32</v>
      </c>
      <c r="H8753" s="41" t="s">
        <v>2790</v>
      </c>
      <c r="I8753" s="41" t="s">
        <v>23</v>
      </c>
      <c r="J8753" s="41" t="s">
        <v>34</v>
      </c>
      <c r="K8753" s="41" t="s">
        <v>25</v>
      </c>
    </row>
    <row r="8754" spans="2:11" ht="15" customHeight="1" x14ac:dyDescent="0.3">
      <c r="B8754" s="39" t="str">
        <f t="shared" si="118"/>
        <v>49507918300 гайка</v>
      </c>
      <c r="C8754" s="39" t="str">
        <f>TEXT(Raw_Articul_Data!$D8754,"00000000000")</f>
        <v>49507918300</v>
      </c>
      <c r="D8754" s="41">
        <v>49507918300</v>
      </c>
      <c r="E8754" s="41" t="s">
        <v>3092</v>
      </c>
      <c r="G8754" s="41" t="s">
        <v>32</v>
      </c>
      <c r="H8754" s="41" t="s">
        <v>2790</v>
      </c>
      <c r="I8754" s="41" t="s">
        <v>23</v>
      </c>
      <c r="J8754" s="41" t="s">
        <v>34</v>
      </c>
      <c r="K8754" s="41" t="s">
        <v>25</v>
      </c>
    </row>
    <row r="8755" spans="2:11" ht="15" customHeight="1" x14ac:dyDescent="0.3">
      <c r="B8755" s="39" t="str">
        <f t="shared" si="118"/>
        <v>49507926301 тримач шланга</v>
      </c>
      <c r="C8755" s="39" t="str">
        <f>TEXT(Raw_Articul_Data!$D8755,"00000000000")</f>
        <v>49507926301</v>
      </c>
      <c r="D8755" s="41">
        <v>49507926301</v>
      </c>
      <c r="E8755" s="41" t="s">
        <v>4646</v>
      </c>
      <c r="G8755" s="41" t="s">
        <v>32</v>
      </c>
      <c r="H8755" s="41" t="s">
        <v>2790</v>
      </c>
      <c r="I8755" s="41" t="s">
        <v>23</v>
      </c>
      <c r="J8755" s="41" t="s">
        <v>34</v>
      </c>
      <c r="K8755" s="41" t="s">
        <v>25</v>
      </c>
    </row>
    <row r="8756" spans="2:11" ht="15" customHeight="1" x14ac:dyDescent="0.3">
      <c r="B8756" s="39" t="str">
        <f t="shared" si="118"/>
        <v>49507931800 направляюча шланга</v>
      </c>
      <c r="C8756" s="39" t="str">
        <f>TEXT(Raw_Articul_Data!$D8756,"00000000000")</f>
        <v>49507931800</v>
      </c>
      <c r="D8756" s="41">
        <v>49507931800</v>
      </c>
      <c r="E8756" s="41" t="s">
        <v>4801</v>
      </c>
      <c r="G8756" s="41" t="s">
        <v>32</v>
      </c>
      <c r="H8756" s="41" t="s">
        <v>2790</v>
      </c>
      <c r="I8756" s="41" t="s">
        <v>23</v>
      </c>
      <c r="J8756" s="41" t="s">
        <v>34</v>
      </c>
      <c r="K8756" s="41" t="s">
        <v>25</v>
      </c>
    </row>
    <row r="8757" spans="2:11" ht="15" customHeight="1" x14ac:dyDescent="0.3">
      <c r="B8757" s="39" t="str">
        <f t="shared" si="118"/>
        <v>49507931802 направляюча шланга</v>
      </c>
      <c r="C8757" s="39" t="str">
        <f>TEXT(Raw_Articul_Data!$D8757,"00000000000")</f>
        <v>49507931802</v>
      </c>
      <c r="D8757" s="41">
        <v>49507931802</v>
      </c>
      <c r="E8757" s="41" t="s">
        <v>4801</v>
      </c>
      <c r="G8757" s="41" t="s">
        <v>32</v>
      </c>
      <c r="H8757" s="41" t="s">
        <v>2790</v>
      </c>
      <c r="I8757" s="41" t="s">
        <v>23</v>
      </c>
      <c r="J8757" s="41" t="s">
        <v>34</v>
      </c>
      <c r="K8757" s="41" t="s">
        <v>25</v>
      </c>
    </row>
    <row r="8758" spans="2:11" ht="15" customHeight="1" x14ac:dyDescent="0.3">
      <c r="B8758" s="39" t="str">
        <f t="shared" si="118"/>
        <v>49507981703 нижня частина корпусу</v>
      </c>
      <c r="C8758" s="39" t="str">
        <f>TEXT(Raw_Articul_Data!$D8758,"00000000000")</f>
        <v>49507981703</v>
      </c>
      <c r="D8758" s="41">
        <v>49507981703</v>
      </c>
      <c r="E8758" s="41" t="s">
        <v>4802</v>
      </c>
      <c r="G8758" s="41" t="s">
        <v>32</v>
      </c>
      <c r="H8758" s="41" t="s">
        <v>2790</v>
      </c>
      <c r="I8758" s="41" t="s">
        <v>23</v>
      </c>
      <c r="J8758" s="41" t="s">
        <v>34</v>
      </c>
      <c r="K8758" s="41" t="s">
        <v>25</v>
      </c>
    </row>
    <row r="8759" spans="2:11" ht="15" customHeight="1" x14ac:dyDescent="0.3">
      <c r="B8759" s="39" t="str">
        <f t="shared" si="118"/>
        <v>49507981704 опора корпусу</v>
      </c>
      <c r="C8759" s="39" t="str">
        <f>TEXT(Raw_Articul_Data!$D8759,"00000000000")</f>
        <v>49507981704</v>
      </c>
      <c r="D8759" s="41">
        <v>49507981704</v>
      </c>
      <c r="E8759" s="41" t="s">
        <v>4803</v>
      </c>
      <c r="G8759" s="41" t="s">
        <v>32</v>
      </c>
      <c r="H8759" s="41" t="s">
        <v>2790</v>
      </c>
      <c r="I8759" s="41" t="s">
        <v>23</v>
      </c>
      <c r="J8759" s="41" t="s">
        <v>34</v>
      </c>
      <c r="K8759" s="41" t="s">
        <v>25</v>
      </c>
    </row>
    <row r="8760" spans="2:11" ht="15" customHeight="1" x14ac:dyDescent="0.3">
      <c r="B8760" s="39" t="str">
        <f t="shared" si="118"/>
        <v>49507981902 направляюча</v>
      </c>
      <c r="C8760" s="39" t="str">
        <f>TEXT(Raw_Articul_Data!$D8760,"00000000000")</f>
        <v>49507981902</v>
      </c>
      <c r="D8760" s="41">
        <v>49507981902</v>
      </c>
      <c r="E8760" s="41" t="s">
        <v>3854</v>
      </c>
      <c r="G8760" s="41" t="s">
        <v>32</v>
      </c>
      <c r="H8760" s="41" t="s">
        <v>2790</v>
      </c>
      <c r="I8760" s="41" t="s">
        <v>23</v>
      </c>
      <c r="J8760" s="41" t="s">
        <v>34</v>
      </c>
      <c r="K8760" s="41" t="s">
        <v>25</v>
      </c>
    </row>
    <row r="8761" spans="2:11" ht="15" customHeight="1" x14ac:dyDescent="0.3">
      <c r="B8761" s="39" t="str">
        <f t="shared" si="118"/>
        <v>49507981904 направляюча</v>
      </c>
      <c r="C8761" s="39" t="str">
        <f>TEXT(Raw_Articul_Data!$D8761,"00000000000")</f>
        <v>49507981904</v>
      </c>
      <c r="D8761" s="41">
        <v>49507981904</v>
      </c>
      <c r="E8761" s="41" t="s">
        <v>3854</v>
      </c>
      <c r="G8761" s="41" t="s">
        <v>32</v>
      </c>
      <c r="H8761" s="41" t="s">
        <v>2790</v>
      </c>
      <c r="I8761" s="41" t="s">
        <v>23</v>
      </c>
      <c r="J8761" s="41" t="s">
        <v>34</v>
      </c>
      <c r="K8761" s="41" t="s">
        <v>25</v>
      </c>
    </row>
    <row r="8762" spans="2:11" ht="15" customHeight="1" x14ac:dyDescent="0.3">
      <c r="B8762" s="39" t="str">
        <f t="shared" si="118"/>
        <v>49510071000 комплект</v>
      </c>
      <c r="C8762" s="39" t="str">
        <f>TEXT(Raw_Articul_Data!$D8762,"00000000000")</f>
        <v>49510071000</v>
      </c>
      <c r="D8762" s="41">
        <v>49510071000</v>
      </c>
      <c r="E8762" s="41" t="s">
        <v>4804</v>
      </c>
      <c r="G8762" s="41" t="s">
        <v>32</v>
      </c>
      <c r="H8762" s="41" t="s">
        <v>2790</v>
      </c>
      <c r="I8762" s="41" t="s">
        <v>23</v>
      </c>
      <c r="J8762" s="41" t="s">
        <v>34</v>
      </c>
      <c r="K8762" s="41" t="s">
        <v>25</v>
      </c>
    </row>
    <row r="8763" spans="2:11" ht="15" customHeight="1" x14ac:dyDescent="0.3">
      <c r="B8763" s="39" t="str">
        <f t="shared" si="118"/>
        <v>49514300510 вимикач</v>
      </c>
      <c r="C8763" s="39" t="str">
        <f>TEXT(Raw_Articul_Data!$D8763,"00000000000")</f>
        <v>49514300510</v>
      </c>
      <c r="D8763" s="41">
        <v>49514300510</v>
      </c>
      <c r="E8763" s="41" t="s">
        <v>3862</v>
      </c>
      <c r="G8763" s="41" t="s">
        <v>32</v>
      </c>
      <c r="H8763" s="41" t="s">
        <v>2790</v>
      </c>
      <c r="I8763" s="41" t="s">
        <v>23</v>
      </c>
      <c r="J8763" s="41" t="s">
        <v>34</v>
      </c>
      <c r="K8763" s="41" t="s">
        <v>25</v>
      </c>
    </row>
    <row r="8764" spans="2:11" ht="15" customHeight="1" x14ac:dyDescent="0.3">
      <c r="B8764" s="39" t="str">
        <f t="shared" si="118"/>
        <v>49514402007 з'єднувальний провід</v>
      </c>
      <c r="C8764" s="39" t="str">
        <f>TEXT(Raw_Articul_Data!$D8764,"00000000000")</f>
        <v>49514402007</v>
      </c>
      <c r="D8764" s="41">
        <v>49514402007</v>
      </c>
      <c r="E8764" s="41" t="s">
        <v>3924</v>
      </c>
      <c r="G8764" s="41" t="s">
        <v>32</v>
      </c>
      <c r="H8764" s="41" t="s">
        <v>2790</v>
      </c>
      <c r="I8764" s="41" t="s">
        <v>23</v>
      </c>
      <c r="J8764" s="41" t="s">
        <v>34</v>
      </c>
      <c r="K8764" s="41" t="s">
        <v>25</v>
      </c>
    </row>
    <row r="8765" spans="2:11" ht="15" customHeight="1" x14ac:dyDescent="0.3">
      <c r="B8765" s="39" t="str">
        <f t="shared" si="118"/>
        <v>49514405200 феритовий сердечник</v>
      </c>
      <c r="C8765" s="39" t="str">
        <f>TEXT(Raw_Articul_Data!$D8765,"00000000000")</f>
        <v>49514405200</v>
      </c>
      <c r="D8765" s="41">
        <v>49514405200</v>
      </c>
      <c r="E8765" s="41" t="s">
        <v>4805</v>
      </c>
      <c r="G8765" s="41" t="s">
        <v>32</v>
      </c>
      <c r="H8765" s="41" t="s">
        <v>2790</v>
      </c>
      <c r="I8765" s="41" t="s">
        <v>23</v>
      </c>
      <c r="J8765" s="41" t="s">
        <v>34</v>
      </c>
      <c r="K8765" s="41" t="s">
        <v>25</v>
      </c>
    </row>
    <row r="8766" spans="2:11" ht="15" customHeight="1" x14ac:dyDescent="0.3">
      <c r="B8766" s="39" t="str">
        <f t="shared" si="118"/>
        <v>49515100200 зворотній клапан</v>
      </c>
      <c r="C8766" s="39" t="str">
        <f>TEXT(Raw_Articul_Data!$D8766,"00000000000")</f>
        <v>49515100200</v>
      </c>
      <c r="D8766" s="41">
        <v>49515100200</v>
      </c>
      <c r="E8766" s="41" t="s">
        <v>4590</v>
      </c>
      <c r="G8766" s="41" t="s">
        <v>32</v>
      </c>
      <c r="H8766" s="41" t="s">
        <v>2790</v>
      </c>
      <c r="I8766" s="41" t="s">
        <v>23</v>
      </c>
      <c r="J8766" s="41" t="s">
        <v>34</v>
      </c>
      <c r="K8766" s="41" t="s">
        <v>25</v>
      </c>
    </row>
    <row r="8767" spans="2:11" ht="15" customHeight="1" x14ac:dyDescent="0.3">
      <c r="B8767" s="39" t="str">
        <f t="shared" si="118"/>
        <v>49515100304 розподільчий поршень</v>
      </c>
      <c r="C8767" s="39" t="str">
        <f>TEXT(Raw_Articul_Data!$D8767,"00000000000")</f>
        <v>49515100304</v>
      </c>
      <c r="D8767" s="41">
        <v>49515100304</v>
      </c>
      <c r="E8767" s="41" t="s">
        <v>4577</v>
      </c>
      <c r="G8767" s="41" t="s">
        <v>32</v>
      </c>
      <c r="H8767" s="41" t="s">
        <v>2790</v>
      </c>
      <c r="I8767" s="41" t="s">
        <v>23</v>
      </c>
      <c r="J8767" s="41" t="s">
        <v>34</v>
      </c>
      <c r="K8767" s="41" t="s">
        <v>25</v>
      </c>
    </row>
    <row r="8768" spans="2:11" ht="15" customHeight="1" x14ac:dyDescent="0.3">
      <c r="B8768" s="39" t="str">
        <f t="shared" si="118"/>
        <v>49515300005 плоскоструминна форсунка</v>
      </c>
      <c r="C8768" s="39" t="str">
        <f>TEXT(Raw_Articul_Data!$D8768,"00000000000")</f>
        <v>49515300005</v>
      </c>
      <c r="D8768" s="41">
        <v>49515300005</v>
      </c>
      <c r="E8768" s="41" t="s">
        <v>4770</v>
      </c>
      <c r="G8768" s="41" t="s">
        <v>32</v>
      </c>
      <c r="H8768" s="41" t="s">
        <v>2790</v>
      </c>
      <c r="I8768" s="41" t="s">
        <v>23</v>
      </c>
      <c r="J8768" s="41" t="s">
        <v>34</v>
      </c>
      <c r="K8768" s="41" t="s">
        <v>25</v>
      </c>
    </row>
    <row r="8769" spans="2:11" ht="15" customHeight="1" x14ac:dyDescent="0.3">
      <c r="B8769" s="39" t="str">
        <f t="shared" si="118"/>
        <v>49516000215 електродвигун</v>
      </c>
      <c r="C8769" s="39" t="str">
        <f>TEXT(Raw_Articul_Data!$D8769,"00000000000")</f>
        <v>49516000215</v>
      </c>
      <c r="D8769" s="41">
        <v>49516000215</v>
      </c>
      <c r="E8769" s="41" t="s">
        <v>2869</v>
      </c>
      <c r="G8769" s="41" t="s">
        <v>32</v>
      </c>
      <c r="H8769" s="41" t="s">
        <v>2790</v>
      </c>
      <c r="I8769" s="41" t="s">
        <v>23</v>
      </c>
      <c r="J8769" s="41" t="s">
        <v>34</v>
      </c>
      <c r="K8769" s="41" t="s">
        <v>25</v>
      </c>
    </row>
    <row r="8770" spans="2:11" ht="15" customHeight="1" x14ac:dyDescent="0.3">
      <c r="B8770" s="39" t="str">
        <f t="shared" si="118"/>
        <v>49516002701 комплект - вугільні щітки</v>
      </c>
      <c r="C8770" s="39" t="str">
        <f>TEXT(Raw_Articul_Data!$D8770,"00000000000")</f>
        <v>49516002701</v>
      </c>
      <c r="D8770" s="41">
        <v>49516002701</v>
      </c>
      <c r="E8770" s="41" t="s">
        <v>4806</v>
      </c>
      <c r="G8770" s="41" t="s">
        <v>32</v>
      </c>
      <c r="H8770" s="41" t="s">
        <v>2790</v>
      </c>
      <c r="I8770" s="41" t="s">
        <v>23</v>
      </c>
      <c r="J8770" s="41" t="s">
        <v>34</v>
      </c>
      <c r="K8770" s="41" t="s">
        <v>25</v>
      </c>
    </row>
    <row r="8771" spans="2:11" ht="15" customHeight="1" x14ac:dyDescent="0.3">
      <c r="B8771" s="39" t="str">
        <f t="shared" si="118"/>
        <v>49516024301 буфер</v>
      </c>
      <c r="C8771" s="39" t="str">
        <f>TEXT(Raw_Articul_Data!$D8771,"00000000000")</f>
        <v>49516024301</v>
      </c>
      <c r="D8771" s="41">
        <v>49516024301</v>
      </c>
      <c r="E8771" s="41" t="s">
        <v>3697</v>
      </c>
      <c r="G8771" s="41" t="s">
        <v>32</v>
      </c>
      <c r="H8771" s="41" t="s">
        <v>2790</v>
      </c>
      <c r="I8771" s="41" t="s">
        <v>23</v>
      </c>
      <c r="J8771" s="41" t="s">
        <v>34</v>
      </c>
      <c r="K8771" s="41" t="s">
        <v>25</v>
      </c>
    </row>
    <row r="8772" spans="2:11" ht="15" customHeight="1" x14ac:dyDescent="0.3">
      <c r="B8772" s="39" t="str">
        <f t="shared" si="118"/>
        <v>49516051001 конденсатор</v>
      </c>
      <c r="C8772" s="39" t="str">
        <f>TEXT(Raw_Articul_Data!$D8772,"00000000000")</f>
        <v>49516051001</v>
      </c>
      <c r="D8772" s="41">
        <v>49516051001</v>
      </c>
      <c r="E8772" s="41" t="s">
        <v>4648</v>
      </c>
      <c r="G8772" s="41" t="s">
        <v>32</v>
      </c>
      <c r="H8772" s="41" t="s">
        <v>2790</v>
      </c>
      <c r="I8772" s="41" t="s">
        <v>23</v>
      </c>
      <c r="J8772" s="41" t="s">
        <v>34</v>
      </c>
      <c r="K8772" s="41" t="s">
        <v>25</v>
      </c>
    </row>
    <row r="8773" spans="2:11" ht="15" customHeight="1" x14ac:dyDescent="0.3">
      <c r="B8773" s="39" t="str">
        <f t="shared" si="118"/>
        <v>49517002300 різьбова пробка</v>
      </c>
      <c r="C8773" s="39" t="str">
        <f>TEXT(Raw_Articul_Data!$D8773,"00000000000")</f>
        <v>49517002300</v>
      </c>
      <c r="D8773" s="41">
        <v>49517002300</v>
      </c>
      <c r="E8773" s="41" t="s">
        <v>3704</v>
      </c>
      <c r="G8773" s="41" t="s">
        <v>32</v>
      </c>
      <c r="H8773" s="41" t="s">
        <v>2790</v>
      </c>
      <c r="I8773" s="41" t="s">
        <v>23</v>
      </c>
      <c r="J8773" s="41" t="s">
        <v>34</v>
      </c>
      <c r="K8773" s="41" t="s">
        <v>25</v>
      </c>
    </row>
    <row r="8774" spans="2:11" ht="15" customHeight="1" x14ac:dyDescent="0.3">
      <c r="B8774" s="39" t="str">
        <f t="shared" si="118"/>
        <v>49517004000 корпус насоса</v>
      </c>
      <c r="C8774" s="39" t="str">
        <f>TEXT(Raw_Articul_Data!$D8774,"00000000000")</f>
        <v>49517004000</v>
      </c>
      <c r="D8774" s="41">
        <v>49517004000</v>
      </c>
      <c r="E8774" s="41" t="s">
        <v>3440</v>
      </c>
      <c r="G8774" s="41" t="s">
        <v>32</v>
      </c>
      <c r="H8774" s="41" t="s">
        <v>2790</v>
      </c>
      <c r="I8774" s="41" t="s">
        <v>23</v>
      </c>
      <c r="J8774" s="41" t="s">
        <v>34</v>
      </c>
      <c r="K8774" s="41" t="s">
        <v>25</v>
      </c>
    </row>
    <row r="8775" spans="2:11" ht="15" customHeight="1" x14ac:dyDescent="0.3">
      <c r="B8775" s="39" t="str">
        <f t="shared" si="118"/>
        <v>49517004600 клапанний блок</v>
      </c>
      <c r="C8775" s="39" t="str">
        <f>TEXT(Raw_Articul_Data!$D8775,"00000000000")</f>
        <v>49517004600</v>
      </c>
      <c r="D8775" s="41">
        <v>49517004600</v>
      </c>
      <c r="E8775" s="41" t="s">
        <v>4584</v>
      </c>
      <c r="G8775" s="41" t="s">
        <v>32</v>
      </c>
      <c r="H8775" s="41" t="s">
        <v>2790</v>
      </c>
      <c r="I8775" s="41" t="s">
        <v>23</v>
      </c>
      <c r="J8775" s="41" t="s">
        <v>34</v>
      </c>
      <c r="K8775" s="41" t="s">
        <v>25</v>
      </c>
    </row>
    <row r="8776" spans="2:11" ht="15" customHeight="1" x14ac:dyDescent="0.3">
      <c r="B8776" s="39" t="str">
        <f t="shared" si="118"/>
        <v>49517006200 клапан</v>
      </c>
      <c r="C8776" s="39" t="str">
        <f>TEXT(Raw_Articul_Data!$D8776,"00000000000")</f>
        <v>49517006200</v>
      </c>
      <c r="D8776" s="41">
        <v>49517006200</v>
      </c>
      <c r="E8776" s="41" t="s">
        <v>2901</v>
      </c>
      <c r="G8776" s="41" t="s">
        <v>32</v>
      </c>
      <c r="H8776" s="41" t="s">
        <v>2790</v>
      </c>
      <c r="I8776" s="41" t="s">
        <v>23</v>
      </c>
      <c r="J8776" s="41" t="s">
        <v>34</v>
      </c>
      <c r="K8776" s="41" t="s">
        <v>25</v>
      </c>
    </row>
    <row r="8777" spans="2:11" ht="15" customHeight="1" x14ac:dyDescent="0.3">
      <c r="B8777" s="39" t="str">
        <f t="shared" si="118"/>
        <v>49517607000 комплект - поршень</v>
      </c>
      <c r="C8777" s="39" t="str">
        <f>TEXT(Raw_Articul_Data!$D8777,"00000000000")</f>
        <v>49517607000</v>
      </c>
      <c r="D8777" s="41">
        <v>49517607000</v>
      </c>
      <c r="E8777" s="41" t="s">
        <v>4579</v>
      </c>
      <c r="G8777" s="41" t="s">
        <v>32</v>
      </c>
      <c r="H8777" s="41" t="s">
        <v>2790</v>
      </c>
      <c r="I8777" s="41" t="s">
        <v>23</v>
      </c>
      <c r="J8777" s="41" t="s">
        <v>34</v>
      </c>
      <c r="K8777" s="41" t="s">
        <v>25</v>
      </c>
    </row>
    <row r="8778" spans="2:11" ht="15" customHeight="1" x14ac:dyDescent="0.3">
      <c r="B8778" s="39" t="str">
        <f t="shared" si="118"/>
        <v>49517608703 хитна шайба 7,2</v>
      </c>
      <c r="C8778" s="39" t="str">
        <f>TEXT(Raw_Articul_Data!$D8778,"00000000000")</f>
        <v>49517608703</v>
      </c>
      <c r="D8778" s="41">
        <v>49517608703</v>
      </c>
      <c r="E8778" s="41" t="s">
        <v>4807</v>
      </c>
      <c r="G8778" s="41" t="s">
        <v>32</v>
      </c>
      <c r="H8778" s="41" t="s">
        <v>2790</v>
      </c>
      <c r="I8778" s="41" t="s">
        <v>23</v>
      </c>
      <c r="J8778" s="41" t="s">
        <v>34</v>
      </c>
      <c r="K8778" s="41" t="s">
        <v>25</v>
      </c>
    </row>
    <row r="8779" spans="2:11" ht="15" customHeight="1" x14ac:dyDescent="0.3">
      <c r="B8779" s="39" t="str">
        <f t="shared" si="118"/>
        <v>49517913600 колесо</v>
      </c>
      <c r="C8779" s="39" t="str">
        <f>TEXT(Raw_Articul_Data!$D8779,"00000000000")</f>
        <v>49517913600</v>
      </c>
      <c r="D8779" s="41">
        <v>49517913600</v>
      </c>
      <c r="E8779" s="41" t="s">
        <v>2904</v>
      </c>
      <c r="G8779" s="41" t="s">
        <v>32</v>
      </c>
      <c r="H8779" s="41" t="s">
        <v>2790</v>
      </c>
      <c r="I8779" s="41" t="s">
        <v>23</v>
      </c>
      <c r="J8779" s="41" t="s">
        <v>34</v>
      </c>
      <c r="K8779" s="41" t="s">
        <v>25</v>
      </c>
    </row>
    <row r="8780" spans="2:11" ht="15" customHeight="1" x14ac:dyDescent="0.3">
      <c r="B8780" s="39" t="str">
        <f t="shared" si="118"/>
        <v>49517917300 пробка</v>
      </c>
      <c r="C8780" s="39" t="str">
        <f>TEXT(Raw_Articul_Data!$D8780,"00000000000")</f>
        <v>49517917300</v>
      </c>
      <c r="D8780" s="41">
        <v>49517917300</v>
      </c>
      <c r="E8780" s="41" t="s">
        <v>3012</v>
      </c>
      <c r="G8780" s="41" t="s">
        <v>32</v>
      </c>
      <c r="H8780" s="41" t="s">
        <v>2790</v>
      </c>
      <c r="I8780" s="41" t="s">
        <v>23</v>
      </c>
      <c r="J8780" s="41" t="s">
        <v>34</v>
      </c>
      <c r="K8780" s="41" t="s">
        <v>25</v>
      </c>
    </row>
    <row r="8781" spans="2:11" ht="15" customHeight="1" x14ac:dyDescent="0.3">
      <c r="B8781" s="39" t="str">
        <f t="shared" ref="B8781:B8844" si="119">CONCATENATE(C8781," ", LOWER(E8781))</f>
        <v>49517922400 кабелетримач</v>
      </c>
      <c r="C8781" s="39" t="str">
        <f>TEXT(Raw_Articul_Data!$D8781,"00000000000")</f>
        <v>49517922400</v>
      </c>
      <c r="D8781" s="41">
        <v>49517922400</v>
      </c>
      <c r="E8781" s="41" t="s">
        <v>2868</v>
      </c>
      <c r="G8781" s="41" t="s">
        <v>32</v>
      </c>
      <c r="H8781" s="41" t="s">
        <v>2790</v>
      </c>
      <c r="I8781" s="41" t="s">
        <v>23</v>
      </c>
      <c r="J8781" s="41" t="s">
        <v>34</v>
      </c>
      <c r="K8781" s="41" t="s">
        <v>25</v>
      </c>
    </row>
    <row r="8782" spans="2:11" ht="15" customHeight="1" x14ac:dyDescent="0.3">
      <c r="B8782" s="39" t="str">
        <f t="shared" si="119"/>
        <v>49517926300 тримач шланга</v>
      </c>
      <c r="C8782" s="39" t="str">
        <f>TEXT(Raw_Articul_Data!$D8782,"00000000000")</f>
        <v>49517926300</v>
      </c>
      <c r="D8782" s="41">
        <v>49517926300</v>
      </c>
      <c r="E8782" s="41" t="s">
        <v>4646</v>
      </c>
      <c r="G8782" s="41" t="s">
        <v>32</v>
      </c>
      <c r="H8782" s="41" t="s">
        <v>2790</v>
      </c>
      <c r="I8782" s="41" t="s">
        <v>23</v>
      </c>
      <c r="J8782" s="41" t="s">
        <v>34</v>
      </c>
      <c r="K8782" s="41" t="s">
        <v>25</v>
      </c>
    </row>
    <row r="8783" spans="2:11" ht="15" customHeight="1" x14ac:dyDescent="0.3">
      <c r="B8783" s="39" t="str">
        <f t="shared" si="119"/>
        <v>00000495605 набір прокладок</v>
      </c>
      <c r="C8783" s="39" t="str">
        <f>TEXT(Raw_Articul_Data!$D8783,"00000000000")</f>
        <v>00000495605</v>
      </c>
      <c r="D8783" s="41">
        <v>495605</v>
      </c>
      <c r="E8783" s="41" t="s">
        <v>4808</v>
      </c>
      <c r="G8783" s="41" t="s">
        <v>32</v>
      </c>
      <c r="H8783" s="41" t="s">
        <v>2790</v>
      </c>
      <c r="I8783" s="41" t="s">
        <v>3252</v>
      </c>
      <c r="J8783" s="41" t="s">
        <v>34</v>
      </c>
      <c r="K8783" s="41" t="s">
        <v>25</v>
      </c>
    </row>
    <row r="8784" spans="2:11" ht="15" customHeight="1" x14ac:dyDescent="0.3">
      <c r="B8784" s="39" t="str">
        <f t="shared" si="119"/>
        <v>00000495606 ремкомплект карбюратора</v>
      </c>
      <c r="C8784" s="39" t="str">
        <f>TEXT(Raw_Articul_Data!$D8784,"00000000000")</f>
        <v>00000495606</v>
      </c>
      <c r="D8784" s="41">
        <v>495606</v>
      </c>
      <c r="E8784" s="41" t="s">
        <v>3090</v>
      </c>
      <c r="G8784" s="41" t="s">
        <v>32</v>
      </c>
      <c r="H8784" s="41" t="s">
        <v>2790</v>
      </c>
      <c r="I8784" s="41" t="s">
        <v>3252</v>
      </c>
      <c r="J8784" s="41" t="s">
        <v>55</v>
      </c>
      <c r="K8784" s="41" t="s">
        <v>25</v>
      </c>
    </row>
    <row r="8785" spans="2:11" ht="15" customHeight="1" x14ac:dyDescent="0.3">
      <c r="B8785" s="39" t="str">
        <f t="shared" si="119"/>
        <v>496894S фільтр-картридж</v>
      </c>
      <c r="C8785" s="39" t="str">
        <f>TEXT(Raw_Articul_Data!$D8785,"00000000000")</f>
        <v>496894S</v>
      </c>
      <c r="D8785" s="41" t="s">
        <v>4809</v>
      </c>
      <c r="E8785" s="41" t="s">
        <v>4810</v>
      </c>
      <c r="G8785" s="41" t="s">
        <v>32</v>
      </c>
      <c r="H8785" s="41" t="s">
        <v>2790</v>
      </c>
      <c r="I8785" s="41" t="s">
        <v>3252</v>
      </c>
      <c r="J8785" s="41" t="s">
        <v>55</v>
      </c>
      <c r="K8785" s="41" t="s">
        <v>25</v>
      </c>
    </row>
    <row r="8786" spans="2:11" ht="15" customHeight="1" x14ac:dyDescent="0.3">
      <c r="B8786" s="39" t="str">
        <f t="shared" si="119"/>
        <v>00000497680 ручний стартер</v>
      </c>
      <c r="C8786" s="39" t="str">
        <f>TEXT(Raw_Articul_Data!$D8786,"00000000000")</f>
        <v>00000497680</v>
      </c>
      <c r="D8786" s="41">
        <v>497680</v>
      </c>
      <c r="E8786" s="41" t="s">
        <v>4811</v>
      </c>
      <c r="G8786" s="41" t="s">
        <v>32</v>
      </c>
      <c r="H8786" s="41" t="s">
        <v>2790</v>
      </c>
      <c r="I8786" s="41" t="s">
        <v>3252</v>
      </c>
      <c r="J8786" s="41" t="s">
        <v>55</v>
      </c>
      <c r="K8786" s="41" t="s">
        <v>25</v>
      </c>
    </row>
    <row r="8787" spans="2:11" ht="15" customHeight="1" x14ac:dyDescent="0.3">
      <c r="B8787" s="39" t="str">
        <f t="shared" si="119"/>
        <v>497929S кришка паливного бака</v>
      </c>
      <c r="C8787" s="39" t="str">
        <f>TEXT(Raw_Articul_Data!$D8787,"00000000000")</f>
        <v>497929S</v>
      </c>
      <c r="D8787" s="41" t="s">
        <v>4812</v>
      </c>
      <c r="E8787" s="41" t="s">
        <v>2840</v>
      </c>
      <c r="G8787" s="41" t="s">
        <v>32</v>
      </c>
      <c r="H8787" s="41" t="s">
        <v>2790</v>
      </c>
      <c r="I8787" s="41" t="s">
        <v>3252</v>
      </c>
      <c r="J8787" s="41" t="s">
        <v>55</v>
      </c>
      <c r="K8787" s="41" t="s">
        <v>25</v>
      </c>
    </row>
    <row r="8788" spans="2:11" ht="15" customHeight="1" x14ac:dyDescent="0.3">
      <c r="B8788" s="39" t="str">
        <f t="shared" si="119"/>
        <v>00000498144 шків\пружина стартера</v>
      </c>
      <c r="C8788" s="39" t="str">
        <f>TEXT(Raw_Articul_Data!$D8788,"00000000000")</f>
        <v>00000498144</v>
      </c>
      <c r="D8788" s="41">
        <v>498144</v>
      </c>
      <c r="E8788" s="41" t="s">
        <v>4813</v>
      </c>
      <c r="G8788" s="41" t="s">
        <v>32</v>
      </c>
      <c r="H8788" s="41" t="s">
        <v>2790</v>
      </c>
      <c r="I8788" s="41" t="s">
        <v>3252</v>
      </c>
      <c r="J8788" s="41" t="s">
        <v>55</v>
      </c>
      <c r="K8788" s="41" t="s">
        <v>25</v>
      </c>
    </row>
    <row r="8789" spans="2:11" ht="15" customHeight="1" x14ac:dyDescent="0.3">
      <c r="B8789" s="39" t="str">
        <f t="shared" si="119"/>
        <v>00000498260 набір ущільнень карбюратора</v>
      </c>
      <c r="C8789" s="39" t="str">
        <f>TEXT(Raw_Articul_Data!$D8789,"00000000000")</f>
        <v>00000498260</v>
      </c>
      <c r="D8789" s="41">
        <v>498260</v>
      </c>
      <c r="E8789" s="41" t="s">
        <v>4814</v>
      </c>
      <c r="G8789" s="41" t="s">
        <v>32</v>
      </c>
      <c r="H8789" s="41" t="s">
        <v>2790</v>
      </c>
      <c r="I8789" s="41" t="s">
        <v>3252</v>
      </c>
      <c r="J8789" s="41" t="s">
        <v>34</v>
      </c>
      <c r="K8789" s="41" t="s">
        <v>25</v>
      </c>
    </row>
    <row r="8790" spans="2:11" ht="15" customHeight="1" x14ac:dyDescent="0.3">
      <c r="B8790" s="39" t="str">
        <f t="shared" si="119"/>
        <v>00000498526 набір прокладок клапана</v>
      </c>
      <c r="C8790" s="39" t="str">
        <f>TEXT(Raw_Articul_Data!$D8790,"00000000000")</f>
        <v>00000498526</v>
      </c>
      <c r="D8790" s="41">
        <v>498526</v>
      </c>
      <c r="E8790" s="41" t="s">
        <v>4815</v>
      </c>
      <c r="G8790" s="41" t="s">
        <v>32</v>
      </c>
      <c r="H8790" s="41" t="s">
        <v>2790</v>
      </c>
      <c r="I8790" s="41" t="s">
        <v>3252</v>
      </c>
      <c r="J8790" s="41" t="s">
        <v>55</v>
      </c>
      <c r="K8790" s="41" t="s">
        <v>25</v>
      </c>
    </row>
    <row r="8791" spans="2:11" ht="15" customHeight="1" x14ac:dyDescent="0.3">
      <c r="B8791" s="39" t="str">
        <f t="shared" si="119"/>
        <v>499486S фільтр повітряний (картрідж) 1шт 499486s</v>
      </c>
      <c r="C8791" s="39" t="str">
        <f>TEXT(Raw_Articul_Data!$D8791,"00000000000")</f>
        <v>499486S</v>
      </c>
      <c r="D8791" s="41" t="s">
        <v>4816</v>
      </c>
      <c r="E8791" s="41" t="s">
        <v>4817</v>
      </c>
      <c r="G8791" s="41" t="s">
        <v>32</v>
      </c>
      <c r="H8791" s="41" t="s">
        <v>2790</v>
      </c>
      <c r="I8791" s="41" t="s">
        <v>3252</v>
      </c>
      <c r="J8791" s="41" t="s">
        <v>55</v>
      </c>
      <c r="K8791" s="41" t="s">
        <v>25</v>
      </c>
    </row>
    <row r="8792" spans="2:11" ht="15" customHeight="1" x14ac:dyDescent="0.3">
      <c r="B8792" s="39" t="str">
        <f t="shared" si="119"/>
        <v>00000499586 сухарь клапана</v>
      </c>
      <c r="C8792" s="39" t="str">
        <f>TEXT(Raw_Articul_Data!$D8792,"00000000000")</f>
        <v>00000499586</v>
      </c>
      <c r="D8792" s="41">
        <v>499586</v>
      </c>
      <c r="E8792" s="41" t="s">
        <v>4818</v>
      </c>
      <c r="G8792" s="41" t="s">
        <v>32</v>
      </c>
      <c r="H8792" s="41" t="s">
        <v>2790</v>
      </c>
      <c r="I8792" s="41" t="s">
        <v>3252</v>
      </c>
      <c r="J8792" s="41" t="s">
        <v>28</v>
      </c>
      <c r="K8792" s="41" t="s">
        <v>25</v>
      </c>
    </row>
    <row r="8793" spans="2:11" ht="15" customHeight="1" x14ac:dyDescent="0.3">
      <c r="B8793" s="39" t="str">
        <f t="shared" si="119"/>
        <v>00000499631 комплект поршневих кілець</v>
      </c>
      <c r="C8793" s="39" t="str">
        <f>TEXT(Raw_Articul_Data!$D8793,"00000000000")</f>
        <v>00000499631</v>
      </c>
      <c r="D8793" s="41">
        <v>499631</v>
      </c>
      <c r="E8793" s="41" t="s">
        <v>3096</v>
      </c>
      <c r="G8793" s="41" t="s">
        <v>32</v>
      </c>
      <c r="H8793" s="41" t="s">
        <v>2790</v>
      </c>
      <c r="I8793" s="41" t="s">
        <v>3252</v>
      </c>
      <c r="J8793" s="41" t="s">
        <v>34</v>
      </c>
      <c r="K8793" s="41" t="s">
        <v>25</v>
      </c>
    </row>
    <row r="8794" spans="2:11" ht="15" customHeight="1" x14ac:dyDescent="0.3">
      <c r="B8794" s="39" t="str">
        <f t="shared" si="119"/>
        <v>00000499642 випускний клапан</v>
      </c>
      <c r="C8794" s="39" t="str">
        <f>TEXT(Raw_Articul_Data!$D8794,"00000000000")</f>
        <v>00000499642</v>
      </c>
      <c r="D8794" s="41">
        <v>499642</v>
      </c>
      <c r="E8794" s="41" t="s">
        <v>3033</v>
      </c>
      <c r="G8794" s="41" t="s">
        <v>32</v>
      </c>
      <c r="H8794" s="41" t="s">
        <v>2790</v>
      </c>
      <c r="I8794" s="41" t="s">
        <v>3252</v>
      </c>
      <c r="J8794" s="41" t="s">
        <v>34</v>
      </c>
      <c r="K8794" s="41" t="s">
        <v>25</v>
      </c>
    </row>
    <row r="8795" spans="2:11" ht="15" customHeight="1" x14ac:dyDescent="0.3">
      <c r="B8795" s="39" t="str">
        <f t="shared" si="119"/>
        <v>00000499706 ручний стартер</v>
      </c>
      <c r="C8795" s="39" t="str">
        <f>TEXT(Raw_Articul_Data!$D8795,"00000000000")</f>
        <v>00000499706</v>
      </c>
      <c r="D8795" s="41">
        <v>499706</v>
      </c>
      <c r="E8795" s="41" t="s">
        <v>4811</v>
      </c>
      <c r="G8795" s="41" t="s">
        <v>32</v>
      </c>
      <c r="H8795" s="41" t="s">
        <v>2790</v>
      </c>
      <c r="I8795" s="41" t="s">
        <v>3252</v>
      </c>
      <c r="J8795" s="41" t="s">
        <v>55</v>
      </c>
      <c r="K8795" s="41" t="s">
        <v>25</v>
      </c>
    </row>
    <row r="8796" spans="2:11" ht="15" customHeight="1" x14ac:dyDescent="0.3">
      <c r="B8796" s="39" t="str">
        <f t="shared" si="119"/>
        <v>00000499901 шків\пружина стартера</v>
      </c>
      <c r="C8796" s="39" t="str">
        <f>TEXT(Raw_Articul_Data!$D8796,"00000000000")</f>
        <v>00000499901</v>
      </c>
      <c r="D8796" s="41">
        <v>499901</v>
      </c>
      <c r="E8796" s="41" t="s">
        <v>4813</v>
      </c>
      <c r="G8796" s="41" t="s">
        <v>32</v>
      </c>
      <c r="H8796" s="41" t="s">
        <v>2790</v>
      </c>
      <c r="I8796" s="41" t="s">
        <v>3252</v>
      </c>
      <c r="J8796" s="41" t="s">
        <v>55</v>
      </c>
      <c r="K8796" s="41" t="s">
        <v>25</v>
      </c>
    </row>
    <row r="8797" spans="2:11" ht="15" customHeight="1" x14ac:dyDescent="0.3">
      <c r="B8797" s="39" t="str">
        <f t="shared" si="119"/>
        <v>52027501400 поворотний супорт</v>
      </c>
      <c r="C8797" s="39" t="str">
        <f>TEXT(Raw_Articul_Data!$D8797,"00000000000")</f>
        <v>52027501400</v>
      </c>
      <c r="D8797" s="41">
        <v>52027501400</v>
      </c>
      <c r="E8797" s="41" t="s">
        <v>4819</v>
      </c>
      <c r="G8797" s="41" t="s">
        <v>32</v>
      </c>
      <c r="H8797" s="41" t="s">
        <v>2790</v>
      </c>
      <c r="I8797" s="41" t="s">
        <v>23</v>
      </c>
      <c r="J8797" s="41" t="s">
        <v>28</v>
      </c>
      <c r="K8797" s="41" t="s">
        <v>25</v>
      </c>
    </row>
    <row r="8798" spans="2:11" ht="15" customHeight="1" x14ac:dyDescent="0.3">
      <c r="B8798" s="39" t="str">
        <f t="shared" si="119"/>
        <v>52027504700 направляюча планка для ведучої ланки 1,6 мм</v>
      </c>
      <c r="C8798" s="39" t="str">
        <f>TEXT(Raw_Articul_Data!$D8798,"00000000000")</f>
        <v>52027504700</v>
      </c>
      <c r="D8798" s="41">
        <v>52027504700</v>
      </c>
      <c r="E8798" s="41" t="s">
        <v>4820</v>
      </c>
      <c r="G8798" s="41" t="s">
        <v>32</v>
      </c>
      <c r="H8798" s="41" t="s">
        <v>2790</v>
      </c>
      <c r="I8798" s="41" t="s">
        <v>23</v>
      </c>
      <c r="J8798" s="41" t="s">
        <v>28</v>
      </c>
      <c r="K8798" s="41" t="s">
        <v>25</v>
      </c>
    </row>
    <row r="8799" spans="2:11" ht="15" customHeight="1" x14ac:dyDescent="0.3">
      <c r="B8799" s="39" t="str">
        <f t="shared" si="119"/>
        <v>52027507010 профільний шліфувальний круг</v>
      </c>
      <c r="C8799" s="39" t="str">
        <f>TEXT(Raw_Articul_Data!$D8799,"00000000000")</f>
        <v>52027507010</v>
      </c>
      <c r="D8799" s="41">
        <v>52027507010</v>
      </c>
      <c r="E8799" s="41" t="s">
        <v>2060</v>
      </c>
      <c r="G8799" s="41" t="s">
        <v>32</v>
      </c>
      <c r="H8799" s="41" t="s">
        <v>2061</v>
      </c>
      <c r="I8799" s="41" t="s">
        <v>23</v>
      </c>
      <c r="J8799" s="41" t="s">
        <v>164</v>
      </c>
      <c r="K8799" s="41" t="s">
        <v>25</v>
      </c>
    </row>
    <row r="8800" spans="2:11" ht="15" customHeight="1" x14ac:dyDescent="0.3">
      <c r="B8800" s="39" t="str">
        <f t="shared" si="119"/>
        <v>52027508201 важіль</v>
      </c>
      <c r="C8800" s="39" t="str">
        <f>TEXT(Raw_Articul_Data!$D8800,"00000000000")</f>
        <v>52027508201</v>
      </c>
      <c r="D8800" s="41">
        <v>52027508201</v>
      </c>
      <c r="E8800" s="41" t="s">
        <v>3043</v>
      </c>
      <c r="G8800" s="41" t="s">
        <v>32</v>
      </c>
      <c r="H8800" s="41" t="s">
        <v>2790</v>
      </c>
      <c r="I8800" s="41" t="s">
        <v>23</v>
      </c>
      <c r="J8800" s="41" t="s">
        <v>28</v>
      </c>
      <c r="K8800" s="41" t="s">
        <v>25</v>
      </c>
    </row>
    <row r="8801" spans="2:11" ht="15" customHeight="1" x14ac:dyDescent="0.3">
      <c r="B8801" s="39" t="str">
        <f t="shared" si="119"/>
        <v>52027509001 регулювальний гвинт</v>
      </c>
      <c r="C8801" s="39" t="str">
        <f>TEXT(Raw_Articul_Data!$D8801,"00000000000")</f>
        <v>52027509001</v>
      </c>
      <c r="D8801" s="41">
        <v>52027509001</v>
      </c>
      <c r="E8801" s="41" t="s">
        <v>3754</v>
      </c>
      <c r="G8801" s="41" t="s">
        <v>32</v>
      </c>
      <c r="H8801" s="41" t="s">
        <v>2790</v>
      </c>
      <c r="I8801" s="41" t="s">
        <v>23</v>
      </c>
      <c r="J8801" s="41" t="s">
        <v>28</v>
      </c>
      <c r="K8801" s="41" t="s">
        <v>25</v>
      </c>
    </row>
    <row r="8802" spans="2:11" ht="15" customHeight="1" x14ac:dyDescent="0.3">
      <c r="B8802" s="39" t="str">
        <f t="shared" si="119"/>
        <v>52027521000 направляющая планка</v>
      </c>
      <c r="C8802" s="39" t="str">
        <f>TEXT(Raw_Articul_Data!$D8802,"00000000000")</f>
        <v>52027521000</v>
      </c>
      <c r="D8802" s="41">
        <v>52027521000</v>
      </c>
      <c r="E8802" s="41" t="s">
        <v>4821</v>
      </c>
      <c r="G8802" s="41" t="s">
        <v>32</v>
      </c>
      <c r="H8802" s="41" t="s">
        <v>2790</v>
      </c>
      <c r="I8802" s="41" t="s">
        <v>23</v>
      </c>
      <c r="J8802" s="41" t="s">
        <v>28</v>
      </c>
      <c r="K8802" s="41" t="s">
        <v>25</v>
      </c>
    </row>
    <row r="8803" spans="2:11" ht="15" customHeight="1" x14ac:dyDescent="0.3">
      <c r="B8803" s="39" t="str">
        <f t="shared" si="119"/>
        <v>52027521100 прокладка</v>
      </c>
      <c r="C8803" s="39" t="str">
        <f>TEXT(Raw_Articul_Data!$D8803,"00000000000")</f>
        <v>52027521100</v>
      </c>
      <c r="D8803" s="41">
        <v>52027521100</v>
      </c>
      <c r="E8803" s="41" t="s">
        <v>3605</v>
      </c>
      <c r="G8803" s="41" t="s">
        <v>32</v>
      </c>
      <c r="H8803" s="41" t="s">
        <v>2790</v>
      </c>
      <c r="I8803" s="41" t="s">
        <v>23</v>
      </c>
      <c r="J8803" s="41" t="s">
        <v>28</v>
      </c>
      <c r="K8803" s="41" t="s">
        <v>25</v>
      </c>
    </row>
    <row r="8804" spans="2:11" ht="15" customHeight="1" x14ac:dyDescent="0.3">
      <c r="B8804" s="39" t="str">
        <f t="shared" si="119"/>
        <v>52027521201 зажимна планка</v>
      </c>
      <c r="C8804" s="39" t="str">
        <f>TEXT(Raw_Articul_Data!$D8804,"00000000000")</f>
        <v>52027521201</v>
      </c>
      <c r="D8804" s="41">
        <v>52027521201</v>
      </c>
      <c r="E8804" s="41" t="s">
        <v>4822</v>
      </c>
      <c r="G8804" s="41" t="s">
        <v>32</v>
      </c>
      <c r="H8804" s="41" t="s">
        <v>2790</v>
      </c>
      <c r="I8804" s="41" t="s">
        <v>23</v>
      </c>
      <c r="J8804" s="41" t="s">
        <v>28</v>
      </c>
      <c r="K8804" s="41" t="s">
        <v>25</v>
      </c>
    </row>
    <row r="8805" spans="2:11" ht="15" customHeight="1" x14ac:dyDescent="0.3">
      <c r="B8805" s="39" t="str">
        <f t="shared" si="119"/>
        <v>52027533501 фіксатор</v>
      </c>
      <c r="C8805" s="39" t="str">
        <f>TEXT(Raw_Articul_Data!$D8805,"00000000000")</f>
        <v>52027533501</v>
      </c>
      <c r="D8805" s="41">
        <v>52027533501</v>
      </c>
      <c r="E8805" s="41" t="s">
        <v>2918</v>
      </c>
      <c r="G8805" s="41" t="s">
        <v>32</v>
      </c>
      <c r="H8805" s="41" t="s">
        <v>2790</v>
      </c>
      <c r="I8805" s="41" t="s">
        <v>23</v>
      </c>
      <c r="J8805" s="41" t="s">
        <v>28</v>
      </c>
      <c r="K8805" s="41" t="s">
        <v>25</v>
      </c>
    </row>
    <row r="8806" spans="2:11" ht="15" customHeight="1" x14ac:dyDescent="0.3">
      <c r="B8806" s="39" t="str">
        <f t="shared" si="119"/>
        <v>52027534001 важіль</v>
      </c>
      <c r="C8806" s="39" t="str">
        <f>TEXT(Raw_Articul_Data!$D8806,"00000000000")</f>
        <v>52027534001</v>
      </c>
      <c r="D8806" s="41">
        <v>52027534001</v>
      </c>
      <c r="E8806" s="41" t="s">
        <v>3043</v>
      </c>
      <c r="G8806" s="41" t="s">
        <v>32</v>
      </c>
      <c r="H8806" s="41" t="s">
        <v>2790</v>
      </c>
      <c r="I8806" s="41" t="s">
        <v>23</v>
      </c>
      <c r="J8806" s="41" t="s">
        <v>28</v>
      </c>
      <c r="K8806" s="41" t="s">
        <v>25</v>
      </c>
    </row>
    <row r="8807" spans="2:11" ht="15" customHeight="1" x14ac:dyDescent="0.3">
      <c r="B8807" s="39" t="str">
        <f t="shared" si="119"/>
        <v>52027537600 палець</v>
      </c>
      <c r="C8807" s="39" t="str">
        <f>TEXT(Raw_Articul_Data!$D8807,"00000000000")</f>
        <v>52027537600</v>
      </c>
      <c r="D8807" s="41">
        <v>52027537600</v>
      </c>
      <c r="E8807" s="41" t="s">
        <v>2912</v>
      </c>
      <c r="G8807" s="41" t="s">
        <v>32</v>
      </c>
      <c r="H8807" s="41" t="s">
        <v>2790</v>
      </c>
      <c r="I8807" s="41" t="s">
        <v>23</v>
      </c>
      <c r="J8807" s="41" t="s">
        <v>28</v>
      </c>
      <c r="K8807" s="41" t="s">
        <v>25</v>
      </c>
    </row>
    <row r="8808" spans="2:11" ht="15" customHeight="1" x14ac:dyDescent="0.3">
      <c r="B8808" s="39" t="str">
        <f t="shared" si="119"/>
        <v>52027537601 палець</v>
      </c>
      <c r="C8808" s="39" t="str">
        <f>TEXT(Raw_Articul_Data!$D8808,"00000000000")</f>
        <v>52027537601</v>
      </c>
      <c r="D8808" s="41">
        <v>52027537601</v>
      </c>
      <c r="E8808" s="41" t="s">
        <v>2912</v>
      </c>
      <c r="G8808" s="41" t="s">
        <v>32</v>
      </c>
      <c r="H8808" s="41" t="s">
        <v>2790</v>
      </c>
      <c r="I8808" s="41" t="s">
        <v>23</v>
      </c>
      <c r="J8808" s="41" t="s">
        <v>347</v>
      </c>
      <c r="K8808" s="41" t="s">
        <v>25</v>
      </c>
    </row>
    <row r="8809" spans="2:11" ht="15" customHeight="1" x14ac:dyDescent="0.3">
      <c r="B8809" s="39" t="str">
        <f t="shared" si="119"/>
        <v>52027579100 розпірна деталь</v>
      </c>
      <c r="C8809" s="39" t="str">
        <f>TEXT(Raw_Articul_Data!$D8809,"00000000000")</f>
        <v>52027579100</v>
      </c>
      <c r="D8809" s="41">
        <v>52027579100</v>
      </c>
      <c r="E8809" s="41" t="s">
        <v>4823</v>
      </c>
      <c r="G8809" s="41" t="s">
        <v>32</v>
      </c>
      <c r="H8809" s="41" t="s">
        <v>2790</v>
      </c>
      <c r="I8809" s="41" t="s">
        <v>23</v>
      </c>
      <c r="J8809" s="41" t="s">
        <v>28</v>
      </c>
      <c r="K8809" s="41" t="s">
        <v>25</v>
      </c>
    </row>
    <row r="8810" spans="2:11" ht="15" customHeight="1" x14ac:dyDescent="0.3">
      <c r="B8810" s="39" t="str">
        <f t="shared" si="119"/>
        <v>52027579200 шайба</v>
      </c>
      <c r="C8810" s="39" t="str">
        <f>TEXT(Raw_Articul_Data!$D8810,"00000000000")</f>
        <v>52027579200</v>
      </c>
      <c r="D8810" s="41">
        <v>52027579200</v>
      </c>
      <c r="E8810" s="41" t="s">
        <v>3002</v>
      </c>
      <c r="G8810" s="41" t="s">
        <v>32</v>
      </c>
      <c r="H8810" s="41" t="s">
        <v>2790</v>
      </c>
      <c r="I8810" s="41" t="s">
        <v>23</v>
      </c>
      <c r="J8810" s="41" t="s">
        <v>347</v>
      </c>
      <c r="K8810" s="41" t="s">
        <v>25</v>
      </c>
    </row>
    <row r="8811" spans="2:11" ht="15" customHeight="1" x14ac:dyDescent="0.3">
      <c r="B8811" s="39" t="str">
        <f t="shared" si="119"/>
        <v>52028936000 доводочний брусок</v>
      </c>
      <c r="C8811" s="39" t="str">
        <f>TEXT(Raw_Articul_Data!$D8811,"00000000000")</f>
        <v>52028936000</v>
      </c>
      <c r="D8811" s="41">
        <v>52028936000</v>
      </c>
      <c r="E8811" s="41" t="s">
        <v>4824</v>
      </c>
      <c r="G8811" s="41" t="s">
        <v>32</v>
      </c>
      <c r="H8811" s="41" t="s">
        <v>2790</v>
      </c>
      <c r="I8811" s="41" t="s">
        <v>23</v>
      </c>
      <c r="J8811" s="41" t="s">
        <v>164</v>
      </c>
      <c r="K8811" s="41" t="s">
        <v>25</v>
      </c>
    </row>
    <row r="8812" spans="2:11" ht="15" customHeight="1" x14ac:dyDescent="0.3">
      <c r="B8812" s="39" t="str">
        <f t="shared" si="119"/>
        <v>52030071003 комплект - натяжний пристрій</v>
      </c>
      <c r="C8812" s="39" t="str">
        <f>TEXT(Raw_Articul_Data!$D8812,"00000000000")</f>
        <v>52030071003</v>
      </c>
      <c r="D8812" s="41">
        <v>52030071003</v>
      </c>
      <c r="E8812" s="41" t="s">
        <v>4825</v>
      </c>
      <c r="G8812" s="41" t="s">
        <v>32</v>
      </c>
      <c r="H8812" s="41" t="s">
        <v>2790</v>
      </c>
      <c r="I8812" s="41" t="s">
        <v>23</v>
      </c>
      <c r="J8812" s="41" t="s">
        <v>28</v>
      </c>
      <c r="K8812" s="41" t="s">
        <v>25</v>
      </c>
    </row>
    <row r="8813" spans="2:11" ht="15" customHeight="1" x14ac:dyDescent="0.3">
      <c r="B8813" s="39" t="str">
        <f t="shared" si="119"/>
        <v>52030860502 крильчатка вентилятора</v>
      </c>
      <c r="C8813" s="39" t="str">
        <f>TEXT(Raw_Articul_Data!$D8813,"00000000000")</f>
        <v>52030860502</v>
      </c>
      <c r="D8813" s="41">
        <v>52030860502</v>
      </c>
      <c r="E8813" s="41" t="s">
        <v>3255</v>
      </c>
      <c r="G8813" s="41" t="s">
        <v>32</v>
      </c>
      <c r="H8813" s="41" t="s">
        <v>2790</v>
      </c>
      <c r="I8813" s="41" t="s">
        <v>23</v>
      </c>
      <c r="J8813" s="41" t="s">
        <v>123</v>
      </c>
      <c r="K8813" s="41" t="s">
        <v>25</v>
      </c>
    </row>
    <row r="8814" spans="2:11" ht="15" customHeight="1" x14ac:dyDescent="0.3">
      <c r="B8814" s="39" t="str">
        <f t="shared" si="119"/>
        <v>52032000008 станок заточний ел. usg stihl</v>
      </c>
      <c r="C8814" s="39" t="str">
        <f>TEXT(Raw_Articul_Data!$D8814,"00000000000")</f>
        <v>52032000008</v>
      </c>
      <c r="D8814" s="41">
        <v>52032000008</v>
      </c>
      <c r="E8814" s="41" t="s">
        <v>2062</v>
      </c>
      <c r="F8814" s="41" t="s">
        <v>7264</v>
      </c>
      <c r="G8814" s="41" t="s">
        <v>843</v>
      </c>
      <c r="H8814" s="41" t="s">
        <v>2063</v>
      </c>
      <c r="I8814" s="41" t="s">
        <v>23</v>
      </c>
      <c r="J8814" s="41" t="s">
        <v>28</v>
      </c>
      <c r="K8814" s="41" t="s">
        <v>25</v>
      </c>
    </row>
    <row r="8815" spans="2:11" ht="15" customHeight="1" x14ac:dyDescent="0.3">
      <c r="B8815" s="39" t="str">
        <f t="shared" si="119"/>
        <v>52034300500 вимикач</v>
      </c>
      <c r="C8815" s="39" t="str">
        <f>TEXT(Raw_Articul_Data!$D8815,"00000000000")</f>
        <v>52034300500</v>
      </c>
      <c r="D8815" s="41">
        <v>52034300500</v>
      </c>
      <c r="E8815" s="41" t="s">
        <v>3862</v>
      </c>
      <c r="G8815" s="41" t="s">
        <v>32</v>
      </c>
      <c r="H8815" s="41" t="s">
        <v>2790</v>
      </c>
      <c r="I8815" s="41" t="s">
        <v>23</v>
      </c>
      <c r="J8815" s="41" t="s">
        <v>1908</v>
      </c>
      <c r="K8815" s="41" t="s">
        <v>25</v>
      </c>
    </row>
    <row r="8816" spans="2:11" ht="15" customHeight="1" x14ac:dyDescent="0.3">
      <c r="B8816" s="39" t="str">
        <f t="shared" si="119"/>
        <v>52034351701 захисний ковпачок</v>
      </c>
      <c r="C8816" s="39" t="str">
        <f>TEXT(Raw_Articul_Data!$D8816,"00000000000")</f>
        <v>52034351701</v>
      </c>
      <c r="D8816" s="41">
        <v>52034351701</v>
      </c>
      <c r="E8816" s="41" t="s">
        <v>4162</v>
      </c>
      <c r="G8816" s="41" t="s">
        <v>32</v>
      </c>
      <c r="H8816" s="41" t="s">
        <v>2790</v>
      </c>
      <c r="I8816" s="41" t="s">
        <v>23</v>
      </c>
      <c r="J8816" s="41" t="s">
        <v>123</v>
      </c>
      <c r="K8816" s="41" t="s">
        <v>25</v>
      </c>
    </row>
    <row r="8817" spans="2:11" ht="15" customHeight="1" x14ac:dyDescent="0.3">
      <c r="B8817" s="39" t="str">
        <f t="shared" si="119"/>
        <v>52034402010 з'єднувальний провід</v>
      </c>
      <c r="C8817" s="39" t="str">
        <f>TEXT(Raw_Articul_Data!$D8817,"00000000000")</f>
        <v>52034402010</v>
      </c>
      <c r="D8817" s="41">
        <v>52034402010</v>
      </c>
      <c r="E8817" s="41" t="s">
        <v>3924</v>
      </c>
      <c r="G8817" s="41" t="s">
        <v>32</v>
      </c>
      <c r="H8817" s="41" t="s">
        <v>2790</v>
      </c>
      <c r="I8817" s="41" t="s">
        <v>23</v>
      </c>
      <c r="J8817" s="41" t="s">
        <v>28</v>
      </c>
      <c r="K8817" s="41" t="s">
        <v>25</v>
      </c>
    </row>
    <row r="8818" spans="2:11" ht="15" customHeight="1" x14ac:dyDescent="0.3">
      <c r="B8818" s="39" t="str">
        <f t="shared" si="119"/>
        <v>52036000207 електродвигун 230в/50гц</v>
      </c>
      <c r="C8818" s="39" t="str">
        <f>TEXT(Raw_Articul_Data!$D8818,"00000000000")</f>
        <v>52036000207</v>
      </c>
      <c r="D8818" s="41">
        <v>52036000207</v>
      </c>
      <c r="E8818" s="41" t="s">
        <v>3936</v>
      </c>
      <c r="G8818" s="41" t="s">
        <v>32</v>
      </c>
      <c r="H8818" s="41" t="s">
        <v>2790</v>
      </c>
      <c r="I8818" s="41" t="s">
        <v>23</v>
      </c>
      <c r="J8818" s="41" t="s">
        <v>1908</v>
      </c>
      <c r="K8818" s="41" t="s">
        <v>25</v>
      </c>
    </row>
    <row r="8819" spans="2:11" ht="15" customHeight="1" x14ac:dyDescent="0.3">
      <c r="B8819" s="39" t="str">
        <f t="shared" si="119"/>
        <v>52036000215 електродвигун 220в/60гц</v>
      </c>
      <c r="C8819" s="39" t="str">
        <f>TEXT(Raw_Articul_Data!$D8819,"00000000000")</f>
        <v>52036000215</v>
      </c>
      <c r="D8819" s="41">
        <v>52036000215</v>
      </c>
      <c r="E8819" s="41" t="s">
        <v>4826</v>
      </c>
      <c r="G8819" s="41" t="s">
        <v>32</v>
      </c>
      <c r="H8819" s="41" t="s">
        <v>2790</v>
      </c>
      <c r="I8819" s="41" t="s">
        <v>23</v>
      </c>
      <c r="J8819" s="41" t="s">
        <v>1908</v>
      </c>
      <c r="K8819" s="41" t="s">
        <v>25</v>
      </c>
    </row>
    <row r="8820" spans="2:11" ht="15" customHeight="1" x14ac:dyDescent="0.3">
      <c r="B8820" s="39" t="str">
        <f t="shared" si="119"/>
        <v>52036060100 кожух вентилятора</v>
      </c>
      <c r="C8820" s="39" t="str">
        <f>TEXT(Raw_Articul_Data!$D8820,"00000000000")</f>
        <v>52036060100</v>
      </c>
      <c r="D8820" s="41">
        <v>52036060100</v>
      </c>
      <c r="E8820" s="41" t="s">
        <v>4619</v>
      </c>
      <c r="G8820" s="41" t="s">
        <v>32</v>
      </c>
      <c r="H8820" s="41" t="s">
        <v>2790</v>
      </c>
      <c r="I8820" s="41" t="s">
        <v>23</v>
      </c>
      <c r="J8820" s="41" t="s">
        <v>1908</v>
      </c>
      <c r="K8820" s="41" t="s">
        <v>25</v>
      </c>
    </row>
    <row r="8821" spans="2:11" ht="15" customHeight="1" x14ac:dyDescent="0.3">
      <c r="B8821" s="39" t="str">
        <f t="shared" si="119"/>
        <v>52036073000 крильчатка вентилятора</v>
      </c>
      <c r="C8821" s="39" t="str">
        <f>TEXT(Raw_Articul_Data!$D8821,"00000000000")</f>
        <v>52036073000</v>
      </c>
      <c r="D8821" s="41">
        <v>52036073000</v>
      </c>
      <c r="E8821" s="41" t="s">
        <v>3255</v>
      </c>
      <c r="G8821" s="41" t="s">
        <v>32</v>
      </c>
      <c r="H8821" s="41" t="s">
        <v>2790</v>
      </c>
      <c r="I8821" s="41" t="s">
        <v>23</v>
      </c>
      <c r="J8821" s="41" t="s">
        <v>1908</v>
      </c>
      <c r="K8821" s="41" t="s">
        <v>25</v>
      </c>
    </row>
    <row r="8822" spans="2:11" ht="15" customHeight="1" x14ac:dyDescent="0.3">
      <c r="B8822" s="39" t="str">
        <f t="shared" si="119"/>
        <v>52037501400 поворотний супорт для ножів мотоножниць</v>
      </c>
      <c r="C8822" s="39" t="str">
        <f>TEXT(Raw_Articul_Data!$D8822,"00000000000")</f>
        <v>52037501400</v>
      </c>
      <c r="D8822" s="41">
        <v>52037501400</v>
      </c>
      <c r="E8822" s="41" t="s">
        <v>2064</v>
      </c>
      <c r="G8822" s="41" t="s">
        <v>21</v>
      </c>
      <c r="H8822" s="41" t="s">
        <v>2065</v>
      </c>
      <c r="I8822" s="41" t="s">
        <v>23</v>
      </c>
      <c r="J8822" s="41" t="s">
        <v>28</v>
      </c>
      <c r="K8822" s="41" t="s">
        <v>25</v>
      </c>
    </row>
    <row r="8823" spans="2:11" ht="15" customHeight="1" x14ac:dyDescent="0.3">
      <c r="B8823" s="39" t="str">
        <f t="shared" si="119"/>
        <v>52037501410 поворотний супорт для ланцюга oilomatic</v>
      </c>
      <c r="C8823" s="39" t="str">
        <f>TEXT(Raw_Articul_Data!$D8823,"00000000000")</f>
        <v>52037501410</v>
      </c>
      <c r="D8823" s="41">
        <v>52037501410</v>
      </c>
      <c r="E8823" s="41" t="s">
        <v>4827</v>
      </c>
      <c r="G8823" s="41" t="s">
        <v>32</v>
      </c>
      <c r="H8823" s="41" t="s">
        <v>2790</v>
      </c>
      <c r="I8823" s="41" t="s">
        <v>23</v>
      </c>
      <c r="J8823" s="41" t="s">
        <v>28</v>
      </c>
      <c r="K8823" s="41" t="s">
        <v>25</v>
      </c>
    </row>
    <row r="8824" spans="2:11" ht="15" customHeight="1" x14ac:dyDescent="0.3">
      <c r="B8824" s="39" t="str">
        <f t="shared" si="119"/>
        <v>52037502800 поворотний суппорт для пильних полотен</v>
      </c>
      <c r="C8824" s="39" t="str">
        <f>TEXT(Raw_Articul_Data!$D8824,"00000000000")</f>
        <v>52037502800</v>
      </c>
      <c r="D8824" s="41">
        <v>52037502800</v>
      </c>
      <c r="E8824" s="41" t="s">
        <v>2066</v>
      </c>
      <c r="G8824" s="41" t="s">
        <v>21</v>
      </c>
      <c r="H8824" s="41" t="s">
        <v>2067</v>
      </c>
      <c r="I8824" s="41" t="s">
        <v>23</v>
      </c>
      <c r="J8824" s="41" t="s">
        <v>28</v>
      </c>
      <c r="K8824" s="41" t="s">
        <v>25</v>
      </c>
    </row>
    <row r="8825" spans="2:11" ht="15" customHeight="1" x14ac:dyDescent="0.3">
      <c r="B8825" s="39" t="str">
        <f t="shared" si="119"/>
        <v>52037504100 гнучка тяга</v>
      </c>
      <c r="C8825" s="39" t="str">
        <f>TEXT(Raw_Articul_Data!$D8825,"00000000000")</f>
        <v>52037504100</v>
      </c>
      <c r="D8825" s="41">
        <v>52037504100</v>
      </c>
      <c r="E8825" s="41" t="s">
        <v>4377</v>
      </c>
      <c r="G8825" s="41" t="s">
        <v>32</v>
      </c>
      <c r="H8825" s="41" t="s">
        <v>2790</v>
      </c>
      <c r="I8825" s="41" t="s">
        <v>23</v>
      </c>
      <c r="J8825" s="41" t="s">
        <v>256</v>
      </c>
      <c r="K8825" s="41" t="s">
        <v>25</v>
      </c>
    </row>
    <row r="8826" spans="2:11" ht="15" customHeight="1" x14ac:dyDescent="0.3">
      <c r="B8826" s="39" t="str">
        <f t="shared" si="119"/>
        <v>52037506100 натяжна вилка</v>
      </c>
      <c r="C8826" s="39" t="str">
        <f>TEXT(Raw_Articul_Data!$D8826,"00000000000")</f>
        <v>52037506100</v>
      </c>
      <c r="D8826" s="41">
        <v>52037506100</v>
      </c>
      <c r="E8826" s="41" t="s">
        <v>4828</v>
      </c>
      <c r="G8826" s="41" t="s">
        <v>32</v>
      </c>
      <c r="H8826" s="41" t="s">
        <v>2790</v>
      </c>
      <c r="I8826" s="41" t="s">
        <v>23</v>
      </c>
      <c r="J8826" s="41" t="s">
        <v>28</v>
      </c>
      <c r="K8826" s="41" t="s">
        <v>25</v>
      </c>
    </row>
    <row r="8827" spans="2:11" ht="15" customHeight="1" x14ac:dyDescent="0.3">
      <c r="B8827" s="39" t="str">
        <f t="shared" si="119"/>
        <v>52037506400 стійка</v>
      </c>
      <c r="C8827" s="39" t="str">
        <f>TEXT(Raw_Articul_Data!$D8827,"00000000000")</f>
        <v>52037506400</v>
      </c>
      <c r="D8827" s="41">
        <v>52037506400</v>
      </c>
      <c r="E8827" s="41" t="s">
        <v>4829</v>
      </c>
      <c r="G8827" s="41" t="s">
        <v>32</v>
      </c>
      <c r="H8827" s="41" t="s">
        <v>2790</v>
      </c>
      <c r="I8827" s="41" t="s">
        <v>23</v>
      </c>
      <c r="J8827" s="41" t="s">
        <v>28</v>
      </c>
      <c r="K8827" s="41" t="s">
        <v>25</v>
      </c>
    </row>
    <row r="8828" spans="2:11" ht="15" customHeight="1" x14ac:dyDescent="0.3">
      <c r="B8828" s="39" t="str">
        <f t="shared" si="119"/>
        <v>52037507010 профільний шліфувальний круг</v>
      </c>
      <c r="C8828" s="39" t="str">
        <f>TEXT(Raw_Articul_Data!$D8828,"00000000000")</f>
        <v>52037507010</v>
      </c>
      <c r="D8828" s="41">
        <v>52037507010</v>
      </c>
      <c r="E8828" s="41" t="s">
        <v>2060</v>
      </c>
      <c r="G8828" s="41" t="s">
        <v>32</v>
      </c>
      <c r="H8828" s="41" t="s">
        <v>2061</v>
      </c>
      <c r="I8828" s="41" t="s">
        <v>23</v>
      </c>
      <c r="J8828" s="41" t="s">
        <v>164</v>
      </c>
      <c r="K8828" s="41" t="s">
        <v>25</v>
      </c>
    </row>
    <row r="8829" spans="2:11" ht="15" customHeight="1" x14ac:dyDescent="0.3">
      <c r="B8829" s="39" t="str">
        <f t="shared" si="119"/>
        <v>52037507013 профільний шліфувальний круг</v>
      </c>
      <c r="C8829" s="39" t="str">
        <f>TEXT(Raw_Articul_Data!$D8829,"00000000000")</f>
        <v>52037507013</v>
      </c>
      <c r="D8829" s="41">
        <v>52037507013</v>
      </c>
      <c r="E8829" s="41" t="s">
        <v>2060</v>
      </c>
      <c r="G8829" s="41" t="s">
        <v>32</v>
      </c>
      <c r="H8829" s="41" t="s">
        <v>2061</v>
      </c>
      <c r="I8829" s="41" t="s">
        <v>23</v>
      </c>
      <c r="J8829" s="41" t="s">
        <v>164</v>
      </c>
      <c r="K8829" s="41" t="s">
        <v>25</v>
      </c>
    </row>
    <row r="8830" spans="2:11" ht="15" customHeight="1" x14ac:dyDescent="0.3">
      <c r="B8830" s="39" t="str">
        <f t="shared" si="119"/>
        <v>52037507015 профільний шліфувальний круг</v>
      </c>
      <c r="C8830" s="39" t="str">
        <f>TEXT(Raw_Articul_Data!$D8830,"00000000000")</f>
        <v>52037507015</v>
      </c>
      <c r="D8830" s="41">
        <v>52037507015</v>
      </c>
      <c r="E8830" s="41" t="s">
        <v>2060</v>
      </c>
      <c r="G8830" s="41" t="s">
        <v>32</v>
      </c>
      <c r="H8830" s="41" t="s">
        <v>2061</v>
      </c>
      <c r="I8830" s="41" t="s">
        <v>23</v>
      </c>
      <c r="J8830" s="41" t="s">
        <v>164</v>
      </c>
      <c r="K8830" s="41" t="s">
        <v>25</v>
      </c>
    </row>
    <row r="8831" spans="2:11" ht="15" customHeight="1" x14ac:dyDescent="0.3">
      <c r="B8831" s="39" t="str">
        <f t="shared" si="119"/>
        <v>52037507017 профільний шліфувальний круг</v>
      </c>
      <c r="C8831" s="39" t="str">
        <f>TEXT(Raw_Articul_Data!$D8831,"00000000000")</f>
        <v>52037507017</v>
      </c>
      <c r="D8831" s="41">
        <v>52037507017</v>
      </c>
      <c r="E8831" s="41" t="s">
        <v>2060</v>
      </c>
      <c r="G8831" s="41" t="s">
        <v>32</v>
      </c>
      <c r="H8831" s="41" t="s">
        <v>2061</v>
      </c>
      <c r="I8831" s="41" t="s">
        <v>23</v>
      </c>
      <c r="J8831" s="41" t="s">
        <v>164</v>
      </c>
      <c r="K8831" s="41" t="s">
        <v>25</v>
      </c>
    </row>
    <row r="8832" spans="2:11" ht="15" customHeight="1" x14ac:dyDescent="0.3">
      <c r="B8832" s="39" t="str">
        <f t="shared" si="119"/>
        <v>52037508300 упор</v>
      </c>
      <c r="C8832" s="39" t="str">
        <f>TEXT(Raw_Articul_Data!$D8832,"00000000000")</f>
        <v>52037508300</v>
      </c>
      <c r="D8832" s="41">
        <v>52037508300</v>
      </c>
      <c r="E8832" s="41" t="s">
        <v>2893</v>
      </c>
      <c r="G8832" s="41" t="s">
        <v>32</v>
      </c>
      <c r="H8832" s="41" t="s">
        <v>2790</v>
      </c>
      <c r="I8832" s="41" t="s">
        <v>23</v>
      </c>
      <c r="J8832" s="41" t="s">
        <v>28</v>
      </c>
      <c r="K8832" s="41" t="s">
        <v>25</v>
      </c>
    </row>
    <row r="8833" spans="2:11" ht="15" customHeight="1" x14ac:dyDescent="0.3">
      <c r="B8833" s="39" t="str">
        <f t="shared" si="119"/>
        <v>52037521100 прокладка</v>
      </c>
      <c r="C8833" s="39" t="str">
        <f>TEXT(Raw_Articul_Data!$D8833,"00000000000")</f>
        <v>52037521100</v>
      </c>
      <c r="D8833" s="41">
        <v>52037521100</v>
      </c>
      <c r="E8833" s="41" t="s">
        <v>3605</v>
      </c>
      <c r="G8833" s="41" t="s">
        <v>32</v>
      </c>
      <c r="H8833" s="41" t="s">
        <v>2790</v>
      </c>
      <c r="I8833" s="41" t="s">
        <v>23</v>
      </c>
      <c r="J8833" s="41" t="s">
        <v>28</v>
      </c>
      <c r="K8833" s="41" t="s">
        <v>25</v>
      </c>
    </row>
    <row r="8834" spans="2:11" ht="15" customHeight="1" x14ac:dyDescent="0.3">
      <c r="B8834" s="39" t="str">
        <f t="shared" si="119"/>
        <v>52037522500 натяжна пластина</v>
      </c>
      <c r="C8834" s="39" t="str">
        <f>TEXT(Raw_Articul_Data!$D8834,"00000000000")</f>
        <v>52037522500</v>
      </c>
      <c r="D8834" s="41">
        <v>52037522500</v>
      </c>
      <c r="E8834" s="41" t="s">
        <v>4830</v>
      </c>
      <c r="G8834" s="41" t="s">
        <v>32</v>
      </c>
      <c r="H8834" s="41" t="s">
        <v>2790</v>
      </c>
      <c r="I8834" s="41" t="s">
        <v>23</v>
      </c>
      <c r="J8834" s="41" t="s">
        <v>28</v>
      </c>
      <c r="K8834" s="41" t="s">
        <v>25</v>
      </c>
    </row>
    <row r="8835" spans="2:11" ht="15" customHeight="1" x14ac:dyDescent="0.3">
      <c r="B8835" s="39" t="str">
        <f t="shared" si="119"/>
        <v>52037522505 натяжна пластина</v>
      </c>
      <c r="C8835" s="39" t="str">
        <f>TEXT(Raw_Articul_Data!$D8835,"00000000000")</f>
        <v>52037522505</v>
      </c>
      <c r="D8835" s="41">
        <v>52037522505</v>
      </c>
      <c r="E8835" s="41" t="s">
        <v>4830</v>
      </c>
      <c r="G8835" s="41" t="s">
        <v>32</v>
      </c>
      <c r="H8835" s="41" t="s">
        <v>2790</v>
      </c>
      <c r="I8835" s="41" t="s">
        <v>23</v>
      </c>
      <c r="J8835" s="41" t="s">
        <v>28</v>
      </c>
      <c r="K8835" s="41" t="s">
        <v>25</v>
      </c>
    </row>
    <row r="8836" spans="2:11" ht="15" customHeight="1" x14ac:dyDescent="0.3">
      <c r="B8836" s="39" t="str">
        <f t="shared" si="119"/>
        <v>52037522705 шкала</v>
      </c>
      <c r="C8836" s="39" t="str">
        <f>TEXT(Raw_Articul_Data!$D8836,"00000000000")</f>
        <v>52037522705</v>
      </c>
      <c r="D8836" s="41">
        <v>52037522705</v>
      </c>
      <c r="E8836" s="41" t="s">
        <v>4831</v>
      </c>
      <c r="G8836" s="41" t="s">
        <v>32</v>
      </c>
      <c r="H8836" s="41" t="s">
        <v>2790</v>
      </c>
      <c r="I8836" s="41" t="s">
        <v>23</v>
      </c>
      <c r="J8836" s="41" t="s">
        <v>28</v>
      </c>
      <c r="K8836" s="41" t="s">
        <v>25</v>
      </c>
    </row>
    <row r="8837" spans="2:11" ht="15" customHeight="1" x14ac:dyDescent="0.3">
      <c r="B8837" s="39" t="str">
        <f t="shared" si="119"/>
        <v>52037537400 підшипник</v>
      </c>
      <c r="C8837" s="39" t="str">
        <f>TEXT(Raw_Articul_Data!$D8837,"00000000000")</f>
        <v>52037537400</v>
      </c>
      <c r="D8837" s="41">
        <v>52037537400</v>
      </c>
      <c r="E8837" s="41" t="s">
        <v>3055</v>
      </c>
      <c r="G8837" s="41" t="s">
        <v>32</v>
      </c>
      <c r="H8837" s="41" t="s">
        <v>2790</v>
      </c>
      <c r="I8837" s="41" t="s">
        <v>23</v>
      </c>
      <c r="J8837" s="41" t="s">
        <v>28</v>
      </c>
      <c r="K8837" s="41" t="s">
        <v>25</v>
      </c>
    </row>
    <row r="8838" spans="2:11" ht="15" customHeight="1" x14ac:dyDescent="0.3">
      <c r="B8838" s="39" t="str">
        <f t="shared" si="119"/>
        <v>52037570600 захисний лист</v>
      </c>
      <c r="C8838" s="39" t="str">
        <f>TEXT(Raw_Articul_Data!$D8838,"00000000000")</f>
        <v>52037570600</v>
      </c>
      <c r="D8838" s="41">
        <v>52037570600</v>
      </c>
      <c r="E8838" s="41" t="s">
        <v>4832</v>
      </c>
      <c r="G8838" s="41" t="s">
        <v>32</v>
      </c>
      <c r="H8838" s="41" t="s">
        <v>2790</v>
      </c>
      <c r="I8838" s="41" t="s">
        <v>23</v>
      </c>
      <c r="J8838" s="41" t="s">
        <v>28</v>
      </c>
      <c r="K8838" s="41" t="s">
        <v>25</v>
      </c>
    </row>
    <row r="8839" spans="2:11" ht="15" customHeight="1" x14ac:dyDescent="0.3">
      <c r="B8839" s="39" t="str">
        <f t="shared" si="119"/>
        <v>52037570901 алмазний профільний шліфувальний круг</v>
      </c>
      <c r="C8839" s="39" t="str">
        <f>TEXT(Raw_Articul_Data!$D8839,"00000000000")</f>
        <v>52037570901</v>
      </c>
      <c r="D8839" s="41">
        <v>52037570901</v>
      </c>
      <c r="E8839" s="41" t="s">
        <v>2068</v>
      </c>
      <c r="G8839" s="41" t="s">
        <v>32</v>
      </c>
      <c r="H8839" s="41" t="s">
        <v>2069</v>
      </c>
      <c r="I8839" s="41" t="s">
        <v>23</v>
      </c>
      <c r="J8839" s="41" t="s">
        <v>164</v>
      </c>
      <c r="K8839" s="41" t="s">
        <v>25</v>
      </c>
    </row>
    <row r="8840" spans="2:11" ht="15" customHeight="1" x14ac:dyDescent="0.3">
      <c r="B8840" s="39" t="str">
        <f t="shared" si="119"/>
        <v>52037570906 алмазний шліфувальний круг 125x6x12</v>
      </c>
      <c r="C8840" s="39" t="str">
        <f>TEXT(Raw_Articul_Data!$D8840,"00000000000")</f>
        <v>52037570906</v>
      </c>
      <c r="D8840" s="41">
        <v>52037570906</v>
      </c>
      <c r="E8840" s="41" t="s">
        <v>2070</v>
      </c>
      <c r="G8840" s="41" t="s">
        <v>32</v>
      </c>
      <c r="H8840" s="41" t="s">
        <v>2069</v>
      </c>
      <c r="I8840" s="41" t="s">
        <v>23</v>
      </c>
      <c r="J8840" s="41" t="s">
        <v>164</v>
      </c>
      <c r="K8840" s="41" t="s">
        <v>25</v>
      </c>
    </row>
    <row r="8841" spans="2:11" ht="15" customHeight="1" x14ac:dyDescent="0.3">
      <c r="B8841" s="39" t="str">
        <f t="shared" si="119"/>
        <v>52037578900 запобіжна шайба</v>
      </c>
      <c r="C8841" s="39" t="str">
        <f>TEXT(Raw_Articul_Data!$D8841,"00000000000")</f>
        <v>52037578900</v>
      </c>
      <c r="D8841" s="41">
        <v>52037578900</v>
      </c>
      <c r="E8841" s="41" t="s">
        <v>4035</v>
      </c>
      <c r="G8841" s="41" t="s">
        <v>32</v>
      </c>
      <c r="H8841" s="41" t="s">
        <v>2790</v>
      </c>
      <c r="I8841" s="41" t="s">
        <v>23</v>
      </c>
      <c r="J8841" s="41" t="s">
        <v>28</v>
      </c>
      <c r="K8841" s="41" t="s">
        <v>25</v>
      </c>
    </row>
    <row r="8842" spans="2:11" ht="15" customHeight="1" x14ac:dyDescent="0.3">
      <c r="B8842" s="39" t="str">
        <f t="shared" si="119"/>
        <v>52038936200 заточний брусок</v>
      </c>
      <c r="C8842" s="39" t="str">
        <f>TEXT(Raw_Articul_Data!$D8842,"00000000000")</f>
        <v>52038936200</v>
      </c>
      <c r="D8842" s="41">
        <v>52038936200</v>
      </c>
      <c r="E8842" s="41" t="s">
        <v>2071</v>
      </c>
      <c r="G8842" s="41" t="s">
        <v>32</v>
      </c>
      <c r="H8842" s="41" t="s">
        <v>2072</v>
      </c>
      <c r="I8842" s="41" t="s">
        <v>23</v>
      </c>
      <c r="J8842" s="41" t="s">
        <v>164</v>
      </c>
      <c r="K8842" s="41" t="s">
        <v>25</v>
      </c>
    </row>
    <row r="8843" spans="2:11" ht="15" customHeight="1" x14ac:dyDescent="0.3">
      <c r="B8843" s="39" t="str">
        <f t="shared" si="119"/>
        <v>52038936307 шаблон для правки</v>
      </c>
      <c r="C8843" s="39" t="str">
        <f>TEXT(Raw_Articul_Data!$D8843,"00000000000")</f>
        <v>52038936307</v>
      </c>
      <c r="D8843" s="41">
        <v>52038936307</v>
      </c>
      <c r="E8843" s="41" t="s">
        <v>2073</v>
      </c>
      <c r="G8843" s="41" t="s">
        <v>21</v>
      </c>
      <c r="H8843" s="41" t="s">
        <v>2074</v>
      </c>
      <c r="I8843" s="41" t="s">
        <v>23</v>
      </c>
      <c r="J8843" s="41" t="s">
        <v>28</v>
      </c>
      <c r="K8843" s="41" t="s">
        <v>25</v>
      </c>
    </row>
    <row r="8844" spans="2:11" ht="15" customHeight="1" x14ac:dyDescent="0.3">
      <c r="B8844" s="39" t="str">
        <f t="shared" si="119"/>
        <v>56040007501 заточний пристрій fg2</v>
      </c>
      <c r="C8844" s="39" t="str">
        <f>TEXT(Raw_Articul_Data!$D8844,"00000000000")</f>
        <v>56040007501</v>
      </c>
      <c r="D8844" s="41">
        <v>56040007501</v>
      </c>
      <c r="E8844" s="41" t="s">
        <v>2075</v>
      </c>
      <c r="G8844" s="41" t="s">
        <v>21</v>
      </c>
      <c r="H8844" s="41" t="s">
        <v>2076</v>
      </c>
      <c r="I8844" s="41" t="s">
        <v>23</v>
      </c>
      <c r="J8844" s="41" t="s">
        <v>28</v>
      </c>
      <c r="K8844" s="41" t="s">
        <v>25</v>
      </c>
    </row>
    <row r="8845" spans="2:11" ht="15" customHeight="1" x14ac:dyDescent="0.3">
      <c r="B8845" s="39" t="str">
        <f t="shared" ref="B8845:B8908" si="120">CONCATENATE(C8845," ", LOWER(E8845))</f>
        <v>56047520600 нажимна шайба</v>
      </c>
      <c r="C8845" s="39" t="str">
        <f>TEXT(Raw_Articul_Data!$D8845,"00000000000")</f>
        <v>56047520600</v>
      </c>
      <c r="D8845" s="41">
        <v>56047520600</v>
      </c>
      <c r="E8845" s="41" t="s">
        <v>4097</v>
      </c>
      <c r="G8845" s="41" t="s">
        <v>32</v>
      </c>
      <c r="H8845" s="41" t="s">
        <v>2790</v>
      </c>
      <c r="I8845" s="41" t="s">
        <v>23</v>
      </c>
      <c r="J8845" s="41" t="s">
        <v>28</v>
      </c>
      <c r="K8845" s="41" t="s">
        <v>25</v>
      </c>
    </row>
    <row r="8846" spans="2:11" ht="15" customHeight="1" x14ac:dyDescent="0.3">
      <c r="B8846" s="39" t="str">
        <f t="shared" si="120"/>
        <v>56047589200 втулка</v>
      </c>
      <c r="C8846" s="39" t="str">
        <f>TEXT(Raw_Articul_Data!$D8846,"00000000000")</f>
        <v>56047589200</v>
      </c>
      <c r="D8846" s="41">
        <v>56047589200</v>
      </c>
      <c r="E8846" s="41" t="s">
        <v>2153</v>
      </c>
      <c r="G8846" s="41" t="s">
        <v>32</v>
      </c>
      <c r="H8846" s="41" t="s">
        <v>2790</v>
      </c>
      <c r="I8846" s="41" t="s">
        <v>23</v>
      </c>
      <c r="J8846" s="41" t="s">
        <v>28</v>
      </c>
      <c r="K8846" s="41" t="s">
        <v>25</v>
      </c>
    </row>
    <row r="8847" spans="2:11" ht="15" customHeight="1" x14ac:dyDescent="0.3">
      <c r="B8847" s="39" t="str">
        <f t="shared" si="120"/>
        <v>56048905800 струбцина</v>
      </c>
      <c r="C8847" s="39" t="str">
        <f>TEXT(Raw_Articul_Data!$D8847,"00000000000")</f>
        <v>56048905800</v>
      </c>
      <c r="D8847" s="41">
        <v>56048905800</v>
      </c>
      <c r="E8847" s="41" t="s">
        <v>2077</v>
      </c>
      <c r="G8847" s="41" t="s">
        <v>21</v>
      </c>
      <c r="H8847" s="41" t="s">
        <v>2078</v>
      </c>
      <c r="I8847" s="41" t="s">
        <v>23</v>
      </c>
      <c r="J8847" s="41" t="s">
        <v>28</v>
      </c>
      <c r="K8847" s="41" t="s">
        <v>25</v>
      </c>
    </row>
    <row r="8848" spans="2:11" ht="15" customHeight="1" x14ac:dyDescent="0.3">
      <c r="B8848" s="39" t="str">
        <f t="shared" si="120"/>
        <v>56050071027 набір заточувальний stihl d4.0 мм для 3/8" pm</v>
      </c>
      <c r="C8848" s="39" t="str">
        <f>TEXT(Raw_Articul_Data!$D8848,"00000000000")</f>
        <v>56050071027</v>
      </c>
      <c r="D8848" s="41">
        <v>56050071027</v>
      </c>
      <c r="E8848" s="41" t="s">
        <v>2079</v>
      </c>
      <c r="G8848" s="41" t="s">
        <v>21</v>
      </c>
      <c r="H8848" s="41" t="s">
        <v>2080</v>
      </c>
      <c r="I8848" s="41" t="s">
        <v>23</v>
      </c>
      <c r="J8848" s="41" t="s">
        <v>28</v>
      </c>
      <c r="K8848" s="41" t="s">
        <v>25</v>
      </c>
    </row>
    <row r="8849" spans="2:11" ht="15" customHeight="1" x14ac:dyDescent="0.3">
      <c r="B8849" s="39" t="str">
        <f t="shared" si="120"/>
        <v>56050071028 набір заточувальний stihl d4.8 мм для 325"</v>
      </c>
      <c r="C8849" s="39" t="str">
        <f>TEXT(Raw_Articul_Data!$D8849,"00000000000")</f>
        <v>56050071028</v>
      </c>
      <c r="D8849" s="41">
        <v>56050071028</v>
      </c>
      <c r="E8849" s="41" t="s">
        <v>2081</v>
      </c>
      <c r="G8849" s="41" t="s">
        <v>21</v>
      </c>
      <c r="H8849" s="41" t="s">
        <v>2082</v>
      </c>
      <c r="I8849" s="41" t="s">
        <v>23</v>
      </c>
      <c r="J8849" s="41" t="s">
        <v>28</v>
      </c>
      <c r="K8849" s="41" t="s">
        <v>25</v>
      </c>
    </row>
    <row r="8850" spans="2:11" ht="15" customHeight="1" x14ac:dyDescent="0.3">
      <c r="B8850" s="39" t="str">
        <f t="shared" si="120"/>
        <v>56050071029 набір заточувальний stihl d5,2 мм для 3/8"</v>
      </c>
      <c r="C8850" s="39" t="str">
        <f>TEXT(Raw_Articul_Data!$D8850,"00000000000")</f>
        <v>56050071029</v>
      </c>
      <c r="D8850" s="41">
        <v>56050071029</v>
      </c>
      <c r="E8850" s="41" t="s">
        <v>2083</v>
      </c>
      <c r="G8850" s="41" t="s">
        <v>21</v>
      </c>
      <c r="H8850" s="41" t="s">
        <v>2084</v>
      </c>
      <c r="I8850" s="41" t="s">
        <v>23</v>
      </c>
      <c r="J8850" s="41" t="s">
        <v>28</v>
      </c>
      <c r="K8850" s="41" t="s">
        <v>25</v>
      </c>
    </row>
    <row r="8851" spans="2:11" ht="15" customHeight="1" x14ac:dyDescent="0.3">
      <c r="B8851" s="39" t="str">
        <f t="shared" si="120"/>
        <v>56050071030 набір заточувальний stihl d5,5 мм для 404"</v>
      </c>
      <c r="C8851" s="39" t="str">
        <f>TEXT(Raw_Articul_Data!$D8851,"00000000000")</f>
        <v>56050071030</v>
      </c>
      <c r="D8851" s="41">
        <v>56050071030</v>
      </c>
      <c r="E8851" s="41" t="s">
        <v>2085</v>
      </c>
      <c r="G8851" s="41" t="s">
        <v>21</v>
      </c>
      <c r="H8851" s="41" t="s">
        <v>2086</v>
      </c>
      <c r="I8851" s="41" t="s">
        <v>23</v>
      </c>
      <c r="J8851" s="41" t="s">
        <v>28</v>
      </c>
      <c r="K8851" s="41" t="s">
        <v>25</v>
      </c>
    </row>
    <row r="8852" spans="2:11" ht="15" customHeight="1" x14ac:dyDescent="0.3">
      <c r="B8852" s="39" t="str">
        <f t="shared" si="120"/>
        <v>56057504300 напильник з державкою 1/4"picco</v>
      </c>
      <c r="C8852" s="39" t="str">
        <f>TEXT(Raw_Articul_Data!$D8852,"00000000000")</f>
        <v>56057504300</v>
      </c>
      <c r="D8852" s="41">
        <v>56057504300</v>
      </c>
      <c r="E8852" s="41" t="s">
        <v>2087</v>
      </c>
      <c r="G8852" s="41" t="s">
        <v>21</v>
      </c>
      <c r="H8852" s="41" t="s">
        <v>2088</v>
      </c>
      <c r="I8852" s="41" t="s">
        <v>23</v>
      </c>
      <c r="J8852" s="41" t="s">
        <v>28</v>
      </c>
      <c r="K8852" s="41" t="s">
        <v>25</v>
      </c>
    </row>
    <row r="8853" spans="2:11" ht="15" customHeight="1" x14ac:dyDescent="0.3">
      <c r="B8853" s="39" t="str">
        <f t="shared" si="120"/>
        <v>56057504303 державка 2-в-1 3/8"p</v>
      </c>
      <c r="C8853" s="39" t="str">
        <f>TEXT(Raw_Articul_Data!$D8853,"00000000000")</f>
        <v>56057504303</v>
      </c>
      <c r="D8853" s="41">
        <v>56057504303</v>
      </c>
      <c r="E8853" s="41" t="s">
        <v>2089</v>
      </c>
      <c r="G8853" s="41" t="s">
        <v>21</v>
      </c>
      <c r="H8853" s="41" t="s">
        <v>2090</v>
      </c>
      <c r="I8853" s="41" t="s">
        <v>23</v>
      </c>
      <c r="J8853" s="41" t="s">
        <v>28</v>
      </c>
      <c r="K8853" s="41" t="s">
        <v>25</v>
      </c>
    </row>
    <row r="8854" spans="2:11" ht="15" customHeight="1" x14ac:dyDescent="0.3">
      <c r="B8854" s="39" t="str">
        <f t="shared" si="120"/>
        <v>56057504304 державка 2-в-1 .325"</v>
      </c>
      <c r="C8854" s="39" t="str">
        <f>TEXT(Raw_Articul_Data!$D8854,"00000000000")</f>
        <v>56057504304</v>
      </c>
      <c r="D8854" s="41">
        <v>56057504304</v>
      </c>
      <c r="E8854" s="41" t="s">
        <v>2091</v>
      </c>
      <c r="G8854" s="41" t="s">
        <v>21</v>
      </c>
      <c r="H8854" s="41" t="s">
        <v>2092</v>
      </c>
      <c r="I8854" s="41" t="s">
        <v>23</v>
      </c>
      <c r="J8854" s="41" t="s">
        <v>28</v>
      </c>
      <c r="K8854" s="41" t="s">
        <v>25</v>
      </c>
    </row>
    <row r="8855" spans="2:11" ht="15" customHeight="1" x14ac:dyDescent="0.3">
      <c r="B8855" s="39" t="str">
        <f t="shared" si="120"/>
        <v>56057504305 державка 2-в-1 3/8"</v>
      </c>
      <c r="C8855" s="39" t="str">
        <f>TEXT(Raw_Articul_Data!$D8855,"00000000000")</f>
        <v>56057504305</v>
      </c>
      <c r="D8855" s="41">
        <v>56057504305</v>
      </c>
      <c r="E8855" s="41" t="s">
        <v>2093</v>
      </c>
      <c r="G8855" s="41" t="s">
        <v>21</v>
      </c>
      <c r="H8855" s="41" t="s">
        <v>2094</v>
      </c>
      <c r="I8855" s="41" t="s">
        <v>23</v>
      </c>
      <c r="J8855" s="41" t="s">
        <v>28</v>
      </c>
      <c r="K8855" s="41" t="s">
        <v>25</v>
      </c>
    </row>
    <row r="8856" spans="2:11" ht="15" customHeight="1" x14ac:dyDescent="0.3">
      <c r="B8856" s="39" t="str">
        <f t="shared" si="120"/>
        <v>56057504306 державка 2-в-1 1/4"р</v>
      </c>
      <c r="C8856" s="39" t="str">
        <f>TEXT(Raw_Articul_Data!$D8856,"00000000000")</f>
        <v>56057504306</v>
      </c>
      <c r="D8856" s="41">
        <v>56057504306</v>
      </c>
      <c r="E8856" s="41" t="s">
        <v>2095</v>
      </c>
      <c r="G8856" s="41" t="s">
        <v>21</v>
      </c>
      <c r="H8856" s="41" t="s">
        <v>2096</v>
      </c>
      <c r="I8856" s="41" t="s">
        <v>23</v>
      </c>
      <c r="J8856" s="41" t="s">
        <v>28</v>
      </c>
      <c r="K8856" s="41" t="s">
        <v>25</v>
      </c>
    </row>
    <row r="8857" spans="2:11" ht="15" customHeight="1" x14ac:dyDescent="0.3">
      <c r="B8857" s="39" t="str">
        <f t="shared" si="120"/>
        <v>56057504327 напильник з державкою 1/4",3/8"p</v>
      </c>
      <c r="C8857" s="39" t="str">
        <f>TEXT(Raw_Articul_Data!$D8857,"00000000000")</f>
        <v>56057504327</v>
      </c>
      <c r="D8857" s="41">
        <v>56057504327</v>
      </c>
      <c r="E8857" s="41" t="s">
        <v>2097</v>
      </c>
      <c r="G8857" s="41" t="s">
        <v>21</v>
      </c>
      <c r="H8857" s="41" t="s">
        <v>2098</v>
      </c>
      <c r="I8857" s="41" t="s">
        <v>23</v>
      </c>
      <c r="J8857" s="41" t="s">
        <v>28</v>
      </c>
      <c r="K8857" s="41" t="s">
        <v>25</v>
      </c>
    </row>
    <row r="8858" spans="2:11" ht="15" customHeight="1" x14ac:dyDescent="0.3">
      <c r="B8858" s="39" t="str">
        <f t="shared" si="120"/>
        <v>56057504328 напильник з державкою  .325"</v>
      </c>
      <c r="C8858" s="39" t="str">
        <f>TEXT(Raw_Articul_Data!$D8858,"00000000000")</f>
        <v>56057504328</v>
      </c>
      <c r="D8858" s="41">
        <v>56057504328</v>
      </c>
      <c r="E8858" s="41" t="s">
        <v>2099</v>
      </c>
      <c r="G8858" s="41" t="s">
        <v>21</v>
      </c>
      <c r="H8858" s="41" t="s">
        <v>2100</v>
      </c>
      <c r="I8858" s="41" t="s">
        <v>23</v>
      </c>
      <c r="J8858" s="41" t="s">
        <v>28</v>
      </c>
      <c r="K8858" s="41" t="s">
        <v>25</v>
      </c>
    </row>
    <row r="8859" spans="2:11" ht="15" customHeight="1" x14ac:dyDescent="0.3">
      <c r="B8859" s="39" t="str">
        <f t="shared" si="120"/>
        <v>56057504329 напильник з державкою 3/8"</v>
      </c>
      <c r="C8859" s="39" t="str">
        <f>TEXT(Raw_Articul_Data!$D8859,"00000000000")</f>
        <v>56057504329</v>
      </c>
      <c r="D8859" s="41">
        <v>56057504329</v>
      </c>
      <c r="E8859" s="41" t="s">
        <v>2101</v>
      </c>
      <c r="G8859" s="41" t="s">
        <v>21</v>
      </c>
      <c r="H8859" s="41" t="s">
        <v>2102</v>
      </c>
      <c r="I8859" s="41" t="s">
        <v>23</v>
      </c>
      <c r="J8859" s="41" t="s">
        <v>28</v>
      </c>
      <c r="K8859" s="41" t="s">
        <v>25</v>
      </c>
    </row>
    <row r="8860" spans="2:11" ht="15" customHeight="1" x14ac:dyDescent="0.3">
      <c r="B8860" s="39" t="str">
        <f t="shared" si="120"/>
        <v>56057504330 напильник з державкою 3/8", 0.404</v>
      </c>
      <c r="C8860" s="39" t="str">
        <f>TEXT(Raw_Articul_Data!$D8860,"00000000000")</f>
        <v>56057504330</v>
      </c>
      <c r="D8860" s="41">
        <v>56057504330</v>
      </c>
      <c r="E8860" s="41" t="s">
        <v>2103</v>
      </c>
      <c r="G8860" s="41" t="s">
        <v>21</v>
      </c>
      <c r="H8860" s="41" t="s">
        <v>2104</v>
      </c>
      <c r="I8860" s="41" t="s">
        <v>23</v>
      </c>
      <c r="J8860" s="41" t="s">
        <v>28</v>
      </c>
      <c r="K8860" s="41" t="s">
        <v>25</v>
      </c>
    </row>
    <row r="8861" spans="2:11" ht="15" customHeight="1" x14ac:dyDescent="0.3">
      <c r="B8861" s="39" t="str">
        <f t="shared" si="120"/>
        <v>56057504343 ручка з круглим напилком</v>
      </c>
      <c r="C8861" s="39" t="str">
        <f>TEXT(Raw_Articul_Data!$D8861,"00000000000")</f>
        <v>56057504343</v>
      </c>
      <c r="D8861" s="41">
        <v>56057504343</v>
      </c>
      <c r="E8861" s="41" t="s">
        <v>2105</v>
      </c>
      <c r="G8861" s="41" t="s">
        <v>21</v>
      </c>
      <c r="H8861" s="41" t="s">
        <v>2106</v>
      </c>
      <c r="I8861" s="41" t="s">
        <v>23</v>
      </c>
      <c r="J8861" s="41" t="s">
        <v>28</v>
      </c>
      <c r="K8861" s="41" t="s">
        <v>25</v>
      </c>
    </row>
    <row r="8862" spans="2:11" ht="15" customHeight="1" x14ac:dyDescent="0.3">
      <c r="B8862" s="39" t="str">
        <f t="shared" si="120"/>
        <v>56057713206 напилок круглий 3,2х150мм</v>
      </c>
      <c r="C8862" s="39" t="str">
        <f>TEXT(Raw_Articul_Data!$D8862,"00000000000")</f>
        <v>56057713206</v>
      </c>
      <c r="D8862" s="41">
        <v>56057713206</v>
      </c>
      <c r="E8862" s="41" t="s">
        <v>2107</v>
      </c>
      <c r="G8862" s="41" t="s">
        <v>32</v>
      </c>
      <c r="H8862" s="41" t="s">
        <v>2108</v>
      </c>
      <c r="I8862" s="41" t="s">
        <v>23</v>
      </c>
      <c r="J8862" s="41" t="s">
        <v>233</v>
      </c>
      <c r="K8862" s="41" t="s">
        <v>25</v>
      </c>
    </row>
    <row r="8863" spans="2:11" ht="15" customHeight="1" x14ac:dyDescent="0.3">
      <c r="B8863" s="39" t="str">
        <f t="shared" si="120"/>
        <v>56057724002 напилок круглий 4,0х200мм</v>
      </c>
      <c r="C8863" s="39" t="str">
        <f>TEXT(Raw_Articul_Data!$D8863,"00000000000")</f>
        <v>56057724002</v>
      </c>
      <c r="D8863" s="41">
        <v>56057724002</v>
      </c>
      <c r="E8863" s="41" t="s">
        <v>2109</v>
      </c>
      <c r="G8863" s="41" t="s">
        <v>32</v>
      </c>
      <c r="H8863" s="41" t="s">
        <v>2110</v>
      </c>
      <c r="I8863" s="41" t="s">
        <v>23</v>
      </c>
      <c r="J8863" s="41" t="s">
        <v>28</v>
      </c>
      <c r="K8863" s="41" t="s">
        <v>25</v>
      </c>
    </row>
    <row r="8864" spans="2:11" ht="15" customHeight="1" x14ac:dyDescent="0.3">
      <c r="B8864" s="39" t="str">
        <f t="shared" si="120"/>
        <v>56057724802 напилок круглий 4,8х200мм</v>
      </c>
      <c r="C8864" s="39" t="str">
        <f>TEXT(Raw_Articul_Data!$D8864,"00000000000")</f>
        <v>56057724802</v>
      </c>
      <c r="D8864" s="41">
        <v>56057724802</v>
      </c>
      <c r="E8864" s="41" t="s">
        <v>2111</v>
      </c>
      <c r="G8864" s="41" t="s">
        <v>32</v>
      </c>
      <c r="H8864" s="41" t="s">
        <v>2112</v>
      </c>
      <c r="I8864" s="41" t="s">
        <v>23</v>
      </c>
      <c r="J8864" s="41" t="s">
        <v>28</v>
      </c>
      <c r="K8864" s="41" t="s">
        <v>25</v>
      </c>
    </row>
    <row r="8865" spans="2:11" ht="15" customHeight="1" x14ac:dyDescent="0.3">
      <c r="B8865" s="39" t="str">
        <f t="shared" si="120"/>
        <v>56057725202 напилок круглий 5,2х200мм</v>
      </c>
      <c r="C8865" s="39" t="str">
        <f>TEXT(Raw_Articul_Data!$D8865,"00000000000")</f>
        <v>56057725202</v>
      </c>
      <c r="D8865" s="41">
        <v>56057725202</v>
      </c>
      <c r="E8865" s="41" t="s">
        <v>2113</v>
      </c>
      <c r="G8865" s="41" t="s">
        <v>32</v>
      </c>
      <c r="H8865" s="41" t="s">
        <v>2114</v>
      </c>
      <c r="I8865" s="41" t="s">
        <v>23</v>
      </c>
      <c r="J8865" s="41" t="s">
        <v>28</v>
      </c>
      <c r="K8865" s="41" t="s">
        <v>25</v>
      </c>
    </row>
    <row r="8866" spans="2:11" ht="15" customHeight="1" x14ac:dyDescent="0.3">
      <c r="B8866" s="39" t="str">
        <f t="shared" si="120"/>
        <v>56057734012 напилок круглий 4,0х200мм</v>
      </c>
      <c r="C8866" s="39" t="str">
        <f>TEXT(Raw_Articul_Data!$D8866,"00000000000")</f>
        <v>56057734012</v>
      </c>
      <c r="D8866" s="41">
        <v>56057734012</v>
      </c>
      <c r="E8866" s="41" t="s">
        <v>2109</v>
      </c>
      <c r="G8866" s="41" t="s">
        <v>32</v>
      </c>
      <c r="H8866" s="41" t="s">
        <v>2110</v>
      </c>
      <c r="I8866" s="41" t="s">
        <v>23</v>
      </c>
      <c r="J8866" s="41" t="s">
        <v>259</v>
      </c>
      <c r="K8866" s="41" t="s">
        <v>25</v>
      </c>
    </row>
    <row r="8867" spans="2:11" ht="15" customHeight="1" x14ac:dyDescent="0.3">
      <c r="B8867" s="39" t="str">
        <f t="shared" si="120"/>
        <v>56057734200 напилок плоский</v>
      </c>
      <c r="C8867" s="39" t="str">
        <f>TEXT(Raw_Articul_Data!$D8867,"00000000000")</f>
        <v>56057734200</v>
      </c>
      <c r="D8867" s="41">
        <v>56057734200</v>
      </c>
      <c r="E8867" s="41" t="s">
        <v>2115</v>
      </c>
      <c r="G8867" s="41" t="s">
        <v>32</v>
      </c>
      <c r="H8867" s="41" t="s">
        <v>2116</v>
      </c>
      <c r="I8867" s="41" t="s">
        <v>23</v>
      </c>
      <c r="J8867" s="41" t="s">
        <v>259</v>
      </c>
      <c r="K8867" s="41" t="s">
        <v>25</v>
      </c>
    </row>
    <row r="8868" spans="2:11" ht="15" customHeight="1" x14ac:dyDescent="0.3">
      <c r="B8868" s="39" t="str">
        <f t="shared" si="120"/>
        <v>56057734400 інструмент для чистки шини</v>
      </c>
      <c r="C8868" s="39" t="str">
        <f>TEXT(Raw_Articul_Data!$D8868,"00000000000")</f>
        <v>56057734400</v>
      </c>
      <c r="D8868" s="41">
        <v>56057734400</v>
      </c>
      <c r="E8868" s="41" t="s">
        <v>2117</v>
      </c>
      <c r="G8868" s="41" t="s">
        <v>21</v>
      </c>
      <c r="H8868" s="41" t="s">
        <v>2118</v>
      </c>
      <c r="I8868" s="41" t="s">
        <v>23</v>
      </c>
      <c r="J8868" s="41" t="s">
        <v>259</v>
      </c>
      <c r="K8868" s="41" t="s">
        <v>25</v>
      </c>
    </row>
    <row r="8869" spans="2:11" ht="15" customHeight="1" x14ac:dyDescent="0.3">
      <c r="B8869" s="39" t="str">
        <f t="shared" si="120"/>
        <v>56057734812 напилок круглий 4,8х200мм</v>
      </c>
      <c r="C8869" s="39" t="str">
        <f>TEXT(Raw_Articul_Data!$D8869,"00000000000")</f>
        <v>56057734812</v>
      </c>
      <c r="D8869" s="41">
        <v>56057734812</v>
      </c>
      <c r="E8869" s="41" t="s">
        <v>2111</v>
      </c>
      <c r="G8869" s="41" t="s">
        <v>32</v>
      </c>
      <c r="H8869" s="41" t="s">
        <v>2112</v>
      </c>
      <c r="I8869" s="41" t="s">
        <v>23</v>
      </c>
      <c r="J8869" s="41" t="s">
        <v>259</v>
      </c>
      <c r="K8869" s="41" t="s">
        <v>25</v>
      </c>
    </row>
    <row r="8870" spans="2:11" ht="15" customHeight="1" x14ac:dyDescent="0.3">
      <c r="B8870" s="39" t="str">
        <f t="shared" si="120"/>
        <v>56057735212 напилок круглий 5,2х200мм</v>
      </c>
      <c r="C8870" s="39" t="str">
        <f>TEXT(Raw_Articul_Data!$D8870,"00000000000")</f>
        <v>56057735212</v>
      </c>
      <c r="D8870" s="41">
        <v>56057735212</v>
      </c>
      <c r="E8870" s="41" t="s">
        <v>2113</v>
      </c>
      <c r="G8870" s="41" t="s">
        <v>32</v>
      </c>
      <c r="H8870" s="41" t="s">
        <v>2119</v>
      </c>
      <c r="I8870" s="41" t="s">
        <v>23</v>
      </c>
      <c r="J8870" s="41" t="s">
        <v>259</v>
      </c>
      <c r="K8870" s="41" t="s">
        <v>25</v>
      </c>
    </row>
    <row r="8871" spans="2:11" ht="15" customHeight="1" x14ac:dyDescent="0.3">
      <c r="B8871" s="39" t="str">
        <f t="shared" si="120"/>
        <v>56057735512 напилок круглий 5,5х200мм</v>
      </c>
      <c r="C8871" s="39" t="str">
        <f>TEXT(Raw_Articul_Data!$D8871,"00000000000")</f>
        <v>56057735512</v>
      </c>
      <c r="D8871" s="41">
        <v>56057735512</v>
      </c>
      <c r="E8871" s="41" t="s">
        <v>2120</v>
      </c>
      <c r="G8871" s="41" t="s">
        <v>32</v>
      </c>
      <c r="H8871" s="41" t="s">
        <v>2121</v>
      </c>
      <c r="I8871" s="41" t="s">
        <v>23</v>
      </c>
      <c r="J8871" s="41" t="s">
        <v>259</v>
      </c>
      <c r="K8871" s="41" t="s">
        <v>25</v>
      </c>
    </row>
    <row r="8872" spans="2:11" ht="15" customHeight="1" x14ac:dyDescent="0.3">
      <c r="B8872" s="39" t="str">
        <f t="shared" si="120"/>
        <v>56100007500 заточний пристрій fg3</v>
      </c>
      <c r="C8872" s="39" t="str">
        <f>TEXT(Raw_Articul_Data!$D8872,"00000000000")</f>
        <v>56100007500</v>
      </c>
      <c r="D8872" s="41">
        <v>56100007500</v>
      </c>
      <c r="E8872" s="41" t="s">
        <v>2122</v>
      </c>
      <c r="G8872" s="41" t="s">
        <v>21</v>
      </c>
      <c r="H8872" s="41" t="s">
        <v>2123</v>
      </c>
      <c r="I8872" s="41" t="s">
        <v>23</v>
      </c>
      <c r="J8872" s="41" t="s">
        <v>28</v>
      </c>
      <c r="K8872" s="41" t="s">
        <v>25</v>
      </c>
    </row>
    <row r="8873" spans="2:11" ht="15" customHeight="1" x14ac:dyDescent="0.3">
      <c r="B8873" s="39" t="str">
        <f t="shared" si="120"/>
        <v>56120007500 направляючий пристрій для напильника fg4 3/8" 5,2мм</v>
      </c>
      <c r="C8873" s="39" t="str">
        <f>TEXT(Raw_Articul_Data!$D8873,"00000000000")</f>
        <v>56120007500</v>
      </c>
      <c r="D8873" s="41">
        <v>56120007500</v>
      </c>
      <c r="E8873" s="41" t="s">
        <v>2124</v>
      </c>
      <c r="G8873" s="41" t="s">
        <v>21</v>
      </c>
      <c r="H8873" s="41" t="s">
        <v>2125</v>
      </c>
      <c r="I8873" s="41" t="s">
        <v>23</v>
      </c>
      <c r="J8873" s="41" t="s">
        <v>28</v>
      </c>
      <c r="K8873" s="41" t="s">
        <v>25</v>
      </c>
    </row>
    <row r="8874" spans="2:11" ht="15" customHeight="1" x14ac:dyDescent="0.3">
      <c r="B8874" s="39" t="str">
        <f t="shared" si="120"/>
        <v>56120007501 направляючий пристрій для напильника fg4 0,325" 4,8мм</v>
      </c>
      <c r="C8874" s="39" t="str">
        <f>TEXT(Raw_Articul_Data!$D8874,"00000000000")</f>
        <v>56120007501</v>
      </c>
      <c r="D8874" s="41">
        <v>56120007501</v>
      </c>
      <c r="E8874" s="41" t="s">
        <v>2126</v>
      </c>
      <c r="G8874" s="41" t="s">
        <v>21</v>
      </c>
      <c r="H8874" s="41" t="s">
        <v>2125</v>
      </c>
      <c r="I8874" s="41" t="s">
        <v>23</v>
      </c>
      <c r="J8874" s="41" t="s">
        <v>28</v>
      </c>
      <c r="K8874" s="41" t="s">
        <v>25</v>
      </c>
    </row>
    <row r="8875" spans="2:11" ht="15" customHeight="1" x14ac:dyDescent="0.3">
      <c r="B8875" s="39" t="str">
        <f t="shared" si="120"/>
        <v>56120007502 направляючий пристрій для напильника fg4 3/8"p 4,0мм</v>
      </c>
      <c r="C8875" s="39" t="str">
        <f>TEXT(Raw_Articul_Data!$D8875,"00000000000")</f>
        <v>56120007502</v>
      </c>
      <c r="D8875" s="41">
        <v>56120007502</v>
      </c>
      <c r="E8875" s="41" t="s">
        <v>2127</v>
      </c>
      <c r="G8875" s="41" t="s">
        <v>21</v>
      </c>
      <c r="H8875" s="41" t="s">
        <v>2125</v>
      </c>
      <c r="I8875" s="41" t="s">
        <v>23</v>
      </c>
      <c r="J8875" s="41" t="s">
        <v>28</v>
      </c>
      <c r="K8875" s="41" t="s">
        <v>25</v>
      </c>
    </row>
    <row r="8876" spans="2:11" ht="15" customHeight="1" x14ac:dyDescent="0.3">
      <c r="B8876" s="39" t="str">
        <f t="shared" si="120"/>
        <v>56140007500 ручний пристрій для заточування ланцюгів ff1 3/8", діам.5,2мм</v>
      </c>
      <c r="C8876" s="39" t="str">
        <f>TEXT(Raw_Articul_Data!$D8876,"00000000000")</f>
        <v>56140007500</v>
      </c>
      <c r="D8876" s="41">
        <v>56140007500</v>
      </c>
      <c r="E8876" s="41" t="s">
        <v>2128</v>
      </c>
      <c r="G8876" s="41" t="s">
        <v>21</v>
      </c>
      <c r="H8876" s="41" t="s">
        <v>2129</v>
      </c>
      <c r="I8876" s="41" t="s">
        <v>23</v>
      </c>
      <c r="J8876" s="41" t="s">
        <v>28</v>
      </c>
      <c r="K8876" s="41" t="s">
        <v>25</v>
      </c>
    </row>
    <row r="8877" spans="2:11" ht="15" customHeight="1" x14ac:dyDescent="0.3">
      <c r="B8877" s="39" t="str">
        <f t="shared" si="120"/>
        <v>56140007501 ручний пристрій для заточування ланцюгів ff1 .325", діам.4,8мм</v>
      </c>
      <c r="C8877" s="39" t="str">
        <f>TEXT(Raw_Articul_Data!$D8877,"00000000000")</f>
        <v>56140007501</v>
      </c>
      <c r="D8877" s="41">
        <v>56140007501</v>
      </c>
      <c r="E8877" s="41" t="s">
        <v>2130</v>
      </c>
      <c r="G8877" s="41" t="s">
        <v>21</v>
      </c>
      <c r="H8877" s="41" t="s">
        <v>2129</v>
      </c>
      <c r="I8877" s="41" t="s">
        <v>23</v>
      </c>
      <c r="J8877" s="41" t="s">
        <v>28</v>
      </c>
      <c r="K8877" s="41" t="s">
        <v>25</v>
      </c>
    </row>
    <row r="8878" spans="2:11" ht="15" customHeight="1" x14ac:dyDescent="0.3">
      <c r="B8878" s="39" t="str">
        <f t="shared" si="120"/>
        <v>56140007502 ручний пристрій для заточування ланцюгів ff1 3/8"р, діам.4,0мм</v>
      </c>
      <c r="C8878" s="39" t="str">
        <f>TEXT(Raw_Articul_Data!$D8878,"00000000000")</f>
        <v>56140007502</v>
      </c>
      <c r="D8878" s="41">
        <v>56140007502</v>
      </c>
      <c r="E8878" s="41" t="s">
        <v>2131</v>
      </c>
      <c r="G8878" s="41" t="s">
        <v>21</v>
      </c>
      <c r="H8878" s="41" t="s">
        <v>2129</v>
      </c>
      <c r="I8878" s="41" t="s">
        <v>23</v>
      </c>
      <c r="J8878" s="41" t="s">
        <v>28</v>
      </c>
      <c r="K8878" s="41" t="s">
        <v>25</v>
      </c>
    </row>
    <row r="8879" spans="2:11" ht="15" customHeight="1" x14ac:dyDescent="0.3">
      <c r="B8879" s="39" t="str">
        <f t="shared" si="120"/>
        <v>56140007503 ручний пристрій для заточування ланцюгів ff1 3/8"з mini, діам.4,0мм</v>
      </c>
      <c r="C8879" s="39" t="str">
        <f>TEXT(Raw_Articul_Data!$D8879,"00000000000")</f>
        <v>56140007503</v>
      </c>
      <c r="D8879" s="41">
        <v>56140007503</v>
      </c>
      <c r="E8879" s="41" t="s">
        <v>2132</v>
      </c>
      <c r="G8879" s="41" t="s">
        <v>21</v>
      </c>
      <c r="H8879" s="41" t="s">
        <v>2129</v>
      </c>
      <c r="I8879" s="41" t="s">
        <v>23</v>
      </c>
      <c r="J8879" s="41" t="s">
        <v>28</v>
      </c>
      <c r="K8879" s="41" t="s">
        <v>25</v>
      </c>
    </row>
    <row r="8880" spans="2:11" ht="15" customHeight="1" x14ac:dyDescent="0.3">
      <c r="B8880" s="39" t="str">
        <f t="shared" si="120"/>
        <v>56140007504 ручний пристрій для заточування ланцюгів ff1 1/4"р, діам.3,2мм</v>
      </c>
      <c r="C8880" s="39" t="str">
        <f>TEXT(Raw_Articul_Data!$D8880,"00000000000")</f>
        <v>56140007504</v>
      </c>
      <c r="D8880" s="41">
        <v>56140007504</v>
      </c>
      <c r="E8880" s="41" t="s">
        <v>2133</v>
      </c>
      <c r="G8880" s="41" t="s">
        <v>21</v>
      </c>
      <c r="H8880" s="41" t="s">
        <v>2129</v>
      </c>
      <c r="I8880" s="41" t="s">
        <v>23</v>
      </c>
      <c r="J8880" s="41" t="s">
        <v>28</v>
      </c>
      <c r="K8880" s="41" t="s">
        <v>25</v>
      </c>
    </row>
    <row r="8881" spans="2:11" ht="15" customHeight="1" x14ac:dyDescent="0.3">
      <c r="B8881" s="39" t="str">
        <f t="shared" si="120"/>
        <v>56140007505 ручний пристрій для заточування ланцюгів ff1 .404", діам.5,5мм</v>
      </c>
      <c r="C8881" s="39" t="str">
        <f>TEXT(Raw_Articul_Data!$D8881,"00000000000")</f>
        <v>56140007505</v>
      </c>
      <c r="D8881" s="41">
        <v>56140007505</v>
      </c>
      <c r="E8881" s="41" t="s">
        <v>2134</v>
      </c>
      <c r="G8881" s="41" t="s">
        <v>21</v>
      </c>
      <c r="H8881" s="41" t="s">
        <v>2129</v>
      </c>
      <c r="I8881" s="41" t="s">
        <v>23</v>
      </c>
      <c r="J8881" s="41" t="s">
        <v>28</v>
      </c>
      <c r="K8881" s="41" t="s">
        <v>25</v>
      </c>
    </row>
    <row r="8882" spans="2:11" ht="15" customHeight="1" x14ac:dyDescent="0.3">
      <c r="B8882" s="39" t="str">
        <f t="shared" si="120"/>
        <v>58047517203 шайба 3/8" picco</v>
      </c>
      <c r="C8882" s="39" t="str">
        <f>TEXT(Raw_Articul_Data!$D8882,"00000000000")</f>
        <v>58047517203</v>
      </c>
      <c r="D8882" s="41">
        <v>58047517203</v>
      </c>
      <c r="E8882" s="41" t="s">
        <v>4833</v>
      </c>
      <c r="G8882" s="41" t="s">
        <v>32</v>
      </c>
      <c r="H8882" s="41" t="s">
        <v>2790</v>
      </c>
      <c r="I8882" s="41" t="s">
        <v>23</v>
      </c>
      <c r="J8882" s="41" t="s">
        <v>28</v>
      </c>
      <c r="K8882" s="41" t="s">
        <v>25</v>
      </c>
    </row>
    <row r="8883" spans="2:11" ht="15" customHeight="1" x14ac:dyDescent="0.3">
      <c r="B8883" s="39" t="str">
        <f t="shared" si="120"/>
        <v>58047517205 шайба 0.325", 1/4"</v>
      </c>
      <c r="C8883" s="39" t="str">
        <f>TEXT(Raw_Articul_Data!$D8883,"00000000000")</f>
        <v>58047517205</v>
      </c>
      <c r="D8883" s="41">
        <v>58047517205</v>
      </c>
      <c r="E8883" s="41" t="s">
        <v>4834</v>
      </c>
      <c r="G8883" s="41" t="s">
        <v>32</v>
      </c>
      <c r="H8883" s="41" t="s">
        <v>2790</v>
      </c>
      <c r="I8883" s="41" t="s">
        <v>23</v>
      </c>
      <c r="J8883" s="41" t="s">
        <v>28</v>
      </c>
      <c r="K8883" s="41" t="s">
        <v>25</v>
      </c>
    </row>
    <row r="8884" spans="2:11" ht="15" customHeight="1" x14ac:dyDescent="0.3">
      <c r="B8884" s="39" t="str">
        <f t="shared" si="120"/>
        <v>58047577203 болт подшипника</v>
      </c>
      <c r="C8884" s="39" t="str">
        <f>TEXT(Raw_Articul_Data!$D8884,"00000000000")</f>
        <v>58047577203</v>
      </c>
      <c r="D8884" s="41">
        <v>58047577203</v>
      </c>
      <c r="E8884" s="41" t="s">
        <v>4835</v>
      </c>
      <c r="G8884" s="41" t="s">
        <v>32</v>
      </c>
      <c r="H8884" s="41" t="s">
        <v>2790</v>
      </c>
      <c r="I8884" s="41" t="s">
        <v>23</v>
      </c>
      <c r="J8884" s="41" t="s">
        <v>28</v>
      </c>
      <c r="K8884" s="41" t="s">
        <v>25</v>
      </c>
    </row>
    <row r="8885" spans="2:11" ht="15" customHeight="1" x14ac:dyDescent="0.3">
      <c r="B8885" s="39" t="str">
        <f t="shared" si="120"/>
        <v>58047577701 обжимка 0.325"</v>
      </c>
      <c r="C8885" s="39" t="str">
        <f>TEXT(Raw_Articul_Data!$D8885,"00000000000")</f>
        <v>58047577701</v>
      </c>
      <c r="D8885" s="41">
        <v>58047577701</v>
      </c>
      <c r="E8885" s="41" t="s">
        <v>4836</v>
      </c>
      <c r="G8885" s="41" t="s">
        <v>32</v>
      </c>
      <c r="H8885" s="41" t="s">
        <v>2790</v>
      </c>
      <c r="I8885" s="41" t="s">
        <v>23</v>
      </c>
      <c r="J8885" s="41" t="s">
        <v>28</v>
      </c>
      <c r="K8885" s="41" t="s">
        <v>25</v>
      </c>
    </row>
    <row r="8886" spans="2:11" ht="15" customHeight="1" x14ac:dyDescent="0.3">
      <c r="B8886" s="39" t="str">
        <f t="shared" si="120"/>
        <v>58047579300 оправка</v>
      </c>
      <c r="C8886" s="39" t="str">
        <f>TEXT(Raw_Articul_Data!$D8886,"00000000000")</f>
        <v>58047579300</v>
      </c>
      <c r="D8886" s="41">
        <v>58047579300</v>
      </c>
      <c r="E8886" s="41" t="s">
        <v>4837</v>
      </c>
      <c r="G8886" s="41" t="s">
        <v>32</v>
      </c>
      <c r="H8886" s="41" t="s">
        <v>2790</v>
      </c>
      <c r="I8886" s="41" t="s">
        <v>23</v>
      </c>
      <c r="J8886" s="41" t="s">
        <v>28</v>
      </c>
      <c r="K8886" s="41" t="s">
        <v>25</v>
      </c>
    </row>
    <row r="8887" spans="2:11" ht="15" customHeight="1" x14ac:dyDescent="0.3">
      <c r="B8887" s="39" t="str">
        <f t="shared" si="120"/>
        <v>58047579301 оправка</v>
      </c>
      <c r="C8887" s="39" t="str">
        <f>TEXT(Raw_Articul_Data!$D8887,"00000000000")</f>
        <v>58047579301</v>
      </c>
      <c r="D8887" s="41">
        <v>58047579301</v>
      </c>
      <c r="E8887" s="41" t="s">
        <v>4837</v>
      </c>
      <c r="G8887" s="41" t="s">
        <v>32</v>
      </c>
      <c r="H8887" s="41" t="s">
        <v>2790</v>
      </c>
      <c r="I8887" s="41" t="s">
        <v>23</v>
      </c>
      <c r="J8887" s="41" t="s">
        <v>28</v>
      </c>
      <c r="K8887" s="41" t="s">
        <v>25</v>
      </c>
    </row>
    <row r="8888" spans="2:11" ht="15" customHeight="1" x14ac:dyDescent="0.3">
      <c r="B8888" s="39" t="str">
        <f t="shared" si="120"/>
        <v>58047579302 оправка 1/4" picco</v>
      </c>
      <c r="C8888" s="39" t="str">
        <f>TEXT(Raw_Articul_Data!$D8888,"00000000000")</f>
        <v>58047579302</v>
      </c>
      <c r="D8888" s="41">
        <v>58047579302</v>
      </c>
      <c r="E8888" s="41" t="s">
        <v>4838</v>
      </c>
      <c r="G8888" s="41" t="s">
        <v>32</v>
      </c>
      <c r="H8888" s="41" t="s">
        <v>2790</v>
      </c>
      <c r="I8888" s="41" t="s">
        <v>23</v>
      </c>
      <c r="J8888" s="41" t="s">
        <v>28</v>
      </c>
      <c r="K8888" s="41" t="s">
        <v>25</v>
      </c>
    </row>
    <row r="8889" spans="2:11" ht="15" customHeight="1" x14ac:dyDescent="0.3">
      <c r="B8889" s="39" t="str">
        <f t="shared" si="120"/>
        <v>58050071000 набір інструментів для розклепувального станка</v>
      </c>
      <c r="C8889" s="39" t="str">
        <f>TEXT(Raw_Articul_Data!$D8889,"00000000000")</f>
        <v>58050071000</v>
      </c>
      <c r="D8889" s="41">
        <v>58050071000</v>
      </c>
      <c r="E8889" s="41" t="s">
        <v>2135</v>
      </c>
      <c r="G8889" s="41" t="s">
        <v>32</v>
      </c>
      <c r="H8889" s="41" t="s">
        <v>2136</v>
      </c>
      <c r="I8889" s="41" t="s">
        <v>23</v>
      </c>
      <c r="J8889" s="41" t="s">
        <v>259</v>
      </c>
      <c r="K8889" s="41" t="s">
        <v>25</v>
      </c>
    </row>
    <row r="8890" spans="2:11" ht="15" customHeight="1" x14ac:dyDescent="0.3">
      <c r="B8890" s="39" t="str">
        <f t="shared" si="120"/>
        <v>58050127500 станок для розклепування ланцюгів ng4</v>
      </c>
      <c r="C8890" s="39" t="str">
        <f>TEXT(Raw_Articul_Data!$D8890,"00000000000")</f>
        <v>58050127500</v>
      </c>
      <c r="D8890" s="41">
        <v>58050127500</v>
      </c>
      <c r="E8890" s="41" t="s">
        <v>2137</v>
      </c>
      <c r="G8890" s="41" t="s">
        <v>21</v>
      </c>
      <c r="H8890" s="41" t="s">
        <v>2138</v>
      </c>
      <c r="I8890" s="41" t="s">
        <v>23</v>
      </c>
      <c r="J8890" s="41" t="s">
        <v>259</v>
      </c>
      <c r="K8890" s="41" t="s">
        <v>25</v>
      </c>
    </row>
    <row r="8891" spans="2:11" ht="15" customHeight="1" x14ac:dyDescent="0.3">
      <c r="B8891" s="39" t="str">
        <f t="shared" si="120"/>
        <v>58050127510 станок для заклепування ланцюгів ng5</v>
      </c>
      <c r="C8891" s="39" t="str">
        <f>TEXT(Raw_Articul_Data!$D8891,"00000000000")</f>
        <v>58050127510</v>
      </c>
      <c r="D8891" s="41">
        <v>58050127510</v>
      </c>
      <c r="E8891" s="41" t="s">
        <v>2139</v>
      </c>
      <c r="G8891" s="41" t="s">
        <v>21</v>
      </c>
      <c r="H8891" s="41" t="s">
        <v>2140</v>
      </c>
      <c r="I8891" s="41" t="s">
        <v>23</v>
      </c>
      <c r="J8891" s="41" t="s">
        <v>259</v>
      </c>
      <c r="K8891" s="41" t="s">
        <v>25</v>
      </c>
    </row>
    <row r="8892" spans="2:11" ht="15" customHeight="1" x14ac:dyDescent="0.3">
      <c r="B8892" s="39" t="str">
        <f t="shared" si="120"/>
        <v>58050127520 станок двойний для заклеп/розклеп.ланцюгів ng7</v>
      </c>
      <c r="C8892" s="39" t="str">
        <f>TEXT(Raw_Articul_Data!$D8892,"00000000000")</f>
        <v>58050127520</v>
      </c>
      <c r="D8892" s="41">
        <v>58050127520</v>
      </c>
      <c r="E8892" s="41" t="s">
        <v>2141</v>
      </c>
      <c r="G8892" s="41" t="s">
        <v>21</v>
      </c>
      <c r="H8892" s="41" t="s">
        <v>2142</v>
      </c>
      <c r="I8892" s="41" t="s">
        <v>23</v>
      </c>
      <c r="J8892" s="41" t="s">
        <v>259</v>
      </c>
      <c r="K8892" s="41" t="s">
        <v>25</v>
      </c>
    </row>
    <row r="8893" spans="2:11" ht="15" customHeight="1" x14ac:dyDescent="0.3">
      <c r="B8893" s="39" t="str">
        <f t="shared" si="120"/>
        <v>58057503400 роликова вставка 1/4", 0.325" picco</v>
      </c>
      <c r="C8893" s="39" t="str">
        <f>TEXT(Raw_Articul_Data!$D8893,"00000000000")</f>
        <v>58057503400</v>
      </c>
      <c r="D8893" s="41">
        <v>58057503400</v>
      </c>
      <c r="E8893" s="41" t="s">
        <v>2143</v>
      </c>
      <c r="G8893" s="41" t="s">
        <v>32</v>
      </c>
      <c r="H8893" s="41" t="s">
        <v>2144</v>
      </c>
      <c r="I8893" s="41" t="s">
        <v>23</v>
      </c>
      <c r="J8893" s="41" t="s">
        <v>807</v>
      </c>
      <c r="K8893" s="41" t="s">
        <v>25</v>
      </c>
    </row>
    <row r="8894" spans="2:11" ht="15" customHeight="1" x14ac:dyDescent="0.3">
      <c r="B8894" s="39" t="str">
        <f t="shared" si="120"/>
        <v>58057503401 роликова вставка 1/2", 15мм</v>
      </c>
      <c r="C8894" s="39" t="str">
        <f>TEXT(Raw_Articul_Data!$D8894,"00000000000")</f>
        <v>58057503401</v>
      </c>
      <c r="D8894" s="41">
        <v>58057503401</v>
      </c>
      <c r="E8894" s="41" t="s">
        <v>2145</v>
      </c>
      <c r="G8894" s="41" t="s">
        <v>32</v>
      </c>
      <c r="H8894" s="41" t="s">
        <v>2144</v>
      </c>
      <c r="I8894" s="41" t="s">
        <v>23</v>
      </c>
      <c r="J8894" s="41" t="s">
        <v>807</v>
      </c>
      <c r="K8894" s="41" t="s">
        <v>25</v>
      </c>
    </row>
    <row r="8895" spans="2:11" ht="15" customHeight="1" x14ac:dyDescent="0.3">
      <c r="B8895" s="39" t="str">
        <f t="shared" si="120"/>
        <v>58057503402 роликова вставка 3/8", 0.404"</v>
      </c>
      <c r="C8895" s="39" t="str">
        <f>TEXT(Raw_Articul_Data!$D8895,"00000000000")</f>
        <v>58057503402</v>
      </c>
      <c r="D8895" s="41">
        <v>58057503402</v>
      </c>
      <c r="E8895" s="41" t="s">
        <v>2146</v>
      </c>
      <c r="G8895" s="41" t="s">
        <v>32</v>
      </c>
      <c r="H8895" s="41" t="s">
        <v>2144</v>
      </c>
      <c r="I8895" s="41" t="s">
        <v>23</v>
      </c>
      <c r="J8895" s="41" t="s">
        <v>807</v>
      </c>
      <c r="K8895" s="41" t="s">
        <v>25</v>
      </c>
    </row>
    <row r="8896" spans="2:11" ht="15" customHeight="1" x14ac:dyDescent="0.3">
      <c r="B8896" s="39" t="str">
        <f t="shared" si="120"/>
        <v>58057507400 кривошип</v>
      </c>
      <c r="C8896" s="39" t="str">
        <f>TEXT(Raw_Articul_Data!$D8896,"00000000000")</f>
        <v>58057507400</v>
      </c>
      <c r="D8896" s="41">
        <v>58057507400</v>
      </c>
      <c r="E8896" s="41" t="s">
        <v>4607</v>
      </c>
      <c r="G8896" s="41" t="s">
        <v>32</v>
      </c>
      <c r="H8896" s="41" t="s">
        <v>2790</v>
      </c>
      <c r="I8896" s="41" t="s">
        <v>23</v>
      </c>
      <c r="J8896" s="41" t="s">
        <v>28</v>
      </c>
      <c r="K8896" s="41" t="s">
        <v>25</v>
      </c>
    </row>
    <row r="8897" spans="2:11" ht="15" customHeight="1" x14ac:dyDescent="0.3">
      <c r="B8897" s="39" t="str">
        <f t="shared" si="120"/>
        <v>58057518600 різьбова втулка</v>
      </c>
      <c r="C8897" s="39" t="str">
        <f>TEXT(Raw_Articul_Data!$D8897,"00000000000")</f>
        <v>58057518600</v>
      </c>
      <c r="D8897" s="41">
        <v>58057518600</v>
      </c>
      <c r="E8897" s="41" t="s">
        <v>2147</v>
      </c>
      <c r="G8897" s="41" t="s">
        <v>32</v>
      </c>
      <c r="H8897" s="41" t="s">
        <v>2144</v>
      </c>
      <c r="I8897" s="41" t="s">
        <v>23</v>
      </c>
      <c r="J8897" s="41" t="s">
        <v>28</v>
      </c>
      <c r="K8897" s="41" t="s">
        <v>25</v>
      </c>
    </row>
    <row r="8898" spans="2:11" ht="15" customHeight="1" x14ac:dyDescent="0.3">
      <c r="B8898" s="39" t="str">
        <f t="shared" si="120"/>
        <v>58057537300 глуха пробка</v>
      </c>
      <c r="C8898" s="39" t="str">
        <f>TEXT(Raw_Articul_Data!$D8898,"00000000000")</f>
        <v>58057537300</v>
      </c>
      <c r="D8898" s="41">
        <v>58057537300</v>
      </c>
      <c r="E8898" s="41" t="s">
        <v>4053</v>
      </c>
      <c r="G8898" s="41" t="s">
        <v>32</v>
      </c>
      <c r="H8898" s="41" t="s">
        <v>2790</v>
      </c>
      <c r="I8898" s="41" t="s">
        <v>23</v>
      </c>
      <c r="J8898" s="41" t="s">
        <v>259</v>
      </c>
      <c r="K8898" s="41" t="s">
        <v>25</v>
      </c>
    </row>
    <row r="8899" spans="2:11" ht="15" customHeight="1" x14ac:dyDescent="0.3">
      <c r="B8899" s="39" t="str">
        <f t="shared" si="120"/>
        <v>58057537400 сепаратор упорного підшипника</v>
      </c>
      <c r="C8899" s="39" t="str">
        <f>TEXT(Raw_Articul_Data!$D8899,"00000000000")</f>
        <v>58057537400</v>
      </c>
      <c r="D8899" s="41">
        <v>58057537400</v>
      </c>
      <c r="E8899" s="41" t="s">
        <v>2148</v>
      </c>
      <c r="G8899" s="41" t="s">
        <v>32</v>
      </c>
      <c r="H8899" s="41" t="s">
        <v>2144</v>
      </c>
      <c r="I8899" s="41" t="s">
        <v>23</v>
      </c>
      <c r="J8899" s="41" t="s">
        <v>55</v>
      </c>
      <c r="K8899" s="41" t="s">
        <v>25</v>
      </c>
    </row>
    <row r="8900" spans="2:11" ht="15" customHeight="1" x14ac:dyDescent="0.3">
      <c r="B8900" s="39" t="str">
        <f t="shared" si="120"/>
        <v>58057538400 осева шайба</v>
      </c>
      <c r="C8900" s="39" t="str">
        <f>TEXT(Raw_Articul_Data!$D8900,"00000000000")</f>
        <v>58057538400</v>
      </c>
      <c r="D8900" s="41">
        <v>58057538400</v>
      </c>
      <c r="E8900" s="41" t="s">
        <v>4839</v>
      </c>
      <c r="G8900" s="41" t="s">
        <v>32</v>
      </c>
      <c r="H8900" s="41" t="s">
        <v>2790</v>
      </c>
      <c r="I8900" s="41" t="s">
        <v>23</v>
      </c>
      <c r="J8900" s="41" t="s">
        <v>34</v>
      </c>
      <c r="K8900" s="41" t="s">
        <v>25</v>
      </c>
    </row>
    <row r="8901" spans="2:11" ht="15" customHeight="1" x14ac:dyDescent="0.3">
      <c r="B8901" s="39" t="str">
        <f t="shared" si="120"/>
        <v>58057543800 нажимний гвинт 1/4", 0.325", picco</v>
      </c>
      <c r="C8901" s="39" t="str">
        <f>TEXT(Raw_Articul_Data!$D8901,"00000000000")</f>
        <v>58057543800</v>
      </c>
      <c r="D8901" s="41">
        <v>58057543800</v>
      </c>
      <c r="E8901" s="41" t="s">
        <v>2149</v>
      </c>
      <c r="G8901" s="41" t="s">
        <v>32</v>
      </c>
      <c r="H8901" s="41" t="s">
        <v>2150</v>
      </c>
      <c r="I8901" s="41" t="s">
        <v>23</v>
      </c>
      <c r="J8901" s="41" t="s">
        <v>259</v>
      </c>
      <c r="K8901" s="41" t="s">
        <v>25</v>
      </c>
    </row>
    <row r="8902" spans="2:11" ht="15" customHeight="1" x14ac:dyDescent="0.3">
      <c r="B8902" s="39" t="str">
        <f t="shared" si="120"/>
        <v>58057543801 нажимний гвинт 3/8", 0.404", 1/2"</v>
      </c>
      <c r="C8902" s="39" t="str">
        <f>TEXT(Raw_Articul_Data!$D8902,"00000000000")</f>
        <v>58057543801</v>
      </c>
      <c r="D8902" s="41">
        <v>58057543801</v>
      </c>
      <c r="E8902" s="41" t="s">
        <v>4840</v>
      </c>
      <c r="G8902" s="41" t="s">
        <v>32</v>
      </c>
      <c r="H8902" s="41" t="s">
        <v>2790</v>
      </c>
      <c r="I8902" s="41" t="s">
        <v>23</v>
      </c>
      <c r="J8902" s="41" t="s">
        <v>259</v>
      </c>
      <c r="K8902" s="41" t="s">
        <v>25</v>
      </c>
    </row>
    <row r="8903" spans="2:11" ht="15" customHeight="1" x14ac:dyDescent="0.3">
      <c r="B8903" s="39" t="str">
        <f t="shared" si="120"/>
        <v>58057543802 нажимний гвинт 1/4", .325",</v>
      </c>
      <c r="C8903" s="39" t="str">
        <f>TEXT(Raw_Articul_Data!$D8903,"00000000000")</f>
        <v>58057543802</v>
      </c>
      <c r="D8903" s="41">
        <v>58057543802</v>
      </c>
      <c r="E8903" s="41" t="s">
        <v>2151</v>
      </c>
      <c r="G8903" s="41" t="s">
        <v>32</v>
      </c>
      <c r="H8903" s="41" t="s">
        <v>2152</v>
      </c>
      <c r="I8903" s="41" t="s">
        <v>23</v>
      </c>
      <c r="J8903" s="41" t="s">
        <v>259</v>
      </c>
      <c r="K8903" s="41" t="s">
        <v>25</v>
      </c>
    </row>
    <row r="8904" spans="2:11" ht="15" customHeight="1" x14ac:dyDescent="0.3">
      <c r="B8904" s="39" t="str">
        <f t="shared" si="120"/>
        <v>58057543803 нажимний гвинт 3/8", .404"</v>
      </c>
      <c r="C8904" s="39" t="str">
        <f>TEXT(Raw_Articul_Data!$D8904,"00000000000")</f>
        <v>58057543803</v>
      </c>
      <c r="D8904" s="41">
        <v>58057543803</v>
      </c>
      <c r="E8904" s="41" t="s">
        <v>4841</v>
      </c>
      <c r="G8904" s="41" t="s">
        <v>32</v>
      </c>
      <c r="H8904" s="41" t="s">
        <v>2790</v>
      </c>
      <c r="I8904" s="41" t="s">
        <v>23</v>
      </c>
      <c r="J8904" s="41" t="s">
        <v>259</v>
      </c>
      <c r="K8904" s="41" t="s">
        <v>25</v>
      </c>
    </row>
    <row r="8905" spans="2:11" ht="15" customHeight="1" x14ac:dyDescent="0.3">
      <c r="B8905" s="39" t="str">
        <f t="shared" si="120"/>
        <v>58057548400 втулка</v>
      </c>
      <c r="C8905" s="39" t="str">
        <f>TEXT(Raw_Articul_Data!$D8905,"00000000000")</f>
        <v>58057548400</v>
      </c>
      <c r="D8905" s="41">
        <v>58057548400</v>
      </c>
      <c r="E8905" s="41" t="s">
        <v>2153</v>
      </c>
      <c r="G8905" s="41" t="s">
        <v>32</v>
      </c>
      <c r="H8905" s="41" t="s">
        <v>2144</v>
      </c>
      <c r="I8905" s="41" t="s">
        <v>23</v>
      </c>
      <c r="J8905" s="41" t="s">
        <v>259</v>
      </c>
      <c r="K8905" s="41" t="s">
        <v>25</v>
      </c>
    </row>
    <row r="8906" spans="2:11" ht="15" customHeight="1" x14ac:dyDescent="0.3">
      <c r="B8906" s="39" t="str">
        <f t="shared" si="120"/>
        <v>58057577103 матриця 1/2" и 15 мм</v>
      </c>
      <c r="C8906" s="39" t="str">
        <f>TEXT(Raw_Articul_Data!$D8906,"00000000000")</f>
        <v>58057577103</v>
      </c>
      <c r="D8906" s="41">
        <v>58057577103</v>
      </c>
      <c r="E8906" s="41" t="s">
        <v>4842</v>
      </c>
      <c r="G8906" s="41" t="s">
        <v>32</v>
      </c>
      <c r="H8906" s="41" t="s">
        <v>2790</v>
      </c>
      <c r="I8906" s="41" t="s">
        <v>23</v>
      </c>
      <c r="J8906" s="41" t="s">
        <v>4843</v>
      </c>
      <c r="K8906" s="41" t="s">
        <v>25</v>
      </c>
    </row>
    <row r="8907" spans="2:11" ht="15" customHeight="1" x14ac:dyDescent="0.3">
      <c r="B8907" s="39" t="str">
        <f t="shared" si="120"/>
        <v>58057577105 матриця 1/4" до 0.404"</v>
      </c>
      <c r="C8907" s="39" t="str">
        <f>TEXT(Raw_Articul_Data!$D8907,"00000000000")</f>
        <v>58057577105</v>
      </c>
      <c r="D8907" s="41">
        <v>58057577105</v>
      </c>
      <c r="E8907" s="41" t="s">
        <v>2154</v>
      </c>
      <c r="G8907" s="41" t="s">
        <v>32</v>
      </c>
      <c r="H8907" s="41" t="s">
        <v>2155</v>
      </c>
      <c r="I8907" s="41" t="s">
        <v>23</v>
      </c>
      <c r="J8907" s="41" t="s">
        <v>259</v>
      </c>
      <c r="K8907" s="41" t="s">
        <v>25</v>
      </c>
    </row>
    <row r="8908" spans="2:11" ht="15" customHeight="1" x14ac:dyDescent="0.3">
      <c r="B8908" s="39" t="str">
        <f t="shared" si="120"/>
        <v>58057579301 оправка 15 мм</v>
      </c>
      <c r="C8908" s="39" t="str">
        <f>TEXT(Raw_Articul_Data!$D8908,"00000000000")</f>
        <v>58057579301</v>
      </c>
      <c r="D8908" s="41">
        <v>58057579301</v>
      </c>
      <c r="E8908" s="41" t="s">
        <v>4844</v>
      </c>
      <c r="G8908" s="41" t="s">
        <v>32</v>
      </c>
      <c r="H8908" s="41" t="s">
        <v>2790</v>
      </c>
      <c r="I8908" s="41" t="s">
        <v>23</v>
      </c>
      <c r="J8908" s="41" t="s">
        <v>259</v>
      </c>
      <c r="K8908" s="41" t="s">
        <v>25</v>
      </c>
    </row>
    <row r="8909" spans="2:11" ht="15" customHeight="1" x14ac:dyDescent="0.3">
      <c r="B8909" s="39" t="str">
        <f t="shared" ref="B8909:B8972" si="121">CONCATENATE(C8909," ", LOWER(E8909))</f>
        <v>58057579302 оправка 0.325" до 1/2"</v>
      </c>
      <c r="C8909" s="39" t="str">
        <f>TEXT(Raw_Articul_Data!$D8909,"00000000000")</f>
        <v>58057579302</v>
      </c>
      <c r="D8909" s="41">
        <v>58057579302</v>
      </c>
      <c r="E8909" s="41" t="s">
        <v>4845</v>
      </c>
      <c r="G8909" s="41" t="s">
        <v>32</v>
      </c>
      <c r="H8909" s="41" t="s">
        <v>2790</v>
      </c>
      <c r="I8909" s="41" t="s">
        <v>23</v>
      </c>
      <c r="J8909" s="41" t="s">
        <v>259</v>
      </c>
      <c r="K8909" s="41" t="s">
        <v>25</v>
      </c>
    </row>
    <row r="8910" spans="2:11" ht="15" customHeight="1" x14ac:dyDescent="0.3">
      <c r="B8910" s="39" t="str">
        <f t="shared" si="121"/>
        <v>58057579303 оправка 1/4"</v>
      </c>
      <c r="C8910" s="39" t="str">
        <f>TEXT(Raw_Articul_Data!$D8910,"00000000000")</f>
        <v>58057579303</v>
      </c>
      <c r="D8910" s="41">
        <v>58057579303</v>
      </c>
      <c r="E8910" s="41" t="s">
        <v>2156</v>
      </c>
      <c r="G8910" s="41" t="s">
        <v>32</v>
      </c>
      <c r="H8910" s="41" t="s">
        <v>2155</v>
      </c>
      <c r="I8910" s="41" t="s">
        <v>23</v>
      </c>
      <c r="J8910" s="41" t="s">
        <v>259</v>
      </c>
      <c r="K8910" s="41" t="s">
        <v>25</v>
      </c>
    </row>
    <row r="8911" spans="2:11" ht="15" customHeight="1" x14ac:dyDescent="0.3">
      <c r="B8911" s="39" t="str">
        <f t="shared" si="121"/>
        <v>58059851600 пружинне стопорне кільце 1/2"</v>
      </c>
      <c r="C8911" s="39" t="str">
        <f>TEXT(Raw_Articul_Data!$D8911,"00000000000")</f>
        <v>58059851600</v>
      </c>
      <c r="D8911" s="41">
        <v>58059851600</v>
      </c>
      <c r="E8911" s="41" t="s">
        <v>4846</v>
      </c>
      <c r="G8911" s="41" t="s">
        <v>32</v>
      </c>
      <c r="H8911" s="41" t="s">
        <v>2790</v>
      </c>
      <c r="I8911" s="41" t="s">
        <v>23</v>
      </c>
      <c r="J8911" s="41" t="s">
        <v>259</v>
      </c>
      <c r="K8911" s="41" t="s">
        <v>25</v>
      </c>
    </row>
    <row r="8912" spans="2:11" ht="15" customHeight="1" x14ac:dyDescent="0.3">
      <c r="B8912" s="39" t="str">
        <f t="shared" si="121"/>
        <v>00000590393 впускний клапан</v>
      </c>
      <c r="C8912" s="39" t="str">
        <f>TEXT(Raw_Articul_Data!$D8912,"00000000000")</f>
        <v>00000590393</v>
      </c>
      <c r="D8912" s="41">
        <v>590393</v>
      </c>
      <c r="E8912" s="41" t="s">
        <v>3032</v>
      </c>
      <c r="G8912" s="41" t="s">
        <v>32</v>
      </c>
      <c r="H8912" s="41" t="s">
        <v>2790</v>
      </c>
      <c r="I8912" s="41" t="s">
        <v>3252</v>
      </c>
      <c r="J8912" s="41" t="s">
        <v>55</v>
      </c>
      <c r="K8912" s="41" t="s">
        <v>25</v>
      </c>
    </row>
    <row r="8913" spans="2:11" ht="15" customHeight="1" x14ac:dyDescent="0.3">
      <c r="B8913" s="39" t="str">
        <f t="shared" si="121"/>
        <v>00000590394 клапан вихлопного колектора</v>
      </c>
      <c r="C8913" s="39" t="str">
        <f>TEXT(Raw_Articul_Data!$D8913,"00000000000")</f>
        <v>00000590394</v>
      </c>
      <c r="D8913" s="41">
        <v>590394</v>
      </c>
      <c r="E8913" s="41" t="s">
        <v>4847</v>
      </c>
      <c r="G8913" s="41" t="s">
        <v>32</v>
      </c>
      <c r="H8913" s="41" t="s">
        <v>2790</v>
      </c>
      <c r="I8913" s="41" t="s">
        <v>3252</v>
      </c>
      <c r="J8913" s="41" t="s">
        <v>55</v>
      </c>
      <c r="K8913" s="41" t="s">
        <v>25</v>
      </c>
    </row>
    <row r="8914" spans="2:11" ht="15" customHeight="1" x14ac:dyDescent="0.3">
      <c r="B8914" s="39" t="str">
        <f t="shared" si="121"/>
        <v>00000590395 комплект елементів сапуна</v>
      </c>
      <c r="C8914" s="39" t="str">
        <f>TEXT(Raw_Articul_Data!$D8914,"00000000000")</f>
        <v>00000590395</v>
      </c>
      <c r="D8914" s="41">
        <v>590395</v>
      </c>
      <c r="E8914" s="41" t="s">
        <v>4848</v>
      </c>
      <c r="G8914" s="41" t="s">
        <v>32</v>
      </c>
      <c r="H8914" s="41" t="s">
        <v>2790</v>
      </c>
      <c r="I8914" s="41" t="s">
        <v>3252</v>
      </c>
      <c r="J8914" s="41" t="s">
        <v>55</v>
      </c>
      <c r="K8914" s="41" t="s">
        <v>25</v>
      </c>
    </row>
    <row r="8915" spans="2:11" ht="15" customHeight="1" x14ac:dyDescent="0.3">
      <c r="B8915" s="39" t="str">
        <f t="shared" si="121"/>
        <v>00000590399 карбюратор</v>
      </c>
      <c r="C8915" s="39" t="str">
        <f>TEXT(Raw_Articul_Data!$D8915,"00000000000")</f>
        <v>00000590399</v>
      </c>
      <c r="D8915" s="41">
        <v>590399</v>
      </c>
      <c r="E8915" s="41" t="s">
        <v>3142</v>
      </c>
      <c r="G8915" s="41" t="s">
        <v>32</v>
      </c>
      <c r="H8915" s="41" t="s">
        <v>2790</v>
      </c>
      <c r="I8915" s="41" t="s">
        <v>3252</v>
      </c>
      <c r="J8915" s="41" t="s">
        <v>807</v>
      </c>
      <c r="K8915" s="41" t="s">
        <v>25</v>
      </c>
    </row>
    <row r="8916" spans="2:11" ht="15" customHeight="1" x14ac:dyDescent="0.3">
      <c r="B8916" s="39" t="str">
        <f t="shared" si="121"/>
        <v>00000590400 карбюратор</v>
      </c>
      <c r="C8916" s="39" t="str">
        <f>TEXT(Raw_Articul_Data!$D8916,"00000000000")</f>
        <v>00000590400</v>
      </c>
      <c r="D8916" s="41">
        <v>590400</v>
      </c>
      <c r="E8916" s="41" t="s">
        <v>3142</v>
      </c>
      <c r="G8916" s="41" t="s">
        <v>32</v>
      </c>
      <c r="H8916" s="41" t="s">
        <v>2790</v>
      </c>
      <c r="I8916" s="41" t="s">
        <v>3252</v>
      </c>
      <c r="J8916" s="41" t="s">
        <v>807</v>
      </c>
      <c r="K8916" s="41" t="s">
        <v>25</v>
      </c>
    </row>
    <row r="8917" spans="2:11" ht="15" customHeight="1" x14ac:dyDescent="0.3">
      <c r="B8917" s="39" t="str">
        <f t="shared" si="121"/>
        <v>00000590402 комплект поршневих кілець</v>
      </c>
      <c r="C8917" s="39" t="str">
        <f>TEXT(Raw_Articul_Data!$D8917,"00000000000")</f>
        <v>00000590402</v>
      </c>
      <c r="D8917" s="41">
        <v>590402</v>
      </c>
      <c r="E8917" s="41" t="s">
        <v>3096</v>
      </c>
      <c r="G8917" s="41" t="s">
        <v>32</v>
      </c>
      <c r="H8917" s="41" t="s">
        <v>2790</v>
      </c>
      <c r="I8917" s="41" t="s">
        <v>3252</v>
      </c>
      <c r="J8917" s="41" t="s">
        <v>55</v>
      </c>
      <c r="K8917" s="41" t="s">
        <v>25</v>
      </c>
    </row>
    <row r="8918" spans="2:11" ht="15" customHeight="1" x14ac:dyDescent="0.3">
      <c r="B8918" s="39" t="str">
        <f t="shared" si="121"/>
        <v>00000590404 поршень в зборі</v>
      </c>
      <c r="C8918" s="39" t="str">
        <f>TEXT(Raw_Articul_Data!$D8918,"00000000000")</f>
        <v>00000590404</v>
      </c>
      <c r="D8918" s="41">
        <v>590404</v>
      </c>
      <c r="E8918" s="41" t="s">
        <v>3097</v>
      </c>
      <c r="G8918" s="41" t="s">
        <v>32</v>
      </c>
      <c r="H8918" s="41" t="s">
        <v>2790</v>
      </c>
      <c r="I8918" s="41" t="s">
        <v>3252</v>
      </c>
      <c r="J8918" s="41" t="s">
        <v>34</v>
      </c>
      <c r="K8918" s="41" t="s">
        <v>25</v>
      </c>
    </row>
    <row r="8919" spans="2:11" ht="15" customHeight="1" x14ac:dyDescent="0.3">
      <c r="B8919" s="39" t="str">
        <f t="shared" si="121"/>
        <v>00000590406 поршень в сборі</v>
      </c>
      <c r="C8919" s="39" t="str">
        <f>TEXT(Raw_Articul_Data!$D8919,"00000000000")</f>
        <v>00000590406</v>
      </c>
      <c r="D8919" s="41">
        <v>590406</v>
      </c>
      <c r="E8919" s="41" t="s">
        <v>4849</v>
      </c>
      <c r="G8919" s="41" t="s">
        <v>32</v>
      </c>
      <c r="H8919" s="41" t="s">
        <v>2790</v>
      </c>
      <c r="I8919" s="41" t="s">
        <v>3252</v>
      </c>
      <c r="J8919" s="41" t="s">
        <v>34</v>
      </c>
      <c r="K8919" s="41" t="s">
        <v>25</v>
      </c>
    </row>
    <row r="8920" spans="2:11" ht="15" customHeight="1" x14ac:dyDescent="0.3">
      <c r="B8920" s="39" t="str">
        <f t="shared" si="121"/>
        <v>00000590410 ущільнення клапана</v>
      </c>
      <c r="C8920" s="39" t="str">
        <f>TEXT(Raw_Articul_Data!$D8920,"00000000000")</f>
        <v>00000590410</v>
      </c>
      <c r="D8920" s="41">
        <v>590410</v>
      </c>
      <c r="E8920" s="41" t="s">
        <v>3206</v>
      </c>
      <c r="G8920" s="41" t="s">
        <v>32</v>
      </c>
      <c r="H8920" s="41" t="s">
        <v>2790</v>
      </c>
      <c r="I8920" s="41" t="s">
        <v>3252</v>
      </c>
      <c r="J8920" s="41" t="s">
        <v>55</v>
      </c>
      <c r="K8920" s="41" t="s">
        <v>25</v>
      </c>
    </row>
    <row r="8921" spans="2:11" ht="15" customHeight="1" x14ac:dyDescent="0.3">
      <c r="B8921" s="39" t="str">
        <f t="shared" si="121"/>
        <v>00000590420 маховик</v>
      </c>
      <c r="C8921" s="39" t="str">
        <f>TEXT(Raw_Articul_Data!$D8921,"00000000000")</f>
        <v>00000590420</v>
      </c>
      <c r="D8921" s="41">
        <v>590420</v>
      </c>
      <c r="E8921" s="41" t="s">
        <v>3088</v>
      </c>
      <c r="G8921" s="41" t="s">
        <v>32</v>
      </c>
      <c r="H8921" s="41" t="s">
        <v>2790</v>
      </c>
      <c r="I8921" s="41" t="s">
        <v>3252</v>
      </c>
      <c r="J8921" s="41" t="s">
        <v>55</v>
      </c>
      <c r="K8921" s="41" t="s">
        <v>25</v>
      </c>
    </row>
    <row r="8922" spans="2:11" ht="15" customHeight="1" x14ac:dyDescent="0.3">
      <c r="B8922" s="39" t="str">
        <f t="shared" si="121"/>
        <v>00000590422 гвинт</v>
      </c>
      <c r="C8922" s="39" t="str">
        <f>TEXT(Raw_Articul_Data!$D8922,"00000000000")</f>
        <v>00000590422</v>
      </c>
      <c r="D8922" s="41">
        <v>590422</v>
      </c>
      <c r="E8922" s="41" t="s">
        <v>2811</v>
      </c>
      <c r="G8922" s="41" t="s">
        <v>32</v>
      </c>
      <c r="H8922" s="41" t="s">
        <v>2790</v>
      </c>
      <c r="I8922" s="41" t="s">
        <v>3252</v>
      </c>
      <c r="J8922" s="41" t="s">
        <v>55</v>
      </c>
      <c r="K8922" s="41" t="s">
        <v>25</v>
      </c>
    </row>
    <row r="8923" spans="2:11" ht="15" customHeight="1" x14ac:dyDescent="0.3">
      <c r="B8923" s="39" t="str">
        <f t="shared" si="121"/>
        <v>00000590454 модуль запалювання</v>
      </c>
      <c r="C8923" s="39" t="str">
        <f>TEXT(Raw_Articul_Data!$D8923,"00000000000")</f>
        <v>00000590454</v>
      </c>
      <c r="D8923" s="41">
        <v>590454</v>
      </c>
      <c r="E8923" s="41" t="s">
        <v>2855</v>
      </c>
      <c r="G8923" s="41" t="s">
        <v>32</v>
      </c>
      <c r="H8923" s="41" t="s">
        <v>2790</v>
      </c>
      <c r="I8923" s="41" t="s">
        <v>3252</v>
      </c>
      <c r="J8923" s="41" t="s">
        <v>34</v>
      </c>
      <c r="K8923" s="41" t="s">
        <v>25</v>
      </c>
    </row>
    <row r="8924" spans="2:11" ht="15" customHeight="1" x14ac:dyDescent="0.3">
      <c r="B8924" s="39" t="str">
        <f t="shared" si="121"/>
        <v>00000590476 стартер двигуна</v>
      </c>
      <c r="C8924" s="39" t="str">
        <f>TEXT(Raw_Articul_Data!$D8924,"00000000000")</f>
        <v>00000590476</v>
      </c>
      <c r="D8924" s="41">
        <v>590476</v>
      </c>
      <c r="E8924" s="41" t="s">
        <v>4850</v>
      </c>
      <c r="G8924" s="41" t="s">
        <v>32</v>
      </c>
      <c r="H8924" s="41" t="s">
        <v>2790</v>
      </c>
      <c r="I8924" s="41" t="s">
        <v>3252</v>
      </c>
      <c r="J8924" s="41" t="s">
        <v>55</v>
      </c>
      <c r="K8924" s="41" t="s">
        <v>25</v>
      </c>
    </row>
    <row r="8925" spans="2:11" ht="15" customHeight="1" x14ac:dyDescent="0.3">
      <c r="B8925" s="39" t="str">
        <f t="shared" si="121"/>
        <v>00000590507 комплект ущільнень - клапан</v>
      </c>
      <c r="C8925" s="39" t="str">
        <f>TEXT(Raw_Articul_Data!$D8925,"00000000000")</f>
        <v>00000590507</v>
      </c>
      <c r="D8925" s="41">
        <v>590507</v>
      </c>
      <c r="E8925" s="41" t="s">
        <v>4851</v>
      </c>
      <c r="G8925" s="41" t="s">
        <v>32</v>
      </c>
      <c r="H8925" s="41" t="s">
        <v>2790</v>
      </c>
      <c r="I8925" s="41" t="s">
        <v>3252</v>
      </c>
      <c r="J8925" s="41" t="s">
        <v>55</v>
      </c>
      <c r="K8925" s="41" t="s">
        <v>25</v>
      </c>
    </row>
    <row r="8926" spans="2:11" ht="15" customHeight="1" x14ac:dyDescent="0.3">
      <c r="B8926" s="39" t="str">
        <f t="shared" si="121"/>
        <v>00000590508 набір прокладок</v>
      </c>
      <c r="C8926" s="39" t="str">
        <f>TEXT(Raw_Articul_Data!$D8926,"00000000000")</f>
        <v>00000590508</v>
      </c>
      <c r="D8926" s="41">
        <v>590508</v>
      </c>
      <c r="E8926" s="41" t="s">
        <v>4808</v>
      </c>
      <c r="G8926" s="41" t="s">
        <v>32</v>
      </c>
      <c r="H8926" s="41" t="s">
        <v>2790</v>
      </c>
      <c r="I8926" s="41" t="s">
        <v>3252</v>
      </c>
      <c r="J8926" s="41" t="s">
        <v>34</v>
      </c>
      <c r="K8926" s="41" t="s">
        <v>25</v>
      </c>
    </row>
    <row r="8927" spans="2:11" ht="15" customHeight="1" x14ac:dyDescent="0.3">
      <c r="B8927" s="39" t="str">
        <f t="shared" si="121"/>
        <v>00000590512 гвинт (головка циліндра)</v>
      </c>
      <c r="C8927" s="39" t="str">
        <f>TEXT(Raw_Articul_Data!$D8927,"00000000000")</f>
        <v>00000590512</v>
      </c>
      <c r="D8927" s="41">
        <v>590512</v>
      </c>
      <c r="E8927" s="41" t="s">
        <v>4852</v>
      </c>
      <c r="G8927" s="41" t="s">
        <v>32</v>
      </c>
      <c r="H8927" s="41" t="s">
        <v>2790</v>
      </c>
      <c r="I8927" s="41" t="s">
        <v>3252</v>
      </c>
      <c r="J8927" s="41" t="s">
        <v>55</v>
      </c>
      <c r="K8927" s="41" t="s">
        <v>25</v>
      </c>
    </row>
    <row r="8928" spans="2:11" ht="15" customHeight="1" x14ac:dyDescent="0.3">
      <c r="B8928" s="39" t="str">
        <f t="shared" si="121"/>
        <v>00000590514 клапан з кулачковим розподіленням</v>
      </c>
      <c r="C8928" s="39" t="str">
        <f>TEXT(Raw_Articul_Data!$D8928,"00000000000")</f>
        <v>00000590514</v>
      </c>
      <c r="D8928" s="41">
        <v>590514</v>
      </c>
      <c r="E8928" s="41" t="s">
        <v>4853</v>
      </c>
      <c r="G8928" s="41" t="s">
        <v>32</v>
      </c>
      <c r="H8928" s="41" t="s">
        <v>2790</v>
      </c>
      <c r="I8928" s="41" t="s">
        <v>3252</v>
      </c>
      <c r="J8928" s="41" t="s">
        <v>55</v>
      </c>
      <c r="K8928" s="41" t="s">
        <v>25</v>
      </c>
    </row>
    <row r="8929" spans="2:11" ht="15" customHeight="1" x14ac:dyDescent="0.3">
      <c r="B8929" s="39" t="str">
        <f t="shared" si="121"/>
        <v>00000590516 кривошип регулятора</v>
      </c>
      <c r="C8929" s="39" t="str">
        <f>TEXT(Raw_Articul_Data!$D8929,"00000000000")</f>
        <v>00000590516</v>
      </c>
      <c r="D8929" s="41">
        <v>590516</v>
      </c>
      <c r="E8929" s="41" t="s">
        <v>4854</v>
      </c>
      <c r="G8929" s="41" t="s">
        <v>32</v>
      </c>
      <c r="H8929" s="41" t="s">
        <v>2790</v>
      </c>
      <c r="I8929" s="41" t="s">
        <v>3252</v>
      </c>
      <c r="J8929" s="41" t="s">
        <v>55</v>
      </c>
      <c r="K8929" s="41" t="s">
        <v>25</v>
      </c>
    </row>
    <row r="8930" spans="2:11" ht="15" customHeight="1" x14ac:dyDescent="0.3">
      <c r="B8930" s="39" t="str">
        <f t="shared" si="121"/>
        <v>00000590518 шатун</v>
      </c>
      <c r="C8930" s="39" t="str">
        <f>TEXT(Raw_Articul_Data!$D8930,"00000000000")</f>
        <v>00000590518</v>
      </c>
      <c r="D8930" s="41">
        <v>590518</v>
      </c>
      <c r="E8930" s="41" t="s">
        <v>3120</v>
      </c>
      <c r="G8930" s="41" t="s">
        <v>32</v>
      </c>
      <c r="H8930" s="41" t="s">
        <v>2790</v>
      </c>
      <c r="I8930" s="41" t="s">
        <v>3252</v>
      </c>
      <c r="J8930" s="41" t="s">
        <v>55</v>
      </c>
      <c r="K8930" s="41" t="s">
        <v>25</v>
      </c>
    </row>
    <row r="8931" spans="2:11" ht="15" customHeight="1" x14ac:dyDescent="0.3">
      <c r="B8931" s="39" t="str">
        <f t="shared" si="121"/>
        <v>00000590519 циліндр</v>
      </c>
      <c r="C8931" s="39" t="str">
        <f>TEXT(Raw_Articul_Data!$D8931,"00000000000")</f>
        <v>00000590519</v>
      </c>
      <c r="D8931" s="41">
        <v>590519</v>
      </c>
      <c r="E8931" s="41" t="s">
        <v>4078</v>
      </c>
      <c r="G8931" s="41" t="s">
        <v>32</v>
      </c>
      <c r="H8931" s="41" t="s">
        <v>2790</v>
      </c>
      <c r="I8931" s="41" t="s">
        <v>3252</v>
      </c>
      <c r="J8931" s="41" t="s">
        <v>55</v>
      </c>
      <c r="K8931" s="41" t="s">
        <v>25</v>
      </c>
    </row>
    <row r="8932" spans="2:11" ht="15" customHeight="1" x14ac:dyDescent="0.3">
      <c r="B8932" s="39" t="str">
        <f t="shared" si="121"/>
        <v>00000590520 важіль управління регулятором</v>
      </c>
      <c r="C8932" s="39" t="str">
        <f>TEXT(Raw_Articul_Data!$D8932,"00000000000")</f>
        <v>00000590520</v>
      </c>
      <c r="D8932" s="41">
        <v>590520</v>
      </c>
      <c r="E8932" s="41" t="s">
        <v>4855</v>
      </c>
      <c r="G8932" s="41" t="s">
        <v>32</v>
      </c>
      <c r="H8932" s="41" t="s">
        <v>2790</v>
      </c>
      <c r="I8932" s="41" t="s">
        <v>3252</v>
      </c>
      <c r="J8932" s="41" t="s">
        <v>55</v>
      </c>
      <c r="K8932" s="41" t="s">
        <v>25</v>
      </c>
    </row>
    <row r="8933" spans="2:11" ht="15" customHeight="1" x14ac:dyDescent="0.3">
      <c r="B8933" s="39" t="str">
        <f t="shared" si="121"/>
        <v>00000590521 поршень в зборі</v>
      </c>
      <c r="C8933" s="39" t="str">
        <f>TEXT(Raw_Articul_Data!$D8933,"00000000000")</f>
        <v>00000590521</v>
      </c>
      <c r="D8933" s="41">
        <v>590521</v>
      </c>
      <c r="E8933" s="41" t="s">
        <v>3097</v>
      </c>
      <c r="G8933" s="41" t="s">
        <v>32</v>
      </c>
      <c r="H8933" s="41" t="s">
        <v>2790</v>
      </c>
      <c r="I8933" s="41" t="s">
        <v>3252</v>
      </c>
      <c r="J8933" s="41" t="s">
        <v>34</v>
      </c>
      <c r="K8933" s="41" t="s">
        <v>25</v>
      </c>
    </row>
    <row r="8934" spans="2:11" ht="15" customHeight="1" x14ac:dyDescent="0.3">
      <c r="B8934" s="39" t="str">
        <f t="shared" si="121"/>
        <v>00000590523 комплект поршневих кілець</v>
      </c>
      <c r="C8934" s="39" t="str">
        <f>TEXT(Raw_Articul_Data!$D8934,"00000000000")</f>
        <v>00000590523</v>
      </c>
      <c r="D8934" s="41">
        <v>590523</v>
      </c>
      <c r="E8934" s="41" t="s">
        <v>3096</v>
      </c>
      <c r="G8934" s="41" t="s">
        <v>32</v>
      </c>
      <c r="H8934" s="41" t="s">
        <v>2790</v>
      </c>
      <c r="I8934" s="41" t="s">
        <v>3252</v>
      </c>
      <c r="J8934" s="41" t="s">
        <v>133</v>
      </c>
      <c r="K8934" s="41" t="s">
        <v>25</v>
      </c>
    </row>
    <row r="8935" spans="2:11" ht="15" customHeight="1" x14ac:dyDescent="0.3">
      <c r="B8935" s="39" t="str">
        <f t="shared" si="121"/>
        <v>00000590526 коромисло</v>
      </c>
      <c r="C8935" s="39" t="str">
        <f>TEXT(Raw_Articul_Data!$D8935,"00000000000")</f>
        <v>00000590526</v>
      </c>
      <c r="D8935" s="41">
        <v>590526</v>
      </c>
      <c r="E8935" s="41" t="s">
        <v>4856</v>
      </c>
      <c r="G8935" s="41" t="s">
        <v>32</v>
      </c>
      <c r="H8935" s="41" t="s">
        <v>2790</v>
      </c>
      <c r="I8935" s="41" t="s">
        <v>3252</v>
      </c>
      <c r="J8935" s="41" t="s">
        <v>55</v>
      </c>
      <c r="K8935" s="41" t="s">
        <v>25</v>
      </c>
    </row>
    <row r="8936" spans="2:11" ht="15" customHeight="1" x14ac:dyDescent="0.3">
      <c r="B8936" s="39" t="str">
        <f t="shared" si="121"/>
        <v>00000590527 коромисло</v>
      </c>
      <c r="C8936" s="39" t="str">
        <f>TEXT(Raw_Articul_Data!$D8936,"00000000000")</f>
        <v>00000590527</v>
      </c>
      <c r="D8936" s="41">
        <v>590527</v>
      </c>
      <c r="E8936" s="41" t="s">
        <v>4856</v>
      </c>
      <c r="G8936" s="41" t="s">
        <v>32</v>
      </c>
      <c r="H8936" s="41" t="s">
        <v>2790</v>
      </c>
      <c r="I8936" s="41" t="s">
        <v>3252</v>
      </c>
      <c r="J8936" s="41" t="s">
        <v>55</v>
      </c>
      <c r="K8936" s="41" t="s">
        <v>25</v>
      </c>
    </row>
    <row r="8937" spans="2:11" ht="15" customHeight="1" x14ac:dyDescent="0.3">
      <c r="B8937" s="39" t="str">
        <f t="shared" si="121"/>
        <v>00000590530 впускний клапан</v>
      </c>
      <c r="C8937" s="39" t="str">
        <f>TEXT(Raw_Articul_Data!$D8937,"00000000000")</f>
        <v>00000590530</v>
      </c>
      <c r="D8937" s="41">
        <v>590530</v>
      </c>
      <c r="E8937" s="41" t="s">
        <v>3032</v>
      </c>
      <c r="G8937" s="41" t="s">
        <v>32</v>
      </c>
      <c r="H8937" s="41" t="s">
        <v>2790</v>
      </c>
      <c r="I8937" s="41" t="s">
        <v>3252</v>
      </c>
      <c r="J8937" s="41" t="s">
        <v>34</v>
      </c>
      <c r="K8937" s="41" t="s">
        <v>25</v>
      </c>
    </row>
    <row r="8938" spans="2:11" ht="15" customHeight="1" x14ac:dyDescent="0.3">
      <c r="B8938" s="39" t="str">
        <f t="shared" si="121"/>
        <v>00000590531 випускний клапан</v>
      </c>
      <c r="C8938" s="39" t="str">
        <f>TEXT(Raw_Articul_Data!$D8938,"00000000000")</f>
        <v>00000590531</v>
      </c>
      <c r="D8938" s="41">
        <v>590531</v>
      </c>
      <c r="E8938" s="41" t="s">
        <v>3033</v>
      </c>
      <c r="G8938" s="41" t="s">
        <v>32</v>
      </c>
      <c r="H8938" s="41" t="s">
        <v>2790</v>
      </c>
      <c r="I8938" s="41" t="s">
        <v>3252</v>
      </c>
      <c r="J8938" s="41" t="s">
        <v>55</v>
      </c>
      <c r="K8938" s="41" t="s">
        <v>25</v>
      </c>
    </row>
    <row r="8939" spans="2:11" ht="15" customHeight="1" x14ac:dyDescent="0.3">
      <c r="B8939" s="39" t="str">
        <f t="shared" si="121"/>
        <v>00000590532 пружина впускного клапана</v>
      </c>
      <c r="C8939" s="39" t="str">
        <f>TEXT(Raw_Articul_Data!$D8939,"00000000000")</f>
        <v>00000590532</v>
      </c>
      <c r="D8939" s="41">
        <v>590532</v>
      </c>
      <c r="E8939" s="41" t="s">
        <v>4857</v>
      </c>
      <c r="G8939" s="41" t="s">
        <v>32</v>
      </c>
      <c r="H8939" s="41" t="s">
        <v>2790</v>
      </c>
      <c r="I8939" s="41" t="s">
        <v>3252</v>
      </c>
      <c r="J8939" s="41" t="s">
        <v>55</v>
      </c>
      <c r="K8939" s="41" t="s">
        <v>25</v>
      </c>
    </row>
    <row r="8940" spans="2:11" ht="15" customHeight="1" x14ac:dyDescent="0.3">
      <c r="B8940" s="39" t="str">
        <f t="shared" si="121"/>
        <v>00000590535 коромисло регулятора</v>
      </c>
      <c r="C8940" s="39" t="str">
        <f>TEXT(Raw_Articul_Data!$D8940,"00000000000")</f>
        <v>00000590535</v>
      </c>
      <c r="D8940" s="41">
        <v>590535</v>
      </c>
      <c r="E8940" s="41" t="s">
        <v>4858</v>
      </c>
      <c r="G8940" s="41" t="s">
        <v>32</v>
      </c>
      <c r="H8940" s="41" t="s">
        <v>2790</v>
      </c>
      <c r="I8940" s="41" t="s">
        <v>3252</v>
      </c>
      <c r="J8940" s="41" t="s">
        <v>191</v>
      </c>
      <c r="K8940" s="41" t="s">
        <v>25</v>
      </c>
    </row>
    <row r="8941" spans="2:11" ht="15" customHeight="1" x14ac:dyDescent="0.3">
      <c r="B8941" s="39" t="str">
        <f t="shared" si="121"/>
        <v>00000590537 колінчатий вал</v>
      </c>
      <c r="C8941" s="39" t="str">
        <f>TEXT(Raw_Articul_Data!$D8941,"00000000000")</f>
        <v>00000590537</v>
      </c>
      <c r="D8941" s="41">
        <v>590537</v>
      </c>
      <c r="E8941" s="41" t="s">
        <v>3037</v>
      </c>
      <c r="G8941" s="41" t="s">
        <v>32</v>
      </c>
      <c r="H8941" s="41" t="s">
        <v>2790</v>
      </c>
      <c r="I8941" s="41" t="s">
        <v>3252</v>
      </c>
      <c r="J8941" s="41" t="s">
        <v>55</v>
      </c>
      <c r="K8941" s="41" t="s">
        <v>25</v>
      </c>
    </row>
    <row r="8942" spans="2:11" ht="15" customHeight="1" x14ac:dyDescent="0.3">
      <c r="B8942" s="39" t="str">
        <f t="shared" si="121"/>
        <v>00000590539 пружина регулятора</v>
      </c>
      <c r="C8942" s="39" t="str">
        <f>TEXT(Raw_Articul_Data!$D8942,"00000000000")</f>
        <v>00000590539</v>
      </c>
      <c r="D8942" s="41">
        <v>590539</v>
      </c>
      <c r="E8942" s="41" t="s">
        <v>4859</v>
      </c>
      <c r="G8942" s="41" t="s">
        <v>32</v>
      </c>
      <c r="H8942" s="41" t="s">
        <v>2790</v>
      </c>
      <c r="I8942" s="41" t="s">
        <v>3252</v>
      </c>
      <c r="J8942" s="41" t="s">
        <v>55</v>
      </c>
      <c r="K8942" s="41" t="s">
        <v>25</v>
      </c>
    </row>
    <row r="8943" spans="2:11" ht="15" customHeight="1" x14ac:dyDescent="0.3">
      <c r="B8943" s="39" t="str">
        <f t="shared" si="121"/>
        <v>00000590544 маховик</v>
      </c>
      <c r="C8943" s="39" t="str">
        <f>TEXT(Raw_Articul_Data!$D8943,"00000000000")</f>
        <v>00000590544</v>
      </c>
      <c r="D8943" s="41">
        <v>590544</v>
      </c>
      <c r="E8943" s="41" t="s">
        <v>3088</v>
      </c>
      <c r="G8943" s="41" t="s">
        <v>32</v>
      </c>
      <c r="H8943" s="41" t="s">
        <v>2790</v>
      </c>
      <c r="I8943" s="41" t="s">
        <v>3252</v>
      </c>
      <c r="J8943" s="41" t="s">
        <v>55</v>
      </c>
      <c r="K8943" s="41" t="s">
        <v>25</v>
      </c>
    </row>
    <row r="8944" spans="2:11" ht="15" customHeight="1" x14ac:dyDescent="0.3">
      <c r="B8944" s="39" t="str">
        <f t="shared" si="121"/>
        <v>00000590547 з’єднанувальна тяга заслонки</v>
      </c>
      <c r="C8944" s="39" t="str">
        <f>TEXT(Raw_Articul_Data!$D8944,"00000000000")</f>
        <v>00000590547</v>
      </c>
      <c r="D8944" s="41">
        <v>590547</v>
      </c>
      <c r="E8944" s="41" t="s">
        <v>4860</v>
      </c>
      <c r="G8944" s="41" t="s">
        <v>32</v>
      </c>
      <c r="H8944" s="41" t="s">
        <v>2790</v>
      </c>
      <c r="I8944" s="41" t="s">
        <v>3252</v>
      </c>
      <c r="J8944" s="41" t="s">
        <v>55</v>
      </c>
      <c r="K8944" s="41" t="s">
        <v>25</v>
      </c>
    </row>
    <row r="8945" spans="2:11" ht="15" customHeight="1" x14ac:dyDescent="0.3">
      <c r="B8945" s="39" t="str">
        <f t="shared" si="121"/>
        <v>00000590560 скоба управління</v>
      </c>
      <c r="C8945" s="39" t="str">
        <f>TEXT(Raw_Articul_Data!$D8945,"00000000000")</f>
        <v>00000590560</v>
      </c>
      <c r="D8945" s="41">
        <v>590560</v>
      </c>
      <c r="E8945" s="41" t="s">
        <v>4861</v>
      </c>
      <c r="G8945" s="41" t="s">
        <v>32</v>
      </c>
      <c r="H8945" s="41" t="s">
        <v>2790</v>
      </c>
      <c r="I8945" s="41" t="s">
        <v>3252</v>
      </c>
      <c r="J8945" s="41" t="s">
        <v>55</v>
      </c>
      <c r="K8945" s="41" t="s">
        <v>25</v>
      </c>
    </row>
    <row r="8946" spans="2:11" ht="15" customHeight="1" x14ac:dyDescent="0.3">
      <c r="B8946" s="39" t="str">
        <f t="shared" si="121"/>
        <v>00000590565 шумоглушник</v>
      </c>
      <c r="C8946" s="39" t="str">
        <f>TEXT(Raw_Articul_Data!$D8946,"00000000000")</f>
        <v>00000590565</v>
      </c>
      <c r="D8946" s="41">
        <v>590565</v>
      </c>
      <c r="E8946" s="41" t="s">
        <v>3072</v>
      </c>
      <c r="G8946" s="41" t="s">
        <v>32</v>
      </c>
      <c r="H8946" s="41" t="s">
        <v>2790</v>
      </c>
      <c r="I8946" s="41" t="s">
        <v>3252</v>
      </c>
      <c r="J8946" s="41" t="s">
        <v>34</v>
      </c>
      <c r="K8946" s="41" t="s">
        <v>25</v>
      </c>
    </row>
    <row r="8947" spans="2:11" ht="15" customHeight="1" x14ac:dyDescent="0.3">
      <c r="B8947" s="39" t="str">
        <f t="shared" si="121"/>
        <v>00000590566 захист глушника</v>
      </c>
      <c r="C8947" s="39" t="str">
        <f>TEXT(Raw_Articul_Data!$D8947,"00000000000")</f>
        <v>00000590566</v>
      </c>
      <c r="D8947" s="41">
        <v>590566</v>
      </c>
      <c r="E8947" s="41" t="s">
        <v>3163</v>
      </c>
      <c r="G8947" s="41" t="s">
        <v>32</v>
      </c>
      <c r="H8947" s="41" t="s">
        <v>2790</v>
      </c>
      <c r="I8947" s="41" t="s">
        <v>3252</v>
      </c>
      <c r="J8947" s="41" t="s">
        <v>34</v>
      </c>
      <c r="K8947" s="41" t="s">
        <v>25</v>
      </c>
    </row>
    <row r="8948" spans="2:11" ht="15" customHeight="1" x14ac:dyDescent="0.3">
      <c r="B8948" s="39" t="str">
        <f t="shared" si="121"/>
        <v>00000590589 ремкомплект карбюратора</v>
      </c>
      <c r="C8948" s="39" t="str">
        <f>TEXT(Raw_Articul_Data!$D8948,"00000000000")</f>
        <v>00000590589</v>
      </c>
      <c r="D8948" s="41">
        <v>590589</v>
      </c>
      <c r="E8948" s="41" t="s">
        <v>3090</v>
      </c>
      <c r="G8948" s="41" t="s">
        <v>32</v>
      </c>
      <c r="H8948" s="41" t="s">
        <v>2790</v>
      </c>
      <c r="I8948" s="41" t="s">
        <v>3252</v>
      </c>
      <c r="J8948" s="41" t="s">
        <v>34</v>
      </c>
      <c r="K8948" s="41" t="s">
        <v>25</v>
      </c>
    </row>
    <row r="8949" spans="2:11" ht="15" customHeight="1" x14ac:dyDescent="0.3">
      <c r="B8949" s="39" t="str">
        <f t="shared" si="121"/>
        <v>00000590740 пружина заслонки</v>
      </c>
      <c r="C8949" s="39" t="str">
        <f>TEXT(Raw_Articul_Data!$D8949,"00000000000")</f>
        <v>00000590740</v>
      </c>
      <c r="D8949" s="41">
        <v>590740</v>
      </c>
      <c r="E8949" s="41" t="s">
        <v>4862</v>
      </c>
      <c r="G8949" s="41" t="s">
        <v>32</v>
      </c>
      <c r="H8949" s="41" t="s">
        <v>2790</v>
      </c>
      <c r="I8949" s="41" t="s">
        <v>3252</v>
      </c>
      <c r="J8949" s="41" t="s">
        <v>55</v>
      </c>
      <c r="K8949" s="41" t="s">
        <v>25</v>
      </c>
    </row>
    <row r="8950" spans="2:11" ht="15" customHeight="1" x14ac:dyDescent="0.3">
      <c r="B8950" s="39" t="str">
        <f t="shared" si="121"/>
        <v>59104008500 мережевий пристрій</v>
      </c>
      <c r="C8950" s="39" t="str">
        <f>TEXT(Raw_Articul_Data!$D8950,"00000000000")</f>
        <v>59104008500</v>
      </c>
      <c r="D8950" s="41">
        <v>59104008500</v>
      </c>
      <c r="E8950" s="41" t="s">
        <v>4863</v>
      </c>
      <c r="G8950" s="41" t="s">
        <v>32</v>
      </c>
      <c r="H8950" s="41" t="s">
        <v>2790</v>
      </c>
      <c r="I8950" s="41" t="s">
        <v>23</v>
      </c>
      <c r="J8950" s="41" t="s">
        <v>34</v>
      </c>
      <c r="K8950" s="41" t="s">
        <v>25</v>
      </c>
    </row>
    <row r="8951" spans="2:11" ht="15" customHeight="1" x14ac:dyDescent="0.3">
      <c r="B8951" s="39" t="str">
        <f t="shared" si="121"/>
        <v>59108400405 кабель для діагностики</v>
      </c>
      <c r="C8951" s="39" t="str">
        <f>TEXT(Raw_Articul_Data!$D8951,"00000000000")</f>
        <v>59108400405</v>
      </c>
      <c r="D8951" s="41">
        <v>59108400405</v>
      </c>
      <c r="E8951" s="41" t="s">
        <v>4864</v>
      </c>
      <c r="G8951" s="41" t="s">
        <v>32</v>
      </c>
      <c r="H8951" s="41" t="s">
        <v>2790</v>
      </c>
      <c r="I8951" s="41" t="s">
        <v>23</v>
      </c>
      <c r="J8951" s="41" t="s">
        <v>28</v>
      </c>
      <c r="K8951" s="41" t="s">
        <v>25</v>
      </c>
    </row>
    <row r="8952" spans="2:11" ht="15" customHeight="1" x14ac:dyDescent="0.3">
      <c r="B8952" s="39" t="str">
        <f t="shared" si="121"/>
        <v>59108503204 манометр</v>
      </c>
      <c r="C8952" s="39" t="str">
        <f>TEXT(Raw_Articul_Data!$D8952,"00000000000")</f>
        <v>59108503204</v>
      </c>
      <c r="D8952" s="41">
        <v>59108503204</v>
      </c>
      <c r="E8952" s="41" t="s">
        <v>2157</v>
      </c>
      <c r="G8952" s="41" t="s">
        <v>141</v>
      </c>
      <c r="H8952" s="41" t="s">
        <v>2158</v>
      </c>
      <c r="I8952" s="41" t="s">
        <v>23</v>
      </c>
      <c r="J8952" s="41" t="s">
        <v>2159</v>
      </c>
      <c r="K8952" s="41" t="s">
        <v>25</v>
      </c>
    </row>
    <row r="8953" spans="2:11" ht="15" customHeight="1" x14ac:dyDescent="0.3">
      <c r="B8953" s="39" t="str">
        <f t="shared" si="121"/>
        <v>59108900107 вставка sw6</v>
      </c>
      <c r="C8953" s="39" t="str">
        <f>TEXT(Raw_Articul_Data!$D8953,"00000000000")</f>
        <v>59108900107</v>
      </c>
      <c r="D8953" s="41">
        <v>59108900107</v>
      </c>
      <c r="E8953" s="41" t="s">
        <v>4865</v>
      </c>
      <c r="G8953" s="41" t="s">
        <v>32</v>
      </c>
      <c r="H8953" s="41" t="s">
        <v>2790</v>
      </c>
      <c r="I8953" s="41" t="s">
        <v>23</v>
      </c>
      <c r="J8953" s="41" t="s">
        <v>28</v>
      </c>
      <c r="K8953" s="41" t="s">
        <v>25</v>
      </c>
    </row>
    <row r="8954" spans="2:11" ht="15" customHeight="1" x14ac:dyDescent="0.3">
      <c r="B8954" s="39" t="str">
        <f t="shared" si="121"/>
        <v>59108900550 шайба</v>
      </c>
      <c r="C8954" s="39" t="str">
        <f>TEXT(Raw_Articul_Data!$D8954,"00000000000")</f>
        <v>59108900550</v>
      </c>
      <c r="D8954" s="41">
        <v>59108900550</v>
      </c>
      <c r="E8954" s="41" t="s">
        <v>3002</v>
      </c>
      <c r="G8954" s="41" t="s">
        <v>32</v>
      </c>
      <c r="H8954" s="41" t="s">
        <v>2790</v>
      </c>
      <c r="I8954" s="41" t="s">
        <v>23</v>
      </c>
      <c r="J8954" s="41" t="s">
        <v>28</v>
      </c>
      <c r="K8954" s="41" t="s">
        <v>25</v>
      </c>
    </row>
    <row r="8955" spans="2:11" ht="15" customHeight="1" x14ac:dyDescent="0.3">
      <c r="B8955" s="39" t="str">
        <f t="shared" si="121"/>
        <v>59108902207 монтажний інструмент</v>
      </c>
      <c r="C8955" s="39" t="str">
        <f>TEXT(Raw_Articul_Data!$D8955,"00000000000")</f>
        <v>59108902207</v>
      </c>
      <c r="D8955" s="41">
        <v>59108902207</v>
      </c>
      <c r="E8955" s="41" t="s">
        <v>2160</v>
      </c>
      <c r="G8955" s="41" t="s">
        <v>21</v>
      </c>
      <c r="H8955" s="41" t="s">
        <v>2158</v>
      </c>
      <c r="I8955" s="41" t="s">
        <v>23</v>
      </c>
      <c r="J8955" s="41" t="s">
        <v>347</v>
      </c>
      <c r="K8955" s="41" t="s">
        <v>25</v>
      </c>
    </row>
    <row r="8956" spans="2:11" ht="15" customHeight="1" x14ac:dyDescent="0.3">
      <c r="B8956" s="39" t="str">
        <f t="shared" si="121"/>
        <v>59108902314 викрутка т8 під восьмикутну головку</v>
      </c>
      <c r="C8956" s="39" t="str">
        <f>TEXT(Raw_Articul_Data!$D8956,"00000000000")</f>
        <v>59108902314</v>
      </c>
      <c r="D8956" s="41">
        <v>59108902314</v>
      </c>
      <c r="E8956" s="41" t="s">
        <v>4866</v>
      </c>
      <c r="G8956" s="41" t="s">
        <v>32</v>
      </c>
      <c r="H8956" s="41" t="s">
        <v>2790</v>
      </c>
      <c r="I8956" s="41" t="s">
        <v>23</v>
      </c>
      <c r="J8956" s="41" t="s">
        <v>28</v>
      </c>
      <c r="K8956" s="41" t="s">
        <v>25</v>
      </c>
    </row>
    <row r="8957" spans="2:11" ht="15" customHeight="1" x14ac:dyDescent="0.3">
      <c r="B8957" s="39" t="str">
        <f t="shared" si="121"/>
        <v>59108903200 захисне прикриття</v>
      </c>
      <c r="C8957" s="39" t="str">
        <f>TEXT(Raw_Articul_Data!$D8957,"00000000000")</f>
        <v>59108903200</v>
      </c>
      <c r="D8957" s="41">
        <v>59108903200</v>
      </c>
      <c r="E8957" s="41" t="s">
        <v>3390</v>
      </c>
      <c r="G8957" s="41" t="s">
        <v>32</v>
      </c>
      <c r="H8957" s="41" t="s">
        <v>2790</v>
      </c>
      <c r="I8957" s="41" t="s">
        <v>23</v>
      </c>
      <c r="J8957" s="41" t="s">
        <v>28</v>
      </c>
      <c r="K8957" s="41" t="s">
        <v>25</v>
      </c>
    </row>
    <row r="8958" spans="2:11" ht="15" customHeight="1" x14ac:dyDescent="0.3">
      <c r="B8958" s="39" t="str">
        <f t="shared" si="121"/>
        <v>59108904408 з'ємний пристрій</v>
      </c>
      <c r="C8958" s="39" t="str">
        <f>TEXT(Raw_Articul_Data!$D8958,"00000000000")</f>
        <v>59108904408</v>
      </c>
      <c r="D8958" s="41">
        <v>59108904408</v>
      </c>
      <c r="E8958" s="41" t="s">
        <v>4867</v>
      </c>
      <c r="G8958" s="41" t="s">
        <v>32</v>
      </c>
      <c r="H8958" s="41" t="s">
        <v>2790</v>
      </c>
      <c r="I8958" s="41" t="s">
        <v>23</v>
      </c>
      <c r="J8958" s="41" t="s">
        <v>28</v>
      </c>
      <c r="K8958" s="41" t="s">
        <v>25</v>
      </c>
    </row>
    <row r="8959" spans="2:11" ht="15" customHeight="1" x14ac:dyDescent="0.3">
      <c r="B8959" s="39" t="str">
        <f t="shared" si="121"/>
        <v>59108906500 демонтажний інструмент м8</v>
      </c>
      <c r="C8959" s="39" t="str">
        <f>TEXT(Raw_Articul_Data!$D8959,"00000000000")</f>
        <v>59108906500</v>
      </c>
      <c r="D8959" s="41">
        <v>59108906500</v>
      </c>
      <c r="E8959" s="41" t="s">
        <v>4868</v>
      </c>
      <c r="G8959" s="41" t="s">
        <v>32</v>
      </c>
      <c r="H8959" s="41" t="s">
        <v>2790</v>
      </c>
      <c r="I8959" s="41" t="s">
        <v>23</v>
      </c>
      <c r="J8959" s="41" t="s">
        <v>2159</v>
      </c>
      <c r="K8959" s="41" t="s">
        <v>25</v>
      </c>
    </row>
    <row r="8960" spans="2:11" ht="15" customHeight="1" x14ac:dyDescent="0.3">
      <c r="B8960" s="39" t="str">
        <f t="shared" si="121"/>
        <v>59108906506 демонтажний інструмент м6</v>
      </c>
      <c r="C8960" s="39" t="str">
        <f>TEXT(Raw_Articul_Data!$D8960,"00000000000")</f>
        <v>59108906506</v>
      </c>
      <c r="D8960" s="41">
        <v>59108906506</v>
      </c>
      <c r="E8960" s="41" t="s">
        <v>2161</v>
      </c>
      <c r="G8960" s="41" t="s">
        <v>21</v>
      </c>
      <c r="H8960" s="41" t="s">
        <v>2158</v>
      </c>
      <c r="I8960" s="41" t="s">
        <v>23</v>
      </c>
      <c r="J8960" s="41" t="s">
        <v>347</v>
      </c>
      <c r="K8960" s="41" t="s">
        <v>25</v>
      </c>
    </row>
    <row r="8961" spans="2:11" ht="15" customHeight="1" x14ac:dyDescent="0.3">
      <c r="B8961" s="39" t="str">
        <f t="shared" si="121"/>
        <v>59108909800 вимірювальний шаблон для пильного ланцюга</v>
      </c>
      <c r="C8961" s="39" t="str">
        <f>TEXT(Raw_Articul_Data!$D8961,"00000000000")</f>
        <v>59108909800</v>
      </c>
      <c r="D8961" s="41">
        <v>59108909800</v>
      </c>
      <c r="E8961" s="41" t="s">
        <v>2162</v>
      </c>
      <c r="G8961" s="41" t="s">
        <v>21</v>
      </c>
      <c r="H8961" s="41" t="s">
        <v>2163</v>
      </c>
      <c r="I8961" s="41" t="s">
        <v>23</v>
      </c>
      <c r="J8961" s="41" t="s">
        <v>28</v>
      </c>
      <c r="K8961" s="41" t="s">
        <v>25</v>
      </c>
    </row>
    <row r="8962" spans="2:11" ht="15" customHeight="1" x14ac:dyDescent="0.3">
      <c r="B8962" s="39" t="str">
        <f t="shared" si="121"/>
        <v>59108932408 різьбова втулка</v>
      </c>
      <c r="C8962" s="39" t="str">
        <f>TEXT(Raw_Articul_Data!$D8962,"00000000000")</f>
        <v>59108932408</v>
      </c>
      <c r="D8962" s="41">
        <v>59108932408</v>
      </c>
      <c r="E8962" s="41" t="s">
        <v>2147</v>
      </c>
      <c r="G8962" s="41" t="s">
        <v>32</v>
      </c>
      <c r="H8962" s="41" t="s">
        <v>2790</v>
      </c>
      <c r="I8962" s="41" t="s">
        <v>23</v>
      </c>
      <c r="J8962" s="41" t="s">
        <v>28</v>
      </c>
      <c r="K8962" s="41" t="s">
        <v>25</v>
      </c>
    </row>
    <row r="8963" spans="2:11" ht="15" customHeight="1" x14ac:dyDescent="0.3">
      <c r="B8963" s="39" t="str">
        <f t="shared" si="121"/>
        <v>59108937008 кільце</v>
      </c>
      <c r="C8963" s="39" t="str">
        <f>TEXT(Raw_Articul_Data!$D8963,"00000000000")</f>
        <v>59108937008</v>
      </c>
      <c r="D8963" s="41">
        <v>59108937008</v>
      </c>
      <c r="E8963" s="41" t="s">
        <v>3008</v>
      </c>
      <c r="G8963" s="41" t="s">
        <v>32</v>
      </c>
      <c r="H8963" s="41" t="s">
        <v>2790</v>
      </c>
      <c r="I8963" s="41" t="s">
        <v>23</v>
      </c>
      <c r="J8963" s="41" t="s">
        <v>28</v>
      </c>
      <c r="K8963" s="41" t="s">
        <v>25</v>
      </c>
    </row>
    <row r="8964" spans="2:11" ht="15" customHeight="1" x14ac:dyDescent="0.3">
      <c r="B8964" s="39" t="str">
        <f t="shared" si="121"/>
        <v>59108950200 з'єднувальна деталь</v>
      </c>
      <c r="C8964" s="39" t="str">
        <f>TEXT(Raw_Articul_Data!$D8964,"00000000000")</f>
        <v>59108950200</v>
      </c>
      <c r="D8964" s="41">
        <v>59108950200</v>
      </c>
      <c r="E8964" s="41" t="s">
        <v>3490</v>
      </c>
      <c r="G8964" s="41" t="s">
        <v>32</v>
      </c>
      <c r="H8964" s="41" t="s">
        <v>2790</v>
      </c>
      <c r="I8964" s="41" t="s">
        <v>23</v>
      </c>
      <c r="J8964" s="41" t="s">
        <v>28</v>
      </c>
      <c r="K8964" s="41" t="s">
        <v>25</v>
      </c>
    </row>
    <row r="8965" spans="2:11" ht="15" customHeight="1" x14ac:dyDescent="0.3">
      <c r="B8965" s="39" t="str">
        <f t="shared" si="121"/>
        <v>59108951200 затискна скоба для двигуна</v>
      </c>
      <c r="C8965" s="39" t="str">
        <f>TEXT(Raw_Articul_Data!$D8965,"00000000000")</f>
        <v>59108951200</v>
      </c>
      <c r="D8965" s="41">
        <v>59108951200</v>
      </c>
      <c r="E8965" s="41" t="s">
        <v>4869</v>
      </c>
      <c r="G8965" s="41" t="s">
        <v>32</v>
      </c>
      <c r="H8965" s="41" t="s">
        <v>2790</v>
      </c>
      <c r="I8965" s="41" t="s">
        <v>23</v>
      </c>
      <c r="J8965" s="41" t="s">
        <v>28</v>
      </c>
      <c r="K8965" s="41" t="s">
        <v>25</v>
      </c>
    </row>
    <row r="8966" spans="2:11" ht="15" customHeight="1" x14ac:dyDescent="0.3">
      <c r="B8966" s="39" t="str">
        <f t="shared" si="121"/>
        <v>59109889100 хомут</v>
      </c>
      <c r="C8966" s="39" t="str">
        <f>TEXT(Raw_Articul_Data!$D8966,"00000000000")</f>
        <v>59109889100</v>
      </c>
      <c r="D8966" s="41">
        <v>59109889100</v>
      </c>
      <c r="E8966" s="41" t="s">
        <v>4870</v>
      </c>
      <c r="G8966" s="41" t="s">
        <v>32</v>
      </c>
      <c r="H8966" s="41" t="s">
        <v>2790</v>
      </c>
      <c r="I8966" s="41" t="s">
        <v>23</v>
      </c>
      <c r="J8966" s="41" t="s">
        <v>28</v>
      </c>
      <c r="K8966" s="41" t="s">
        <v>25</v>
      </c>
    </row>
    <row r="8967" spans="2:11" ht="15" customHeight="1" x14ac:dyDescent="0.3">
      <c r="B8967" s="39" t="str">
        <f t="shared" si="121"/>
        <v>00000591108 трос стартера 3,2мм* 2,5м</v>
      </c>
      <c r="C8967" s="39" t="str">
        <f>TEXT(Raw_Articul_Data!$D8967,"00000000000")</f>
        <v>00000591108</v>
      </c>
      <c r="D8967" s="41">
        <v>591108</v>
      </c>
      <c r="E8967" s="41" t="s">
        <v>4871</v>
      </c>
      <c r="G8967" s="41" t="s">
        <v>32</v>
      </c>
      <c r="H8967" s="41" t="s">
        <v>2790</v>
      </c>
      <c r="I8967" s="41" t="s">
        <v>3252</v>
      </c>
      <c r="J8967" s="41" t="s">
        <v>55</v>
      </c>
      <c r="K8967" s="41" t="s">
        <v>25</v>
      </c>
    </row>
    <row r="8968" spans="2:11" ht="15" customHeight="1" x14ac:dyDescent="0.3">
      <c r="B8968" s="39" t="str">
        <f t="shared" si="121"/>
        <v>00000591120 поплавок карбюратора</v>
      </c>
      <c r="C8968" s="39" t="str">
        <f>TEXT(Raw_Articul_Data!$D8968,"00000000000")</f>
        <v>00000591120</v>
      </c>
      <c r="D8968" s="41">
        <v>591120</v>
      </c>
      <c r="E8968" s="41" t="s">
        <v>4872</v>
      </c>
      <c r="G8968" s="41" t="s">
        <v>32</v>
      </c>
      <c r="H8968" s="41" t="s">
        <v>2790</v>
      </c>
      <c r="I8968" s="41" t="s">
        <v>3252</v>
      </c>
      <c r="J8968" s="41" t="s">
        <v>34</v>
      </c>
      <c r="K8968" s="41" t="s">
        <v>25</v>
      </c>
    </row>
    <row r="8969" spans="2:11" ht="15" customHeight="1" x14ac:dyDescent="0.3">
      <c r="B8969" s="39" t="str">
        <f t="shared" si="121"/>
        <v>00000591160 карбюратор</v>
      </c>
      <c r="C8969" s="39" t="str">
        <f>TEXT(Raw_Articul_Data!$D8969,"00000000000")</f>
        <v>00000591160</v>
      </c>
      <c r="D8969" s="41">
        <v>591160</v>
      </c>
      <c r="E8969" s="41" t="s">
        <v>3142</v>
      </c>
      <c r="G8969" s="41" t="s">
        <v>32</v>
      </c>
      <c r="H8969" s="41" t="s">
        <v>2790</v>
      </c>
      <c r="I8969" s="41" t="s">
        <v>3252</v>
      </c>
      <c r="J8969" s="41" t="s">
        <v>34</v>
      </c>
      <c r="K8969" s="41" t="s">
        <v>25</v>
      </c>
    </row>
    <row r="8970" spans="2:11" ht="15" customHeight="1" x14ac:dyDescent="0.3">
      <c r="B8970" s="39" t="str">
        <f t="shared" si="121"/>
        <v>00000591282 маховик</v>
      </c>
      <c r="C8970" s="39" t="str">
        <f>TEXT(Raw_Articul_Data!$D8970,"00000000000")</f>
        <v>00000591282</v>
      </c>
      <c r="D8970" s="41">
        <v>591282</v>
      </c>
      <c r="E8970" s="41" t="s">
        <v>3088</v>
      </c>
      <c r="G8970" s="41" t="s">
        <v>32</v>
      </c>
      <c r="H8970" s="41" t="s">
        <v>2790</v>
      </c>
      <c r="I8970" s="41" t="s">
        <v>3252</v>
      </c>
      <c r="J8970" s="41" t="s">
        <v>34</v>
      </c>
      <c r="K8970" s="41" t="s">
        <v>25</v>
      </c>
    </row>
    <row r="8971" spans="2:11" ht="15" customHeight="1" x14ac:dyDescent="0.3">
      <c r="B8971" s="39" t="str">
        <f t="shared" si="121"/>
        <v>00000591284 поршень в зборі</v>
      </c>
      <c r="C8971" s="39" t="str">
        <f>TEXT(Raw_Articul_Data!$D8971,"00000000000")</f>
        <v>00000591284</v>
      </c>
      <c r="D8971" s="41">
        <v>591284</v>
      </c>
      <c r="E8971" s="41" t="s">
        <v>3097</v>
      </c>
      <c r="G8971" s="41" t="s">
        <v>32</v>
      </c>
      <c r="H8971" s="41" t="s">
        <v>2790</v>
      </c>
      <c r="I8971" s="41" t="s">
        <v>3252</v>
      </c>
      <c r="J8971" s="41" t="s">
        <v>34</v>
      </c>
      <c r="K8971" s="41" t="s">
        <v>25</v>
      </c>
    </row>
    <row r="8972" spans="2:11" ht="15" customHeight="1" x14ac:dyDescent="0.3">
      <c r="B8972" s="39" t="str">
        <f t="shared" si="121"/>
        <v>00000591286 комплект поршневих кілець</v>
      </c>
      <c r="C8972" s="39" t="str">
        <f>TEXT(Raw_Articul_Data!$D8972,"00000000000")</f>
        <v>00000591286</v>
      </c>
      <c r="D8972" s="41">
        <v>591286</v>
      </c>
      <c r="E8972" s="41" t="s">
        <v>3096</v>
      </c>
      <c r="G8972" s="41" t="s">
        <v>32</v>
      </c>
      <c r="H8972" s="41" t="s">
        <v>2790</v>
      </c>
      <c r="I8972" s="41" t="s">
        <v>3252</v>
      </c>
      <c r="J8972" s="41" t="s">
        <v>55</v>
      </c>
      <c r="K8972" s="41" t="s">
        <v>25</v>
      </c>
    </row>
    <row r="8973" spans="2:11" ht="15" customHeight="1" x14ac:dyDescent="0.3">
      <c r="B8973" s="39" t="str">
        <f t="shared" ref="B8973:B9036" si="122">CONCATENATE(C8973," ", LOWER(E8973))</f>
        <v>00000591393 комплект дротів - проводка</v>
      </c>
      <c r="C8973" s="39" t="str">
        <f>TEXT(Raw_Articul_Data!$D8973,"00000000000")</f>
        <v>00000591393</v>
      </c>
      <c r="D8973" s="41">
        <v>591393</v>
      </c>
      <c r="E8973" s="41" t="s">
        <v>4873</v>
      </c>
      <c r="G8973" s="41" t="s">
        <v>32</v>
      </c>
      <c r="H8973" s="41" t="s">
        <v>2790</v>
      </c>
      <c r="I8973" s="41" t="s">
        <v>3252</v>
      </c>
      <c r="J8973" s="41" t="s">
        <v>55</v>
      </c>
      <c r="K8973" s="41" t="s">
        <v>25</v>
      </c>
    </row>
    <row r="8974" spans="2:11" ht="15" customHeight="1" x14ac:dyDescent="0.3">
      <c r="B8974" s="39" t="str">
        <f t="shared" si="122"/>
        <v>00000591420 модуль запалювання</v>
      </c>
      <c r="C8974" s="39" t="str">
        <f>TEXT(Raw_Articul_Data!$D8974,"00000000000")</f>
        <v>00000591420</v>
      </c>
      <c r="D8974" s="41">
        <v>591420</v>
      </c>
      <c r="E8974" s="41" t="s">
        <v>2855</v>
      </c>
      <c r="G8974" s="41" t="s">
        <v>32</v>
      </c>
      <c r="H8974" s="41" t="s">
        <v>2790</v>
      </c>
      <c r="I8974" s="41" t="s">
        <v>3252</v>
      </c>
      <c r="J8974" s="41" t="s">
        <v>55</v>
      </c>
      <c r="K8974" s="41" t="s">
        <v>25</v>
      </c>
    </row>
    <row r="8975" spans="2:11" ht="15" customHeight="1" x14ac:dyDescent="0.3">
      <c r="B8975" s="39" t="str">
        <f t="shared" si="122"/>
        <v>00000591459 модуль запалювання</v>
      </c>
      <c r="C8975" s="39" t="str">
        <f>TEXT(Raw_Articul_Data!$D8975,"00000000000")</f>
        <v>00000591459</v>
      </c>
      <c r="D8975" s="41">
        <v>591459</v>
      </c>
      <c r="E8975" s="41" t="s">
        <v>2855</v>
      </c>
      <c r="G8975" s="41" t="s">
        <v>32</v>
      </c>
      <c r="H8975" s="41" t="s">
        <v>2790</v>
      </c>
      <c r="I8975" s="41" t="s">
        <v>3252</v>
      </c>
      <c r="J8975" s="41" t="s">
        <v>34</v>
      </c>
      <c r="K8975" s="41" t="s">
        <v>25</v>
      </c>
    </row>
    <row r="8976" spans="2:11" ht="15" customHeight="1" x14ac:dyDescent="0.3">
      <c r="B8976" s="39" t="str">
        <f t="shared" si="122"/>
        <v>00000591583 фільтр бочкового типу - повітроочисник 1шт.591583</v>
      </c>
      <c r="C8976" s="39" t="str">
        <f>TEXT(Raw_Articul_Data!$D8976,"00000000000")</f>
        <v>00000591583</v>
      </c>
      <c r="D8976" s="41">
        <v>591583</v>
      </c>
      <c r="E8976" s="41" t="s">
        <v>4874</v>
      </c>
      <c r="G8976" s="41" t="s">
        <v>32</v>
      </c>
      <c r="H8976" s="41" t="s">
        <v>2790</v>
      </c>
      <c r="I8976" s="41" t="s">
        <v>3252</v>
      </c>
      <c r="J8976" s="41" t="s">
        <v>55</v>
      </c>
      <c r="K8976" s="41" t="s">
        <v>25</v>
      </c>
    </row>
    <row r="8977" spans="2:11" ht="15" customHeight="1" x14ac:dyDescent="0.3">
      <c r="B8977" s="39" t="str">
        <f t="shared" si="122"/>
        <v>00000591606 ручний стартер</v>
      </c>
      <c r="C8977" s="39" t="str">
        <f>TEXT(Raw_Articul_Data!$D8977,"00000000000")</f>
        <v>00000591606</v>
      </c>
      <c r="D8977" s="41">
        <v>591606</v>
      </c>
      <c r="E8977" s="41" t="s">
        <v>4811</v>
      </c>
      <c r="G8977" s="41" t="s">
        <v>32</v>
      </c>
      <c r="H8977" s="41" t="s">
        <v>2790</v>
      </c>
      <c r="I8977" s="41" t="s">
        <v>3252</v>
      </c>
      <c r="J8977" s="41" t="s">
        <v>34</v>
      </c>
      <c r="K8977" s="41" t="s">
        <v>25</v>
      </c>
    </row>
    <row r="8978" spans="2:11" ht="15" customHeight="1" x14ac:dyDescent="0.3">
      <c r="B8978" s="39" t="str">
        <f t="shared" si="122"/>
        <v>00000591762 колінвал</v>
      </c>
      <c r="C8978" s="39" t="str">
        <f>TEXT(Raw_Articul_Data!$D8978,"00000000000")</f>
        <v>00000591762</v>
      </c>
      <c r="D8978" s="41">
        <v>591762</v>
      </c>
      <c r="E8978" s="41" t="s">
        <v>3119</v>
      </c>
      <c r="G8978" s="41" t="s">
        <v>32</v>
      </c>
      <c r="H8978" s="41" t="s">
        <v>2790</v>
      </c>
      <c r="I8978" s="41" t="s">
        <v>3252</v>
      </c>
      <c r="J8978" s="41" t="s">
        <v>55</v>
      </c>
      <c r="K8978" s="41" t="s">
        <v>25</v>
      </c>
    </row>
    <row r="8979" spans="2:11" ht="15" customHeight="1" x14ac:dyDescent="0.3">
      <c r="B8979" s="39" t="str">
        <f t="shared" si="122"/>
        <v>00000591947 паливний бак</v>
      </c>
      <c r="C8979" s="39" t="str">
        <f>TEXT(Raw_Articul_Data!$D8979,"00000000000")</f>
        <v>00000591947</v>
      </c>
      <c r="D8979" s="41">
        <v>591947</v>
      </c>
      <c r="E8979" s="41" t="s">
        <v>3179</v>
      </c>
      <c r="G8979" s="41" t="s">
        <v>32</v>
      </c>
      <c r="H8979" s="41" t="s">
        <v>2790</v>
      </c>
      <c r="I8979" s="41" t="s">
        <v>3252</v>
      </c>
      <c r="J8979" s="41" t="s">
        <v>3955</v>
      </c>
      <c r="K8979" s="41" t="s">
        <v>25</v>
      </c>
    </row>
    <row r="8980" spans="2:11" ht="15" customHeight="1" x14ac:dyDescent="0.3">
      <c r="B8980" s="39" t="str">
        <f t="shared" si="122"/>
        <v>00000591975 поршень в сборі</v>
      </c>
      <c r="C8980" s="39" t="str">
        <f>TEXT(Raw_Articul_Data!$D8980,"00000000000")</f>
        <v>00000591975</v>
      </c>
      <c r="D8980" s="41">
        <v>591975</v>
      </c>
      <c r="E8980" s="41" t="s">
        <v>4849</v>
      </c>
      <c r="G8980" s="41" t="s">
        <v>32</v>
      </c>
      <c r="H8980" s="41" t="s">
        <v>2790</v>
      </c>
      <c r="I8980" s="41" t="s">
        <v>3252</v>
      </c>
      <c r="J8980" s="41" t="s">
        <v>34</v>
      </c>
      <c r="K8980" s="41" t="s">
        <v>25</v>
      </c>
    </row>
    <row r="8981" spans="2:11" ht="15" customHeight="1" x14ac:dyDescent="0.3">
      <c r="B8981" s="39" t="str">
        <f t="shared" si="122"/>
        <v>00000591976 комплект поршневих кілець</v>
      </c>
      <c r="C8981" s="39" t="str">
        <f>TEXT(Raw_Articul_Data!$D8981,"00000000000")</f>
        <v>00000591976</v>
      </c>
      <c r="D8981" s="41">
        <v>591976</v>
      </c>
      <c r="E8981" s="41" t="s">
        <v>3096</v>
      </c>
      <c r="G8981" s="41" t="s">
        <v>32</v>
      </c>
      <c r="H8981" s="41" t="s">
        <v>2790</v>
      </c>
      <c r="I8981" s="41" t="s">
        <v>3252</v>
      </c>
      <c r="J8981" s="41" t="s">
        <v>133</v>
      </c>
      <c r="K8981" s="41" t="s">
        <v>25</v>
      </c>
    </row>
    <row r="8982" spans="2:11" ht="15" customHeight="1" x14ac:dyDescent="0.3">
      <c r="B8982" s="39" t="str">
        <f t="shared" si="122"/>
        <v>00000592048 циліндр</v>
      </c>
      <c r="C8982" s="39" t="str">
        <f>TEXT(Raw_Articul_Data!$D8982,"00000000000")</f>
        <v>00000592048</v>
      </c>
      <c r="D8982" s="41">
        <v>592048</v>
      </c>
      <c r="E8982" s="41" t="s">
        <v>4078</v>
      </c>
      <c r="G8982" s="41" t="s">
        <v>32</v>
      </c>
      <c r="H8982" s="41" t="s">
        <v>2790</v>
      </c>
      <c r="I8982" s="41" t="s">
        <v>3252</v>
      </c>
      <c r="J8982" s="41" t="s">
        <v>34</v>
      </c>
      <c r="K8982" s="41" t="s">
        <v>25</v>
      </c>
    </row>
    <row r="8983" spans="2:11" ht="15" customHeight="1" x14ac:dyDescent="0.3">
      <c r="B8983" s="39" t="str">
        <f t="shared" si="122"/>
        <v>00000592050 крильчатка маховика</v>
      </c>
      <c r="C8983" s="39" t="str">
        <f>TEXT(Raw_Articul_Data!$D8983,"00000000000")</f>
        <v>00000592050</v>
      </c>
      <c r="D8983" s="41">
        <v>592050</v>
      </c>
      <c r="E8983" s="41" t="s">
        <v>4875</v>
      </c>
      <c r="G8983" s="41" t="s">
        <v>32</v>
      </c>
      <c r="H8983" s="41" t="s">
        <v>2790</v>
      </c>
      <c r="I8983" s="41" t="s">
        <v>3252</v>
      </c>
      <c r="J8983" s="41" t="s">
        <v>55</v>
      </c>
      <c r="K8983" s="41" t="s">
        <v>25</v>
      </c>
    </row>
    <row r="8984" spans="2:11" ht="15" customHeight="1" x14ac:dyDescent="0.3">
      <c r="B8984" s="39" t="str">
        <f t="shared" si="122"/>
        <v>00000592055 шорт-блок модель 21 avs</v>
      </c>
      <c r="C8984" s="39" t="str">
        <f>TEXT(Raw_Articul_Data!$D8984,"00000000000")</f>
        <v>00000592055</v>
      </c>
      <c r="D8984" s="41">
        <v>592055</v>
      </c>
      <c r="E8984" s="41" t="s">
        <v>4876</v>
      </c>
      <c r="G8984" s="41" t="s">
        <v>32</v>
      </c>
      <c r="H8984" s="41" t="s">
        <v>2790</v>
      </c>
      <c r="I8984" s="41" t="s">
        <v>3252</v>
      </c>
      <c r="J8984" s="41" t="s">
        <v>55</v>
      </c>
      <c r="K8984" s="41" t="s">
        <v>25</v>
      </c>
    </row>
    <row r="8985" spans="2:11" ht="15" customHeight="1" x14ac:dyDescent="0.3">
      <c r="B8985" s="39" t="str">
        <f t="shared" si="122"/>
        <v>00000592358 ущільнення головки циліндру</v>
      </c>
      <c r="C8985" s="39" t="str">
        <f>TEXT(Raw_Articul_Data!$D8985,"00000000000")</f>
        <v>00000592358</v>
      </c>
      <c r="D8985" s="41">
        <v>592358</v>
      </c>
      <c r="E8985" s="41" t="s">
        <v>4877</v>
      </c>
      <c r="G8985" s="41" t="s">
        <v>32</v>
      </c>
      <c r="H8985" s="41" t="s">
        <v>2790</v>
      </c>
      <c r="I8985" s="41" t="s">
        <v>3252</v>
      </c>
      <c r="J8985" s="41" t="s">
        <v>55</v>
      </c>
      <c r="K8985" s="41" t="s">
        <v>25</v>
      </c>
    </row>
    <row r="8986" spans="2:11" ht="15" customHeight="1" x14ac:dyDescent="0.3">
      <c r="B8986" s="39" t="str">
        <f t="shared" si="122"/>
        <v>00000592360 поршень в сборі</v>
      </c>
      <c r="C8986" s="39" t="str">
        <f>TEXT(Raw_Articul_Data!$D8986,"00000000000")</f>
        <v>00000592360</v>
      </c>
      <c r="D8986" s="41">
        <v>592360</v>
      </c>
      <c r="E8986" s="41" t="s">
        <v>4849</v>
      </c>
      <c r="G8986" s="41" t="s">
        <v>32</v>
      </c>
      <c r="H8986" s="41" t="s">
        <v>2790</v>
      </c>
      <c r="I8986" s="41" t="s">
        <v>3252</v>
      </c>
      <c r="J8986" s="41" t="s">
        <v>34</v>
      </c>
      <c r="K8986" s="41" t="s">
        <v>25</v>
      </c>
    </row>
    <row r="8987" spans="2:11" ht="15" customHeight="1" x14ac:dyDescent="0.3">
      <c r="B8987" s="39" t="str">
        <f t="shared" si="122"/>
        <v>00000592362 глушник</v>
      </c>
      <c r="C8987" s="39" t="str">
        <f>TEXT(Raw_Articul_Data!$D8987,"00000000000")</f>
        <v>00000592362</v>
      </c>
      <c r="D8987" s="41">
        <v>592362</v>
      </c>
      <c r="E8987" s="41" t="s">
        <v>4004</v>
      </c>
      <c r="G8987" s="41" t="s">
        <v>32</v>
      </c>
      <c r="H8987" s="41" t="s">
        <v>2790</v>
      </c>
      <c r="I8987" s="41" t="s">
        <v>3252</v>
      </c>
      <c r="J8987" s="41" t="s">
        <v>55</v>
      </c>
      <c r="K8987" s="41" t="s">
        <v>25</v>
      </c>
    </row>
    <row r="8988" spans="2:11" ht="15" customHeight="1" x14ac:dyDescent="0.3">
      <c r="B8988" s="39" t="str">
        <f t="shared" si="122"/>
        <v>00000592445 модуль запалювання</v>
      </c>
      <c r="C8988" s="39" t="str">
        <f>TEXT(Raw_Articul_Data!$D8988,"00000000000")</f>
        <v>00000592445</v>
      </c>
      <c r="D8988" s="41">
        <v>592445</v>
      </c>
      <c r="E8988" s="41" t="s">
        <v>2855</v>
      </c>
      <c r="G8988" s="41" t="s">
        <v>32</v>
      </c>
      <c r="H8988" s="41" t="s">
        <v>2790</v>
      </c>
      <c r="I8988" s="41" t="s">
        <v>3252</v>
      </c>
      <c r="J8988" s="41" t="s">
        <v>34</v>
      </c>
      <c r="K8988" s="41" t="s">
        <v>25</v>
      </c>
    </row>
    <row r="8989" spans="2:11" ht="15" customHeight="1" x14ac:dyDescent="0.3">
      <c r="B8989" s="39" t="str">
        <f t="shared" si="122"/>
        <v>00000592483 ремкомплект карбюратора dov</v>
      </c>
      <c r="C8989" s="39" t="str">
        <f>TEXT(Raw_Articul_Data!$D8989,"00000000000")</f>
        <v>00000592483</v>
      </c>
      <c r="D8989" s="41">
        <v>592483</v>
      </c>
      <c r="E8989" s="41" t="s">
        <v>4878</v>
      </c>
      <c r="G8989" s="41" t="s">
        <v>32</v>
      </c>
      <c r="H8989" s="41" t="s">
        <v>2790</v>
      </c>
      <c r="I8989" s="41" t="s">
        <v>3252</v>
      </c>
      <c r="J8989" s="41" t="s">
        <v>34</v>
      </c>
      <c r="K8989" s="41" t="s">
        <v>25</v>
      </c>
    </row>
    <row r="8990" spans="2:11" ht="15" customHeight="1" x14ac:dyDescent="0.3">
      <c r="B8990" s="39" t="str">
        <f t="shared" si="122"/>
        <v>00000592484 пружина повернення заслонки</v>
      </c>
      <c r="C8990" s="39" t="str">
        <f>TEXT(Raw_Articul_Data!$D8990,"00000000000")</f>
        <v>00000592484</v>
      </c>
      <c r="D8990" s="41">
        <v>592484</v>
      </c>
      <c r="E8990" s="41" t="s">
        <v>4879</v>
      </c>
      <c r="G8990" s="41" t="s">
        <v>32</v>
      </c>
      <c r="H8990" s="41" t="s">
        <v>2790</v>
      </c>
      <c r="I8990" s="41" t="s">
        <v>3252</v>
      </c>
      <c r="J8990" s="41" t="s">
        <v>34</v>
      </c>
      <c r="K8990" s="41" t="s">
        <v>25</v>
      </c>
    </row>
    <row r="8991" spans="2:11" ht="15" customHeight="1" x14ac:dyDescent="0.3">
      <c r="B8991" s="39" t="str">
        <f t="shared" si="122"/>
        <v>00000592485 ущільнення карбюратора dov</v>
      </c>
      <c r="C8991" s="39" t="str">
        <f>TEXT(Raw_Articul_Data!$D8991,"00000000000")</f>
        <v>00000592485</v>
      </c>
      <c r="D8991" s="41">
        <v>592485</v>
      </c>
      <c r="E8991" s="41" t="s">
        <v>4880</v>
      </c>
      <c r="G8991" s="41" t="s">
        <v>32</v>
      </c>
      <c r="H8991" s="41" t="s">
        <v>2790</v>
      </c>
      <c r="I8991" s="41" t="s">
        <v>3252</v>
      </c>
      <c r="J8991" s="41" t="s">
        <v>34</v>
      </c>
      <c r="K8991" s="41" t="s">
        <v>25</v>
      </c>
    </row>
    <row r="8992" spans="2:11" ht="15" customHeight="1" x14ac:dyDescent="0.3">
      <c r="B8992" s="39" t="str">
        <f t="shared" si="122"/>
        <v>00000592487 поплавок карбюратора</v>
      </c>
      <c r="C8992" s="39" t="str">
        <f>TEXT(Raw_Articul_Data!$D8992,"00000000000")</f>
        <v>00000592487</v>
      </c>
      <c r="D8992" s="41">
        <v>592487</v>
      </c>
      <c r="E8992" s="41" t="s">
        <v>4872</v>
      </c>
      <c r="G8992" s="41" t="s">
        <v>32</v>
      </c>
      <c r="H8992" s="41" t="s">
        <v>2790</v>
      </c>
      <c r="I8992" s="41" t="s">
        <v>3252</v>
      </c>
      <c r="J8992" s="41" t="s">
        <v>34</v>
      </c>
      <c r="K8992" s="41" t="s">
        <v>25</v>
      </c>
    </row>
    <row r="8993" spans="2:11" ht="15" customHeight="1" x14ac:dyDescent="0.3">
      <c r="B8993" s="39" t="str">
        <f t="shared" si="122"/>
        <v>00000592581 термостат</v>
      </c>
      <c r="C8993" s="39" t="str">
        <f>TEXT(Raw_Articul_Data!$D8993,"00000000000")</f>
        <v>00000592581</v>
      </c>
      <c r="D8993" s="41">
        <v>592581</v>
      </c>
      <c r="E8993" s="41" t="s">
        <v>4881</v>
      </c>
      <c r="G8993" s="41" t="s">
        <v>32</v>
      </c>
      <c r="H8993" s="41" t="s">
        <v>2790</v>
      </c>
      <c r="I8993" s="41" t="s">
        <v>3252</v>
      </c>
      <c r="J8993" s="41" t="s">
        <v>55</v>
      </c>
      <c r="K8993" s="41" t="s">
        <v>25</v>
      </c>
    </row>
    <row r="8994" spans="2:11" ht="15" customHeight="1" x14ac:dyDescent="0.3">
      <c r="B8994" s="39" t="str">
        <f t="shared" si="122"/>
        <v>00000592587 прокладка осьового зазору</v>
      </c>
      <c r="C8994" s="39" t="str">
        <f>TEXT(Raw_Articul_Data!$D8994,"00000000000")</f>
        <v>00000592587</v>
      </c>
      <c r="D8994" s="41">
        <v>592587</v>
      </c>
      <c r="E8994" s="41" t="s">
        <v>4882</v>
      </c>
      <c r="G8994" s="41" t="s">
        <v>32</v>
      </c>
      <c r="H8994" s="41" t="s">
        <v>2790</v>
      </c>
      <c r="I8994" s="41" t="s">
        <v>3252</v>
      </c>
      <c r="J8994" s="41" t="s">
        <v>55</v>
      </c>
      <c r="K8994" s="41" t="s">
        <v>25</v>
      </c>
    </row>
    <row r="8995" spans="2:11" ht="15" customHeight="1" x14ac:dyDescent="0.3">
      <c r="B8995" s="39" t="str">
        <f t="shared" si="122"/>
        <v>00000592660 комплект поршневих кілець</v>
      </c>
      <c r="C8995" s="39" t="str">
        <f>TEXT(Raw_Articul_Data!$D8995,"00000000000")</f>
        <v>00000592660</v>
      </c>
      <c r="D8995" s="41">
        <v>592660</v>
      </c>
      <c r="E8995" s="41" t="s">
        <v>3096</v>
      </c>
      <c r="G8995" s="41" t="s">
        <v>32</v>
      </c>
      <c r="H8995" s="41" t="s">
        <v>2790</v>
      </c>
      <c r="I8995" s="41" t="s">
        <v>3252</v>
      </c>
      <c r="J8995" s="41" t="s">
        <v>55</v>
      </c>
      <c r="K8995" s="41" t="s">
        <v>25</v>
      </c>
    </row>
    <row r="8996" spans="2:11" ht="15" customHeight="1" x14ac:dyDescent="0.3">
      <c r="B8996" s="39" t="str">
        <f t="shared" si="122"/>
        <v>00000592689 паливний жиклер карбюратора</v>
      </c>
      <c r="C8996" s="39" t="str">
        <f>TEXT(Raw_Articul_Data!$D8996,"00000000000")</f>
        <v>00000592689</v>
      </c>
      <c r="D8996" s="41">
        <v>592689</v>
      </c>
      <c r="E8996" s="41" t="s">
        <v>4883</v>
      </c>
      <c r="G8996" s="41" t="s">
        <v>32</v>
      </c>
      <c r="H8996" s="41" t="s">
        <v>2790</v>
      </c>
      <c r="I8996" s="41" t="s">
        <v>3252</v>
      </c>
      <c r="J8996" s="41" t="s">
        <v>55</v>
      </c>
      <c r="K8996" s="41" t="s">
        <v>25</v>
      </c>
    </row>
    <row r="8997" spans="2:11" ht="15" customHeight="1" x14ac:dyDescent="0.3">
      <c r="B8997" s="39" t="str">
        <f t="shared" si="122"/>
        <v>00000592829 генератор змінного струму</v>
      </c>
      <c r="C8997" s="39" t="str">
        <f>TEXT(Raw_Articul_Data!$D8997,"00000000000")</f>
        <v>00000592829</v>
      </c>
      <c r="D8997" s="41">
        <v>592829</v>
      </c>
      <c r="E8997" s="41" t="s">
        <v>4884</v>
      </c>
      <c r="G8997" s="41" t="s">
        <v>32</v>
      </c>
      <c r="H8997" s="41" t="s">
        <v>2790</v>
      </c>
      <c r="I8997" s="41" t="s">
        <v>3252</v>
      </c>
      <c r="J8997" s="41" t="s">
        <v>55</v>
      </c>
      <c r="K8997" s="41" t="s">
        <v>25</v>
      </c>
    </row>
    <row r="8998" spans="2:11" ht="15" customHeight="1" x14ac:dyDescent="0.3">
      <c r="B8998" s="39" t="str">
        <f t="shared" si="122"/>
        <v>00000592846 модуль запалювання</v>
      </c>
      <c r="C8998" s="39" t="str">
        <f>TEXT(Raw_Articul_Data!$D8998,"00000000000")</f>
        <v>00000592846</v>
      </c>
      <c r="D8998" s="41">
        <v>592846</v>
      </c>
      <c r="E8998" s="41" t="s">
        <v>2855</v>
      </c>
      <c r="G8998" s="41" t="s">
        <v>32</v>
      </c>
      <c r="H8998" s="41" t="s">
        <v>2790</v>
      </c>
      <c r="I8998" s="41" t="s">
        <v>3252</v>
      </c>
      <c r="J8998" s="41" t="s">
        <v>55</v>
      </c>
      <c r="K8998" s="41" t="s">
        <v>25</v>
      </c>
    </row>
    <row r="8999" spans="2:11" ht="15" customHeight="1" x14ac:dyDescent="0.3">
      <c r="B8999" s="39" t="str">
        <f t="shared" si="122"/>
        <v>00000592968 розподільчий вал</v>
      </c>
      <c r="C8999" s="39" t="str">
        <f>TEXT(Raw_Articul_Data!$D8999,"00000000000")</f>
        <v>00000592968</v>
      </c>
      <c r="D8999" s="41">
        <v>592968</v>
      </c>
      <c r="E8999" s="41" t="s">
        <v>3121</v>
      </c>
      <c r="G8999" s="41" t="s">
        <v>32</v>
      </c>
      <c r="H8999" s="41" t="s">
        <v>2790</v>
      </c>
      <c r="I8999" s="41" t="s">
        <v>3252</v>
      </c>
      <c r="J8999" s="41" t="s">
        <v>55</v>
      </c>
      <c r="K8999" s="41" t="s">
        <v>25</v>
      </c>
    </row>
    <row r="9000" spans="2:11" ht="15" customHeight="1" x14ac:dyDescent="0.3">
      <c r="B9000" s="39" t="str">
        <f t="shared" si="122"/>
        <v>00000593208 терморегулятор</v>
      </c>
      <c r="C9000" s="39" t="str">
        <f>TEXT(Raw_Articul_Data!$D9000,"00000000000")</f>
        <v>00000593208</v>
      </c>
      <c r="D9000" s="41">
        <v>593208</v>
      </c>
      <c r="E9000" s="41" t="s">
        <v>4885</v>
      </c>
      <c r="G9000" s="41" t="s">
        <v>32</v>
      </c>
      <c r="H9000" s="41" t="s">
        <v>2790</v>
      </c>
      <c r="I9000" s="41" t="s">
        <v>3252</v>
      </c>
      <c r="J9000" s="41" t="s">
        <v>55</v>
      </c>
      <c r="K9000" s="41" t="s">
        <v>25</v>
      </c>
    </row>
    <row r="9001" spans="2:11" ht="15" customHeight="1" x14ac:dyDescent="0.3">
      <c r="B9001" s="39" t="str">
        <f t="shared" si="122"/>
        <v>00000593248 шумоглушник</v>
      </c>
      <c r="C9001" s="39" t="str">
        <f>TEXT(Raw_Articul_Data!$D9001,"00000000000")</f>
        <v>00000593248</v>
      </c>
      <c r="D9001" s="41">
        <v>593248</v>
      </c>
      <c r="E9001" s="41" t="s">
        <v>3072</v>
      </c>
      <c r="G9001" s="41" t="s">
        <v>32</v>
      </c>
      <c r="H9001" s="41" t="s">
        <v>2790</v>
      </c>
      <c r="I9001" s="41" t="s">
        <v>3252</v>
      </c>
      <c r="J9001" s="41" t="s">
        <v>55</v>
      </c>
      <c r="K9001" s="41" t="s">
        <v>25</v>
      </c>
    </row>
    <row r="9002" spans="2:11" ht="15" customHeight="1" x14ac:dyDescent="0.3">
      <c r="B9002" s="39" t="str">
        <f t="shared" si="122"/>
        <v>00000593260 фільтр повітряний (картрідж) 1шт 593260</v>
      </c>
      <c r="C9002" s="39" t="str">
        <f>TEXT(Raw_Articul_Data!$D9002,"00000000000")</f>
        <v>00000593260</v>
      </c>
      <c r="D9002" s="41">
        <v>593260</v>
      </c>
      <c r="E9002" s="41" t="s">
        <v>4886</v>
      </c>
      <c r="G9002" s="41" t="s">
        <v>32</v>
      </c>
      <c r="H9002" s="41" t="s">
        <v>2790</v>
      </c>
      <c r="I9002" s="41" t="s">
        <v>3252</v>
      </c>
      <c r="J9002" s="41" t="s">
        <v>34</v>
      </c>
      <c r="K9002" s="41" t="s">
        <v>25</v>
      </c>
    </row>
    <row r="9003" spans="2:11" ht="15" customHeight="1" x14ac:dyDescent="0.3">
      <c r="B9003" s="39" t="str">
        <f t="shared" si="122"/>
        <v>00000593297 карбюратор</v>
      </c>
      <c r="C9003" s="39" t="str">
        <f>TEXT(Raw_Articul_Data!$D9003,"00000000000")</f>
        <v>00000593297</v>
      </c>
      <c r="D9003" s="41">
        <v>593297</v>
      </c>
      <c r="E9003" s="41" t="s">
        <v>3142</v>
      </c>
      <c r="G9003" s="41" t="s">
        <v>32</v>
      </c>
      <c r="H9003" s="41" t="s">
        <v>2790</v>
      </c>
      <c r="I9003" s="41" t="s">
        <v>3252</v>
      </c>
      <c r="J9003" s="41" t="s">
        <v>34</v>
      </c>
      <c r="K9003" s="41" t="s">
        <v>25</v>
      </c>
    </row>
    <row r="9004" spans="2:11" ht="15" customHeight="1" x14ac:dyDescent="0.3">
      <c r="B9004" s="39" t="str">
        <f t="shared" si="122"/>
        <v>00000593417 колінчастий вал</v>
      </c>
      <c r="C9004" s="39" t="str">
        <f>TEXT(Raw_Articul_Data!$D9004,"00000000000")</f>
        <v>00000593417</v>
      </c>
      <c r="D9004" s="41">
        <v>593417</v>
      </c>
      <c r="E9004" s="41" t="s">
        <v>3122</v>
      </c>
      <c r="G9004" s="41" t="s">
        <v>32</v>
      </c>
      <c r="H9004" s="41" t="s">
        <v>2790</v>
      </c>
      <c r="I9004" s="41" t="s">
        <v>3252</v>
      </c>
      <c r="J9004" s="41" t="s">
        <v>55</v>
      </c>
      <c r="K9004" s="41" t="s">
        <v>25</v>
      </c>
    </row>
    <row r="9005" spans="2:11" ht="15" customHeight="1" x14ac:dyDescent="0.3">
      <c r="B9005" s="39" t="str">
        <f t="shared" si="122"/>
        <v>00000593432 карбюратор</v>
      </c>
      <c r="C9005" s="39" t="str">
        <f>TEXT(Raw_Articul_Data!$D9005,"00000000000")</f>
        <v>00000593432</v>
      </c>
      <c r="D9005" s="41">
        <v>593432</v>
      </c>
      <c r="E9005" s="41" t="s">
        <v>3142</v>
      </c>
      <c r="G9005" s="41" t="s">
        <v>32</v>
      </c>
      <c r="H9005" s="41" t="s">
        <v>2790</v>
      </c>
      <c r="I9005" s="41" t="s">
        <v>3252</v>
      </c>
      <c r="J9005" s="41" t="s">
        <v>807</v>
      </c>
      <c r="K9005" s="41" t="s">
        <v>25</v>
      </c>
    </row>
    <row r="9006" spans="2:11" ht="15" customHeight="1" x14ac:dyDescent="0.3">
      <c r="B9006" s="39" t="str">
        <f t="shared" si="122"/>
        <v>00000593581 шумоглушник</v>
      </c>
      <c r="C9006" s="39" t="str">
        <f>TEXT(Raw_Articul_Data!$D9006,"00000000000")</f>
        <v>00000593581</v>
      </c>
      <c r="D9006" s="41">
        <v>593581</v>
      </c>
      <c r="E9006" s="41" t="s">
        <v>3072</v>
      </c>
      <c r="G9006" s="41" t="s">
        <v>32</v>
      </c>
      <c r="H9006" s="41" t="s">
        <v>2790</v>
      </c>
      <c r="I9006" s="41" t="s">
        <v>3252</v>
      </c>
      <c r="J9006" s="41" t="s">
        <v>34</v>
      </c>
      <c r="K9006" s="41" t="s">
        <v>25</v>
      </c>
    </row>
    <row r="9007" spans="2:11" ht="15" customHeight="1" x14ac:dyDescent="0.3">
      <c r="B9007" s="39" t="str">
        <f t="shared" si="122"/>
        <v>00000593582 скоба управління</v>
      </c>
      <c r="C9007" s="39" t="str">
        <f>TEXT(Raw_Articul_Data!$D9007,"00000000000")</f>
        <v>00000593582</v>
      </c>
      <c r="D9007" s="41">
        <v>593582</v>
      </c>
      <c r="E9007" s="41" t="s">
        <v>4861</v>
      </c>
      <c r="G9007" s="41" t="s">
        <v>32</v>
      </c>
      <c r="H9007" s="41" t="s">
        <v>2790</v>
      </c>
      <c r="I9007" s="41" t="s">
        <v>3252</v>
      </c>
      <c r="J9007" s="41" t="s">
        <v>55</v>
      </c>
      <c r="K9007" s="41" t="s">
        <v>25</v>
      </c>
    </row>
    <row r="9008" spans="2:11" ht="15" customHeight="1" x14ac:dyDescent="0.3">
      <c r="B9008" s="39" t="str">
        <f t="shared" si="122"/>
        <v>00000593875 захист глушника</v>
      </c>
      <c r="C9008" s="39" t="str">
        <f>TEXT(Raw_Articul_Data!$D9008,"00000000000")</f>
        <v>00000593875</v>
      </c>
      <c r="D9008" s="41">
        <v>593875</v>
      </c>
      <c r="E9008" s="41" t="s">
        <v>3163</v>
      </c>
      <c r="G9008" s="41" t="s">
        <v>32</v>
      </c>
      <c r="H9008" s="41" t="s">
        <v>2790</v>
      </c>
      <c r="I9008" s="41" t="s">
        <v>3252</v>
      </c>
      <c r="J9008" s="41" t="s">
        <v>34</v>
      </c>
      <c r="K9008" s="41" t="s">
        <v>25</v>
      </c>
    </row>
    <row r="9009" spans="2:11" ht="15" customHeight="1" x14ac:dyDescent="0.3">
      <c r="B9009" s="39" t="str">
        <f t="shared" si="122"/>
        <v>00000593934 стартер двигуна</v>
      </c>
      <c r="C9009" s="39" t="str">
        <f>TEXT(Raw_Articul_Data!$D9009,"00000000000")</f>
        <v>00000593934</v>
      </c>
      <c r="D9009" s="41">
        <v>593934</v>
      </c>
      <c r="E9009" s="41" t="s">
        <v>4850</v>
      </c>
      <c r="G9009" s="41" t="s">
        <v>32</v>
      </c>
      <c r="H9009" s="41" t="s">
        <v>2790</v>
      </c>
      <c r="I9009" s="41" t="s">
        <v>3252</v>
      </c>
      <c r="J9009" s="41" t="s">
        <v>3955</v>
      </c>
      <c r="K9009" s="41" t="s">
        <v>25</v>
      </c>
    </row>
    <row r="9010" spans="2:11" ht="15" customHeight="1" x14ac:dyDescent="0.3">
      <c r="B9010" s="39" t="str">
        <f t="shared" si="122"/>
        <v>00000593935 шестерня приводу стартера</v>
      </c>
      <c r="C9010" s="39" t="str">
        <f>TEXT(Raw_Articul_Data!$D9010,"00000000000")</f>
        <v>00000593935</v>
      </c>
      <c r="D9010" s="41">
        <v>593935</v>
      </c>
      <c r="E9010" s="41" t="s">
        <v>4887</v>
      </c>
      <c r="G9010" s="41" t="s">
        <v>32</v>
      </c>
      <c r="H9010" s="41" t="s">
        <v>2790</v>
      </c>
      <c r="I9010" s="41" t="s">
        <v>3252</v>
      </c>
      <c r="J9010" s="41" t="s">
        <v>34</v>
      </c>
      <c r="K9010" s="41" t="s">
        <v>25</v>
      </c>
    </row>
    <row r="9011" spans="2:11" ht="15" customHeight="1" x14ac:dyDescent="0.3">
      <c r="B9011" s="39" t="str">
        <f t="shared" si="122"/>
        <v>00000593958 ручний стартер</v>
      </c>
      <c r="C9011" s="39" t="str">
        <f>TEXT(Raw_Articul_Data!$D9011,"00000000000")</f>
        <v>00000593958</v>
      </c>
      <c r="D9011" s="41">
        <v>593958</v>
      </c>
      <c r="E9011" s="41" t="s">
        <v>4811</v>
      </c>
      <c r="G9011" s="41" t="s">
        <v>32</v>
      </c>
      <c r="H9011" s="41" t="s">
        <v>2790</v>
      </c>
      <c r="I9011" s="41" t="s">
        <v>3252</v>
      </c>
      <c r="J9011" s="41" t="s">
        <v>34</v>
      </c>
      <c r="K9011" s="41" t="s">
        <v>25</v>
      </c>
    </row>
    <row r="9012" spans="2:11" ht="15" customHeight="1" x14ac:dyDescent="0.3">
      <c r="B9012" s="39" t="str">
        <f t="shared" si="122"/>
        <v>00000593960 кришка маховика</v>
      </c>
      <c r="C9012" s="39" t="str">
        <f>TEXT(Raw_Articul_Data!$D9012,"00000000000")</f>
        <v>00000593960</v>
      </c>
      <c r="D9012" s="41">
        <v>593960</v>
      </c>
      <c r="E9012" s="41" t="s">
        <v>4888</v>
      </c>
      <c r="G9012" s="41" t="s">
        <v>32</v>
      </c>
      <c r="H9012" s="41" t="s">
        <v>2790</v>
      </c>
      <c r="I9012" s="41" t="s">
        <v>3252</v>
      </c>
      <c r="J9012" s="41" t="s">
        <v>55</v>
      </c>
      <c r="K9012" s="41" t="s">
        <v>25</v>
      </c>
    </row>
    <row r="9013" spans="2:11" ht="15" customHeight="1" x14ac:dyDescent="0.3">
      <c r="B9013" s="39" t="str">
        <f t="shared" si="122"/>
        <v>00000593961 корпус нагнітача</v>
      </c>
      <c r="C9013" s="39" t="str">
        <f>TEXT(Raw_Articul_Data!$D9013,"00000000000")</f>
        <v>00000593961</v>
      </c>
      <c r="D9013" s="41">
        <v>593961</v>
      </c>
      <c r="E9013" s="41" t="s">
        <v>4444</v>
      </c>
      <c r="G9013" s="41" t="s">
        <v>32</v>
      </c>
      <c r="H9013" s="41" t="s">
        <v>2790</v>
      </c>
      <c r="I9013" s="41" t="s">
        <v>3252</v>
      </c>
      <c r="J9013" s="41" t="s">
        <v>55</v>
      </c>
      <c r="K9013" s="41" t="s">
        <v>25</v>
      </c>
    </row>
    <row r="9014" spans="2:11" ht="15" customHeight="1" x14ac:dyDescent="0.3">
      <c r="B9014" s="39" t="str">
        <f t="shared" si="122"/>
        <v>00000594054 маховик</v>
      </c>
      <c r="C9014" s="39" t="str">
        <f>TEXT(Raw_Articul_Data!$D9014,"00000000000")</f>
        <v>00000594054</v>
      </c>
      <c r="D9014" s="41">
        <v>594054</v>
      </c>
      <c r="E9014" s="41" t="s">
        <v>3088</v>
      </c>
      <c r="G9014" s="41" t="s">
        <v>32</v>
      </c>
      <c r="H9014" s="41" t="s">
        <v>2790</v>
      </c>
      <c r="I9014" s="41" t="s">
        <v>3252</v>
      </c>
      <c r="J9014" s="41" t="s">
        <v>55</v>
      </c>
      <c r="K9014" s="41" t="s">
        <v>25</v>
      </c>
    </row>
    <row r="9015" spans="2:11" ht="15" customHeight="1" x14ac:dyDescent="0.3">
      <c r="B9015" s="39" t="str">
        <f t="shared" si="122"/>
        <v>00000594062 стартер ручний в зборі</v>
      </c>
      <c r="C9015" s="39" t="str">
        <f>TEXT(Raw_Articul_Data!$D9015,"00000000000")</f>
        <v>00000594062</v>
      </c>
      <c r="D9015" s="41">
        <v>594062</v>
      </c>
      <c r="E9015" s="41" t="s">
        <v>4889</v>
      </c>
      <c r="G9015" s="41" t="s">
        <v>32</v>
      </c>
      <c r="H9015" s="41" t="s">
        <v>2790</v>
      </c>
      <c r="I9015" s="41" t="s">
        <v>3252</v>
      </c>
      <c r="J9015" s="41" t="s">
        <v>55</v>
      </c>
      <c r="K9015" s="41" t="s">
        <v>25</v>
      </c>
    </row>
    <row r="9016" spans="2:11" ht="15" customHeight="1" x14ac:dyDescent="0.3">
      <c r="B9016" s="39" t="str">
        <f t="shared" si="122"/>
        <v>00000594089 шатун</v>
      </c>
      <c r="C9016" s="39" t="str">
        <f>TEXT(Raw_Articul_Data!$D9016,"00000000000")</f>
        <v>00000594089</v>
      </c>
      <c r="D9016" s="41">
        <v>594089</v>
      </c>
      <c r="E9016" s="41" t="s">
        <v>3120</v>
      </c>
      <c r="G9016" s="41" t="s">
        <v>32</v>
      </c>
      <c r="H9016" s="41" t="s">
        <v>2790</v>
      </c>
      <c r="I9016" s="41" t="s">
        <v>3252</v>
      </c>
      <c r="J9016" s="41" t="s">
        <v>55</v>
      </c>
      <c r="K9016" s="41" t="s">
        <v>25</v>
      </c>
    </row>
    <row r="9017" spans="2:11" ht="15" customHeight="1" x14ac:dyDescent="0.3">
      <c r="B9017" s="39" t="str">
        <f t="shared" si="122"/>
        <v>00000594090 розподільчий вал</v>
      </c>
      <c r="C9017" s="39" t="str">
        <f>TEXT(Raw_Articul_Data!$D9017,"00000000000")</f>
        <v>00000594090</v>
      </c>
      <c r="D9017" s="41">
        <v>594090</v>
      </c>
      <c r="E9017" s="41" t="s">
        <v>3121</v>
      </c>
      <c r="G9017" s="41" t="s">
        <v>32</v>
      </c>
      <c r="H9017" s="41" t="s">
        <v>2790</v>
      </c>
      <c r="I9017" s="41" t="s">
        <v>3252</v>
      </c>
      <c r="J9017" s="41" t="s">
        <v>55</v>
      </c>
      <c r="K9017" s="41" t="s">
        <v>25</v>
      </c>
    </row>
    <row r="9018" spans="2:11" ht="15" customHeight="1" x14ac:dyDescent="0.3">
      <c r="B9018" s="39" t="str">
        <f t="shared" si="122"/>
        <v>00000594094 впускний клапан</v>
      </c>
      <c r="C9018" s="39" t="str">
        <f>TEXT(Raw_Articul_Data!$D9018,"00000000000")</f>
        <v>00000594094</v>
      </c>
      <c r="D9018" s="41">
        <v>594094</v>
      </c>
      <c r="E9018" s="41" t="s">
        <v>3032</v>
      </c>
      <c r="G9018" s="41" t="s">
        <v>32</v>
      </c>
      <c r="H9018" s="41" t="s">
        <v>2790</v>
      </c>
      <c r="I9018" s="41" t="s">
        <v>3252</v>
      </c>
      <c r="J9018" s="41" t="s">
        <v>55</v>
      </c>
      <c r="K9018" s="41" t="s">
        <v>25</v>
      </c>
    </row>
    <row r="9019" spans="2:11" ht="15" customHeight="1" x14ac:dyDescent="0.3">
      <c r="B9019" s="39" t="str">
        <f t="shared" si="122"/>
        <v>00000594095 випускний клапан</v>
      </c>
      <c r="C9019" s="39" t="str">
        <f>TEXT(Raw_Articul_Data!$D9019,"00000000000")</f>
        <v>00000594095</v>
      </c>
      <c r="D9019" s="41">
        <v>594095</v>
      </c>
      <c r="E9019" s="41" t="s">
        <v>3033</v>
      </c>
      <c r="G9019" s="41" t="s">
        <v>32</v>
      </c>
      <c r="H9019" s="41" t="s">
        <v>2790</v>
      </c>
      <c r="I9019" s="41" t="s">
        <v>3252</v>
      </c>
      <c r="J9019" s="41" t="s">
        <v>55</v>
      </c>
      <c r="K9019" s="41" t="s">
        <v>25</v>
      </c>
    </row>
    <row r="9020" spans="2:11" ht="15" customHeight="1" x14ac:dyDescent="0.3">
      <c r="B9020" s="39" t="str">
        <f t="shared" si="122"/>
        <v>00000594098 комплект поршневих кілець</v>
      </c>
      <c r="C9020" s="39" t="str">
        <f>TEXT(Raw_Articul_Data!$D9020,"00000000000")</f>
        <v>00000594098</v>
      </c>
      <c r="D9020" s="41">
        <v>594098</v>
      </c>
      <c r="E9020" s="41" t="s">
        <v>3096</v>
      </c>
      <c r="G9020" s="41" t="s">
        <v>32</v>
      </c>
      <c r="H9020" s="41" t="s">
        <v>2790</v>
      </c>
      <c r="I9020" s="41" t="s">
        <v>3252</v>
      </c>
      <c r="J9020" s="41" t="s">
        <v>55</v>
      </c>
      <c r="K9020" s="41" t="s">
        <v>25</v>
      </c>
    </row>
    <row r="9021" spans="2:11" ht="15" customHeight="1" x14ac:dyDescent="0.3">
      <c r="B9021" s="39" t="str">
        <f t="shared" si="122"/>
        <v>00000594099 поршень в зборі</v>
      </c>
      <c r="C9021" s="39" t="str">
        <f>TEXT(Raw_Articul_Data!$D9021,"00000000000")</f>
        <v>00000594099</v>
      </c>
      <c r="D9021" s="41">
        <v>594099</v>
      </c>
      <c r="E9021" s="41" t="s">
        <v>3097</v>
      </c>
      <c r="G9021" s="41" t="s">
        <v>32</v>
      </c>
      <c r="H9021" s="41" t="s">
        <v>2790</v>
      </c>
      <c r="I9021" s="41" t="s">
        <v>3252</v>
      </c>
      <c r="J9021" s="41" t="s">
        <v>34</v>
      </c>
      <c r="K9021" s="41" t="s">
        <v>25</v>
      </c>
    </row>
    <row r="9022" spans="2:11" ht="15" customHeight="1" x14ac:dyDescent="0.3">
      <c r="B9022" s="39" t="str">
        <f t="shared" si="122"/>
        <v>00000594101 піддон картера двигуна</v>
      </c>
      <c r="C9022" s="39" t="str">
        <f>TEXT(Raw_Articul_Data!$D9022,"00000000000")</f>
        <v>00000594101</v>
      </c>
      <c r="D9022" s="41">
        <v>594101</v>
      </c>
      <c r="E9022" s="41" t="s">
        <v>4890</v>
      </c>
      <c r="G9022" s="41" t="s">
        <v>32</v>
      </c>
      <c r="H9022" s="41" t="s">
        <v>2790</v>
      </c>
      <c r="I9022" s="41" t="s">
        <v>3252</v>
      </c>
      <c r="J9022" s="41" t="s">
        <v>133</v>
      </c>
      <c r="K9022" s="41" t="s">
        <v>25</v>
      </c>
    </row>
    <row r="9023" spans="2:11" ht="15" customHeight="1" x14ac:dyDescent="0.3">
      <c r="B9023" s="39" t="str">
        <f t="shared" si="122"/>
        <v>00000594102 вентилятор-маховик</v>
      </c>
      <c r="C9023" s="39" t="str">
        <f>TEXT(Raw_Articul_Data!$D9023,"00000000000")</f>
        <v>00000594102</v>
      </c>
      <c r="D9023" s="41">
        <v>594102</v>
      </c>
      <c r="E9023" s="41" t="s">
        <v>4891</v>
      </c>
      <c r="G9023" s="41" t="s">
        <v>32</v>
      </c>
      <c r="H9023" s="41" t="s">
        <v>2790</v>
      </c>
      <c r="I9023" s="41" t="s">
        <v>3252</v>
      </c>
      <c r="J9023" s="41" t="s">
        <v>55</v>
      </c>
      <c r="K9023" s="41" t="s">
        <v>25</v>
      </c>
    </row>
    <row r="9024" spans="2:11" ht="15" customHeight="1" x14ac:dyDescent="0.3">
      <c r="B9024" s="39" t="str">
        <f t="shared" si="122"/>
        <v>00000594105 шестерня розподільчого валу</v>
      </c>
      <c r="C9024" s="39" t="str">
        <f>TEXT(Raw_Articul_Data!$D9024,"00000000000")</f>
        <v>00000594105</v>
      </c>
      <c r="D9024" s="41">
        <v>594105</v>
      </c>
      <c r="E9024" s="41" t="s">
        <v>4892</v>
      </c>
      <c r="G9024" s="41" t="s">
        <v>32</v>
      </c>
      <c r="H9024" s="41" t="s">
        <v>2790</v>
      </c>
      <c r="I9024" s="41" t="s">
        <v>3252</v>
      </c>
      <c r="J9024" s="41" t="s">
        <v>55</v>
      </c>
      <c r="K9024" s="41" t="s">
        <v>25</v>
      </c>
    </row>
    <row r="9025" spans="2:11" ht="15" customHeight="1" x14ac:dyDescent="0.3">
      <c r="B9025" s="39" t="str">
        <f t="shared" si="122"/>
        <v>00000594106 кришка корпусу повітряного фільтра</v>
      </c>
      <c r="C9025" s="39" t="str">
        <f>TEXT(Raw_Articul_Data!$D9025,"00000000000")</f>
        <v>00000594106</v>
      </c>
      <c r="D9025" s="41">
        <v>594106</v>
      </c>
      <c r="E9025" s="41" t="s">
        <v>4893</v>
      </c>
      <c r="G9025" s="41" t="s">
        <v>32</v>
      </c>
      <c r="H9025" s="41" t="s">
        <v>2790</v>
      </c>
      <c r="I9025" s="41" t="s">
        <v>3252</v>
      </c>
      <c r="J9025" s="41" t="s">
        <v>55</v>
      </c>
      <c r="K9025" s="41" t="s">
        <v>25</v>
      </c>
    </row>
    <row r="9026" spans="2:11" ht="15" customHeight="1" x14ac:dyDescent="0.3">
      <c r="B9026" s="39" t="str">
        <f t="shared" si="122"/>
        <v>00000594108 шумоглушник</v>
      </c>
      <c r="C9026" s="39" t="str">
        <f>TEXT(Raw_Articul_Data!$D9026,"00000000000")</f>
        <v>00000594108</v>
      </c>
      <c r="D9026" s="41">
        <v>594108</v>
      </c>
      <c r="E9026" s="41" t="s">
        <v>3072</v>
      </c>
      <c r="G9026" s="41" t="s">
        <v>32</v>
      </c>
      <c r="H9026" s="41" t="s">
        <v>2790</v>
      </c>
      <c r="I9026" s="41" t="s">
        <v>3252</v>
      </c>
      <c r="J9026" s="41" t="s">
        <v>55</v>
      </c>
      <c r="K9026" s="41" t="s">
        <v>25</v>
      </c>
    </row>
    <row r="9027" spans="2:11" ht="15" customHeight="1" x14ac:dyDescent="0.3">
      <c r="B9027" s="39" t="str">
        <f t="shared" si="122"/>
        <v>00000594109 захист глушника</v>
      </c>
      <c r="C9027" s="39" t="str">
        <f>TEXT(Raw_Articul_Data!$D9027,"00000000000")</f>
        <v>00000594109</v>
      </c>
      <c r="D9027" s="41">
        <v>594109</v>
      </c>
      <c r="E9027" s="41" t="s">
        <v>3163</v>
      </c>
      <c r="G9027" s="41" t="s">
        <v>32</v>
      </c>
      <c r="H9027" s="41" t="s">
        <v>2790</v>
      </c>
      <c r="I9027" s="41" t="s">
        <v>3252</v>
      </c>
      <c r="J9027" s="41" t="s">
        <v>55</v>
      </c>
      <c r="K9027" s="41" t="s">
        <v>25</v>
      </c>
    </row>
    <row r="9028" spans="2:11" ht="15" customHeight="1" x14ac:dyDescent="0.3">
      <c r="B9028" s="39" t="str">
        <f t="shared" si="122"/>
        <v>00000594110 вузол зі щупом та трубкою</v>
      </c>
      <c r="C9028" s="39" t="str">
        <f>TEXT(Raw_Articul_Data!$D9028,"00000000000")</f>
        <v>00000594110</v>
      </c>
      <c r="D9028" s="41">
        <v>594110</v>
      </c>
      <c r="E9028" s="41" t="s">
        <v>4894</v>
      </c>
      <c r="G9028" s="41" t="s">
        <v>32</v>
      </c>
      <c r="H9028" s="41" t="s">
        <v>2790</v>
      </c>
      <c r="I9028" s="41" t="s">
        <v>3252</v>
      </c>
      <c r="J9028" s="41" t="s">
        <v>55</v>
      </c>
      <c r="K9028" s="41" t="s">
        <v>25</v>
      </c>
    </row>
    <row r="9029" spans="2:11" ht="15" customHeight="1" x14ac:dyDescent="0.3">
      <c r="B9029" s="39" t="str">
        <f t="shared" si="122"/>
        <v>00000594195 прокладка картера</v>
      </c>
      <c r="C9029" s="39" t="str">
        <f>TEXT(Raw_Articul_Data!$D9029,"00000000000")</f>
        <v>00000594195</v>
      </c>
      <c r="D9029" s="41">
        <v>594195</v>
      </c>
      <c r="E9029" s="41" t="s">
        <v>4895</v>
      </c>
      <c r="G9029" s="41" t="s">
        <v>32</v>
      </c>
      <c r="H9029" s="41" t="s">
        <v>2790</v>
      </c>
      <c r="I9029" s="41" t="s">
        <v>3252</v>
      </c>
      <c r="J9029" s="41" t="s">
        <v>55</v>
      </c>
      <c r="K9029" s="41" t="s">
        <v>25</v>
      </c>
    </row>
    <row r="9030" spans="2:11" ht="15" customHeight="1" x14ac:dyDescent="0.3">
      <c r="B9030" s="39" t="str">
        <f t="shared" si="122"/>
        <v>00000594207 карбюратор</v>
      </c>
      <c r="C9030" s="39" t="str">
        <f>TEXT(Raw_Articul_Data!$D9030,"00000000000")</f>
        <v>00000594207</v>
      </c>
      <c r="D9030" s="41">
        <v>594207</v>
      </c>
      <c r="E9030" s="41" t="s">
        <v>3142</v>
      </c>
      <c r="G9030" s="41" t="s">
        <v>32</v>
      </c>
      <c r="H9030" s="41" t="s">
        <v>2790</v>
      </c>
      <c r="I9030" s="41" t="s">
        <v>3252</v>
      </c>
      <c r="J9030" s="41" t="s">
        <v>807</v>
      </c>
      <c r="K9030" s="41" t="s">
        <v>25</v>
      </c>
    </row>
    <row r="9031" spans="2:11" ht="15" customHeight="1" x14ac:dyDescent="0.3">
      <c r="B9031" s="39" t="str">
        <f t="shared" si="122"/>
        <v>00000594209 ущільнююче кільце</v>
      </c>
      <c r="C9031" s="39" t="str">
        <f>TEXT(Raw_Articul_Data!$D9031,"00000000000")</f>
        <v>00000594209</v>
      </c>
      <c r="D9031" s="41">
        <v>594209</v>
      </c>
      <c r="E9031" s="41" t="s">
        <v>2853</v>
      </c>
      <c r="G9031" s="41" t="s">
        <v>32</v>
      </c>
      <c r="H9031" s="41" t="s">
        <v>2790</v>
      </c>
      <c r="I9031" s="41" t="s">
        <v>3252</v>
      </c>
      <c r="J9031" s="41" t="s">
        <v>55</v>
      </c>
      <c r="K9031" s="41" t="s">
        <v>25</v>
      </c>
    </row>
    <row r="9032" spans="2:11" ht="15" customHeight="1" x14ac:dyDescent="0.3">
      <c r="B9032" s="39" t="str">
        <f t="shared" si="122"/>
        <v>00000594212 ремкомплект карбюратора</v>
      </c>
      <c r="C9032" s="39" t="str">
        <f>TEXT(Raw_Articul_Data!$D9032,"00000000000")</f>
        <v>00000594212</v>
      </c>
      <c r="D9032" s="41">
        <v>594212</v>
      </c>
      <c r="E9032" s="41" t="s">
        <v>3090</v>
      </c>
      <c r="G9032" s="41" t="s">
        <v>32</v>
      </c>
      <c r="H9032" s="41" t="s">
        <v>2790</v>
      </c>
      <c r="I9032" s="41" t="s">
        <v>3252</v>
      </c>
      <c r="J9032" s="41" t="s">
        <v>34</v>
      </c>
      <c r="K9032" s="41" t="s">
        <v>25</v>
      </c>
    </row>
    <row r="9033" spans="2:11" ht="15" customHeight="1" x14ac:dyDescent="0.3">
      <c r="B9033" s="39" t="str">
        <f t="shared" si="122"/>
        <v>00000594281 праймер карбюратора</v>
      </c>
      <c r="C9033" s="39" t="str">
        <f>TEXT(Raw_Articul_Data!$D9033,"00000000000")</f>
        <v>00000594281</v>
      </c>
      <c r="D9033" s="41">
        <v>594281</v>
      </c>
      <c r="E9033" s="41" t="s">
        <v>4896</v>
      </c>
      <c r="G9033" s="41" t="s">
        <v>32</v>
      </c>
      <c r="H9033" s="41" t="s">
        <v>2790</v>
      </c>
      <c r="I9033" s="41" t="s">
        <v>3252</v>
      </c>
      <c r="J9033" s="41" t="s">
        <v>55</v>
      </c>
      <c r="K9033" s="41" t="s">
        <v>25</v>
      </c>
    </row>
    <row r="9034" spans="2:11" ht="15" customHeight="1" x14ac:dyDescent="0.3">
      <c r="B9034" s="39" t="str">
        <f t="shared" si="122"/>
        <v>00000594375 ремкомплект карбюратора</v>
      </c>
      <c r="C9034" s="39" t="str">
        <f>TEXT(Raw_Articul_Data!$D9034,"00000000000")</f>
        <v>00000594375</v>
      </c>
      <c r="D9034" s="41">
        <v>594375</v>
      </c>
      <c r="E9034" s="41" t="s">
        <v>3090</v>
      </c>
      <c r="G9034" s="41" t="s">
        <v>32</v>
      </c>
      <c r="H9034" s="41" t="s">
        <v>2790</v>
      </c>
      <c r="I9034" s="41" t="s">
        <v>3252</v>
      </c>
      <c r="J9034" s="41" t="s">
        <v>34</v>
      </c>
      <c r="K9034" s="41" t="s">
        <v>25</v>
      </c>
    </row>
    <row r="9035" spans="2:11" ht="15" customHeight="1" x14ac:dyDescent="0.3">
      <c r="B9035" s="39" t="str">
        <f t="shared" si="122"/>
        <v>00000594435 поршень в зборі</v>
      </c>
      <c r="C9035" s="39" t="str">
        <f>TEXT(Raw_Articul_Data!$D9035,"00000000000")</f>
        <v>00000594435</v>
      </c>
      <c r="D9035" s="41">
        <v>594435</v>
      </c>
      <c r="E9035" s="41" t="s">
        <v>3097</v>
      </c>
      <c r="G9035" s="41" t="s">
        <v>32</v>
      </c>
      <c r="H9035" s="41" t="s">
        <v>2790</v>
      </c>
      <c r="I9035" s="41" t="s">
        <v>3252</v>
      </c>
      <c r="J9035" s="41" t="s">
        <v>34</v>
      </c>
      <c r="K9035" s="41" t="s">
        <v>25</v>
      </c>
    </row>
    <row r="9036" spans="2:11" ht="15" customHeight="1" x14ac:dyDescent="0.3">
      <c r="B9036" s="39" t="str">
        <f t="shared" si="122"/>
        <v>00000594437 комплект поршневих кілець</v>
      </c>
      <c r="C9036" s="39" t="str">
        <f>TEXT(Raw_Articul_Data!$D9036,"00000000000")</f>
        <v>00000594437</v>
      </c>
      <c r="D9036" s="41">
        <v>594437</v>
      </c>
      <c r="E9036" s="41" t="s">
        <v>3096</v>
      </c>
      <c r="G9036" s="41" t="s">
        <v>32</v>
      </c>
      <c r="H9036" s="41" t="s">
        <v>2790</v>
      </c>
      <c r="I9036" s="41" t="s">
        <v>3252</v>
      </c>
      <c r="J9036" s="41" t="s">
        <v>34</v>
      </c>
      <c r="K9036" s="41" t="s">
        <v>25</v>
      </c>
    </row>
    <row r="9037" spans="2:11" ht="15" customHeight="1" x14ac:dyDescent="0.3">
      <c r="B9037" s="39" t="str">
        <f t="shared" ref="B9037:B9100" si="123">CONCATENATE(C9037," ", LOWER(E9037))</f>
        <v>00000594439 поршньовий палець</v>
      </c>
      <c r="C9037" s="39" t="str">
        <f>TEXT(Raw_Articul_Data!$D9037,"00000000000")</f>
        <v>00000594439</v>
      </c>
      <c r="D9037" s="41">
        <v>594439</v>
      </c>
      <c r="E9037" s="41" t="s">
        <v>3127</v>
      </c>
      <c r="G9037" s="41" t="s">
        <v>32</v>
      </c>
      <c r="H9037" s="41" t="s">
        <v>2790</v>
      </c>
      <c r="I9037" s="41" t="s">
        <v>3252</v>
      </c>
      <c r="J9037" s="41" t="s">
        <v>55</v>
      </c>
      <c r="K9037" s="41" t="s">
        <v>25</v>
      </c>
    </row>
    <row r="9038" spans="2:11" ht="15" customHeight="1" x14ac:dyDescent="0.3">
      <c r="B9038" s="39" t="str">
        <f t="shared" si="123"/>
        <v>00000594572 колінчастий вал</v>
      </c>
      <c r="C9038" s="39" t="str">
        <f>TEXT(Raw_Articul_Data!$D9038,"00000000000")</f>
        <v>00000594572</v>
      </c>
      <c r="D9038" s="41">
        <v>594572</v>
      </c>
      <c r="E9038" s="41" t="s">
        <v>3122</v>
      </c>
      <c r="G9038" s="41" t="s">
        <v>32</v>
      </c>
      <c r="H9038" s="41" t="s">
        <v>2790</v>
      </c>
      <c r="I9038" s="41" t="s">
        <v>3252</v>
      </c>
      <c r="J9038" s="41" t="s">
        <v>55</v>
      </c>
      <c r="K9038" s="41" t="s">
        <v>25</v>
      </c>
    </row>
    <row r="9039" spans="2:11" ht="15" customHeight="1" x14ac:dyDescent="0.3">
      <c r="B9039" s="39" t="str">
        <f t="shared" si="123"/>
        <v>00000594574 корпус повітряного фільтру</v>
      </c>
      <c r="C9039" s="39" t="str">
        <f>TEXT(Raw_Articul_Data!$D9039,"00000000000")</f>
        <v>00000594574</v>
      </c>
      <c r="D9039" s="41">
        <v>594574</v>
      </c>
      <c r="E9039" s="41" t="s">
        <v>4897</v>
      </c>
      <c r="G9039" s="41" t="s">
        <v>32</v>
      </c>
      <c r="H9039" s="41" t="s">
        <v>2790</v>
      </c>
      <c r="I9039" s="41" t="s">
        <v>3252</v>
      </c>
      <c r="J9039" s="41" t="s">
        <v>55</v>
      </c>
      <c r="K9039" s="41" t="s">
        <v>25</v>
      </c>
    </row>
    <row r="9040" spans="2:11" ht="15" customHeight="1" x14ac:dyDescent="0.3">
      <c r="B9040" s="39" t="str">
        <f t="shared" si="123"/>
        <v>00000594575 кришка корпус повітряного фільтру</v>
      </c>
      <c r="C9040" s="39" t="str">
        <f>TEXT(Raw_Articul_Data!$D9040,"00000000000")</f>
        <v>00000594575</v>
      </c>
      <c r="D9040" s="41">
        <v>594575</v>
      </c>
      <c r="E9040" s="41" t="s">
        <v>4898</v>
      </c>
      <c r="G9040" s="41" t="s">
        <v>32</v>
      </c>
      <c r="H9040" s="41" t="s">
        <v>2790</v>
      </c>
      <c r="I9040" s="41" t="s">
        <v>3252</v>
      </c>
      <c r="J9040" s="41" t="s">
        <v>55</v>
      </c>
      <c r="K9040" s="41" t="s">
        <v>25</v>
      </c>
    </row>
    <row r="9041" spans="2:11" ht="15" customHeight="1" x14ac:dyDescent="0.3">
      <c r="B9041" s="39" t="str">
        <f t="shared" si="123"/>
        <v>00000594576 карбюратор</v>
      </c>
      <c r="C9041" s="39" t="str">
        <f>TEXT(Raw_Articul_Data!$D9041,"00000000000")</f>
        <v>00000594576</v>
      </c>
      <c r="D9041" s="41">
        <v>594576</v>
      </c>
      <c r="E9041" s="41" t="s">
        <v>3142</v>
      </c>
      <c r="G9041" s="41" t="s">
        <v>32</v>
      </c>
      <c r="H9041" s="41" t="s">
        <v>2790</v>
      </c>
      <c r="I9041" s="41" t="s">
        <v>3252</v>
      </c>
      <c r="J9041" s="41" t="s">
        <v>34</v>
      </c>
      <c r="K9041" s="41" t="s">
        <v>25</v>
      </c>
    </row>
    <row r="9042" spans="2:11" ht="15" customHeight="1" x14ac:dyDescent="0.3">
      <c r="B9042" s="39" t="str">
        <f t="shared" si="123"/>
        <v>00000594581 голка поплавкового клапана карбюратора</v>
      </c>
      <c r="C9042" s="39" t="str">
        <f>TEXT(Raw_Articul_Data!$D9042,"00000000000")</f>
        <v>00000594581</v>
      </c>
      <c r="D9042" s="41">
        <v>594581</v>
      </c>
      <c r="E9042" s="41" t="s">
        <v>4899</v>
      </c>
      <c r="G9042" s="41" t="s">
        <v>32</v>
      </c>
      <c r="H9042" s="41" t="s">
        <v>2790</v>
      </c>
      <c r="I9042" s="41" t="s">
        <v>3252</v>
      </c>
      <c r="J9042" s="41" t="s">
        <v>55</v>
      </c>
      <c r="K9042" s="41" t="s">
        <v>25</v>
      </c>
    </row>
    <row r="9043" spans="2:11" ht="15" customHeight="1" x14ac:dyDescent="0.3">
      <c r="B9043" s="39" t="str">
        <f t="shared" si="123"/>
        <v>00000594593 карбюратор ruixing</v>
      </c>
      <c r="C9043" s="39" t="str">
        <f>TEXT(Raw_Articul_Data!$D9043,"00000000000")</f>
        <v>00000594593</v>
      </c>
      <c r="D9043" s="41">
        <v>594593</v>
      </c>
      <c r="E9043" s="41" t="s">
        <v>4900</v>
      </c>
      <c r="G9043" s="41" t="s">
        <v>32</v>
      </c>
      <c r="H9043" s="41" t="s">
        <v>2790</v>
      </c>
      <c r="I9043" s="41" t="s">
        <v>3252</v>
      </c>
      <c r="J9043" s="41" t="s">
        <v>34</v>
      </c>
      <c r="K9043" s="41" t="s">
        <v>25</v>
      </c>
    </row>
    <row r="9044" spans="2:11" ht="15" customHeight="1" x14ac:dyDescent="0.3">
      <c r="B9044" s="39" t="str">
        <f t="shared" si="123"/>
        <v>00000594632 поплавок камери</v>
      </c>
      <c r="C9044" s="39" t="str">
        <f>TEXT(Raw_Articul_Data!$D9044,"00000000000")</f>
        <v>00000594632</v>
      </c>
      <c r="D9044" s="41">
        <v>594632</v>
      </c>
      <c r="E9044" s="41" t="s">
        <v>4901</v>
      </c>
      <c r="G9044" s="41" t="s">
        <v>32</v>
      </c>
      <c r="H9044" s="41" t="s">
        <v>2790</v>
      </c>
      <c r="I9044" s="41" t="s">
        <v>3252</v>
      </c>
      <c r="J9044" s="41" t="s">
        <v>34</v>
      </c>
      <c r="K9044" s="41" t="s">
        <v>25</v>
      </c>
    </row>
    <row r="9045" spans="2:11" ht="15" customHeight="1" x14ac:dyDescent="0.3">
      <c r="B9045" s="39" t="str">
        <f t="shared" si="123"/>
        <v>00000594636 ремкомплект карбюратора</v>
      </c>
      <c r="C9045" s="39" t="str">
        <f>TEXT(Raw_Articul_Data!$D9045,"00000000000")</f>
        <v>00000594636</v>
      </c>
      <c r="D9045" s="41">
        <v>594636</v>
      </c>
      <c r="E9045" s="41" t="s">
        <v>3090</v>
      </c>
      <c r="G9045" s="41" t="s">
        <v>32</v>
      </c>
      <c r="H9045" s="41" t="s">
        <v>2790</v>
      </c>
      <c r="I9045" s="41" t="s">
        <v>3252</v>
      </c>
      <c r="J9045" s="41" t="s">
        <v>34</v>
      </c>
      <c r="K9045" s="41" t="s">
        <v>25</v>
      </c>
    </row>
    <row r="9046" spans="2:11" ht="15" customHeight="1" x14ac:dyDescent="0.3">
      <c r="B9046" s="39" t="str">
        <f t="shared" si="123"/>
        <v>00000594859 поплавок карбюратора (ruixing)</v>
      </c>
      <c r="C9046" s="39" t="str">
        <f>TEXT(Raw_Articul_Data!$D9046,"00000000000")</f>
        <v>00000594859</v>
      </c>
      <c r="D9046" s="41">
        <v>594859</v>
      </c>
      <c r="E9046" s="41" t="s">
        <v>4902</v>
      </c>
      <c r="G9046" s="41" t="s">
        <v>32</v>
      </c>
      <c r="H9046" s="41" t="s">
        <v>2790</v>
      </c>
      <c r="I9046" s="41" t="s">
        <v>3252</v>
      </c>
      <c r="J9046" s="41" t="s">
        <v>34</v>
      </c>
      <c r="K9046" s="41" t="s">
        <v>25</v>
      </c>
    </row>
    <row r="9047" spans="2:11" ht="15" customHeight="1" x14ac:dyDescent="0.3">
      <c r="B9047" s="39" t="str">
        <f t="shared" si="123"/>
        <v>00000594868 голка поплавкового клапану (ruixing)</v>
      </c>
      <c r="C9047" s="39" t="str">
        <f>TEXT(Raw_Articul_Data!$D9047,"00000000000")</f>
        <v>00000594868</v>
      </c>
      <c r="D9047" s="41">
        <v>594868</v>
      </c>
      <c r="E9047" s="41" t="s">
        <v>4903</v>
      </c>
      <c r="G9047" s="41" t="s">
        <v>32</v>
      </c>
      <c r="H9047" s="41" t="s">
        <v>2790</v>
      </c>
      <c r="I9047" s="41" t="s">
        <v>3252</v>
      </c>
      <c r="J9047" s="41" t="s">
        <v>34</v>
      </c>
      <c r="K9047" s="41" t="s">
        <v>25</v>
      </c>
    </row>
    <row r="9048" spans="2:11" ht="15" customHeight="1" x14ac:dyDescent="0.3">
      <c r="B9048" s="39" t="str">
        <f t="shared" si="123"/>
        <v>00000594886 комплект для ремонту карбюратора (ruixing)</v>
      </c>
      <c r="C9048" s="39" t="str">
        <f>TEXT(Raw_Articul_Data!$D9048,"00000000000")</f>
        <v>00000594886</v>
      </c>
      <c r="D9048" s="41">
        <v>594886</v>
      </c>
      <c r="E9048" s="41" t="s">
        <v>4904</v>
      </c>
      <c r="G9048" s="41" t="s">
        <v>32</v>
      </c>
      <c r="H9048" s="41" t="s">
        <v>2790</v>
      </c>
      <c r="I9048" s="41" t="s">
        <v>3252</v>
      </c>
      <c r="J9048" s="41" t="s">
        <v>34</v>
      </c>
      <c r="K9048" s="41" t="s">
        <v>25</v>
      </c>
    </row>
    <row r="9049" spans="2:11" ht="15" customHeight="1" x14ac:dyDescent="0.3">
      <c r="B9049" s="39" t="str">
        <f t="shared" si="123"/>
        <v>00000594911 комплект – пружина регулятора/холостого хода</v>
      </c>
      <c r="C9049" s="39" t="str">
        <f>TEXT(Raw_Articul_Data!$D9049,"00000000000")</f>
        <v>00000594911</v>
      </c>
      <c r="D9049" s="41">
        <v>594911</v>
      </c>
      <c r="E9049" s="41" t="s">
        <v>4905</v>
      </c>
      <c r="G9049" s="41" t="s">
        <v>32</v>
      </c>
      <c r="H9049" s="41" t="s">
        <v>2790</v>
      </c>
      <c r="I9049" s="41" t="s">
        <v>3252</v>
      </c>
      <c r="J9049" s="41" t="s">
        <v>55</v>
      </c>
      <c r="K9049" s="41" t="s">
        <v>25</v>
      </c>
    </row>
    <row r="9050" spans="2:11" ht="15" customHeight="1" x14ac:dyDescent="0.3">
      <c r="B9050" s="39" t="str">
        <f t="shared" si="123"/>
        <v>00000595010 паливний жиклер (стандарт)</v>
      </c>
      <c r="C9050" s="39" t="str">
        <f>TEXT(Raw_Articul_Data!$D9050,"00000000000")</f>
        <v>00000595010</v>
      </c>
      <c r="D9050" s="41">
        <v>595010</v>
      </c>
      <c r="E9050" s="41" t="s">
        <v>4906</v>
      </c>
      <c r="G9050" s="41" t="s">
        <v>32</v>
      </c>
      <c r="H9050" s="41" t="s">
        <v>2790</v>
      </c>
      <c r="I9050" s="41" t="s">
        <v>3252</v>
      </c>
      <c r="J9050" s="41" t="s">
        <v>55</v>
      </c>
      <c r="K9050" s="41" t="s">
        <v>25</v>
      </c>
    </row>
    <row r="9051" spans="2:11" ht="15" customHeight="1" x14ac:dyDescent="0.3">
      <c r="B9051" s="39" t="str">
        <f t="shared" si="123"/>
        <v>00000595011 паливний жиклер</v>
      </c>
      <c r="C9051" s="39" t="str">
        <f>TEXT(Raw_Articul_Data!$D9051,"00000000000")</f>
        <v>00000595011</v>
      </c>
      <c r="D9051" s="41">
        <v>595011</v>
      </c>
      <c r="E9051" s="41" t="s">
        <v>4907</v>
      </c>
      <c r="G9051" s="41" t="s">
        <v>32</v>
      </c>
      <c r="H9051" s="41" t="s">
        <v>2790</v>
      </c>
      <c r="I9051" s="41" t="s">
        <v>3252</v>
      </c>
      <c r="J9051" s="41" t="s">
        <v>55</v>
      </c>
      <c r="K9051" s="41" t="s">
        <v>25</v>
      </c>
    </row>
    <row r="9052" spans="2:11" ht="15" customHeight="1" x14ac:dyDescent="0.3">
      <c r="B9052" s="39" t="str">
        <f t="shared" si="123"/>
        <v>00000595179 циліндр</v>
      </c>
      <c r="C9052" s="39" t="str">
        <f>TEXT(Raw_Articul_Data!$D9052,"00000000000")</f>
        <v>00000595179</v>
      </c>
      <c r="D9052" s="41">
        <v>595179</v>
      </c>
      <c r="E9052" s="41" t="s">
        <v>4078</v>
      </c>
      <c r="G9052" s="41" t="s">
        <v>32</v>
      </c>
      <c r="H9052" s="41" t="s">
        <v>2790</v>
      </c>
      <c r="I9052" s="41" t="s">
        <v>3252</v>
      </c>
      <c r="J9052" s="41" t="s">
        <v>34</v>
      </c>
      <c r="K9052" s="41" t="s">
        <v>25</v>
      </c>
    </row>
    <row r="9053" spans="2:11" ht="15" customHeight="1" x14ac:dyDescent="0.3">
      <c r="B9053" s="39" t="str">
        <f t="shared" si="123"/>
        <v>00000595182 вентилятор-маховик</v>
      </c>
      <c r="C9053" s="39" t="str">
        <f>TEXT(Raw_Articul_Data!$D9053,"00000000000")</f>
        <v>00000595182</v>
      </c>
      <c r="D9053" s="41">
        <v>595182</v>
      </c>
      <c r="E9053" s="41" t="s">
        <v>4891</v>
      </c>
      <c r="G9053" s="41" t="s">
        <v>32</v>
      </c>
      <c r="H9053" s="41" t="s">
        <v>2790</v>
      </c>
      <c r="I9053" s="41" t="s">
        <v>3252</v>
      </c>
      <c r="J9053" s="41" t="s">
        <v>55</v>
      </c>
      <c r="K9053" s="41" t="s">
        <v>25</v>
      </c>
    </row>
    <row r="9054" spans="2:11" ht="15" customHeight="1" x14ac:dyDescent="0.3">
      <c r="B9054" s="39" t="str">
        <f t="shared" si="123"/>
        <v>00000595183 маховик</v>
      </c>
      <c r="C9054" s="39" t="str">
        <f>TEXT(Raw_Articul_Data!$D9054,"00000000000")</f>
        <v>00000595183</v>
      </c>
      <c r="D9054" s="41">
        <v>595183</v>
      </c>
      <c r="E9054" s="41" t="s">
        <v>3088</v>
      </c>
      <c r="G9054" s="41" t="s">
        <v>32</v>
      </c>
      <c r="H9054" s="41" t="s">
        <v>2790</v>
      </c>
      <c r="I9054" s="41" t="s">
        <v>3252</v>
      </c>
      <c r="J9054" s="41" t="s">
        <v>55</v>
      </c>
      <c r="K9054" s="41" t="s">
        <v>25</v>
      </c>
    </row>
    <row r="9055" spans="2:11" ht="15" customHeight="1" x14ac:dyDescent="0.3">
      <c r="B9055" s="39" t="str">
        <f t="shared" si="123"/>
        <v>00000595186 корпус нагнітача</v>
      </c>
      <c r="C9055" s="39" t="str">
        <f>TEXT(Raw_Articul_Data!$D9055,"00000000000")</f>
        <v>00000595186</v>
      </c>
      <c r="D9055" s="41">
        <v>595186</v>
      </c>
      <c r="E9055" s="41" t="s">
        <v>4444</v>
      </c>
      <c r="G9055" s="41" t="s">
        <v>32</v>
      </c>
      <c r="H9055" s="41" t="s">
        <v>2790</v>
      </c>
      <c r="I9055" s="41" t="s">
        <v>3252</v>
      </c>
      <c r="J9055" s="41" t="s">
        <v>34</v>
      </c>
      <c r="K9055" s="41" t="s">
        <v>25</v>
      </c>
    </row>
    <row r="9056" spans="2:11" ht="15" customHeight="1" x14ac:dyDescent="0.3">
      <c r="B9056" s="39" t="str">
        <f t="shared" si="123"/>
        <v>00000595191 повітряний фільтр (поролон)</v>
      </c>
      <c r="C9056" s="39" t="str">
        <f>TEXT(Raw_Articul_Data!$D9056,"00000000000")</f>
        <v>00000595191</v>
      </c>
      <c r="D9056" s="41">
        <v>595191</v>
      </c>
      <c r="E9056" s="41" t="s">
        <v>4908</v>
      </c>
      <c r="G9056" s="41" t="s">
        <v>32</v>
      </c>
      <c r="H9056" s="41" t="s">
        <v>2790</v>
      </c>
      <c r="I9056" s="41" t="s">
        <v>3252</v>
      </c>
      <c r="J9056" s="41" t="s">
        <v>55</v>
      </c>
      <c r="K9056" s="41" t="s">
        <v>25</v>
      </c>
    </row>
    <row r="9057" spans="2:11" ht="15" customHeight="1" x14ac:dyDescent="0.3">
      <c r="B9057" s="39" t="str">
        <f t="shared" si="123"/>
        <v>00000595195 гальмо</v>
      </c>
      <c r="C9057" s="39" t="str">
        <f>TEXT(Raw_Articul_Data!$D9057,"00000000000")</f>
        <v>00000595195</v>
      </c>
      <c r="D9057" s="41">
        <v>595195</v>
      </c>
      <c r="E9057" s="41" t="s">
        <v>4909</v>
      </c>
      <c r="G9057" s="41" t="s">
        <v>32</v>
      </c>
      <c r="H9057" s="41" t="s">
        <v>2790</v>
      </c>
      <c r="I9057" s="41" t="s">
        <v>3252</v>
      </c>
      <c r="J9057" s="41" t="s">
        <v>55</v>
      </c>
      <c r="K9057" s="41" t="s">
        <v>25</v>
      </c>
    </row>
    <row r="9058" spans="2:11" ht="15" customHeight="1" x14ac:dyDescent="0.3">
      <c r="B9058" s="39" t="str">
        <f t="shared" si="123"/>
        <v>00000595198 гальмо</v>
      </c>
      <c r="C9058" s="39" t="str">
        <f>TEXT(Raw_Articul_Data!$D9058,"00000000000")</f>
        <v>00000595198</v>
      </c>
      <c r="D9058" s="41">
        <v>595198</v>
      </c>
      <c r="E9058" s="41" t="s">
        <v>4909</v>
      </c>
      <c r="G9058" s="41" t="s">
        <v>32</v>
      </c>
      <c r="H9058" s="41" t="s">
        <v>2790</v>
      </c>
      <c r="I9058" s="41" t="s">
        <v>3252</v>
      </c>
      <c r="J9058" s="41" t="s">
        <v>55</v>
      </c>
      <c r="K9058" s="41" t="s">
        <v>25</v>
      </c>
    </row>
    <row r="9059" spans="2:11" ht="15" customHeight="1" x14ac:dyDescent="0.3">
      <c r="B9059" s="39" t="str">
        <f t="shared" si="123"/>
        <v>00000595291 модуль запалювання</v>
      </c>
      <c r="C9059" s="39" t="str">
        <f>TEXT(Raw_Articul_Data!$D9059,"00000000000")</f>
        <v>00000595291</v>
      </c>
      <c r="D9059" s="41">
        <v>595291</v>
      </c>
      <c r="E9059" s="41" t="s">
        <v>2855</v>
      </c>
      <c r="G9059" s="41" t="s">
        <v>32</v>
      </c>
      <c r="H9059" s="41" t="s">
        <v>2790</v>
      </c>
      <c r="I9059" s="41" t="s">
        <v>3252</v>
      </c>
      <c r="J9059" s="41" t="s">
        <v>34</v>
      </c>
      <c r="K9059" s="41" t="s">
        <v>25</v>
      </c>
    </row>
    <row r="9060" spans="2:11" ht="15" customHeight="1" x14ac:dyDescent="0.3">
      <c r="B9060" s="39" t="str">
        <f t="shared" si="123"/>
        <v>00000595304 модуль запалювання</v>
      </c>
      <c r="C9060" s="39" t="str">
        <f>TEXT(Raw_Articul_Data!$D9060,"00000000000")</f>
        <v>00000595304</v>
      </c>
      <c r="D9060" s="41">
        <v>595304</v>
      </c>
      <c r="E9060" s="41" t="s">
        <v>2855</v>
      </c>
      <c r="G9060" s="41" t="s">
        <v>32</v>
      </c>
      <c r="H9060" s="41" t="s">
        <v>2790</v>
      </c>
      <c r="I9060" s="41" t="s">
        <v>3252</v>
      </c>
      <c r="J9060" s="41" t="s">
        <v>34</v>
      </c>
      <c r="K9060" s="41" t="s">
        <v>25</v>
      </c>
    </row>
    <row r="9061" spans="2:11" ht="15" customHeight="1" x14ac:dyDescent="0.3">
      <c r="B9061" s="39" t="str">
        <f t="shared" si="123"/>
        <v>00000595382 стартер модуля</v>
      </c>
      <c r="C9061" s="39" t="str">
        <f>TEXT(Raw_Articul_Data!$D9061,"00000000000")</f>
        <v>00000595382</v>
      </c>
      <c r="D9061" s="41">
        <v>595382</v>
      </c>
      <c r="E9061" s="41" t="s">
        <v>4910</v>
      </c>
      <c r="G9061" s="41" t="s">
        <v>32</v>
      </c>
      <c r="H9061" s="41" t="s">
        <v>2790</v>
      </c>
      <c r="I9061" s="41" t="s">
        <v>3252</v>
      </c>
      <c r="J9061" s="41" t="s">
        <v>34</v>
      </c>
      <c r="K9061" s="41" t="s">
        <v>25</v>
      </c>
    </row>
    <row r="9062" spans="2:11" ht="15" customHeight="1" x14ac:dyDescent="0.3">
      <c r="B9062" s="39" t="str">
        <f t="shared" si="123"/>
        <v>00000595406 стартер двигуна</v>
      </c>
      <c r="C9062" s="39" t="str">
        <f>TEXT(Raw_Articul_Data!$D9062,"00000000000")</f>
        <v>00000595406</v>
      </c>
      <c r="D9062" s="41">
        <v>595406</v>
      </c>
      <c r="E9062" s="41" t="s">
        <v>4850</v>
      </c>
      <c r="G9062" s="41" t="s">
        <v>32</v>
      </c>
      <c r="H9062" s="41" t="s">
        <v>2790</v>
      </c>
      <c r="I9062" s="41" t="s">
        <v>3252</v>
      </c>
      <c r="J9062" s="41" t="s">
        <v>34</v>
      </c>
      <c r="K9062" s="41" t="s">
        <v>25</v>
      </c>
    </row>
    <row r="9063" spans="2:11" ht="15" customHeight="1" x14ac:dyDescent="0.3">
      <c r="B9063" s="39" t="str">
        <f t="shared" si="123"/>
        <v>00000595414 маховик</v>
      </c>
      <c r="C9063" s="39" t="str">
        <f>TEXT(Raw_Articul_Data!$D9063,"00000000000")</f>
        <v>00000595414</v>
      </c>
      <c r="D9063" s="41">
        <v>595414</v>
      </c>
      <c r="E9063" s="41" t="s">
        <v>3088</v>
      </c>
      <c r="G9063" s="41" t="s">
        <v>32</v>
      </c>
      <c r="H9063" s="41" t="s">
        <v>2790</v>
      </c>
      <c r="I9063" s="41" t="s">
        <v>3252</v>
      </c>
      <c r="J9063" s="41" t="s">
        <v>34</v>
      </c>
      <c r="K9063" s="41" t="s">
        <v>25</v>
      </c>
    </row>
    <row r="9064" spans="2:11" ht="15" customHeight="1" x14ac:dyDescent="0.3">
      <c r="B9064" s="39" t="str">
        <f t="shared" si="123"/>
        <v>00000595488 колінчастий вал</v>
      </c>
      <c r="C9064" s="39" t="str">
        <f>TEXT(Raw_Articul_Data!$D9064,"00000000000")</f>
        <v>00000595488</v>
      </c>
      <c r="D9064" s="41">
        <v>595488</v>
      </c>
      <c r="E9064" s="41" t="s">
        <v>3122</v>
      </c>
      <c r="G9064" s="41" t="s">
        <v>32</v>
      </c>
      <c r="H9064" s="41" t="s">
        <v>2790</v>
      </c>
      <c r="I9064" s="41" t="s">
        <v>3252</v>
      </c>
      <c r="J9064" s="41" t="s">
        <v>55</v>
      </c>
      <c r="K9064" s="41" t="s">
        <v>25</v>
      </c>
    </row>
    <row r="9065" spans="2:11" ht="15" customHeight="1" x14ac:dyDescent="0.3">
      <c r="B9065" s="39" t="str">
        <f t="shared" si="123"/>
        <v>00000595502 поршень в зборі</v>
      </c>
      <c r="C9065" s="39" t="str">
        <f>TEXT(Raw_Articul_Data!$D9065,"00000000000")</f>
        <v>00000595502</v>
      </c>
      <c r="D9065" s="41">
        <v>595502</v>
      </c>
      <c r="E9065" s="41" t="s">
        <v>3097</v>
      </c>
      <c r="G9065" s="41" t="s">
        <v>32</v>
      </c>
      <c r="H9065" s="41" t="s">
        <v>2790</v>
      </c>
      <c r="I9065" s="41" t="s">
        <v>3252</v>
      </c>
      <c r="J9065" s="41" t="s">
        <v>34</v>
      </c>
      <c r="K9065" s="41" t="s">
        <v>25</v>
      </c>
    </row>
    <row r="9066" spans="2:11" ht="15" customHeight="1" x14ac:dyDescent="0.3">
      <c r="B9066" s="39" t="str">
        <f t="shared" si="123"/>
        <v>00000595516 глушник</v>
      </c>
      <c r="C9066" s="39" t="str">
        <f>TEXT(Raw_Articul_Data!$D9066,"00000000000")</f>
        <v>00000595516</v>
      </c>
      <c r="D9066" s="41">
        <v>595516</v>
      </c>
      <c r="E9066" s="41" t="s">
        <v>4004</v>
      </c>
      <c r="G9066" s="41" t="s">
        <v>32</v>
      </c>
      <c r="H9066" s="41" t="s">
        <v>2790</v>
      </c>
      <c r="I9066" s="41" t="s">
        <v>3252</v>
      </c>
      <c r="J9066" s="41" t="s">
        <v>55</v>
      </c>
      <c r="K9066" s="41" t="s">
        <v>25</v>
      </c>
    </row>
    <row r="9067" spans="2:11" ht="15" customHeight="1" x14ac:dyDescent="0.3">
      <c r="B9067" s="39" t="str">
        <f t="shared" si="123"/>
        <v>00000595656 карбюратор</v>
      </c>
      <c r="C9067" s="39" t="str">
        <f>TEXT(Raw_Articul_Data!$D9067,"00000000000")</f>
        <v>00000595656</v>
      </c>
      <c r="D9067" s="41">
        <v>595656</v>
      </c>
      <c r="E9067" s="41" t="s">
        <v>3142</v>
      </c>
      <c r="G9067" s="41" t="s">
        <v>32</v>
      </c>
      <c r="H9067" s="41" t="s">
        <v>2790</v>
      </c>
      <c r="I9067" s="41" t="s">
        <v>3252</v>
      </c>
      <c r="J9067" s="41" t="s">
        <v>34</v>
      </c>
      <c r="K9067" s="41" t="s">
        <v>25</v>
      </c>
    </row>
    <row r="9068" spans="2:11" ht="15" customHeight="1" x14ac:dyDescent="0.3">
      <c r="B9068" s="39" t="str">
        <f t="shared" si="123"/>
        <v>00000595658 кришка корпуса повітроочисника</v>
      </c>
      <c r="C9068" s="39" t="str">
        <f>TEXT(Raw_Articul_Data!$D9068,"00000000000")</f>
        <v>00000595658</v>
      </c>
      <c r="D9068" s="41">
        <v>595658</v>
      </c>
      <c r="E9068" s="41" t="s">
        <v>4911</v>
      </c>
      <c r="G9068" s="41" t="s">
        <v>32</v>
      </c>
      <c r="H9068" s="41" t="s">
        <v>2790</v>
      </c>
      <c r="I9068" s="41" t="s">
        <v>3252</v>
      </c>
      <c r="J9068" s="41" t="s">
        <v>55</v>
      </c>
      <c r="K9068" s="41" t="s">
        <v>25</v>
      </c>
    </row>
    <row r="9069" spans="2:11" ht="15" customHeight="1" x14ac:dyDescent="0.3">
      <c r="B9069" s="39" t="str">
        <f t="shared" si="123"/>
        <v>00000595659 кришка корпусу повітряного фільтра</v>
      </c>
      <c r="C9069" s="39" t="str">
        <f>TEXT(Raw_Articul_Data!$D9069,"00000000000")</f>
        <v>00000595659</v>
      </c>
      <c r="D9069" s="41">
        <v>595659</v>
      </c>
      <c r="E9069" s="41" t="s">
        <v>4893</v>
      </c>
      <c r="G9069" s="41" t="s">
        <v>32</v>
      </c>
      <c r="H9069" s="41" t="s">
        <v>2790</v>
      </c>
      <c r="I9069" s="41" t="s">
        <v>3252</v>
      </c>
      <c r="J9069" s="41" t="s">
        <v>55</v>
      </c>
      <c r="K9069" s="41" t="s">
        <v>25</v>
      </c>
    </row>
    <row r="9070" spans="2:11" ht="15" customHeight="1" x14ac:dyDescent="0.3">
      <c r="B9070" s="39" t="str">
        <f t="shared" si="123"/>
        <v>00000595660 кришка корпусу повітроводу</v>
      </c>
      <c r="C9070" s="39" t="str">
        <f>TEXT(Raw_Articul_Data!$D9070,"00000000000")</f>
        <v>00000595660</v>
      </c>
      <c r="D9070" s="41">
        <v>595660</v>
      </c>
      <c r="E9070" s="41" t="s">
        <v>4912</v>
      </c>
      <c r="G9070" s="41" t="s">
        <v>32</v>
      </c>
      <c r="H9070" s="41" t="s">
        <v>2790</v>
      </c>
      <c r="I9070" s="41" t="s">
        <v>3252</v>
      </c>
      <c r="J9070" s="41" t="s">
        <v>55</v>
      </c>
      <c r="K9070" s="41" t="s">
        <v>25</v>
      </c>
    </row>
    <row r="9071" spans="2:11" ht="15" customHeight="1" x14ac:dyDescent="0.3">
      <c r="B9071" s="39" t="str">
        <f t="shared" si="123"/>
        <v>00000595661 корпус повітряного фільтру</v>
      </c>
      <c r="C9071" s="39" t="str">
        <f>TEXT(Raw_Articul_Data!$D9071,"00000000000")</f>
        <v>00000595661</v>
      </c>
      <c r="D9071" s="41">
        <v>595661</v>
      </c>
      <c r="E9071" s="41" t="s">
        <v>4897</v>
      </c>
      <c r="G9071" s="41" t="s">
        <v>32</v>
      </c>
      <c r="H9071" s="41" t="s">
        <v>2790</v>
      </c>
      <c r="I9071" s="41" t="s">
        <v>3252</v>
      </c>
      <c r="J9071" s="41" t="s">
        <v>55</v>
      </c>
      <c r="K9071" s="41" t="s">
        <v>25</v>
      </c>
    </row>
    <row r="9072" spans="2:11" ht="15" customHeight="1" x14ac:dyDescent="0.3">
      <c r="B9072" s="39" t="str">
        <f t="shared" si="123"/>
        <v>00000595663 корпус повітряного фільтра</v>
      </c>
      <c r="C9072" s="39" t="str">
        <f>TEXT(Raw_Articul_Data!$D9072,"00000000000")</f>
        <v>00000595663</v>
      </c>
      <c r="D9072" s="41">
        <v>595663</v>
      </c>
      <c r="E9072" s="41" t="s">
        <v>3152</v>
      </c>
      <c r="G9072" s="41" t="s">
        <v>32</v>
      </c>
      <c r="H9072" s="41" t="s">
        <v>2790</v>
      </c>
      <c r="I9072" s="41" t="s">
        <v>3252</v>
      </c>
      <c r="J9072" s="41" t="s">
        <v>55</v>
      </c>
      <c r="K9072" s="41" t="s">
        <v>25</v>
      </c>
    </row>
    <row r="9073" spans="2:11" ht="15" customHeight="1" x14ac:dyDescent="0.3">
      <c r="B9073" s="39" t="str">
        <f t="shared" si="123"/>
        <v>00000595707 колінвал</v>
      </c>
      <c r="C9073" s="39" t="str">
        <f>TEXT(Raw_Articul_Data!$D9073,"00000000000")</f>
        <v>00000595707</v>
      </c>
      <c r="D9073" s="41">
        <v>595707</v>
      </c>
      <c r="E9073" s="41" t="s">
        <v>3119</v>
      </c>
      <c r="G9073" s="41" t="s">
        <v>32</v>
      </c>
      <c r="H9073" s="41" t="s">
        <v>2790</v>
      </c>
      <c r="I9073" s="41" t="s">
        <v>3252</v>
      </c>
      <c r="J9073" s="41" t="s">
        <v>55</v>
      </c>
      <c r="K9073" s="41" t="s">
        <v>25</v>
      </c>
    </row>
    <row r="9074" spans="2:11" ht="15" customHeight="1" x14ac:dyDescent="0.3">
      <c r="B9074" s="39" t="str">
        <f t="shared" si="123"/>
        <v>00000595853 повітряний фільтр основний</v>
      </c>
      <c r="C9074" s="39" t="str">
        <f>TEXT(Raw_Articul_Data!$D9074,"00000000000")</f>
        <v>00000595853</v>
      </c>
      <c r="D9074" s="41">
        <v>595853</v>
      </c>
      <c r="E9074" s="41" t="s">
        <v>4913</v>
      </c>
      <c r="G9074" s="41" t="s">
        <v>32</v>
      </c>
      <c r="H9074" s="41" t="s">
        <v>2790</v>
      </c>
      <c r="I9074" s="41" t="s">
        <v>3252</v>
      </c>
      <c r="J9074" s="41" t="s">
        <v>807</v>
      </c>
      <c r="K9074" s="41" t="s">
        <v>25</v>
      </c>
    </row>
    <row r="9075" spans="2:11" ht="15" customHeight="1" x14ac:dyDescent="0.3">
      <c r="B9075" s="39" t="str">
        <f t="shared" si="123"/>
        <v>00000596005 джгут дротів</v>
      </c>
      <c r="C9075" s="39" t="str">
        <f>TEXT(Raw_Articul_Data!$D9075,"00000000000")</f>
        <v>00000596005</v>
      </c>
      <c r="D9075" s="41">
        <v>596005</v>
      </c>
      <c r="E9075" s="41" t="s">
        <v>3193</v>
      </c>
      <c r="G9075" s="41" t="s">
        <v>32</v>
      </c>
      <c r="H9075" s="41" t="s">
        <v>2790</v>
      </c>
      <c r="I9075" s="41" t="s">
        <v>3252</v>
      </c>
      <c r="J9075" s="41" t="s">
        <v>55</v>
      </c>
      <c r="K9075" s="41" t="s">
        <v>25</v>
      </c>
    </row>
    <row r="9076" spans="2:11" ht="15" customHeight="1" x14ac:dyDescent="0.3">
      <c r="B9076" s="39" t="str">
        <f t="shared" si="123"/>
        <v>00000596038 паливний електромагніт nikki</v>
      </c>
      <c r="C9076" s="39" t="str">
        <f>TEXT(Raw_Articul_Data!$D9076,"00000000000")</f>
        <v>00000596038</v>
      </c>
      <c r="D9076" s="41">
        <v>596038</v>
      </c>
      <c r="E9076" s="41" t="s">
        <v>4914</v>
      </c>
      <c r="G9076" s="41" t="s">
        <v>32</v>
      </c>
      <c r="H9076" s="41" t="s">
        <v>2790</v>
      </c>
      <c r="I9076" s="41" t="s">
        <v>3252</v>
      </c>
      <c r="J9076" s="41" t="s">
        <v>218</v>
      </c>
      <c r="K9076" s="41" t="s">
        <v>25</v>
      </c>
    </row>
    <row r="9077" spans="2:11" ht="15" customHeight="1" x14ac:dyDescent="0.3">
      <c r="B9077" s="39" t="str">
        <f t="shared" si="123"/>
        <v>00000596039 паливний електромагніт</v>
      </c>
      <c r="C9077" s="39" t="str">
        <f>TEXT(Raw_Articul_Data!$D9077,"00000000000")</f>
        <v>00000596039</v>
      </c>
      <c r="D9077" s="41">
        <v>596039</v>
      </c>
      <c r="E9077" s="41" t="s">
        <v>4915</v>
      </c>
      <c r="G9077" s="41" t="s">
        <v>32</v>
      </c>
      <c r="H9077" s="41" t="s">
        <v>2790</v>
      </c>
      <c r="I9077" s="41" t="s">
        <v>3252</v>
      </c>
      <c r="J9077" s="41" t="s">
        <v>218</v>
      </c>
      <c r="K9077" s="41" t="s">
        <v>25</v>
      </c>
    </row>
    <row r="9078" spans="2:11" ht="15" customHeight="1" x14ac:dyDescent="0.3">
      <c r="B9078" s="39" t="str">
        <f t="shared" si="123"/>
        <v>00000596206 кришка паливного бака</v>
      </c>
      <c r="C9078" s="39" t="str">
        <f>TEXT(Raw_Articul_Data!$D9078,"00000000000")</f>
        <v>00000596206</v>
      </c>
      <c r="D9078" s="41">
        <v>596206</v>
      </c>
      <c r="E9078" s="41" t="s">
        <v>2840</v>
      </c>
      <c r="G9078" s="41" t="s">
        <v>32</v>
      </c>
      <c r="H9078" s="41" t="s">
        <v>2790</v>
      </c>
      <c r="I9078" s="41" t="s">
        <v>3252</v>
      </c>
      <c r="J9078" s="41" t="s">
        <v>55</v>
      </c>
      <c r="K9078" s="41" t="s">
        <v>25</v>
      </c>
    </row>
    <row r="9079" spans="2:11" ht="15" customHeight="1" x14ac:dyDescent="0.3">
      <c r="B9079" s="39" t="str">
        <f t="shared" si="123"/>
        <v>00000596207 паливний бак</v>
      </c>
      <c r="C9079" s="39" t="str">
        <f>TEXT(Raw_Articul_Data!$D9079,"00000000000")</f>
        <v>00000596207</v>
      </c>
      <c r="D9079" s="41">
        <v>596207</v>
      </c>
      <c r="E9079" s="41" t="s">
        <v>3179</v>
      </c>
      <c r="G9079" s="41" t="s">
        <v>32</v>
      </c>
      <c r="H9079" s="41" t="s">
        <v>2790</v>
      </c>
      <c r="I9079" s="41" t="s">
        <v>3252</v>
      </c>
      <c r="J9079" s="41" t="s">
        <v>55</v>
      </c>
      <c r="K9079" s="41" t="s">
        <v>25</v>
      </c>
    </row>
    <row r="9080" spans="2:11" ht="15" customHeight="1" x14ac:dyDescent="0.3">
      <c r="B9080" s="39" t="str">
        <f t="shared" si="123"/>
        <v>00000596216 циліндр</v>
      </c>
      <c r="C9080" s="39" t="str">
        <f>TEXT(Raw_Articul_Data!$D9080,"00000000000")</f>
        <v>00000596216</v>
      </c>
      <c r="D9080" s="41">
        <v>596216</v>
      </c>
      <c r="E9080" s="41" t="s">
        <v>4078</v>
      </c>
      <c r="G9080" s="41" t="s">
        <v>32</v>
      </c>
      <c r="H9080" s="41" t="s">
        <v>2790</v>
      </c>
      <c r="I9080" s="41" t="s">
        <v>3252</v>
      </c>
      <c r="J9080" s="41" t="s">
        <v>34</v>
      </c>
      <c r="K9080" s="41" t="s">
        <v>25</v>
      </c>
    </row>
    <row r="9081" spans="2:11" ht="15" customHeight="1" x14ac:dyDescent="0.3">
      <c r="B9081" s="39" t="str">
        <f t="shared" si="123"/>
        <v>00000596458 скоба управління</v>
      </c>
      <c r="C9081" s="39" t="str">
        <f>TEXT(Raw_Articul_Data!$D9081,"00000000000")</f>
        <v>00000596458</v>
      </c>
      <c r="D9081" s="41">
        <v>596458</v>
      </c>
      <c r="E9081" s="41" t="s">
        <v>4861</v>
      </c>
      <c r="G9081" s="41" t="s">
        <v>32</v>
      </c>
      <c r="H9081" s="41" t="s">
        <v>2790</v>
      </c>
      <c r="I9081" s="41" t="s">
        <v>3252</v>
      </c>
      <c r="J9081" s="41" t="s">
        <v>55</v>
      </c>
      <c r="K9081" s="41" t="s">
        <v>25</v>
      </c>
    </row>
    <row r="9082" spans="2:11" ht="15" customHeight="1" x14ac:dyDescent="0.3">
      <c r="B9082" s="39" t="str">
        <f t="shared" si="123"/>
        <v>00000596459 пружина регулятора</v>
      </c>
      <c r="C9082" s="39" t="str">
        <f>TEXT(Raw_Articul_Data!$D9082,"00000000000")</f>
        <v>00000596459</v>
      </c>
      <c r="D9082" s="41">
        <v>596459</v>
      </c>
      <c r="E9082" s="41" t="s">
        <v>4859</v>
      </c>
      <c r="G9082" s="41" t="s">
        <v>32</v>
      </c>
      <c r="H9082" s="41" t="s">
        <v>2790</v>
      </c>
      <c r="I9082" s="41" t="s">
        <v>3252</v>
      </c>
      <c r="J9082" s="41" t="s">
        <v>55</v>
      </c>
      <c r="K9082" s="41" t="s">
        <v>25</v>
      </c>
    </row>
    <row r="9083" spans="2:11" ht="15" customHeight="1" x14ac:dyDescent="0.3">
      <c r="B9083" s="39" t="str">
        <f t="shared" si="123"/>
        <v>00000596501 патрубок сапуна</v>
      </c>
      <c r="C9083" s="39" t="str">
        <f>TEXT(Raw_Articul_Data!$D9083,"00000000000")</f>
        <v>00000596501</v>
      </c>
      <c r="D9083" s="41">
        <v>596501</v>
      </c>
      <c r="E9083" s="41" t="s">
        <v>4916</v>
      </c>
      <c r="G9083" s="41" t="s">
        <v>32</v>
      </c>
      <c r="H9083" s="41" t="s">
        <v>2790</v>
      </c>
      <c r="I9083" s="41" t="s">
        <v>3252</v>
      </c>
      <c r="J9083" s="41" t="s">
        <v>34</v>
      </c>
      <c r="K9083" s="41" t="s">
        <v>25</v>
      </c>
    </row>
    <row r="9084" spans="2:11" ht="15" customHeight="1" x14ac:dyDescent="0.3">
      <c r="B9084" s="39" t="str">
        <f t="shared" si="123"/>
        <v>00000596514 кришка паливного баку</v>
      </c>
      <c r="C9084" s="39" t="str">
        <f>TEXT(Raw_Articul_Data!$D9084,"00000000000")</f>
        <v>00000596514</v>
      </c>
      <c r="D9084" s="41">
        <v>596514</v>
      </c>
      <c r="E9084" s="41" t="s">
        <v>4917</v>
      </c>
      <c r="G9084" s="41" t="s">
        <v>32</v>
      </c>
      <c r="H9084" s="41" t="s">
        <v>2790</v>
      </c>
      <c r="I9084" s="41" t="s">
        <v>3252</v>
      </c>
      <c r="J9084" s="41" t="s">
        <v>55</v>
      </c>
      <c r="K9084" s="41" t="s">
        <v>25</v>
      </c>
    </row>
    <row r="9085" spans="2:11" ht="15" customHeight="1" x14ac:dyDescent="0.3">
      <c r="B9085" s="39" t="str">
        <f t="shared" si="123"/>
        <v>00000596521 паливний жиклер карбюратора</v>
      </c>
      <c r="C9085" s="39" t="str">
        <f>TEXT(Raw_Articul_Data!$D9085,"00000000000")</f>
        <v>00000596521</v>
      </c>
      <c r="D9085" s="41">
        <v>596521</v>
      </c>
      <c r="E9085" s="41" t="s">
        <v>4883</v>
      </c>
      <c r="G9085" s="41" t="s">
        <v>32</v>
      </c>
      <c r="H9085" s="41" t="s">
        <v>2790</v>
      </c>
      <c r="I9085" s="41" t="s">
        <v>3252</v>
      </c>
      <c r="J9085" s="41" t="s">
        <v>55</v>
      </c>
      <c r="K9085" s="41" t="s">
        <v>25</v>
      </c>
    </row>
    <row r="9086" spans="2:11" ht="15" customHeight="1" x14ac:dyDescent="0.3">
      <c r="B9086" s="39" t="str">
        <f t="shared" si="123"/>
        <v>00000596523 паливний жиклер карбюратора</v>
      </c>
      <c r="C9086" s="39" t="str">
        <f>TEXT(Raw_Articul_Data!$D9086,"00000000000")</f>
        <v>00000596523</v>
      </c>
      <c r="D9086" s="41">
        <v>596523</v>
      </c>
      <c r="E9086" s="41" t="s">
        <v>4883</v>
      </c>
      <c r="G9086" s="41" t="s">
        <v>32</v>
      </c>
      <c r="H9086" s="41" t="s">
        <v>2790</v>
      </c>
      <c r="I9086" s="41" t="s">
        <v>3252</v>
      </c>
      <c r="J9086" s="41" t="s">
        <v>55</v>
      </c>
      <c r="K9086" s="41" t="s">
        <v>25</v>
      </c>
    </row>
    <row r="9087" spans="2:11" ht="15" customHeight="1" x14ac:dyDescent="0.3">
      <c r="B9087" s="39" t="str">
        <f t="shared" si="123"/>
        <v>00000596524 паливний жиклер карбюратора</v>
      </c>
      <c r="C9087" s="39" t="str">
        <f>TEXT(Raw_Articul_Data!$D9087,"00000000000")</f>
        <v>00000596524</v>
      </c>
      <c r="D9087" s="41">
        <v>596524</v>
      </c>
      <c r="E9087" s="41" t="s">
        <v>4883</v>
      </c>
      <c r="G9087" s="41" t="s">
        <v>32</v>
      </c>
      <c r="H9087" s="41" t="s">
        <v>2790</v>
      </c>
      <c r="I9087" s="41" t="s">
        <v>3252</v>
      </c>
      <c r="J9087" s="41" t="s">
        <v>55</v>
      </c>
      <c r="K9087" s="41" t="s">
        <v>25</v>
      </c>
    </row>
    <row r="9088" spans="2:11" ht="15" customHeight="1" x14ac:dyDescent="0.3">
      <c r="B9088" s="39" t="str">
        <f t="shared" si="123"/>
        <v>00000596552 пружина регулятора</v>
      </c>
      <c r="C9088" s="39" t="str">
        <f>TEXT(Raw_Articul_Data!$D9088,"00000000000")</f>
        <v>00000596552</v>
      </c>
      <c r="D9088" s="41">
        <v>596552</v>
      </c>
      <c r="E9088" s="41" t="s">
        <v>4859</v>
      </c>
      <c r="G9088" s="41" t="s">
        <v>32</v>
      </c>
      <c r="H9088" s="41" t="s">
        <v>2790</v>
      </c>
      <c r="I9088" s="41" t="s">
        <v>3252</v>
      </c>
      <c r="J9088" s="41" t="s">
        <v>55</v>
      </c>
      <c r="K9088" s="41" t="s">
        <v>25</v>
      </c>
    </row>
    <row r="9089" spans="2:11" ht="15" customHeight="1" x14ac:dyDescent="0.3">
      <c r="B9089" s="39" t="str">
        <f t="shared" si="123"/>
        <v>00000596611 кришка паливного бака</v>
      </c>
      <c r="C9089" s="39" t="str">
        <f>TEXT(Raw_Articul_Data!$D9089,"00000000000")</f>
        <v>00000596611</v>
      </c>
      <c r="D9089" s="41">
        <v>596611</v>
      </c>
      <c r="E9089" s="41" t="s">
        <v>2840</v>
      </c>
      <c r="G9089" s="41" t="s">
        <v>32</v>
      </c>
      <c r="H9089" s="41" t="s">
        <v>2790</v>
      </c>
      <c r="I9089" s="41" t="s">
        <v>3252</v>
      </c>
      <c r="J9089" s="41" t="s">
        <v>55</v>
      </c>
      <c r="K9089" s="41" t="s">
        <v>25</v>
      </c>
    </row>
    <row r="9090" spans="2:11" ht="15" customHeight="1" x14ac:dyDescent="0.3">
      <c r="B9090" s="39" t="str">
        <f t="shared" si="123"/>
        <v>00000596743 пружина регулятора</v>
      </c>
      <c r="C9090" s="39" t="str">
        <f>TEXT(Raw_Articul_Data!$D9090,"00000000000")</f>
        <v>00000596743</v>
      </c>
      <c r="D9090" s="41">
        <v>596743</v>
      </c>
      <c r="E9090" s="41" t="s">
        <v>4859</v>
      </c>
      <c r="G9090" s="41" t="s">
        <v>32</v>
      </c>
      <c r="H9090" s="41" t="s">
        <v>2790</v>
      </c>
      <c r="I9090" s="41" t="s">
        <v>3252</v>
      </c>
      <c r="J9090" s="41" t="s">
        <v>55</v>
      </c>
      <c r="K9090" s="41" t="s">
        <v>25</v>
      </c>
    </row>
    <row r="9091" spans="2:11" ht="15" customHeight="1" x14ac:dyDescent="0.3">
      <c r="B9091" s="39" t="str">
        <f t="shared" si="123"/>
        <v>00000597118 пружина регулятора</v>
      </c>
      <c r="C9091" s="39" t="str">
        <f>TEXT(Raw_Articul_Data!$D9091,"00000000000")</f>
        <v>00000597118</v>
      </c>
      <c r="D9091" s="41">
        <v>597118</v>
      </c>
      <c r="E9091" s="41" t="s">
        <v>4859</v>
      </c>
      <c r="G9091" s="41" t="s">
        <v>32</v>
      </c>
      <c r="H9091" s="41" t="s">
        <v>2790</v>
      </c>
      <c r="I9091" s="41" t="s">
        <v>3252</v>
      </c>
      <c r="J9091" s="41" t="s">
        <v>55</v>
      </c>
      <c r="K9091" s="41" t="s">
        <v>25</v>
      </c>
    </row>
    <row r="9092" spans="2:11" ht="15" customHeight="1" x14ac:dyDescent="0.3">
      <c r="B9092" s="39" t="str">
        <f t="shared" si="123"/>
        <v>00000597120 циліндр</v>
      </c>
      <c r="C9092" s="39" t="str">
        <f>TEXT(Raw_Articul_Data!$D9092,"00000000000")</f>
        <v>00000597120</v>
      </c>
      <c r="D9092" s="41">
        <v>597120</v>
      </c>
      <c r="E9092" s="41" t="s">
        <v>4078</v>
      </c>
      <c r="G9092" s="41" t="s">
        <v>32</v>
      </c>
      <c r="H9092" s="41" t="s">
        <v>2790</v>
      </c>
      <c r="I9092" s="41" t="s">
        <v>3252</v>
      </c>
      <c r="J9092" s="41" t="s">
        <v>34</v>
      </c>
      <c r="K9092" s="41" t="s">
        <v>25</v>
      </c>
    </row>
    <row r="9093" spans="2:11" ht="15" customHeight="1" x14ac:dyDescent="0.3">
      <c r="B9093" s="39" t="str">
        <f t="shared" si="123"/>
        <v>00000597230 поршень в сборі</v>
      </c>
      <c r="C9093" s="39" t="str">
        <f>TEXT(Raw_Articul_Data!$D9093,"00000000000")</f>
        <v>00000597230</v>
      </c>
      <c r="D9093" s="41">
        <v>597230</v>
      </c>
      <c r="E9093" s="41" t="s">
        <v>4849</v>
      </c>
      <c r="G9093" s="41" t="s">
        <v>32</v>
      </c>
      <c r="H9093" s="41" t="s">
        <v>2790</v>
      </c>
      <c r="I9093" s="41" t="s">
        <v>3252</v>
      </c>
      <c r="J9093" s="41" t="s">
        <v>34</v>
      </c>
      <c r="K9093" s="41" t="s">
        <v>25</v>
      </c>
    </row>
    <row r="9094" spans="2:11" ht="15" customHeight="1" x14ac:dyDescent="0.3">
      <c r="B9094" s="39" t="str">
        <f t="shared" si="123"/>
        <v>00000597263 кришка повітряного фільтра</v>
      </c>
      <c r="C9094" s="39" t="str">
        <f>TEXT(Raw_Articul_Data!$D9094,"00000000000")</f>
        <v>00000597263</v>
      </c>
      <c r="D9094" s="41">
        <v>597263</v>
      </c>
      <c r="E9094" s="41" t="s">
        <v>3154</v>
      </c>
      <c r="G9094" s="41" t="s">
        <v>32</v>
      </c>
      <c r="H9094" s="41" t="s">
        <v>2790</v>
      </c>
      <c r="I9094" s="41" t="s">
        <v>3252</v>
      </c>
      <c r="J9094" s="41" t="s">
        <v>55</v>
      </c>
      <c r="K9094" s="41" t="s">
        <v>25</v>
      </c>
    </row>
    <row r="9095" spans="2:11" ht="15" customHeight="1" x14ac:dyDescent="0.3">
      <c r="B9095" s="39" t="str">
        <f t="shared" si="123"/>
        <v>00000597266 повітряний фільтр попередньої очистки</v>
      </c>
      <c r="C9095" s="39" t="str">
        <f>TEXT(Raw_Articul_Data!$D9095,"00000000000")</f>
        <v>00000597266</v>
      </c>
      <c r="D9095" s="41">
        <v>597266</v>
      </c>
      <c r="E9095" s="41" t="s">
        <v>4918</v>
      </c>
      <c r="G9095" s="41" t="s">
        <v>32</v>
      </c>
      <c r="H9095" s="41" t="s">
        <v>2790</v>
      </c>
      <c r="I9095" s="41" t="s">
        <v>3252</v>
      </c>
      <c r="J9095" s="41" t="s">
        <v>55</v>
      </c>
      <c r="K9095" s="41" t="s">
        <v>25</v>
      </c>
    </row>
    <row r="9096" spans="2:11" ht="15" customHeight="1" x14ac:dyDescent="0.3">
      <c r="B9096" s="39" t="str">
        <f t="shared" si="123"/>
        <v>00000597268 стартер в зборі</v>
      </c>
      <c r="C9096" s="39" t="str">
        <f>TEXT(Raw_Articul_Data!$D9096,"00000000000")</f>
        <v>00000597268</v>
      </c>
      <c r="D9096" s="41">
        <v>597268</v>
      </c>
      <c r="E9096" s="41" t="s">
        <v>3082</v>
      </c>
      <c r="G9096" s="41" t="s">
        <v>32</v>
      </c>
      <c r="H9096" s="41" t="s">
        <v>2790</v>
      </c>
      <c r="I9096" s="41" t="s">
        <v>3252</v>
      </c>
      <c r="J9096" s="41" t="s">
        <v>55</v>
      </c>
      <c r="K9096" s="41" t="s">
        <v>25</v>
      </c>
    </row>
    <row r="9097" spans="2:11" ht="15" customHeight="1" x14ac:dyDescent="0.3">
      <c r="B9097" s="39" t="str">
        <f t="shared" si="123"/>
        <v>00000597269 карбюратор</v>
      </c>
      <c r="C9097" s="39" t="str">
        <f>TEXT(Raw_Articul_Data!$D9097,"00000000000")</f>
        <v>00000597269</v>
      </c>
      <c r="D9097" s="41">
        <v>597269</v>
      </c>
      <c r="E9097" s="41" t="s">
        <v>3142</v>
      </c>
      <c r="G9097" s="41" t="s">
        <v>32</v>
      </c>
      <c r="H9097" s="41" t="s">
        <v>2790</v>
      </c>
      <c r="I9097" s="41" t="s">
        <v>3252</v>
      </c>
      <c r="J9097" s="41" t="s">
        <v>55</v>
      </c>
      <c r="K9097" s="41" t="s">
        <v>25</v>
      </c>
    </row>
    <row r="9098" spans="2:11" ht="15" customHeight="1" x14ac:dyDescent="0.3">
      <c r="B9098" s="39" t="str">
        <f t="shared" si="123"/>
        <v>00000597270 паливний жиклер стандарт</v>
      </c>
      <c r="C9098" s="39" t="str">
        <f>TEXT(Raw_Articul_Data!$D9098,"00000000000")</f>
        <v>00000597270</v>
      </c>
      <c r="D9098" s="41">
        <v>597270</v>
      </c>
      <c r="E9098" s="41" t="s">
        <v>4919</v>
      </c>
      <c r="G9098" s="41" t="s">
        <v>32</v>
      </c>
      <c r="H9098" s="41" t="s">
        <v>2790</v>
      </c>
      <c r="I9098" s="41" t="s">
        <v>3252</v>
      </c>
      <c r="J9098" s="41" t="s">
        <v>55</v>
      </c>
      <c r="K9098" s="41" t="s">
        <v>25</v>
      </c>
    </row>
    <row r="9099" spans="2:11" ht="15" customHeight="1" x14ac:dyDescent="0.3">
      <c r="B9099" s="39" t="str">
        <f t="shared" si="123"/>
        <v>00000597288 шумоглушник</v>
      </c>
      <c r="C9099" s="39" t="str">
        <f>TEXT(Raw_Articul_Data!$D9099,"00000000000")</f>
        <v>00000597288</v>
      </c>
      <c r="D9099" s="41">
        <v>597288</v>
      </c>
      <c r="E9099" s="41" t="s">
        <v>3072</v>
      </c>
      <c r="G9099" s="41" t="s">
        <v>32</v>
      </c>
      <c r="H9099" s="41" t="s">
        <v>2790</v>
      </c>
      <c r="I9099" s="41" t="s">
        <v>3252</v>
      </c>
      <c r="J9099" s="41" t="s">
        <v>34</v>
      </c>
      <c r="K9099" s="41" t="s">
        <v>25</v>
      </c>
    </row>
    <row r="9100" spans="2:11" ht="15" customHeight="1" x14ac:dyDescent="0.3">
      <c r="B9100" s="39" t="str">
        <f t="shared" si="123"/>
        <v>00000597318 ущільнення кришки клапанів</v>
      </c>
      <c r="C9100" s="39" t="str">
        <f>TEXT(Raw_Articul_Data!$D9100,"00000000000")</f>
        <v>00000597318</v>
      </c>
      <c r="D9100" s="41">
        <v>597318</v>
      </c>
      <c r="E9100" s="41" t="s">
        <v>4920</v>
      </c>
      <c r="G9100" s="41" t="s">
        <v>32</v>
      </c>
      <c r="H9100" s="41" t="s">
        <v>2790</v>
      </c>
      <c r="I9100" s="41" t="s">
        <v>3252</v>
      </c>
      <c r="J9100" s="41" t="s">
        <v>55</v>
      </c>
      <c r="K9100" s="41" t="s">
        <v>25</v>
      </c>
    </row>
    <row r="9101" spans="2:11" ht="15" customHeight="1" x14ac:dyDescent="0.3">
      <c r="B9101" s="39" t="str">
        <f t="shared" ref="B9101:B9164" si="124">CONCATENATE(C9101," ", LOWER(E9101))</f>
        <v>00000597320 комплект ущільнень двигуна</v>
      </c>
      <c r="C9101" s="39" t="str">
        <f>TEXT(Raw_Articul_Data!$D9101,"00000000000")</f>
        <v>00000597320</v>
      </c>
      <c r="D9101" s="41">
        <v>597320</v>
      </c>
      <c r="E9101" s="41" t="s">
        <v>3101</v>
      </c>
      <c r="G9101" s="41" t="s">
        <v>32</v>
      </c>
      <c r="H9101" s="41" t="s">
        <v>2790</v>
      </c>
      <c r="I9101" s="41" t="s">
        <v>3252</v>
      </c>
      <c r="J9101" s="41" t="s">
        <v>34</v>
      </c>
      <c r="K9101" s="41" t="s">
        <v>25</v>
      </c>
    </row>
    <row r="9102" spans="2:11" ht="15" customHeight="1" x14ac:dyDescent="0.3">
      <c r="B9102" s="39" t="str">
        <f t="shared" si="124"/>
        <v>00000597338 паливний насос</v>
      </c>
      <c r="C9102" s="39" t="str">
        <f>TEXT(Raw_Articul_Data!$D9102,"00000000000")</f>
        <v>00000597338</v>
      </c>
      <c r="D9102" s="41">
        <v>597338</v>
      </c>
      <c r="E9102" s="41" t="s">
        <v>2848</v>
      </c>
      <c r="G9102" s="41" t="s">
        <v>32</v>
      </c>
      <c r="H9102" s="41" t="s">
        <v>2790</v>
      </c>
      <c r="I9102" s="41" t="s">
        <v>3252</v>
      </c>
      <c r="J9102" s="41" t="s">
        <v>55</v>
      </c>
      <c r="K9102" s="41" t="s">
        <v>25</v>
      </c>
    </row>
    <row r="9103" spans="2:11" ht="15" customHeight="1" x14ac:dyDescent="0.3">
      <c r="B9103" s="39" t="str">
        <f t="shared" si="124"/>
        <v>00000597419 колінвал</v>
      </c>
      <c r="C9103" s="39" t="str">
        <f>TEXT(Raw_Articul_Data!$D9103,"00000000000")</f>
        <v>00000597419</v>
      </c>
      <c r="D9103" s="41">
        <v>597419</v>
      </c>
      <c r="E9103" s="41" t="s">
        <v>3119</v>
      </c>
      <c r="G9103" s="41" t="s">
        <v>32</v>
      </c>
      <c r="H9103" s="41" t="s">
        <v>2790</v>
      </c>
      <c r="I9103" s="41" t="s">
        <v>3252</v>
      </c>
      <c r="J9103" s="41" t="s">
        <v>55</v>
      </c>
      <c r="K9103" s="41" t="s">
        <v>25</v>
      </c>
    </row>
    <row r="9104" spans="2:11" ht="15" customHeight="1" x14ac:dyDescent="0.3">
      <c r="B9104" s="39" t="str">
        <f t="shared" si="124"/>
        <v>00000597439 пружина регулятора</v>
      </c>
      <c r="C9104" s="39" t="str">
        <f>TEXT(Raw_Articul_Data!$D9104,"00000000000")</f>
        <v>00000597439</v>
      </c>
      <c r="D9104" s="41">
        <v>597439</v>
      </c>
      <c r="E9104" s="41" t="s">
        <v>4859</v>
      </c>
      <c r="G9104" s="41" t="s">
        <v>32</v>
      </c>
      <c r="H9104" s="41" t="s">
        <v>2790</v>
      </c>
      <c r="I9104" s="41" t="s">
        <v>3252</v>
      </c>
      <c r="J9104" s="41" t="s">
        <v>55</v>
      </c>
      <c r="K9104" s="41" t="s">
        <v>25</v>
      </c>
    </row>
    <row r="9105" spans="2:11" ht="15" customHeight="1" x14ac:dyDescent="0.3">
      <c r="B9105" s="39" t="str">
        <f t="shared" si="124"/>
        <v>00000597464 маховик</v>
      </c>
      <c r="C9105" s="39" t="str">
        <f>TEXT(Raw_Articul_Data!$D9105,"00000000000")</f>
        <v>00000597464</v>
      </c>
      <c r="D9105" s="41">
        <v>597464</v>
      </c>
      <c r="E9105" s="41" t="s">
        <v>3088</v>
      </c>
      <c r="G9105" s="41" t="s">
        <v>32</v>
      </c>
      <c r="H9105" s="41" t="s">
        <v>2790</v>
      </c>
      <c r="I9105" s="41" t="s">
        <v>3252</v>
      </c>
      <c r="J9105" s="41" t="s">
        <v>55</v>
      </c>
      <c r="K9105" s="41" t="s">
        <v>25</v>
      </c>
    </row>
    <row r="9106" spans="2:11" ht="15" customHeight="1" x14ac:dyDescent="0.3">
      <c r="B9106" s="39" t="str">
        <f t="shared" si="124"/>
        <v>00000597547 паливний жиклер</v>
      </c>
      <c r="C9106" s="39" t="str">
        <f>TEXT(Raw_Articul_Data!$D9106,"00000000000")</f>
        <v>00000597547</v>
      </c>
      <c r="D9106" s="41">
        <v>597547</v>
      </c>
      <c r="E9106" s="41" t="s">
        <v>4907</v>
      </c>
      <c r="G9106" s="41" t="s">
        <v>32</v>
      </c>
      <c r="H9106" s="41" t="s">
        <v>2790</v>
      </c>
      <c r="I9106" s="41" t="s">
        <v>3252</v>
      </c>
      <c r="J9106" s="41" t="s">
        <v>55</v>
      </c>
      <c r="K9106" s="41" t="s">
        <v>25</v>
      </c>
    </row>
    <row r="9107" spans="2:11" ht="15" customHeight="1" x14ac:dyDescent="0.3">
      <c r="B9107" s="39" t="str">
        <f t="shared" si="124"/>
        <v>00000597785 штовхач</v>
      </c>
      <c r="C9107" s="39" t="str">
        <f>TEXT(Raw_Articul_Data!$D9107,"00000000000")</f>
        <v>00000597785</v>
      </c>
      <c r="D9107" s="41">
        <v>597785</v>
      </c>
      <c r="E9107" s="41" t="s">
        <v>3135</v>
      </c>
      <c r="G9107" s="41" t="s">
        <v>32</v>
      </c>
      <c r="H9107" s="41" t="s">
        <v>2790</v>
      </c>
      <c r="I9107" s="41" t="s">
        <v>3252</v>
      </c>
      <c r="J9107" s="41" t="s">
        <v>55</v>
      </c>
      <c r="K9107" s="41" t="s">
        <v>25</v>
      </c>
    </row>
    <row r="9108" spans="2:11" ht="15" customHeight="1" x14ac:dyDescent="0.3">
      <c r="B9108" s="39" t="str">
        <f t="shared" si="124"/>
        <v>60007002301 різьбова пробка</v>
      </c>
      <c r="C9108" s="39" t="str">
        <f>TEXT(Raw_Articul_Data!$D9108,"00000000000")</f>
        <v>60007002301</v>
      </c>
      <c r="D9108" s="41">
        <v>60007002301</v>
      </c>
      <c r="E9108" s="41" t="s">
        <v>3704</v>
      </c>
      <c r="G9108" s="41" t="s">
        <v>32</v>
      </c>
      <c r="H9108" s="41" t="s">
        <v>2790</v>
      </c>
      <c r="I9108" s="41" t="s">
        <v>23</v>
      </c>
      <c r="J9108" s="41" t="s">
        <v>45</v>
      </c>
      <c r="K9108" s="41" t="s">
        <v>25</v>
      </c>
    </row>
    <row r="9109" spans="2:11" ht="15" customHeight="1" x14ac:dyDescent="0.3">
      <c r="B9109" s="39" t="str">
        <f t="shared" si="124"/>
        <v>60007020320 ніж (ge3.. '96)</v>
      </c>
      <c r="C9109" s="39" t="str">
        <f>TEXT(Raw_Articul_Data!$D9109,"00000000000")</f>
        <v>60007020320</v>
      </c>
      <c r="D9109" s="41">
        <v>60007020320</v>
      </c>
      <c r="E9109" s="41" t="s">
        <v>4921</v>
      </c>
      <c r="G9109" s="41" t="s">
        <v>32</v>
      </c>
      <c r="H9109" s="41" t="s">
        <v>2790</v>
      </c>
      <c r="I9109" s="41" t="s">
        <v>23</v>
      </c>
      <c r="J9109" s="41" t="s">
        <v>28</v>
      </c>
      <c r="K9109" s="41" t="s">
        <v>25</v>
      </c>
    </row>
    <row r="9110" spans="2:11" ht="15" customHeight="1" x14ac:dyDescent="0.3">
      <c r="B9110" s="39" t="str">
        <f t="shared" si="124"/>
        <v>60007021800 зажимна шайба</v>
      </c>
      <c r="C9110" s="39" t="str">
        <f>TEXT(Raw_Articul_Data!$D9110,"00000000000")</f>
        <v>60007021800</v>
      </c>
      <c r="D9110" s="41">
        <v>60007021800</v>
      </c>
      <c r="E9110" s="41" t="s">
        <v>2908</v>
      </c>
      <c r="G9110" s="41" t="s">
        <v>32</v>
      </c>
      <c r="H9110" s="41" t="s">
        <v>2790</v>
      </c>
      <c r="I9110" s="41" t="s">
        <v>23</v>
      </c>
      <c r="J9110" s="41" t="s">
        <v>164</v>
      </c>
      <c r="K9110" s="41" t="s">
        <v>25</v>
      </c>
    </row>
    <row r="9111" spans="2:11" ht="15" customHeight="1" x14ac:dyDescent="0.3">
      <c r="B9111" s="39" t="str">
        <f t="shared" si="124"/>
        <v>60007025100 комбінований ніж ge3..</v>
      </c>
      <c r="C9111" s="39" t="str">
        <f>TEXT(Raw_Articul_Data!$D9111,"00000000000")</f>
        <v>60007025100</v>
      </c>
      <c r="D9111" s="41">
        <v>60007025100</v>
      </c>
      <c r="E9111" s="41" t="s">
        <v>4922</v>
      </c>
      <c r="G9111" s="41" t="s">
        <v>32</v>
      </c>
      <c r="H9111" s="41" t="s">
        <v>2790</v>
      </c>
      <c r="I9111" s="41" t="s">
        <v>23</v>
      </c>
      <c r="J9111" s="41" t="s">
        <v>28</v>
      </c>
      <c r="K9111" s="41" t="s">
        <v>25</v>
      </c>
    </row>
    <row r="9112" spans="2:11" ht="15" customHeight="1" x14ac:dyDescent="0.3">
      <c r="B9112" s="39" t="str">
        <f t="shared" si="124"/>
        <v>60007063200 ізолююча прокладка</v>
      </c>
      <c r="C9112" s="39" t="str">
        <f>TEXT(Raw_Articul_Data!$D9112,"00000000000")</f>
        <v>60007063200</v>
      </c>
      <c r="D9112" s="41">
        <v>60007063200</v>
      </c>
      <c r="E9112" s="41" t="s">
        <v>4923</v>
      </c>
      <c r="G9112" s="41" t="s">
        <v>32</v>
      </c>
      <c r="H9112" s="41" t="s">
        <v>2790</v>
      </c>
      <c r="I9112" s="41" t="s">
        <v>23</v>
      </c>
      <c r="J9112" s="41" t="s">
        <v>24</v>
      </c>
      <c r="K9112" s="41" t="s">
        <v>25</v>
      </c>
    </row>
    <row r="9113" spans="2:11" ht="15" customHeight="1" x14ac:dyDescent="0.3">
      <c r="B9113" s="39" t="str">
        <f t="shared" si="124"/>
        <v>60007088100 упор</v>
      </c>
      <c r="C9113" s="39" t="str">
        <f>TEXT(Raw_Articul_Data!$D9113,"00000000000")</f>
        <v>60007088100</v>
      </c>
      <c r="D9113" s="41">
        <v>60007088100</v>
      </c>
      <c r="E9113" s="41" t="s">
        <v>2893</v>
      </c>
      <c r="G9113" s="41" t="s">
        <v>32</v>
      </c>
      <c r="H9113" s="41" t="s">
        <v>2790</v>
      </c>
      <c r="I9113" s="41" t="s">
        <v>23</v>
      </c>
      <c r="J9113" s="41" t="s">
        <v>4924</v>
      </c>
      <c r="K9113" s="41" t="s">
        <v>25</v>
      </c>
    </row>
    <row r="9114" spans="2:11" ht="15" customHeight="1" x14ac:dyDescent="0.3">
      <c r="B9114" s="39" t="str">
        <f t="shared" si="124"/>
        <v>60007092000 ущільнювальне кільце</v>
      </c>
      <c r="C9114" s="39" t="str">
        <f>TEXT(Raw_Articul_Data!$D9114,"00000000000")</f>
        <v>60007092000</v>
      </c>
      <c r="D9114" s="41">
        <v>60007092000</v>
      </c>
      <c r="E9114" s="41" t="s">
        <v>3047</v>
      </c>
      <c r="G9114" s="41" t="s">
        <v>32</v>
      </c>
      <c r="H9114" s="41" t="s">
        <v>2790</v>
      </c>
      <c r="I9114" s="41" t="s">
        <v>23</v>
      </c>
      <c r="J9114" s="41" t="s">
        <v>191</v>
      </c>
      <c r="K9114" s="41" t="s">
        <v>25</v>
      </c>
    </row>
    <row r="9115" spans="2:11" ht="15" customHeight="1" x14ac:dyDescent="0.3">
      <c r="B9115" s="39" t="str">
        <f t="shared" si="124"/>
        <v>60011801105 трос управління дросельною заслонкою</v>
      </c>
      <c r="C9115" s="39" t="str">
        <f>TEXT(Raw_Articul_Data!$D9115,"00000000000")</f>
        <v>60011801105</v>
      </c>
      <c r="D9115" s="41">
        <v>60011801105</v>
      </c>
      <c r="E9115" s="41" t="s">
        <v>3643</v>
      </c>
      <c r="G9115" s="41" t="s">
        <v>32</v>
      </c>
      <c r="H9115" s="41" t="s">
        <v>2790</v>
      </c>
      <c r="I9115" s="41" t="s">
        <v>23</v>
      </c>
      <c r="J9115" s="41" t="s">
        <v>45</v>
      </c>
      <c r="K9115" s="41" t="s">
        <v>25</v>
      </c>
    </row>
    <row r="9116" spans="2:11" ht="15" customHeight="1" x14ac:dyDescent="0.3">
      <c r="B9116" s="39" t="str">
        <f t="shared" si="124"/>
        <v>60014300210 кінцевий перемикач</v>
      </c>
      <c r="C9116" s="39" t="str">
        <f>TEXT(Raw_Articul_Data!$D9116,"00000000000")</f>
        <v>60014300210</v>
      </c>
      <c r="D9116" s="41">
        <v>60014300210</v>
      </c>
      <c r="E9116" s="41" t="s">
        <v>4925</v>
      </c>
      <c r="G9116" s="41" t="s">
        <v>32</v>
      </c>
      <c r="H9116" s="41" t="s">
        <v>2790</v>
      </c>
      <c r="I9116" s="41" t="s">
        <v>23</v>
      </c>
      <c r="J9116" s="41" t="s">
        <v>218</v>
      </c>
      <c r="K9116" s="41" t="s">
        <v>25</v>
      </c>
    </row>
    <row r="9117" spans="2:11" ht="15" customHeight="1" x14ac:dyDescent="0.3">
      <c r="B9117" s="39" t="str">
        <f t="shared" si="124"/>
        <v xml:space="preserve">60017042100 клиновий ремінь 962lw </v>
      </c>
      <c r="C9117" s="39" t="str">
        <f>TEXT(Raw_Articul_Data!$D9117,"00000000000")</f>
        <v>60017042100</v>
      </c>
      <c r="D9117" s="41">
        <v>60017042100</v>
      </c>
      <c r="E9117" s="41" t="s">
        <v>4926</v>
      </c>
      <c r="G9117" s="41" t="s">
        <v>32</v>
      </c>
      <c r="H9117" s="41" t="s">
        <v>2790</v>
      </c>
      <c r="I9117" s="41" t="s">
        <v>23</v>
      </c>
      <c r="J9117" s="41" t="s">
        <v>256</v>
      </c>
      <c r="K9117" s="41" t="s">
        <v>25</v>
      </c>
    </row>
    <row r="9118" spans="2:11" ht="15" customHeight="1" x14ac:dyDescent="0.3">
      <c r="B9118" s="39" t="str">
        <f t="shared" si="124"/>
        <v>60017060300 подовження викиду</v>
      </c>
      <c r="C9118" s="39" t="str">
        <f>TEXT(Raw_Articul_Data!$D9118,"00000000000")</f>
        <v>60017060300</v>
      </c>
      <c r="D9118" s="41">
        <v>60017060300</v>
      </c>
      <c r="E9118" s="41" t="s">
        <v>4927</v>
      </c>
      <c r="G9118" s="41" t="s">
        <v>32</v>
      </c>
      <c r="H9118" s="41" t="s">
        <v>2790</v>
      </c>
      <c r="I9118" s="41" t="s">
        <v>23</v>
      </c>
      <c r="K9118" s="41" t="s">
        <v>25</v>
      </c>
    </row>
    <row r="9119" spans="2:11" ht="15" customHeight="1" x14ac:dyDescent="0.3">
      <c r="B9119" s="39" t="str">
        <f t="shared" si="124"/>
        <v>60057011620 з'єднувальний елемент</v>
      </c>
      <c r="C9119" s="39" t="str">
        <f>TEXT(Raw_Articul_Data!$D9119,"00000000000")</f>
        <v>60057011620</v>
      </c>
      <c r="D9119" s="41">
        <v>60057011620</v>
      </c>
      <c r="E9119" s="41" t="s">
        <v>4346</v>
      </c>
      <c r="G9119" s="41" t="s">
        <v>32</v>
      </c>
      <c r="H9119" s="41" t="s">
        <v>2790</v>
      </c>
      <c r="I9119" s="41" t="s">
        <v>23</v>
      </c>
      <c r="J9119" s="41" t="s">
        <v>24</v>
      </c>
      <c r="K9119" s="41" t="s">
        <v>25</v>
      </c>
    </row>
    <row r="9120" spans="2:11" ht="15" customHeight="1" x14ac:dyDescent="0.3">
      <c r="B9120" s="39" t="str">
        <f t="shared" si="124"/>
        <v>60057040801 колесо</v>
      </c>
      <c r="C9120" s="39" t="str">
        <f>TEXT(Raw_Articul_Data!$D9120,"00000000000")</f>
        <v>60057040801</v>
      </c>
      <c r="D9120" s="41">
        <v>60057040801</v>
      </c>
      <c r="E9120" s="41" t="s">
        <v>2904</v>
      </c>
      <c r="G9120" s="41" t="s">
        <v>32</v>
      </c>
      <c r="H9120" s="41" t="s">
        <v>2790</v>
      </c>
      <c r="I9120" s="41" t="s">
        <v>23</v>
      </c>
      <c r="J9120" s="41" t="s">
        <v>28</v>
      </c>
      <c r="K9120" s="41" t="s">
        <v>25</v>
      </c>
    </row>
    <row r="9121" spans="2:11" ht="15" customHeight="1" x14ac:dyDescent="0.3">
      <c r="B9121" s="39" t="str">
        <f t="shared" si="124"/>
        <v>60057087700 кріплення</v>
      </c>
      <c r="C9121" s="39" t="str">
        <f>TEXT(Raw_Articul_Data!$D9121,"00000000000")</f>
        <v>60057087700</v>
      </c>
      <c r="D9121" s="41">
        <v>60057087700</v>
      </c>
      <c r="E9121" s="41" t="s">
        <v>4928</v>
      </c>
      <c r="G9121" s="41" t="s">
        <v>32</v>
      </c>
      <c r="H9121" s="41" t="s">
        <v>2790</v>
      </c>
      <c r="I9121" s="41" t="s">
        <v>23</v>
      </c>
      <c r="J9121" s="41" t="s">
        <v>256</v>
      </c>
      <c r="K9121" s="41" t="s">
        <v>25</v>
      </c>
    </row>
    <row r="9122" spans="2:11" ht="15" customHeight="1" x14ac:dyDescent="0.3">
      <c r="B9122" s="39" t="str">
        <f t="shared" si="124"/>
        <v>60058903400 універсальний ключ</v>
      </c>
      <c r="C9122" s="39" t="str">
        <f>TEXT(Raw_Articul_Data!$D9122,"00000000000")</f>
        <v>60058903400</v>
      </c>
      <c r="D9122" s="41">
        <v>60058903400</v>
      </c>
      <c r="E9122" s="41" t="s">
        <v>2967</v>
      </c>
      <c r="G9122" s="41" t="s">
        <v>32</v>
      </c>
      <c r="H9122" s="41" t="s">
        <v>2790</v>
      </c>
      <c r="I9122" s="41" t="s">
        <v>23</v>
      </c>
      <c r="J9122" s="41" t="s">
        <v>164</v>
      </c>
      <c r="K9122" s="41" t="s">
        <v>25</v>
      </c>
    </row>
    <row r="9123" spans="2:11" ht="15" customHeight="1" x14ac:dyDescent="0.3">
      <c r="B9123" s="39" t="str">
        <f t="shared" si="124"/>
        <v>60070111175 садовий електроподрібнювач ghe105.0</v>
      </c>
      <c r="C9123" s="39" t="str">
        <f>TEXT(Raw_Articul_Data!$D9123,"00000000000")</f>
        <v>60070111175</v>
      </c>
      <c r="D9123" s="41">
        <v>60070111175</v>
      </c>
      <c r="E9123" s="41" t="s">
        <v>2164</v>
      </c>
      <c r="F9123" s="41" t="s">
        <v>7264</v>
      </c>
      <c r="G9123" s="41" t="s">
        <v>843</v>
      </c>
      <c r="H9123" s="41" t="s">
        <v>2165</v>
      </c>
      <c r="I9123" s="41" t="s">
        <v>2166</v>
      </c>
      <c r="J9123" s="41" t="s">
        <v>164</v>
      </c>
      <c r="K9123" s="41" t="s">
        <v>25</v>
      </c>
    </row>
    <row r="9124" spans="2:11" ht="15" customHeight="1" x14ac:dyDescent="0.3">
      <c r="B9124" s="39" t="str">
        <f t="shared" si="124"/>
        <v>60074300541 перемикач eur</v>
      </c>
      <c r="C9124" s="39" t="str">
        <f>TEXT(Raw_Articul_Data!$D9124,"00000000000")</f>
        <v>60074300541</v>
      </c>
      <c r="D9124" s="41">
        <v>60074300541</v>
      </c>
      <c r="E9124" s="41" t="s">
        <v>4929</v>
      </c>
      <c r="G9124" s="41" t="s">
        <v>32</v>
      </c>
      <c r="H9124" s="41" t="s">
        <v>2790</v>
      </c>
      <c r="I9124" s="41" t="s">
        <v>23</v>
      </c>
      <c r="J9124" s="41" t="s">
        <v>50</v>
      </c>
      <c r="K9124" s="41" t="s">
        <v>25</v>
      </c>
    </row>
    <row r="9125" spans="2:11" ht="15" customHeight="1" x14ac:dyDescent="0.3">
      <c r="B9125" s="39" t="str">
        <f t="shared" si="124"/>
        <v>60074300551 вимикач</v>
      </c>
      <c r="C9125" s="39" t="str">
        <f>TEXT(Raw_Articul_Data!$D9125,"00000000000")</f>
        <v>60074300551</v>
      </c>
      <c r="D9125" s="41">
        <v>60074300551</v>
      </c>
      <c r="E9125" s="41" t="s">
        <v>3862</v>
      </c>
      <c r="G9125" s="41" t="s">
        <v>32</v>
      </c>
      <c r="H9125" s="41" t="s">
        <v>2790</v>
      </c>
      <c r="I9125" s="41" t="s">
        <v>23</v>
      </c>
      <c r="J9125" s="41" t="s">
        <v>50</v>
      </c>
      <c r="K9125" s="41" t="s">
        <v>25</v>
      </c>
    </row>
    <row r="9126" spans="2:11" ht="15" customHeight="1" x14ac:dyDescent="0.3">
      <c r="B9126" s="39" t="str">
        <f t="shared" si="124"/>
        <v>60076000232 електродвигун</v>
      </c>
      <c r="C9126" s="39" t="str">
        <f>TEXT(Raw_Articul_Data!$D9126,"00000000000")</f>
        <v>60076000232</v>
      </c>
      <c r="D9126" s="41">
        <v>60076000232</v>
      </c>
      <c r="E9126" s="41" t="s">
        <v>2869</v>
      </c>
      <c r="G9126" s="41" t="s">
        <v>32</v>
      </c>
      <c r="H9126" s="41" t="s">
        <v>2790</v>
      </c>
      <c r="I9126" s="41" t="s">
        <v>23</v>
      </c>
      <c r="J9126" s="41" t="s">
        <v>164</v>
      </c>
      <c r="K9126" s="41" t="s">
        <v>25</v>
      </c>
    </row>
    <row r="9127" spans="2:11" ht="15" customHeight="1" x14ac:dyDescent="0.3">
      <c r="B9127" s="39" t="str">
        <f t="shared" si="124"/>
        <v>60077000302 верхня частина воронки</v>
      </c>
      <c r="C9127" s="39" t="str">
        <f>TEXT(Raw_Articul_Data!$D9127,"00000000000")</f>
        <v>60077000302</v>
      </c>
      <c r="D9127" s="41">
        <v>60077000302</v>
      </c>
      <c r="E9127" s="41" t="s">
        <v>4930</v>
      </c>
      <c r="G9127" s="41" t="s">
        <v>32</v>
      </c>
      <c r="H9127" s="41" t="s">
        <v>2790</v>
      </c>
      <c r="I9127" s="41" t="s">
        <v>23</v>
      </c>
      <c r="J9127" s="41" t="s">
        <v>45</v>
      </c>
      <c r="K9127" s="41" t="s">
        <v>25</v>
      </c>
    </row>
    <row r="9128" spans="2:11" ht="15" customHeight="1" x14ac:dyDescent="0.3">
      <c r="B9128" s="39" t="str">
        <f t="shared" si="124"/>
        <v>60077002300 різьбова пробка</v>
      </c>
      <c r="C9128" s="39" t="str">
        <f>TEXT(Raw_Articul_Data!$D9128,"00000000000")</f>
        <v>60077002300</v>
      </c>
      <c r="D9128" s="41">
        <v>60077002300</v>
      </c>
      <c r="E9128" s="41" t="s">
        <v>3704</v>
      </c>
      <c r="G9128" s="41" t="s">
        <v>32</v>
      </c>
      <c r="H9128" s="41" t="s">
        <v>2790</v>
      </c>
      <c r="I9128" s="41" t="s">
        <v>23</v>
      </c>
      <c r="J9128" s="41" t="s">
        <v>45</v>
      </c>
      <c r="K9128" s="41" t="s">
        <v>25</v>
      </c>
    </row>
    <row r="9129" spans="2:11" ht="15" customHeight="1" x14ac:dyDescent="0.3">
      <c r="B9129" s="39" t="str">
        <f t="shared" si="124"/>
        <v>60077005190 ріжучий диск</v>
      </c>
      <c r="C9129" s="39" t="str">
        <f>TEXT(Raw_Articul_Data!$D9129,"00000000000")</f>
        <v>60077005190</v>
      </c>
      <c r="D9129" s="41">
        <v>60077005190</v>
      </c>
      <c r="E9129" s="41" t="s">
        <v>4931</v>
      </c>
      <c r="G9129" s="41" t="s">
        <v>32</v>
      </c>
      <c r="H9129" s="41" t="s">
        <v>2790</v>
      </c>
      <c r="I9129" s="41" t="s">
        <v>23</v>
      </c>
      <c r="J9129" s="41" t="s">
        <v>45</v>
      </c>
      <c r="K9129" s="41" t="s">
        <v>25</v>
      </c>
    </row>
    <row r="9130" spans="2:11" ht="15" customHeight="1" x14ac:dyDescent="0.3">
      <c r="B9130" s="39" t="str">
        <f t="shared" si="124"/>
        <v>60077011610 вставка</v>
      </c>
      <c r="C9130" s="39" t="str">
        <f>TEXT(Raw_Articul_Data!$D9130,"00000000000")</f>
        <v>60077011610</v>
      </c>
      <c r="D9130" s="41">
        <v>60077011610</v>
      </c>
      <c r="E9130" s="41" t="s">
        <v>3631</v>
      </c>
      <c r="G9130" s="41" t="s">
        <v>32</v>
      </c>
      <c r="H9130" s="41" t="s">
        <v>2790</v>
      </c>
      <c r="I9130" s="41" t="s">
        <v>23</v>
      </c>
      <c r="J9130" s="41" t="s">
        <v>45</v>
      </c>
      <c r="K9130" s="41" t="s">
        <v>25</v>
      </c>
    </row>
    <row r="9131" spans="2:11" ht="15" customHeight="1" x14ac:dyDescent="0.3">
      <c r="B9131" s="39" t="str">
        <f t="shared" si="124"/>
        <v>60077020300 ніж лопать ge103</v>
      </c>
      <c r="C9131" s="39" t="str">
        <f>TEXT(Raw_Articul_Data!$D9131,"00000000000")</f>
        <v>60077020300</v>
      </c>
      <c r="D9131" s="41">
        <v>60077020300</v>
      </c>
      <c r="E9131" s="41" t="s">
        <v>4932</v>
      </c>
      <c r="G9131" s="41" t="s">
        <v>32</v>
      </c>
      <c r="H9131" s="41" t="s">
        <v>2790</v>
      </c>
      <c r="I9131" s="41" t="s">
        <v>23</v>
      </c>
      <c r="J9131" s="41" t="s">
        <v>28</v>
      </c>
      <c r="K9131" s="41" t="s">
        <v>25</v>
      </c>
    </row>
    <row r="9132" spans="2:11" ht="15" customHeight="1" x14ac:dyDescent="0.3">
      <c r="B9132" s="39" t="str">
        <f t="shared" si="124"/>
        <v>60077020600 поводок</v>
      </c>
      <c r="C9132" s="39" t="str">
        <f>TEXT(Raw_Articul_Data!$D9132,"00000000000")</f>
        <v>60077020600</v>
      </c>
      <c r="D9132" s="41">
        <v>60077020600</v>
      </c>
      <c r="E9132" s="41" t="s">
        <v>3064</v>
      </c>
      <c r="G9132" s="41" t="s">
        <v>32</v>
      </c>
      <c r="H9132" s="41" t="s">
        <v>2790</v>
      </c>
      <c r="I9132" s="41" t="s">
        <v>23</v>
      </c>
      <c r="J9132" s="41" t="s">
        <v>164</v>
      </c>
      <c r="K9132" s="41" t="s">
        <v>25</v>
      </c>
    </row>
    <row r="9133" spans="2:11" ht="15" customHeight="1" x14ac:dyDescent="0.3">
      <c r="B9133" s="39" t="str">
        <f t="shared" si="124"/>
        <v>60077021100 диск ножа</v>
      </c>
      <c r="C9133" s="39" t="str">
        <f>TEXT(Raw_Articul_Data!$D9133,"00000000000")</f>
        <v>60077021100</v>
      </c>
      <c r="D9133" s="41">
        <v>60077021100</v>
      </c>
      <c r="E9133" s="41" t="s">
        <v>4933</v>
      </c>
      <c r="G9133" s="41" t="s">
        <v>32</v>
      </c>
      <c r="H9133" s="41" t="s">
        <v>2790</v>
      </c>
      <c r="I9133" s="41" t="s">
        <v>23</v>
      </c>
      <c r="J9133" s="41" t="s">
        <v>45</v>
      </c>
      <c r="K9133" s="41" t="s">
        <v>25</v>
      </c>
    </row>
    <row r="9134" spans="2:11" ht="15" customHeight="1" x14ac:dyDescent="0.3">
      <c r="B9134" s="39" t="str">
        <f t="shared" si="124"/>
        <v>60077040801 колесо 150</v>
      </c>
      <c r="C9134" s="39" t="str">
        <f>TEXT(Raw_Articul_Data!$D9134,"00000000000")</f>
        <v>60077040801</v>
      </c>
      <c r="D9134" s="41">
        <v>60077040801</v>
      </c>
      <c r="E9134" s="41" t="s">
        <v>4934</v>
      </c>
      <c r="G9134" s="41" t="s">
        <v>32</v>
      </c>
      <c r="H9134" s="41" t="s">
        <v>2790</v>
      </c>
      <c r="I9134" s="41" t="s">
        <v>23</v>
      </c>
      <c r="J9134" s="41" t="s">
        <v>28</v>
      </c>
      <c r="K9134" s="41" t="s">
        <v>25</v>
      </c>
    </row>
    <row r="9135" spans="2:11" ht="15" customHeight="1" x14ac:dyDescent="0.3">
      <c r="B9135" s="39" t="str">
        <f t="shared" si="124"/>
        <v>60077060300 направляюча</v>
      </c>
      <c r="C9135" s="39" t="str">
        <f>TEXT(Raw_Articul_Data!$D9135,"00000000000")</f>
        <v>60077060300</v>
      </c>
      <c r="D9135" s="41">
        <v>60077060300</v>
      </c>
      <c r="E9135" s="41" t="s">
        <v>3854</v>
      </c>
      <c r="G9135" s="41" t="s">
        <v>32</v>
      </c>
      <c r="H9135" s="41" t="s">
        <v>2790</v>
      </c>
      <c r="I9135" s="41" t="s">
        <v>23</v>
      </c>
      <c r="J9135" s="41" t="s">
        <v>45</v>
      </c>
      <c r="K9135" s="41" t="s">
        <v>25</v>
      </c>
    </row>
    <row r="9136" spans="2:11" ht="15" customHeight="1" x14ac:dyDescent="0.3">
      <c r="B9136" s="39" t="str">
        <f t="shared" si="124"/>
        <v>60077068400 захист</v>
      </c>
      <c r="C9136" s="39" t="str">
        <f>TEXT(Raw_Articul_Data!$D9136,"00000000000")</f>
        <v>60077068400</v>
      </c>
      <c r="D9136" s="41">
        <v>60077068400</v>
      </c>
      <c r="E9136" s="41" t="s">
        <v>3711</v>
      </c>
      <c r="G9136" s="41" t="s">
        <v>32</v>
      </c>
      <c r="H9136" s="41" t="s">
        <v>2790</v>
      </c>
      <c r="I9136" s="41" t="s">
        <v>23</v>
      </c>
      <c r="J9136" s="41" t="s">
        <v>24</v>
      </c>
      <c r="K9136" s="41" t="s">
        <v>25</v>
      </c>
    </row>
    <row r="9137" spans="2:11" ht="15" customHeight="1" x14ac:dyDescent="0.3">
      <c r="B9137" s="39" t="str">
        <f t="shared" si="124"/>
        <v>60077607401 вставка</v>
      </c>
      <c r="C9137" s="39" t="str">
        <f>TEXT(Raw_Articul_Data!$D9137,"00000000000")</f>
        <v>60077607401</v>
      </c>
      <c r="D9137" s="41">
        <v>60077607401</v>
      </c>
      <c r="E9137" s="41" t="s">
        <v>3631</v>
      </c>
      <c r="G9137" s="41" t="s">
        <v>32</v>
      </c>
      <c r="H9137" s="41" t="s">
        <v>2790</v>
      </c>
      <c r="I9137" s="41" t="s">
        <v>23</v>
      </c>
      <c r="J9137" s="41" t="s">
        <v>45</v>
      </c>
      <c r="K9137" s="41" t="s">
        <v>25</v>
      </c>
    </row>
    <row r="9138" spans="2:11" ht="15" customHeight="1" x14ac:dyDescent="0.3">
      <c r="B9138" s="39" t="str">
        <f t="shared" si="124"/>
        <v>60080111030 садовий електроподрібнювач ghe250.0</v>
      </c>
      <c r="C9138" s="39" t="str">
        <f>TEXT(Raw_Articul_Data!$D9138,"00000000000")</f>
        <v>60080111030</v>
      </c>
      <c r="D9138" s="41">
        <v>60080111030</v>
      </c>
      <c r="E9138" s="41" t="s">
        <v>2167</v>
      </c>
      <c r="F9138" s="41" t="s">
        <v>7264</v>
      </c>
      <c r="G9138" s="41" t="s">
        <v>843</v>
      </c>
      <c r="H9138" s="41" t="s">
        <v>2168</v>
      </c>
      <c r="I9138" s="41" t="s">
        <v>23</v>
      </c>
      <c r="J9138" s="41" t="s">
        <v>164</v>
      </c>
      <c r="K9138" s="41" t="s">
        <v>25</v>
      </c>
    </row>
    <row r="9139" spans="2:11" ht="15" customHeight="1" x14ac:dyDescent="0.3">
      <c r="B9139" s="39" t="str">
        <f t="shared" si="124"/>
        <v>60080111130 садовий електроподрібнювач ghe150.0</v>
      </c>
      <c r="C9139" s="39" t="str">
        <f>TEXT(Raw_Articul_Data!$D9139,"00000000000")</f>
        <v>60080111130</v>
      </c>
      <c r="D9139" s="41">
        <v>60080111130</v>
      </c>
      <c r="E9139" s="41" t="s">
        <v>2169</v>
      </c>
      <c r="F9139" s="41" t="s">
        <v>7264</v>
      </c>
      <c r="G9139" s="41" t="s">
        <v>843</v>
      </c>
      <c r="H9139" s="41" t="s">
        <v>2170</v>
      </c>
      <c r="I9139" s="41" t="s">
        <v>23</v>
      </c>
      <c r="J9139" s="41" t="s">
        <v>164</v>
      </c>
      <c r="K9139" s="41" t="s">
        <v>25</v>
      </c>
    </row>
    <row r="9140" spans="2:11" ht="15" customHeight="1" x14ac:dyDescent="0.3">
      <c r="B9140" s="39" t="str">
        <f t="shared" si="124"/>
        <v xml:space="preserve">60084300506 вимикач </v>
      </c>
      <c r="C9140" s="39" t="str">
        <f>TEXT(Raw_Articul_Data!$D9140,"00000000000")</f>
        <v>60084300506</v>
      </c>
      <c r="D9140" s="41">
        <v>60084300506</v>
      </c>
      <c r="E9140" s="41" t="s">
        <v>4430</v>
      </c>
      <c r="G9140" s="41" t="s">
        <v>32</v>
      </c>
      <c r="H9140" s="41" t="s">
        <v>2790</v>
      </c>
      <c r="I9140" s="41" t="s">
        <v>23</v>
      </c>
      <c r="J9140" s="41" t="s">
        <v>50</v>
      </c>
      <c r="K9140" s="41" t="s">
        <v>25</v>
      </c>
    </row>
    <row r="9141" spans="2:11" ht="15" customHeight="1" x14ac:dyDescent="0.3">
      <c r="B9141" s="39" t="str">
        <f t="shared" si="124"/>
        <v>60084300511 вимикач</v>
      </c>
      <c r="C9141" s="39" t="str">
        <f>TEXT(Raw_Articul_Data!$D9141,"00000000000")</f>
        <v>60084300511</v>
      </c>
      <c r="D9141" s="41">
        <v>60084300511</v>
      </c>
      <c r="E9141" s="41" t="s">
        <v>3862</v>
      </c>
      <c r="G9141" s="41" t="s">
        <v>32</v>
      </c>
      <c r="H9141" s="41" t="s">
        <v>2790</v>
      </c>
      <c r="I9141" s="41" t="s">
        <v>23</v>
      </c>
      <c r="J9141" s="41" t="s">
        <v>50</v>
      </c>
      <c r="K9141" s="41" t="s">
        <v>25</v>
      </c>
    </row>
    <row r="9142" spans="2:11" ht="15" customHeight="1" x14ac:dyDescent="0.3">
      <c r="B9142" s="39" t="str">
        <f t="shared" si="124"/>
        <v>60084481301 обмежувач довжини кабеля</v>
      </c>
      <c r="C9142" s="39" t="str">
        <f>TEXT(Raw_Articul_Data!$D9142,"00000000000")</f>
        <v>60084481301</v>
      </c>
      <c r="D9142" s="41">
        <v>60084481301</v>
      </c>
      <c r="E9142" s="41" t="s">
        <v>4935</v>
      </c>
      <c r="G9142" s="41" t="s">
        <v>32</v>
      </c>
      <c r="H9142" s="41" t="s">
        <v>2790</v>
      </c>
      <c r="I9142" s="41" t="s">
        <v>23</v>
      </c>
      <c r="J9142" s="41" t="s">
        <v>50</v>
      </c>
      <c r="K9142" s="41" t="s">
        <v>25</v>
      </c>
    </row>
    <row r="9143" spans="2:11" ht="15" customHeight="1" x14ac:dyDescent="0.3">
      <c r="B9143" s="39" t="str">
        <f t="shared" si="124"/>
        <v>60086000216 електродвигун 230в (2,5квт)</v>
      </c>
      <c r="C9143" s="39" t="str">
        <f>TEXT(Raw_Articul_Data!$D9143,"00000000000")</f>
        <v>60086000216</v>
      </c>
      <c r="D9143" s="41">
        <v>60086000216</v>
      </c>
      <c r="E9143" s="41" t="s">
        <v>4936</v>
      </c>
      <c r="G9143" s="41" t="s">
        <v>32</v>
      </c>
      <c r="H9143" s="41" t="s">
        <v>2790</v>
      </c>
      <c r="I9143" s="41" t="s">
        <v>23</v>
      </c>
      <c r="J9143" s="41" t="s">
        <v>50</v>
      </c>
      <c r="K9143" s="41" t="s">
        <v>25</v>
      </c>
    </row>
    <row r="9144" spans="2:11" ht="15" customHeight="1" x14ac:dyDescent="0.3">
      <c r="B9144" s="39" t="str">
        <f t="shared" si="124"/>
        <v>60086081200 диск</v>
      </c>
      <c r="C9144" s="39" t="str">
        <f>TEXT(Raw_Articul_Data!$D9144,"00000000000")</f>
        <v>60086081200</v>
      </c>
      <c r="D9144" s="41">
        <v>60086081200</v>
      </c>
      <c r="E9144" s="41" t="s">
        <v>4937</v>
      </c>
      <c r="G9144" s="41" t="s">
        <v>32</v>
      </c>
      <c r="H9144" s="41" t="s">
        <v>2790</v>
      </c>
      <c r="I9144" s="41" t="s">
        <v>23</v>
      </c>
      <c r="J9144" s="41" t="s">
        <v>164</v>
      </c>
      <c r="K9144" s="41" t="s">
        <v>25</v>
      </c>
    </row>
    <row r="9145" spans="2:11" ht="15" customHeight="1" x14ac:dyDescent="0.3">
      <c r="B9145" s="39" t="str">
        <f t="shared" si="124"/>
        <v>60087002301 різьбова пробка</v>
      </c>
      <c r="C9145" s="39" t="str">
        <f>TEXT(Raw_Articul_Data!$D9145,"00000000000")</f>
        <v>60087002301</v>
      </c>
      <c r="D9145" s="41">
        <v>60087002301</v>
      </c>
      <c r="E9145" s="41" t="s">
        <v>3704</v>
      </c>
      <c r="G9145" s="41" t="s">
        <v>32</v>
      </c>
      <c r="H9145" s="41" t="s">
        <v>2790</v>
      </c>
      <c r="I9145" s="41" t="s">
        <v>23</v>
      </c>
      <c r="J9145" s="41" t="s">
        <v>45</v>
      </c>
      <c r="K9145" s="41" t="s">
        <v>25</v>
      </c>
    </row>
    <row r="9146" spans="2:11" ht="15" customHeight="1" x14ac:dyDescent="0.3">
      <c r="B9146" s="39" t="str">
        <f t="shared" si="124"/>
        <v>60087005100 ріжучий диск</v>
      </c>
      <c r="C9146" s="39" t="str">
        <f>TEXT(Raw_Articul_Data!$D9146,"00000000000")</f>
        <v>60087005100</v>
      </c>
      <c r="D9146" s="41">
        <v>60087005100</v>
      </c>
      <c r="E9146" s="41" t="s">
        <v>4931</v>
      </c>
      <c r="G9146" s="41" t="s">
        <v>32</v>
      </c>
      <c r="H9146" s="41" t="s">
        <v>2790</v>
      </c>
      <c r="I9146" s="41" t="s">
        <v>23</v>
      </c>
      <c r="J9146" s="41" t="s">
        <v>45</v>
      </c>
      <c r="K9146" s="41" t="s">
        <v>25</v>
      </c>
    </row>
    <row r="9147" spans="2:11" ht="15" customHeight="1" x14ac:dyDescent="0.3">
      <c r="B9147" s="39" t="str">
        <f t="shared" si="124"/>
        <v>60087005117 ріжучий диск в зборі</v>
      </c>
      <c r="C9147" s="39" t="str">
        <f>TEXT(Raw_Articul_Data!$D9147,"00000000000")</f>
        <v>60087005117</v>
      </c>
      <c r="D9147" s="41">
        <v>60087005117</v>
      </c>
      <c r="E9147" s="41" t="s">
        <v>4938</v>
      </c>
      <c r="G9147" s="41" t="s">
        <v>32</v>
      </c>
      <c r="H9147" s="41" t="s">
        <v>2790</v>
      </c>
      <c r="I9147" s="41" t="s">
        <v>23</v>
      </c>
      <c r="J9147" s="41" t="s">
        <v>45</v>
      </c>
      <c r="K9147" s="41" t="s">
        <v>25</v>
      </c>
    </row>
    <row r="9148" spans="2:11" ht="15" customHeight="1" x14ac:dyDescent="0.3">
      <c r="B9148" s="39" t="str">
        <f t="shared" si="124"/>
        <v>60087011620 вкладиш до воронки</v>
      </c>
      <c r="C9148" s="39" t="str">
        <f>TEXT(Raw_Articul_Data!$D9148,"00000000000")</f>
        <v>60087011620</v>
      </c>
      <c r="D9148" s="41">
        <v>60087011620</v>
      </c>
      <c r="E9148" s="41" t="s">
        <v>4939</v>
      </c>
      <c r="G9148" s="41" t="s">
        <v>32</v>
      </c>
      <c r="H9148" s="41" t="s">
        <v>2790</v>
      </c>
      <c r="I9148" s="41" t="s">
        <v>23</v>
      </c>
      <c r="J9148" s="41" t="s">
        <v>45</v>
      </c>
      <c r="K9148" s="41" t="s">
        <v>25</v>
      </c>
    </row>
    <row r="9149" spans="2:11" ht="15" customHeight="1" x14ac:dyDescent="0.3">
      <c r="B9149" s="39" t="str">
        <f t="shared" si="124"/>
        <v>60087017907 нижня частина воронки</v>
      </c>
      <c r="C9149" s="39" t="str">
        <f>TEXT(Raw_Articul_Data!$D9149,"00000000000")</f>
        <v>60087017907</v>
      </c>
      <c r="D9149" s="41">
        <v>60087017907</v>
      </c>
      <c r="E9149" s="41" t="s">
        <v>4940</v>
      </c>
      <c r="G9149" s="41" t="s">
        <v>32</v>
      </c>
      <c r="H9149" s="41" t="s">
        <v>2790</v>
      </c>
      <c r="I9149" s="41" t="s">
        <v>23</v>
      </c>
      <c r="J9149" s="41" t="s">
        <v>45</v>
      </c>
      <c r="K9149" s="41" t="s">
        <v>25</v>
      </c>
    </row>
    <row r="9150" spans="2:11" ht="15" customHeight="1" x14ac:dyDescent="0.3">
      <c r="B9150" s="39" t="str">
        <f t="shared" si="124"/>
        <v>60087020110 ніж</v>
      </c>
      <c r="C9150" s="39" t="str">
        <f>TEXT(Raw_Articul_Data!$D9150,"00000000000")</f>
        <v>60087020110</v>
      </c>
      <c r="D9150" s="41">
        <v>60087020110</v>
      </c>
      <c r="E9150" s="41" t="s">
        <v>2188</v>
      </c>
      <c r="G9150" s="41" t="s">
        <v>32</v>
      </c>
      <c r="H9150" s="41" t="s">
        <v>2790</v>
      </c>
      <c r="I9150" s="41" t="s">
        <v>23</v>
      </c>
      <c r="J9150" s="41" t="s">
        <v>28</v>
      </c>
      <c r="K9150" s="41" t="s">
        <v>25</v>
      </c>
    </row>
    <row r="9151" spans="2:11" ht="15" customHeight="1" x14ac:dyDescent="0.3">
      <c r="B9151" s="39" t="str">
        <f t="shared" si="124"/>
        <v>60087020121 ніж ge150/250</v>
      </c>
      <c r="C9151" s="39" t="str">
        <f>TEXT(Raw_Articul_Data!$D9151,"00000000000")</f>
        <v>60087020121</v>
      </c>
      <c r="D9151" s="41">
        <v>60087020121</v>
      </c>
      <c r="E9151" s="41" t="s">
        <v>4941</v>
      </c>
      <c r="G9151" s="41" t="s">
        <v>32</v>
      </c>
      <c r="H9151" s="41" t="s">
        <v>2790</v>
      </c>
      <c r="I9151" s="41" t="s">
        <v>23</v>
      </c>
      <c r="J9151" s="41" t="s">
        <v>28</v>
      </c>
      <c r="K9151" s="41" t="s">
        <v>25</v>
      </c>
    </row>
    <row r="9152" spans="2:11" ht="15" customHeight="1" x14ac:dyDescent="0.3">
      <c r="B9152" s="39" t="str">
        <f t="shared" si="124"/>
        <v>60087020300 ніж-лопать</v>
      </c>
      <c r="C9152" s="39" t="str">
        <f>TEXT(Raw_Articul_Data!$D9152,"00000000000")</f>
        <v>60087020300</v>
      </c>
      <c r="D9152" s="41">
        <v>60087020300</v>
      </c>
      <c r="E9152" s="41" t="s">
        <v>4942</v>
      </c>
      <c r="G9152" s="41" t="s">
        <v>32</v>
      </c>
      <c r="H9152" s="41" t="s">
        <v>2790</v>
      </c>
      <c r="I9152" s="41" t="s">
        <v>23</v>
      </c>
      <c r="J9152" s="41" t="s">
        <v>28</v>
      </c>
      <c r="K9152" s="41" t="s">
        <v>25</v>
      </c>
    </row>
    <row r="9153" spans="2:11" ht="15" customHeight="1" x14ac:dyDescent="0.3">
      <c r="B9153" s="39" t="str">
        <f t="shared" si="124"/>
        <v>60087020310 ніж-лопать</v>
      </c>
      <c r="C9153" s="39" t="str">
        <f>TEXT(Raw_Articul_Data!$D9153,"00000000000")</f>
        <v>60087020310</v>
      </c>
      <c r="D9153" s="41">
        <v>60087020310</v>
      </c>
      <c r="E9153" s="41" t="s">
        <v>4942</v>
      </c>
      <c r="G9153" s="41" t="s">
        <v>32</v>
      </c>
      <c r="H9153" s="41" t="s">
        <v>2790</v>
      </c>
      <c r="I9153" s="41" t="s">
        <v>23</v>
      </c>
      <c r="J9153" s="41" t="s">
        <v>28</v>
      </c>
      <c r="K9153" s="41" t="s">
        <v>25</v>
      </c>
    </row>
    <row r="9154" spans="2:11" ht="15" customHeight="1" x14ac:dyDescent="0.3">
      <c r="B9154" s="39" t="str">
        <f t="shared" si="124"/>
        <v>60087020600 поводок</v>
      </c>
      <c r="C9154" s="39" t="str">
        <f>TEXT(Raw_Articul_Data!$D9154,"00000000000")</f>
        <v>60087020600</v>
      </c>
      <c r="D9154" s="41">
        <v>60087020600</v>
      </c>
      <c r="E9154" s="41" t="s">
        <v>3064</v>
      </c>
      <c r="G9154" s="41" t="s">
        <v>32</v>
      </c>
      <c r="H9154" s="41" t="s">
        <v>2790</v>
      </c>
      <c r="I9154" s="41" t="s">
        <v>23</v>
      </c>
      <c r="J9154" s="41" t="s">
        <v>164</v>
      </c>
      <c r="K9154" s="41" t="s">
        <v>25</v>
      </c>
    </row>
    <row r="9155" spans="2:11" ht="15" customHeight="1" x14ac:dyDescent="0.3">
      <c r="B9155" s="39" t="str">
        <f t="shared" si="124"/>
        <v>60087063100 ізоляційна труба</v>
      </c>
      <c r="C9155" s="39" t="str">
        <f>TEXT(Raw_Articul_Data!$D9155,"00000000000")</f>
        <v>60087063100</v>
      </c>
      <c r="D9155" s="41">
        <v>60087063100</v>
      </c>
      <c r="E9155" s="41" t="s">
        <v>4943</v>
      </c>
      <c r="G9155" s="41" t="s">
        <v>32</v>
      </c>
      <c r="H9155" s="41" t="s">
        <v>2790</v>
      </c>
      <c r="I9155" s="41" t="s">
        <v>23</v>
      </c>
      <c r="J9155" s="41" t="s">
        <v>45</v>
      </c>
      <c r="K9155" s="41" t="s">
        <v>25</v>
      </c>
    </row>
    <row r="9156" spans="2:11" ht="15" customHeight="1" x14ac:dyDescent="0.3">
      <c r="B9156" s="39" t="str">
        <f t="shared" si="124"/>
        <v>60087067100 зажимне кільце</v>
      </c>
      <c r="C9156" s="39" t="str">
        <f>TEXT(Raw_Articul_Data!$D9156,"00000000000")</f>
        <v>60087067100</v>
      </c>
      <c r="D9156" s="41">
        <v>60087067100</v>
      </c>
      <c r="E9156" s="41" t="s">
        <v>3652</v>
      </c>
      <c r="G9156" s="41" t="s">
        <v>32</v>
      </c>
      <c r="H9156" s="41" t="s">
        <v>2790</v>
      </c>
      <c r="I9156" s="41" t="s">
        <v>23</v>
      </c>
      <c r="J9156" s="41" t="s">
        <v>45</v>
      </c>
      <c r="K9156" s="41" t="s">
        <v>25</v>
      </c>
    </row>
    <row r="9157" spans="2:11" ht="15" customHeight="1" x14ac:dyDescent="0.3">
      <c r="B9157" s="39" t="str">
        <f t="shared" si="124"/>
        <v>60087068400 бризковик</v>
      </c>
      <c r="C9157" s="39" t="str">
        <f>TEXT(Raw_Articul_Data!$D9157,"00000000000")</f>
        <v>60087068400</v>
      </c>
      <c r="D9157" s="41">
        <v>60087068400</v>
      </c>
      <c r="E9157" s="41" t="s">
        <v>4944</v>
      </c>
      <c r="G9157" s="41" t="s">
        <v>32</v>
      </c>
      <c r="H9157" s="41" t="s">
        <v>2790</v>
      </c>
      <c r="I9157" s="41" t="s">
        <v>23</v>
      </c>
      <c r="J9157" s="41" t="s">
        <v>45</v>
      </c>
      <c r="K9157" s="41" t="s">
        <v>25</v>
      </c>
    </row>
    <row r="9158" spans="2:11" ht="15" customHeight="1" x14ac:dyDescent="0.3">
      <c r="B9158" s="39" t="str">
        <f t="shared" si="124"/>
        <v>60087087000 зажимне кільце</v>
      </c>
      <c r="C9158" s="39" t="str">
        <f>TEXT(Raw_Articul_Data!$D9158,"00000000000")</f>
        <v>60087087000</v>
      </c>
      <c r="D9158" s="41">
        <v>60087087000</v>
      </c>
      <c r="E9158" s="41" t="s">
        <v>3652</v>
      </c>
      <c r="G9158" s="41" t="s">
        <v>32</v>
      </c>
      <c r="H9158" s="41" t="s">
        <v>2790</v>
      </c>
      <c r="I9158" s="41" t="s">
        <v>23</v>
      </c>
      <c r="J9158" s="41" t="s">
        <v>164</v>
      </c>
      <c r="K9158" s="41" t="s">
        <v>25</v>
      </c>
    </row>
    <row r="9159" spans="2:11" ht="15" customHeight="1" x14ac:dyDescent="0.3">
      <c r="B9159" s="39" t="str">
        <f t="shared" si="124"/>
        <v>60087607402 кришка корпуса двигуна</v>
      </c>
      <c r="C9159" s="39" t="str">
        <f>TEXT(Raw_Articul_Data!$D9159,"00000000000")</f>
        <v>60087607402</v>
      </c>
      <c r="D9159" s="41">
        <v>60087607402</v>
      </c>
      <c r="E9159" s="41" t="s">
        <v>4945</v>
      </c>
      <c r="G9159" s="41" t="s">
        <v>32</v>
      </c>
      <c r="H9159" s="41" t="s">
        <v>2790</v>
      </c>
      <c r="I9159" s="41" t="s">
        <v>23</v>
      </c>
      <c r="J9159" s="41" t="s">
        <v>45</v>
      </c>
      <c r="K9159" s="41" t="s">
        <v>25</v>
      </c>
    </row>
    <row r="9160" spans="2:11" ht="15" customHeight="1" x14ac:dyDescent="0.3">
      <c r="B9160" s="39" t="str">
        <f t="shared" si="124"/>
        <v>60097025700 валик ножа</v>
      </c>
      <c r="C9160" s="39" t="str">
        <f>TEXT(Raw_Articul_Data!$D9160,"00000000000")</f>
        <v>60097025700</v>
      </c>
      <c r="D9160" s="41">
        <v>60097025700</v>
      </c>
      <c r="E9160" s="41" t="s">
        <v>4946</v>
      </c>
      <c r="G9160" s="41" t="s">
        <v>32</v>
      </c>
      <c r="H9160" s="41" t="s">
        <v>2790</v>
      </c>
      <c r="I9160" s="41" t="s">
        <v>23</v>
      </c>
      <c r="J9160" s="41" t="s">
        <v>34</v>
      </c>
      <c r="K9160" s="41" t="s">
        <v>25</v>
      </c>
    </row>
    <row r="9161" spans="2:11" ht="15" customHeight="1" x14ac:dyDescent="0.3">
      <c r="B9161" s="39" t="str">
        <f t="shared" si="124"/>
        <v>60097083800 різьбова втулка</v>
      </c>
      <c r="C9161" s="39" t="str">
        <f>TEXT(Raw_Articul_Data!$D9161,"00000000000")</f>
        <v>60097083800</v>
      </c>
      <c r="D9161" s="41">
        <v>60097083800</v>
      </c>
      <c r="E9161" s="41" t="s">
        <v>2147</v>
      </c>
      <c r="G9161" s="41" t="s">
        <v>32</v>
      </c>
      <c r="H9161" s="41" t="s">
        <v>2790</v>
      </c>
      <c r="I9161" s="41" t="s">
        <v>23</v>
      </c>
      <c r="J9161" s="41" t="s">
        <v>34</v>
      </c>
      <c r="K9161" s="41" t="s">
        <v>25</v>
      </c>
    </row>
    <row r="9162" spans="2:11" ht="15" customHeight="1" x14ac:dyDescent="0.3">
      <c r="B9162" s="39" t="str">
        <f t="shared" si="124"/>
        <v>60097603200 пластина</v>
      </c>
      <c r="C9162" s="39" t="str">
        <f>TEXT(Raw_Articul_Data!$D9162,"00000000000")</f>
        <v>60097603200</v>
      </c>
      <c r="D9162" s="41">
        <v>60097603200</v>
      </c>
      <c r="E9162" s="41" t="s">
        <v>2849</v>
      </c>
      <c r="G9162" s="41" t="s">
        <v>32</v>
      </c>
      <c r="H9162" s="41" t="s">
        <v>2790</v>
      </c>
      <c r="I9162" s="41" t="s">
        <v>23</v>
      </c>
      <c r="J9162" s="41" t="s">
        <v>34</v>
      </c>
      <c r="K9162" s="41" t="s">
        <v>25</v>
      </c>
    </row>
    <row r="9163" spans="2:11" ht="15" customHeight="1" x14ac:dyDescent="0.3">
      <c r="B9163" s="39" t="str">
        <f t="shared" si="124"/>
        <v>60100071005 нобор вугольних щіток</v>
      </c>
      <c r="C9163" s="39" t="str">
        <f>TEXT(Raw_Articul_Data!$D9163,"00000000000")</f>
        <v>60100071005</v>
      </c>
      <c r="D9163" s="41">
        <v>60100071005</v>
      </c>
      <c r="E9163" s="41" t="s">
        <v>4947</v>
      </c>
      <c r="G9163" s="41" t="s">
        <v>32</v>
      </c>
      <c r="H9163" s="41" t="s">
        <v>2790</v>
      </c>
      <c r="I9163" s="41" t="s">
        <v>23</v>
      </c>
      <c r="J9163" s="41" t="s">
        <v>28</v>
      </c>
      <c r="K9163" s="41" t="s">
        <v>25</v>
      </c>
    </row>
    <row r="9164" spans="2:11" ht="15" customHeight="1" x14ac:dyDescent="0.3">
      <c r="B9164" s="39" t="str">
        <f t="shared" si="124"/>
        <v>60100071049 комплект - вугольні щітки</v>
      </c>
      <c r="C9164" s="39" t="str">
        <f>TEXT(Raw_Articul_Data!$D9164,"00000000000")</f>
        <v>60100071049</v>
      </c>
      <c r="D9164" s="41">
        <v>60100071049</v>
      </c>
      <c r="E9164" s="41" t="s">
        <v>4677</v>
      </c>
      <c r="G9164" s="41" t="s">
        <v>32</v>
      </c>
      <c r="H9164" s="41" t="s">
        <v>2790</v>
      </c>
      <c r="I9164" s="41" t="s">
        <v>23</v>
      </c>
      <c r="J9164" s="41" t="s">
        <v>4358</v>
      </c>
      <c r="K9164" s="41" t="s">
        <v>25</v>
      </c>
    </row>
    <row r="9165" spans="2:11" ht="15" customHeight="1" x14ac:dyDescent="0.3">
      <c r="B9165" s="39" t="str">
        <f t="shared" ref="B9165:B9228" si="125">CONCATENATE(C9165," ", LOWER(E9165))</f>
        <v>60104350300 перемикач</v>
      </c>
      <c r="C9165" s="39" t="str">
        <f>TEXT(Raw_Articul_Data!$D9165,"00000000000")</f>
        <v>60104350300</v>
      </c>
      <c r="D9165" s="41">
        <v>60104350300</v>
      </c>
      <c r="E9165" s="41" t="s">
        <v>4663</v>
      </c>
      <c r="G9165" s="41" t="s">
        <v>32</v>
      </c>
      <c r="H9165" s="41" t="s">
        <v>2790</v>
      </c>
      <c r="I9165" s="41" t="s">
        <v>23</v>
      </c>
      <c r="J9165" s="41" t="s">
        <v>34</v>
      </c>
      <c r="K9165" s="41" t="s">
        <v>25</v>
      </c>
    </row>
    <row r="9166" spans="2:11" ht="15" customHeight="1" x14ac:dyDescent="0.3">
      <c r="B9166" s="39" t="str">
        <f t="shared" si="125"/>
        <v>60106400100 редуктор</v>
      </c>
      <c r="C9166" s="39" t="str">
        <f>TEXT(Raw_Articul_Data!$D9166,"00000000000")</f>
        <v>60106400100</v>
      </c>
      <c r="D9166" s="41">
        <v>60106400100</v>
      </c>
      <c r="E9166" s="41" t="s">
        <v>4230</v>
      </c>
      <c r="G9166" s="41" t="s">
        <v>32</v>
      </c>
      <c r="H9166" s="41" t="s">
        <v>2790</v>
      </c>
      <c r="I9166" s="41" t="s">
        <v>23</v>
      </c>
      <c r="J9166" s="41" t="s">
        <v>28</v>
      </c>
      <c r="K9166" s="41" t="s">
        <v>25</v>
      </c>
    </row>
    <row r="9167" spans="2:11" ht="15" customHeight="1" x14ac:dyDescent="0.3">
      <c r="B9167" s="39" t="str">
        <f t="shared" si="125"/>
        <v>60106421510 циліндричне зубчате колесо</v>
      </c>
      <c r="C9167" s="39" t="str">
        <f>TEXT(Raw_Articul_Data!$D9167,"00000000000")</f>
        <v>60106421510</v>
      </c>
      <c r="D9167" s="41">
        <v>60106421510</v>
      </c>
      <c r="E9167" s="41" t="s">
        <v>3302</v>
      </c>
      <c r="G9167" s="41" t="s">
        <v>32</v>
      </c>
      <c r="H9167" s="41" t="s">
        <v>2790</v>
      </c>
      <c r="I9167" s="41" t="s">
        <v>23</v>
      </c>
      <c r="J9167" s="41" t="s">
        <v>28</v>
      </c>
      <c r="K9167" s="41" t="s">
        <v>25</v>
      </c>
    </row>
    <row r="9168" spans="2:11" ht="15" customHeight="1" x14ac:dyDescent="0.3">
      <c r="B9168" s="39" t="str">
        <f t="shared" si="125"/>
        <v>60106423900 ведучий диск</v>
      </c>
      <c r="C9168" s="39" t="str">
        <f>TEXT(Raw_Articul_Data!$D9168,"00000000000")</f>
        <v>60106423900</v>
      </c>
      <c r="D9168" s="41">
        <v>60106423900</v>
      </c>
      <c r="E9168" s="41" t="s">
        <v>4948</v>
      </c>
      <c r="G9168" s="41" t="s">
        <v>32</v>
      </c>
      <c r="H9168" s="41" t="s">
        <v>2790</v>
      </c>
      <c r="I9168" s="41" t="s">
        <v>23</v>
      </c>
      <c r="J9168" s="41" t="s">
        <v>28</v>
      </c>
      <c r="K9168" s="41" t="s">
        <v>25</v>
      </c>
    </row>
    <row r="9169" spans="2:11" ht="15" customHeight="1" x14ac:dyDescent="0.3">
      <c r="B9169" s="39" t="str">
        <f t="shared" si="125"/>
        <v>60106424000 контактне кільце</v>
      </c>
      <c r="C9169" s="39" t="str">
        <f>TEXT(Raw_Articul_Data!$D9169,"00000000000")</f>
        <v>60106424000</v>
      </c>
      <c r="D9169" s="41">
        <v>60106424000</v>
      </c>
      <c r="E9169" s="41" t="s">
        <v>4949</v>
      </c>
      <c r="G9169" s="41" t="s">
        <v>32</v>
      </c>
      <c r="H9169" s="41" t="s">
        <v>2790</v>
      </c>
      <c r="I9169" s="41" t="s">
        <v>23</v>
      </c>
      <c r="J9169" s="41" t="s">
        <v>28</v>
      </c>
      <c r="K9169" s="41" t="s">
        <v>25</v>
      </c>
    </row>
    <row r="9170" spans="2:11" ht="15" customHeight="1" x14ac:dyDescent="0.3">
      <c r="B9170" s="39" t="str">
        <f t="shared" si="125"/>
        <v>60106427800 диск</v>
      </c>
      <c r="C9170" s="39" t="str">
        <f>TEXT(Raw_Articul_Data!$D9170,"00000000000")</f>
        <v>60106427800</v>
      </c>
      <c r="D9170" s="41">
        <v>60106427800</v>
      </c>
      <c r="E9170" s="41" t="s">
        <v>4937</v>
      </c>
      <c r="G9170" s="41" t="s">
        <v>32</v>
      </c>
      <c r="H9170" s="41" t="s">
        <v>2790</v>
      </c>
      <c r="I9170" s="41" t="s">
        <v>23</v>
      </c>
      <c r="J9170" s="41" t="s">
        <v>28</v>
      </c>
      <c r="K9170" s="41" t="s">
        <v>25</v>
      </c>
    </row>
    <row r="9171" spans="2:11" ht="15" customHeight="1" x14ac:dyDescent="0.3">
      <c r="B9171" s="39" t="str">
        <f t="shared" si="125"/>
        <v>60106428700 упорний диск</v>
      </c>
      <c r="C9171" s="39" t="str">
        <f>TEXT(Raw_Articul_Data!$D9171,"00000000000")</f>
        <v>60106428700</v>
      </c>
      <c r="D9171" s="41">
        <v>60106428700</v>
      </c>
      <c r="E9171" s="41" t="s">
        <v>4950</v>
      </c>
      <c r="G9171" s="41" t="s">
        <v>32</v>
      </c>
      <c r="H9171" s="41" t="s">
        <v>2790</v>
      </c>
      <c r="I9171" s="41" t="s">
        <v>23</v>
      </c>
      <c r="J9171" s="41" t="s">
        <v>28</v>
      </c>
      <c r="K9171" s="41" t="s">
        <v>25</v>
      </c>
    </row>
    <row r="9172" spans="2:11" ht="15" customHeight="1" x14ac:dyDescent="0.3">
      <c r="B9172" s="39" t="str">
        <f t="shared" si="125"/>
        <v>60106429400 ексцентирковий диск</v>
      </c>
      <c r="C9172" s="39" t="str">
        <f>TEXT(Raw_Articul_Data!$D9172,"00000000000")</f>
        <v>60106429400</v>
      </c>
      <c r="D9172" s="41">
        <v>60106429400</v>
      </c>
      <c r="E9172" s="41" t="s">
        <v>4951</v>
      </c>
      <c r="G9172" s="41" t="s">
        <v>32</v>
      </c>
      <c r="H9172" s="41" t="s">
        <v>2790</v>
      </c>
      <c r="I9172" s="41" t="s">
        <v>23</v>
      </c>
      <c r="J9172" s="41" t="s">
        <v>28</v>
      </c>
      <c r="K9172" s="41" t="s">
        <v>25</v>
      </c>
    </row>
    <row r="9173" spans="2:11" ht="15" customHeight="1" x14ac:dyDescent="0.3">
      <c r="B9173" s="39" t="str">
        <f t="shared" si="125"/>
        <v>60106486705 повзунок 4,2х7х4,35мм</v>
      </c>
      <c r="C9173" s="39" t="str">
        <f>TEXT(Raw_Articul_Data!$D9173,"00000000000")</f>
        <v>60106486705</v>
      </c>
      <c r="D9173" s="41">
        <v>60106486705</v>
      </c>
      <c r="E9173" s="41" t="s">
        <v>4952</v>
      </c>
      <c r="G9173" s="41" t="s">
        <v>32</v>
      </c>
      <c r="H9173" s="41" t="s">
        <v>2790</v>
      </c>
      <c r="I9173" s="41" t="s">
        <v>23</v>
      </c>
      <c r="J9173" s="41" t="s">
        <v>28</v>
      </c>
      <c r="K9173" s="41" t="s">
        <v>25</v>
      </c>
    </row>
    <row r="9174" spans="2:11" ht="15" customHeight="1" x14ac:dyDescent="0.3">
      <c r="B9174" s="39" t="str">
        <f t="shared" si="125"/>
        <v>60106486720 втулка</v>
      </c>
      <c r="C9174" s="39" t="str">
        <f>TEXT(Raw_Articul_Data!$D9174,"00000000000")</f>
        <v>60106486720</v>
      </c>
      <c r="D9174" s="41">
        <v>60106486720</v>
      </c>
      <c r="E9174" s="41" t="s">
        <v>2153</v>
      </c>
      <c r="G9174" s="41" t="s">
        <v>32</v>
      </c>
      <c r="H9174" s="41" t="s">
        <v>2790</v>
      </c>
      <c r="I9174" s="41" t="s">
        <v>23</v>
      </c>
      <c r="J9174" s="41" t="s">
        <v>28</v>
      </c>
      <c r="K9174" s="41" t="s">
        <v>25</v>
      </c>
    </row>
    <row r="9175" spans="2:11" ht="15" customHeight="1" x14ac:dyDescent="0.3">
      <c r="B9175" s="39" t="str">
        <f t="shared" si="125"/>
        <v>60106486725 втулка</v>
      </c>
      <c r="C9175" s="39" t="str">
        <f>TEXT(Raw_Articul_Data!$D9175,"00000000000")</f>
        <v>60106486725</v>
      </c>
      <c r="D9175" s="41">
        <v>60106486725</v>
      </c>
      <c r="E9175" s="41" t="s">
        <v>2153</v>
      </c>
      <c r="G9175" s="41" t="s">
        <v>32</v>
      </c>
      <c r="H9175" s="41" t="s">
        <v>2790</v>
      </c>
      <c r="I9175" s="41" t="s">
        <v>23</v>
      </c>
      <c r="J9175" s="41" t="s">
        <v>28</v>
      </c>
      <c r="K9175" s="41" t="s">
        <v>25</v>
      </c>
    </row>
    <row r="9176" spans="2:11" ht="15" customHeight="1" x14ac:dyDescent="0.3">
      <c r="B9176" s="39" t="str">
        <f t="shared" si="125"/>
        <v>60107923410 напорна пружина he400</v>
      </c>
      <c r="C9176" s="39" t="str">
        <f>TEXT(Raw_Articul_Data!$D9176,"00000000000")</f>
        <v>60107923410</v>
      </c>
      <c r="D9176" s="41">
        <v>60107923410</v>
      </c>
      <c r="E9176" s="41" t="s">
        <v>4953</v>
      </c>
      <c r="G9176" s="41" t="s">
        <v>32</v>
      </c>
      <c r="H9176" s="41" t="s">
        <v>2790</v>
      </c>
      <c r="I9176" s="41" t="s">
        <v>23</v>
      </c>
      <c r="J9176" s="41" t="s">
        <v>28</v>
      </c>
      <c r="K9176" s="41" t="s">
        <v>25</v>
      </c>
    </row>
    <row r="9177" spans="2:11" ht="15" customHeight="1" x14ac:dyDescent="0.3">
      <c r="B9177" s="39" t="str">
        <f t="shared" si="125"/>
        <v>60107928815 важіль перемикання he400</v>
      </c>
      <c r="C9177" s="39" t="str">
        <f>TEXT(Raw_Articul_Data!$D9177,"00000000000")</f>
        <v>60107928815</v>
      </c>
      <c r="D9177" s="41">
        <v>60107928815</v>
      </c>
      <c r="E9177" s="41" t="s">
        <v>4954</v>
      </c>
      <c r="G9177" s="41" t="s">
        <v>32</v>
      </c>
      <c r="H9177" s="41" t="s">
        <v>2790</v>
      </c>
      <c r="I9177" s="41" t="s">
        <v>23</v>
      </c>
      <c r="J9177" s="41" t="s">
        <v>28</v>
      </c>
      <c r="K9177" s="41" t="s">
        <v>25</v>
      </c>
    </row>
    <row r="9178" spans="2:11" ht="15" customHeight="1" x14ac:dyDescent="0.3">
      <c r="B9178" s="39" t="str">
        <f t="shared" si="125"/>
        <v>60107929000 захисний пристрій для направляючої</v>
      </c>
      <c r="C9178" s="39" t="str">
        <f>TEXT(Raw_Articul_Data!$D9178,"00000000000")</f>
        <v>60107929000</v>
      </c>
      <c r="D9178" s="41">
        <v>60107929000</v>
      </c>
      <c r="E9178" s="41" t="s">
        <v>4955</v>
      </c>
      <c r="G9178" s="41" t="s">
        <v>32</v>
      </c>
      <c r="H9178" s="41" t="s">
        <v>2790</v>
      </c>
      <c r="I9178" s="41" t="s">
        <v>23</v>
      </c>
      <c r="J9178" s="41" t="s">
        <v>28</v>
      </c>
      <c r="K9178" s="41" t="s">
        <v>25</v>
      </c>
    </row>
    <row r="9179" spans="2:11" ht="15" customHeight="1" x14ac:dyDescent="0.3">
      <c r="B9179" s="39" t="str">
        <f t="shared" si="125"/>
        <v>60110071000 комплект розривного ножа</v>
      </c>
      <c r="C9179" s="39" t="str">
        <f>TEXT(Raw_Articul_Data!$D9179,"00000000000")</f>
        <v>60110071000</v>
      </c>
      <c r="D9179" s="41">
        <v>60110071000</v>
      </c>
      <c r="E9179" s="41" t="s">
        <v>4956</v>
      </c>
      <c r="G9179" s="41" t="s">
        <v>32</v>
      </c>
      <c r="H9179" s="41" t="s">
        <v>2790</v>
      </c>
      <c r="I9179" s="41" t="s">
        <v>23</v>
      </c>
      <c r="J9179" s="41" t="s">
        <v>28</v>
      </c>
      <c r="K9179" s="41" t="s">
        <v>25</v>
      </c>
    </row>
    <row r="9180" spans="2:11" ht="15" customHeight="1" x14ac:dyDescent="0.3">
      <c r="B9180" s="39" t="str">
        <f t="shared" si="125"/>
        <v>60114300510 вимикач в сборі</v>
      </c>
      <c r="C9180" s="39" t="str">
        <f>TEXT(Raw_Articul_Data!$D9180,"00000000000")</f>
        <v>60114300510</v>
      </c>
      <c r="D9180" s="41">
        <v>60114300510</v>
      </c>
      <c r="E9180" s="41" t="s">
        <v>4957</v>
      </c>
      <c r="G9180" s="41" t="s">
        <v>32</v>
      </c>
      <c r="H9180" s="41" t="s">
        <v>2790</v>
      </c>
      <c r="I9180" s="41" t="s">
        <v>23</v>
      </c>
      <c r="J9180" s="41" t="s">
        <v>50</v>
      </c>
      <c r="K9180" s="41" t="s">
        <v>25</v>
      </c>
    </row>
    <row r="9181" spans="2:11" ht="15" customHeight="1" x14ac:dyDescent="0.3">
      <c r="B9181" s="39" t="str">
        <f t="shared" si="125"/>
        <v>60114300512 вимикач в сборі</v>
      </c>
      <c r="C9181" s="39" t="str">
        <f>TEXT(Raw_Articul_Data!$D9181,"00000000000")</f>
        <v>60114300512</v>
      </c>
      <c r="D9181" s="41">
        <v>60114300512</v>
      </c>
      <c r="E9181" s="41" t="s">
        <v>4957</v>
      </c>
      <c r="G9181" s="41" t="s">
        <v>32</v>
      </c>
      <c r="H9181" s="41" t="s">
        <v>2790</v>
      </c>
      <c r="I9181" s="41" t="s">
        <v>23</v>
      </c>
      <c r="J9181" s="41" t="s">
        <v>50</v>
      </c>
      <c r="K9181" s="41" t="s">
        <v>25</v>
      </c>
    </row>
    <row r="9182" spans="2:11" ht="15" customHeight="1" x14ac:dyDescent="0.3">
      <c r="B9182" s="39" t="str">
        <f t="shared" si="125"/>
        <v>60116000211 електродвигун 230в, 2,5квт</v>
      </c>
      <c r="C9182" s="39" t="str">
        <f>TEXT(Raw_Articul_Data!$D9182,"00000000000")</f>
        <v>60116000211</v>
      </c>
      <c r="D9182" s="41">
        <v>60116000211</v>
      </c>
      <c r="E9182" s="41" t="s">
        <v>4958</v>
      </c>
      <c r="G9182" s="41" t="s">
        <v>32</v>
      </c>
      <c r="H9182" s="41" t="s">
        <v>2790</v>
      </c>
      <c r="I9182" s="41" t="s">
        <v>23</v>
      </c>
      <c r="J9182" s="41" t="s">
        <v>541</v>
      </c>
      <c r="K9182" s="41" t="s">
        <v>25</v>
      </c>
    </row>
    <row r="9183" spans="2:11" ht="15" customHeight="1" x14ac:dyDescent="0.3">
      <c r="B9183" s="39" t="str">
        <f t="shared" si="125"/>
        <v>60117011600 основа воронки</v>
      </c>
      <c r="C9183" s="39" t="str">
        <f>TEXT(Raw_Articul_Data!$D9183,"00000000000")</f>
        <v>60117011600</v>
      </c>
      <c r="D9183" s="41">
        <v>60117011600</v>
      </c>
      <c r="E9183" s="41" t="s">
        <v>4959</v>
      </c>
      <c r="G9183" s="41" t="s">
        <v>32</v>
      </c>
      <c r="H9183" s="41" t="s">
        <v>2790</v>
      </c>
      <c r="I9183" s="41" t="s">
        <v>23</v>
      </c>
      <c r="J9183" s="41" t="s">
        <v>45</v>
      </c>
      <c r="K9183" s="41" t="s">
        <v>25</v>
      </c>
    </row>
    <row r="9184" spans="2:11" ht="15" customHeight="1" x14ac:dyDescent="0.3">
      <c r="B9184" s="39" t="str">
        <f t="shared" si="125"/>
        <v>60117020300 ніж-лопать</v>
      </c>
      <c r="C9184" s="39" t="str">
        <f>TEXT(Raw_Articul_Data!$D9184,"00000000000")</f>
        <v>60117020300</v>
      </c>
      <c r="D9184" s="41">
        <v>60117020300</v>
      </c>
      <c r="E9184" s="41" t="s">
        <v>4942</v>
      </c>
      <c r="G9184" s="41" t="s">
        <v>32</v>
      </c>
      <c r="H9184" s="41" t="s">
        <v>2790</v>
      </c>
      <c r="I9184" s="41" t="s">
        <v>23</v>
      </c>
      <c r="J9184" s="41" t="s">
        <v>28</v>
      </c>
      <c r="K9184" s="41" t="s">
        <v>25</v>
      </c>
    </row>
    <row r="9185" spans="2:11" ht="15" customHeight="1" x14ac:dyDescent="0.3">
      <c r="B9185" s="39" t="str">
        <f t="shared" si="125"/>
        <v>60117020310 ніж-лопать</v>
      </c>
      <c r="C9185" s="39" t="str">
        <f>TEXT(Raw_Articul_Data!$D9185,"00000000000")</f>
        <v>60117020310</v>
      </c>
      <c r="D9185" s="41">
        <v>60117020310</v>
      </c>
      <c r="E9185" s="41" t="s">
        <v>4942</v>
      </c>
      <c r="G9185" s="41" t="s">
        <v>32</v>
      </c>
      <c r="H9185" s="41" t="s">
        <v>2790</v>
      </c>
      <c r="I9185" s="41" t="s">
        <v>23</v>
      </c>
      <c r="J9185" s="41" t="s">
        <v>28</v>
      </c>
      <c r="K9185" s="41" t="s">
        <v>25</v>
      </c>
    </row>
    <row r="9186" spans="2:11" ht="15" customHeight="1" x14ac:dyDescent="0.3">
      <c r="B9186" s="39" t="str">
        <f t="shared" si="125"/>
        <v>60117020320 ніж-лопать</v>
      </c>
      <c r="C9186" s="39" t="str">
        <f>TEXT(Raw_Articul_Data!$D9186,"00000000000")</f>
        <v>60117020320</v>
      </c>
      <c r="D9186" s="41">
        <v>60117020320</v>
      </c>
      <c r="E9186" s="41" t="s">
        <v>4942</v>
      </c>
      <c r="G9186" s="41" t="s">
        <v>32</v>
      </c>
      <c r="H9186" s="41" t="s">
        <v>2790</v>
      </c>
      <c r="I9186" s="41" t="s">
        <v>23</v>
      </c>
      <c r="J9186" s="41" t="s">
        <v>28</v>
      </c>
      <c r="K9186" s="41" t="s">
        <v>25</v>
      </c>
    </row>
    <row r="9187" spans="2:11" ht="15" customHeight="1" x14ac:dyDescent="0.3">
      <c r="B9187" s="39" t="str">
        <f t="shared" si="125"/>
        <v>60117021100 ріжучий диск</v>
      </c>
      <c r="C9187" s="39" t="str">
        <f>TEXT(Raw_Articul_Data!$D9187,"00000000000")</f>
        <v>60117021100</v>
      </c>
      <c r="D9187" s="41">
        <v>60117021100</v>
      </c>
      <c r="E9187" s="41" t="s">
        <v>4931</v>
      </c>
      <c r="G9187" s="41" t="s">
        <v>32</v>
      </c>
      <c r="H9187" s="41" t="s">
        <v>2790</v>
      </c>
      <c r="I9187" s="41" t="s">
        <v>23</v>
      </c>
      <c r="J9187" s="41" t="s">
        <v>45</v>
      </c>
      <c r="K9187" s="41" t="s">
        <v>25</v>
      </c>
    </row>
    <row r="9188" spans="2:11" ht="15" customHeight="1" x14ac:dyDescent="0.3">
      <c r="B9188" s="39" t="str">
        <f t="shared" si="125"/>
        <v>60117025100 комбінований ніж</v>
      </c>
      <c r="C9188" s="39" t="str">
        <f>TEXT(Raw_Articul_Data!$D9188,"00000000000")</f>
        <v>60117025100</v>
      </c>
      <c r="D9188" s="41">
        <v>60117025100</v>
      </c>
      <c r="E9188" s="41" t="s">
        <v>4960</v>
      </c>
      <c r="G9188" s="41" t="s">
        <v>32</v>
      </c>
      <c r="H9188" s="41" t="s">
        <v>2790</v>
      </c>
      <c r="I9188" s="41" t="s">
        <v>23</v>
      </c>
      <c r="J9188" s="41" t="s">
        <v>28</v>
      </c>
      <c r="K9188" s="41" t="s">
        <v>25</v>
      </c>
    </row>
    <row r="9189" spans="2:11" ht="15" customHeight="1" x14ac:dyDescent="0.3">
      <c r="B9189" s="39" t="str">
        <f t="shared" si="125"/>
        <v>60117026700 зажимна шайба</v>
      </c>
      <c r="C9189" s="39" t="str">
        <f>TEXT(Raw_Articul_Data!$D9189,"00000000000")</f>
        <v>60117026700</v>
      </c>
      <c r="D9189" s="41">
        <v>60117026700</v>
      </c>
      <c r="E9189" s="41" t="s">
        <v>2908</v>
      </c>
      <c r="G9189" s="41" t="s">
        <v>32</v>
      </c>
      <c r="H9189" s="41" t="s">
        <v>2790</v>
      </c>
      <c r="I9189" s="41" t="s">
        <v>23</v>
      </c>
      <c r="J9189" s="41" t="s">
        <v>45</v>
      </c>
      <c r="K9189" s="41" t="s">
        <v>25</v>
      </c>
    </row>
    <row r="9190" spans="2:11" ht="15" customHeight="1" x14ac:dyDescent="0.3">
      <c r="B9190" s="39" t="str">
        <f t="shared" si="125"/>
        <v>60117030300 середня частина воронки</v>
      </c>
      <c r="C9190" s="39" t="str">
        <f>TEXT(Raw_Articul_Data!$D9190,"00000000000")</f>
        <v>60117030300</v>
      </c>
      <c r="D9190" s="41">
        <v>60117030300</v>
      </c>
      <c r="E9190" s="41" t="s">
        <v>4961</v>
      </c>
      <c r="G9190" s="41" t="s">
        <v>32</v>
      </c>
      <c r="H9190" s="41" t="s">
        <v>2790</v>
      </c>
      <c r="I9190" s="41" t="s">
        <v>23</v>
      </c>
      <c r="J9190" s="41" t="s">
        <v>45</v>
      </c>
      <c r="K9190" s="41" t="s">
        <v>25</v>
      </c>
    </row>
    <row r="9191" spans="2:11" ht="15" customHeight="1" x14ac:dyDescent="0.3">
      <c r="B9191" s="39" t="str">
        <f t="shared" si="125"/>
        <v>60117061500 ізоляційна панель</v>
      </c>
      <c r="C9191" s="39" t="str">
        <f>TEXT(Raw_Articul_Data!$D9191,"00000000000")</f>
        <v>60117061500</v>
      </c>
      <c r="D9191" s="41">
        <v>60117061500</v>
      </c>
      <c r="E9191" s="41" t="s">
        <v>4962</v>
      </c>
      <c r="G9191" s="41" t="s">
        <v>32</v>
      </c>
      <c r="H9191" s="41" t="s">
        <v>2790</v>
      </c>
      <c r="I9191" s="41" t="s">
        <v>23</v>
      </c>
      <c r="J9191" s="41" t="s">
        <v>45</v>
      </c>
      <c r="K9191" s="41" t="s">
        <v>25</v>
      </c>
    </row>
    <row r="9192" spans="2:11" ht="15" customHeight="1" x14ac:dyDescent="0.3">
      <c r="B9192" s="39" t="str">
        <f t="shared" si="125"/>
        <v>60117065601 кожух двигуна</v>
      </c>
      <c r="C9192" s="39" t="str">
        <f>TEXT(Raw_Articul_Data!$D9192,"00000000000")</f>
        <v>60117065601</v>
      </c>
      <c r="D9192" s="41">
        <v>60117065601</v>
      </c>
      <c r="E9192" s="41" t="s">
        <v>4963</v>
      </c>
      <c r="G9192" s="41" t="s">
        <v>32</v>
      </c>
      <c r="H9192" s="41" t="s">
        <v>2790</v>
      </c>
      <c r="I9192" s="41" t="s">
        <v>23</v>
      </c>
      <c r="J9192" s="41" t="s">
        <v>45</v>
      </c>
      <c r="K9192" s="41" t="s">
        <v>25</v>
      </c>
    </row>
    <row r="9193" spans="2:11" ht="15" customHeight="1" x14ac:dyDescent="0.3">
      <c r="B9193" s="39" t="str">
        <f t="shared" si="125"/>
        <v>60117068400 бризговик</v>
      </c>
      <c r="C9193" s="39" t="str">
        <f>TEXT(Raw_Articul_Data!$D9193,"00000000000")</f>
        <v>60117068400</v>
      </c>
      <c r="D9193" s="41">
        <v>60117068400</v>
      </c>
      <c r="E9193" s="41" t="s">
        <v>4964</v>
      </c>
      <c r="G9193" s="41" t="s">
        <v>32</v>
      </c>
      <c r="H9193" s="41" t="s">
        <v>2790</v>
      </c>
      <c r="I9193" s="41" t="s">
        <v>23</v>
      </c>
      <c r="J9193" s="41" t="s">
        <v>164</v>
      </c>
      <c r="K9193" s="41" t="s">
        <v>25</v>
      </c>
    </row>
    <row r="9194" spans="2:11" ht="15" customHeight="1" x14ac:dyDescent="0.3">
      <c r="B9194" s="39" t="str">
        <f t="shared" si="125"/>
        <v>60117632701 вісь колісна</v>
      </c>
      <c r="C9194" s="39" t="str">
        <f>TEXT(Raw_Articul_Data!$D9194,"00000000000")</f>
        <v>60117632701</v>
      </c>
      <c r="D9194" s="41">
        <v>60117632701</v>
      </c>
      <c r="E9194" s="41" t="s">
        <v>4965</v>
      </c>
      <c r="G9194" s="41" t="s">
        <v>32</v>
      </c>
      <c r="H9194" s="41" t="s">
        <v>2790</v>
      </c>
      <c r="I9194" s="41" t="s">
        <v>23</v>
      </c>
      <c r="K9194" s="41" t="s">
        <v>25</v>
      </c>
    </row>
    <row r="9195" spans="2:11" ht="15" customHeight="1" x14ac:dyDescent="0.3">
      <c r="B9195" s="39" t="str">
        <f t="shared" si="125"/>
        <v>60127020100 ніж</v>
      </c>
      <c r="C9195" s="39" t="str">
        <f>TEXT(Raw_Articul_Data!$D9195,"00000000000")</f>
        <v>60127020100</v>
      </c>
      <c r="D9195" s="41">
        <v>60127020100</v>
      </c>
      <c r="E9195" s="41" t="s">
        <v>2188</v>
      </c>
      <c r="G9195" s="41" t="s">
        <v>32</v>
      </c>
      <c r="H9195" s="41" t="s">
        <v>2790</v>
      </c>
      <c r="I9195" s="41" t="s">
        <v>23</v>
      </c>
      <c r="J9195" s="41" t="s">
        <v>28</v>
      </c>
      <c r="K9195" s="41" t="s">
        <v>25</v>
      </c>
    </row>
    <row r="9196" spans="2:11" ht="15" customHeight="1" x14ac:dyDescent="0.3">
      <c r="B9196" s="39" t="str">
        <f t="shared" si="125"/>
        <v>60127020300 ніж лопать</v>
      </c>
      <c r="C9196" s="39" t="str">
        <f>TEXT(Raw_Articul_Data!$D9196,"00000000000")</f>
        <v>60127020300</v>
      </c>
      <c r="D9196" s="41">
        <v>60127020300</v>
      </c>
      <c r="E9196" s="41" t="s">
        <v>4966</v>
      </c>
      <c r="G9196" s="41" t="s">
        <v>32</v>
      </c>
      <c r="H9196" s="41" t="s">
        <v>2790</v>
      </c>
      <c r="I9196" s="41" t="s">
        <v>23</v>
      </c>
      <c r="J9196" s="41" t="s">
        <v>28</v>
      </c>
      <c r="K9196" s="41" t="s">
        <v>25</v>
      </c>
    </row>
    <row r="9197" spans="2:11" ht="15" customHeight="1" x14ac:dyDescent="0.3">
      <c r="B9197" s="39" t="str">
        <f t="shared" si="125"/>
        <v>60127020310 ніж лопать</v>
      </c>
      <c r="C9197" s="39" t="str">
        <f>TEXT(Raw_Articul_Data!$D9197,"00000000000")</f>
        <v>60127020310</v>
      </c>
      <c r="D9197" s="41">
        <v>60127020310</v>
      </c>
      <c r="E9197" s="41" t="s">
        <v>4966</v>
      </c>
      <c r="G9197" s="41" t="s">
        <v>32</v>
      </c>
      <c r="H9197" s="41" t="s">
        <v>2790</v>
      </c>
      <c r="I9197" s="41" t="s">
        <v>23</v>
      </c>
      <c r="J9197" s="41" t="s">
        <v>28</v>
      </c>
      <c r="K9197" s="41" t="s">
        <v>25</v>
      </c>
    </row>
    <row r="9198" spans="2:11" ht="15" customHeight="1" x14ac:dyDescent="0.3">
      <c r="B9198" s="39" t="str">
        <f t="shared" si="125"/>
        <v>60127020500 парний ніж</v>
      </c>
      <c r="C9198" s="39" t="str">
        <f>TEXT(Raw_Articul_Data!$D9198,"00000000000")</f>
        <v>60127020500</v>
      </c>
      <c r="D9198" s="41">
        <v>60127020500</v>
      </c>
      <c r="E9198" s="41" t="s">
        <v>4967</v>
      </c>
      <c r="G9198" s="41" t="s">
        <v>32</v>
      </c>
      <c r="H9198" s="41" t="s">
        <v>2790</v>
      </c>
      <c r="I9198" s="41" t="s">
        <v>23</v>
      </c>
      <c r="J9198" s="41" t="s">
        <v>28</v>
      </c>
      <c r="K9198" s="41" t="s">
        <v>25</v>
      </c>
    </row>
    <row r="9199" spans="2:11" ht="15" customHeight="1" x14ac:dyDescent="0.3">
      <c r="B9199" s="39" t="str">
        <f t="shared" si="125"/>
        <v>60127020700 ножевий валік</v>
      </c>
      <c r="C9199" s="39" t="str">
        <f>TEXT(Raw_Articul_Data!$D9199,"00000000000")</f>
        <v>60127020700</v>
      </c>
      <c r="D9199" s="41">
        <v>60127020700</v>
      </c>
      <c r="E9199" s="41" t="s">
        <v>4968</v>
      </c>
      <c r="G9199" s="41" t="s">
        <v>32</v>
      </c>
      <c r="H9199" s="41" t="s">
        <v>2790</v>
      </c>
      <c r="I9199" s="41" t="s">
        <v>23</v>
      </c>
      <c r="J9199" s="41" t="s">
        <v>164</v>
      </c>
      <c r="K9199" s="41" t="s">
        <v>25</v>
      </c>
    </row>
    <row r="9200" spans="2:11" ht="15" customHeight="1" x14ac:dyDescent="0.3">
      <c r="B9200" s="39" t="str">
        <f t="shared" si="125"/>
        <v>60127021100 ріжучий диск</v>
      </c>
      <c r="C9200" s="39" t="str">
        <f>TEXT(Raw_Articul_Data!$D9200,"00000000000")</f>
        <v>60127021100</v>
      </c>
      <c r="D9200" s="41">
        <v>60127021100</v>
      </c>
      <c r="E9200" s="41" t="s">
        <v>4931</v>
      </c>
      <c r="G9200" s="41" t="s">
        <v>32</v>
      </c>
      <c r="H9200" s="41" t="s">
        <v>2790</v>
      </c>
      <c r="I9200" s="41" t="s">
        <v>23</v>
      </c>
      <c r="J9200" s="41" t="s">
        <v>45</v>
      </c>
      <c r="K9200" s="41" t="s">
        <v>25</v>
      </c>
    </row>
    <row r="9201" spans="2:11" ht="15" customHeight="1" x14ac:dyDescent="0.3">
      <c r="B9201" s="39" t="str">
        <f t="shared" si="125"/>
        <v>60127021110 ріжучий диск</v>
      </c>
      <c r="C9201" s="39" t="str">
        <f>TEXT(Raw_Articul_Data!$D9201,"00000000000")</f>
        <v>60127021110</v>
      </c>
      <c r="D9201" s="41">
        <v>60127021110</v>
      </c>
      <c r="E9201" s="41" t="s">
        <v>4931</v>
      </c>
      <c r="G9201" s="41" t="s">
        <v>32</v>
      </c>
      <c r="H9201" s="41" t="s">
        <v>2790</v>
      </c>
      <c r="I9201" s="41" t="s">
        <v>23</v>
      </c>
      <c r="J9201" s="41" t="s">
        <v>45</v>
      </c>
      <c r="K9201" s="41" t="s">
        <v>25</v>
      </c>
    </row>
    <row r="9202" spans="2:11" ht="15" customHeight="1" x14ac:dyDescent="0.3">
      <c r="B9202" s="39" t="str">
        <f t="shared" si="125"/>
        <v>60127023800 тримач ножа</v>
      </c>
      <c r="C9202" s="39" t="str">
        <f>TEXT(Raw_Articul_Data!$D9202,"00000000000")</f>
        <v>60127023800</v>
      </c>
      <c r="D9202" s="41">
        <v>60127023800</v>
      </c>
      <c r="E9202" s="41" t="s">
        <v>4969</v>
      </c>
      <c r="G9202" s="41" t="s">
        <v>32</v>
      </c>
      <c r="H9202" s="41" t="s">
        <v>2790</v>
      </c>
      <c r="I9202" s="41" t="s">
        <v>23</v>
      </c>
      <c r="J9202" s="41" t="s">
        <v>164</v>
      </c>
      <c r="K9202" s="41" t="s">
        <v>25</v>
      </c>
    </row>
    <row r="9203" spans="2:11" ht="15" customHeight="1" x14ac:dyDescent="0.3">
      <c r="B9203" s="39" t="str">
        <f t="shared" si="125"/>
        <v>60127042100 клиновий ремінь</v>
      </c>
      <c r="C9203" s="39" t="str">
        <f>TEXT(Raw_Articul_Data!$D9203,"00000000000")</f>
        <v>60127042100</v>
      </c>
      <c r="D9203" s="41">
        <v>60127042100</v>
      </c>
      <c r="E9203" s="41" t="s">
        <v>4970</v>
      </c>
      <c r="G9203" s="41" t="s">
        <v>32</v>
      </c>
      <c r="H9203" s="41" t="s">
        <v>2790</v>
      </c>
      <c r="I9203" s="41" t="s">
        <v>23</v>
      </c>
      <c r="J9203" s="41" t="s">
        <v>28</v>
      </c>
      <c r="K9203" s="41" t="s">
        <v>25</v>
      </c>
    </row>
    <row r="9204" spans="2:11" ht="15" customHeight="1" x14ac:dyDescent="0.3">
      <c r="B9204" s="39" t="str">
        <f t="shared" si="125"/>
        <v>60127043900 пружина</v>
      </c>
      <c r="C9204" s="39" t="str">
        <f>TEXT(Raw_Articul_Data!$D9204,"00000000000")</f>
        <v>60127043900</v>
      </c>
      <c r="D9204" s="41">
        <v>60127043900</v>
      </c>
      <c r="E9204" s="41" t="s">
        <v>2817</v>
      </c>
      <c r="G9204" s="41" t="s">
        <v>32</v>
      </c>
      <c r="H9204" s="41" t="s">
        <v>2790</v>
      </c>
      <c r="I9204" s="41" t="s">
        <v>23</v>
      </c>
      <c r="J9204" s="41" t="s">
        <v>28</v>
      </c>
      <c r="K9204" s="41" t="s">
        <v>25</v>
      </c>
    </row>
    <row r="9205" spans="2:11" ht="15" customHeight="1" x14ac:dyDescent="0.3">
      <c r="B9205" s="39" t="str">
        <f t="shared" si="125"/>
        <v>60127043901 пружина</v>
      </c>
      <c r="C9205" s="39" t="str">
        <f>TEXT(Raw_Articul_Data!$D9205,"00000000000")</f>
        <v>60127043901</v>
      </c>
      <c r="D9205" s="41">
        <v>60127043901</v>
      </c>
      <c r="E9205" s="41" t="s">
        <v>2817</v>
      </c>
      <c r="G9205" s="41" t="s">
        <v>32</v>
      </c>
      <c r="H9205" s="41" t="s">
        <v>2790</v>
      </c>
      <c r="I9205" s="41" t="s">
        <v>23</v>
      </c>
      <c r="J9205" s="41" t="s">
        <v>28</v>
      </c>
      <c r="K9205" s="41" t="s">
        <v>25</v>
      </c>
    </row>
    <row r="9206" spans="2:11" ht="15" customHeight="1" x14ac:dyDescent="0.3">
      <c r="B9206" s="39" t="str">
        <f t="shared" si="125"/>
        <v>60128903400 універсальний ключ</v>
      </c>
      <c r="C9206" s="39" t="str">
        <f>TEXT(Raw_Articul_Data!$D9206,"00000000000")</f>
        <v>60128903400</v>
      </c>
      <c r="D9206" s="41">
        <v>60128903400</v>
      </c>
      <c r="E9206" s="41" t="s">
        <v>2967</v>
      </c>
      <c r="G9206" s="41" t="s">
        <v>32</v>
      </c>
      <c r="H9206" s="41" t="s">
        <v>2790</v>
      </c>
      <c r="I9206" s="41" t="s">
        <v>23</v>
      </c>
      <c r="J9206" s="41" t="s">
        <v>45</v>
      </c>
      <c r="K9206" s="41" t="s">
        <v>25</v>
      </c>
    </row>
    <row r="9207" spans="2:11" ht="15" customHeight="1" x14ac:dyDescent="0.3">
      <c r="B9207" s="39" t="str">
        <f t="shared" si="125"/>
        <v>60130071005 комплект вугільних щіток</v>
      </c>
      <c r="C9207" s="39" t="str">
        <f>TEXT(Raw_Articul_Data!$D9207,"00000000000")</f>
        <v>60130071005</v>
      </c>
      <c r="D9207" s="41">
        <v>60130071005</v>
      </c>
      <c r="E9207" s="41" t="s">
        <v>4971</v>
      </c>
      <c r="G9207" s="41" t="s">
        <v>32</v>
      </c>
      <c r="H9207" s="41" t="s">
        <v>2790</v>
      </c>
      <c r="K9207" s="41" t="s">
        <v>25</v>
      </c>
    </row>
    <row r="9208" spans="2:11" ht="15" customHeight="1" x14ac:dyDescent="0.3">
      <c r="B9208" s="39" t="str">
        <f t="shared" si="125"/>
        <v>60130111126 садовий електроподрібнювач ghe135.0 l</v>
      </c>
      <c r="C9208" s="39" t="str">
        <f>TEXT(Raw_Articul_Data!$D9208,"00000000000")</f>
        <v>60130111126</v>
      </c>
      <c r="D9208" s="41">
        <v>60130111126</v>
      </c>
      <c r="E9208" s="41" t="s">
        <v>2171</v>
      </c>
      <c r="F9208" s="41" t="s">
        <v>7264</v>
      </c>
      <c r="G9208" s="41" t="s">
        <v>843</v>
      </c>
      <c r="H9208" s="41" t="s">
        <v>2172</v>
      </c>
      <c r="I9208" s="41" t="s">
        <v>2166</v>
      </c>
      <c r="J9208" s="41" t="s">
        <v>34</v>
      </c>
      <c r="K9208" s="41" t="s">
        <v>25</v>
      </c>
    </row>
    <row r="9209" spans="2:11" ht="15" customHeight="1" x14ac:dyDescent="0.3">
      <c r="B9209" s="39" t="str">
        <f t="shared" si="125"/>
        <v>60130111136 садовий електроподрібнювач ghe140.0 l</v>
      </c>
      <c r="C9209" s="39" t="str">
        <f>TEXT(Raw_Articul_Data!$D9209,"00000000000")</f>
        <v>60130111136</v>
      </c>
      <c r="D9209" s="41">
        <v>60130111136</v>
      </c>
      <c r="E9209" s="41" t="s">
        <v>2173</v>
      </c>
      <c r="F9209" s="41" t="s">
        <v>7264</v>
      </c>
      <c r="G9209" s="41" t="s">
        <v>843</v>
      </c>
      <c r="H9209" s="41" t="s">
        <v>2174</v>
      </c>
      <c r="I9209" s="41" t="s">
        <v>2166</v>
      </c>
      <c r="J9209" s="41" t="s">
        <v>34</v>
      </c>
      <c r="K9209" s="41" t="s">
        <v>25</v>
      </c>
    </row>
    <row r="9210" spans="2:11" ht="15" customHeight="1" x14ac:dyDescent="0.3">
      <c r="B9210" s="39" t="str">
        <f t="shared" si="125"/>
        <v>60134300305 вставка вимикача</v>
      </c>
      <c r="C9210" s="39" t="str">
        <f>TEXT(Raw_Articul_Data!$D9210,"00000000000")</f>
        <v>60134300305</v>
      </c>
      <c r="D9210" s="41">
        <v>60134300305</v>
      </c>
      <c r="E9210" s="41" t="s">
        <v>4972</v>
      </c>
      <c r="G9210" s="41" t="s">
        <v>32</v>
      </c>
      <c r="H9210" s="41" t="s">
        <v>2790</v>
      </c>
      <c r="I9210" s="41" t="s">
        <v>23</v>
      </c>
      <c r="J9210" s="41" t="s">
        <v>34</v>
      </c>
      <c r="K9210" s="41" t="s">
        <v>25</v>
      </c>
    </row>
    <row r="9211" spans="2:11" ht="15" customHeight="1" x14ac:dyDescent="0.3">
      <c r="B9211" s="39" t="str">
        <f t="shared" si="125"/>
        <v>60134305205 монтажна плата</v>
      </c>
      <c r="C9211" s="39" t="str">
        <f>TEXT(Raw_Articul_Data!$D9211,"00000000000")</f>
        <v>60134305205</v>
      </c>
      <c r="D9211" s="41">
        <v>60134305205</v>
      </c>
      <c r="E9211" s="41" t="s">
        <v>4973</v>
      </c>
      <c r="G9211" s="41" t="s">
        <v>32</v>
      </c>
      <c r="H9211" s="41" t="s">
        <v>2790</v>
      </c>
      <c r="I9211" s="41" t="s">
        <v>23</v>
      </c>
      <c r="J9211" s="41" t="s">
        <v>34</v>
      </c>
      <c r="K9211" s="41" t="s">
        <v>25</v>
      </c>
    </row>
    <row r="9212" spans="2:11" ht="15" customHeight="1" x14ac:dyDescent="0.3">
      <c r="B9212" s="39" t="str">
        <f t="shared" si="125"/>
        <v>60136000225 електродвигун 220в (2,5квт)</v>
      </c>
      <c r="C9212" s="39" t="str">
        <f>TEXT(Raw_Articul_Data!$D9212,"00000000000")</f>
        <v>60136000225</v>
      </c>
      <c r="D9212" s="41">
        <v>60136000225</v>
      </c>
      <c r="E9212" s="41" t="s">
        <v>4974</v>
      </c>
      <c r="G9212" s="41" t="s">
        <v>32</v>
      </c>
      <c r="H9212" s="41" t="s">
        <v>2790</v>
      </c>
      <c r="I9212" s="41" t="s">
        <v>23</v>
      </c>
      <c r="J9212" s="41" t="s">
        <v>34</v>
      </c>
      <c r="K9212" s="41" t="s">
        <v>25</v>
      </c>
    </row>
    <row r="9213" spans="2:11" ht="15" customHeight="1" x14ac:dyDescent="0.3">
      <c r="B9213" s="39" t="str">
        <f t="shared" si="125"/>
        <v>60137000301 воронка</v>
      </c>
      <c r="C9213" s="39" t="str">
        <f>TEXT(Raw_Articul_Data!$D9213,"00000000000")</f>
        <v>60137000301</v>
      </c>
      <c r="D9213" s="41">
        <v>60137000301</v>
      </c>
      <c r="E9213" s="41" t="s">
        <v>4975</v>
      </c>
      <c r="G9213" s="41" t="s">
        <v>32</v>
      </c>
      <c r="H9213" s="41" t="s">
        <v>2790</v>
      </c>
      <c r="I9213" s="41" t="s">
        <v>23</v>
      </c>
      <c r="J9213" s="41" t="s">
        <v>34</v>
      </c>
      <c r="K9213" s="41" t="s">
        <v>25</v>
      </c>
    </row>
    <row r="9214" spans="2:11" ht="15" customHeight="1" x14ac:dyDescent="0.3">
      <c r="B9214" s="39" t="str">
        <f t="shared" si="125"/>
        <v>60137006000 направляюча</v>
      </c>
      <c r="C9214" s="39" t="str">
        <f>TEXT(Raw_Articul_Data!$D9214,"00000000000")</f>
        <v>60137006000</v>
      </c>
      <c r="D9214" s="41">
        <v>60137006000</v>
      </c>
      <c r="E9214" s="41" t="s">
        <v>3854</v>
      </c>
      <c r="G9214" s="41" t="s">
        <v>32</v>
      </c>
      <c r="H9214" s="41" t="s">
        <v>2790</v>
      </c>
      <c r="I9214" s="41" t="s">
        <v>23</v>
      </c>
      <c r="J9214" s="41" t="s">
        <v>34</v>
      </c>
      <c r="K9214" s="41" t="s">
        <v>25</v>
      </c>
    </row>
    <row r="9215" spans="2:11" ht="15" customHeight="1" x14ac:dyDescent="0.3">
      <c r="B9215" s="39" t="str">
        <f t="shared" si="125"/>
        <v>60137017901 жолоб верхня частина</v>
      </c>
      <c r="C9215" s="39" t="str">
        <f>TEXT(Raw_Articul_Data!$D9215,"00000000000")</f>
        <v>60137017901</v>
      </c>
      <c r="D9215" s="41">
        <v>60137017901</v>
      </c>
      <c r="E9215" s="41" t="s">
        <v>4976</v>
      </c>
      <c r="G9215" s="41" t="s">
        <v>32</v>
      </c>
      <c r="H9215" s="41" t="s">
        <v>2790</v>
      </c>
      <c r="I9215" s="41" t="s">
        <v>23</v>
      </c>
      <c r="J9215" s="41" t="s">
        <v>34</v>
      </c>
      <c r="K9215" s="41" t="s">
        <v>25</v>
      </c>
    </row>
    <row r="9216" spans="2:11" ht="15" customHeight="1" x14ac:dyDescent="0.3">
      <c r="B9216" s="39" t="str">
        <f t="shared" si="125"/>
        <v>60137084300 поворотна ручка</v>
      </c>
      <c r="C9216" s="39" t="str">
        <f>TEXT(Raw_Articul_Data!$D9216,"00000000000")</f>
        <v>60137084300</v>
      </c>
      <c r="D9216" s="41">
        <v>60137084300</v>
      </c>
      <c r="E9216" s="41" t="s">
        <v>4977</v>
      </c>
      <c r="G9216" s="41" t="s">
        <v>32</v>
      </c>
      <c r="H9216" s="41" t="s">
        <v>2790</v>
      </c>
      <c r="I9216" s="41" t="s">
        <v>23</v>
      </c>
      <c r="J9216" s="41" t="s">
        <v>34</v>
      </c>
      <c r="K9216" s="41" t="s">
        <v>25</v>
      </c>
    </row>
    <row r="9217" spans="2:11" ht="15" customHeight="1" x14ac:dyDescent="0.3">
      <c r="B9217" s="39" t="str">
        <f t="shared" si="125"/>
        <v>60137087000 стопорне кільце</v>
      </c>
      <c r="C9217" s="39" t="str">
        <f>TEXT(Raw_Articul_Data!$D9217,"00000000000")</f>
        <v>60137087000</v>
      </c>
      <c r="D9217" s="41">
        <v>60137087000</v>
      </c>
      <c r="E9217" s="41" t="s">
        <v>3123</v>
      </c>
      <c r="G9217" s="41" t="s">
        <v>32</v>
      </c>
      <c r="H9217" s="41" t="s">
        <v>2790</v>
      </c>
      <c r="I9217" s="41" t="s">
        <v>23</v>
      </c>
      <c r="J9217" s="41" t="s">
        <v>34</v>
      </c>
      <c r="K9217" s="41" t="s">
        <v>25</v>
      </c>
    </row>
    <row r="9218" spans="2:11" ht="15" customHeight="1" x14ac:dyDescent="0.3">
      <c r="B9218" s="39" t="str">
        <f t="shared" si="125"/>
        <v>60137087901 верхня частина повзуна</v>
      </c>
      <c r="C9218" s="39" t="str">
        <f>TEXT(Raw_Articul_Data!$D9218,"00000000000")</f>
        <v>60137087901</v>
      </c>
      <c r="D9218" s="41">
        <v>60137087901</v>
      </c>
      <c r="E9218" s="41" t="s">
        <v>4978</v>
      </c>
      <c r="G9218" s="41" t="s">
        <v>32</v>
      </c>
      <c r="H9218" s="41" t="s">
        <v>2790</v>
      </c>
      <c r="I9218" s="41" t="s">
        <v>23</v>
      </c>
      <c r="J9218" s="41" t="s">
        <v>34</v>
      </c>
      <c r="K9218" s="41" t="s">
        <v>25</v>
      </c>
    </row>
    <row r="9219" spans="2:11" ht="15" customHeight="1" x14ac:dyDescent="0.3">
      <c r="B9219" s="39" t="str">
        <f t="shared" si="125"/>
        <v>60137087906 нижня частина повзуна</v>
      </c>
      <c r="C9219" s="39" t="str">
        <f>TEXT(Raw_Articul_Data!$D9219,"00000000000")</f>
        <v>60137087906</v>
      </c>
      <c r="D9219" s="41">
        <v>60137087906</v>
      </c>
      <c r="E9219" s="41" t="s">
        <v>4979</v>
      </c>
      <c r="G9219" s="41" t="s">
        <v>32</v>
      </c>
      <c r="H9219" s="41" t="s">
        <v>2790</v>
      </c>
      <c r="I9219" s="41" t="s">
        <v>23</v>
      </c>
      <c r="J9219" s="41" t="s">
        <v>34</v>
      </c>
      <c r="K9219" s="41" t="s">
        <v>25</v>
      </c>
    </row>
    <row r="9220" spans="2:11" ht="15" customHeight="1" x14ac:dyDescent="0.3">
      <c r="B9220" s="39" t="str">
        <f t="shared" si="125"/>
        <v>60137090405 ущільнення</v>
      </c>
      <c r="C9220" s="39" t="str">
        <f>TEXT(Raw_Articul_Data!$D9220,"00000000000")</f>
        <v>60137090405</v>
      </c>
      <c r="D9220" s="41">
        <v>60137090405</v>
      </c>
      <c r="E9220" s="41" t="s">
        <v>2903</v>
      </c>
      <c r="G9220" s="41" t="s">
        <v>32</v>
      </c>
      <c r="H9220" s="41" t="s">
        <v>2790</v>
      </c>
      <c r="I9220" s="41" t="s">
        <v>23</v>
      </c>
      <c r="J9220" s="41" t="s">
        <v>34</v>
      </c>
      <c r="K9220" s="41" t="s">
        <v>25</v>
      </c>
    </row>
    <row r="9221" spans="2:11" ht="15" customHeight="1" x14ac:dyDescent="0.3">
      <c r="B9221" s="39" t="str">
        <f t="shared" si="125"/>
        <v>60137602501 контейнер подрібнювача</v>
      </c>
      <c r="C9221" s="39" t="str">
        <f>TEXT(Raw_Articul_Data!$D9221,"00000000000")</f>
        <v>60137602501</v>
      </c>
      <c r="D9221" s="41">
        <v>60137602501</v>
      </c>
      <c r="E9221" s="41" t="s">
        <v>4980</v>
      </c>
      <c r="G9221" s="41" t="s">
        <v>32</v>
      </c>
      <c r="H9221" s="41" t="s">
        <v>2790</v>
      </c>
      <c r="I9221" s="41" t="s">
        <v>23</v>
      </c>
      <c r="J9221" s="41" t="s">
        <v>34</v>
      </c>
      <c r="K9221" s="41" t="s">
        <v>25</v>
      </c>
    </row>
    <row r="9222" spans="2:11" ht="15" customHeight="1" x14ac:dyDescent="0.3">
      <c r="B9222" s="39" t="str">
        <f t="shared" si="125"/>
        <v>60137801805 замок</v>
      </c>
      <c r="C9222" s="39" t="str">
        <f>TEXT(Raw_Articul_Data!$D9222,"00000000000")</f>
        <v>60137801805</v>
      </c>
      <c r="D9222" s="41">
        <v>60137801805</v>
      </c>
      <c r="E9222" s="41" t="s">
        <v>4130</v>
      </c>
      <c r="G9222" s="41" t="s">
        <v>32</v>
      </c>
      <c r="H9222" s="41" t="s">
        <v>2790</v>
      </c>
      <c r="I9222" s="41" t="s">
        <v>23</v>
      </c>
      <c r="J9222" s="41" t="s">
        <v>34</v>
      </c>
      <c r="K9222" s="41" t="s">
        <v>25</v>
      </c>
    </row>
    <row r="9223" spans="2:11" ht="15" customHeight="1" x14ac:dyDescent="0.3">
      <c r="B9223" s="39" t="str">
        <f t="shared" si="125"/>
        <v>60139511700 гвинт з циліндричною головкою м8х45</v>
      </c>
      <c r="C9223" s="39" t="str">
        <f>TEXT(Raw_Articul_Data!$D9223,"00000000000")</f>
        <v>60139511700</v>
      </c>
      <c r="D9223" s="41">
        <v>60139511700</v>
      </c>
      <c r="E9223" s="41" t="s">
        <v>4981</v>
      </c>
      <c r="G9223" s="41" t="s">
        <v>32</v>
      </c>
      <c r="H9223" s="41" t="s">
        <v>2790</v>
      </c>
      <c r="I9223" s="41" t="s">
        <v>23</v>
      </c>
      <c r="J9223" s="41" t="s">
        <v>34</v>
      </c>
      <c r="K9223" s="41" t="s">
        <v>25</v>
      </c>
    </row>
    <row r="9224" spans="2:11" ht="15" customHeight="1" x14ac:dyDescent="0.3">
      <c r="B9224" s="39" t="str">
        <f t="shared" si="125"/>
        <v>61006051000 конденсатор me</v>
      </c>
      <c r="C9224" s="39" t="str">
        <f>TEXT(Raw_Articul_Data!$D9224,"00000000000")</f>
        <v>61006051000</v>
      </c>
      <c r="D9224" s="41">
        <v>61006051000</v>
      </c>
      <c r="E9224" s="41" t="s">
        <v>4982</v>
      </c>
      <c r="G9224" s="41" t="s">
        <v>32</v>
      </c>
      <c r="H9224" s="41" t="s">
        <v>2790</v>
      </c>
      <c r="I9224" s="41" t="s">
        <v>23</v>
      </c>
      <c r="J9224" s="41" t="s">
        <v>1908</v>
      </c>
      <c r="K9224" s="41" t="s">
        <v>25</v>
      </c>
    </row>
    <row r="9225" spans="2:11" ht="15" customHeight="1" x14ac:dyDescent="0.3">
      <c r="B9225" s="39" t="str">
        <f t="shared" si="125"/>
        <v>61006073010 колесо вентилятора ge/me</v>
      </c>
      <c r="C9225" s="39" t="str">
        <f>TEXT(Raw_Articul_Data!$D9225,"00000000000")</f>
        <v>61006073010</v>
      </c>
      <c r="D9225" s="41">
        <v>61006073010</v>
      </c>
      <c r="E9225" s="41" t="s">
        <v>4983</v>
      </c>
      <c r="G9225" s="41" t="s">
        <v>32</v>
      </c>
      <c r="H9225" s="41" t="s">
        <v>2790</v>
      </c>
      <c r="I9225" s="41" t="s">
        <v>23</v>
      </c>
      <c r="J9225" s="41" t="s">
        <v>28</v>
      </c>
      <c r="K9225" s="41" t="s">
        <v>25</v>
      </c>
    </row>
    <row r="9226" spans="2:11" ht="15" customHeight="1" x14ac:dyDescent="0.3">
      <c r="B9226" s="39" t="str">
        <f t="shared" si="125"/>
        <v>61007000401 колесо</v>
      </c>
      <c r="C9226" s="39" t="str">
        <f>TEXT(Raw_Articul_Data!$D9226,"00000000000")</f>
        <v>61007000401</v>
      </c>
      <c r="D9226" s="41">
        <v>61007000401</v>
      </c>
      <c r="E9226" s="41" t="s">
        <v>2904</v>
      </c>
      <c r="G9226" s="41" t="s">
        <v>32</v>
      </c>
      <c r="H9226" s="41" t="s">
        <v>2790</v>
      </c>
      <c r="I9226" s="41" t="s">
        <v>23</v>
      </c>
      <c r="J9226" s="41" t="s">
        <v>28</v>
      </c>
      <c r="K9226" s="41" t="s">
        <v>25</v>
      </c>
    </row>
    <row r="9227" spans="2:11" ht="15" customHeight="1" x14ac:dyDescent="0.3">
      <c r="B9227" s="39" t="str">
        <f t="shared" si="125"/>
        <v>61007033100 фіксатор (тримач) кабеля</v>
      </c>
      <c r="C9227" s="39" t="str">
        <f>TEXT(Raw_Articul_Data!$D9227,"00000000000")</f>
        <v>61007033100</v>
      </c>
      <c r="D9227" s="41">
        <v>61007033100</v>
      </c>
      <c r="E9227" s="41" t="s">
        <v>4984</v>
      </c>
      <c r="G9227" s="41" t="s">
        <v>32</v>
      </c>
      <c r="H9227" s="41" t="s">
        <v>2790</v>
      </c>
      <c r="I9227" s="41" t="s">
        <v>23</v>
      </c>
      <c r="J9227" s="41" t="s">
        <v>45</v>
      </c>
      <c r="K9227" s="41" t="s">
        <v>25</v>
      </c>
    </row>
    <row r="9228" spans="2:11" ht="15" customHeight="1" x14ac:dyDescent="0.3">
      <c r="B9228" s="39" t="str">
        <f t="shared" si="125"/>
        <v>61007040305 ковпак колеса</v>
      </c>
      <c r="C9228" s="39" t="str">
        <f>TEXT(Raw_Articul_Data!$D9228,"00000000000")</f>
        <v>61007040305</v>
      </c>
      <c r="D9228" s="41">
        <v>61007040305</v>
      </c>
      <c r="E9228" s="41" t="s">
        <v>2915</v>
      </c>
      <c r="G9228" s="41" t="s">
        <v>32</v>
      </c>
      <c r="H9228" s="41" t="s">
        <v>2790</v>
      </c>
      <c r="I9228" s="41" t="s">
        <v>23</v>
      </c>
      <c r="J9228" s="41" t="s">
        <v>28</v>
      </c>
      <c r="K9228" s="41" t="s">
        <v>25</v>
      </c>
    </row>
    <row r="9229" spans="2:11" ht="15" customHeight="1" x14ac:dyDescent="0.3">
      <c r="B9229" s="39" t="str">
        <f t="shared" ref="B9229:B9292" si="126">CONCATENATE(C9229," ", LOWER(E9229))</f>
        <v>61017044700 ролик троса</v>
      </c>
      <c r="C9229" s="39" t="str">
        <f>TEXT(Raw_Articul_Data!$D9229,"00000000000")</f>
        <v>61017044700</v>
      </c>
      <c r="D9229" s="41">
        <v>61017044700</v>
      </c>
      <c r="E9229" s="41" t="s">
        <v>4985</v>
      </c>
      <c r="G9229" s="41" t="s">
        <v>32</v>
      </c>
      <c r="H9229" s="41" t="s">
        <v>2790</v>
      </c>
      <c r="I9229" s="41" t="s">
        <v>23</v>
      </c>
      <c r="J9229" s="41" t="s">
        <v>45</v>
      </c>
      <c r="K9229" s="41" t="s">
        <v>25</v>
      </c>
    </row>
    <row r="9230" spans="2:11" ht="15" customHeight="1" x14ac:dyDescent="0.3">
      <c r="B9230" s="39" t="str">
        <f t="shared" si="126"/>
        <v>61017605800 гвинт me</v>
      </c>
      <c r="C9230" s="39" t="str">
        <f>TEXT(Raw_Articul_Data!$D9230,"00000000000")</f>
        <v>61017605800</v>
      </c>
      <c r="D9230" s="41">
        <v>61017605800</v>
      </c>
      <c r="E9230" s="41" t="s">
        <v>4986</v>
      </c>
      <c r="G9230" s="41" t="s">
        <v>32</v>
      </c>
      <c r="H9230" s="41" t="s">
        <v>2790</v>
      </c>
      <c r="I9230" s="41" t="s">
        <v>23</v>
      </c>
      <c r="K9230" s="41" t="s">
        <v>25</v>
      </c>
    </row>
    <row r="9231" spans="2:11" ht="15" customHeight="1" x14ac:dyDescent="0.3">
      <c r="B9231" s="39" t="str">
        <f t="shared" si="126"/>
        <v>61031801120 пусковий тросик</v>
      </c>
      <c r="C9231" s="39" t="str">
        <f>TEXT(Raw_Articul_Data!$D9231,"00000000000")</f>
        <v>61031801120</v>
      </c>
      <c r="D9231" s="41">
        <v>61031801120</v>
      </c>
      <c r="E9231" s="41" t="s">
        <v>2836</v>
      </c>
      <c r="G9231" s="41" t="s">
        <v>32</v>
      </c>
      <c r="H9231" s="41" t="s">
        <v>2790</v>
      </c>
      <c r="I9231" s="41" t="s">
        <v>23</v>
      </c>
      <c r="J9231" s="41" t="s">
        <v>45</v>
      </c>
      <c r="K9231" s="41" t="s">
        <v>25</v>
      </c>
    </row>
    <row r="9232" spans="2:11" ht="15" customHeight="1" x14ac:dyDescent="0.3">
      <c r="B9232" s="39" t="str">
        <f t="shared" si="126"/>
        <v>61037035100 пружина розтягнення</v>
      </c>
      <c r="C9232" s="39" t="str">
        <f>TEXT(Raw_Articul_Data!$D9232,"00000000000")</f>
        <v>61037035100</v>
      </c>
      <c r="D9232" s="41">
        <v>61037035100</v>
      </c>
      <c r="E9232" s="41" t="s">
        <v>3022</v>
      </c>
      <c r="G9232" s="41" t="s">
        <v>32</v>
      </c>
      <c r="H9232" s="41" t="s">
        <v>2790</v>
      </c>
      <c r="I9232" s="41" t="s">
        <v>23</v>
      </c>
      <c r="J9232" s="41" t="s">
        <v>28</v>
      </c>
      <c r="K9232" s="41" t="s">
        <v>25</v>
      </c>
    </row>
    <row r="9233" spans="2:11" ht="15" customHeight="1" x14ac:dyDescent="0.3">
      <c r="B9233" s="39" t="str">
        <f t="shared" si="126"/>
        <v>61037041015 клиноремінний шків</v>
      </c>
      <c r="C9233" s="39" t="str">
        <f>TEXT(Raw_Articul_Data!$D9233,"00000000000")</f>
        <v>61037041015</v>
      </c>
      <c r="D9233" s="41">
        <v>61037041015</v>
      </c>
      <c r="E9233" s="41" t="s">
        <v>3227</v>
      </c>
      <c r="G9233" s="41" t="s">
        <v>32</v>
      </c>
      <c r="H9233" s="41" t="s">
        <v>2790</v>
      </c>
      <c r="I9233" s="41" t="s">
        <v>23</v>
      </c>
      <c r="J9233" s="41" t="s">
        <v>45</v>
      </c>
      <c r="K9233" s="41" t="s">
        <v>25</v>
      </c>
    </row>
    <row r="9234" spans="2:11" ht="15" customHeight="1" x14ac:dyDescent="0.3">
      <c r="B9234" s="39" t="str">
        <f t="shared" si="126"/>
        <v>61037047910 захисний диск</v>
      </c>
      <c r="C9234" s="39" t="str">
        <f>TEXT(Raw_Articul_Data!$D9234,"00000000000")</f>
        <v>61037047910</v>
      </c>
      <c r="D9234" s="41">
        <v>61037047910</v>
      </c>
      <c r="E9234" s="41" t="s">
        <v>3395</v>
      </c>
      <c r="G9234" s="41" t="s">
        <v>32</v>
      </c>
      <c r="H9234" s="41" t="s">
        <v>2790</v>
      </c>
      <c r="I9234" s="41" t="s">
        <v>23</v>
      </c>
      <c r="J9234" s="41" t="s">
        <v>28</v>
      </c>
      <c r="K9234" s="41" t="s">
        <v>25</v>
      </c>
    </row>
    <row r="9235" spans="2:11" ht="15" customHeight="1" x14ac:dyDescent="0.3">
      <c r="B9235" s="39" t="str">
        <f t="shared" si="126"/>
        <v>61037048300 шпонка обгонної муфти</v>
      </c>
      <c r="C9235" s="39" t="str">
        <f>TEXT(Raw_Articul_Data!$D9235,"00000000000")</f>
        <v>61037048300</v>
      </c>
      <c r="D9235" s="41">
        <v>61037048300</v>
      </c>
      <c r="E9235" s="41" t="s">
        <v>2917</v>
      </c>
      <c r="G9235" s="41" t="s">
        <v>32</v>
      </c>
      <c r="H9235" s="41" t="s">
        <v>2790</v>
      </c>
      <c r="I9235" s="41" t="s">
        <v>23</v>
      </c>
      <c r="J9235" s="41" t="s">
        <v>28</v>
      </c>
      <c r="K9235" s="41" t="s">
        <v>25</v>
      </c>
    </row>
    <row r="9236" spans="2:11" ht="15" customHeight="1" x14ac:dyDescent="0.3">
      <c r="B9236" s="39" t="str">
        <f t="shared" si="126"/>
        <v>61037601510 рукоятка вмикання</v>
      </c>
      <c r="C9236" s="39" t="str">
        <f>TEXT(Raw_Articul_Data!$D9236,"00000000000")</f>
        <v>61037601510</v>
      </c>
      <c r="D9236" s="41">
        <v>61037601510</v>
      </c>
      <c r="E9236" s="41" t="s">
        <v>4987</v>
      </c>
      <c r="G9236" s="41" t="s">
        <v>32</v>
      </c>
      <c r="H9236" s="41" t="s">
        <v>2790</v>
      </c>
      <c r="I9236" s="41" t="s">
        <v>23</v>
      </c>
      <c r="J9236" s="41" t="s">
        <v>28</v>
      </c>
      <c r="K9236" s="41" t="s">
        <v>25</v>
      </c>
    </row>
    <row r="9237" spans="2:11" ht="15" customHeight="1" x14ac:dyDescent="0.3">
      <c r="B9237" s="39" t="str">
        <f t="shared" si="126"/>
        <v>61057000491 колесо</v>
      </c>
      <c r="C9237" s="39" t="str">
        <f>TEXT(Raw_Articul_Data!$D9237,"00000000000")</f>
        <v>61057000491</v>
      </c>
      <c r="D9237" s="41">
        <v>61057000491</v>
      </c>
      <c r="E9237" s="41" t="s">
        <v>2904</v>
      </c>
      <c r="G9237" s="41" t="s">
        <v>32</v>
      </c>
      <c r="H9237" s="41" t="s">
        <v>2790</v>
      </c>
      <c r="I9237" s="41" t="s">
        <v>23</v>
      </c>
      <c r="J9237" s="41" t="s">
        <v>28</v>
      </c>
      <c r="K9237" s="41" t="s">
        <v>25</v>
      </c>
    </row>
    <row r="9238" spans="2:11" ht="15" customHeight="1" x14ac:dyDescent="0.3">
      <c r="B9238" s="39" t="str">
        <f t="shared" si="126"/>
        <v>61057007540 канатна тяга</v>
      </c>
      <c r="C9238" s="39" t="str">
        <f>TEXT(Raw_Articul_Data!$D9238,"00000000000")</f>
        <v>61057007540</v>
      </c>
      <c r="D9238" s="41">
        <v>61057007540</v>
      </c>
      <c r="E9238" s="41" t="s">
        <v>4988</v>
      </c>
      <c r="G9238" s="41" t="s">
        <v>32</v>
      </c>
      <c r="H9238" s="41" t="s">
        <v>2790</v>
      </c>
      <c r="I9238" s="41" t="s">
        <v>23</v>
      </c>
      <c r="J9238" s="41" t="s">
        <v>347</v>
      </c>
      <c r="K9238" s="41" t="s">
        <v>25</v>
      </c>
    </row>
    <row r="9239" spans="2:11" ht="15" customHeight="1" x14ac:dyDescent="0.3">
      <c r="B9239" s="39" t="str">
        <f t="shared" si="126"/>
        <v>61057020121 ніж mb3r</v>
      </c>
      <c r="C9239" s="39" t="str">
        <f>TEXT(Raw_Articul_Data!$D9239,"00000000000")</f>
        <v>61057020121</v>
      </c>
      <c r="D9239" s="41">
        <v>61057020121</v>
      </c>
      <c r="E9239" s="41" t="s">
        <v>2175</v>
      </c>
      <c r="G9239" s="41" t="s">
        <v>32</v>
      </c>
      <c r="H9239" s="41" t="s">
        <v>2176</v>
      </c>
      <c r="I9239" s="41" t="s">
        <v>23</v>
      </c>
      <c r="J9239" s="41" t="s">
        <v>28</v>
      </c>
      <c r="K9239" s="41" t="s">
        <v>25</v>
      </c>
    </row>
    <row r="9240" spans="2:11" ht="15" customHeight="1" x14ac:dyDescent="0.3">
      <c r="B9240" s="39" t="str">
        <f t="shared" si="126"/>
        <v>61057025021 фіксатор ножа</v>
      </c>
      <c r="C9240" s="39" t="str">
        <f>TEXT(Raw_Articul_Data!$D9240,"00000000000")</f>
        <v>61057025021</v>
      </c>
      <c r="D9240" s="41">
        <v>61057025021</v>
      </c>
      <c r="E9240" s="41" t="s">
        <v>4989</v>
      </c>
      <c r="G9240" s="41" t="s">
        <v>32</v>
      </c>
      <c r="H9240" s="41" t="s">
        <v>2790</v>
      </c>
      <c r="I9240" s="41" t="s">
        <v>23</v>
      </c>
      <c r="J9240" s="41" t="s">
        <v>45</v>
      </c>
      <c r="K9240" s="41" t="s">
        <v>25</v>
      </c>
    </row>
    <row r="9241" spans="2:11" ht="15" customHeight="1" x14ac:dyDescent="0.3">
      <c r="B9241" s="39" t="str">
        <f t="shared" si="126"/>
        <v>61057039111 труба</v>
      </c>
      <c r="C9241" s="39" t="str">
        <f>TEXT(Raw_Articul_Data!$D9241,"00000000000")</f>
        <v>61057039111</v>
      </c>
      <c r="D9241" s="41">
        <v>61057039111</v>
      </c>
      <c r="E9241" s="41" t="s">
        <v>3681</v>
      </c>
      <c r="G9241" s="41" t="s">
        <v>32</v>
      </c>
      <c r="H9241" s="41" t="s">
        <v>2790</v>
      </c>
      <c r="I9241" s="41" t="s">
        <v>23</v>
      </c>
      <c r="J9241" s="41" t="s">
        <v>28</v>
      </c>
      <c r="K9241" s="41" t="s">
        <v>25</v>
      </c>
    </row>
    <row r="9242" spans="2:11" ht="15" customHeight="1" x14ac:dyDescent="0.3">
      <c r="B9242" s="39" t="str">
        <f t="shared" si="126"/>
        <v>61057042100 клиновий ремінь (привід) mb5..</v>
      </c>
      <c r="C9242" s="39" t="str">
        <f>TEXT(Raw_Articul_Data!$D9242,"00000000000")</f>
        <v>61057042100</v>
      </c>
      <c r="D9242" s="41">
        <v>61057042100</v>
      </c>
      <c r="E9242" s="41" t="s">
        <v>4990</v>
      </c>
      <c r="G9242" s="41" t="s">
        <v>32</v>
      </c>
      <c r="H9242" s="41" t="s">
        <v>2790</v>
      </c>
      <c r="I9242" s="41" t="s">
        <v>23</v>
      </c>
      <c r="J9242" s="41" t="s">
        <v>28</v>
      </c>
      <c r="K9242" s="41" t="s">
        <v>25</v>
      </c>
    </row>
    <row r="9243" spans="2:11" ht="15" customHeight="1" x14ac:dyDescent="0.3">
      <c r="B9243" s="39" t="str">
        <f t="shared" si="126"/>
        <v>61057047400 шестірня</v>
      </c>
      <c r="C9243" s="39" t="str">
        <f>TEXT(Raw_Articul_Data!$D9243,"00000000000")</f>
        <v>61057047400</v>
      </c>
      <c r="D9243" s="41">
        <v>61057047400</v>
      </c>
      <c r="E9243" s="41" t="s">
        <v>4545</v>
      </c>
      <c r="G9243" s="41" t="s">
        <v>32</v>
      </c>
      <c r="H9243" s="41" t="s">
        <v>2790</v>
      </c>
      <c r="I9243" s="41" t="s">
        <v>23</v>
      </c>
      <c r="J9243" s="41" t="s">
        <v>45</v>
      </c>
      <c r="K9243" s="41" t="s">
        <v>25</v>
      </c>
    </row>
    <row r="9244" spans="2:11" ht="15" customHeight="1" x14ac:dyDescent="0.3">
      <c r="B9244" s="39" t="str">
        <f t="shared" si="126"/>
        <v>61057047410 шестірня</v>
      </c>
      <c r="C9244" s="39" t="str">
        <f>TEXT(Raw_Articul_Data!$D9244,"00000000000")</f>
        <v>61057047410</v>
      </c>
      <c r="D9244" s="41">
        <v>61057047410</v>
      </c>
      <c r="E9244" s="41" t="s">
        <v>4545</v>
      </c>
      <c r="G9244" s="41" t="s">
        <v>32</v>
      </c>
      <c r="H9244" s="41" t="s">
        <v>2790</v>
      </c>
      <c r="I9244" s="41" t="s">
        <v>23</v>
      </c>
      <c r="J9244" s="41" t="s">
        <v>45</v>
      </c>
      <c r="K9244" s="41" t="s">
        <v>25</v>
      </c>
    </row>
    <row r="9245" spans="2:11" ht="15" customHeight="1" x14ac:dyDescent="0.3">
      <c r="B9245" s="39" t="str">
        <f t="shared" si="126"/>
        <v>61057609900 ніж мв650</v>
      </c>
      <c r="C9245" s="39" t="str">
        <f>TEXT(Raw_Articul_Data!$D9245,"00000000000")</f>
        <v>61057609900</v>
      </c>
      <c r="D9245" s="41">
        <v>61057609900</v>
      </c>
      <c r="E9245" s="41" t="s">
        <v>2177</v>
      </c>
      <c r="G9245" s="41" t="s">
        <v>32</v>
      </c>
      <c r="H9245" s="41" t="s">
        <v>2176</v>
      </c>
      <c r="I9245" s="41" t="s">
        <v>23</v>
      </c>
      <c r="J9245" s="41" t="s">
        <v>256</v>
      </c>
      <c r="K9245" s="41" t="s">
        <v>25</v>
      </c>
    </row>
    <row r="9246" spans="2:11" ht="15" customHeight="1" x14ac:dyDescent="0.3">
      <c r="B9246" s="39" t="str">
        <f t="shared" si="126"/>
        <v>61067045110 стопорне кільце</v>
      </c>
      <c r="C9246" s="39" t="str">
        <f>TEXT(Raw_Articul_Data!$D9246,"00000000000")</f>
        <v>61067045110</v>
      </c>
      <c r="D9246" s="41">
        <v>61067045110</v>
      </c>
      <c r="E9246" s="41" t="s">
        <v>3123</v>
      </c>
      <c r="G9246" s="41" t="s">
        <v>32</v>
      </c>
      <c r="H9246" s="41" t="s">
        <v>2790</v>
      </c>
      <c r="I9246" s="41" t="s">
        <v>23</v>
      </c>
      <c r="J9246" s="41" t="s">
        <v>123</v>
      </c>
      <c r="K9246" s="41" t="s">
        <v>25</v>
      </c>
    </row>
    <row r="9247" spans="2:11" ht="15" customHeight="1" x14ac:dyDescent="0.3">
      <c r="B9247" s="39" t="str">
        <f t="shared" si="126"/>
        <v>61070071035 комплект накладок колодок муфти</v>
      </c>
      <c r="C9247" s="39" t="str">
        <f>TEXT(Raw_Articul_Data!$D9247,"00000000000")</f>
        <v>61070071035</v>
      </c>
      <c r="D9247" s="41">
        <v>61070071035</v>
      </c>
      <c r="E9247" s="41" t="s">
        <v>4991</v>
      </c>
      <c r="G9247" s="41" t="s">
        <v>32</v>
      </c>
      <c r="H9247" s="41" t="s">
        <v>2790</v>
      </c>
      <c r="I9247" s="41" t="s">
        <v>23</v>
      </c>
      <c r="J9247" s="41" t="s">
        <v>45</v>
      </c>
      <c r="K9247" s="41" t="s">
        <v>25</v>
      </c>
    </row>
    <row r="9248" spans="2:11" ht="15" customHeight="1" x14ac:dyDescent="0.3">
      <c r="B9248" s="39" t="str">
        <f t="shared" si="126"/>
        <v>61071602601 зажим</v>
      </c>
      <c r="C9248" s="39" t="str">
        <f>TEXT(Raw_Articul_Data!$D9248,"00000000000")</f>
        <v>61071602601</v>
      </c>
      <c r="D9248" s="41">
        <v>61071602601</v>
      </c>
      <c r="E9248" s="41" t="s">
        <v>3654</v>
      </c>
      <c r="G9248" s="41" t="s">
        <v>32</v>
      </c>
      <c r="H9248" s="41" t="s">
        <v>2790</v>
      </c>
      <c r="I9248" s="41" t="s">
        <v>23</v>
      </c>
      <c r="J9248" s="41" t="s">
        <v>164</v>
      </c>
      <c r="K9248" s="41" t="s">
        <v>25</v>
      </c>
    </row>
    <row r="9249" spans="2:11" ht="15" customHeight="1" x14ac:dyDescent="0.3">
      <c r="B9249" s="39" t="str">
        <f t="shared" si="126"/>
        <v>61071605400 гальмівна стрічка</v>
      </c>
      <c r="C9249" s="39" t="str">
        <f>TEXT(Raw_Articul_Data!$D9249,"00000000000")</f>
        <v>61071605400</v>
      </c>
      <c r="D9249" s="41">
        <v>61071605400</v>
      </c>
      <c r="E9249" s="41" t="s">
        <v>3394</v>
      </c>
      <c r="G9249" s="41" t="s">
        <v>32</v>
      </c>
      <c r="H9249" s="41" t="s">
        <v>2790</v>
      </c>
      <c r="I9249" s="41" t="s">
        <v>23</v>
      </c>
      <c r="J9249" s="41" t="s">
        <v>28</v>
      </c>
      <c r="K9249" s="41" t="s">
        <v>25</v>
      </c>
    </row>
    <row r="9250" spans="2:11" ht="15" customHeight="1" x14ac:dyDescent="0.3">
      <c r="B9250" s="39" t="str">
        <f t="shared" si="126"/>
        <v>61071627700 нажимна пружина</v>
      </c>
      <c r="C9250" s="39" t="str">
        <f>TEXT(Raw_Articul_Data!$D9250,"00000000000")</f>
        <v>61071627700</v>
      </c>
      <c r="D9250" s="41">
        <v>61071627700</v>
      </c>
      <c r="E9250" s="41" t="s">
        <v>2810</v>
      </c>
      <c r="G9250" s="41" t="s">
        <v>32</v>
      </c>
      <c r="H9250" s="41" t="s">
        <v>2790</v>
      </c>
      <c r="I9250" s="41" t="s">
        <v>23</v>
      </c>
      <c r="J9250" s="41" t="s">
        <v>28</v>
      </c>
      <c r="K9250" s="41" t="s">
        <v>25</v>
      </c>
    </row>
    <row r="9251" spans="2:11" ht="15" customHeight="1" x14ac:dyDescent="0.3">
      <c r="B9251" s="39" t="str">
        <f t="shared" si="126"/>
        <v>61077041010 клиноремінний шків</v>
      </c>
      <c r="C9251" s="39" t="str">
        <f>TEXT(Raw_Articul_Data!$D9251,"00000000000")</f>
        <v>61077041010</v>
      </c>
      <c r="D9251" s="41">
        <v>61077041010</v>
      </c>
      <c r="E9251" s="41" t="s">
        <v>3227</v>
      </c>
      <c r="G9251" s="41" t="s">
        <v>32</v>
      </c>
      <c r="H9251" s="41" t="s">
        <v>2790</v>
      </c>
      <c r="I9251" s="41" t="s">
        <v>23</v>
      </c>
      <c r="J9251" s="41" t="s">
        <v>45</v>
      </c>
      <c r="K9251" s="41" t="s">
        <v>25</v>
      </c>
    </row>
    <row r="9252" spans="2:11" ht="15" customHeight="1" x14ac:dyDescent="0.3">
      <c r="B9252" s="39" t="str">
        <f t="shared" si="126"/>
        <v>61077068210 захисна пластина</v>
      </c>
      <c r="C9252" s="39" t="str">
        <f>TEXT(Raw_Articul_Data!$D9252,"00000000000")</f>
        <v>61077068210</v>
      </c>
      <c r="D9252" s="41">
        <v>61077068210</v>
      </c>
      <c r="E9252" s="41" t="s">
        <v>3380</v>
      </c>
      <c r="G9252" s="41" t="s">
        <v>32</v>
      </c>
      <c r="H9252" s="41" t="s">
        <v>2790</v>
      </c>
      <c r="I9252" s="41" t="s">
        <v>23</v>
      </c>
      <c r="J9252" s="41" t="s">
        <v>45</v>
      </c>
      <c r="K9252" s="41" t="s">
        <v>25</v>
      </c>
    </row>
    <row r="9253" spans="2:11" ht="15" customHeight="1" x14ac:dyDescent="0.3">
      <c r="B9253" s="39" t="str">
        <f t="shared" si="126"/>
        <v>61077609900 ніж 52cм</v>
      </c>
      <c r="C9253" s="39" t="str">
        <f>TEXT(Raw_Articul_Data!$D9253,"00000000000")</f>
        <v>61077609900</v>
      </c>
      <c r="D9253" s="41">
        <v>61077609900</v>
      </c>
      <c r="E9253" s="41" t="s">
        <v>2178</v>
      </c>
      <c r="G9253" s="41" t="s">
        <v>32</v>
      </c>
      <c r="H9253" s="41" t="s">
        <v>2179</v>
      </c>
      <c r="I9253" s="41" t="s">
        <v>23</v>
      </c>
      <c r="J9253" s="41" t="s">
        <v>256</v>
      </c>
      <c r="K9253" s="41" t="s">
        <v>25</v>
      </c>
    </row>
    <row r="9254" spans="2:11" ht="15" customHeight="1" x14ac:dyDescent="0.3">
      <c r="B9254" s="39" t="str">
        <f t="shared" si="126"/>
        <v>61117020100 лезо для rl455</v>
      </c>
      <c r="C9254" s="39" t="str">
        <f>TEXT(Raw_Articul_Data!$D9254,"00000000000")</f>
        <v>61117020100</v>
      </c>
      <c r="D9254" s="41">
        <v>61117020100</v>
      </c>
      <c r="E9254" s="41" t="s">
        <v>4992</v>
      </c>
      <c r="G9254" s="41" t="s">
        <v>32</v>
      </c>
      <c r="H9254" s="41" t="s">
        <v>2790</v>
      </c>
      <c r="I9254" s="41" t="s">
        <v>23</v>
      </c>
      <c r="J9254" s="41" t="s">
        <v>28</v>
      </c>
      <c r="K9254" s="41" t="s">
        <v>25</v>
      </c>
    </row>
    <row r="9255" spans="2:11" ht="15" customHeight="1" x14ac:dyDescent="0.3">
      <c r="B9255" s="39" t="str">
        <f t="shared" si="126"/>
        <v>61187011016 верхня частина корпуса</v>
      </c>
      <c r="C9255" s="39" t="str">
        <f>TEXT(Raw_Articul_Data!$D9255,"00000000000")</f>
        <v>61187011016</v>
      </c>
      <c r="D9255" s="41">
        <v>61187011016</v>
      </c>
      <c r="E9255" s="41" t="s">
        <v>4993</v>
      </c>
      <c r="G9255" s="41" t="s">
        <v>32</v>
      </c>
      <c r="H9255" s="41" t="s">
        <v>2790</v>
      </c>
      <c r="I9255" s="41" t="s">
        <v>23</v>
      </c>
      <c r="J9255" s="41" t="s">
        <v>45</v>
      </c>
      <c r="K9255" s="41" t="s">
        <v>25</v>
      </c>
    </row>
    <row r="9256" spans="2:11" ht="15" customHeight="1" x14ac:dyDescent="0.3">
      <c r="B9256" s="39" t="str">
        <f t="shared" si="126"/>
        <v>61187020100 ніж mb400/me400</v>
      </c>
      <c r="C9256" s="39" t="str">
        <f>TEXT(Raw_Articul_Data!$D9256,"00000000000")</f>
        <v>61187020100</v>
      </c>
      <c r="D9256" s="41">
        <v>61187020100</v>
      </c>
      <c r="E9256" s="41" t="s">
        <v>2180</v>
      </c>
      <c r="G9256" s="41" t="s">
        <v>32</v>
      </c>
      <c r="H9256" s="41" t="s">
        <v>2181</v>
      </c>
      <c r="I9256" s="41" t="s">
        <v>23</v>
      </c>
      <c r="J9256" s="41" t="s">
        <v>28</v>
      </c>
      <c r="K9256" s="41" t="s">
        <v>25</v>
      </c>
    </row>
    <row r="9257" spans="2:11" ht="15" customHeight="1" x14ac:dyDescent="0.3">
      <c r="B9257" s="39" t="str">
        <f t="shared" si="126"/>
        <v>61187025001 втулка ножа mb400/mb5..</v>
      </c>
      <c r="C9257" s="39" t="str">
        <f>TEXT(Raw_Articul_Data!$D9257,"00000000000")</f>
        <v>61187025001</v>
      </c>
      <c r="D9257" s="41">
        <v>61187025001</v>
      </c>
      <c r="E9257" s="41" t="s">
        <v>4994</v>
      </c>
      <c r="G9257" s="41" t="s">
        <v>32</v>
      </c>
      <c r="H9257" s="41" t="s">
        <v>2790</v>
      </c>
      <c r="I9257" s="41" t="s">
        <v>23</v>
      </c>
      <c r="J9257" s="41" t="s">
        <v>45</v>
      </c>
      <c r="K9257" s="41" t="s">
        <v>25</v>
      </c>
    </row>
    <row r="9258" spans="2:11" ht="15" customHeight="1" x14ac:dyDescent="0.3">
      <c r="B9258" s="39" t="str">
        <f t="shared" si="126"/>
        <v>61247640900 зубчатий ремінь</v>
      </c>
      <c r="C9258" s="39" t="str">
        <f>TEXT(Raw_Articul_Data!$D9258,"00000000000")</f>
        <v>61247640900</v>
      </c>
      <c r="D9258" s="41">
        <v>61247640900</v>
      </c>
      <c r="E9258" s="41" t="s">
        <v>4995</v>
      </c>
      <c r="G9258" s="41" t="s">
        <v>32</v>
      </c>
      <c r="H9258" s="41" t="s">
        <v>2790</v>
      </c>
      <c r="I9258" s="41" t="s">
        <v>23</v>
      </c>
      <c r="J9258" s="41" t="s">
        <v>218</v>
      </c>
      <c r="K9258" s="41" t="s">
        <v>25</v>
      </c>
    </row>
    <row r="9259" spans="2:11" ht="15" customHeight="1" x14ac:dyDescent="0.3">
      <c r="B9259" s="39" t="str">
        <f t="shared" si="126"/>
        <v>61257020105 ніж правий</v>
      </c>
      <c r="C9259" s="39" t="str">
        <f>TEXT(Raw_Articul_Data!$D9259,"00000000000")</f>
        <v>61257020105</v>
      </c>
      <c r="D9259" s="41">
        <v>61257020105</v>
      </c>
      <c r="E9259" s="41" t="s">
        <v>2182</v>
      </c>
      <c r="G9259" s="41" t="s">
        <v>32</v>
      </c>
      <c r="H9259" s="41" t="s">
        <v>2183</v>
      </c>
      <c r="I9259" s="41" t="s">
        <v>23</v>
      </c>
      <c r="K9259" s="41" t="s">
        <v>25</v>
      </c>
    </row>
    <row r="9260" spans="2:11" ht="15" customHeight="1" x14ac:dyDescent="0.3">
      <c r="B9260" s="39" t="str">
        <f t="shared" si="126"/>
        <v>61257020700 ножевий вал лівий</v>
      </c>
      <c r="C9260" s="39" t="str">
        <f>TEXT(Raw_Articul_Data!$D9260,"00000000000")</f>
        <v>61257020700</v>
      </c>
      <c r="D9260" s="41">
        <v>61257020700</v>
      </c>
      <c r="E9260" s="41" t="s">
        <v>4996</v>
      </c>
      <c r="G9260" s="41" t="s">
        <v>32</v>
      </c>
      <c r="H9260" s="41" t="s">
        <v>2790</v>
      </c>
      <c r="I9260" s="41" t="s">
        <v>23</v>
      </c>
      <c r="J9260" s="41" t="s">
        <v>45</v>
      </c>
      <c r="K9260" s="41" t="s">
        <v>25</v>
      </c>
    </row>
    <row r="9261" spans="2:11" ht="15" customHeight="1" x14ac:dyDescent="0.3">
      <c r="B9261" s="39" t="str">
        <f t="shared" si="126"/>
        <v>61257025300 опора ножа</v>
      </c>
      <c r="C9261" s="39" t="str">
        <f>TEXT(Raw_Articul_Data!$D9261,"00000000000")</f>
        <v>61257025300</v>
      </c>
      <c r="D9261" s="41">
        <v>61257025300</v>
      </c>
      <c r="E9261" s="41" t="s">
        <v>4997</v>
      </c>
      <c r="G9261" s="41" t="s">
        <v>32</v>
      </c>
      <c r="H9261" s="41" t="s">
        <v>2790</v>
      </c>
      <c r="I9261" s="41" t="s">
        <v>23</v>
      </c>
      <c r="J9261" s="41" t="s">
        <v>45</v>
      </c>
      <c r="K9261" s="41" t="s">
        <v>25</v>
      </c>
    </row>
    <row r="9262" spans="2:11" ht="15" customHeight="1" x14ac:dyDescent="0.3">
      <c r="B9262" s="39" t="str">
        <f t="shared" si="126"/>
        <v>61257042101 клиновий ремінь a2473ld 13x2443l</v>
      </c>
      <c r="C9262" s="39" t="str">
        <f>TEXT(Raw_Articul_Data!$D9262,"00000000000")</f>
        <v>61257042101</v>
      </c>
      <c r="D9262" s="41">
        <v>61257042101</v>
      </c>
      <c r="E9262" s="41" t="s">
        <v>4998</v>
      </c>
      <c r="G9262" s="41" t="s">
        <v>32</v>
      </c>
      <c r="H9262" s="41" t="s">
        <v>2790</v>
      </c>
      <c r="I9262" s="41" t="s">
        <v>23</v>
      </c>
      <c r="J9262" s="41" t="s">
        <v>585</v>
      </c>
      <c r="K9262" s="41" t="s">
        <v>25</v>
      </c>
    </row>
    <row r="9263" spans="2:11" ht="15" customHeight="1" x14ac:dyDescent="0.3">
      <c r="B9263" s="39" t="str">
        <f t="shared" si="126"/>
        <v>61257049500 шина передня 13x5.00-6 turf-s</v>
      </c>
      <c r="C9263" s="39" t="str">
        <f>TEXT(Raw_Articul_Data!$D9263,"00000000000")</f>
        <v>61257049500</v>
      </c>
      <c r="D9263" s="41">
        <v>61257049500</v>
      </c>
      <c r="E9263" s="41" t="s">
        <v>2184</v>
      </c>
      <c r="G9263" s="41" t="s">
        <v>32</v>
      </c>
      <c r="H9263" s="41" t="s">
        <v>2185</v>
      </c>
      <c r="I9263" s="41" t="s">
        <v>23</v>
      </c>
      <c r="J9263" s="41" t="s">
        <v>34</v>
      </c>
      <c r="K9263" s="41" t="s">
        <v>25</v>
      </c>
    </row>
    <row r="9264" spans="2:11" ht="15" customHeight="1" x14ac:dyDescent="0.3">
      <c r="B9264" s="39" t="str">
        <f t="shared" si="126"/>
        <v>61400071000 комплект рукоятки і важеля (вибір напрямку руху)</v>
      </c>
      <c r="C9264" s="39" t="str">
        <f>TEXT(Raw_Articul_Data!$D9264,"00000000000")</f>
        <v>61400071000</v>
      </c>
      <c r="D9264" s="41">
        <v>61400071000</v>
      </c>
      <c r="E9264" s="41" t="s">
        <v>4999</v>
      </c>
      <c r="G9264" s="41" t="s">
        <v>32</v>
      </c>
      <c r="H9264" s="41" t="s">
        <v>2790</v>
      </c>
      <c r="I9264" s="41" t="s">
        <v>23</v>
      </c>
      <c r="J9264" s="41" t="s">
        <v>164</v>
      </c>
      <c r="K9264" s="41" t="s">
        <v>25</v>
      </c>
    </row>
    <row r="9265" spans="2:11" ht="15" customHeight="1" x14ac:dyDescent="0.3">
      <c r="B9265" s="39" t="str">
        <f t="shared" si="126"/>
        <v>61400071011 ремонтний набір (гальмівна колодка)</v>
      </c>
      <c r="C9265" s="39" t="str">
        <f>TEXT(Raw_Articul_Data!$D9265,"00000000000")</f>
        <v>61400071011</v>
      </c>
      <c r="D9265" s="41">
        <v>61400071011</v>
      </c>
      <c r="E9265" s="41" t="s">
        <v>5000</v>
      </c>
      <c r="G9265" s="41" t="s">
        <v>32</v>
      </c>
      <c r="H9265" s="41" t="s">
        <v>2790</v>
      </c>
      <c r="I9265" s="41" t="s">
        <v>23</v>
      </c>
      <c r="J9265" s="41" t="s">
        <v>55</v>
      </c>
      <c r="K9265" s="41" t="s">
        <v>25</v>
      </c>
    </row>
    <row r="9266" spans="2:11" ht="15" customHeight="1" x14ac:dyDescent="0.3">
      <c r="B9266" s="39" t="str">
        <f t="shared" si="126"/>
        <v>61400111807 двигун evc4000.1</v>
      </c>
      <c r="C9266" s="39" t="str">
        <f>TEXT(Raw_Articul_Data!$D9266,"00000000000")</f>
        <v>61400111807</v>
      </c>
      <c r="D9266" s="41">
        <v>61400111807</v>
      </c>
      <c r="E9266" s="41" t="s">
        <v>5001</v>
      </c>
      <c r="G9266" s="41" t="s">
        <v>32</v>
      </c>
      <c r="H9266" s="41" t="s">
        <v>2790</v>
      </c>
      <c r="I9266" s="41" t="s">
        <v>23</v>
      </c>
      <c r="J9266" s="41" t="s">
        <v>34</v>
      </c>
      <c r="K9266" s="41" t="s">
        <v>25</v>
      </c>
    </row>
    <row r="9267" spans="2:11" ht="15" customHeight="1" x14ac:dyDescent="0.3">
      <c r="B9267" s="39" t="str">
        <f t="shared" si="126"/>
        <v>61401490600 ущільнення глушника</v>
      </c>
      <c r="C9267" s="39" t="str">
        <f>TEXT(Raw_Articul_Data!$D9267,"00000000000")</f>
        <v>61401490600</v>
      </c>
      <c r="D9267" s="41">
        <v>61401490600</v>
      </c>
      <c r="E9267" s="41" t="s">
        <v>3074</v>
      </c>
      <c r="G9267" s="41" t="s">
        <v>32</v>
      </c>
      <c r="H9267" s="41" t="s">
        <v>2790</v>
      </c>
      <c r="I9267" s="41" t="s">
        <v>23</v>
      </c>
      <c r="J9267" s="41" t="s">
        <v>34</v>
      </c>
      <c r="K9267" s="41" t="s">
        <v>25</v>
      </c>
    </row>
    <row r="9268" spans="2:11" ht="15" customHeight="1" x14ac:dyDescent="0.3">
      <c r="B9268" s="39" t="str">
        <f t="shared" si="126"/>
        <v>61401602001 муфта ножа</v>
      </c>
      <c r="C9268" s="39" t="str">
        <f>TEXT(Raw_Articul_Data!$D9268,"00000000000")</f>
        <v>61401602001</v>
      </c>
      <c r="D9268" s="41">
        <v>61401602001</v>
      </c>
      <c r="E9268" s="41" t="s">
        <v>5002</v>
      </c>
      <c r="G9268" s="41" t="s">
        <v>32</v>
      </c>
      <c r="H9268" s="41" t="s">
        <v>2790</v>
      </c>
      <c r="I9268" s="41" t="s">
        <v>23</v>
      </c>
      <c r="J9268" s="41" t="s">
        <v>55</v>
      </c>
      <c r="K9268" s="41" t="s">
        <v>25</v>
      </c>
    </row>
    <row r="9269" spans="2:11" ht="15" customHeight="1" x14ac:dyDescent="0.3">
      <c r="B9269" s="39" t="str">
        <f t="shared" si="126"/>
        <v>61401602002 муфта ножа</v>
      </c>
      <c r="C9269" s="39" t="str">
        <f>TEXT(Raw_Articul_Data!$D9269,"00000000000")</f>
        <v>61401602002</v>
      </c>
      <c r="D9269" s="41">
        <v>61401602002</v>
      </c>
      <c r="E9269" s="41" t="s">
        <v>5002</v>
      </c>
      <c r="G9269" s="41" t="s">
        <v>32</v>
      </c>
      <c r="H9269" s="41" t="s">
        <v>2790</v>
      </c>
      <c r="I9269" s="41" t="s">
        <v>23</v>
      </c>
      <c r="J9269" s="41" t="s">
        <v>55</v>
      </c>
      <c r="K9269" s="41" t="s">
        <v>25</v>
      </c>
    </row>
    <row r="9270" spans="2:11" ht="15" customHeight="1" x14ac:dyDescent="0.3">
      <c r="B9270" s="39" t="str">
        <f t="shared" si="126"/>
        <v>61401801101 трос управління дросельною заслонкою</v>
      </c>
      <c r="C9270" s="39" t="str">
        <f>TEXT(Raw_Articul_Data!$D9270,"00000000000")</f>
        <v>61401801101</v>
      </c>
      <c r="D9270" s="41">
        <v>61401801101</v>
      </c>
      <c r="E9270" s="41" t="s">
        <v>3643</v>
      </c>
      <c r="G9270" s="41" t="s">
        <v>32</v>
      </c>
      <c r="H9270" s="41" t="s">
        <v>2790</v>
      </c>
      <c r="I9270" s="41" t="s">
        <v>23</v>
      </c>
      <c r="J9270" s="41" t="s">
        <v>45</v>
      </c>
      <c r="K9270" s="41" t="s">
        <v>25</v>
      </c>
    </row>
    <row r="9271" spans="2:11" ht="15" customHeight="1" x14ac:dyDescent="0.3">
      <c r="B9271" s="39" t="str">
        <f t="shared" si="126"/>
        <v>61402000005 мінітрактор-косарка rt4082.1</v>
      </c>
      <c r="C9271" s="39" t="str">
        <f>TEXT(Raw_Articul_Data!$D9271,"00000000000")</f>
        <v>61402000005</v>
      </c>
      <c r="D9271" s="41">
        <v>61402000005</v>
      </c>
      <c r="E9271" s="41" t="s">
        <v>2186</v>
      </c>
      <c r="F9271" s="41" t="s">
        <v>7264</v>
      </c>
      <c r="G9271" s="41" t="s">
        <v>843</v>
      </c>
      <c r="H9271" s="41" t="s">
        <v>2187</v>
      </c>
      <c r="I9271" s="41" t="s">
        <v>2166</v>
      </c>
      <c r="J9271" s="41" t="s">
        <v>164</v>
      </c>
      <c r="K9271" s="41" t="s">
        <v>25</v>
      </c>
    </row>
    <row r="9272" spans="2:11" ht="15" customHeight="1" x14ac:dyDescent="0.3">
      <c r="B9272" s="39" t="str">
        <f t="shared" si="126"/>
        <v>61404032301 тримач</v>
      </c>
      <c r="C9272" s="39" t="str">
        <f>TEXT(Raw_Articul_Data!$D9272,"00000000000")</f>
        <v>61404032301</v>
      </c>
      <c r="D9272" s="41">
        <v>61404032301</v>
      </c>
      <c r="E9272" s="41" t="s">
        <v>2820</v>
      </c>
      <c r="G9272" s="41" t="s">
        <v>32</v>
      </c>
      <c r="H9272" s="41" t="s">
        <v>2790</v>
      </c>
      <c r="I9272" s="41" t="s">
        <v>23</v>
      </c>
      <c r="J9272" s="41" t="s">
        <v>164</v>
      </c>
      <c r="K9272" s="41" t="s">
        <v>25</v>
      </c>
    </row>
    <row r="9273" spans="2:11" ht="15" customHeight="1" x14ac:dyDescent="0.3">
      <c r="B9273" s="39" t="str">
        <f t="shared" si="126"/>
        <v>61404300520 вимикач</v>
      </c>
      <c r="C9273" s="39" t="str">
        <f>TEXT(Raw_Articul_Data!$D9273,"00000000000")</f>
        <v>61404300520</v>
      </c>
      <c r="D9273" s="41">
        <v>61404300520</v>
      </c>
      <c r="E9273" s="41" t="s">
        <v>3862</v>
      </c>
      <c r="G9273" s="41" t="s">
        <v>32</v>
      </c>
      <c r="H9273" s="41" t="s">
        <v>2790</v>
      </c>
      <c r="I9273" s="41" t="s">
        <v>23</v>
      </c>
      <c r="J9273" s="41" t="s">
        <v>133</v>
      </c>
      <c r="K9273" s="41" t="s">
        <v>25</v>
      </c>
    </row>
    <row r="9274" spans="2:11" ht="15" customHeight="1" x14ac:dyDescent="0.3">
      <c r="B9274" s="39" t="str">
        <f t="shared" si="126"/>
        <v>61404301400 електронний модуль</v>
      </c>
      <c r="C9274" s="39" t="str">
        <f>TEXT(Raw_Articul_Data!$D9274,"00000000000")</f>
        <v>61404301400</v>
      </c>
      <c r="D9274" s="41">
        <v>61404301400</v>
      </c>
      <c r="E9274" s="41" t="s">
        <v>3908</v>
      </c>
      <c r="G9274" s="41" t="s">
        <v>32</v>
      </c>
      <c r="H9274" s="41" t="s">
        <v>2790</v>
      </c>
      <c r="I9274" s="41" t="s">
        <v>23</v>
      </c>
      <c r="J9274" s="41" t="s">
        <v>347</v>
      </c>
      <c r="K9274" s="41" t="s">
        <v>25</v>
      </c>
    </row>
    <row r="9275" spans="2:11" ht="15" customHeight="1" x14ac:dyDescent="0.3">
      <c r="B9275" s="39" t="str">
        <f t="shared" si="126"/>
        <v>61404302410 замок запалювання</v>
      </c>
      <c r="C9275" s="39" t="str">
        <f>TEXT(Raw_Articul_Data!$D9275,"00000000000")</f>
        <v>61404302410</v>
      </c>
      <c r="D9275" s="41">
        <v>61404302410</v>
      </c>
      <c r="E9275" s="41" t="s">
        <v>5003</v>
      </c>
      <c r="G9275" s="41" t="s">
        <v>32</v>
      </c>
      <c r="H9275" s="41" t="s">
        <v>2790</v>
      </c>
      <c r="I9275" s="41" t="s">
        <v>23</v>
      </c>
      <c r="J9275" s="41" t="s">
        <v>55</v>
      </c>
      <c r="K9275" s="41" t="s">
        <v>25</v>
      </c>
    </row>
    <row r="9276" spans="2:11" ht="15" customHeight="1" x14ac:dyDescent="0.3">
      <c r="B9276" s="39" t="str">
        <f t="shared" si="126"/>
        <v>61404308800 сигнал</v>
      </c>
      <c r="C9276" s="39" t="str">
        <f>TEXT(Raw_Articul_Data!$D9276,"00000000000")</f>
        <v>61404308800</v>
      </c>
      <c r="D9276" s="41">
        <v>61404308800</v>
      </c>
      <c r="E9276" s="41" t="s">
        <v>5004</v>
      </c>
      <c r="G9276" s="41" t="s">
        <v>32</v>
      </c>
      <c r="H9276" s="41" t="s">
        <v>2790</v>
      </c>
      <c r="I9276" s="41" t="s">
        <v>23</v>
      </c>
      <c r="J9276" s="41" t="s">
        <v>34</v>
      </c>
      <c r="K9276" s="41" t="s">
        <v>25</v>
      </c>
    </row>
    <row r="9277" spans="2:11" ht="15" customHeight="1" x14ac:dyDescent="0.3">
      <c r="B9277" s="39" t="str">
        <f t="shared" si="126"/>
        <v>61406400100 коробка передач t2-bdbf-2x3c-1nx1</v>
      </c>
      <c r="C9277" s="39" t="str">
        <f>TEXT(Raw_Articul_Data!$D9277,"00000000000")</f>
        <v>61406400100</v>
      </c>
      <c r="D9277" s="41">
        <v>61406400100</v>
      </c>
      <c r="E9277" s="41" t="s">
        <v>5005</v>
      </c>
      <c r="G9277" s="41" t="s">
        <v>32</v>
      </c>
      <c r="H9277" s="41" t="s">
        <v>2790</v>
      </c>
      <c r="I9277" s="41" t="s">
        <v>23</v>
      </c>
      <c r="J9277" s="41" t="s">
        <v>55</v>
      </c>
      <c r="K9277" s="41" t="s">
        <v>25</v>
      </c>
    </row>
    <row r="9278" spans="2:11" ht="15" customHeight="1" x14ac:dyDescent="0.3">
      <c r="B9278" s="39" t="str">
        <f t="shared" si="126"/>
        <v>61407002520 клиноремінний шків з антивібратором</v>
      </c>
      <c r="C9278" s="39" t="str">
        <f>TEXT(Raw_Articul_Data!$D9278,"00000000000")</f>
        <v>61407002520</v>
      </c>
      <c r="D9278" s="41">
        <v>61407002520</v>
      </c>
      <c r="E9278" s="41" t="s">
        <v>5006</v>
      </c>
      <c r="G9278" s="41" t="s">
        <v>32</v>
      </c>
      <c r="H9278" s="41" t="s">
        <v>2790</v>
      </c>
      <c r="I9278" s="41" t="s">
        <v>23</v>
      </c>
      <c r="J9278" s="41" t="s">
        <v>34</v>
      </c>
      <c r="K9278" s="41" t="s">
        <v>25</v>
      </c>
    </row>
    <row r="9279" spans="2:11" ht="15" customHeight="1" x14ac:dyDescent="0.3">
      <c r="B9279" s="39" t="str">
        <f t="shared" si="126"/>
        <v>61407002530 клиноремінний шків</v>
      </c>
      <c r="C9279" s="39" t="str">
        <f>TEXT(Raw_Articul_Data!$D9279,"00000000000")</f>
        <v>61407002530</v>
      </c>
      <c r="D9279" s="41">
        <v>61407002530</v>
      </c>
      <c r="E9279" s="41" t="s">
        <v>3227</v>
      </c>
      <c r="G9279" s="41" t="s">
        <v>32</v>
      </c>
      <c r="H9279" s="41" t="s">
        <v>2790</v>
      </c>
      <c r="I9279" s="41" t="s">
        <v>23</v>
      </c>
      <c r="J9279" s="41" t="s">
        <v>34</v>
      </c>
      <c r="K9279" s="41" t="s">
        <v>25</v>
      </c>
    </row>
    <row r="9280" spans="2:11" ht="15" customHeight="1" x14ac:dyDescent="0.3">
      <c r="B9280" s="39" t="str">
        <f t="shared" si="126"/>
        <v>61407002810 вал</v>
      </c>
      <c r="C9280" s="39" t="str">
        <f>TEXT(Raw_Articul_Data!$D9280,"00000000000")</f>
        <v>61407002810</v>
      </c>
      <c r="D9280" s="41">
        <v>61407002810</v>
      </c>
      <c r="E9280" s="41" t="s">
        <v>3225</v>
      </c>
      <c r="G9280" s="41" t="s">
        <v>32</v>
      </c>
      <c r="H9280" s="41" t="s">
        <v>2790</v>
      </c>
      <c r="I9280" s="41" t="s">
        <v>23</v>
      </c>
      <c r="J9280" s="41" t="s">
        <v>347</v>
      </c>
      <c r="K9280" s="41" t="s">
        <v>25</v>
      </c>
    </row>
    <row r="9281" spans="2:11" ht="15" customHeight="1" x14ac:dyDescent="0.3">
      <c r="B9281" s="39" t="str">
        <f t="shared" si="126"/>
        <v>61407003501 ножевий валик в зборі</v>
      </c>
      <c r="C9281" s="39" t="str">
        <f>TEXT(Raw_Articul_Data!$D9281,"00000000000")</f>
        <v>61407003501</v>
      </c>
      <c r="D9281" s="41">
        <v>61407003501</v>
      </c>
      <c r="E9281" s="41" t="s">
        <v>5007</v>
      </c>
      <c r="G9281" s="41" t="s">
        <v>32</v>
      </c>
      <c r="H9281" s="41" t="s">
        <v>2790</v>
      </c>
      <c r="I9281" s="41" t="s">
        <v>23</v>
      </c>
      <c r="J9281" s="41" t="s">
        <v>34</v>
      </c>
      <c r="K9281" s="41" t="s">
        <v>25</v>
      </c>
    </row>
    <row r="9282" spans="2:11" ht="15" customHeight="1" x14ac:dyDescent="0.3">
      <c r="B9282" s="39" t="str">
        <f t="shared" si="126"/>
        <v>61407007015 важіль в зборі</v>
      </c>
      <c r="C9282" s="39" t="str">
        <f>TEXT(Raw_Articul_Data!$D9282,"00000000000")</f>
        <v>61407007015</v>
      </c>
      <c r="D9282" s="41">
        <v>61407007015</v>
      </c>
      <c r="E9282" s="41" t="s">
        <v>5008</v>
      </c>
      <c r="G9282" s="41" t="s">
        <v>32</v>
      </c>
      <c r="H9282" s="41" t="s">
        <v>2790</v>
      </c>
      <c r="I9282" s="41" t="s">
        <v>23</v>
      </c>
      <c r="J9282" s="41" t="s">
        <v>164</v>
      </c>
      <c r="K9282" s="41" t="s">
        <v>25</v>
      </c>
    </row>
    <row r="9283" spans="2:11" ht="15" customHeight="1" x14ac:dyDescent="0.3">
      <c r="B9283" s="39" t="str">
        <f t="shared" si="126"/>
        <v>61407020100 ніж</v>
      </c>
      <c r="C9283" s="39" t="str">
        <f>TEXT(Raw_Articul_Data!$D9283,"00000000000")</f>
        <v>61407020100</v>
      </c>
      <c r="D9283" s="41">
        <v>61407020100</v>
      </c>
      <c r="E9283" s="41" t="s">
        <v>2188</v>
      </c>
      <c r="G9283" s="41" t="s">
        <v>32</v>
      </c>
      <c r="H9283" s="41" t="s">
        <v>2189</v>
      </c>
      <c r="I9283" s="41" t="s">
        <v>23</v>
      </c>
      <c r="J9283" s="41" t="s">
        <v>28</v>
      </c>
      <c r="K9283" s="41" t="s">
        <v>25</v>
      </c>
    </row>
    <row r="9284" spans="2:11" ht="15" customHeight="1" x14ac:dyDescent="0.3">
      <c r="B9284" s="39" t="str">
        <f t="shared" si="126"/>
        <v>61407020700 ножевий валік</v>
      </c>
      <c r="C9284" s="39" t="str">
        <f>TEXT(Raw_Articul_Data!$D9284,"00000000000")</f>
        <v>61407020700</v>
      </c>
      <c r="D9284" s="41">
        <v>61407020700</v>
      </c>
      <c r="E9284" s="41" t="s">
        <v>4968</v>
      </c>
      <c r="G9284" s="41" t="s">
        <v>32</v>
      </c>
      <c r="H9284" s="41" t="s">
        <v>2790</v>
      </c>
      <c r="I9284" s="41" t="s">
        <v>23</v>
      </c>
      <c r="J9284" s="41" t="s">
        <v>1908</v>
      </c>
      <c r="K9284" s="41" t="s">
        <v>25</v>
      </c>
    </row>
    <row r="9285" spans="2:11" ht="15" customHeight="1" x14ac:dyDescent="0.3">
      <c r="B9285" s="39" t="str">
        <f t="shared" si="126"/>
        <v>61407034000 зажим</v>
      </c>
      <c r="C9285" s="39" t="str">
        <f>TEXT(Raw_Articul_Data!$D9285,"00000000000")</f>
        <v>61407034000</v>
      </c>
      <c r="D9285" s="41">
        <v>61407034000</v>
      </c>
      <c r="E9285" s="41" t="s">
        <v>3654</v>
      </c>
      <c r="G9285" s="41" t="s">
        <v>32</v>
      </c>
      <c r="H9285" s="41" t="s">
        <v>2790</v>
      </c>
      <c r="I9285" s="41" t="s">
        <v>23</v>
      </c>
      <c r="J9285" s="41" t="s">
        <v>45</v>
      </c>
      <c r="K9285" s="41" t="s">
        <v>25</v>
      </c>
    </row>
    <row r="9286" spans="2:11" ht="15" customHeight="1" x14ac:dyDescent="0.3">
      <c r="B9286" s="39" t="str">
        <f t="shared" si="126"/>
        <v>61407042101 клиновий ремінь</v>
      </c>
      <c r="C9286" s="39" t="str">
        <f>TEXT(Raw_Articul_Data!$D9286,"00000000000")</f>
        <v>61407042101</v>
      </c>
      <c r="D9286" s="41">
        <v>61407042101</v>
      </c>
      <c r="E9286" s="41" t="s">
        <v>4970</v>
      </c>
      <c r="G9286" s="41" t="s">
        <v>32</v>
      </c>
      <c r="H9286" s="41" t="s">
        <v>2790</v>
      </c>
      <c r="I9286" s="41" t="s">
        <v>23</v>
      </c>
      <c r="J9286" s="41" t="s">
        <v>3385</v>
      </c>
      <c r="K9286" s="41" t="s">
        <v>25</v>
      </c>
    </row>
    <row r="9287" spans="2:11" ht="15" customHeight="1" x14ac:dyDescent="0.3">
      <c r="B9287" s="39" t="str">
        <f t="shared" si="126"/>
        <v>61407042110 клиновий ремінь</v>
      </c>
      <c r="C9287" s="39" t="str">
        <f>TEXT(Raw_Articul_Data!$D9287,"00000000000")</f>
        <v>61407042110</v>
      </c>
      <c r="D9287" s="41">
        <v>61407042110</v>
      </c>
      <c r="E9287" s="41" t="s">
        <v>4970</v>
      </c>
      <c r="G9287" s="41" t="s">
        <v>32</v>
      </c>
      <c r="H9287" s="41" t="s">
        <v>2790</v>
      </c>
      <c r="I9287" s="41" t="s">
        <v>23</v>
      </c>
      <c r="J9287" s="41" t="s">
        <v>28</v>
      </c>
      <c r="K9287" s="41" t="s">
        <v>25</v>
      </c>
    </row>
    <row r="9288" spans="2:11" ht="15" customHeight="1" x14ac:dyDescent="0.3">
      <c r="B9288" s="39" t="str">
        <f t="shared" si="126"/>
        <v>61407047000 поводок</v>
      </c>
      <c r="C9288" s="39" t="str">
        <f>TEXT(Raw_Articul_Data!$D9288,"00000000000")</f>
        <v>61407047000</v>
      </c>
      <c r="D9288" s="41">
        <v>61407047000</v>
      </c>
      <c r="E9288" s="41" t="s">
        <v>3064</v>
      </c>
      <c r="G9288" s="41" t="s">
        <v>32</v>
      </c>
      <c r="H9288" s="41" t="s">
        <v>2790</v>
      </c>
      <c r="I9288" s="41" t="s">
        <v>23</v>
      </c>
      <c r="J9288" s="41" t="s">
        <v>34</v>
      </c>
      <c r="K9288" s="41" t="s">
        <v>25</v>
      </c>
    </row>
    <row r="9289" spans="2:11" ht="15" customHeight="1" x14ac:dyDescent="0.3">
      <c r="B9289" s="39" t="str">
        <f t="shared" si="126"/>
        <v>61407049500 шина 16 х 6,5-8</v>
      </c>
      <c r="C9289" s="39" t="str">
        <f>TEXT(Raw_Articul_Data!$D9289,"00000000000")</f>
        <v>61407049500</v>
      </c>
      <c r="D9289" s="41">
        <v>61407049500</v>
      </c>
      <c r="E9289" s="41" t="s">
        <v>5009</v>
      </c>
      <c r="G9289" s="41" t="s">
        <v>32</v>
      </c>
      <c r="H9289" s="41" t="s">
        <v>2790</v>
      </c>
      <c r="I9289" s="41" t="s">
        <v>23</v>
      </c>
      <c r="J9289" s="41" t="s">
        <v>34</v>
      </c>
      <c r="K9289" s="41" t="s">
        <v>25</v>
      </c>
    </row>
    <row r="9290" spans="2:11" ht="15" customHeight="1" x14ac:dyDescent="0.3">
      <c r="B9290" s="39" t="str">
        <f t="shared" si="126"/>
        <v>61407049510 шина 13 х 5,0-6</v>
      </c>
      <c r="C9290" s="39" t="str">
        <f>TEXT(Raw_Articul_Data!$D9290,"00000000000")</f>
        <v>61407049510</v>
      </c>
      <c r="D9290" s="41">
        <v>61407049510</v>
      </c>
      <c r="E9290" s="41" t="s">
        <v>5010</v>
      </c>
      <c r="G9290" s="41" t="s">
        <v>32</v>
      </c>
      <c r="H9290" s="41" t="s">
        <v>2790</v>
      </c>
      <c r="I9290" s="41" t="s">
        <v>23</v>
      </c>
      <c r="J9290" s="41" t="s">
        <v>34</v>
      </c>
      <c r="K9290" s="41" t="s">
        <v>25</v>
      </c>
    </row>
    <row r="9291" spans="2:11" ht="15" customHeight="1" x14ac:dyDescent="0.3">
      <c r="B9291" s="39" t="str">
        <f t="shared" si="126"/>
        <v>61407082800 буфер</v>
      </c>
      <c r="C9291" s="39" t="str">
        <f>TEXT(Raw_Articul_Data!$D9291,"00000000000")</f>
        <v>61407082800</v>
      </c>
      <c r="D9291" s="41">
        <v>61407082800</v>
      </c>
      <c r="E9291" s="41" t="s">
        <v>3697</v>
      </c>
      <c r="G9291" s="41" t="s">
        <v>32</v>
      </c>
      <c r="H9291" s="41" t="s">
        <v>2790</v>
      </c>
      <c r="I9291" s="41" t="s">
        <v>23</v>
      </c>
      <c r="J9291" s="41" t="s">
        <v>28</v>
      </c>
      <c r="K9291" s="41" t="s">
        <v>25</v>
      </c>
    </row>
    <row r="9292" spans="2:11" ht="15" customHeight="1" x14ac:dyDescent="0.3">
      <c r="B9292" s="39" t="str">
        <f t="shared" si="126"/>
        <v>61407605205 втулка</v>
      </c>
      <c r="C9292" s="39" t="str">
        <f>TEXT(Raw_Articul_Data!$D9292,"00000000000")</f>
        <v>61407605205</v>
      </c>
      <c r="D9292" s="41">
        <v>61407605205</v>
      </c>
      <c r="E9292" s="41" t="s">
        <v>2153</v>
      </c>
      <c r="G9292" s="41" t="s">
        <v>32</v>
      </c>
      <c r="H9292" s="41" t="s">
        <v>2790</v>
      </c>
      <c r="I9292" s="41" t="s">
        <v>23</v>
      </c>
      <c r="J9292" s="41" t="s">
        <v>34</v>
      </c>
      <c r="K9292" s="41" t="s">
        <v>25</v>
      </c>
    </row>
    <row r="9293" spans="2:11" ht="15" customHeight="1" x14ac:dyDescent="0.3">
      <c r="B9293" s="39" t="str">
        <f t="shared" ref="B9293:B9356" si="127">CONCATENATE(C9293," ", LOWER(E9293))</f>
        <v>61407606600 направляючий ролик</v>
      </c>
      <c r="C9293" s="39" t="str">
        <f>TEXT(Raw_Articul_Data!$D9293,"00000000000")</f>
        <v>61407606600</v>
      </c>
      <c r="D9293" s="41">
        <v>61407606600</v>
      </c>
      <c r="E9293" s="41" t="s">
        <v>4581</v>
      </c>
      <c r="G9293" s="41" t="s">
        <v>32</v>
      </c>
      <c r="H9293" s="41" t="s">
        <v>2790</v>
      </c>
      <c r="I9293" s="41" t="s">
        <v>23</v>
      </c>
      <c r="J9293" s="41" t="s">
        <v>34</v>
      </c>
      <c r="K9293" s="41" t="s">
        <v>25</v>
      </c>
    </row>
    <row r="9294" spans="2:11" ht="15" customHeight="1" x14ac:dyDescent="0.3">
      <c r="B9294" s="39" t="str">
        <f t="shared" si="127"/>
        <v>61407635701 поперечна рульова тяга</v>
      </c>
      <c r="C9294" s="39" t="str">
        <f>TEXT(Raw_Articul_Data!$D9294,"00000000000")</f>
        <v>61407635701</v>
      </c>
      <c r="D9294" s="41">
        <v>61407635701</v>
      </c>
      <c r="E9294" s="41" t="s">
        <v>5011</v>
      </c>
      <c r="G9294" s="41" t="s">
        <v>32</v>
      </c>
      <c r="H9294" s="41" t="s">
        <v>2790</v>
      </c>
      <c r="I9294" s="41" t="s">
        <v>23</v>
      </c>
      <c r="J9294" s="41" t="s">
        <v>28</v>
      </c>
      <c r="K9294" s="41" t="s">
        <v>25</v>
      </c>
    </row>
    <row r="9295" spans="2:11" ht="15" customHeight="1" x14ac:dyDescent="0.3">
      <c r="B9295" s="39" t="str">
        <f t="shared" si="127"/>
        <v>61407642800 розпорна втулка</v>
      </c>
      <c r="C9295" s="39" t="str">
        <f>TEXT(Raw_Articul_Data!$D9295,"00000000000")</f>
        <v>61407642800</v>
      </c>
      <c r="D9295" s="41">
        <v>61407642800</v>
      </c>
      <c r="E9295" s="41" t="s">
        <v>3592</v>
      </c>
      <c r="G9295" s="41" t="s">
        <v>32</v>
      </c>
      <c r="H9295" s="41" t="s">
        <v>2790</v>
      </c>
      <c r="I9295" s="41" t="s">
        <v>23</v>
      </c>
      <c r="J9295" s="41" t="s">
        <v>45</v>
      </c>
      <c r="K9295" s="41" t="s">
        <v>25</v>
      </c>
    </row>
    <row r="9296" spans="2:11" ht="15" customHeight="1" x14ac:dyDescent="0.3">
      <c r="B9296" s="39" t="str">
        <f t="shared" si="127"/>
        <v>61407803601 зубчатий сектор</v>
      </c>
      <c r="C9296" s="39" t="str">
        <f>TEXT(Raw_Articul_Data!$D9296,"00000000000")</f>
        <v>61407803601</v>
      </c>
      <c r="D9296" s="41">
        <v>61407803601</v>
      </c>
      <c r="E9296" s="41" t="s">
        <v>5012</v>
      </c>
      <c r="G9296" s="41" t="s">
        <v>32</v>
      </c>
      <c r="H9296" s="41" t="s">
        <v>2790</v>
      </c>
      <c r="I9296" s="41" t="s">
        <v>23</v>
      </c>
      <c r="J9296" s="41" t="s">
        <v>807</v>
      </c>
      <c r="K9296" s="41" t="s">
        <v>25</v>
      </c>
    </row>
    <row r="9297" spans="2:11" ht="15" customHeight="1" x14ac:dyDescent="0.3">
      <c r="B9297" s="39" t="str">
        <f t="shared" si="127"/>
        <v>61517020111 ніж для трактора mt 795 (лівий)</v>
      </c>
      <c r="C9297" s="39" t="str">
        <f>TEXT(Raw_Articul_Data!$D9297,"00000000000")</f>
        <v>61517020111</v>
      </c>
      <c r="D9297" s="41">
        <v>61517020111</v>
      </c>
      <c r="E9297" s="41" t="s">
        <v>2190</v>
      </c>
      <c r="G9297" s="41" t="s">
        <v>32</v>
      </c>
      <c r="H9297" s="41" t="s">
        <v>2191</v>
      </c>
      <c r="I9297" s="41" t="s">
        <v>23</v>
      </c>
      <c r="J9297" s="41" t="s">
        <v>256</v>
      </c>
      <c r="K9297" s="41" t="s">
        <v>25</v>
      </c>
    </row>
    <row r="9298" spans="2:11" ht="15" customHeight="1" x14ac:dyDescent="0.3">
      <c r="B9298" s="39" t="str">
        <f t="shared" si="127"/>
        <v>61517020116 ніж для трактора mt 795 (правий)</v>
      </c>
      <c r="C9298" s="39" t="str">
        <f>TEXT(Raw_Articul_Data!$D9298,"00000000000")</f>
        <v>61517020116</v>
      </c>
      <c r="D9298" s="41">
        <v>61517020116</v>
      </c>
      <c r="E9298" s="41" t="s">
        <v>2192</v>
      </c>
      <c r="G9298" s="41" t="s">
        <v>32</v>
      </c>
      <c r="H9298" s="41" t="s">
        <v>2191</v>
      </c>
      <c r="I9298" s="41" t="s">
        <v>23</v>
      </c>
      <c r="J9298" s="41" t="s">
        <v>256</v>
      </c>
      <c r="K9298" s="41" t="s">
        <v>25</v>
      </c>
    </row>
    <row r="9299" spans="2:11" ht="15" customHeight="1" x14ac:dyDescent="0.3">
      <c r="B9299" s="39" t="str">
        <f t="shared" si="127"/>
        <v>61517041831 палець</v>
      </c>
      <c r="C9299" s="39" t="str">
        <f>TEXT(Raw_Articul_Data!$D9299,"00000000000")</f>
        <v>61517041831</v>
      </c>
      <c r="D9299" s="41">
        <v>61517041831</v>
      </c>
      <c r="E9299" s="41" t="s">
        <v>2912</v>
      </c>
      <c r="G9299" s="41" t="s">
        <v>32</v>
      </c>
      <c r="H9299" s="41" t="s">
        <v>2790</v>
      </c>
      <c r="I9299" s="41" t="s">
        <v>23</v>
      </c>
      <c r="J9299" s="41" t="s">
        <v>45</v>
      </c>
      <c r="K9299" s="41" t="s">
        <v>25</v>
      </c>
    </row>
    <row r="9300" spans="2:11" ht="15" customHeight="1" x14ac:dyDescent="0.3">
      <c r="B9300" s="39" t="str">
        <f t="shared" si="127"/>
        <v>61517630710 розпорна втулка</v>
      </c>
      <c r="C9300" s="39" t="str">
        <f>TEXT(Raw_Articul_Data!$D9300,"00000000000")</f>
        <v>61517630710</v>
      </c>
      <c r="D9300" s="41">
        <v>61517630710</v>
      </c>
      <c r="E9300" s="41" t="s">
        <v>3592</v>
      </c>
      <c r="G9300" s="41" t="s">
        <v>32</v>
      </c>
      <c r="H9300" s="41" t="s">
        <v>2790</v>
      </c>
      <c r="I9300" s="41" t="s">
        <v>23</v>
      </c>
      <c r="J9300" s="41" t="s">
        <v>45</v>
      </c>
      <c r="K9300" s="41" t="s">
        <v>25</v>
      </c>
    </row>
    <row r="9301" spans="2:11" ht="15" customHeight="1" x14ac:dyDescent="0.3">
      <c r="B9301" s="39" t="str">
        <f t="shared" si="127"/>
        <v>61517640910 зубчатий ремінь</v>
      </c>
      <c r="C9301" s="39" t="str">
        <f>TEXT(Raw_Articul_Data!$D9301,"00000000000")</f>
        <v>61517640910</v>
      </c>
      <c r="D9301" s="41">
        <v>61517640910</v>
      </c>
      <c r="E9301" s="41" t="s">
        <v>4995</v>
      </c>
      <c r="G9301" s="41" t="s">
        <v>32</v>
      </c>
      <c r="H9301" s="41" t="s">
        <v>2790</v>
      </c>
      <c r="I9301" s="41" t="s">
        <v>23</v>
      </c>
      <c r="J9301" s="41" t="s">
        <v>499</v>
      </c>
      <c r="K9301" s="41" t="s">
        <v>25</v>
      </c>
    </row>
    <row r="9302" spans="2:11" ht="15" customHeight="1" x14ac:dyDescent="0.3">
      <c r="B9302" s="39" t="str">
        <f t="shared" si="127"/>
        <v>61517641010 шків зубчатого ременя</v>
      </c>
      <c r="C9302" s="39" t="str">
        <f>TEXT(Raw_Articul_Data!$D9302,"00000000000")</f>
        <v>61517641010</v>
      </c>
      <c r="D9302" s="41">
        <v>61517641010</v>
      </c>
      <c r="E9302" s="41" t="s">
        <v>5013</v>
      </c>
      <c r="G9302" s="41" t="s">
        <v>32</v>
      </c>
      <c r="H9302" s="41" t="s">
        <v>2790</v>
      </c>
      <c r="I9302" s="41" t="s">
        <v>23</v>
      </c>
      <c r="J9302" s="41" t="s">
        <v>34</v>
      </c>
      <c r="K9302" s="41" t="s">
        <v>25</v>
      </c>
    </row>
    <row r="9303" spans="2:11" ht="15" customHeight="1" x14ac:dyDescent="0.3">
      <c r="B9303" s="39" t="str">
        <f t="shared" si="127"/>
        <v>61527046700 шланг 16 х 6,5</v>
      </c>
      <c r="C9303" s="39" t="str">
        <f>TEXT(Raw_Articul_Data!$D9303,"00000000000")</f>
        <v>61527046700</v>
      </c>
      <c r="D9303" s="41">
        <v>61527046700</v>
      </c>
      <c r="E9303" s="41" t="s">
        <v>5014</v>
      </c>
      <c r="G9303" s="41" t="s">
        <v>32</v>
      </c>
      <c r="H9303" s="41" t="s">
        <v>2790</v>
      </c>
      <c r="I9303" s="41" t="s">
        <v>23</v>
      </c>
      <c r="J9303" s="41" t="s">
        <v>34</v>
      </c>
      <c r="K9303" s="41" t="s">
        <v>25</v>
      </c>
    </row>
    <row r="9304" spans="2:11" ht="15" customHeight="1" x14ac:dyDescent="0.3">
      <c r="B9304" s="39" t="str">
        <f t="shared" si="127"/>
        <v>61602000023 мінітрактор-косарка rt5097.1</v>
      </c>
      <c r="C9304" s="39" t="str">
        <f>TEXT(Raw_Articul_Data!$D9304,"00000000000")</f>
        <v>61602000023</v>
      </c>
      <c r="D9304" s="41">
        <v>61602000023</v>
      </c>
      <c r="E9304" s="41" t="s">
        <v>2193</v>
      </c>
      <c r="F9304" s="41" t="s">
        <v>7264</v>
      </c>
      <c r="G9304" s="41" t="s">
        <v>843</v>
      </c>
      <c r="H9304" s="41" t="s">
        <v>2194</v>
      </c>
      <c r="I9304" s="41" t="s">
        <v>2166</v>
      </c>
      <c r="J9304" s="41" t="s">
        <v>164</v>
      </c>
      <c r="K9304" s="41" t="s">
        <v>25</v>
      </c>
    </row>
    <row r="9305" spans="2:11" ht="15" customHeight="1" x14ac:dyDescent="0.3">
      <c r="B9305" s="39" t="str">
        <f t="shared" si="127"/>
        <v>61602000024 мінітрактор-косарка rt5097.1z</v>
      </c>
      <c r="C9305" s="39" t="str">
        <f>TEXT(Raw_Articul_Data!$D9305,"00000000000")</f>
        <v>61602000024</v>
      </c>
      <c r="D9305" s="41">
        <v>61602000024</v>
      </c>
      <c r="E9305" s="41" t="s">
        <v>2195</v>
      </c>
      <c r="F9305" s="41" t="s">
        <v>7264</v>
      </c>
      <c r="G9305" s="41" t="s">
        <v>843</v>
      </c>
      <c r="H9305" s="41" t="s">
        <v>2196</v>
      </c>
      <c r="I9305" s="41" t="s">
        <v>2166</v>
      </c>
      <c r="J9305" s="41" t="s">
        <v>164</v>
      </c>
      <c r="K9305" s="41" t="s">
        <v>25</v>
      </c>
    </row>
    <row r="9306" spans="2:11" ht="15" customHeight="1" x14ac:dyDescent="0.3">
      <c r="B9306" s="39" t="str">
        <f t="shared" si="127"/>
        <v>61604301401 електронний модуль</v>
      </c>
      <c r="C9306" s="39" t="str">
        <f>TEXT(Raw_Articul_Data!$D9306,"00000000000")</f>
        <v>61604301401</v>
      </c>
      <c r="D9306" s="41">
        <v>61604301401</v>
      </c>
      <c r="E9306" s="41" t="s">
        <v>3908</v>
      </c>
      <c r="G9306" s="41" t="s">
        <v>32</v>
      </c>
      <c r="H9306" s="41" t="s">
        <v>2790</v>
      </c>
      <c r="I9306" s="41" t="s">
        <v>23</v>
      </c>
      <c r="J9306" s="41" t="s">
        <v>347</v>
      </c>
      <c r="K9306" s="41" t="s">
        <v>25</v>
      </c>
    </row>
    <row r="9307" spans="2:11" ht="15" customHeight="1" x14ac:dyDescent="0.3">
      <c r="B9307" s="39" t="str">
        <f t="shared" si="127"/>
        <v>61604301410 електронний модуль</v>
      </c>
      <c r="C9307" s="39" t="str">
        <f>TEXT(Raw_Articul_Data!$D9307,"00000000000")</f>
        <v>61604301410</v>
      </c>
      <c r="D9307" s="41">
        <v>61604301410</v>
      </c>
      <c r="E9307" s="41" t="s">
        <v>3908</v>
      </c>
      <c r="G9307" s="41" t="s">
        <v>32</v>
      </c>
      <c r="H9307" s="41" t="s">
        <v>2790</v>
      </c>
      <c r="I9307" s="41" t="s">
        <v>23</v>
      </c>
      <c r="J9307" s="41" t="s">
        <v>347</v>
      </c>
      <c r="K9307" s="41" t="s">
        <v>25</v>
      </c>
    </row>
    <row r="9308" spans="2:11" ht="15" customHeight="1" x14ac:dyDescent="0.3">
      <c r="B9308" s="39" t="str">
        <f t="shared" si="127"/>
        <v>61604303100 реле</v>
      </c>
      <c r="C9308" s="39" t="str">
        <f>TEXT(Raw_Articul_Data!$D9308,"00000000000")</f>
        <v>61604303100</v>
      </c>
      <c r="D9308" s="41">
        <v>61604303100</v>
      </c>
      <c r="E9308" s="41" t="s">
        <v>3189</v>
      </c>
      <c r="G9308" s="41" t="s">
        <v>32</v>
      </c>
      <c r="H9308" s="41" t="s">
        <v>2790</v>
      </c>
      <c r="I9308" s="41" t="s">
        <v>23</v>
      </c>
      <c r="J9308" s="41" t="s">
        <v>34</v>
      </c>
      <c r="K9308" s="41" t="s">
        <v>25</v>
      </c>
    </row>
    <row r="9309" spans="2:11" ht="15" customHeight="1" x14ac:dyDescent="0.3">
      <c r="B9309" s="39" t="str">
        <f t="shared" si="127"/>
        <v>61604401945 провід - оствітлення</v>
      </c>
      <c r="C9309" s="39" t="str">
        <f>TEXT(Raw_Articul_Data!$D9309,"00000000000")</f>
        <v>61604401945</v>
      </c>
      <c r="D9309" s="41">
        <v>61604401945</v>
      </c>
      <c r="E9309" s="41" t="s">
        <v>5015</v>
      </c>
      <c r="G9309" s="41" t="s">
        <v>32</v>
      </c>
      <c r="H9309" s="41" t="s">
        <v>2790</v>
      </c>
      <c r="I9309" s="41" t="s">
        <v>23</v>
      </c>
      <c r="J9309" s="41" t="s">
        <v>1908</v>
      </c>
      <c r="K9309" s="41" t="s">
        <v>25</v>
      </c>
    </row>
    <row r="9310" spans="2:11" ht="15" customHeight="1" x14ac:dyDescent="0.3">
      <c r="B9310" s="39" t="str">
        <f t="shared" si="127"/>
        <v>61604402210 провід для з'їднання з корпусом</v>
      </c>
      <c r="C9310" s="39" t="str">
        <f>TEXT(Raw_Articul_Data!$D9310,"00000000000")</f>
        <v>61604402210</v>
      </c>
      <c r="D9310" s="41">
        <v>61604402210</v>
      </c>
      <c r="E9310" s="41" t="s">
        <v>5016</v>
      </c>
      <c r="G9310" s="41" t="s">
        <v>32</v>
      </c>
      <c r="H9310" s="41" t="s">
        <v>2790</v>
      </c>
      <c r="I9310" s="41" t="s">
        <v>23</v>
      </c>
      <c r="J9310" s="41" t="s">
        <v>347</v>
      </c>
      <c r="K9310" s="41" t="s">
        <v>25</v>
      </c>
    </row>
    <row r="9311" spans="2:11" ht="15" customHeight="1" x14ac:dyDescent="0.3">
      <c r="B9311" s="39" t="str">
        <f t="shared" si="127"/>
        <v>61607008506 корпус деки</v>
      </c>
      <c r="C9311" s="39" t="str">
        <f>TEXT(Raw_Articul_Data!$D9311,"00000000000")</f>
        <v>61607008506</v>
      </c>
      <c r="D9311" s="41">
        <v>61607008506</v>
      </c>
      <c r="E9311" s="41" t="s">
        <v>5017</v>
      </c>
      <c r="G9311" s="41" t="s">
        <v>32</v>
      </c>
      <c r="H9311" s="41" t="s">
        <v>2790</v>
      </c>
      <c r="I9311" s="41" t="s">
        <v>23</v>
      </c>
      <c r="J9311" s="41" t="s">
        <v>164</v>
      </c>
      <c r="K9311" s="41" t="s">
        <v>25</v>
      </c>
    </row>
    <row r="9312" spans="2:11" ht="15" customHeight="1" x14ac:dyDescent="0.3">
      <c r="B9312" s="39" t="str">
        <f t="shared" si="127"/>
        <v>61607011600 вставка</v>
      </c>
      <c r="C9312" s="39" t="str">
        <f>TEXT(Raw_Articul_Data!$D9312,"00000000000")</f>
        <v>61607011600</v>
      </c>
      <c r="D9312" s="41">
        <v>61607011600</v>
      </c>
      <c r="E9312" s="41" t="s">
        <v>3631</v>
      </c>
      <c r="G9312" s="41" t="s">
        <v>32</v>
      </c>
      <c r="H9312" s="41" t="s">
        <v>2790</v>
      </c>
      <c r="I9312" s="41" t="s">
        <v>23</v>
      </c>
      <c r="J9312" s="41" t="s">
        <v>347</v>
      </c>
      <c r="K9312" s="41" t="s">
        <v>25</v>
      </c>
    </row>
    <row r="9313" spans="2:11" ht="15" customHeight="1" x14ac:dyDescent="0.3">
      <c r="B9313" s="39" t="str">
        <f t="shared" si="127"/>
        <v>61607020100 ніж лівий</v>
      </c>
      <c r="C9313" s="39" t="str">
        <f>TEXT(Raw_Articul_Data!$D9313,"00000000000")</f>
        <v>61607020100</v>
      </c>
      <c r="D9313" s="41">
        <v>61607020100</v>
      </c>
      <c r="E9313" s="41" t="s">
        <v>2197</v>
      </c>
      <c r="G9313" s="41" t="s">
        <v>32</v>
      </c>
      <c r="H9313" s="41" t="s">
        <v>2198</v>
      </c>
      <c r="I9313" s="41" t="s">
        <v>23</v>
      </c>
      <c r="J9313" s="41" t="s">
        <v>28</v>
      </c>
      <c r="K9313" s="41" t="s">
        <v>25</v>
      </c>
    </row>
    <row r="9314" spans="2:11" ht="15" customHeight="1" x14ac:dyDescent="0.3">
      <c r="B9314" s="39" t="str">
        <f t="shared" si="127"/>
        <v>61607020105 ніж правий</v>
      </c>
      <c r="C9314" s="39" t="str">
        <f>TEXT(Raw_Articul_Data!$D9314,"00000000000")</f>
        <v>61607020105</v>
      </c>
      <c r="D9314" s="41">
        <v>61607020105</v>
      </c>
      <c r="E9314" s="41" t="s">
        <v>2182</v>
      </c>
      <c r="G9314" s="41" t="s">
        <v>32</v>
      </c>
      <c r="H9314" s="41" t="s">
        <v>2198</v>
      </c>
      <c r="I9314" s="41" t="s">
        <v>23</v>
      </c>
      <c r="J9314" s="41" t="s">
        <v>28</v>
      </c>
      <c r="K9314" s="41" t="s">
        <v>25</v>
      </c>
    </row>
    <row r="9315" spans="2:11" ht="15" customHeight="1" x14ac:dyDescent="0.3">
      <c r="B9315" s="39" t="str">
        <f t="shared" si="127"/>
        <v>61607020110 ніж зліва</v>
      </c>
      <c r="C9315" s="39" t="str">
        <f>TEXT(Raw_Articul_Data!$D9315,"00000000000")</f>
        <v>61607020110</v>
      </c>
      <c r="D9315" s="41">
        <v>61607020110</v>
      </c>
      <c r="E9315" s="41" t="s">
        <v>5018</v>
      </c>
      <c r="G9315" s="41" t="s">
        <v>32</v>
      </c>
      <c r="H9315" s="41" t="s">
        <v>2790</v>
      </c>
      <c r="I9315" s="41" t="s">
        <v>23</v>
      </c>
      <c r="J9315" s="41" t="s">
        <v>28</v>
      </c>
      <c r="K9315" s="41" t="s">
        <v>25</v>
      </c>
    </row>
    <row r="9316" spans="2:11" ht="15" customHeight="1" x14ac:dyDescent="0.3">
      <c r="B9316" s="39" t="str">
        <f t="shared" si="127"/>
        <v>61607020115 ніж зправа</v>
      </c>
      <c r="C9316" s="39" t="str">
        <f>TEXT(Raw_Articul_Data!$D9316,"00000000000")</f>
        <v>61607020115</v>
      </c>
      <c r="D9316" s="41">
        <v>61607020115</v>
      </c>
      <c r="E9316" s="41" t="s">
        <v>5019</v>
      </c>
      <c r="G9316" s="41" t="s">
        <v>32</v>
      </c>
      <c r="H9316" s="41" t="s">
        <v>2790</v>
      </c>
      <c r="I9316" s="41" t="s">
        <v>23</v>
      </c>
      <c r="J9316" s="41" t="s">
        <v>28</v>
      </c>
      <c r="K9316" s="41" t="s">
        <v>25</v>
      </c>
    </row>
    <row r="9317" spans="2:11" ht="15" customHeight="1" x14ac:dyDescent="0.3">
      <c r="B9317" s="39" t="str">
        <f t="shared" si="127"/>
        <v>61607031720 тяга</v>
      </c>
      <c r="C9317" s="39" t="str">
        <f>TEXT(Raw_Articul_Data!$D9317,"00000000000")</f>
        <v>61607031720</v>
      </c>
      <c r="D9317" s="41">
        <v>61607031720</v>
      </c>
      <c r="E9317" s="41" t="s">
        <v>5020</v>
      </c>
      <c r="G9317" s="41" t="s">
        <v>32</v>
      </c>
      <c r="H9317" s="41" t="s">
        <v>2790</v>
      </c>
      <c r="I9317" s="41" t="s">
        <v>23</v>
      </c>
      <c r="J9317" s="41" t="s">
        <v>1908</v>
      </c>
      <c r="K9317" s="41" t="s">
        <v>25</v>
      </c>
    </row>
    <row r="9318" spans="2:11" ht="15" customHeight="1" x14ac:dyDescent="0.3">
      <c r="B9318" s="39" t="str">
        <f t="shared" si="127"/>
        <v>61607034900 пружина з навивкою</v>
      </c>
      <c r="C9318" s="39" t="str">
        <f>TEXT(Raw_Articul_Data!$D9318,"00000000000")</f>
        <v>61607034900</v>
      </c>
      <c r="D9318" s="41">
        <v>61607034900</v>
      </c>
      <c r="E9318" s="41" t="s">
        <v>5021</v>
      </c>
      <c r="G9318" s="41" t="s">
        <v>32</v>
      </c>
      <c r="H9318" s="41" t="s">
        <v>2790</v>
      </c>
      <c r="I9318" s="41" t="s">
        <v>23</v>
      </c>
      <c r="J9318" s="41" t="s">
        <v>164</v>
      </c>
      <c r="K9318" s="41" t="s">
        <v>25</v>
      </c>
    </row>
    <row r="9319" spans="2:11" ht="15" customHeight="1" x14ac:dyDescent="0.3">
      <c r="B9319" s="39" t="str">
        <f t="shared" si="127"/>
        <v>61607042100 клиновий ремінь</v>
      </c>
      <c r="C9319" s="39" t="str">
        <f>TEXT(Raw_Articul_Data!$D9319,"00000000000")</f>
        <v>61607042100</v>
      </c>
      <c r="D9319" s="41">
        <v>61607042100</v>
      </c>
      <c r="E9319" s="41" t="s">
        <v>4970</v>
      </c>
      <c r="G9319" s="41" t="s">
        <v>32</v>
      </c>
      <c r="H9319" s="41" t="s">
        <v>2790</v>
      </c>
      <c r="I9319" s="41" t="s">
        <v>23</v>
      </c>
      <c r="J9319" s="41" t="s">
        <v>28</v>
      </c>
      <c r="K9319" s="41" t="s">
        <v>25</v>
      </c>
    </row>
    <row r="9320" spans="2:11" ht="15" customHeight="1" x14ac:dyDescent="0.3">
      <c r="B9320" s="39" t="str">
        <f t="shared" si="127"/>
        <v>61607042120 клиновий ремінь</v>
      </c>
      <c r="C9320" s="39" t="str">
        <f>TEXT(Raw_Articul_Data!$D9320,"00000000000")</f>
        <v>61607042120</v>
      </c>
      <c r="D9320" s="41">
        <v>61607042120</v>
      </c>
      <c r="E9320" s="41" t="s">
        <v>4970</v>
      </c>
      <c r="G9320" s="41" t="s">
        <v>32</v>
      </c>
      <c r="H9320" s="41" t="s">
        <v>2790</v>
      </c>
      <c r="I9320" s="41" t="s">
        <v>23</v>
      </c>
      <c r="J9320" s="41" t="s">
        <v>585</v>
      </c>
      <c r="K9320" s="41" t="s">
        <v>25</v>
      </c>
    </row>
    <row r="9321" spans="2:11" ht="15" customHeight="1" x14ac:dyDescent="0.3">
      <c r="B9321" s="39" t="str">
        <f t="shared" si="127"/>
        <v>61607060730 кришка</v>
      </c>
      <c r="C9321" s="39" t="str">
        <f>TEXT(Raw_Articul_Data!$D9321,"00000000000")</f>
        <v>61607060730</v>
      </c>
      <c r="D9321" s="41">
        <v>61607060730</v>
      </c>
      <c r="E9321" s="41" t="s">
        <v>2801</v>
      </c>
      <c r="G9321" s="41" t="s">
        <v>32</v>
      </c>
      <c r="H9321" s="41" t="s">
        <v>2790</v>
      </c>
      <c r="I9321" s="41" t="s">
        <v>23</v>
      </c>
      <c r="J9321" s="41" t="s">
        <v>164</v>
      </c>
      <c r="K9321" s="41" t="s">
        <v>25</v>
      </c>
    </row>
    <row r="9322" spans="2:11" ht="15" customHeight="1" x14ac:dyDescent="0.3">
      <c r="B9322" s="39" t="str">
        <f t="shared" si="127"/>
        <v>61607630410 бугель</v>
      </c>
      <c r="C9322" s="39" t="str">
        <f>TEXT(Raw_Articul_Data!$D9322,"00000000000")</f>
        <v>61607630410</v>
      </c>
      <c r="D9322" s="41">
        <v>61607630410</v>
      </c>
      <c r="E9322" s="41" t="s">
        <v>5022</v>
      </c>
      <c r="G9322" s="41" t="s">
        <v>32</v>
      </c>
      <c r="H9322" s="41" t="s">
        <v>2790</v>
      </c>
      <c r="I9322" s="41" t="s">
        <v>23</v>
      </c>
      <c r="J9322" s="41" t="s">
        <v>164</v>
      </c>
      <c r="K9322" s="41" t="s">
        <v>25</v>
      </c>
    </row>
    <row r="9323" spans="2:11" ht="15" customHeight="1" x14ac:dyDescent="0.3">
      <c r="B9323" s="39" t="str">
        <f t="shared" si="127"/>
        <v>61607634100 шарнірний елемент</v>
      </c>
      <c r="C9323" s="39" t="str">
        <f>TEXT(Raw_Articul_Data!$D9323,"00000000000")</f>
        <v>61607634100</v>
      </c>
      <c r="D9323" s="41">
        <v>61607634100</v>
      </c>
      <c r="E9323" s="41" t="s">
        <v>5023</v>
      </c>
      <c r="G9323" s="41" t="s">
        <v>32</v>
      </c>
      <c r="H9323" s="41" t="s">
        <v>2790</v>
      </c>
      <c r="I9323" s="41" t="s">
        <v>23</v>
      </c>
      <c r="J9323" s="41" t="s">
        <v>45</v>
      </c>
      <c r="K9323" s="41" t="s">
        <v>25</v>
      </c>
    </row>
    <row r="9324" spans="2:11" ht="15" customHeight="1" x14ac:dyDescent="0.3">
      <c r="B9324" s="39" t="str">
        <f t="shared" si="127"/>
        <v>61607642600 натяжний важіль</v>
      </c>
      <c r="C9324" s="39" t="str">
        <f>TEXT(Raw_Articul_Data!$D9324,"00000000000")</f>
        <v>61607642600</v>
      </c>
      <c r="D9324" s="41">
        <v>61607642600</v>
      </c>
      <c r="E9324" s="41" t="s">
        <v>4350</v>
      </c>
      <c r="G9324" s="41" t="s">
        <v>32</v>
      </c>
      <c r="H9324" s="41" t="s">
        <v>2790</v>
      </c>
      <c r="I9324" s="41" t="s">
        <v>23</v>
      </c>
      <c r="J9324" s="41" t="s">
        <v>164</v>
      </c>
      <c r="K9324" s="41" t="s">
        <v>25</v>
      </c>
    </row>
    <row r="9325" spans="2:11" ht="15" customHeight="1" x14ac:dyDescent="0.3">
      <c r="B9325" s="39" t="str">
        <f t="shared" si="127"/>
        <v>61607642802 розпорна втулка</v>
      </c>
      <c r="C9325" s="39" t="str">
        <f>TEXT(Raw_Articul_Data!$D9325,"00000000000")</f>
        <v>61607642802</v>
      </c>
      <c r="D9325" s="41">
        <v>61607642802</v>
      </c>
      <c r="E9325" s="41" t="s">
        <v>3592</v>
      </c>
      <c r="G9325" s="41" t="s">
        <v>32</v>
      </c>
      <c r="H9325" s="41" t="s">
        <v>2790</v>
      </c>
      <c r="I9325" s="41" t="s">
        <v>23</v>
      </c>
      <c r="J9325" s="41" t="s">
        <v>34</v>
      </c>
      <c r="K9325" s="41" t="s">
        <v>25</v>
      </c>
    </row>
    <row r="9326" spans="2:11" ht="15" customHeight="1" x14ac:dyDescent="0.3">
      <c r="B9326" s="39" t="str">
        <f t="shared" si="127"/>
        <v>61607648400 половина клиноремінного шківа</v>
      </c>
      <c r="C9326" s="39" t="str">
        <f>TEXT(Raw_Articul_Data!$D9326,"00000000000")</f>
        <v>61607648400</v>
      </c>
      <c r="D9326" s="41">
        <v>61607648400</v>
      </c>
      <c r="E9326" s="41" t="s">
        <v>5024</v>
      </c>
      <c r="G9326" s="41" t="s">
        <v>32</v>
      </c>
      <c r="H9326" s="41" t="s">
        <v>2790</v>
      </c>
      <c r="I9326" s="41" t="s">
        <v>23</v>
      </c>
      <c r="J9326" s="41" t="s">
        <v>164</v>
      </c>
      <c r="K9326" s="41" t="s">
        <v>25</v>
      </c>
    </row>
    <row r="9327" spans="2:11" ht="15" customHeight="1" x14ac:dyDescent="0.3">
      <c r="B9327" s="39" t="str">
        <f t="shared" si="127"/>
        <v>61650071010 втулка підшипника</v>
      </c>
      <c r="C9327" s="39" t="str">
        <f>TEXT(Raw_Articul_Data!$D9327,"00000000000")</f>
        <v>61650071010</v>
      </c>
      <c r="D9327" s="41">
        <v>61650071010</v>
      </c>
      <c r="E9327" s="41" t="s">
        <v>3405</v>
      </c>
      <c r="G9327" s="41" t="s">
        <v>32</v>
      </c>
      <c r="H9327" s="41" t="s">
        <v>2790</v>
      </c>
      <c r="I9327" s="41" t="s">
        <v>23</v>
      </c>
      <c r="J9327" s="41" t="s">
        <v>164</v>
      </c>
      <c r="K9327" s="41" t="s">
        <v>25</v>
      </c>
    </row>
    <row r="9328" spans="2:11" ht="15" customHeight="1" x14ac:dyDescent="0.3">
      <c r="B9328" s="39" t="str">
        <f t="shared" si="127"/>
        <v>61650071015 комплект модуль запалювання</v>
      </c>
      <c r="C9328" s="39" t="str">
        <f>TEXT(Raw_Articul_Data!$D9328,"00000000000")</f>
        <v>61650071015</v>
      </c>
      <c r="D9328" s="41">
        <v>61650071015</v>
      </c>
      <c r="E9328" s="41" t="s">
        <v>5025</v>
      </c>
      <c r="G9328" s="41" t="s">
        <v>32</v>
      </c>
      <c r="H9328" s="41" t="s">
        <v>2790</v>
      </c>
      <c r="I9328" s="41" t="s">
        <v>23</v>
      </c>
      <c r="J9328" s="41" t="s">
        <v>34</v>
      </c>
      <c r="K9328" s="41" t="s">
        <v>25</v>
      </c>
    </row>
    <row r="9329" spans="2:11" ht="15" customHeight="1" x14ac:dyDescent="0.3">
      <c r="B9329" s="39" t="str">
        <f t="shared" si="127"/>
        <v>61650071020 комплект розподільчого валу (вал та прокладка)</v>
      </c>
      <c r="C9329" s="39" t="str">
        <f>TEXT(Raw_Articul_Data!$D9329,"00000000000")</f>
        <v>61650071020</v>
      </c>
      <c r="D9329" s="41">
        <v>61650071020</v>
      </c>
      <c r="E9329" s="41" t="s">
        <v>5026</v>
      </c>
      <c r="G9329" s="41" t="s">
        <v>32</v>
      </c>
      <c r="H9329" s="41" t="s">
        <v>2790</v>
      </c>
      <c r="I9329" s="41" t="s">
        <v>23</v>
      </c>
      <c r="J9329" s="41" t="s">
        <v>34</v>
      </c>
      <c r="K9329" s="41" t="s">
        <v>25</v>
      </c>
    </row>
    <row r="9330" spans="2:11" ht="15" customHeight="1" x14ac:dyDescent="0.3">
      <c r="B9330" s="39" t="str">
        <f t="shared" si="127"/>
        <v>61650071800 комплект переобладнання двигуна</v>
      </c>
      <c r="C9330" s="39" t="str">
        <f>TEXT(Raw_Articul_Data!$D9330,"00000000000")</f>
        <v>61650071800</v>
      </c>
      <c r="D9330" s="41">
        <v>61650071800</v>
      </c>
      <c r="E9330" s="41" t="s">
        <v>5027</v>
      </c>
      <c r="G9330" s="41" t="s">
        <v>32</v>
      </c>
      <c r="H9330" s="41" t="s">
        <v>2790</v>
      </c>
      <c r="I9330" s="41" t="s">
        <v>23</v>
      </c>
      <c r="J9330" s="41" t="s">
        <v>34</v>
      </c>
      <c r="K9330" s="41" t="s">
        <v>25</v>
      </c>
    </row>
    <row r="9331" spans="2:11" ht="15" customHeight="1" x14ac:dyDescent="0.3">
      <c r="B9331" s="39" t="str">
        <f t="shared" si="127"/>
        <v>61657002408 вісь</v>
      </c>
      <c r="C9331" s="39" t="str">
        <f>TEXT(Raw_Articul_Data!$D9331,"00000000000")</f>
        <v>61657002408</v>
      </c>
      <c r="D9331" s="41">
        <v>61657002408</v>
      </c>
      <c r="E9331" s="41" t="s">
        <v>3291</v>
      </c>
      <c r="G9331" s="41" t="s">
        <v>32</v>
      </c>
      <c r="H9331" s="41" t="s">
        <v>2790</v>
      </c>
      <c r="I9331" s="41" t="s">
        <v>23</v>
      </c>
      <c r="J9331" s="41" t="s">
        <v>164</v>
      </c>
      <c r="K9331" s="41" t="s">
        <v>25</v>
      </c>
    </row>
    <row r="9332" spans="2:11" ht="15" customHeight="1" x14ac:dyDescent="0.3">
      <c r="B9332" s="39" t="str">
        <f t="shared" si="127"/>
        <v>61657020100 ніж</v>
      </c>
      <c r="C9332" s="39" t="str">
        <f>TEXT(Raw_Articul_Data!$D9332,"00000000000")</f>
        <v>61657020100</v>
      </c>
      <c r="D9332" s="41">
        <v>61657020100</v>
      </c>
      <c r="E9332" s="41" t="s">
        <v>2188</v>
      </c>
      <c r="G9332" s="41" t="s">
        <v>32</v>
      </c>
      <c r="H9332" s="41" t="s">
        <v>2790</v>
      </c>
      <c r="I9332" s="41" t="s">
        <v>23</v>
      </c>
      <c r="J9332" s="41" t="s">
        <v>28</v>
      </c>
      <c r="K9332" s="41" t="s">
        <v>25</v>
      </c>
    </row>
    <row r="9333" spans="2:11" ht="15" customHeight="1" x14ac:dyDescent="0.3">
      <c r="B9333" s="39" t="str">
        <f t="shared" si="127"/>
        <v>61657020110 ніж</v>
      </c>
      <c r="C9333" s="39" t="str">
        <f>TEXT(Raw_Articul_Data!$D9333,"00000000000")</f>
        <v>61657020110</v>
      </c>
      <c r="D9333" s="41">
        <v>61657020110</v>
      </c>
      <c r="E9333" s="41" t="s">
        <v>2188</v>
      </c>
      <c r="G9333" s="41" t="s">
        <v>32</v>
      </c>
      <c r="H9333" s="41" t="s">
        <v>2790</v>
      </c>
      <c r="I9333" s="41" t="s">
        <v>23</v>
      </c>
      <c r="J9333" s="41" t="s">
        <v>28</v>
      </c>
      <c r="K9333" s="41" t="s">
        <v>25</v>
      </c>
    </row>
    <row r="9334" spans="2:11" ht="15" customHeight="1" x14ac:dyDescent="0.3">
      <c r="B9334" s="39" t="str">
        <f t="shared" si="127"/>
        <v>61657031700 тяга</v>
      </c>
      <c r="C9334" s="39" t="str">
        <f>TEXT(Raw_Articul_Data!$D9334,"00000000000")</f>
        <v>61657031700</v>
      </c>
      <c r="D9334" s="41">
        <v>61657031700</v>
      </c>
      <c r="E9334" s="41" t="s">
        <v>5020</v>
      </c>
      <c r="G9334" s="41" t="s">
        <v>32</v>
      </c>
      <c r="H9334" s="41" t="s">
        <v>2790</v>
      </c>
      <c r="I9334" s="41" t="s">
        <v>23</v>
      </c>
      <c r="J9334" s="41" t="s">
        <v>347</v>
      </c>
      <c r="K9334" s="41" t="s">
        <v>25</v>
      </c>
    </row>
    <row r="9335" spans="2:11" ht="15" customHeight="1" x14ac:dyDescent="0.3">
      <c r="B9335" s="39" t="str">
        <f t="shared" si="127"/>
        <v>61657034805 сегмент зубчатої шайби</v>
      </c>
      <c r="C9335" s="39" t="str">
        <f>TEXT(Raw_Articul_Data!$D9335,"00000000000")</f>
        <v>61657034805</v>
      </c>
      <c r="D9335" s="41">
        <v>61657034805</v>
      </c>
      <c r="E9335" s="41" t="s">
        <v>5028</v>
      </c>
      <c r="G9335" s="41" t="s">
        <v>32</v>
      </c>
      <c r="H9335" s="41" t="s">
        <v>2790</v>
      </c>
      <c r="I9335" s="41" t="s">
        <v>23</v>
      </c>
      <c r="J9335" s="41" t="s">
        <v>164</v>
      </c>
      <c r="K9335" s="41" t="s">
        <v>25</v>
      </c>
    </row>
    <row r="9336" spans="2:11" ht="15" customHeight="1" x14ac:dyDescent="0.3">
      <c r="B9336" s="39" t="str">
        <f t="shared" si="127"/>
        <v>61657035130 пружина розтягнення</v>
      </c>
      <c r="C9336" s="39" t="str">
        <f>TEXT(Raw_Articul_Data!$D9336,"00000000000")</f>
        <v>61657035130</v>
      </c>
      <c r="D9336" s="41">
        <v>61657035130</v>
      </c>
      <c r="E9336" s="41" t="s">
        <v>3022</v>
      </c>
      <c r="G9336" s="41" t="s">
        <v>32</v>
      </c>
      <c r="H9336" s="41" t="s">
        <v>2790</v>
      </c>
      <c r="I9336" s="41" t="s">
        <v>23</v>
      </c>
      <c r="J9336" s="41" t="s">
        <v>164</v>
      </c>
      <c r="K9336" s="41" t="s">
        <v>25</v>
      </c>
    </row>
    <row r="9337" spans="2:11" ht="15" customHeight="1" x14ac:dyDescent="0.3">
      <c r="B9337" s="39" t="str">
        <f t="shared" si="127"/>
        <v>61657036730 рукоятка зверху</v>
      </c>
      <c r="C9337" s="39" t="str">
        <f>TEXT(Raw_Articul_Data!$D9337,"00000000000")</f>
        <v>61657036730</v>
      </c>
      <c r="D9337" s="41">
        <v>61657036730</v>
      </c>
      <c r="E9337" s="41" t="s">
        <v>5029</v>
      </c>
      <c r="G9337" s="41" t="s">
        <v>32</v>
      </c>
      <c r="H9337" s="41" t="s">
        <v>2790</v>
      </c>
      <c r="I9337" s="41" t="s">
        <v>23</v>
      </c>
      <c r="J9337" s="41" t="s">
        <v>347</v>
      </c>
      <c r="K9337" s="41" t="s">
        <v>25</v>
      </c>
    </row>
    <row r="9338" spans="2:11" ht="15" customHeight="1" x14ac:dyDescent="0.3">
      <c r="B9338" s="39" t="str">
        <f t="shared" si="127"/>
        <v>61657036735 рукоятка знизу</v>
      </c>
      <c r="C9338" s="39" t="str">
        <f>TEXT(Raw_Articul_Data!$D9338,"00000000000")</f>
        <v>61657036735</v>
      </c>
      <c r="D9338" s="41">
        <v>61657036735</v>
      </c>
      <c r="E9338" s="41" t="s">
        <v>5030</v>
      </c>
      <c r="G9338" s="41" t="s">
        <v>32</v>
      </c>
      <c r="H9338" s="41" t="s">
        <v>2790</v>
      </c>
      <c r="I9338" s="41" t="s">
        <v>23</v>
      </c>
      <c r="J9338" s="41" t="s">
        <v>347</v>
      </c>
      <c r="K9338" s="41" t="s">
        <v>25</v>
      </c>
    </row>
    <row r="9339" spans="2:11" ht="15" customHeight="1" x14ac:dyDescent="0.3">
      <c r="B9339" s="39" t="str">
        <f t="shared" si="127"/>
        <v>61657036900 тримач</v>
      </c>
      <c r="C9339" s="39" t="str">
        <f>TEXT(Raw_Articul_Data!$D9339,"00000000000")</f>
        <v>61657036900</v>
      </c>
      <c r="D9339" s="41">
        <v>61657036900</v>
      </c>
      <c r="E9339" s="41" t="s">
        <v>2820</v>
      </c>
      <c r="G9339" s="41" t="s">
        <v>32</v>
      </c>
      <c r="H9339" s="41" t="s">
        <v>2790</v>
      </c>
      <c r="I9339" s="41" t="s">
        <v>23</v>
      </c>
      <c r="J9339" s="41" t="s">
        <v>164</v>
      </c>
      <c r="K9339" s="41" t="s">
        <v>25</v>
      </c>
    </row>
    <row r="9340" spans="2:11" ht="15" customHeight="1" x14ac:dyDescent="0.3">
      <c r="B9340" s="39" t="str">
        <f t="shared" si="127"/>
        <v>61657039500 фіксуюча пластина</v>
      </c>
      <c r="C9340" s="39" t="str">
        <f>TEXT(Raw_Articul_Data!$D9340,"00000000000")</f>
        <v>61657039500</v>
      </c>
      <c r="D9340" s="41">
        <v>61657039500</v>
      </c>
      <c r="E9340" s="41" t="s">
        <v>5031</v>
      </c>
      <c r="G9340" s="41" t="s">
        <v>32</v>
      </c>
      <c r="H9340" s="41" t="s">
        <v>2790</v>
      </c>
      <c r="I9340" s="41" t="s">
        <v>23</v>
      </c>
      <c r="J9340" s="41" t="s">
        <v>164</v>
      </c>
      <c r="K9340" s="41" t="s">
        <v>25</v>
      </c>
    </row>
    <row r="9341" spans="2:11" ht="15" customHeight="1" x14ac:dyDescent="0.3">
      <c r="B9341" s="39" t="str">
        <f t="shared" si="127"/>
        <v>61657042100 клиновий ремінь</v>
      </c>
      <c r="C9341" s="39" t="str">
        <f>TEXT(Raw_Articul_Data!$D9341,"00000000000")</f>
        <v>61657042100</v>
      </c>
      <c r="D9341" s="41">
        <v>61657042100</v>
      </c>
      <c r="E9341" s="41" t="s">
        <v>4970</v>
      </c>
      <c r="G9341" s="41" t="s">
        <v>32</v>
      </c>
      <c r="H9341" s="41" t="s">
        <v>2790</v>
      </c>
      <c r="I9341" s="41" t="s">
        <v>23</v>
      </c>
      <c r="J9341" s="41" t="s">
        <v>585</v>
      </c>
      <c r="K9341" s="41" t="s">
        <v>25</v>
      </c>
    </row>
    <row r="9342" spans="2:11" ht="15" customHeight="1" x14ac:dyDescent="0.3">
      <c r="B9342" s="39" t="str">
        <f t="shared" si="127"/>
        <v>61657042110 клиновий ремінь</v>
      </c>
      <c r="C9342" s="39" t="str">
        <f>TEXT(Raw_Articul_Data!$D9342,"00000000000")</f>
        <v>61657042110</v>
      </c>
      <c r="D9342" s="41">
        <v>61657042110</v>
      </c>
      <c r="E9342" s="41" t="s">
        <v>4970</v>
      </c>
      <c r="G9342" s="41" t="s">
        <v>32</v>
      </c>
      <c r="H9342" s="41" t="s">
        <v>2790</v>
      </c>
      <c r="I9342" s="41" t="s">
        <v>23</v>
      </c>
      <c r="J9342" s="41" t="s">
        <v>585</v>
      </c>
      <c r="K9342" s="41" t="s">
        <v>25</v>
      </c>
    </row>
    <row r="9343" spans="2:11" ht="15" customHeight="1" x14ac:dyDescent="0.3">
      <c r="B9343" s="39" t="str">
        <f t="shared" si="127"/>
        <v>61657042121 клиновий ремінь</v>
      </c>
      <c r="C9343" s="39" t="str">
        <f>TEXT(Raw_Articul_Data!$D9343,"00000000000")</f>
        <v>61657042121</v>
      </c>
      <c r="D9343" s="41">
        <v>61657042121</v>
      </c>
      <c r="E9343" s="41" t="s">
        <v>4970</v>
      </c>
      <c r="G9343" s="41" t="s">
        <v>32</v>
      </c>
      <c r="H9343" s="41" t="s">
        <v>2790</v>
      </c>
      <c r="I9343" s="41" t="s">
        <v>23</v>
      </c>
      <c r="J9343" s="41" t="s">
        <v>28</v>
      </c>
      <c r="K9343" s="41" t="s">
        <v>25</v>
      </c>
    </row>
    <row r="9344" spans="2:11" ht="15" customHeight="1" x14ac:dyDescent="0.3">
      <c r="B9344" s="39" t="str">
        <f t="shared" si="127"/>
        <v>61657043000 куліса перемикання передач</v>
      </c>
      <c r="C9344" s="39" t="str">
        <f>TEXT(Raw_Articul_Data!$D9344,"00000000000")</f>
        <v>61657043000</v>
      </c>
      <c r="D9344" s="41">
        <v>61657043000</v>
      </c>
      <c r="E9344" s="41" t="s">
        <v>5032</v>
      </c>
      <c r="G9344" s="41" t="s">
        <v>32</v>
      </c>
      <c r="H9344" s="41" t="s">
        <v>2790</v>
      </c>
      <c r="I9344" s="41" t="s">
        <v>23</v>
      </c>
      <c r="J9344" s="41" t="s">
        <v>1908</v>
      </c>
      <c r="K9344" s="41" t="s">
        <v>25</v>
      </c>
    </row>
    <row r="9345" spans="2:11" ht="15" customHeight="1" x14ac:dyDescent="0.3">
      <c r="B9345" s="39" t="str">
        <f t="shared" si="127"/>
        <v>61657069500 гвинт m6x20</v>
      </c>
      <c r="C9345" s="39" t="str">
        <f>TEXT(Raw_Articul_Data!$D9345,"00000000000")</f>
        <v>61657069500</v>
      </c>
      <c r="D9345" s="41">
        <v>61657069500</v>
      </c>
      <c r="E9345" s="41" t="s">
        <v>5033</v>
      </c>
      <c r="G9345" s="41" t="s">
        <v>32</v>
      </c>
      <c r="H9345" s="41" t="s">
        <v>2790</v>
      </c>
      <c r="I9345" s="41" t="s">
        <v>23</v>
      </c>
      <c r="J9345" s="41" t="s">
        <v>1908</v>
      </c>
      <c r="K9345" s="41" t="s">
        <v>25</v>
      </c>
    </row>
    <row r="9346" spans="2:11" ht="15" customHeight="1" x14ac:dyDescent="0.3">
      <c r="B9346" s="39" t="str">
        <f t="shared" si="127"/>
        <v>61657601200 направляючий ролик</v>
      </c>
      <c r="C9346" s="39" t="str">
        <f>TEXT(Raw_Articul_Data!$D9346,"00000000000")</f>
        <v>61657601200</v>
      </c>
      <c r="D9346" s="41">
        <v>61657601200</v>
      </c>
      <c r="E9346" s="41" t="s">
        <v>4581</v>
      </c>
      <c r="G9346" s="41" t="s">
        <v>32</v>
      </c>
      <c r="H9346" s="41" t="s">
        <v>2790</v>
      </c>
      <c r="I9346" s="41" t="s">
        <v>23</v>
      </c>
      <c r="J9346" s="41" t="s">
        <v>164</v>
      </c>
      <c r="K9346" s="41" t="s">
        <v>25</v>
      </c>
    </row>
    <row r="9347" spans="2:11" ht="15" customHeight="1" x14ac:dyDescent="0.3">
      <c r="B9347" s="39" t="str">
        <f t="shared" si="127"/>
        <v>61657633000 втулка підшипника</v>
      </c>
      <c r="C9347" s="39" t="str">
        <f>TEXT(Raw_Articul_Data!$D9347,"00000000000")</f>
        <v>61657633000</v>
      </c>
      <c r="D9347" s="41">
        <v>61657633000</v>
      </c>
      <c r="E9347" s="41" t="s">
        <v>3405</v>
      </c>
      <c r="G9347" s="41" t="s">
        <v>32</v>
      </c>
      <c r="H9347" s="41" t="s">
        <v>2790</v>
      </c>
      <c r="I9347" s="41" t="s">
        <v>23</v>
      </c>
      <c r="J9347" s="41" t="s">
        <v>34</v>
      </c>
      <c r="K9347" s="41" t="s">
        <v>25</v>
      </c>
    </row>
    <row r="9348" spans="2:11" ht="15" customHeight="1" x14ac:dyDescent="0.3">
      <c r="B9348" s="39" t="str">
        <f t="shared" si="127"/>
        <v>61657633011 втулка підшипника</v>
      </c>
      <c r="C9348" s="39" t="str">
        <f>TEXT(Raw_Articul_Data!$D9348,"00000000000")</f>
        <v>61657633011</v>
      </c>
      <c r="D9348" s="41">
        <v>61657633011</v>
      </c>
      <c r="E9348" s="41" t="s">
        <v>3405</v>
      </c>
      <c r="G9348" s="41" t="s">
        <v>32</v>
      </c>
      <c r="H9348" s="41" t="s">
        <v>2790</v>
      </c>
      <c r="I9348" s="41" t="s">
        <v>23</v>
      </c>
      <c r="J9348" s="41" t="s">
        <v>164</v>
      </c>
      <c r="K9348" s="41" t="s">
        <v>25</v>
      </c>
    </row>
    <row r="9349" spans="2:11" ht="15" customHeight="1" x14ac:dyDescent="0.3">
      <c r="B9349" s="39" t="str">
        <f t="shared" si="127"/>
        <v>61657633200 втулка з буртиком</v>
      </c>
      <c r="C9349" s="39" t="str">
        <f>TEXT(Raw_Articul_Data!$D9349,"00000000000")</f>
        <v>61657633200</v>
      </c>
      <c r="D9349" s="41">
        <v>61657633200</v>
      </c>
      <c r="E9349" s="41" t="s">
        <v>5034</v>
      </c>
      <c r="G9349" s="41" t="s">
        <v>32</v>
      </c>
      <c r="H9349" s="41" t="s">
        <v>2790</v>
      </c>
      <c r="I9349" s="41" t="s">
        <v>23</v>
      </c>
      <c r="J9349" s="41" t="s">
        <v>1908</v>
      </c>
      <c r="K9349" s="41" t="s">
        <v>25</v>
      </c>
    </row>
    <row r="9350" spans="2:11" ht="15" customHeight="1" x14ac:dyDescent="0.3">
      <c r="B9350" s="39" t="str">
        <f t="shared" si="127"/>
        <v>61657633510 вал</v>
      </c>
      <c r="C9350" s="39" t="str">
        <f>TEXT(Raw_Articul_Data!$D9350,"00000000000")</f>
        <v>61657633510</v>
      </c>
      <c r="D9350" s="41">
        <v>61657633510</v>
      </c>
      <c r="E9350" s="41" t="s">
        <v>3225</v>
      </c>
      <c r="G9350" s="41" t="s">
        <v>32</v>
      </c>
      <c r="H9350" s="41" t="s">
        <v>2790</v>
      </c>
      <c r="I9350" s="41" t="s">
        <v>23</v>
      </c>
      <c r="J9350" s="41" t="s">
        <v>1908</v>
      </c>
      <c r="K9350" s="41" t="s">
        <v>25</v>
      </c>
    </row>
    <row r="9351" spans="2:11" ht="15" customHeight="1" x14ac:dyDescent="0.3">
      <c r="B9351" s="39" t="str">
        <f t="shared" si="127"/>
        <v>61657635700 поперечна рульова тяга</v>
      </c>
      <c r="C9351" s="39" t="str">
        <f>TEXT(Raw_Articul_Data!$D9351,"00000000000")</f>
        <v>61657635700</v>
      </c>
      <c r="D9351" s="41">
        <v>61657635700</v>
      </c>
      <c r="E9351" s="41" t="s">
        <v>5011</v>
      </c>
      <c r="G9351" s="41" t="s">
        <v>32</v>
      </c>
      <c r="H9351" s="41" t="s">
        <v>2790</v>
      </c>
      <c r="I9351" s="41" t="s">
        <v>23</v>
      </c>
      <c r="J9351" s="41" t="s">
        <v>347</v>
      </c>
      <c r="K9351" s="41" t="s">
        <v>25</v>
      </c>
    </row>
    <row r="9352" spans="2:11" ht="15" customHeight="1" x14ac:dyDescent="0.3">
      <c r="B9352" s="39" t="str">
        <f t="shared" si="127"/>
        <v>61657641600 пружина розтягнення</v>
      </c>
      <c r="C9352" s="39" t="str">
        <f>TEXT(Raw_Articul_Data!$D9352,"00000000000")</f>
        <v>61657641600</v>
      </c>
      <c r="D9352" s="41">
        <v>61657641600</v>
      </c>
      <c r="E9352" s="41" t="s">
        <v>3022</v>
      </c>
      <c r="G9352" s="41" t="s">
        <v>32</v>
      </c>
      <c r="H9352" s="41" t="s">
        <v>2790</v>
      </c>
      <c r="I9352" s="41" t="s">
        <v>23</v>
      </c>
      <c r="J9352" s="41" t="s">
        <v>28</v>
      </c>
      <c r="K9352" s="41" t="s">
        <v>25</v>
      </c>
    </row>
    <row r="9353" spans="2:11" ht="15" customHeight="1" x14ac:dyDescent="0.3">
      <c r="B9353" s="39" t="str">
        <f t="shared" si="127"/>
        <v>61657641610 пружина розтягнення</v>
      </c>
      <c r="C9353" s="39" t="str">
        <f>TEXT(Raw_Articul_Data!$D9353,"00000000000")</f>
        <v>61657641610</v>
      </c>
      <c r="D9353" s="41">
        <v>61657641610</v>
      </c>
      <c r="E9353" s="41" t="s">
        <v>3022</v>
      </c>
      <c r="G9353" s="41" t="s">
        <v>32</v>
      </c>
      <c r="H9353" s="41" t="s">
        <v>2790</v>
      </c>
      <c r="I9353" s="41" t="s">
        <v>23</v>
      </c>
      <c r="J9353" s="41" t="s">
        <v>1908</v>
      </c>
      <c r="K9353" s="41" t="s">
        <v>25</v>
      </c>
    </row>
    <row r="9354" spans="2:11" ht="15" customHeight="1" x14ac:dyDescent="0.3">
      <c r="B9354" s="39" t="str">
        <f t="shared" si="127"/>
        <v>61657642800 розпорна втулка</v>
      </c>
      <c r="C9354" s="39" t="str">
        <f>TEXT(Raw_Articul_Data!$D9354,"00000000000")</f>
        <v>61657642800</v>
      </c>
      <c r="D9354" s="41">
        <v>61657642800</v>
      </c>
      <c r="E9354" s="41" t="s">
        <v>3592</v>
      </c>
      <c r="G9354" s="41" t="s">
        <v>32</v>
      </c>
      <c r="H9354" s="41" t="s">
        <v>2790</v>
      </c>
      <c r="I9354" s="41" t="s">
        <v>23</v>
      </c>
      <c r="J9354" s="41" t="s">
        <v>164</v>
      </c>
      <c r="K9354" s="41" t="s">
        <v>25</v>
      </c>
    </row>
    <row r="9355" spans="2:11" ht="15" customHeight="1" x14ac:dyDescent="0.3">
      <c r="B9355" s="39" t="str">
        <f t="shared" si="127"/>
        <v>61657802050 кришка</v>
      </c>
      <c r="C9355" s="39" t="str">
        <f>TEXT(Raw_Articul_Data!$D9355,"00000000000")</f>
        <v>61657802050</v>
      </c>
      <c r="D9355" s="41">
        <v>61657802050</v>
      </c>
      <c r="E9355" s="41" t="s">
        <v>2801</v>
      </c>
      <c r="G9355" s="41" t="s">
        <v>32</v>
      </c>
      <c r="H9355" s="41" t="s">
        <v>2790</v>
      </c>
      <c r="I9355" s="41" t="s">
        <v>23</v>
      </c>
      <c r="J9355" s="41" t="s">
        <v>347</v>
      </c>
      <c r="K9355" s="41" t="s">
        <v>25</v>
      </c>
    </row>
    <row r="9356" spans="2:11" ht="15" customHeight="1" x14ac:dyDescent="0.3">
      <c r="B9356" s="39" t="str">
        <f t="shared" si="127"/>
        <v>61700071003 направляючий ролик</v>
      </c>
      <c r="C9356" s="39" t="str">
        <f>TEXT(Raw_Articul_Data!$D9356,"00000000000")</f>
        <v>61700071003</v>
      </c>
      <c r="D9356" s="41">
        <v>61700071003</v>
      </c>
      <c r="E9356" s="41" t="s">
        <v>4581</v>
      </c>
      <c r="G9356" s="41" t="s">
        <v>32</v>
      </c>
      <c r="H9356" s="41" t="s">
        <v>2790</v>
      </c>
      <c r="I9356" s="41" t="s">
        <v>23</v>
      </c>
      <c r="J9356" s="41" t="s">
        <v>164</v>
      </c>
      <c r="K9356" s="41" t="s">
        <v>25</v>
      </c>
    </row>
    <row r="9357" spans="2:11" ht="15" customHeight="1" x14ac:dyDescent="0.3">
      <c r="B9357" s="39" t="str">
        <f t="shared" ref="B9357:B9420" si="128">CONCATENATE(C9357," ", LOWER(E9357))</f>
        <v xml:space="preserve">61700071008 комплект розподільчого валу (вал та прокладка) </v>
      </c>
      <c r="C9357" s="39" t="str">
        <f>TEXT(Raw_Articul_Data!$D9357,"00000000000")</f>
        <v>61700071008</v>
      </c>
      <c r="D9357" s="41">
        <v>61700071008</v>
      </c>
      <c r="E9357" s="41" t="s">
        <v>5035</v>
      </c>
      <c r="G9357" s="41" t="s">
        <v>32</v>
      </c>
      <c r="H9357" s="41" t="s">
        <v>2790</v>
      </c>
      <c r="I9357" s="41" t="s">
        <v>23</v>
      </c>
      <c r="J9357" s="41" t="s">
        <v>34</v>
      </c>
      <c r="K9357" s="41" t="s">
        <v>25</v>
      </c>
    </row>
    <row r="9358" spans="2:11" ht="15" customHeight="1" x14ac:dyDescent="0.3">
      <c r="B9358" s="39" t="str">
        <f t="shared" si="128"/>
        <v>61700071016 комплект шарових опор</v>
      </c>
      <c r="C9358" s="39" t="str">
        <f>TEXT(Raw_Articul_Data!$D9358,"00000000000")</f>
        <v>61700071016</v>
      </c>
      <c r="D9358" s="41">
        <v>61700071016</v>
      </c>
      <c r="E9358" s="41" t="s">
        <v>5036</v>
      </c>
      <c r="G9358" s="41" t="s">
        <v>32</v>
      </c>
      <c r="H9358" s="41" t="s">
        <v>2790</v>
      </c>
      <c r="I9358" s="41" t="s">
        <v>23</v>
      </c>
      <c r="J9358" s="41" t="s">
        <v>34</v>
      </c>
      <c r="K9358" s="41" t="s">
        <v>25</v>
      </c>
    </row>
    <row r="9359" spans="2:11" ht="15" customHeight="1" x14ac:dyDescent="0.3">
      <c r="B9359" s="39" t="str">
        <f t="shared" si="128"/>
        <v>61700071065 комплект модуля запалювання</v>
      </c>
      <c r="C9359" s="39" t="str">
        <f>TEXT(Raw_Articul_Data!$D9359,"00000000000")</f>
        <v>61700071065</v>
      </c>
      <c r="D9359" s="41">
        <v>61700071065</v>
      </c>
      <c r="E9359" s="41" t="s">
        <v>5037</v>
      </c>
      <c r="G9359" s="41" t="s">
        <v>32</v>
      </c>
      <c r="H9359" s="41" t="s">
        <v>2790</v>
      </c>
      <c r="I9359" s="41" t="s">
        <v>23</v>
      </c>
      <c r="J9359" s="41" t="s">
        <v>34</v>
      </c>
      <c r="K9359" s="41" t="s">
        <v>25</v>
      </c>
    </row>
    <row r="9360" spans="2:11" ht="15" customHeight="1" x14ac:dyDescent="0.3">
      <c r="B9360" s="39" t="str">
        <f t="shared" si="128"/>
        <v>61700111843 чотирьохтактовий двигун у зборі evc 8000.0</v>
      </c>
      <c r="C9360" s="39" t="str">
        <f>TEXT(Raw_Articul_Data!$D9360,"00000000000")</f>
        <v>61700111843</v>
      </c>
      <c r="D9360" s="41">
        <v>61700111843</v>
      </c>
      <c r="E9360" s="41" t="s">
        <v>5038</v>
      </c>
      <c r="G9360" s="41" t="s">
        <v>32</v>
      </c>
      <c r="H9360" s="41" t="s">
        <v>2790</v>
      </c>
      <c r="I9360" s="41" t="s">
        <v>23</v>
      </c>
      <c r="J9360" s="41" t="s">
        <v>34</v>
      </c>
      <c r="K9360" s="41" t="s">
        <v>25</v>
      </c>
    </row>
    <row r="9361" spans="2:11" ht="15" customHeight="1" x14ac:dyDescent="0.3">
      <c r="B9361" s="39" t="str">
        <f t="shared" si="128"/>
        <v>61701400600 шумоглушник</v>
      </c>
      <c r="C9361" s="39" t="str">
        <f>TEXT(Raw_Articul_Data!$D9361,"00000000000")</f>
        <v>61701400600</v>
      </c>
      <c r="D9361" s="41">
        <v>61701400600</v>
      </c>
      <c r="E9361" s="41" t="s">
        <v>3072</v>
      </c>
      <c r="G9361" s="41" t="s">
        <v>32</v>
      </c>
      <c r="H9361" s="41" t="s">
        <v>2790</v>
      </c>
      <c r="I9361" s="41" t="s">
        <v>23</v>
      </c>
      <c r="J9361" s="41" t="s">
        <v>164</v>
      </c>
      <c r="K9361" s="41" t="s">
        <v>25</v>
      </c>
    </row>
    <row r="9362" spans="2:11" ht="15" customHeight="1" x14ac:dyDescent="0.3">
      <c r="B9362" s="39" t="str">
        <f t="shared" si="128"/>
        <v>61701490600 ущільнення вихлопної труби</v>
      </c>
      <c r="C9362" s="39" t="str">
        <f>TEXT(Raw_Articul_Data!$D9362,"00000000000")</f>
        <v>61701490600</v>
      </c>
      <c r="D9362" s="41">
        <v>61701490600</v>
      </c>
      <c r="E9362" s="41" t="s">
        <v>5039</v>
      </c>
      <c r="G9362" s="41" t="s">
        <v>32</v>
      </c>
      <c r="H9362" s="41" t="s">
        <v>2790</v>
      </c>
      <c r="I9362" s="41" t="s">
        <v>23</v>
      </c>
      <c r="J9362" s="41" t="s">
        <v>55</v>
      </c>
      <c r="K9362" s="41" t="s">
        <v>25</v>
      </c>
    </row>
    <row r="9363" spans="2:11" ht="15" customHeight="1" x14ac:dyDescent="0.3">
      <c r="B9363" s="39" t="str">
        <f t="shared" si="128"/>
        <v>61701602011 муфта ножа</v>
      </c>
      <c r="C9363" s="39" t="str">
        <f>TEXT(Raw_Articul_Data!$D9363,"00000000000")</f>
        <v>61701602011</v>
      </c>
      <c r="D9363" s="41">
        <v>61701602011</v>
      </c>
      <c r="E9363" s="41" t="s">
        <v>5002</v>
      </c>
      <c r="G9363" s="41" t="s">
        <v>32</v>
      </c>
      <c r="H9363" s="41" t="s">
        <v>2790</v>
      </c>
      <c r="I9363" s="41" t="s">
        <v>23</v>
      </c>
      <c r="J9363" s="41" t="s">
        <v>55</v>
      </c>
      <c r="K9363" s="41" t="s">
        <v>25</v>
      </c>
    </row>
    <row r="9364" spans="2:11" ht="15" customHeight="1" x14ac:dyDescent="0.3">
      <c r="B9364" s="39" t="str">
        <f t="shared" si="128"/>
        <v>61701605700 важіль зчеплення</v>
      </c>
      <c r="C9364" s="39" t="str">
        <f>TEXT(Raw_Articul_Data!$D9364,"00000000000")</f>
        <v>61701605700</v>
      </c>
      <c r="D9364" s="41">
        <v>61701605700</v>
      </c>
      <c r="E9364" s="41" t="s">
        <v>5040</v>
      </c>
      <c r="G9364" s="41" t="s">
        <v>32</v>
      </c>
      <c r="H9364" s="41" t="s">
        <v>2790</v>
      </c>
      <c r="I9364" s="41" t="s">
        <v>23</v>
      </c>
      <c r="J9364" s="41" t="s">
        <v>1908</v>
      </c>
      <c r="K9364" s="41" t="s">
        <v>25</v>
      </c>
    </row>
    <row r="9365" spans="2:11" ht="15" customHeight="1" x14ac:dyDescent="0.3">
      <c r="B9365" s="39" t="str">
        <f t="shared" si="128"/>
        <v>61701622200 болт кришки підшипника</v>
      </c>
      <c r="C9365" s="39" t="str">
        <f>TEXT(Raw_Articul_Data!$D9365,"00000000000")</f>
        <v>61701622200</v>
      </c>
      <c r="D9365" s="41">
        <v>61701622200</v>
      </c>
      <c r="E9365" s="41" t="s">
        <v>5041</v>
      </c>
      <c r="G9365" s="41" t="s">
        <v>32</v>
      </c>
      <c r="H9365" s="41" t="s">
        <v>2790</v>
      </c>
      <c r="I9365" s="41" t="s">
        <v>23</v>
      </c>
      <c r="J9365" s="41" t="s">
        <v>1908</v>
      </c>
      <c r="K9365" s="41" t="s">
        <v>25</v>
      </c>
    </row>
    <row r="9366" spans="2:11" ht="15" customHeight="1" x14ac:dyDescent="0.3">
      <c r="B9366" s="39" t="str">
        <f t="shared" si="128"/>
        <v>61701622600 розпірне кільце</v>
      </c>
      <c r="C9366" s="39" t="str">
        <f>TEXT(Raw_Articul_Data!$D9366,"00000000000")</f>
        <v>61701622600</v>
      </c>
      <c r="D9366" s="41">
        <v>61701622600</v>
      </c>
      <c r="E9366" s="41" t="s">
        <v>4299</v>
      </c>
      <c r="G9366" s="41" t="s">
        <v>32</v>
      </c>
      <c r="H9366" s="41" t="s">
        <v>2790</v>
      </c>
      <c r="I9366" s="41" t="s">
        <v>23</v>
      </c>
      <c r="J9366" s="41" t="s">
        <v>45</v>
      </c>
      <c r="K9366" s="41" t="s">
        <v>25</v>
      </c>
    </row>
    <row r="9367" spans="2:11" ht="15" customHeight="1" x14ac:dyDescent="0.3">
      <c r="B9367" s="39" t="str">
        <f t="shared" si="128"/>
        <v>61701623700 втулка підшипника</v>
      </c>
      <c r="C9367" s="39" t="str">
        <f>TEXT(Raw_Articul_Data!$D9367,"00000000000")</f>
        <v>61701623700</v>
      </c>
      <c r="D9367" s="41">
        <v>61701623700</v>
      </c>
      <c r="E9367" s="41" t="s">
        <v>3405</v>
      </c>
      <c r="G9367" s="41" t="s">
        <v>32</v>
      </c>
      <c r="H9367" s="41" t="s">
        <v>2790</v>
      </c>
      <c r="I9367" s="41" t="s">
        <v>23</v>
      </c>
      <c r="J9367" s="41" t="s">
        <v>45</v>
      </c>
      <c r="K9367" s="41" t="s">
        <v>25</v>
      </c>
    </row>
    <row r="9368" spans="2:11" ht="15" customHeight="1" x14ac:dyDescent="0.3">
      <c r="B9368" s="39" t="str">
        <f t="shared" si="128"/>
        <v>61701624100 клиноремінний шків</v>
      </c>
      <c r="C9368" s="39" t="str">
        <f>TEXT(Raw_Articul_Data!$D9368,"00000000000")</f>
        <v>61701624100</v>
      </c>
      <c r="D9368" s="41">
        <v>61701624100</v>
      </c>
      <c r="E9368" s="41" t="s">
        <v>3227</v>
      </c>
      <c r="G9368" s="41" t="s">
        <v>32</v>
      </c>
      <c r="H9368" s="41" t="s">
        <v>2790</v>
      </c>
      <c r="I9368" s="41" t="s">
        <v>23</v>
      </c>
      <c r="J9368" s="41" t="s">
        <v>164</v>
      </c>
      <c r="K9368" s="41" t="s">
        <v>25</v>
      </c>
    </row>
    <row r="9369" spans="2:11" ht="15" customHeight="1" x14ac:dyDescent="0.3">
      <c r="B9369" s="39" t="str">
        <f t="shared" si="128"/>
        <v>61701625000 важіль</v>
      </c>
      <c r="C9369" s="39" t="str">
        <f>TEXT(Raw_Articul_Data!$D9369,"00000000000")</f>
        <v>61701625000</v>
      </c>
      <c r="D9369" s="41">
        <v>61701625000</v>
      </c>
      <c r="E9369" s="41" t="s">
        <v>3043</v>
      </c>
      <c r="G9369" s="41" t="s">
        <v>32</v>
      </c>
      <c r="H9369" s="41" t="s">
        <v>2790</v>
      </c>
      <c r="I9369" s="41" t="s">
        <v>23</v>
      </c>
      <c r="J9369" s="41" t="s">
        <v>164</v>
      </c>
      <c r="K9369" s="41" t="s">
        <v>25</v>
      </c>
    </row>
    <row r="9370" spans="2:11" ht="15" customHeight="1" x14ac:dyDescent="0.3">
      <c r="B9370" s="39" t="str">
        <f t="shared" si="128"/>
        <v>61701626300 гальмівні колодки</v>
      </c>
      <c r="C9370" s="39" t="str">
        <f>TEXT(Raw_Articul_Data!$D9370,"00000000000")</f>
        <v>61701626300</v>
      </c>
      <c r="D9370" s="41">
        <v>61701626300</v>
      </c>
      <c r="E9370" s="41" t="s">
        <v>5042</v>
      </c>
      <c r="G9370" s="41" t="s">
        <v>32</v>
      </c>
      <c r="H9370" s="41" t="s">
        <v>2790</v>
      </c>
      <c r="I9370" s="41" t="s">
        <v>23</v>
      </c>
      <c r="J9370" s="41" t="s">
        <v>28</v>
      </c>
      <c r="K9370" s="41" t="s">
        <v>25</v>
      </c>
    </row>
    <row r="9371" spans="2:11" ht="15" customHeight="1" x14ac:dyDescent="0.3">
      <c r="B9371" s="39" t="str">
        <f t="shared" si="128"/>
        <v>61701627900 пружина розтягнення</v>
      </c>
      <c r="C9371" s="39" t="str">
        <f>TEXT(Raw_Articul_Data!$D9371,"00000000000")</f>
        <v>61701627900</v>
      </c>
      <c r="D9371" s="41">
        <v>61701627900</v>
      </c>
      <c r="E9371" s="41" t="s">
        <v>3022</v>
      </c>
      <c r="G9371" s="41" t="s">
        <v>32</v>
      </c>
      <c r="H9371" s="41" t="s">
        <v>2790</v>
      </c>
      <c r="I9371" s="41" t="s">
        <v>23</v>
      </c>
      <c r="J9371" s="41" t="s">
        <v>164</v>
      </c>
      <c r="K9371" s="41" t="s">
        <v>25</v>
      </c>
    </row>
    <row r="9372" spans="2:11" ht="15" customHeight="1" x14ac:dyDescent="0.3">
      <c r="B9372" s="39" t="str">
        <f t="shared" si="128"/>
        <v>61701627921 пружина розтягнення</v>
      </c>
      <c r="C9372" s="39" t="str">
        <f>TEXT(Raw_Articul_Data!$D9372,"00000000000")</f>
        <v>61701627921</v>
      </c>
      <c r="D9372" s="41">
        <v>61701627921</v>
      </c>
      <c r="E9372" s="41" t="s">
        <v>3022</v>
      </c>
      <c r="G9372" s="41" t="s">
        <v>32</v>
      </c>
      <c r="H9372" s="41" t="s">
        <v>2790</v>
      </c>
      <c r="I9372" s="41" t="s">
        <v>23</v>
      </c>
      <c r="J9372" s="41" t="s">
        <v>164</v>
      </c>
      <c r="K9372" s="41" t="s">
        <v>25</v>
      </c>
    </row>
    <row r="9373" spans="2:11" ht="15" customHeight="1" x14ac:dyDescent="0.3">
      <c r="B9373" s="39" t="str">
        <f t="shared" si="128"/>
        <v>61701629500 різьбовий стержень</v>
      </c>
      <c r="C9373" s="39" t="str">
        <f>TEXT(Raw_Articul_Data!$D9373,"00000000000")</f>
        <v>61701629500</v>
      </c>
      <c r="D9373" s="41">
        <v>61701629500</v>
      </c>
      <c r="E9373" s="41" t="s">
        <v>5043</v>
      </c>
      <c r="G9373" s="41" t="s">
        <v>32</v>
      </c>
      <c r="H9373" s="41" t="s">
        <v>2790</v>
      </c>
      <c r="I9373" s="41" t="s">
        <v>23</v>
      </c>
      <c r="J9373" s="41" t="s">
        <v>24</v>
      </c>
      <c r="K9373" s="41" t="s">
        <v>25</v>
      </c>
    </row>
    <row r="9374" spans="2:11" ht="15" customHeight="1" x14ac:dyDescent="0.3">
      <c r="B9374" s="39" t="str">
        <f t="shared" si="128"/>
        <v>61701801100 трос управління дросельною заслонкою</v>
      </c>
      <c r="C9374" s="39" t="str">
        <f>TEXT(Raw_Articul_Data!$D9374,"00000000000")</f>
        <v>61701801100</v>
      </c>
      <c r="D9374" s="41">
        <v>61701801100</v>
      </c>
      <c r="E9374" s="41" t="s">
        <v>3643</v>
      </c>
      <c r="G9374" s="41" t="s">
        <v>32</v>
      </c>
      <c r="H9374" s="41" t="s">
        <v>2790</v>
      </c>
      <c r="I9374" s="41" t="s">
        <v>23</v>
      </c>
      <c r="J9374" s="41" t="s">
        <v>191</v>
      </c>
      <c r="K9374" s="41" t="s">
        <v>25</v>
      </c>
    </row>
    <row r="9375" spans="2:11" ht="15" customHeight="1" x14ac:dyDescent="0.3">
      <c r="B9375" s="39" t="str">
        <f t="shared" si="128"/>
        <v>61701801130 трос управління дросельною заслонкою</v>
      </c>
      <c r="C9375" s="39" t="str">
        <f>TEXT(Raw_Articul_Data!$D9375,"00000000000")</f>
        <v>61701801130</v>
      </c>
      <c r="D9375" s="41">
        <v>61701801130</v>
      </c>
      <c r="E9375" s="41" t="s">
        <v>3643</v>
      </c>
      <c r="G9375" s="41" t="s">
        <v>32</v>
      </c>
      <c r="H9375" s="41" t="s">
        <v>2790</v>
      </c>
      <c r="I9375" s="41" t="s">
        <v>23</v>
      </c>
      <c r="J9375" s="41" t="s">
        <v>191</v>
      </c>
      <c r="K9375" s="41" t="s">
        <v>25</v>
      </c>
    </row>
    <row r="9376" spans="2:11" ht="15" customHeight="1" x14ac:dyDescent="0.3">
      <c r="B9376" s="39" t="str">
        <f t="shared" si="128"/>
        <v>61701801140 трос управління дросельною заслонкою</v>
      </c>
      <c r="C9376" s="39" t="str">
        <f>TEXT(Raw_Articul_Data!$D9376,"00000000000")</f>
        <v>61701801140</v>
      </c>
      <c r="D9376" s="41">
        <v>61701801140</v>
      </c>
      <c r="E9376" s="41" t="s">
        <v>3643</v>
      </c>
      <c r="G9376" s="41" t="s">
        <v>32</v>
      </c>
      <c r="H9376" s="41" t="s">
        <v>2790</v>
      </c>
      <c r="I9376" s="41" t="s">
        <v>23</v>
      </c>
      <c r="J9376" s="41" t="s">
        <v>45</v>
      </c>
      <c r="K9376" s="41" t="s">
        <v>25</v>
      </c>
    </row>
    <row r="9377" spans="2:11" ht="15" customHeight="1" x14ac:dyDescent="0.3">
      <c r="B9377" s="39" t="str">
        <f t="shared" si="128"/>
        <v>61701802600 тяга механізма</v>
      </c>
      <c r="C9377" s="39" t="str">
        <f>TEXT(Raw_Articul_Data!$D9377,"00000000000")</f>
        <v>61701802600</v>
      </c>
      <c r="D9377" s="41">
        <v>61701802600</v>
      </c>
      <c r="E9377" s="41" t="s">
        <v>5044</v>
      </c>
      <c r="G9377" s="41" t="s">
        <v>32</v>
      </c>
      <c r="H9377" s="41" t="s">
        <v>2790</v>
      </c>
      <c r="I9377" s="41" t="s">
        <v>23</v>
      </c>
      <c r="J9377" s="41" t="s">
        <v>347</v>
      </c>
      <c r="K9377" s="41" t="s">
        <v>25</v>
      </c>
    </row>
    <row r="9378" spans="2:11" ht="15" customHeight="1" x14ac:dyDescent="0.3">
      <c r="B9378" s="39" t="str">
        <f t="shared" si="128"/>
        <v>61701802601 тяга механізма choke</v>
      </c>
      <c r="C9378" s="39" t="str">
        <f>TEXT(Raw_Articul_Data!$D9378,"00000000000")</f>
        <v>61701802601</v>
      </c>
      <c r="D9378" s="41">
        <v>61701802601</v>
      </c>
      <c r="E9378" s="41" t="s">
        <v>5045</v>
      </c>
      <c r="G9378" s="41" t="s">
        <v>32</v>
      </c>
      <c r="H9378" s="41" t="s">
        <v>2790</v>
      </c>
      <c r="I9378" s="41" t="s">
        <v>23</v>
      </c>
      <c r="J9378" s="41" t="s">
        <v>347</v>
      </c>
      <c r="K9378" s="41" t="s">
        <v>25</v>
      </c>
    </row>
    <row r="9379" spans="2:11" ht="15" customHeight="1" x14ac:dyDescent="0.3">
      <c r="B9379" s="39" t="str">
        <f t="shared" si="128"/>
        <v>61702000031 мінітрактор-косарка rt6127.1zl без механізму для косіння</v>
      </c>
      <c r="C9379" s="39" t="str">
        <f>TEXT(Raw_Articul_Data!$D9379,"00000000000")</f>
        <v>61702000031</v>
      </c>
      <c r="D9379" s="41">
        <v>61702000031</v>
      </c>
      <c r="E9379" s="41" t="s">
        <v>2199</v>
      </c>
      <c r="F9379" s="41" t="s">
        <v>7264</v>
      </c>
      <c r="G9379" s="41" t="s">
        <v>843</v>
      </c>
      <c r="H9379" s="41" t="s">
        <v>2200</v>
      </c>
      <c r="I9379" s="41" t="s">
        <v>2166</v>
      </c>
      <c r="J9379" s="41" t="s">
        <v>164</v>
      </c>
      <c r="K9379" s="41" t="s">
        <v>25</v>
      </c>
    </row>
    <row r="9380" spans="2:11" ht="15" customHeight="1" x14ac:dyDescent="0.3">
      <c r="B9380" s="39" t="str">
        <f t="shared" si="128"/>
        <v>61703501501 пробка бака</v>
      </c>
      <c r="C9380" s="39" t="str">
        <f>TEXT(Raw_Articul_Data!$D9380,"00000000000")</f>
        <v>61703501501</v>
      </c>
      <c r="D9380" s="41">
        <v>61703501501</v>
      </c>
      <c r="E9380" s="41" t="s">
        <v>3045</v>
      </c>
      <c r="G9380" s="41" t="s">
        <v>32</v>
      </c>
      <c r="H9380" s="41" t="s">
        <v>2790</v>
      </c>
      <c r="I9380" s="41" t="s">
        <v>23</v>
      </c>
      <c r="J9380" s="41" t="s">
        <v>164</v>
      </c>
      <c r="K9380" s="41" t="s">
        <v>25</v>
      </c>
    </row>
    <row r="9381" spans="2:11" ht="15" customHeight="1" x14ac:dyDescent="0.3">
      <c r="B9381" s="39" t="str">
        <f t="shared" si="128"/>
        <v>61703506000 датчик</v>
      </c>
      <c r="C9381" s="39" t="str">
        <f>TEXT(Raw_Articul_Data!$D9381,"00000000000")</f>
        <v>61703506000</v>
      </c>
      <c r="D9381" s="41">
        <v>61703506000</v>
      </c>
      <c r="E9381" s="41" t="s">
        <v>4502</v>
      </c>
      <c r="G9381" s="41" t="s">
        <v>32</v>
      </c>
      <c r="H9381" s="41" t="s">
        <v>2790</v>
      </c>
      <c r="I9381" s="41" t="s">
        <v>23</v>
      </c>
      <c r="J9381" s="41" t="s">
        <v>45</v>
      </c>
      <c r="K9381" s="41" t="s">
        <v>25</v>
      </c>
    </row>
    <row r="9382" spans="2:11" ht="15" customHeight="1" x14ac:dyDescent="0.3">
      <c r="B9382" s="39" t="str">
        <f t="shared" si="128"/>
        <v>61704000101 індикатор</v>
      </c>
      <c r="C9382" s="39" t="str">
        <f>TEXT(Raw_Articul_Data!$D9382,"00000000000")</f>
        <v>61704000101</v>
      </c>
      <c r="D9382" s="41">
        <v>61704000101</v>
      </c>
      <c r="E9382" s="41" t="s">
        <v>5046</v>
      </c>
      <c r="G9382" s="41" t="s">
        <v>32</v>
      </c>
      <c r="H9382" s="41" t="s">
        <v>2790</v>
      </c>
      <c r="I9382" s="41" t="s">
        <v>23</v>
      </c>
      <c r="J9382" s="41" t="s">
        <v>34</v>
      </c>
      <c r="K9382" s="41" t="s">
        <v>25</v>
      </c>
    </row>
    <row r="9383" spans="2:11" ht="15" customHeight="1" x14ac:dyDescent="0.3">
      <c r="B9383" s="39" t="str">
        <f t="shared" si="128"/>
        <v>61704001100 акумуляторна батарея 12в-17а*год</v>
      </c>
      <c r="C9383" s="39" t="str">
        <f>TEXT(Raw_Articul_Data!$D9383,"00000000000")</f>
        <v>61704001100</v>
      </c>
      <c r="D9383" s="41">
        <v>61704001100</v>
      </c>
      <c r="E9383" s="41" t="s">
        <v>5047</v>
      </c>
      <c r="G9383" s="41" t="s">
        <v>32</v>
      </c>
      <c r="H9383" s="41" t="s">
        <v>2790</v>
      </c>
      <c r="J9383" s="41" t="s">
        <v>34</v>
      </c>
      <c r="K9383" s="41" t="s">
        <v>25</v>
      </c>
    </row>
    <row r="9384" spans="2:11" ht="15" customHeight="1" x14ac:dyDescent="0.3">
      <c r="B9384" s="39" t="str">
        <f t="shared" si="128"/>
        <v xml:space="preserve">61704001115 акумуляторна батарея 12в-20а*год </v>
      </c>
      <c r="C9384" s="39" t="str">
        <f>TEXT(Raw_Articul_Data!$D9384,"00000000000")</f>
        <v>61704001115</v>
      </c>
      <c r="D9384" s="41">
        <v>61704001115</v>
      </c>
      <c r="E9384" s="41" t="s">
        <v>5048</v>
      </c>
      <c r="G9384" s="41" t="s">
        <v>32</v>
      </c>
      <c r="H9384" s="41" t="s">
        <v>2790</v>
      </c>
      <c r="J9384" s="41" t="s">
        <v>34</v>
      </c>
      <c r="K9384" s="41" t="s">
        <v>25</v>
      </c>
    </row>
    <row r="9385" spans="2:11" ht="15" customHeight="1" x14ac:dyDescent="0.3">
      <c r="B9385" s="39" t="str">
        <f t="shared" si="128"/>
        <v xml:space="preserve">61704001120 акумуляторна батарея 12в-22а*год </v>
      </c>
      <c r="C9385" s="39" t="str">
        <f>TEXT(Raw_Articul_Data!$D9385,"00000000000")</f>
        <v>61704001120</v>
      </c>
      <c r="D9385" s="41">
        <v>61704001120</v>
      </c>
      <c r="E9385" s="41" t="s">
        <v>5049</v>
      </c>
      <c r="G9385" s="41" t="s">
        <v>32</v>
      </c>
      <c r="H9385" s="41" t="s">
        <v>2790</v>
      </c>
      <c r="J9385" s="41" t="s">
        <v>34</v>
      </c>
      <c r="K9385" s="41" t="s">
        <v>25</v>
      </c>
    </row>
    <row r="9386" spans="2:11" ht="15" customHeight="1" x14ac:dyDescent="0.3">
      <c r="B9386" s="39" t="str">
        <f t="shared" si="128"/>
        <v>61704031210 відображувач лівий</v>
      </c>
      <c r="C9386" s="39" t="str">
        <f>TEXT(Raw_Articul_Data!$D9386,"00000000000")</f>
        <v>61704031210</v>
      </c>
      <c r="D9386" s="41">
        <v>61704031210</v>
      </c>
      <c r="E9386" s="41" t="s">
        <v>5050</v>
      </c>
      <c r="G9386" s="41" t="s">
        <v>32</v>
      </c>
      <c r="H9386" s="41" t="s">
        <v>2790</v>
      </c>
      <c r="I9386" s="41" t="s">
        <v>23</v>
      </c>
      <c r="J9386" s="41" t="s">
        <v>45</v>
      </c>
      <c r="K9386" s="41" t="s">
        <v>25</v>
      </c>
    </row>
    <row r="9387" spans="2:11" ht="15" customHeight="1" x14ac:dyDescent="0.3">
      <c r="B9387" s="39" t="str">
        <f t="shared" si="128"/>
        <v>61704031215 відображувач правий</v>
      </c>
      <c r="C9387" s="39" t="str">
        <f>TEXT(Raw_Articul_Data!$D9387,"00000000000")</f>
        <v>61704031215</v>
      </c>
      <c r="D9387" s="41">
        <v>61704031215</v>
      </c>
      <c r="E9387" s="41" t="s">
        <v>5051</v>
      </c>
      <c r="G9387" s="41" t="s">
        <v>32</v>
      </c>
      <c r="H9387" s="41" t="s">
        <v>2790</v>
      </c>
      <c r="I9387" s="41" t="s">
        <v>23</v>
      </c>
      <c r="J9387" s="41" t="s">
        <v>45</v>
      </c>
      <c r="K9387" s="41" t="s">
        <v>25</v>
      </c>
    </row>
    <row r="9388" spans="2:11" ht="15" customHeight="1" x14ac:dyDescent="0.3">
      <c r="B9388" s="39" t="str">
        <f t="shared" si="128"/>
        <v>61704031300 корпус</v>
      </c>
      <c r="C9388" s="39" t="str">
        <f>TEXT(Raw_Articul_Data!$D9388,"00000000000")</f>
        <v>61704031300</v>
      </c>
      <c r="D9388" s="41">
        <v>61704031300</v>
      </c>
      <c r="E9388" s="41" t="s">
        <v>3695</v>
      </c>
      <c r="G9388" s="41" t="s">
        <v>32</v>
      </c>
      <c r="H9388" s="41" t="s">
        <v>2790</v>
      </c>
      <c r="I9388" s="41" t="s">
        <v>23</v>
      </c>
      <c r="J9388" s="41" t="s">
        <v>164</v>
      </c>
      <c r="K9388" s="41" t="s">
        <v>25</v>
      </c>
    </row>
    <row r="9389" spans="2:11" ht="15" customHeight="1" x14ac:dyDescent="0.3">
      <c r="B9389" s="39" t="str">
        <f t="shared" si="128"/>
        <v>61704032210 кришка</v>
      </c>
      <c r="C9389" s="39" t="str">
        <f>TEXT(Raw_Articul_Data!$D9389,"00000000000")</f>
        <v>61704032210</v>
      </c>
      <c r="D9389" s="41">
        <v>61704032210</v>
      </c>
      <c r="E9389" s="41" t="s">
        <v>2801</v>
      </c>
      <c r="G9389" s="41" t="s">
        <v>32</v>
      </c>
      <c r="H9389" s="41" t="s">
        <v>2790</v>
      </c>
      <c r="I9389" s="41" t="s">
        <v>23</v>
      </c>
      <c r="J9389" s="41" t="s">
        <v>164</v>
      </c>
      <c r="K9389" s="41" t="s">
        <v>25</v>
      </c>
    </row>
    <row r="9390" spans="2:11" ht="15" customHeight="1" x14ac:dyDescent="0.3">
      <c r="B9390" s="39" t="str">
        <f t="shared" si="128"/>
        <v>61704032310 тримач</v>
      </c>
      <c r="C9390" s="39" t="str">
        <f>TEXT(Raw_Articul_Data!$D9390,"00000000000")</f>
        <v>61704032310</v>
      </c>
      <c r="D9390" s="41">
        <v>61704032310</v>
      </c>
      <c r="E9390" s="41" t="s">
        <v>2820</v>
      </c>
      <c r="G9390" s="41" t="s">
        <v>32</v>
      </c>
      <c r="H9390" s="41" t="s">
        <v>2790</v>
      </c>
      <c r="I9390" s="41" t="s">
        <v>23</v>
      </c>
      <c r="J9390" s="41" t="s">
        <v>164</v>
      </c>
      <c r="K9390" s="41" t="s">
        <v>25</v>
      </c>
    </row>
    <row r="9391" spans="2:11" ht="15" customHeight="1" x14ac:dyDescent="0.3">
      <c r="B9391" s="39" t="str">
        <f t="shared" si="128"/>
        <v>61704051910 тримач</v>
      </c>
      <c r="C9391" s="39" t="str">
        <f>TEXT(Raw_Articul_Data!$D9391,"00000000000")</f>
        <v>61704051910</v>
      </c>
      <c r="D9391" s="41">
        <v>61704051910</v>
      </c>
      <c r="E9391" s="41" t="s">
        <v>2820</v>
      </c>
      <c r="G9391" s="41" t="s">
        <v>32</v>
      </c>
      <c r="H9391" s="41" t="s">
        <v>2790</v>
      </c>
      <c r="I9391" s="41" t="s">
        <v>23</v>
      </c>
      <c r="J9391" s="41" t="s">
        <v>123</v>
      </c>
      <c r="K9391" s="41" t="s">
        <v>25</v>
      </c>
    </row>
    <row r="9392" spans="2:11" ht="15" customHeight="1" x14ac:dyDescent="0.3">
      <c r="B9392" s="39" t="str">
        <f t="shared" si="128"/>
        <v>61704053210 розсіювач лівої фари</v>
      </c>
      <c r="C9392" s="39" t="str">
        <f>TEXT(Raw_Articul_Data!$D9392,"00000000000")</f>
        <v>61704053210</v>
      </c>
      <c r="D9392" s="41">
        <v>61704053210</v>
      </c>
      <c r="E9392" s="41" t="s">
        <v>5052</v>
      </c>
      <c r="G9392" s="41" t="s">
        <v>32</v>
      </c>
      <c r="H9392" s="41" t="s">
        <v>2790</v>
      </c>
      <c r="I9392" s="41" t="s">
        <v>23</v>
      </c>
      <c r="J9392" s="41" t="s">
        <v>45</v>
      </c>
      <c r="K9392" s="41" t="s">
        <v>25</v>
      </c>
    </row>
    <row r="9393" spans="2:11" ht="15" customHeight="1" x14ac:dyDescent="0.3">
      <c r="B9393" s="39" t="str">
        <f t="shared" si="128"/>
        <v>61704053215 розсіювач правої фари</v>
      </c>
      <c r="C9393" s="39" t="str">
        <f>TEXT(Raw_Articul_Data!$D9393,"00000000000")</f>
        <v>61704053215</v>
      </c>
      <c r="D9393" s="41">
        <v>61704053215</v>
      </c>
      <c r="E9393" s="41" t="s">
        <v>5053</v>
      </c>
      <c r="G9393" s="41" t="s">
        <v>32</v>
      </c>
      <c r="H9393" s="41" t="s">
        <v>2790</v>
      </c>
      <c r="I9393" s="41" t="s">
        <v>23</v>
      </c>
      <c r="J9393" s="41" t="s">
        <v>45</v>
      </c>
      <c r="K9393" s="41" t="s">
        <v>25</v>
      </c>
    </row>
    <row r="9394" spans="2:11" ht="15" customHeight="1" x14ac:dyDescent="0.3">
      <c r="B9394" s="39" t="str">
        <f t="shared" si="128"/>
        <v>61704300520 вимикач гальмо</v>
      </c>
      <c r="C9394" s="39" t="str">
        <f>TEXT(Raw_Articul_Data!$D9394,"00000000000")</f>
        <v>61704300520</v>
      </c>
      <c r="D9394" s="41">
        <v>61704300520</v>
      </c>
      <c r="E9394" s="41" t="s">
        <v>5054</v>
      </c>
      <c r="G9394" s="41" t="s">
        <v>32</v>
      </c>
      <c r="H9394" s="41" t="s">
        <v>2790</v>
      </c>
      <c r="I9394" s="41" t="s">
        <v>23</v>
      </c>
      <c r="J9394" s="41" t="s">
        <v>34</v>
      </c>
      <c r="K9394" s="41" t="s">
        <v>25</v>
      </c>
    </row>
    <row r="9395" spans="2:11" ht="15" customHeight="1" x14ac:dyDescent="0.3">
      <c r="B9395" s="39" t="str">
        <f t="shared" si="128"/>
        <v>61704300530 вимикач</v>
      </c>
      <c r="C9395" s="39" t="str">
        <f>TEXT(Raw_Articul_Data!$D9395,"00000000000")</f>
        <v>61704300530</v>
      </c>
      <c r="D9395" s="41">
        <v>61704300530</v>
      </c>
      <c r="E9395" s="41" t="s">
        <v>3862</v>
      </c>
      <c r="G9395" s="41" t="s">
        <v>32</v>
      </c>
      <c r="H9395" s="41" t="s">
        <v>2790</v>
      </c>
      <c r="I9395" s="41" t="s">
        <v>23</v>
      </c>
      <c r="J9395" s="41" t="s">
        <v>34</v>
      </c>
      <c r="K9395" s="41" t="s">
        <v>25</v>
      </c>
    </row>
    <row r="9396" spans="2:11" ht="15" customHeight="1" x14ac:dyDescent="0.3">
      <c r="B9396" s="39" t="str">
        <f t="shared" si="128"/>
        <v>61704300541 вимикач</v>
      </c>
      <c r="C9396" s="39" t="str">
        <f>TEXT(Raw_Articul_Data!$D9396,"00000000000")</f>
        <v>61704300541</v>
      </c>
      <c r="D9396" s="41">
        <v>61704300541</v>
      </c>
      <c r="E9396" s="41" t="s">
        <v>3862</v>
      </c>
      <c r="G9396" s="41" t="s">
        <v>32</v>
      </c>
      <c r="H9396" s="41" t="s">
        <v>2790</v>
      </c>
      <c r="I9396" s="41" t="s">
        <v>23</v>
      </c>
      <c r="J9396" s="41" t="s">
        <v>55</v>
      </c>
      <c r="K9396" s="41" t="s">
        <v>25</v>
      </c>
    </row>
    <row r="9397" spans="2:11" ht="15" customHeight="1" x14ac:dyDescent="0.3">
      <c r="B9397" s="39" t="str">
        <f t="shared" si="128"/>
        <v>61704300550 вимикач</v>
      </c>
      <c r="C9397" s="39" t="str">
        <f>TEXT(Raw_Articul_Data!$D9397,"00000000000")</f>
        <v>61704300550</v>
      </c>
      <c r="D9397" s="41">
        <v>61704300550</v>
      </c>
      <c r="E9397" s="41" t="s">
        <v>3862</v>
      </c>
      <c r="G9397" s="41" t="s">
        <v>32</v>
      </c>
      <c r="H9397" s="41" t="s">
        <v>2790</v>
      </c>
      <c r="I9397" s="41" t="s">
        <v>23</v>
      </c>
      <c r="J9397" s="41" t="s">
        <v>55</v>
      </c>
      <c r="K9397" s="41" t="s">
        <v>25</v>
      </c>
    </row>
    <row r="9398" spans="2:11" ht="15" customHeight="1" x14ac:dyDescent="0.3">
      <c r="B9398" s="39" t="str">
        <f t="shared" si="128"/>
        <v>61704300560 вимикач - датчик рівня заповнення</v>
      </c>
      <c r="C9398" s="39" t="str">
        <f>TEXT(Raw_Articul_Data!$D9398,"00000000000")</f>
        <v>61704300560</v>
      </c>
      <c r="D9398" s="41">
        <v>61704300560</v>
      </c>
      <c r="E9398" s="41" t="s">
        <v>5055</v>
      </c>
      <c r="G9398" s="41" t="s">
        <v>32</v>
      </c>
      <c r="H9398" s="41" t="s">
        <v>2790</v>
      </c>
      <c r="I9398" s="41" t="s">
        <v>23</v>
      </c>
      <c r="J9398" s="41" t="s">
        <v>218</v>
      </c>
      <c r="K9398" s="41" t="s">
        <v>25</v>
      </c>
    </row>
    <row r="9399" spans="2:11" ht="15" customHeight="1" x14ac:dyDescent="0.3">
      <c r="B9399" s="39" t="str">
        <f t="shared" si="128"/>
        <v>61704301405 електронний модуль</v>
      </c>
      <c r="C9399" s="39" t="str">
        <f>TEXT(Raw_Articul_Data!$D9399,"00000000000")</f>
        <v>61704301405</v>
      </c>
      <c r="D9399" s="41">
        <v>61704301405</v>
      </c>
      <c r="E9399" s="41" t="s">
        <v>3908</v>
      </c>
      <c r="G9399" s="41" t="s">
        <v>32</v>
      </c>
      <c r="H9399" s="41" t="s">
        <v>2790</v>
      </c>
      <c r="I9399" s="41" t="s">
        <v>23</v>
      </c>
      <c r="J9399" s="41" t="s">
        <v>1906</v>
      </c>
      <c r="K9399" s="41" t="s">
        <v>25</v>
      </c>
    </row>
    <row r="9400" spans="2:11" ht="15" customHeight="1" x14ac:dyDescent="0.3">
      <c r="B9400" s="39" t="str">
        <f t="shared" si="128"/>
        <v>61704302411 замок запалювання</v>
      </c>
      <c r="C9400" s="39" t="str">
        <f>TEXT(Raw_Articul_Data!$D9400,"00000000000")</f>
        <v>61704302411</v>
      </c>
      <c r="D9400" s="41">
        <v>61704302411</v>
      </c>
      <c r="E9400" s="41" t="s">
        <v>5003</v>
      </c>
      <c r="G9400" s="41" t="s">
        <v>32</v>
      </c>
      <c r="H9400" s="41" t="s">
        <v>2790</v>
      </c>
      <c r="I9400" s="41" t="s">
        <v>23</v>
      </c>
      <c r="J9400" s="41" t="s">
        <v>55</v>
      </c>
      <c r="K9400" s="41" t="s">
        <v>25</v>
      </c>
    </row>
    <row r="9401" spans="2:11" ht="15" customHeight="1" x14ac:dyDescent="0.3">
      <c r="B9401" s="39" t="str">
        <f t="shared" si="128"/>
        <v>61704303100 реле</v>
      </c>
      <c r="C9401" s="39" t="str">
        <f>TEXT(Raw_Articul_Data!$D9401,"00000000000")</f>
        <v>61704303100</v>
      </c>
      <c r="D9401" s="41">
        <v>61704303100</v>
      </c>
      <c r="E9401" s="41" t="s">
        <v>3189</v>
      </c>
      <c r="G9401" s="41" t="s">
        <v>32</v>
      </c>
      <c r="H9401" s="41" t="s">
        <v>2790</v>
      </c>
      <c r="I9401" s="41" t="s">
        <v>23</v>
      </c>
      <c r="J9401" s="41" t="s">
        <v>133</v>
      </c>
      <c r="K9401" s="41" t="s">
        <v>25</v>
      </c>
    </row>
    <row r="9402" spans="2:11" ht="15" customHeight="1" x14ac:dyDescent="0.3">
      <c r="B9402" s="39" t="str">
        <f t="shared" si="128"/>
        <v>61704305200 пластина</v>
      </c>
      <c r="C9402" s="39" t="str">
        <f>TEXT(Raw_Articul_Data!$D9402,"00000000000")</f>
        <v>61704305200</v>
      </c>
      <c r="D9402" s="41">
        <v>61704305200</v>
      </c>
      <c r="E9402" s="41" t="s">
        <v>2849</v>
      </c>
      <c r="G9402" s="41" t="s">
        <v>32</v>
      </c>
      <c r="H9402" s="41" t="s">
        <v>2790</v>
      </c>
      <c r="I9402" s="41" t="s">
        <v>23</v>
      </c>
      <c r="J9402" s="41" t="s">
        <v>28</v>
      </c>
      <c r="K9402" s="41" t="s">
        <v>25</v>
      </c>
    </row>
    <row r="9403" spans="2:11" ht="15" customHeight="1" x14ac:dyDescent="0.3">
      <c r="B9403" s="39" t="str">
        <f t="shared" si="128"/>
        <v>61704305213 електронний модуль</v>
      </c>
      <c r="C9403" s="39" t="str">
        <f>TEXT(Raw_Articul_Data!$D9403,"00000000000")</f>
        <v>61704305213</v>
      </c>
      <c r="D9403" s="41">
        <v>61704305213</v>
      </c>
      <c r="E9403" s="41" t="s">
        <v>3908</v>
      </c>
      <c r="G9403" s="41" t="s">
        <v>32</v>
      </c>
      <c r="H9403" s="41" t="s">
        <v>2790</v>
      </c>
      <c r="I9403" s="41" t="s">
        <v>23</v>
      </c>
      <c r="J9403" s="41" t="s">
        <v>347</v>
      </c>
      <c r="K9403" s="41" t="s">
        <v>25</v>
      </c>
    </row>
    <row r="9404" spans="2:11" ht="15" customHeight="1" x14ac:dyDescent="0.3">
      <c r="B9404" s="39" t="str">
        <f t="shared" si="128"/>
        <v>61704306501 клавішна панель управління</v>
      </c>
      <c r="C9404" s="39" t="str">
        <f>TEXT(Raw_Articul_Data!$D9404,"00000000000")</f>
        <v>61704306501</v>
      </c>
      <c r="D9404" s="41">
        <v>61704306501</v>
      </c>
      <c r="E9404" s="41" t="s">
        <v>5056</v>
      </c>
      <c r="G9404" s="41" t="s">
        <v>32</v>
      </c>
      <c r="H9404" s="41" t="s">
        <v>2790</v>
      </c>
      <c r="I9404" s="41" t="s">
        <v>23</v>
      </c>
      <c r="J9404" s="41" t="s">
        <v>191</v>
      </c>
      <c r="K9404" s="41" t="s">
        <v>25</v>
      </c>
    </row>
    <row r="9405" spans="2:11" ht="15" customHeight="1" x14ac:dyDescent="0.3">
      <c r="B9405" s="39" t="str">
        <f t="shared" si="128"/>
        <v>61704308890 пристрій звукової сигналізації</v>
      </c>
      <c r="C9405" s="39" t="str">
        <f>TEXT(Raw_Articul_Data!$D9405,"00000000000")</f>
        <v>61704308890</v>
      </c>
      <c r="D9405" s="41">
        <v>61704308890</v>
      </c>
      <c r="E9405" s="41" t="s">
        <v>5057</v>
      </c>
      <c r="G9405" s="41" t="s">
        <v>32</v>
      </c>
      <c r="H9405" s="41" t="s">
        <v>2790</v>
      </c>
      <c r="I9405" s="41" t="s">
        <v>23</v>
      </c>
      <c r="J9405" s="41" t="s">
        <v>34</v>
      </c>
      <c r="K9405" s="41" t="s">
        <v>25</v>
      </c>
    </row>
    <row r="9406" spans="2:11" ht="15" customHeight="1" x14ac:dyDescent="0.3">
      <c r="B9406" s="39" t="str">
        <f t="shared" si="128"/>
        <v>61704350200 вимикач - косарочний механізм</v>
      </c>
      <c r="C9406" s="39" t="str">
        <f>TEXT(Raw_Articul_Data!$D9406,"00000000000")</f>
        <v>61704350200</v>
      </c>
      <c r="D9406" s="41">
        <v>61704350200</v>
      </c>
      <c r="E9406" s="41" t="s">
        <v>5058</v>
      </c>
      <c r="G9406" s="41" t="s">
        <v>32</v>
      </c>
      <c r="H9406" s="41" t="s">
        <v>2790</v>
      </c>
      <c r="I9406" s="41" t="s">
        <v>23</v>
      </c>
      <c r="J9406" s="41" t="s">
        <v>55</v>
      </c>
      <c r="K9406" s="41" t="s">
        <v>25</v>
      </c>
    </row>
    <row r="9407" spans="2:11" ht="15" customHeight="1" x14ac:dyDescent="0.3">
      <c r="B9407" s="39" t="str">
        <f t="shared" si="128"/>
        <v>61704358500 підсилююча пластина</v>
      </c>
      <c r="C9407" s="39" t="str">
        <f>TEXT(Raw_Articul_Data!$D9407,"00000000000")</f>
        <v>61704358500</v>
      </c>
      <c r="D9407" s="41">
        <v>61704358500</v>
      </c>
      <c r="E9407" s="41" t="s">
        <v>5059</v>
      </c>
      <c r="G9407" s="41" t="s">
        <v>32</v>
      </c>
      <c r="H9407" s="41" t="s">
        <v>2790</v>
      </c>
      <c r="I9407" s="41" t="s">
        <v>23</v>
      </c>
      <c r="J9407" s="41" t="s">
        <v>164</v>
      </c>
      <c r="K9407" s="41" t="s">
        <v>25</v>
      </c>
    </row>
    <row r="9408" spans="2:11" ht="15" customHeight="1" x14ac:dyDescent="0.3">
      <c r="B9408" s="39" t="str">
        <f t="shared" si="128"/>
        <v>61704370800 запобіжник 150а</v>
      </c>
      <c r="C9408" s="39" t="str">
        <f>TEXT(Raw_Articul_Data!$D9408,"00000000000")</f>
        <v>61704370800</v>
      </c>
      <c r="D9408" s="41">
        <v>61704370800</v>
      </c>
      <c r="E9408" s="41" t="s">
        <v>5060</v>
      </c>
      <c r="G9408" s="41" t="s">
        <v>32</v>
      </c>
      <c r="H9408" s="41" t="s">
        <v>2790</v>
      </c>
      <c r="I9408" s="41" t="s">
        <v>23</v>
      </c>
      <c r="J9408" s="41" t="s">
        <v>133</v>
      </c>
      <c r="K9408" s="41" t="s">
        <v>25</v>
      </c>
    </row>
    <row r="9409" spans="2:11" ht="15" customHeight="1" x14ac:dyDescent="0.3">
      <c r="B9409" s="39" t="str">
        <f t="shared" si="128"/>
        <v>61704400500 перехідник</v>
      </c>
      <c r="C9409" s="39" t="str">
        <f>TEXT(Raw_Articul_Data!$D9409,"00000000000")</f>
        <v>61704400500</v>
      </c>
      <c r="D9409" s="41">
        <v>61704400500</v>
      </c>
      <c r="E9409" s="41" t="s">
        <v>4322</v>
      </c>
      <c r="G9409" s="41" t="s">
        <v>32</v>
      </c>
      <c r="H9409" s="41" t="s">
        <v>2790</v>
      </c>
      <c r="I9409" s="41" t="s">
        <v>23</v>
      </c>
      <c r="J9409" s="41" t="s">
        <v>1908</v>
      </c>
      <c r="K9409" s="41" t="s">
        <v>25</v>
      </c>
    </row>
    <row r="9410" spans="2:11" ht="15" customHeight="1" x14ac:dyDescent="0.3">
      <c r="B9410" s="39" t="str">
        <f t="shared" si="128"/>
        <v>61704401800 оправа</v>
      </c>
      <c r="C9410" s="39" t="str">
        <f>TEXT(Raw_Articul_Data!$D9410,"00000000000")</f>
        <v>61704401800</v>
      </c>
      <c r="D9410" s="41">
        <v>61704401800</v>
      </c>
      <c r="E9410" s="41" t="s">
        <v>5061</v>
      </c>
      <c r="G9410" s="41" t="s">
        <v>32</v>
      </c>
      <c r="H9410" s="41" t="s">
        <v>2790</v>
      </c>
      <c r="I9410" s="41" t="s">
        <v>23</v>
      </c>
      <c r="J9410" s="41" t="s">
        <v>28</v>
      </c>
      <c r="K9410" s="41" t="s">
        <v>25</v>
      </c>
    </row>
    <row r="9411" spans="2:11" ht="15" customHeight="1" x14ac:dyDescent="0.3">
      <c r="B9411" s="39" t="str">
        <f t="shared" si="128"/>
        <v>61704401935 тримач запобіжника</v>
      </c>
      <c r="C9411" s="39" t="str">
        <f>TEXT(Raw_Articul_Data!$D9411,"00000000000")</f>
        <v>61704401935</v>
      </c>
      <c r="D9411" s="41">
        <v>61704401935</v>
      </c>
      <c r="E9411" s="41" t="s">
        <v>5062</v>
      </c>
      <c r="G9411" s="41" t="s">
        <v>32</v>
      </c>
      <c r="H9411" s="41" t="s">
        <v>2790</v>
      </c>
      <c r="I9411" s="41" t="s">
        <v>23</v>
      </c>
      <c r="J9411" s="41" t="s">
        <v>164</v>
      </c>
      <c r="K9411" s="41" t="s">
        <v>25</v>
      </c>
    </row>
    <row r="9412" spans="2:11" ht="15" customHeight="1" x14ac:dyDescent="0.3">
      <c r="B9412" s="39" t="str">
        <f t="shared" si="128"/>
        <v>61704401950 провід</v>
      </c>
      <c r="C9412" s="39" t="str">
        <f>TEXT(Raw_Articul_Data!$D9412,"00000000000")</f>
        <v>61704401950</v>
      </c>
      <c r="D9412" s="41">
        <v>61704401950</v>
      </c>
      <c r="E9412" s="41" t="s">
        <v>4184</v>
      </c>
      <c r="G9412" s="41" t="s">
        <v>32</v>
      </c>
      <c r="H9412" s="41" t="s">
        <v>2790</v>
      </c>
      <c r="I9412" s="41" t="s">
        <v>23</v>
      </c>
      <c r="J9412" s="41" t="s">
        <v>50</v>
      </c>
      <c r="K9412" s="41" t="s">
        <v>25</v>
      </c>
    </row>
    <row r="9413" spans="2:11" ht="15" customHeight="1" x14ac:dyDescent="0.3">
      <c r="B9413" s="39" t="str">
        <f t="shared" si="128"/>
        <v>61704401960 провід з'єднання з батарейкою</v>
      </c>
      <c r="C9413" s="39" t="str">
        <f>TEXT(Raw_Articul_Data!$D9413,"00000000000")</f>
        <v>61704401960</v>
      </c>
      <c r="D9413" s="41">
        <v>61704401960</v>
      </c>
      <c r="E9413" s="41" t="s">
        <v>5063</v>
      </c>
      <c r="G9413" s="41" t="s">
        <v>32</v>
      </c>
      <c r="H9413" s="41" t="s">
        <v>2790</v>
      </c>
      <c r="I9413" s="41" t="s">
        <v>23</v>
      </c>
      <c r="J9413" s="41" t="s">
        <v>347</v>
      </c>
      <c r="K9413" s="41" t="s">
        <v>25</v>
      </c>
    </row>
    <row r="9414" spans="2:11" ht="15" customHeight="1" x14ac:dyDescent="0.3">
      <c r="B9414" s="39" t="str">
        <f t="shared" si="128"/>
        <v>61704403035 пучок кабелів</v>
      </c>
      <c r="C9414" s="39" t="str">
        <f>TEXT(Raw_Articul_Data!$D9414,"00000000000")</f>
        <v>61704403035</v>
      </c>
      <c r="D9414" s="41">
        <v>61704403035</v>
      </c>
      <c r="E9414" s="41" t="s">
        <v>5064</v>
      </c>
      <c r="G9414" s="41" t="s">
        <v>32</v>
      </c>
      <c r="H9414" s="41" t="s">
        <v>2790</v>
      </c>
      <c r="I9414" s="41" t="s">
        <v>23</v>
      </c>
      <c r="J9414" s="41" t="s">
        <v>1908</v>
      </c>
      <c r="K9414" s="41" t="s">
        <v>25</v>
      </c>
    </row>
    <row r="9415" spans="2:11" ht="15" customHeight="1" x14ac:dyDescent="0.3">
      <c r="B9415" s="39" t="str">
        <f t="shared" si="128"/>
        <v>61706400100 коробка передач в зборі</v>
      </c>
      <c r="C9415" s="39" t="str">
        <f>TEXT(Raw_Articul_Data!$D9415,"00000000000")</f>
        <v>61706400100</v>
      </c>
      <c r="D9415" s="41">
        <v>61706400100</v>
      </c>
      <c r="E9415" s="41" t="s">
        <v>5065</v>
      </c>
      <c r="G9415" s="41" t="s">
        <v>32</v>
      </c>
      <c r="H9415" s="41" t="s">
        <v>2790</v>
      </c>
      <c r="I9415" s="41" t="s">
        <v>23</v>
      </c>
      <c r="J9415" s="41" t="s">
        <v>55</v>
      </c>
      <c r="K9415" s="41" t="s">
        <v>25</v>
      </c>
    </row>
    <row r="9416" spans="2:11" ht="15" customHeight="1" x14ac:dyDescent="0.3">
      <c r="B9416" s="39" t="str">
        <f t="shared" si="128"/>
        <v>61706400120 коробка передач</v>
      </c>
      <c r="C9416" s="39" t="str">
        <f>TEXT(Raw_Articul_Data!$D9416,"00000000000")</f>
        <v>61706400120</v>
      </c>
      <c r="D9416" s="41">
        <v>61706400120</v>
      </c>
      <c r="E9416" s="41" t="s">
        <v>5066</v>
      </c>
      <c r="G9416" s="41" t="s">
        <v>32</v>
      </c>
      <c r="H9416" s="41" t="s">
        <v>2790</v>
      </c>
      <c r="I9416" s="41" t="s">
        <v>23</v>
      </c>
      <c r="J9416" s="41" t="s">
        <v>55</v>
      </c>
      <c r="K9416" s="41" t="s">
        <v>25</v>
      </c>
    </row>
    <row r="9417" spans="2:11" ht="15" customHeight="1" x14ac:dyDescent="0.3">
      <c r="B9417" s="39" t="str">
        <f t="shared" si="128"/>
        <v xml:space="preserve">61706400130 коробка передач t3-chbf-2x3c-1tx4 </v>
      </c>
      <c r="C9417" s="39" t="str">
        <f>TEXT(Raw_Articul_Data!$D9417,"00000000000")</f>
        <v>61706400130</v>
      </c>
      <c r="D9417" s="41">
        <v>61706400130</v>
      </c>
      <c r="E9417" s="41" t="s">
        <v>5067</v>
      </c>
      <c r="G9417" s="41" t="s">
        <v>32</v>
      </c>
      <c r="H9417" s="41" t="s">
        <v>2790</v>
      </c>
      <c r="I9417" s="41" t="s">
        <v>23</v>
      </c>
      <c r="J9417" s="41" t="s">
        <v>55</v>
      </c>
      <c r="K9417" s="41" t="s">
        <v>25</v>
      </c>
    </row>
    <row r="9418" spans="2:11" ht="15" customHeight="1" x14ac:dyDescent="0.3">
      <c r="B9418" s="39" t="str">
        <f t="shared" si="128"/>
        <v>61707000415 колесо в зборі 15"</v>
      </c>
      <c r="C9418" s="39" t="str">
        <f>TEXT(Raw_Articul_Data!$D9418,"00000000000")</f>
        <v>61707000415</v>
      </c>
      <c r="D9418" s="41">
        <v>61707000415</v>
      </c>
      <c r="E9418" s="41" t="s">
        <v>5068</v>
      </c>
      <c r="G9418" s="41" t="s">
        <v>32</v>
      </c>
      <c r="H9418" s="41" t="s">
        <v>2790</v>
      </c>
      <c r="I9418" s="41" t="s">
        <v>23</v>
      </c>
      <c r="J9418" s="41" t="s">
        <v>45</v>
      </c>
      <c r="K9418" s="41" t="s">
        <v>25</v>
      </c>
    </row>
    <row r="9419" spans="2:11" ht="15" customHeight="1" x14ac:dyDescent="0.3">
      <c r="B9419" s="39" t="str">
        <f t="shared" si="128"/>
        <v>61707000420 колесо в зборі 16"</v>
      </c>
      <c r="C9419" s="39" t="str">
        <f>TEXT(Raw_Articul_Data!$D9419,"00000000000")</f>
        <v>61707000420</v>
      </c>
      <c r="D9419" s="41">
        <v>61707000420</v>
      </c>
      <c r="E9419" s="41" t="s">
        <v>2201</v>
      </c>
      <c r="G9419" s="41" t="s">
        <v>32</v>
      </c>
      <c r="H9419" s="41" t="s">
        <v>2202</v>
      </c>
      <c r="I9419" s="41" t="s">
        <v>23</v>
      </c>
      <c r="J9419" s="41" t="s">
        <v>45</v>
      </c>
      <c r="K9419" s="41" t="s">
        <v>25</v>
      </c>
    </row>
    <row r="9420" spans="2:11" ht="15" customHeight="1" x14ac:dyDescent="0.3">
      <c r="B9420" s="39" t="str">
        <f t="shared" si="128"/>
        <v>61707000435 колесо в зборі 18"</v>
      </c>
      <c r="C9420" s="39" t="str">
        <f>TEXT(Raw_Articul_Data!$D9420,"00000000000")</f>
        <v>61707000435</v>
      </c>
      <c r="D9420" s="41">
        <v>61707000435</v>
      </c>
      <c r="E9420" s="41" t="s">
        <v>5069</v>
      </c>
      <c r="G9420" s="41" t="s">
        <v>32</v>
      </c>
      <c r="H9420" s="41" t="s">
        <v>2790</v>
      </c>
      <c r="I9420" s="41" t="s">
        <v>23</v>
      </c>
      <c r="J9420" s="41" t="s">
        <v>45</v>
      </c>
      <c r="K9420" s="41" t="s">
        <v>25</v>
      </c>
    </row>
    <row r="9421" spans="2:11" ht="15" customHeight="1" x14ac:dyDescent="0.3">
      <c r="B9421" s="39" t="str">
        <f t="shared" ref="B9421:B9484" si="129">CONCATENATE(C9421," ", LOWER(E9421))</f>
        <v>61707002405 вісь в зборі</v>
      </c>
      <c r="C9421" s="39" t="str">
        <f>TEXT(Raw_Articul_Data!$D9421,"00000000000")</f>
        <v>61707002405</v>
      </c>
      <c r="D9421" s="41">
        <v>61707002405</v>
      </c>
      <c r="E9421" s="41" t="s">
        <v>5070</v>
      </c>
      <c r="G9421" s="41" t="s">
        <v>32</v>
      </c>
      <c r="H9421" s="41" t="s">
        <v>2790</v>
      </c>
      <c r="I9421" s="41" t="s">
        <v>23</v>
      </c>
      <c r="J9421" s="41" t="s">
        <v>164</v>
      </c>
      <c r="K9421" s="41" t="s">
        <v>25</v>
      </c>
    </row>
    <row r="9422" spans="2:11" ht="15" customHeight="1" x14ac:dyDescent="0.3">
      <c r="B9422" s="39" t="str">
        <f t="shared" si="129"/>
        <v>61707002511 клиноремінний шків</v>
      </c>
      <c r="C9422" s="39" t="str">
        <f>TEXT(Raw_Articul_Data!$D9422,"00000000000")</f>
        <v>61707002511</v>
      </c>
      <c r="D9422" s="41">
        <v>61707002511</v>
      </c>
      <c r="E9422" s="41" t="s">
        <v>3227</v>
      </c>
      <c r="G9422" s="41" t="s">
        <v>32</v>
      </c>
      <c r="H9422" s="41" t="s">
        <v>2790</v>
      </c>
      <c r="I9422" s="41" t="s">
        <v>23</v>
      </c>
      <c r="J9422" s="41" t="s">
        <v>1908</v>
      </c>
      <c r="K9422" s="41" t="s">
        <v>25</v>
      </c>
    </row>
    <row r="9423" spans="2:11" ht="15" customHeight="1" x14ac:dyDescent="0.3">
      <c r="B9423" s="39" t="str">
        <f t="shared" si="129"/>
        <v>61707002525 клиноремінний шків</v>
      </c>
      <c r="C9423" s="39" t="str">
        <f>TEXT(Raw_Articul_Data!$D9423,"00000000000")</f>
        <v>61707002525</v>
      </c>
      <c r="D9423" s="41">
        <v>61707002525</v>
      </c>
      <c r="E9423" s="41" t="s">
        <v>3227</v>
      </c>
      <c r="G9423" s="41" t="s">
        <v>32</v>
      </c>
      <c r="H9423" s="41" t="s">
        <v>2790</v>
      </c>
      <c r="I9423" s="41" t="s">
        <v>23</v>
      </c>
      <c r="J9423" s="41" t="s">
        <v>34</v>
      </c>
      <c r="K9423" s="41" t="s">
        <v>25</v>
      </c>
    </row>
    <row r="9424" spans="2:11" ht="15" customHeight="1" x14ac:dyDescent="0.3">
      <c r="B9424" s="39" t="str">
        <f t="shared" si="129"/>
        <v>61707002531 клиноремінний шків</v>
      </c>
      <c r="C9424" s="39" t="str">
        <f>TEXT(Raw_Articul_Data!$D9424,"00000000000")</f>
        <v>61707002531</v>
      </c>
      <c r="D9424" s="41">
        <v>61707002531</v>
      </c>
      <c r="E9424" s="41" t="s">
        <v>3227</v>
      </c>
      <c r="G9424" s="41" t="s">
        <v>32</v>
      </c>
      <c r="H9424" s="41" t="s">
        <v>2790</v>
      </c>
      <c r="I9424" s="41" t="s">
        <v>23</v>
      </c>
      <c r="J9424" s="41" t="s">
        <v>1908</v>
      </c>
      <c r="K9424" s="41" t="s">
        <v>25</v>
      </c>
    </row>
    <row r="9425" spans="2:11" ht="15" customHeight="1" x14ac:dyDescent="0.3">
      <c r="B9425" s="39" t="str">
        <f t="shared" si="129"/>
        <v>61707002540 клиноремінний шків з антивібратором</v>
      </c>
      <c r="C9425" s="39" t="str">
        <f>TEXT(Raw_Articul_Data!$D9425,"00000000000")</f>
        <v>61707002540</v>
      </c>
      <c r="D9425" s="41">
        <v>61707002540</v>
      </c>
      <c r="E9425" s="41" t="s">
        <v>5006</v>
      </c>
      <c r="G9425" s="41" t="s">
        <v>32</v>
      </c>
      <c r="H9425" s="41" t="s">
        <v>2790</v>
      </c>
      <c r="I9425" s="41" t="s">
        <v>23</v>
      </c>
      <c r="J9425" s="41" t="s">
        <v>34</v>
      </c>
      <c r="K9425" s="41" t="s">
        <v>25</v>
      </c>
    </row>
    <row r="9426" spans="2:11" ht="15" customHeight="1" x14ac:dyDescent="0.3">
      <c r="B9426" s="39" t="str">
        <f t="shared" si="129"/>
        <v>61707002900 перевідний важіль в сборі</v>
      </c>
      <c r="C9426" s="39" t="str">
        <f>TEXT(Raw_Articul_Data!$D9426,"00000000000")</f>
        <v>61707002900</v>
      </c>
      <c r="D9426" s="41">
        <v>61707002900</v>
      </c>
      <c r="E9426" s="41" t="s">
        <v>5071</v>
      </c>
      <c r="G9426" s="41" t="s">
        <v>32</v>
      </c>
      <c r="H9426" s="41" t="s">
        <v>2790</v>
      </c>
      <c r="I9426" s="41" t="s">
        <v>23</v>
      </c>
      <c r="J9426" s="41" t="s">
        <v>164</v>
      </c>
      <c r="K9426" s="41" t="s">
        <v>25</v>
      </c>
    </row>
    <row r="9427" spans="2:11" ht="15" customHeight="1" x14ac:dyDescent="0.3">
      <c r="B9427" s="39" t="str">
        <f t="shared" si="129"/>
        <v>61707002910 перевідний важіль</v>
      </c>
      <c r="C9427" s="39" t="str">
        <f>TEXT(Raw_Articul_Data!$D9427,"00000000000")</f>
        <v>61707002910</v>
      </c>
      <c r="D9427" s="41">
        <v>61707002910</v>
      </c>
      <c r="E9427" s="41" t="s">
        <v>4404</v>
      </c>
      <c r="G9427" s="41" t="s">
        <v>32</v>
      </c>
      <c r="H9427" s="41" t="s">
        <v>2790</v>
      </c>
      <c r="I9427" s="41" t="s">
        <v>23</v>
      </c>
      <c r="J9427" s="41" t="s">
        <v>347</v>
      </c>
      <c r="K9427" s="41" t="s">
        <v>25</v>
      </c>
    </row>
    <row r="9428" spans="2:11" ht="15" customHeight="1" x14ac:dyDescent="0.3">
      <c r="B9428" s="39" t="str">
        <f t="shared" si="129"/>
        <v>61707003500 ножевий валік в зборі</v>
      </c>
      <c r="C9428" s="39" t="str">
        <f>TEXT(Raw_Articul_Data!$D9428,"00000000000")</f>
        <v>61707003500</v>
      </c>
      <c r="D9428" s="41">
        <v>61707003500</v>
      </c>
      <c r="E9428" s="41" t="s">
        <v>5072</v>
      </c>
      <c r="G9428" s="41" t="s">
        <v>32</v>
      </c>
      <c r="H9428" s="41" t="s">
        <v>2790</v>
      </c>
      <c r="I9428" s="41" t="s">
        <v>23</v>
      </c>
      <c r="J9428" s="41" t="s">
        <v>164</v>
      </c>
      <c r="K9428" s="41" t="s">
        <v>25</v>
      </c>
    </row>
    <row r="9429" spans="2:11" ht="15" customHeight="1" x14ac:dyDescent="0.3">
      <c r="B9429" s="39" t="str">
        <f t="shared" si="129"/>
        <v>61707003510 ножевий валік в зборі</v>
      </c>
      <c r="C9429" s="39" t="str">
        <f>TEXT(Raw_Articul_Data!$D9429,"00000000000")</f>
        <v>61707003510</v>
      </c>
      <c r="D9429" s="41">
        <v>61707003510</v>
      </c>
      <c r="E9429" s="41" t="s">
        <v>5072</v>
      </c>
      <c r="G9429" s="41" t="s">
        <v>32</v>
      </c>
      <c r="H9429" s="41" t="s">
        <v>2790</v>
      </c>
      <c r="I9429" s="41" t="s">
        <v>23</v>
      </c>
      <c r="J9429" s="41" t="s">
        <v>164</v>
      </c>
      <c r="K9429" s="41" t="s">
        <v>25</v>
      </c>
    </row>
    <row r="9430" spans="2:11" ht="15" customHeight="1" x14ac:dyDescent="0.3">
      <c r="B9430" s="39" t="str">
        <f t="shared" si="129"/>
        <v>61707003520 ножевий валік в зборі</v>
      </c>
      <c r="C9430" s="39" t="str">
        <f>TEXT(Raw_Articul_Data!$D9430,"00000000000")</f>
        <v>61707003520</v>
      </c>
      <c r="D9430" s="41">
        <v>61707003520</v>
      </c>
      <c r="E9430" s="41" t="s">
        <v>5072</v>
      </c>
      <c r="G9430" s="41" t="s">
        <v>32</v>
      </c>
      <c r="H9430" s="41" t="s">
        <v>2790</v>
      </c>
      <c r="I9430" s="41" t="s">
        <v>23</v>
      </c>
      <c r="J9430" s="41" t="s">
        <v>164</v>
      </c>
      <c r="K9430" s="41" t="s">
        <v>25</v>
      </c>
    </row>
    <row r="9431" spans="2:11" ht="15" customHeight="1" x14ac:dyDescent="0.3">
      <c r="B9431" s="39" t="str">
        <f t="shared" si="129"/>
        <v>61707003530 лівий ножовий валік в зборі</v>
      </c>
      <c r="C9431" s="39" t="str">
        <f>TEXT(Raw_Articul_Data!$D9431,"00000000000")</f>
        <v>61707003530</v>
      </c>
      <c r="D9431" s="41">
        <v>61707003530</v>
      </c>
      <c r="E9431" s="41" t="s">
        <v>5073</v>
      </c>
      <c r="G9431" s="41" t="s">
        <v>32</v>
      </c>
      <c r="H9431" s="41" t="s">
        <v>2790</v>
      </c>
      <c r="I9431" s="41" t="s">
        <v>23</v>
      </c>
      <c r="J9431" s="41" t="s">
        <v>164</v>
      </c>
      <c r="K9431" s="41" t="s">
        <v>25</v>
      </c>
    </row>
    <row r="9432" spans="2:11" ht="15" customHeight="1" x14ac:dyDescent="0.3">
      <c r="B9432" s="39" t="str">
        <f t="shared" si="129"/>
        <v>61707003531 ножевий валик лівий в зборі</v>
      </c>
      <c r="C9432" s="39" t="str">
        <f>TEXT(Raw_Articul_Data!$D9432,"00000000000")</f>
        <v>61707003531</v>
      </c>
      <c r="D9432" s="41">
        <v>61707003531</v>
      </c>
      <c r="E9432" s="41" t="s">
        <v>5074</v>
      </c>
      <c r="G9432" s="41" t="s">
        <v>32</v>
      </c>
      <c r="H9432" s="41" t="s">
        <v>2790</v>
      </c>
      <c r="I9432" s="41" t="s">
        <v>23</v>
      </c>
      <c r="J9432" s="41" t="s">
        <v>164</v>
      </c>
      <c r="K9432" s="41" t="s">
        <v>25</v>
      </c>
    </row>
    <row r="9433" spans="2:11" ht="15" customHeight="1" x14ac:dyDescent="0.3">
      <c r="B9433" s="39" t="str">
        <f t="shared" si="129"/>
        <v>61707003540 ножевий валік правий в зборі</v>
      </c>
      <c r="C9433" s="39" t="str">
        <f>TEXT(Raw_Articul_Data!$D9433,"00000000000")</f>
        <v>61707003540</v>
      </c>
      <c r="D9433" s="41">
        <v>61707003540</v>
      </c>
      <c r="E9433" s="41" t="s">
        <v>5075</v>
      </c>
    </row>
    <row r="9434" spans="2:11" ht="15" customHeight="1" x14ac:dyDescent="0.3">
      <c r="B9434" s="39" t="str">
        <f t="shared" si="129"/>
        <v>61707006801 тримач</v>
      </c>
      <c r="C9434" s="39" t="str">
        <f>TEXT(Raw_Articul_Data!$D9434,"00000000000")</f>
        <v>61707006801</v>
      </c>
      <c r="D9434" s="41">
        <v>61707006801</v>
      </c>
      <c r="E9434" s="41" t="s">
        <v>2820</v>
      </c>
      <c r="G9434" s="41" t="s">
        <v>32</v>
      </c>
      <c r="H9434" s="41" t="s">
        <v>2790</v>
      </c>
      <c r="I9434" s="41" t="s">
        <v>23</v>
      </c>
      <c r="J9434" s="41" t="s">
        <v>164</v>
      </c>
      <c r="K9434" s="41" t="s">
        <v>25</v>
      </c>
    </row>
    <row r="9435" spans="2:11" ht="15" customHeight="1" x14ac:dyDescent="0.3">
      <c r="B9435" s="39" t="str">
        <f t="shared" si="129"/>
        <v>61707008505 корпус деки</v>
      </c>
      <c r="C9435" s="39" t="str">
        <f>TEXT(Raw_Articul_Data!$D9435,"00000000000")</f>
        <v>61707008505</v>
      </c>
      <c r="D9435" s="41">
        <v>61707008505</v>
      </c>
      <c r="E9435" s="41" t="s">
        <v>5017</v>
      </c>
      <c r="G9435" s="41" t="s">
        <v>32</v>
      </c>
      <c r="H9435" s="41" t="s">
        <v>2790</v>
      </c>
      <c r="I9435" s="41" t="s">
        <v>23</v>
      </c>
      <c r="J9435" s="41" t="s">
        <v>164</v>
      </c>
      <c r="K9435" s="41" t="s">
        <v>25</v>
      </c>
    </row>
    <row r="9436" spans="2:11" ht="15" customHeight="1" x14ac:dyDescent="0.3">
      <c r="B9436" s="39" t="str">
        <f t="shared" si="129"/>
        <v>61707011600 вставка</v>
      </c>
      <c r="C9436" s="39" t="str">
        <f>TEXT(Raw_Articul_Data!$D9436,"00000000000")</f>
        <v>61707011600</v>
      </c>
      <c r="D9436" s="41">
        <v>61707011600</v>
      </c>
      <c r="E9436" s="41" t="s">
        <v>3631</v>
      </c>
      <c r="G9436" s="41" t="s">
        <v>32</v>
      </c>
      <c r="H9436" s="41" t="s">
        <v>2790</v>
      </c>
      <c r="I9436" s="41" t="s">
        <v>23</v>
      </c>
      <c r="J9436" s="41" t="s">
        <v>347</v>
      </c>
      <c r="K9436" s="41" t="s">
        <v>25</v>
      </c>
    </row>
    <row r="9437" spans="2:11" ht="15" customHeight="1" x14ac:dyDescent="0.3">
      <c r="B9437" s="39" t="str">
        <f t="shared" si="129"/>
        <v>61707020100 ніж лівий</v>
      </c>
      <c r="C9437" s="39" t="str">
        <f>TEXT(Raw_Articul_Data!$D9437,"00000000000")</f>
        <v>61707020100</v>
      </c>
      <c r="D9437" s="41">
        <v>61707020100</v>
      </c>
      <c r="E9437" s="41" t="s">
        <v>2197</v>
      </c>
      <c r="G9437" s="41" t="s">
        <v>32</v>
      </c>
      <c r="H9437" s="41" t="s">
        <v>2203</v>
      </c>
      <c r="I9437" s="41" t="s">
        <v>23</v>
      </c>
      <c r="J9437" s="41" t="s">
        <v>28</v>
      </c>
      <c r="K9437" s="41" t="s">
        <v>25</v>
      </c>
    </row>
    <row r="9438" spans="2:11" ht="15" customHeight="1" x14ac:dyDescent="0.3">
      <c r="B9438" s="39" t="str">
        <f t="shared" si="129"/>
        <v>61707020105 ніж правий</v>
      </c>
      <c r="C9438" s="39" t="str">
        <f>TEXT(Raw_Articul_Data!$D9438,"00000000000")</f>
        <v>61707020105</v>
      </c>
      <c r="D9438" s="41">
        <v>61707020105</v>
      </c>
      <c r="E9438" s="41" t="s">
        <v>2182</v>
      </c>
      <c r="G9438" s="41" t="s">
        <v>32</v>
      </c>
      <c r="H9438" s="41" t="s">
        <v>2203</v>
      </c>
      <c r="I9438" s="41" t="s">
        <v>23</v>
      </c>
      <c r="J9438" s="41" t="s">
        <v>28</v>
      </c>
      <c r="K9438" s="41" t="s">
        <v>25</v>
      </c>
    </row>
    <row r="9439" spans="2:11" ht="15" customHeight="1" x14ac:dyDescent="0.3">
      <c r="B9439" s="39" t="str">
        <f t="shared" si="129"/>
        <v>61707020110 ніж середній</v>
      </c>
      <c r="C9439" s="39" t="str">
        <f>TEXT(Raw_Articul_Data!$D9439,"00000000000")</f>
        <v>61707020110</v>
      </c>
      <c r="D9439" s="41">
        <v>61707020110</v>
      </c>
      <c r="E9439" s="41" t="s">
        <v>2204</v>
      </c>
      <c r="G9439" s="41" t="s">
        <v>32</v>
      </c>
      <c r="H9439" s="41" t="s">
        <v>2205</v>
      </c>
      <c r="I9439" s="41" t="s">
        <v>23</v>
      </c>
      <c r="J9439" s="41" t="s">
        <v>28</v>
      </c>
      <c r="K9439" s="41" t="s">
        <v>25</v>
      </c>
    </row>
    <row r="9440" spans="2:11" ht="15" customHeight="1" x14ac:dyDescent="0.3">
      <c r="B9440" s="39" t="str">
        <f t="shared" si="129"/>
        <v>61707020120 ніж лівий</v>
      </c>
      <c r="C9440" s="39" t="str">
        <f>TEXT(Raw_Articul_Data!$D9440,"00000000000")</f>
        <v>61707020120</v>
      </c>
      <c r="D9440" s="41">
        <v>61707020120</v>
      </c>
      <c r="E9440" s="41" t="s">
        <v>2197</v>
      </c>
      <c r="G9440" s="41" t="s">
        <v>32</v>
      </c>
      <c r="H9440" s="41" t="s">
        <v>2206</v>
      </c>
      <c r="I9440" s="41" t="s">
        <v>23</v>
      </c>
      <c r="J9440" s="41" t="s">
        <v>28</v>
      </c>
      <c r="K9440" s="41" t="s">
        <v>25</v>
      </c>
    </row>
    <row r="9441" spans="2:11" ht="15" customHeight="1" x14ac:dyDescent="0.3">
      <c r="B9441" s="39" t="str">
        <f t="shared" si="129"/>
        <v>61707020125 ніж правий</v>
      </c>
      <c r="C9441" s="39" t="str">
        <f>TEXT(Raw_Articul_Data!$D9441,"00000000000")</f>
        <v>61707020125</v>
      </c>
      <c r="D9441" s="41">
        <v>61707020125</v>
      </c>
      <c r="E9441" s="41" t="s">
        <v>2182</v>
      </c>
      <c r="G9441" s="41" t="s">
        <v>32</v>
      </c>
      <c r="H9441" s="41" t="s">
        <v>2206</v>
      </c>
      <c r="I9441" s="41" t="s">
        <v>23</v>
      </c>
      <c r="J9441" s="41" t="s">
        <v>28</v>
      </c>
      <c r="K9441" s="41" t="s">
        <v>25</v>
      </c>
    </row>
    <row r="9442" spans="2:11" ht="15" customHeight="1" x14ac:dyDescent="0.3">
      <c r="B9442" s="39" t="str">
        <f t="shared" si="129"/>
        <v>61707020130 ніж лівий</v>
      </c>
      <c r="C9442" s="39" t="str">
        <f>TEXT(Raw_Articul_Data!$D9442,"00000000000")</f>
        <v>61707020130</v>
      </c>
      <c r="D9442" s="41">
        <v>61707020130</v>
      </c>
      <c r="E9442" s="41" t="s">
        <v>2197</v>
      </c>
      <c r="G9442" s="41" t="s">
        <v>32</v>
      </c>
      <c r="H9442" s="41" t="s">
        <v>2207</v>
      </c>
      <c r="I9442" s="41" t="s">
        <v>23</v>
      </c>
      <c r="J9442" s="41" t="s">
        <v>28</v>
      </c>
      <c r="K9442" s="41" t="s">
        <v>25</v>
      </c>
    </row>
    <row r="9443" spans="2:11" ht="15" customHeight="1" x14ac:dyDescent="0.3">
      <c r="B9443" s="39" t="str">
        <f t="shared" si="129"/>
        <v>61707020135 ніж правий</v>
      </c>
      <c r="C9443" s="39" t="str">
        <f>TEXT(Raw_Articul_Data!$D9443,"00000000000")</f>
        <v>61707020135</v>
      </c>
      <c r="D9443" s="41">
        <v>61707020135</v>
      </c>
      <c r="E9443" s="41" t="s">
        <v>2182</v>
      </c>
      <c r="G9443" s="41" t="s">
        <v>32</v>
      </c>
      <c r="H9443" s="41" t="s">
        <v>2207</v>
      </c>
      <c r="I9443" s="41" t="s">
        <v>23</v>
      </c>
      <c r="J9443" s="41" t="s">
        <v>28</v>
      </c>
      <c r="K9443" s="41" t="s">
        <v>25</v>
      </c>
    </row>
    <row r="9444" spans="2:11" ht="15" customHeight="1" x14ac:dyDescent="0.3">
      <c r="B9444" s="39" t="str">
        <f t="shared" si="129"/>
        <v>61707020140 ніж лівий</v>
      </c>
      <c r="C9444" s="39" t="str">
        <f>TEXT(Raw_Articul_Data!$D9444,"00000000000")</f>
        <v>61707020140</v>
      </c>
      <c r="D9444" s="41">
        <v>61707020140</v>
      </c>
      <c r="E9444" s="41" t="s">
        <v>2197</v>
      </c>
      <c r="G9444" s="41" t="s">
        <v>32</v>
      </c>
      <c r="H9444" s="41" t="s">
        <v>2790</v>
      </c>
      <c r="I9444" s="41" t="s">
        <v>23</v>
      </c>
      <c r="J9444" s="41" t="s">
        <v>28</v>
      </c>
      <c r="K9444" s="41" t="s">
        <v>25</v>
      </c>
    </row>
    <row r="9445" spans="2:11" ht="15" customHeight="1" x14ac:dyDescent="0.3">
      <c r="B9445" s="39" t="str">
        <f t="shared" si="129"/>
        <v>61707020145 ніж правий</v>
      </c>
      <c r="C9445" s="39" t="str">
        <f>TEXT(Raw_Articul_Data!$D9445,"00000000000")</f>
        <v>61707020145</v>
      </c>
      <c r="D9445" s="41">
        <v>61707020145</v>
      </c>
      <c r="E9445" s="41" t="s">
        <v>2182</v>
      </c>
      <c r="G9445" s="41" t="s">
        <v>32</v>
      </c>
      <c r="H9445" s="41" t="s">
        <v>2790</v>
      </c>
      <c r="I9445" s="41" t="s">
        <v>23</v>
      </c>
      <c r="J9445" s="41" t="s">
        <v>28</v>
      </c>
      <c r="K9445" s="41" t="s">
        <v>25</v>
      </c>
    </row>
    <row r="9446" spans="2:11" ht="15" customHeight="1" x14ac:dyDescent="0.3">
      <c r="B9446" s="39" t="str">
        <f t="shared" si="129"/>
        <v>61707020600 поводок</v>
      </c>
      <c r="C9446" s="39" t="str">
        <f>TEXT(Raw_Articul_Data!$D9446,"00000000000")</f>
        <v>61707020600</v>
      </c>
      <c r="D9446" s="41">
        <v>61707020600</v>
      </c>
      <c r="E9446" s="41" t="s">
        <v>3064</v>
      </c>
      <c r="G9446" s="41" t="s">
        <v>32</v>
      </c>
      <c r="H9446" s="41" t="s">
        <v>2790</v>
      </c>
      <c r="I9446" s="41" t="s">
        <v>23</v>
      </c>
      <c r="J9446" s="41" t="s">
        <v>45</v>
      </c>
      <c r="K9446" s="41" t="s">
        <v>25</v>
      </c>
    </row>
    <row r="9447" spans="2:11" ht="15" customHeight="1" x14ac:dyDescent="0.3">
      <c r="B9447" s="39" t="str">
        <f t="shared" si="129"/>
        <v>61707020700 ножевий валік</v>
      </c>
      <c r="C9447" s="39" t="str">
        <f>TEXT(Raw_Articul_Data!$D9447,"00000000000")</f>
        <v>61707020700</v>
      </c>
      <c r="D9447" s="41">
        <v>61707020700</v>
      </c>
      <c r="E9447" s="41" t="s">
        <v>4968</v>
      </c>
      <c r="G9447" s="41" t="s">
        <v>32</v>
      </c>
      <c r="H9447" s="41" t="s">
        <v>2790</v>
      </c>
      <c r="I9447" s="41" t="s">
        <v>23</v>
      </c>
      <c r="J9447" s="41" t="s">
        <v>1908</v>
      </c>
      <c r="K9447" s="41" t="s">
        <v>25</v>
      </c>
    </row>
    <row r="9448" spans="2:11" ht="15" customHeight="1" x14ac:dyDescent="0.3">
      <c r="B9448" s="39" t="str">
        <f t="shared" si="129"/>
        <v>61707020710 ножевий валік</v>
      </c>
      <c r="C9448" s="39" t="str">
        <f>TEXT(Raw_Articul_Data!$D9448,"00000000000")</f>
        <v>61707020710</v>
      </c>
      <c r="D9448" s="41">
        <v>61707020710</v>
      </c>
      <c r="E9448" s="41" t="s">
        <v>4968</v>
      </c>
      <c r="G9448" s="41" t="s">
        <v>32</v>
      </c>
      <c r="H9448" s="41" t="s">
        <v>2790</v>
      </c>
      <c r="I9448" s="41" t="s">
        <v>23</v>
      </c>
      <c r="J9448" s="41" t="s">
        <v>1908</v>
      </c>
      <c r="K9448" s="41" t="s">
        <v>25</v>
      </c>
    </row>
    <row r="9449" spans="2:11" ht="15" customHeight="1" x14ac:dyDescent="0.3">
      <c r="B9449" s="39" t="str">
        <f t="shared" si="129"/>
        <v>61707020721 ножевий валик лівий</v>
      </c>
      <c r="C9449" s="39" t="str">
        <f>TEXT(Raw_Articul_Data!$D9449,"00000000000")</f>
        <v>61707020721</v>
      </c>
      <c r="D9449" s="41">
        <v>61707020721</v>
      </c>
      <c r="E9449" s="41" t="s">
        <v>5076</v>
      </c>
      <c r="G9449" s="41" t="s">
        <v>32</v>
      </c>
      <c r="H9449" s="41" t="s">
        <v>2790</v>
      </c>
      <c r="I9449" s="41" t="s">
        <v>23</v>
      </c>
      <c r="J9449" s="41" t="s">
        <v>1908</v>
      </c>
      <c r="K9449" s="41" t="s">
        <v>25</v>
      </c>
    </row>
    <row r="9450" spans="2:11" ht="15" customHeight="1" x14ac:dyDescent="0.3">
      <c r="B9450" s="39" t="str">
        <f t="shared" si="129"/>
        <v>61707021800 диск</v>
      </c>
      <c r="C9450" s="39" t="str">
        <f>TEXT(Raw_Articul_Data!$D9450,"00000000000")</f>
        <v>61707021800</v>
      </c>
      <c r="D9450" s="41">
        <v>61707021800</v>
      </c>
      <c r="E9450" s="41" t="s">
        <v>4937</v>
      </c>
      <c r="G9450" s="41" t="s">
        <v>32</v>
      </c>
      <c r="H9450" s="41" t="s">
        <v>2790</v>
      </c>
      <c r="I9450" s="41" t="s">
        <v>23</v>
      </c>
      <c r="J9450" s="41" t="s">
        <v>45</v>
      </c>
      <c r="K9450" s="41" t="s">
        <v>25</v>
      </c>
    </row>
    <row r="9451" spans="2:11" ht="15" customHeight="1" x14ac:dyDescent="0.3">
      <c r="B9451" s="39" t="str">
        <f t="shared" si="129"/>
        <v>61707022200 захисний диск</v>
      </c>
      <c r="C9451" s="39" t="str">
        <f>TEXT(Raw_Articul_Data!$D9451,"00000000000")</f>
        <v>61707022200</v>
      </c>
      <c r="D9451" s="41">
        <v>61707022200</v>
      </c>
      <c r="E9451" s="41" t="s">
        <v>3395</v>
      </c>
      <c r="G9451" s="41" t="s">
        <v>32</v>
      </c>
      <c r="H9451" s="41" t="s">
        <v>2790</v>
      </c>
      <c r="I9451" s="41" t="s">
        <v>23</v>
      </c>
      <c r="J9451" s="41" t="s">
        <v>164</v>
      </c>
      <c r="K9451" s="41" t="s">
        <v>25</v>
      </c>
    </row>
    <row r="9452" spans="2:11" ht="15" customHeight="1" x14ac:dyDescent="0.3">
      <c r="B9452" s="39" t="str">
        <f t="shared" si="129"/>
        <v>61707023800 тримач ножа</v>
      </c>
      <c r="C9452" s="39" t="str">
        <f>TEXT(Raw_Articul_Data!$D9452,"00000000000")</f>
        <v>61707023800</v>
      </c>
      <c r="D9452" s="41">
        <v>61707023800</v>
      </c>
      <c r="E9452" s="41" t="s">
        <v>4969</v>
      </c>
      <c r="G9452" s="41" t="s">
        <v>32</v>
      </c>
      <c r="H9452" s="41" t="s">
        <v>2790</v>
      </c>
      <c r="I9452" s="41" t="s">
        <v>23</v>
      </c>
      <c r="J9452" s="41" t="s">
        <v>45</v>
      </c>
      <c r="K9452" s="41" t="s">
        <v>25</v>
      </c>
    </row>
    <row r="9453" spans="2:11" ht="15" customHeight="1" x14ac:dyDescent="0.3">
      <c r="B9453" s="39" t="str">
        <f t="shared" si="129"/>
        <v>61707026900 стійка підшипника</v>
      </c>
      <c r="C9453" s="39" t="str">
        <f>TEXT(Raw_Articul_Data!$D9453,"00000000000")</f>
        <v>61707026900</v>
      </c>
      <c r="D9453" s="41">
        <v>61707026900</v>
      </c>
      <c r="E9453" s="41" t="s">
        <v>5077</v>
      </c>
      <c r="G9453" s="41" t="s">
        <v>32</v>
      </c>
      <c r="H9453" s="41" t="s">
        <v>2790</v>
      </c>
      <c r="I9453" s="41" t="s">
        <v>23</v>
      </c>
      <c r="J9453" s="41" t="s">
        <v>45</v>
      </c>
      <c r="K9453" s="41" t="s">
        <v>25</v>
      </c>
    </row>
    <row r="9454" spans="2:11" ht="15" customHeight="1" x14ac:dyDescent="0.3">
      <c r="B9454" s="39" t="str">
        <f t="shared" si="129"/>
        <v>61707026910 стойка підшипника</v>
      </c>
      <c r="C9454" s="39" t="str">
        <f>TEXT(Raw_Articul_Data!$D9454,"00000000000")</f>
        <v>61707026910</v>
      </c>
      <c r="D9454" s="41">
        <v>61707026910</v>
      </c>
      <c r="E9454" s="41" t="s">
        <v>5078</v>
      </c>
      <c r="G9454" s="41" t="s">
        <v>32</v>
      </c>
      <c r="H9454" s="41" t="s">
        <v>2790</v>
      </c>
      <c r="I9454" s="41" t="s">
        <v>23</v>
      </c>
      <c r="J9454" s="41" t="s">
        <v>45</v>
      </c>
      <c r="K9454" s="41" t="s">
        <v>25</v>
      </c>
    </row>
    <row r="9455" spans="2:11" ht="15" customHeight="1" x14ac:dyDescent="0.3">
      <c r="B9455" s="39" t="str">
        <f t="shared" si="129"/>
        <v>61707031721 тяга</v>
      </c>
      <c r="C9455" s="39" t="str">
        <f>TEXT(Raw_Articul_Data!$D9455,"00000000000")</f>
        <v>61707031721</v>
      </c>
      <c r="D9455" s="41">
        <v>61707031721</v>
      </c>
      <c r="E9455" s="41" t="s">
        <v>5020</v>
      </c>
      <c r="G9455" s="41" t="s">
        <v>32</v>
      </c>
      <c r="H9455" s="41" t="s">
        <v>2790</v>
      </c>
      <c r="I9455" s="41" t="s">
        <v>23</v>
      </c>
      <c r="J9455" s="41" t="s">
        <v>347</v>
      </c>
      <c r="K9455" s="41" t="s">
        <v>25</v>
      </c>
    </row>
    <row r="9456" spans="2:11" ht="15" customHeight="1" x14ac:dyDescent="0.3">
      <c r="B9456" s="39" t="str">
        <f t="shared" si="129"/>
        <v>61707031900 упорний підшипник</v>
      </c>
      <c r="C9456" s="39" t="str">
        <f>TEXT(Raw_Articul_Data!$D9456,"00000000000")</f>
        <v>61707031900</v>
      </c>
      <c r="D9456" s="41">
        <v>61707031900</v>
      </c>
      <c r="E9456" s="41" t="s">
        <v>5079</v>
      </c>
      <c r="G9456" s="41" t="s">
        <v>32</v>
      </c>
      <c r="H9456" s="41" t="s">
        <v>2790</v>
      </c>
      <c r="I9456" s="41" t="s">
        <v>23</v>
      </c>
      <c r="J9456" s="41" t="s">
        <v>24</v>
      </c>
      <c r="K9456" s="41" t="s">
        <v>25</v>
      </c>
    </row>
    <row r="9457" spans="2:11" ht="15" customHeight="1" x14ac:dyDescent="0.3">
      <c r="B9457" s="39" t="str">
        <f t="shared" si="129"/>
        <v xml:space="preserve">61707031920 упорний підшипник </v>
      </c>
      <c r="C9457" s="39" t="str">
        <f>TEXT(Raw_Articul_Data!$D9457,"00000000000")</f>
        <v>61707031920</v>
      </c>
      <c r="D9457" s="41">
        <v>61707031920</v>
      </c>
      <c r="E9457" s="41" t="s">
        <v>5080</v>
      </c>
      <c r="G9457" s="41" t="s">
        <v>32</v>
      </c>
      <c r="H9457" s="41" t="s">
        <v>2790</v>
      </c>
      <c r="I9457" s="41" t="s">
        <v>23</v>
      </c>
      <c r="J9457" s="41" t="s">
        <v>34</v>
      </c>
      <c r="K9457" s="41" t="s">
        <v>25</v>
      </c>
    </row>
    <row r="9458" spans="2:11" ht="15" customHeight="1" x14ac:dyDescent="0.3">
      <c r="B9458" s="39" t="str">
        <f t="shared" si="129"/>
        <v>61707034400 контакт-деталь</v>
      </c>
      <c r="C9458" s="39" t="str">
        <f>TEXT(Raw_Articul_Data!$D9458,"00000000000")</f>
        <v>61707034400</v>
      </c>
      <c r="D9458" s="41">
        <v>61707034400</v>
      </c>
      <c r="E9458" s="41" t="s">
        <v>5081</v>
      </c>
      <c r="G9458" s="41" t="s">
        <v>32</v>
      </c>
      <c r="H9458" s="41" t="s">
        <v>2790</v>
      </c>
      <c r="I9458" s="41" t="s">
        <v>23</v>
      </c>
      <c r="J9458" s="41" t="s">
        <v>164</v>
      </c>
      <c r="K9458" s="41" t="s">
        <v>25</v>
      </c>
    </row>
    <row r="9459" spans="2:11" ht="15" customHeight="1" x14ac:dyDescent="0.3">
      <c r="B9459" s="39" t="str">
        <f t="shared" si="129"/>
        <v>61707034900 пружина з навивкою</v>
      </c>
      <c r="C9459" s="39" t="str">
        <f>TEXT(Raw_Articul_Data!$D9459,"00000000000")</f>
        <v>61707034900</v>
      </c>
      <c r="D9459" s="41">
        <v>61707034900</v>
      </c>
      <c r="E9459" s="41" t="s">
        <v>5021</v>
      </c>
      <c r="G9459" s="41" t="s">
        <v>32</v>
      </c>
      <c r="H9459" s="41" t="s">
        <v>2790</v>
      </c>
      <c r="I9459" s="41" t="s">
        <v>23</v>
      </c>
      <c r="J9459" s="41" t="s">
        <v>164</v>
      </c>
      <c r="K9459" s="41" t="s">
        <v>25</v>
      </c>
    </row>
    <row r="9460" spans="2:11" ht="15" customHeight="1" x14ac:dyDescent="0.3">
      <c r="B9460" s="39" t="str">
        <f t="shared" si="129"/>
        <v>61707034910 пружина з навивкою</v>
      </c>
      <c r="C9460" s="39" t="str">
        <f>TEXT(Raw_Articul_Data!$D9460,"00000000000")</f>
        <v>61707034910</v>
      </c>
      <c r="D9460" s="41">
        <v>61707034910</v>
      </c>
      <c r="E9460" s="41" t="s">
        <v>5021</v>
      </c>
      <c r="G9460" s="41" t="s">
        <v>32</v>
      </c>
      <c r="H9460" s="41" t="s">
        <v>2790</v>
      </c>
      <c r="I9460" s="41" t="s">
        <v>23</v>
      </c>
      <c r="J9460" s="41" t="s">
        <v>1908</v>
      </c>
      <c r="K9460" s="41" t="s">
        <v>25</v>
      </c>
    </row>
    <row r="9461" spans="2:11" ht="15" customHeight="1" x14ac:dyDescent="0.3">
      <c r="B9461" s="39" t="str">
        <f t="shared" si="129"/>
        <v>61707034920 пружина з навивкою</v>
      </c>
      <c r="C9461" s="39" t="str">
        <f>TEXT(Raw_Articul_Data!$D9461,"00000000000")</f>
        <v>61707034920</v>
      </c>
      <c r="D9461" s="41">
        <v>61707034920</v>
      </c>
      <c r="E9461" s="41" t="s">
        <v>5021</v>
      </c>
      <c r="G9461" s="41" t="s">
        <v>32</v>
      </c>
      <c r="H9461" s="41" t="s">
        <v>2790</v>
      </c>
      <c r="I9461" s="41" t="s">
        <v>23</v>
      </c>
      <c r="J9461" s="41" t="s">
        <v>164</v>
      </c>
      <c r="K9461" s="41" t="s">
        <v>25</v>
      </c>
    </row>
    <row r="9462" spans="2:11" ht="15" customHeight="1" x14ac:dyDescent="0.3">
      <c r="B9462" s="39" t="str">
        <f t="shared" si="129"/>
        <v>61707035110 пружина розтягнення</v>
      </c>
      <c r="C9462" s="39" t="str">
        <f>TEXT(Raw_Articul_Data!$D9462,"00000000000")</f>
        <v>61707035110</v>
      </c>
      <c r="D9462" s="41">
        <v>61707035110</v>
      </c>
      <c r="E9462" s="41" t="s">
        <v>3022</v>
      </c>
      <c r="G9462" s="41" t="s">
        <v>32</v>
      </c>
      <c r="H9462" s="41" t="s">
        <v>2790</v>
      </c>
      <c r="I9462" s="41" t="s">
        <v>23</v>
      </c>
      <c r="J9462" s="41" t="s">
        <v>164</v>
      </c>
      <c r="K9462" s="41" t="s">
        <v>25</v>
      </c>
    </row>
    <row r="9463" spans="2:11" ht="15" customHeight="1" x14ac:dyDescent="0.3">
      <c r="B9463" s="39" t="str">
        <f t="shared" si="129"/>
        <v>61707035170 пружина розтягнення</v>
      </c>
      <c r="C9463" s="39" t="str">
        <f>TEXT(Raw_Articul_Data!$D9463,"00000000000")</f>
        <v>61707035170</v>
      </c>
      <c r="D9463" s="41">
        <v>61707035170</v>
      </c>
      <c r="E9463" s="41" t="s">
        <v>3022</v>
      </c>
      <c r="G9463" s="41" t="s">
        <v>32</v>
      </c>
      <c r="H9463" s="41" t="s">
        <v>2790</v>
      </c>
      <c r="I9463" s="41" t="s">
        <v>23</v>
      </c>
      <c r="J9463" s="41" t="s">
        <v>864</v>
      </c>
      <c r="K9463" s="41" t="s">
        <v>25</v>
      </c>
    </row>
    <row r="9464" spans="2:11" ht="15" customHeight="1" x14ac:dyDescent="0.3">
      <c r="B9464" s="39" t="str">
        <f t="shared" si="129"/>
        <v>61707035800 з'єднувальна деталь</v>
      </c>
      <c r="C9464" s="39" t="str">
        <f>TEXT(Raw_Articul_Data!$D9464,"00000000000")</f>
        <v>61707035800</v>
      </c>
      <c r="D9464" s="41">
        <v>61707035800</v>
      </c>
      <c r="E9464" s="41" t="s">
        <v>3490</v>
      </c>
      <c r="G9464" s="41" t="s">
        <v>32</v>
      </c>
      <c r="H9464" s="41" t="s">
        <v>2790</v>
      </c>
      <c r="I9464" s="41" t="s">
        <v>23</v>
      </c>
      <c r="J9464" s="41" t="s">
        <v>45</v>
      </c>
      <c r="K9464" s="41" t="s">
        <v>25</v>
      </c>
    </row>
    <row r="9465" spans="2:11" ht="15" customHeight="1" x14ac:dyDescent="0.3">
      <c r="B9465" s="39" t="str">
        <f t="shared" si="129"/>
        <v>61707037300 защіпка</v>
      </c>
      <c r="C9465" s="39" t="str">
        <f>TEXT(Raw_Articul_Data!$D9465,"00000000000")</f>
        <v>61707037300</v>
      </c>
      <c r="D9465" s="41">
        <v>61707037300</v>
      </c>
      <c r="E9465" s="41" t="s">
        <v>2833</v>
      </c>
      <c r="G9465" s="41" t="s">
        <v>32</v>
      </c>
      <c r="H9465" s="41" t="s">
        <v>2790</v>
      </c>
      <c r="I9465" s="41" t="s">
        <v>23</v>
      </c>
      <c r="J9465" s="41" t="s">
        <v>164</v>
      </c>
      <c r="K9465" s="41" t="s">
        <v>25</v>
      </c>
    </row>
    <row r="9466" spans="2:11" ht="15" customHeight="1" x14ac:dyDescent="0.3">
      <c r="B9466" s="39" t="str">
        <f t="shared" si="129"/>
        <v>61707037900 шток вилки перемикання передач</v>
      </c>
      <c r="C9466" s="39" t="str">
        <f>TEXT(Raw_Articul_Data!$D9466,"00000000000")</f>
        <v>61707037900</v>
      </c>
      <c r="D9466" s="41">
        <v>61707037900</v>
      </c>
      <c r="E9466" s="41" t="s">
        <v>5082</v>
      </c>
      <c r="G9466" s="41" t="s">
        <v>32</v>
      </c>
      <c r="H9466" s="41" t="s">
        <v>2790</v>
      </c>
      <c r="I9466" s="41" t="s">
        <v>23</v>
      </c>
      <c r="J9466" s="41" t="s">
        <v>164</v>
      </c>
      <c r="K9466" s="41" t="s">
        <v>25</v>
      </c>
    </row>
    <row r="9467" spans="2:11" ht="15" customHeight="1" x14ac:dyDescent="0.3">
      <c r="B9467" s="39" t="str">
        <f t="shared" si="129"/>
        <v>61707038400 палець з буртиком</v>
      </c>
      <c r="C9467" s="39" t="str">
        <f>TEXT(Raw_Articul_Data!$D9467,"00000000000")</f>
        <v>61707038400</v>
      </c>
      <c r="D9467" s="41">
        <v>61707038400</v>
      </c>
      <c r="E9467" s="41" t="s">
        <v>5083</v>
      </c>
      <c r="G9467" s="41" t="s">
        <v>32</v>
      </c>
      <c r="H9467" s="41" t="s">
        <v>2790</v>
      </c>
      <c r="I9467" s="41" t="s">
        <v>23</v>
      </c>
      <c r="J9467" s="41" t="s">
        <v>1908</v>
      </c>
      <c r="K9467" s="41" t="s">
        <v>25</v>
      </c>
    </row>
    <row r="9468" spans="2:11" ht="15" customHeight="1" x14ac:dyDescent="0.3">
      <c r="B9468" s="39" t="str">
        <f t="shared" si="129"/>
        <v>61707039040 палець</v>
      </c>
      <c r="C9468" s="39" t="str">
        <f>TEXT(Raw_Articul_Data!$D9468,"00000000000")</f>
        <v>61707039040</v>
      </c>
      <c r="D9468" s="41">
        <v>61707039040</v>
      </c>
      <c r="E9468" s="41" t="s">
        <v>2912</v>
      </c>
      <c r="G9468" s="41" t="s">
        <v>32</v>
      </c>
      <c r="H9468" s="41" t="s">
        <v>2790</v>
      </c>
      <c r="I9468" s="41" t="s">
        <v>23</v>
      </c>
      <c r="J9468" s="41" t="s">
        <v>164</v>
      </c>
      <c r="K9468" s="41" t="s">
        <v>25</v>
      </c>
    </row>
    <row r="9469" spans="2:11" ht="15" customHeight="1" x14ac:dyDescent="0.3">
      <c r="B9469" s="39" t="str">
        <f t="shared" si="129"/>
        <v>61707039510 фіксуюча пластина</v>
      </c>
      <c r="C9469" s="39" t="str">
        <f>TEXT(Raw_Articul_Data!$D9469,"00000000000")</f>
        <v>61707039510</v>
      </c>
      <c r="D9469" s="41">
        <v>61707039510</v>
      </c>
      <c r="E9469" s="41" t="s">
        <v>5031</v>
      </c>
      <c r="G9469" s="41" t="s">
        <v>32</v>
      </c>
      <c r="H9469" s="41" t="s">
        <v>2790</v>
      </c>
      <c r="I9469" s="41" t="s">
        <v>23</v>
      </c>
      <c r="J9469" s="41" t="s">
        <v>164</v>
      </c>
      <c r="K9469" s="41" t="s">
        <v>25</v>
      </c>
    </row>
    <row r="9470" spans="2:11" ht="15" customHeight="1" x14ac:dyDescent="0.3">
      <c r="B9470" s="39" t="str">
        <f t="shared" si="129"/>
        <v>61707041810 палець</v>
      </c>
      <c r="C9470" s="39" t="str">
        <f>TEXT(Raw_Articul_Data!$D9470,"00000000000")</f>
        <v>61707041810</v>
      </c>
      <c r="D9470" s="41">
        <v>61707041810</v>
      </c>
      <c r="E9470" s="41" t="s">
        <v>2912</v>
      </c>
      <c r="G9470" s="41" t="s">
        <v>32</v>
      </c>
      <c r="H9470" s="41" t="s">
        <v>2790</v>
      </c>
      <c r="I9470" s="41" t="s">
        <v>23</v>
      </c>
      <c r="J9470" s="41" t="s">
        <v>24</v>
      </c>
      <c r="K9470" s="41" t="s">
        <v>25</v>
      </c>
    </row>
    <row r="9471" spans="2:11" ht="15" customHeight="1" x14ac:dyDescent="0.3">
      <c r="B9471" s="39" t="str">
        <f t="shared" si="129"/>
        <v>61707042100 клиновий ремінь</v>
      </c>
      <c r="C9471" s="39" t="str">
        <f>TEXT(Raw_Articul_Data!$D9471,"00000000000")</f>
        <v>61707042100</v>
      </c>
      <c r="D9471" s="41">
        <v>61707042100</v>
      </c>
      <c r="E9471" s="41" t="s">
        <v>4970</v>
      </c>
      <c r="G9471" s="41" t="s">
        <v>32</v>
      </c>
      <c r="H9471" s="41" t="s">
        <v>2790</v>
      </c>
      <c r="I9471" s="41" t="s">
        <v>23</v>
      </c>
      <c r="J9471" s="41" t="s">
        <v>28</v>
      </c>
      <c r="K9471" s="41" t="s">
        <v>25</v>
      </c>
    </row>
    <row r="9472" spans="2:11" ht="15" customHeight="1" x14ac:dyDescent="0.3">
      <c r="B9472" s="39" t="str">
        <f t="shared" si="129"/>
        <v xml:space="preserve">61707042111 клиновий ремінь </v>
      </c>
      <c r="C9472" s="39" t="str">
        <f>TEXT(Raw_Articul_Data!$D9472,"00000000000")</f>
        <v>61707042111</v>
      </c>
      <c r="D9472" s="41">
        <v>61707042111</v>
      </c>
      <c r="E9472" s="41" t="s">
        <v>5084</v>
      </c>
      <c r="G9472" s="41" t="s">
        <v>32</v>
      </c>
      <c r="H9472" s="41" t="s">
        <v>2790</v>
      </c>
      <c r="I9472" s="41" t="s">
        <v>23</v>
      </c>
      <c r="J9472" s="41" t="s">
        <v>28</v>
      </c>
      <c r="K9472" s="41" t="s">
        <v>25</v>
      </c>
    </row>
    <row r="9473" spans="2:11" ht="15" customHeight="1" x14ac:dyDescent="0.3">
      <c r="B9473" s="39" t="str">
        <f t="shared" si="129"/>
        <v>61707042116 клиновий ремінь</v>
      </c>
      <c r="C9473" s="39" t="str">
        <f>TEXT(Raw_Articul_Data!$D9473,"00000000000")</f>
        <v>61707042116</v>
      </c>
      <c r="D9473" s="41">
        <v>61707042116</v>
      </c>
      <c r="E9473" s="41" t="s">
        <v>4970</v>
      </c>
      <c r="G9473" s="41" t="s">
        <v>32</v>
      </c>
      <c r="H9473" s="41" t="s">
        <v>2790</v>
      </c>
      <c r="I9473" s="41" t="s">
        <v>23</v>
      </c>
      <c r="J9473" s="41" t="s">
        <v>28</v>
      </c>
      <c r="K9473" s="41" t="s">
        <v>25</v>
      </c>
    </row>
    <row r="9474" spans="2:11" ht="15" customHeight="1" x14ac:dyDescent="0.3">
      <c r="B9474" s="39" t="str">
        <f t="shared" si="129"/>
        <v>61707042120 клиновий ремінь</v>
      </c>
      <c r="C9474" s="39" t="str">
        <f>TEXT(Raw_Articul_Data!$D9474,"00000000000")</f>
        <v>61707042120</v>
      </c>
      <c r="D9474" s="41">
        <v>61707042120</v>
      </c>
      <c r="E9474" s="41" t="s">
        <v>4970</v>
      </c>
      <c r="G9474" s="41" t="s">
        <v>32</v>
      </c>
      <c r="H9474" s="41" t="s">
        <v>2790</v>
      </c>
      <c r="I9474" s="41" t="s">
        <v>23</v>
      </c>
      <c r="J9474" s="41" t="s">
        <v>28</v>
      </c>
      <c r="K9474" s="41" t="s">
        <v>25</v>
      </c>
    </row>
    <row r="9475" spans="2:11" ht="15" customHeight="1" x14ac:dyDescent="0.3">
      <c r="B9475" s="39" t="str">
        <f t="shared" si="129"/>
        <v>61707042130 клиновий ремінь</v>
      </c>
      <c r="C9475" s="39" t="str">
        <f>TEXT(Raw_Articul_Data!$D9475,"00000000000")</f>
        <v>61707042130</v>
      </c>
      <c r="D9475" s="41">
        <v>61707042130</v>
      </c>
      <c r="E9475" s="41" t="s">
        <v>4970</v>
      </c>
      <c r="G9475" s="41" t="s">
        <v>32</v>
      </c>
      <c r="H9475" s="41" t="s">
        <v>2790</v>
      </c>
      <c r="I9475" s="41" t="s">
        <v>23</v>
      </c>
      <c r="J9475" s="41" t="s">
        <v>28</v>
      </c>
      <c r="K9475" s="41" t="s">
        <v>25</v>
      </c>
    </row>
    <row r="9476" spans="2:11" ht="15" customHeight="1" x14ac:dyDescent="0.3">
      <c r="B9476" s="39" t="str">
        <f t="shared" si="129"/>
        <v>61707042150 клиновий ремінь</v>
      </c>
      <c r="C9476" s="39" t="str">
        <f>TEXT(Raw_Articul_Data!$D9476,"00000000000")</f>
        <v>61707042150</v>
      </c>
      <c r="D9476" s="41">
        <v>61707042150</v>
      </c>
      <c r="E9476" s="41" t="s">
        <v>4970</v>
      </c>
      <c r="G9476" s="41" t="s">
        <v>32</v>
      </c>
      <c r="H9476" s="41" t="s">
        <v>2790</v>
      </c>
      <c r="I9476" s="41" t="s">
        <v>23</v>
      </c>
      <c r="J9476" s="41" t="s">
        <v>585</v>
      </c>
      <c r="K9476" s="41" t="s">
        <v>25</v>
      </c>
    </row>
    <row r="9477" spans="2:11" ht="15" customHeight="1" x14ac:dyDescent="0.3">
      <c r="B9477" s="39" t="str">
        <f t="shared" si="129"/>
        <v>61707042200 натяжний важіль</v>
      </c>
      <c r="C9477" s="39" t="str">
        <f>TEXT(Raw_Articul_Data!$D9477,"00000000000")</f>
        <v>61707042200</v>
      </c>
      <c r="D9477" s="41">
        <v>61707042200</v>
      </c>
      <c r="E9477" s="41" t="s">
        <v>4350</v>
      </c>
      <c r="G9477" s="41" t="s">
        <v>32</v>
      </c>
      <c r="H9477" s="41" t="s">
        <v>2790</v>
      </c>
      <c r="I9477" s="41" t="s">
        <v>23</v>
      </c>
      <c r="J9477" s="41" t="s">
        <v>1908</v>
      </c>
      <c r="K9477" s="41" t="s">
        <v>25</v>
      </c>
    </row>
    <row r="9478" spans="2:11" ht="15" customHeight="1" x14ac:dyDescent="0.3">
      <c r="B9478" s="39" t="str">
        <f t="shared" si="129"/>
        <v>61707043900 пружина</v>
      </c>
      <c r="C9478" s="39" t="str">
        <f>TEXT(Raw_Articul_Data!$D9478,"00000000000")</f>
        <v>61707043900</v>
      </c>
      <c r="D9478" s="41">
        <v>61707043900</v>
      </c>
      <c r="E9478" s="41" t="s">
        <v>2817</v>
      </c>
      <c r="G9478" s="41" t="s">
        <v>32</v>
      </c>
      <c r="H9478" s="41" t="s">
        <v>2790</v>
      </c>
      <c r="I9478" s="41" t="s">
        <v>23</v>
      </c>
      <c r="J9478" s="41" t="s">
        <v>28</v>
      </c>
      <c r="K9478" s="41" t="s">
        <v>25</v>
      </c>
    </row>
    <row r="9479" spans="2:11" ht="15" customHeight="1" x14ac:dyDescent="0.3">
      <c r="B9479" s="39" t="str">
        <f t="shared" si="129"/>
        <v>61707049410 направляюча ременя</v>
      </c>
      <c r="C9479" s="39" t="str">
        <f>TEXT(Raw_Articul_Data!$D9479,"00000000000")</f>
        <v>61707049410</v>
      </c>
      <c r="D9479" s="41">
        <v>61707049410</v>
      </c>
      <c r="E9479" s="41" t="s">
        <v>5085</v>
      </c>
      <c r="G9479" s="41" t="s">
        <v>32</v>
      </c>
      <c r="H9479" s="41" t="s">
        <v>2790</v>
      </c>
      <c r="I9479" s="41" t="s">
        <v>23</v>
      </c>
      <c r="J9479" s="41" t="s">
        <v>164</v>
      </c>
      <c r="K9479" s="41" t="s">
        <v>25</v>
      </c>
    </row>
    <row r="9480" spans="2:11" ht="15" customHeight="1" x14ac:dyDescent="0.3">
      <c r="B9480" s="39" t="str">
        <f t="shared" si="129"/>
        <v>61707049420 направляюча ременя зліва</v>
      </c>
      <c r="C9480" s="39" t="str">
        <f>TEXT(Raw_Articul_Data!$D9480,"00000000000")</f>
        <v>61707049420</v>
      </c>
      <c r="D9480" s="41">
        <v>61707049420</v>
      </c>
      <c r="E9480" s="41" t="s">
        <v>5086</v>
      </c>
      <c r="G9480" s="41" t="s">
        <v>32</v>
      </c>
      <c r="H9480" s="41" t="s">
        <v>2790</v>
      </c>
      <c r="I9480" s="41" t="s">
        <v>23</v>
      </c>
      <c r="J9480" s="41" t="s">
        <v>1908</v>
      </c>
      <c r="K9480" s="41" t="s">
        <v>25</v>
      </c>
    </row>
    <row r="9481" spans="2:11" ht="15" customHeight="1" x14ac:dyDescent="0.3">
      <c r="B9481" s="39" t="str">
        <f t="shared" si="129"/>
        <v>61707049425 направляюча ременя зправа</v>
      </c>
      <c r="C9481" s="39" t="str">
        <f>TEXT(Raw_Articul_Data!$D9481,"00000000000")</f>
        <v>61707049425</v>
      </c>
      <c r="D9481" s="41">
        <v>61707049425</v>
      </c>
      <c r="E9481" s="41" t="s">
        <v>5087</v>
      </c>
      <c r="G9481" s="41" t="s">
        <v>32</v>
      </c>
      <c r="H9481" s="41" t="s">
        <v>2790</v>
      </c>
      <c r="I9481" s="41" t="s">
        <v>23</v>
      </c>
      <c r="J9481" s="41" t="s">
        <v>1908</v>
      </c>
      <c r="K9481" s="41" t="s">
        <v>25</v>
      </c>
    </row>
    <row r="9482" spans="2:11" ht="15" customHeight="1" x14ac:dyDescent="0.3">
      <c r="B9482" s="39" t="str">
        <f t="shared" si="129"/>
        <v>61707049505 шина 15x6,0-6</v>
      </c>
      <c r="C9482" s="39" t="str">
        <f>TEXT(Raw_Articul_Data!$D9482,"00000000000")</f>
        <v>61707049505</v>
      </c>
      <c r="D9482" s="41">
        <v>61707049505</v>
      </c>
      <c r="E9482" s="41" t="s">
        <v>2208</v>
      </c>
      <c r="G9482" s="41" t="s">
        <v>32</v>
      </c>
      <c r="H9482" s="41" t="s">
        <v>2185</v>
      </c>
      <c r="I9482" s="41" t="s">
        <v>23</v>
      </c>
      <c r="J9482" s="41" t="s">
        <v>34</v>
      </c>
      <c r="K9482" s="41" t="s">
        <v>25</v>
      </c>
    </row>
    <row r="9483" spans="2:11" ht="15" customHeight="1" x14ac:dyDescent="0.3">
      <c r="B9483" s="39" t="str">
        <f t="shared" si="129"/>
        <v>61707049510 шина 16x7,5-8</v>
      </c>
      <c r="C9483" s="39" t="str">
        <f>TEXT(Raw_Articul_Data!$D9483,"00000000000")</f>
        <v>61707049510</v>
      </c>
      <c r="D9483" s="41">
        <v>61707049510</v>
      </c>
      <c r="E9483" s="41" t="s">
        <v>5088</v>
      </c>
      <c r="G9483" s="41" t="s">
        <v>32</v>
      </c>
      <c r="H9483" s="41" t="s">
        <v>2790</v>
      </c>
      <c r="I9483" s="41" t="s">
        <v>23</v>
      </c>
      <c r="J9483" s="41" t="s">
        <v>34</v>
      </c>
      <c r="K9483" s="41" t="s">
        <v>25</v>
      </c>
    </row>
    <row r="9484" spans="2:11" ht="15" customHeight="1" x14ac:dyDescent="0.3">
      <c r="B9484" s="39" t="str">
        <f t="shared" si="129"/>
        <v>61707049525 шина 18x8,5-8</v>
      </c>
      <c r="C9484" s="39" t="str">
        <f>TEXT(Raw_Articul_Data!$D9484,"00000000000")</f>
        <v>61707049525</v>
      </c>
      <c r="D9484" s="41">
        <v>61707049525</v>
      </c>
      <c r="E9484" s="41" t="s">
        <v>2209</v>
      </c>
      <c r="G9484" s="41" t="s">
        <v>32</v>
      </c>
      <c r="H9484" s="41" t="s">
        <v>2185</v>
      </c>
      <c r="I9484" s="41" t="s">
        <v>23</v>
      </c>
      <c r="J9484" s="41" t="s">
        <v>34</v>
      </c>
      <c r="K9484" s="41" t="s">
        <v>25</v>
      </c>
    </row>
    <row r="9485" spans="2:11" ht="15" customHeight="1" x14ac:dyDescent="0.3">
      <c r="B9485" s="39" t="str">
        <f t="shared" ref="B9485:B9548" si="130">CONCATENATE(C9485," ", LOWER(E9485))</f>
        <v>61707049530 шина 20x10,0-8</v>
      </c>
      <c r="C9485" s="39" t="str">
        <f>TEXT(Raw_Articul_Data!$D9485,"00000000000")</f>
        <v>61707049530</v>
      </c>
      <c r="D9485" s="41">
        <v>61707049530</v>
      </c>
      <c r="E9485" s="41" t="s">
        <v>5089</v>
      </c>
      <c r="G9485" s="41" t="s">
        <v>32</v>
      </c>
      <c r="H9485" s="41" t="s">
        <v>2790</v>
      </c>
      <c r="I9485" s="41" t="s">
        <v>23</v>
      </c>
      <c r="J9485" s="41" t="s">
        <v>34</v>
      </c>
      <c r="K9485" s="41" t="s">
        <v>25</v>
      </c>
    </row>
    <row r="9486" spans="2:11" ht="15" customHeight="1" x14ac:dyDescent="0.3">
      <c r="B9486" s="39" t="str">
        <f t="shared" si="130"/>
        <v>61707049700 обмежувальне колесо</v>
      </c>
      <c r="C9486" s="39" t="str">
        <f>TEXT(Raw_Articul_Data!$D9486,"00000000000")</f>
        <v>61707049700</v>
      </c>
      <c r="D9486" s="41">
        <v>61707049700</v>
      </c>
      <c r="E9486" s="41" t="s">
        <v>5090</v>
      </c>
      <c r="G9486" s="41" t="s">
        <v>32</v>
      </c>
      <c r="H9486" s="41" t="s">
        <v>2790</v>
      </c>
      <c r="I9486" s="41" t="s">
        <v>23</v>
      </c>
      <c r="J9486" s="41" t="s">
        <v>347</v>
      </c>
      <c r="K9486" s="41" t="s">
        <v>25</v>
      </c>
    </row>
    <row r="9487" spans="2:11" ht="15" customHeight="1" x14ac:dyDescent="0.3">
      <c r="B9487" s="39" t="str">
        <f t="shared" si="130"/>
        <v>61707049810 тяга</v>
      </c>
      <c r="C9487" s="39" t="str">
        <f>TEXT(Raw_Articul_Data!$D9487,"00000000000")</f>
        <v>61707049810</v>
      </c>
      <c r="D9487" s="41">
        <v>61707049810</v>
      </c>
      <c r="E9487" s="41" t="s">
        <v>5020</v>
      </c>
      <c r="G9487" s="41" t="s">
        <v>32</v>
      </c>
      <c r="H9487" s="41" t="s">
        <v>2790</v>
      </c>
      <c r="I9487" s="41" t="s">
        <v>23</v>
      </c>
      <c r="J9487" s="41" t="s">
        <v>164</v>
      </c>
      <c r="K9487" s="41" t="s">
        <v>25</v>
      </c>
    </row>
    <row r="9488" spans="2:11" ht="15" customHeight="1" x14ac:dyDescent="0.3">
      <c r="B9488" s="39" t="str">
        <f t="shared" si="130"/>
        <v>61707060786 кришка</v>
      </c>
      <c r="C9488" s="39" t="str">
        <f>TEXT(Raw_Articul_Data!$D9488,"00000000000")</f>
        <v>61707060786</v>
      </c>
      <c r="D9488" s="41">
        <v>61707060786</v>
      </c>
      <c r="E9488" s="41" t="s">
        <v>2801</v>
      </c>
      <c r="G9488" s="41" t="s">
        <v>32</v>
      </c>
      <c r="H9488" s="41" t="s">
        <v>2790</v>
      </c>
      <c r="I9488" s="41" t="s">
        <v>23</v>
      </c>
      <c r="J9488" s="41" t="s">
        <v>164</v>
      </c>
      <c r="K9488" s="41" t="s">
        <v>25</v>
      </c>
    </row>
    <row r="9489" spans="2:11" ht="15" customHeight="1" x14ac:dyDescent="0.3">
      <c r="B9489" s="39" t="str">
        <f t="shared" si="130"/>
        <v>61707060851 захисний кожух правий</v>
      </c>
      <c r="C9489" s="39" t="str">
        <f>TEXT(Raw_Articul_Data!$D9489,"00000000000")</f>
        <v>61707060851</v>
      </c>
      <c r="D9489" s="41">
        <v>61707060851</v>
      </c>
      <c r="E9489" s="41" t="s">
        <v>7244</v>
      </c>
      <c r="G9489" s="41" t="s">
        <v>32</v>
      </c>
      <c r="H9489" s="41" t="s">
        <v>2790</v>
      </c>
      <c r="I9489" s="41" t="s">
        <v>23</v>
      </c>
      <c r="K9489" s="41" t="s">
        <v>25</v>
      </c>
    </row>
    <row r="9490" spans="2:11" ht="15" customHeight="1" x14ac:dyDescent="0.3">
      <c r="B9490" s="39" t="str">
        <f t="shared" si="130"/>
        <v>61707060856 захисний щиток зліва</v>
      </c>
      <c r="C9490" s="39" t="str">
        <f>TEXT(Raw_Articul_Data!$D9490,"00000000000")</f>
        <v>61707060856</v>
      </c>
      <c r="D9490" s="41">
        <v>61707060856</v>
      </c>
      <c r="E9490" s="41" t="s">
        <v>5091</v>
      </c>
      <c r="G9490" s="41" t="s">
        <v>32</v>
      </c>
      <c r="H9490" s="41" t="s">
        <v>2790</v>
      </c>
      <c r="I9490" s="41" t="s">
        <v>23</v>
      </c>
      <c r="J9490" s="41" t="s">
        <v>45</v>
      </c>
      <c r="K9490" s="41" t="s">
        <v>25</v>
      </c>
    </row>
    <row r="9491" spans="2:11" ht="15" customHeight="1" x14ac:dyDescent="0.3">
      <c r="B9491" s="39" t="str">
        <f t="shared" si="130"/>
        <v>61707060861 захисний щиток</v>
      </c>
      <c r="C9491" s="39" t="str">
        <f>TEXT(Raw_Articul_Data!$D9491,"00000000000")</f>
        <v>61707060861</v>
      </c>
      <c r="D9491" s="41">
        <v>61707060861</v>
      </c>
      <c r="E9491" s="41" t="s">
        <v>3500</v>
      </c>
      <c r="G9491" s="41" t="s">
        <v>32</v>
      </c>
      <c r="H9491" s="41" t="s">
        <v>2790</v>
      </c>
      <c r="I9491" s="41" t="s">
        <v>23</v>
      </c>
      <c r="J9491" s="41" t="s">
        <v>164</v>
      </c>
      <c r="K9491" s="41" t="s">
        <v>25</v>
      </c>
    </row>
    <row r="9492" spans="2:11" ht="15" customHeight="1" x14ac:dyDescent="0.3">
      <c r="B9492" s="39" t="str">
        <f t="shared" si="130"/>
        <v>61707063400 кришка травозбірника</v>
      </c>
      <c r="C9492" s="39" t="str">
        <f>TEXT(Raw_Articul_Data!$D9492,"00000000000")</f>
        <v>61707063400</v>
      </c>
      <c r="D9492" s="41">
        <v>61707063400</v>
      </c>
      <c r="E9492" s="41" t="s">
        <v>5092</v>
      </c>
      <c r="G9492" s="41" t="s">
        <v>32</v>
      </c>
      <c r="H9492" s="41" t="s">
        <v>2790</v>
      </c>
      <c r="I9492" s="41" t="s">
        <v>23</v>
      </c>
      <c r="J9492" s="41" t="s">
        <v>347</v>
      </c>
      <c r="K9492" s="41" t="s">
        <v>25</v>
      </c>
    </row>
    <row r="9493" spans="2:11" ht="15" customHeight="1" x14ac:dyDescent="0.3">
      <c r="B9493" s="39" t="str">
        <f t="shared" si="130"/>
        <v>61707063410 кришка</v>
      </c>
      <c r="C9493" s="39" t="str">
        <f>TEXT(Raw_Articul_Data!$D9493,"00000000000")</f>
        <v>61707063410</v>
      </c>
      <c r="D9493" s="41">
        <v>61707063410</v>
      </c>
      <c r="E9493" s="41" t="s">
        <v>2801</v>
      </c>
      <c r="G9493" s="41" t="s">
        <v>32</v>
      </c>
      <c r="H9493" s="41" t="s">
        <v>2790</v>
      </c>
      <c r="I9493" s="41" t="s">
        <v>23</v>
      </c>
      <c r="J9493" s="41" t="s">
        <v>347</v>
      </c>
      <c r="K9493" s="41" t="s">
        <v>25</v>
      </c>
    </row>
    <row r="9494" spans="2:11" ht="15" customHeight="1" x14ac:dyDescent="0.3">
      <c r="B9494" s="39" t="str">
        <f t="shared" si="130"/>
        <v>61707063411 кришка</v>
      </c>
      <c r="C9494" s="39" t="str">
        <f>TEXT(Raw_Articul_Data!$D9494,"00000000000")</f>
        <v>61707063411</v>
      </c>
      <c r="D9494" s="41">
        <v>61707063411</v>
      </c>
      <c r="E9494" s="41" t="s">
        <v>2801</v>
      </c>
      <c r="G9494" s="41" t="s">
        <v>32</v>
      </c>
      <c r="H9494" s="41" t="s">
        <v>2790</v>
      </c>
      <c r="I9494" s="41" t="s">
        <v>23</v>
      </c>
      <c r="J9494" s="41" t="s">
        <v>347</v>
      </c>
      <c r="K9494" s="41" t="s">
        <v>25</v>
      </c>
    </row>
    <row r="9495" spans="2:11" ht="15" customHeight="1" x14ac:dyDescent="0.3">
      <c r="B9495" s="39" t="str">
        <f t="shared" si="130"/>
        <v>61707069810 бічна панель капота двигуна ліва</v>
      </c>
      <c r="C9495" s="39" t="str">
        <f>TEXT(Raw_Articul_Data!$D9495,"00000000000")</f>
        <v>61707069810</v>
      </c>
      <c r="D9495" s="41">
        <v>61707069810</v>
      </c>
      <c r="E9495" s="41" t="s">
        <v>5093</v>
      </c>
      <c r="G9495" s="41" t="s">
        <v>32</v>
      </c>
      <c r="H9495" s="41" t="s">
        <v>2790</v>
      </c>
      <c r="I9495" s="41" t="s">
        <v>23</v>
      </c>
      <c r="J9495" s="41" t="s">
        <v>45</v>
      </c>
      <c r="K9495" s="41" t="s">
        <v>25</v>
      </c>
    </row>
    <row r="9496" spans="2:11" ht="15" customHeight="1" x14ac:dyDescent="0.3">
      <c r="B9496" s="39" t="str">
        <f t="shared" si="130"/>
        <v>61707069815 капот двигуна, права бокова частина</v>
      </c>
      <c r="C9496" s="39" t="str">
        <f>TEXT(Raw_Articul_Data!$D9496,"00000000000")</f>
        <v>61707069815</v>
      </c>
      <c r="D9496" s="41">
        <v>61707069815</v>
      </c>
      <c r="E9496" s="41" t="s">
        <v>5094</v>
      </c>
      <c r="G9496" s="41" t="s">
        <v>32</v>
      </c>
      <c r="H9496" s="41" t="s">
        <v>2790</v>
      </c>
      <c r="I9496" s="41" t="s">
        <v>23</v>
      </c>
      <c r="J9496" s="41" t="s">
        <v>45</v>
      </c>
      <c r="K9496" s="41" t="s">
        <v>25</v>
      </c>
    </row>
    <row r="9497" spans="2:11" ht="15" customHeight="1" x14ac:dyDescent="0.3">
      <c r="B9497" s="39" t="str">
        <f t="shared" si="130"/>
        <v>61707069910 капот двигуна, передня частина</v>
      </c>
      <c r="C9497" s="39" t="str">
        <f>TEXT(Raw_Articul_Data!$D9497,"00000000000")</f>
        <v>61707069910</v>
      </c>
      <c r="D9497" s="41">
        <v>61707069910</v>
      </c>
      <c r="E9497" s="41" t="s">
        <v>5095</v>
      </c>
      <c r="G9497" s="41" t="s">
        <v>32</v>
      </c>
      <c r="H9497" s="41" t="s">
        <v>2790</v>
      </c>
      <c r="I9497" s="41" t="s">
        <v>23</v>
      </c>
      <c r="J9497" s="41" t="s">
        <v>45</v>
      </c>
      <c r="K9497" s="41" t="s">
        <v>25</v>
      </c>
    </row>
    <row r="9498" spans="2:11" ht="15" customHeight="1" x14ac:dyDescent="0.3">
      <c r="B9498" s="39" t="str">
        <f t="shared" si="130"/>
        <v>61707069911 капот двигуна, передня частина</v>
      </c>
      <c r="C9498" s="39" t="str">
        <f>TEXT(Raw_Articul_Data!$D9498,"00000000000")</f>
        <v>61707069911</v>
      </c>
      <c r="D9498" s="41">
        <v>61707069911</v>
      </c>
      <c r="E9498" s="41" t="s">
        <v>5095</v>
      </c>
      <c r="G9498" s="41" t="s">
        <v>32</v>
      </c>
      <c r="H9498" s="41" t="s">
        <v>2790</v>
      </c>
      <c r="I9498" s="41" t="s">
        <v>23</v>
      </c>
      <c r="J9498" s="41" t="s">
        <v>45</v>
      </c>
      <c r="K9498" s="41" t="s">
        <v>25</v>
      </c>
    </row>
    <row r="9499" spans="2:11" ht="15" customHeight="1" x14ac:dyDescent="0.3">
      <c r="B9499" s="39" t="str">
        <f t="shared" si="130"/>
        <v>61707080300 бугель з пружиною</v>
      </c>
      <c r="C9499" s="39" t="str">
        <f>TEXT(Raw_Articul_Data!$D9499,"00000000000")</f>
        <v>61707080300</v>
      </c>
      <c r="D9499" s="41">
        <v>61707080300</v>
      </c>
      <c r="E9499" s="41" t="s">
        <v>5096</v>
      </c>
      <c r="G9499" s="41" t="s">
        <v>32</v>
      </c>
      <c r="H9499" s="41" t="s">
        <v>2790</v>
      </c>
      <c r="I9499" s="41" t="s">
        <v>23</v>
      </c>
      <c r="J9499" s="41" t="s">
        <v>164</v>
      </c>
      <c r="K9499" s="41" t="s">
        <v>25</v>
      </c>
    </row>
    <row r="9500" spans="2:11" ht="15" customHeight="1" x14ac:dyDescent="0.3">
      <c r="B9500" s="39" t="str">
        <f t="shared" si="130"/>
        <v>61707085910 заглушка</v>
      </c>
      <c r="C9500" s="39" t="str">
        <f>TEXT(Raw_Articul_Data!$D9500,"00000000000")</f>
        <v>61707085910</v>
      </c>
      <c r="D9500" s="41">
        <v>61707085910</v>
      </c>
      <c r="E9500" s="41" t="s">
        <v>5097</v>
      </c>
      <c r="G9500" s="41" t="s">
        <v>32</v>
      </c>
      <c r="H9500" s="41" t="s">
        <v>2790</v>
      </c>
      <c r="I9500" s="41" t="s">
        <v>23</v>
      </c>
      <c r="J9500" s="41" t="s">
        <v>34</v>
      </c>
      <c r="K9500" s="41" t="s">
        <v>25</v>
      </c>
    </row>
    <row r="9501" spans="2:11" ht="15" customHeight="1" x14ac:dyDescent="0.3">
      <c r="B9501" s="39" t="str">
        <f t="shared" si="130"/>
        <v>61707087420 ковпачок</v>
      </c>
      <c r="C9501" s="39" t="str">
        <f>TEXT(Raw_Articul_Data!$D9501,"00000000000")</f>
        <v>61707087420</v>
      </c>
      <c r="D9501" s="41">
        <v>61707087420</v>
      </c>
      <c r="E9501" s="41" t="s">
        <v>2809</v>
      </c>
      <c r="G9501" s="41" t="s">
        <v>32</v>
      </c>
      <c r="H9501" s="41" t="s">
        <v>2790</v>
      </c>
      <c r="I9501" s="41" t="s">
        <v>23</v>
      </c>
      <c r="J9501" s="41" t="s">
        <v>164</v>
      </c>
      <c r="K9501" s="41" t="s">
        <v>25</v>
      </c>
    </row>
    <row r="9502" spans="2:11" ht="15" customHeight="1" x14ac:dyDescent="0.3">
      <c r="B9502" s="39" t="str">
        <f t="shared" si="130"/>
        <v>61707600302 сидіння</v>
      </c>
      <c r="C9502" s="39" t="str">
        <f>TEXT(Raw_Articul_Data!$D9502,"00000000000")</f>
        <v>61707600302</v>
      </c>
      <c r="D9502" s="41">
        <v>61707600302</v>
      </c>
      <c r="E9502" s="41" t="s">
        <v>5098</v>
      </c>
      <c r="G9502" s="41" t="s">
        <v>32</v>
      </c>
      <c r="H9502" s="41" t="s">
        <v>2790</v>
      </c>
      <c r="I9502" s="41" t="s">
        <v>23</v>
      </c>
      <c r="J9502" s="41" t="s">
        <v>45</v>
      </c>
      <c r="K9502" s="41" t="s">
        <v>25</v>
      </c>
    </row>
    <row r="9503" spans="2:11" ht="15" customHeight="1" x14ac:dyDescent="0.3">
      <c r="B9503" s="39" t="str">
        <f t="shared" si="130"/>
        <v>61707600800 натяжний важіль</v>
      </c>
      <c r="C9503" s="39" t="str">
        <f>TEXT(Raw_Articul_Data!$D9503,"00000000000")</f>
        <v>61707600800</v>
      </c>
      <c r="D9503" s="41">
        <v>61707600800</v>
      </c>
      <c r="E9503" s="41" t="s">
        <v>4350</v>
      </c>
      <c r="G9503" s="41" t="s">
        <v>32</v>
      </c>
      <c r="H9503" s="41" t="s">
        <v>2790</v>
      </c>
      <c r="I9503" s="41" t="s">
        <v>23</v>
      </c>
      <c r="J9503" s="41" t="s">
        <v>1908</v>
      </c>
      <c r="K9503" s="41" t="s">
        <v>25</v>
      </c>
    </row>
    <row r="9504" spans="2:11" ht="15" customHeight="1" x14ac:dyDescent="0.3">
      <c r="B9504" s="39" t="str">
        <f t="shared" si="130"/>
        <v>61707600810 натяжний важіль</v>
      </c>
      <c r="C9504" s="39" t="str">
        <f>TEXT(Raw_Articul_Data!$D9504,"00000000000")</f>
        <v>61707600810</v>
      </c>
      <c r="D9504" s="41">
        <v>61707600810</v>
      </c>
      <c r="E9504" s="41" t="s">
        <v>4350</v>
      </c>
      <c r="G9504" s="41" t="s">
        <v>32</v>
      </c>
      <c r="H9504" s="41" t="s">
        <v>2790</v>
      </c>
      <c r="I9504" s="41" t="s">
        <v>23</v>
      </c>
      <c r="J9504" s="41" t="s">
        <v>1908</v>
      </c>
      <c r="K9504" s="41" t="s">
        <v>25</v>
      </c>
    </row>
    <row r="9505" spans="2:11" ht="15" customHeight="1" x14ac:dyDescent="0.3">
      <c r="B9505" s="39" t="str">
        <f t="shared" si="130"/>
        <v>61707600820 натяжний важіль</v>
      </c>
      <c r="C9505" s="39" t="str">
        <f>TEXT(Raw_Articul_Data!$D9505,"00000000000")</f>
        <v>61707600820</v>
      </c>
      <c r="D9505" s="41">
        <v>61707600820</v>
      </c>
      <c r="E9505" s="41" t="s">
        <v>4350</v>
      </c>
      <c r="G9505" s="41" t="s">
        <v>32</v>
      </c>
      <c r="H9505" s="41" t="s">
        <v>2790</v>
      </c>
      <c r="I9505" s="41" t="s">
        <v>23</v>
      </c>
      <c r="J9505" s="41" t="s">
        <v>1908</v>
      </c>
      <c r="K9505" s="41" t="s">
        <v>25</v>
      </c>
    </row>
    <row r="9506" spans="2:11" ht="15" customHeight="1" x14ac:dyDescent="0.3">
      <c r="B9506" s="39" t="str">
        <f t="shared" si="130"/>
        <v>61707600933 косарочний механізм в зборі</v>
      </c>
      <c r="C9506" s="39" t="str">
        <f>TEXT(Raw_Articul_Data!$D9506,"00000000000")</f>
        <v>61707600933</v>
      </c>
      <c r="D9506" s="41">
        <v>61707600933</v>
      </c>
      <c r="E9506" s="41" t="s">
        <v>2210</v>
      </c>
      <c r="G9506" s="41" t="s">
        <v>21</v>
      </c>
      <c r="H9506" s="41" t="s">
        <v>2211</v>
      </c>
      <c r="I9506" s="41" t="s">
        <v>23</v>
      </c>
      <c r="J9506" s="41" t="s">
        <v>164</v>
      </c>
      <c r="K9506" s="41" t="s">
        <v>25</v>
      </c>
    </row>
    <row r="9507" spans="2:11" ht="15" customHeight="1" x14ac:dyDescent="0.3">
      <c r="B9507" s="39" t="str">
        <f t="shared" si="130"/>
        <v>61707601291 натяжний ролик</v>
      </c>
      <c r="C9507" s="39" t="str">
        <f>TEXT(Raw_Articul_Data!$D9507,"00000000000")</f>
        <v>61707601291</v>
      </c>
      <c r="D9507" s="41">
        <v>61707601291</v>
      </c>
      <c r="E9507" s="41" t="s">
        <v>5099</v>
      </c>
      <c r="G9507" s="41" t="s">
        <v>32</v>
      </c>
      <c r="H9507" s="41" t="s">
        <v>2790</v>
      </c>
      <c r="I9507" s="41" t="s">
        <v>23</v>
      </c>
      <c r="J9507" s="41" t="s">
        <v>164</v>
      </c>
      <c r="K9507" s="41" t="s">
        <v>25</v>
      </c>
    </row>
    <row r="9508" spans="2:11" ht="15" customHeight="1" x14ac:dyDescent="0.3">
      <c r="B9508" s="39" t="str">
        <f t="shared" si="130"/>
        <v>61707601292 натяжний ролик</v>
      </c>
      <c r="C9508" s="39" t="str">
        <f>TEXT(Raw_Articul_Data!$D9508,"00000000000")</f>
        <v>61707601292</v>
      </c>
      <c r="D9508" s="41">
        <v>61707601292</v>
      </c>
      <c r="E9508" s="41" t="s">
        <v>5099</v>
      </c>
      <c r="G9508" s="41" t="s">
        <v>32</v>
      </c>
      <c r="H9508" s="41" t="s">
        <v>2790</v>
      </c>
      <c r="I9508" s="41" t="s">
        <v>23</v>
      </c>
      <c r="J9508" s="41" t="s">
        <v>34</v>
      </c>
      <c r="K9508" s="41" t="s">
        <v>25</v>
      </c>
    </row>
    <row r="9509" spans="2:11" ht="15" customHeight="1" x14ac:dyDescent="0.3">
      <c r="B9509" s="39" t="str">
        <f t="shared" si="130"/>
        <v>61707601800 поворотна ручка</v>
      </c>
      <c r="C9509" s="39" t="str">
        <f>TEXT(Raw_Articul_Data!$D9509,"00000000000")</f>
        <v>61707601800</v>
      </c>
      <c r="D9509" s="41">
        <v>61707601800</v>
      </c>
      <c r="E9509" s="41" t="s">
        <v>4977</v>
      </c>
      <c r="G9509" s="41" t="s">
        <v>32</v>
      </c>
      <c r="H9509" s="41" t="s">
        <v>2790</v>
      </c>
      <c r="I9509" s="41" t="s">
        <v>23</v>
      </c>
      <c r="J9509" s="41" t="s">
        <v>28</v>
      </c>
      <c r="K9509" s="41" t="s">
        <v>25</v>
      </c>
    </row>
    <row r="9510" spans="2:11" ht="15" customHeight="1" x14ac:dyDescent="0.3">
      <c r="B9510" s="39" t="str">
        <f t="shared" si="130"/>
        <v>61707602600 ковпачок</v>
      </c>
      <c r="C9510" s="39" t="str">
        <f>TEXT(Raw_Articul_Data!$D9510,"00000000000")</f>
        <v>61707602600</v>
      </c>
      <c r="D9510" s="41">
        <v>61707602600</v>
      </c>
      <c r="E9510" s="41" t="s">
        <v>2809</v>
      </c>
      <c r="G9510" s="41" t="s">
        <v>32</v>
      </c>
      <c r="H9510" s="41" t="s">
        <v>2790</v>
      </c>
      <c r="I9510" s="41" t="s">
        <v>23</v>
      </c>
      <c r="J9510" s="41" t="s">
        <v>45</v>
      </c>
      <c r="K9510" s="41" t="s">
        <v>25</v>
      </c>
    </row>
    <row r="9511" spans="2:11" ht="15" customHeight="1" x14ac:dyDescent="0.3">
      <c r="B9511" s="39" t="str">
        <f t="shared" si="130"/>
        <v>61707603100 трос</v>
      </c>
      <c r="C9511" s="39" t="str">
        <f>TEXT(Raw_Articul_Data!$D9511,"00000000000")</f>
        <v>61707603100</v>
      </c>
      <c r="D9511" s="41">
        <v>61707603100</v>
      </c>
      <c r="E9511" s="41" t="s">
        <v>5100</v>
      </c>
      <c r="G9511" s="41" t="s">
        <v>32</v>
      </c>
      <c r="H9511" s="41" t="s">
        <v>2790</v>
      </c>
      <c r="I9511" s="41" t="s">
        <v>23</v>
      </c>
      <c r="J9511" s="41" t="s">
        <v>45</v>
      </c>
      <c r="K9511" s="41" t="s">
        <v>25</v>
      </c>
    </row>
    <row r="9512" spans="2:11" ht="15" customHeight="1" x14ac:dyDescent="0.3">
      <c r="B9512" s="39" t="str">
        <f t="shared" si="130"/>
        <v>61707603900 обод 6,0-6</v>
      </c>
      <c r="C9512" s="39" t="str">
        <f>TEXT(Raw_Articul_Data!$D9512,"00000000000")</f>
        <v>61707603900</v>
      </c>
      <c r="D9512" s="41">
        <v>61707603900</v>
      </c>
      <c r="E9512" s="41" t="s">
        <v>5101</v>
      </c>
      <c r="G9512" s="41" t="s">
        <v>32</v>
      </c>
      <c r="H9512" s="41" t="s">
        <v>2790</v>
      </c>
      <c r="I9512" s="41" t="s">
        <v>23</v>
      </c>
      <c r="J9512" s="41" t="s">
        <v>45</v>
      </c>
      <c r="K9512" s="41" t="s">
        <v>25</v>
      </c>
    </row>
    <row r="9513" spans="2:11" ht="15" customHeight="1" x14ac:dyDescent="0.3">
      <c r="B9513" s="39" t="str">
        <f t="shared" si="130"/>
        <v>61707603910 обод 7,5-8</v>
      </c>
      <c r="C9513" s="39" t="str">
        <f>TEXT(Raw_Articul_Data!$D9513,"00000000000")</f>
        <v>61707603910</v>
      </c>
      <c r="D9513" s="41">
        <v>61707603910</v>
      </c>
      <c r="E9513" s="41" t="s">
        <v>5102</v>
      </c>
      <c r="G9513" s="41" t="s">
        <v>32</v>
      </c>
      <c r="H9513" s="41" t="s">
        <v>2790</v>
      </c>
      <c r="I9513" s="41" t="s">
        <v>23</v>
      </c>
      <c r="J9513" s="41" t="s">
        <v>45</v>
      </c>
      <c r="K9513" s="41" t="s">
        <v>25</v>
      </c>
    </row>
    <row r="9514" spans="2:11" ht="15" customHeight="1" x14ac:dyDescent="0.3">
      <c r="B9514" s="39" t="str">
        <f t="shared" si="130"/>
        <v>61707603920 обод 8,5-8</v>
      </c>
      <c r="C9514" s="39" t="str">
        <f>TEXT(Raw_Articul_Data!$D9514,"00000000000")</f>
        <v>61707603920</v>
      </c>
      <c r="D9514" s="41">
        <v>61707603920</v>
      </c>
      <c r="E9514" s="41" t="s">
        <v>5103</v>
      </c>
      <c r="G9514" s="41" t="s">
        <v>32</v>
      </c>
      <c r="H9514" s="41" t="s">
        <v>2790</v>
      </c>
      <c r="I9514" s="41" t="s">
        <v>23</v>
      </c>
      <c r="J9514" s="41" t="s">
        <v>45</v>
      </c>
      <c r="K9514" s="41" t="s">
        <v>25</v>
      </c>
    </row>
    <row r="9515" spans="2:11" ht="15" customHeight="1" x14ac:dyDescent="0.3">
      <c r="B9515" s="39" t="str">
        <f t="shared" si="130"/>
        <v>61707605000 цапфа осі зліва</v>
      </c>
      <c r="C9515" s="39" t="str">
        <f>TEXT(Raw_Articul_Data!$D9515,"00000000000")</f>
        <v>61707605000</v>
      </c>
      <c r="D9515" s="41">
        <v>61707605000</v>
      </c>
      <c r="E9515" s="41" t="s">
        <v>5104</v>
      </c>
      <c r="G9515" s="41" t="s">
        <v>32</v>
      </c>
      <c r="H9515" s="41" t="s">
        <v>2790</v>
      </c>
      <c r="I9515" s="41" t="s">
        <v>23</v>
      </c>
      <c r="J9515" s="41" t="s">
        <v>1908</v>
      </c>
      <c r="K9515" s="41" t="s">
        <v>25</v>
      </c>
    </row>
    <row r="9516" spans="2:11" ht="15" customHeight="1" x14ac:dyDescent="0.3">
      <c r="B9516" s="39" t="str">
        <f t="shared" si="130"/>
        <v>61707605005 цапфа осі справа</v>
      </c>
      <c r="C9516" s="39" t="str">
        <f>TEXT(Raw_Articul_Data!$D9516,"00000000000")</f>
        <v>61707605005</v>
      </c>
      <c r="D9516" s="41">
        <v>61707605005</v>
      </c>
      <c r="E9516" s="41" t="s">
        <v>5105</v>
      </c>
      <c r="G9516" s="41" t="s">
        <v>32</v>
      </c>
      <c r="H9516" s="41" t="s">
        <v>2790</v>
      </c>
      <c r="I9516" s="41" t="s">
        <v>23</v>
      </c>
      <c r="J9516" s="41" t="s">
        <v>1908</v>
      </c>
      <c r="K9516" s="41" t="s">
        <v>25</v>
      </c>
    </row>
    <row r="9517" spans="2:11" ht="15" customHeight="1" x14ac:dyDescent="0.3">
      <c r="B9517" s="39" t="str">
        <f t="shared" si="130"/>
        <v>61707605100 верхня частина жолоба викиду</v>
      </c>
      <c r="C9517" s="39" t="str">
        <f>TEXT(Raw_Articul_Data!$D9517,"00000000000")</f>
        <v>61707605100</v>
      </c>
      <c r="D9517" s="41">
        <v>61707605100</v>
      </c>
      <c r="E9517" s="41" t="s">
        <v>5106</v>
      </c>
      <c r="G9517" s="41" t="s">
        <v>32</v>
      </c>
      <c r="H9517" s="41" t="s">
        <v>2790</v>
      </c>
      <c r="I9517" s="41" t="s">
        <v>23</v>
      </c>
      <c r="J9517" s="41" t="s">
        <v>164</v>
      </c>
      <c r="K9517" s="41" t="s">
        <v>25</v>
      </c>
    </row>
    <row r="9518" spans="2:11" ht="15" customHeight="1" x14ac:dyDescent="0.3">
      <c r="B9518" s="39" t="str">
        <f t="shared" si="130"/>
        <v>61707606617 направляючий ролик</v>
      </c>
      <c r="C9518" s="39" t="str">
        <f>TEXT(Raw_Articul_Data!$D9518,"00000000000")</f>
        <v>61707606617</v>
      </c>
      <c r="D9518" s="41">
        <v>61707606617</v>
      </c>
      <c r="E9518" s="41" t="s">
        <v>4581</v>
      </c>
      <c r="G9518" s="41" t="s">
        <v>32</v>
      </c>
      <c r="H9518" s="41" t="s">
        <v>2790</v>
      </c>
      <c r="I9518" s="41" t="s">
        <v>23</v>
      </c>
      <c r="J9518" s="41" t="s">
        <v>34</v>
      </c>
      <c r="K9518" s="41" t="s">
        <v>25</v>
      </c>
    </row>
    <row r="9519" spans="2:11" ht="15" customHeight="1" x14ac:dyDescent="0.3">
      <c r="B9519" s="39" t="str">
        <f t="shared" si="130"/>
        <v>61707607500 шків зубчатого ременя 20з</v>
      </c>
      <c r="C9519" s="39" t="str">
        <f>TEXT(Raw_Articul_Data!$D9519,"00000000000")</f>
        <v>61707607500</v>
      </c>
      <c r="D9519" s="41">
        <v>61707607500</v>
      </c>
      <c r="E9519" s="41" t="s">
        <v>5107</v>
      </c>
      <c r="G9519" s="41" t="s">
        <v>32</v>
      </c>
      <c r="H9519" s="41" t="s">
        <v>2790</v>
      </c>
      <c r="I9519" s="41" t="s">
        <v>23</v>
      </c>
      <c r="J9519" s="41" t="s">
        <v>34</v>
      </c>
      <c r="K9519" s="41" t="s">
        <v>25</v>
      </c>
    </row>
    <row r="9520" spans="2:11" ht="15" customHeight="1" x14ac:dyDescent="0.3">
      <c r="B9520" s="39" t="str">
        <f t="shared" si="130"/>
        <v>61707607510 шків зубчатого ременя 28з</v>
      </c>
      <c r="C9520" s="39" t="str">
        <f>TEXT(Raw_Articul_Data!$D9520,"00000000000")</f>
        <v>61707607510</v>
      </c>
      <c r="D9520" s="41">
        <v>61707607510</v>
      </c>
      <c r="E9520" s="41" t="s">
        <v>5108</v>
      </c>
      <c r="G9520" s="41" t="s">
        <v>32</v>
      </c>
      <c r="H9520" s="41" t="s">
        <v>2790</v>
      </c>
      <c r="I9520" s="41" t="s">
        <v>23</v>
      </c>
      <c r="J9520" s="41" t="s">
        <v>34</v>
      </c>
      <c r="K9520" s="41" t="s">
        <v>25</v>
      </c>
    </row>
    <row r="9521" spans="2:11" ht="15" customHeight="1" x14ac:dyDescent="0.3">
      <c r="B9521" s="39" t="str">
        <f t="shared" si="130"/>
        <v>61707630910 шайба 42мм</v>
      </c>
      <c r="C9521" s="39" t="str">
        <f>TEXT(Raw_Articul_Data!$D9521,"00000000000")</f>
        <v>61707630910</v>
      </c>
      <c r="D9521" s="41">
        <v>61707630910</v>
      </c>
      <c r="E9521" s="41" t="s">
        <v>5109</v>
      </c>
      <c r="G9521" s="41" t="s">
        <v>32</v>
      </c>
      <c r="H9521" s="41" t="s">
        <v>2790</v>
      </c>
      <c r="I9521" s="41" t="s">
        <v>23</v>
      </c>
      <c r="J9521" s="41" t="s">
        <v>164</v>
      </c>
      <c r="K9521" s="41" t="s">
        <v>25</v>
      </c>
    </row>
    <row r="9522" spans="2:11" ht="15" customHeight="1" x14ac:dyDescent="0.3">
      <c r="B9522" s="39" t="str">
        <f t="shared" si="130"/>
        <v>61707630920 диск 50х5</v>
      </c>
      <c r="C9522" s="39" t="str">
        <f>TEXT(Raw_Articul_Data!$D9522,"00000000000")</f>
        <v>61707630920</v>
      </c>
      <c r="D9522" s="41">
        <v>61707630920</v>
      </c>
      <c r="E9522" s="41" t="s">
        <v>5110</v>
      </c>
      <c r="G9522" s="41" t="s">
        <v>32</v>
      </c>
      <c r="H9522" s="41" t="s">
        <v>2790</v>
      </c>
      <c r="I9522" s="41" t="s">
        <v>23</v>
      </c>
      <c r="J9522" s="41" t="s">
        <v>164</v>
      </c>
      <c r="K9522" s="41" t="s">
        <v>25</v>
      </c>
    </row>
    <row r="9523" spans="2:11" ht="15" customHeight="1" x14ac:dyDescent="0.3">
      <c r="B9523" s="39" t="str">
        <f t="shared" si="130"/>
        <v>61707631000 пружинний зажим</v>
      </c>
      <c r="C9523" s="39" t="str">
        <f>TEXT(Raw_Articul_Data!$D9523,"00000000000")</f>
        <v>61707631000</v>
      </c>
      <c r="D9523" s="41">
        <v>61707631000</v>
      </c>
      <c r="E9523" s="41" t="s">
        <v>5111</v>
      </c>
      <c r="G9523" s="41" t="s">
        <v>32</v>
      </c>
      <c r="H9523" s="41" t="s">
        <v>2790</v>
      </c>
      <c r="I9523" s="41" t="s">
        <v>23</v>
      </c>
      <c r="J9523" s="41" t="s">
        <v>164</v>
      </c>
      <c r="K9523" s="41" t="s">
        <v>25</v>
      </c>
    </row>
    <row r="9524" spans="2:11" ht="15" customHeight="1" x14ac:dyDescent="0.3">
      <c r="B9524" s="39" t="str">
        <f t="shared" si="130"/>
        <v>61707631410 випускний жолоб</v>
      </c>
      <c r="C9524" s="39" t="str">
        <f>TEXT(Raw_Articul_Data!$D9524,"00000000000")</f>
        <v>61707631410</v>
      </c>
      <c r="D9524" s="41">
        <v>61707631410</v>
      </c>
      <c r="E9524" s="41" t="s">
        <v>5112</v>
      </c>
      <c r="G9524" s="41" t="s">
        <v>32</v>
      </c>
      <c r="H9524" s="41" t="s">
        <v>2790</v>
      </c>
      <c r="I9524" s="41" t="s">
        <v>23</v>
      </c>
      <c r="J9524" s="41" t="s">
        <v>164</v>
      </c>
      <c r="K9524" s="41" t="s">
        <v>25</v>
      </c>
    </row>
    <row r="9525" spans="2:11" ht="15" customHeight="1" x14ac:dyDescent="0.3">
      <c r="B9525" s="39" t="str">
        <f t="shared" si="130"/>
        <v>61707632200 направляюча деталь</v>
      </c>
      <c r="C9525" s="39" t="str">
        <f>TEXT(Raw_Articul_Data!$D9525,"00000000000")</f>
        <v>61707632200</v>
      </c>
      <c r="D9525" s="41">
        <v>61707632200</v>
      </c>
      <c r="E9525" s="41" t="s">
        <v>5113</v>
      </c>
      <c r="G9525" s="41" t="s">
        <v>32</v>
      </c>
      <c r="H9525" s="41" t="s">
        <v>2790</v>
      </c>
      <c r="I9525" s="41" t="s">
        <v>23</v>
      </c>
      <c r="J9525" s="41" t="s">
        <v>164</v>
      </c>
      <c r="K9525" s="41" t="s">
        <v>25</v>
      </c>
    </row>
    <row r="9526" spans="2:11" ht="15" customHeight="1" x14ac:dyDescent="0.3">
      <c r="B9526" s="39" t="str">
        <f t="shared" si="130"/>
        <v>61707632330 фіксатор</v>
      </c>
      <c r="C9526" s="39" t="str">
        <f>TEXT(Raw_Articul_Data!$D9526,"00000000000")</f>
        <v>61707632330</v>
      </c>
      <c r="D9526" s="41">
        <v>61707632330</v>
      </c>
      <c r="E9526" s="41" t="s">
        <v>2918</v>
      </c>
      <c r="G9526" s="41" t="s">
        <v>32</v>
      </c>
      <c r="H9526" s="41" t="s">
        <v>2790</v>
      </c>
      <c r="I9526" s="41" t="s">
        <v>23</v>
      </c>
      <c r="J9526" s="41" t="s">
        <v>28</v>
      </c>
      <c r="K9526" s="41" t="s">
        <v>25</v>
      </c>
    </row>
    <row r="9527" spans="2:11" ht="15" customHeight="1" x14ac:dyDescent="0.3">
      <c r="B9527" s="39" t="str">
        <f t="shared" si="130"/>
        <v>61707633010 втулка підшипника</v>
      </c>
      <c r="C9527" s="39" t="str">
        <f>TEXT(Raw_Articul_Data!$D9527,"00000000000")</f>
        <v>61707633010</v>
      </c>
      <c r="D9527" s="41">
        <v>61707633010</v>
      </c>
      <c r="E9527" s="41" t="s">
        <v>3405</v>
      </c>
      <c r="G9527" s="41" t="s">
        <v>32</v>
      </c>
      <c r="H9527" s="41" t="s">
        <v>2790</v>
      </c>
      <c r="I9527" s="41" t="s">
        <v>23</v>
      </c>
      <c r="J9527" s="41" t="s">
        <v>34</v>
      </c>
      <c r="K9527" s="41" t="s">
        <v>25</v>
      </c>
    </row>
    <row r="9528" spans="2:11" ht="15" customHeight="1" x14ac:dyDescent="0.3">
      <c r="B9528" s="39" t="str">
        <f t="shared" si="130"/>
        <v>61707633100 болт колеса</v>
      </c>
      <c r="C9528" s="39" t="str">
        <f>TEXT(Raw_Articul_Data!$D9528,"00000000000")</f>
        <v>61707633100</v>
      </c>
      <c r="D9528" s="41">
        <v>61707633100</v>
      </c>
      <c r="E9528" s="41" t="s">
        <v>5114</v>
      </c>
      <c r="G9528" s="41" t="s">
        <v>32</v>
      </c>
      <c r="H9528" s="41" t="s">
        <v>2790</v>
      </c>
      <c r="I9528" s="41" t="s">
        <v>23</v>
      </c>
      <c r="J9528" s="41" t="s">
        <v>191</v>
      </c>
      <c r="K9528" s="41" t="s">
        <v>25</v>
      </c>
    </row>
    <row r="9529" spans="2:11" ht="15" customHeight="1" x14ac:dyDescent="0.3">
      <c r="B9529" s="39" t="str">
        <f t="shared" si="130"/>
        <v>61707633300 кнопка</v>
      </c>
      <c r="C9529" s="39" t="str">
        <f>TEXT(Raw_Articul_Data!$D9529,"00000000000")</f>
        <v>61707633300</v>
      </c>
      <c r="D9529" s="41">
        <v>61707633300</v>
      </c>
      <c r="E9529" s="41" t="s">
        <v>4724</v>
      </c>
      <c r="G9529" s="41" t="s">
        <v>32</v>
      </c>
      <c r="H9529" s="41" t="s">
        <v>2790</v>
      </c>
      <c r="I9529" s="41" t="s">
        <v>23</v>
      </c>
      <c r="J9529" s="41" t="s">
        <v>28</v>
      </c>
      <c r="K9529" s="41" t="s">
        <v>25</v>
      </c>
    </row>
    <row r="9530" spans="2:11" ht="15" customHeight="1" x14ac:dyDescent="0.3">
      <c r="B9530" s="39" t="str">
        <f t="shared" si="130"/>
        <v>61707633410 втулка</v>
      </c>
      <c r="C9530" s="39" t="str">
        <f>TEXT(Raw_Articul_Data!$D9530,"00000000000")</f>
        <v>61707633410</v>
      </c>
      <c r="D9530" s="41">
        <v>61707633410</v>
      </c>
      <c r="E9530" s="41" t="s">
        <v>2153</v>
      </c>
      <c r="G9530" s="41" t="s">
        <v>32</v>
      </c>
      <c r="H9530" s="41" t="s">
        <v>2790</v>
      </c>
      <c r="I9530" s="41" t="s">
        <v>23</v>
      </c>
      <c r="J9530" s="41" t="s">
        <v>1908</v>
      </c>
      <c r="K9530" s="41" t="s">
        <v>25</v>
      </c>
    </row>
    <row r="9531" spans="2:11" ht="15" customHeight="1" x14ac:dyDescent="0.3">
      <c r="B9531" s="39" t="str">
        <f t="shared" si="130"/>
        <v>61707635495 металевий тримач</v>
      </c>
      <c r="C9531" s="39" t="str">
        <f>TEXT(Raw_Articul_Data!$D9531,"00000000000")</f>
        <v>61707635495</v>
      </c>
      <c r="D9531" s="41">
        <v>61707635495</v>
      </c>
      <c r="E9531" s="41" t="s">
        <v>5115</v>
      </c>
      <c r="G9531" s="41" t="s">
        <v>32</v>
      </c>
      <c r="H9531" s="41" t="s">
        <v>2790</v>
      </c>
      <c r="I9531" s="41" t="s">
        <v>23</v>
      </c>
      <c r="J9531" s="41" t="s">
        <v>164</v>
      </c>
      <c r="K9531" s="41" t="s">
        <v>25</v>
      </c>
    </row>
    <row r="9532" spans="2:11" ht="15" customHeight="1" x14ac:dyDescent="0.3">
      <c r="B9532" s="39" t="str">
        <f t="shared" si="130"/>
        <v>61707635700 поперечна рульова тяга</v>
      </c>
      <c r="C9532" s="39" t="str">
        <f>TEXT(Raw_Articul_Data!$D9532,"00000000000")</f>
        <v>61707635700</v>
      </c>
      <c r="D9532" s="41">
        <v>61707635700</v>
      </c>
      <c r="E9532" s="41" t="s">
        <v>5011</v>
      </c>
      <c r="G9532" s="41" t="s">
        <v>32</v>
      </c>
      <c r="H9532" s="41" t="s">
        <v>2790</v>
      </c>
      <c r="I9532" s="41" t="s">
        <v>23</v>
      </c>
      <c r="J9532" s="41" t="s">
        <v>164</v>
      </c>
      <c r="K9532" s="41" t="s">
        <v>25</v>
      </c>
    </row>
    <row r="9533" spans="2:11" ht="15" customHeight="1" x14ac:dyDescent="0.3">
      <c r="B9533" s="39" t="str">
        <f t="shared" si="130"/>
        <v>61707635902 направляючий щиток зліва</v>
      </c>
      <c r="C9533" s="39" t="str">
        <f>TEXT(Raw_Articul_Data!$D9533,"00000000000")</f>
        <v>61707635902</v>
      </c>
      <c r="D9533" s="41">
        <v>61707635902</v>
      </c>
      <c r="E9533" s="41" t="s">
        <v>5116</v>
      </c>
      <c r="G9533" s="41" t="s">
        <v>32</v>
      </c>
      <c r="H9533" s="41" t="s">
        <v>2790</v>
      </c>
      <c r="I9533" s="41" t="s">
        <v>23</v>
      </c>
      <c r="J9533" s="41" t="s">
        <v>1908</v>
      </c>
      <c r="K9533" s="41" t="s">
        <v>25</v>
      </c>
    </row>
    <row r="9534" spans="2:11" ht="15" customHeight="1" x14ac:dyDescent="0.3">
      <c r="B9534" s="39" t="str">
        <f t="shared" si="130"/>
        <v>61707635907 направляючий щиток зправа</v>
      </c>
      <c r="C9534" s="39" t="str">
        <f>TEXT(Raw_Articul_Data!$D9534,"00000000000")</f>
        <v>61707635907</v>
      </c>
      <c r="D9534" s="41">
        <v>61707635907</v>
      </c>
      <c r="E9534" s="41" t="s">
        <v>5117</v>
      </c>
      <c r="G9534" s="41" t="s">
        <v>32</v>
      </c>
      <c r="H9534" s="41" t="s">
        <v>2790</v>
      </c>
      <c r="I9534" s="41" t="s">
        <v>23</v>
      </c>
      <c r="J9534" s="41" t="s">
        <v>1908</v>
      </c>
      <c r="K9534" s="41" t="s">
        <v>25</v>
      </c>
    </row>
    <row r="9535" spans="2:11" ht="15" customHeight="1" x14ac:dyDescent="0.3">
      <c r="B9535" s="39" t="str">
        <f t="shared" si="130"/>
        <v>61707636100 шестірня</v>
      </c>
      <c r="C9535" s="39" t="str">
        <f>TEXT(Raw_Articul_Data!$D9535,"00000000000")</f>
        <v>61707636100</v>
      </c>
      <c r="D9535" s="41">
        <v>61707636100</v>
      </c>
      <c r="E9535" s="41" t="s">
        <v>4545</v>
      </c>
      <c r="G9535" s="41" t="s">
        <v>32</v>
      </c>
      <c r="H9535" s="41" t="s">
        <v>2790</v>
      </c>
      <c r="I9535" s="41" t="s">
        <v>23</v>
      </c>
      <c r="J9535" s="41" t="s">
        <v>1908</v>
      </c>
      <c r="K9535" s="41" t="s">
        <v>25</v>
      </c>
    </row>
    <row r="9536" spans="2:11" ht="15" customHeight="1" x14ac:dyDescent="0.3">
      <c r="B9536" s="39" t="str">
        <f t="shared" si="130"/>
        <v>61707636300 шкворень</v>
      </c>
      <c r="C9536" s="39" t="str">
        <f>TEXT(Raw_Articul_Data!$D9536,"00000000000")</f>
        <v>61707636300</v>
      </c>
      <c r="D9536" s="41">
        <v>61707636300</v>
      </c>
      <c r="E9536" s="41" t="s">
        <v>5118</v>
      </c>
      <c r="G9536" s="41" t="s">
        <v>32</v>
      </c>
      <c r="H9536" s="41" t="s">
        <v>2790</v>
      </c>
      <c r="I9536" s="41" t="s">
        <v>23</v>
      </c>
      <c r="J9536" s="41" t="s">
        <v>45</v>
      </c>
      <c r="K9536" s="41" t="s">
        <v>25</v>
      </c>
    </row>
    <row r="9537" spans="2:11" ht="15" customHeight="1" x14ac:dyDescent="0.3">
      <c r="B9537" s="39" t="str">
        <f t="shared" si="130"/>
        <v>61707640410 паз</v>
      </c>
      <c r="C9537" s="39" t="str">
        <f>TEXT(Raw_Articul_Data!$D9537,"00000000000")</f>
        <v>61707640410</v>
      </c>
      <c r="D9537" s="41">
        <v>61707640410</v>
      </c>
      <c r="E9537" s="41" t="s">
        <v>5119</v>
      </c>
      <c r="G9537" s="41" t="s">
        <v>32</v>
      </c>
      <c r="H9537" s="41" t="s">
        <v>2790</v>
      </c>
      <c r="I9537" s="41" t="s">
        <v>23</v>
      </c>
      <c r="J9537" s="41" t="s">
        <v>24</v>
      </c>
      <c r="K9537" s="41" t="s">
        <v>25</v>
      </c>
    </row>
    <row r="9538" spans="2:11" ht="15" customHeight="1" x14ac:dyDescent="0.3">
      <c r="B9538" s="39" t="str">
        <f t="shared" si="130"/>
        <v>61707640900 двосторонній зубчатий ремінь</v>
      </c>
      <c r="C9538" s="39" t="str">
        <f>TEXT(Raw_Articul_Data!$D9538,"00000000000")</f>
        <v>61707640900</v>
      </c>
      <c r="D9538" s="41">
        <v>61707640900</v>
      </c>
      <c r="E9538" s="41" t="s">
        <v>5120</v>
      </c>
      <c r="G9538" s="41" t="s">
        <v>32</v>
      </c>
      <c r="H9538" s="41" t="s">
        <v>2790</v>
      </c>
      <c r="I9538" s="41" t="s">
        <v>23</v>
      </c>
      <c r="J9538" s="41" t="s">
        <v>28</v>
      </c>
      <c r="K9538" s="41" t="s">
        <v>25</v>
      </c>
    </row>
    <row r="9539" spans="2:11" ht="15" customHeight="1" x14ac:dyDescent="0.3">
      <c r="B9539" s="39" t="str">
        <f t="shared" si="130"/>
        <v>61707640910 двосторонній зубчатий ремінь</v>
      </c>
      <c r="C9539" s="39" t="str">
        <f>TEXT(Raw_Articul_Data!$D9539,"00000000000")</f>
        <v>61707640910</v>
      </c>
      <c r="D9539" s="41">
        <v>61707640910</v>
      </c>
      <c r="E9539" s="41" t="s">
        <v>5120</v>
      </c>
      <c r="G9539" s="41" t="s">
        <v>32</v>
      </c>
      <c r="H9539" s="41" t="s">
        <v>2790</v>
      </c>
      <c r="I9539" s="41" t="s">
        <v>23</v>
      </c>
      <c r="J9539" s="41" t="s">
        <v>28</v>
      </c>
      <c r="K9539" s="41" t="s">
        <v>25</v>
      </c>
    </row>
    <row r="9540" spans="2:11" ht="15" customHeight="1" x14ac:dyDescent="0.3">
      <c r="B9540" s="39" t="str">
        <f t="shared" si="130"/>
        <v>61707642700 втулка з буртиком</v>
      </c>
      <c r="C9540" s="39" t="str">
        <f>TEXT(Raw_Articul_Data!$D9540,"00000000000")</f>
        <v>61707642700</v>
      </c>
      <c r="D9540" s="41">
        <v>61707642700</v>
      </c>
      <c r="E9540" s="41" t="s">
        <v>5034</v>
      </c>
      <c r="G9540" s="41" t="s">
        <v>32</v>
      </c>
      <c r="H9540" s="41" t="s">
        <v>2790</v>
      </c>
      <c r="I9540" s="41" t="s">
        <v>23</v>
      </c>
      <c r="J9540" s="41" t="s">
        <v>34</v>
      </c>
      <c r="K9540" s="41" t="s">
        <v>25</v>
      </c>
    </row>
    <row r="9541" spans="2:11" ht="15" customHeight="1" x14ac:dyDescent="0.3">
      <c r="B9541" s="39" t="str">
        <f t="shared" si="130"/>
        <v>61707642720 втулка з буртиком</v>
      </c>
      <c r="C9541" s="39" t="str">
        <f>TEXT(Raw_Articul_Data!$D9541,"00000000000")</f>
        <v>61707642720</v>
      </c>
      <c r="D9541" s="41">
        <v>61707642720</v>
      </c>
      <c r="E9541" s="41" t="s">
        <v>5034</v>
      </c>
      <c r="G9541" s="41" t="s">
        <v>32</v>
      </c>
      <c r="H9541" s="41" t="s">
        <v>2790</v>
      </c>
      <c r="I9541" s="41" t="s">
        <v>23</v>
      </c>
      <c r="J9541" s="41" t="s">
        <v>1908</v>
      </c>
      <c r="K9541" s="41" t="s">
        <v>25</v>
      </c>
    </row>
    <row r="9542" spans="2:11" ht="15" customHeight="1" x14ac:dyDescent="0.3">
      <c r="B9542" s="39" t="str">
        <f t="shared" si="130"/>
        <v>61707642801 розпорна втулка</v>
      </c>
      <c r="C9542" s="39" t="str">
        <f>TEXT(Raw_Articul_Data!$D9542,"00000000000")</f>
        <v>61707642801</v>
      </c>
      <c r="D9542" s="41">
        <v>61707642801</v>
      </c>
      <c r="E9542" s="41" t="s">
        <v>3592</v>
      </c>
      <c r="G9542" s="41" t="s">
        <v>32</v>
      </c>
      <c r="H9542" s="41" t="s">
        <v>2790</v>
      </c>
      <c r="I9542" s="41" t="s">
        <v>23</v>
      </c>
      <c r="J9542" s="41" t="s">
        <v>34</v>
      </c>
      <c r="K9542" s="41" t="s">
        <v>25</v>
      </c>
    </row>
    <row r="9543" spans="2:11" ht="15" customHeight="1" x14ac:dyDescent="0.3">
      <c r="B9543" s="39" t="str">
        <f t="shared" si="130"/>
        <v>61707643600 палець з буртиком</v>
      </c>
      <c r="C9543" s="39" t="str">
        <f>TEXT(Raw_Articul_Data!$D9543,"00000000000")</f>
        <v>61707643600</v>
      </c>
      <c r="D9543" s="41">
        <v>61707643600</v>
      </c>
      <c r="E9543" s="41" t="s">
        <v>5083</v>
      </c>
      <c r="G9543" s="41" t="s">
        <v>32</v>
      </c>
      <c r="H9543" s="41" t="s">
        <v>2790</v>
      </c>
      <c r="I9543" s="41" t="s">
        <v>23</v>
      </c>
      <c r="J9543" s="41" t="s">
        <v>34</v>
      </c>
      <c r="K9543" s="41" t="s">
        <v>25</v>
      </c>
    </row>
    <row r="9544" spans="2:11" ht="15" customHeight="1" x14ac:dyDescent="0.3">
      <c r="B9544" s="39" t="str">
        <f t="shared" si="130"/>
        <v>61707648400 половина клиноремінного шківа</v>
      </c>
      <c r="C9544" s="39" t="str">
        <f>TEXT(Raw_Articul_Data!$D9544,"00000000000")</f>
        <v>61707648400</v>
      </c>
      <c r="D9544" s="41">
        <v>61707648400</v>
      </c>
      <c r="E9544" s="41" t="s">
        <v>5024</v>
      </c>
      <c r="G9544" s="41" t="s">
        <v>32</v>
      </c>
      <c r="H9544" s="41" t="s">
        <v>2790</v>
      </c>
      <c r="I9544" s="41" t="s">
        <v>23</v>
      </c>
      <c r="J9544" s="41" t="s">
        <v>1908</v>
      </c>
      <c r="K9544" s="41" t="s">
        <v>25</v>
      </c>
    </row>
    <row r="9545" spans="2:11" ht="15" customHeight="1" x14ac:dyDescent="0.3">
      <c r="B9545" s="39" t="str">
        <f t="shared" si="130"/>
        <v>61707648410 половина клиноремінного шківа</v>
      </c>
      <c r="C9545" s="39" t="str">
        <f>TEXT(Raw_Articul_Data!$D9545,"00000000000")</f>
        <v>61707648410</v>
      </c>
      <c r="D9545" s="41">
        <v>61707648410</v>
      </c>
      <c r="E9545" s="41" t="s">
        <v>5024</v>
      </c>
      <c r="G9545" s="41" t="s">
        <v>32</v>
      </c>
      <c r="H9545" s="41" t="s">
        <v>2790</v>
      </c>
      <c r="I9545" s="41" t="s">
        <v>23</v>
      </c>
      <c r="J9545" s="41" t="s">
        <v>164</v>
      </c>
      <c r="K9545" s="41" t="s">
        <v>25</v>
      </c>
    </row>
    <row r="9546" spans="2:11" ht="15" customHeight="1" x14ac:dyDescent="0.3">
      <c r="B9546" s="39" t="str">
        <f t="shared" si="130"/>
        <v>61707648420 половина клиноремінного шківа</v>
      </c>
      <c r="C9546" s="39" t="str">
        <f>TEXT(Raw_Articul_Data!$D9546,"00000000000")</f>
        <v>61707648420</v>
      </c>
      <c r="D9546" s="41">
        <v>61707648420</v>
      </c>
      <c r="E9546" s="41" t="s">
        <v>5024</v>
      </c>
      <c r="G9546" s="41" t="s">
        <v>32</v>
      </c>
      <c r="H9546" s="41" t="s">
        <v>2790</v>
      </c>
      <c r="I9546" s="41" t="s">
        <v>23</v>
      </c>
      <c r="J9546" s="41" t="s">
        <v>164</v>
      </c>
      <c r="K9546" s="41" t="s">
        <v>25</v>
      </c>
    </row>
    <row r="9547" spans="2:11" ht="15" customHeight="1" x14ac:dyDescent="0.3">
      <c r="B9547" s="39" t="str">
        <f t="shared" si="130"/>
        <v>61707648440 половина клиноремінного шківа</v>
      </c>
      <c r="C9547" s="39" t="str">
        <f>TEXT(Raw_Articul_Data!$D9547,"00000000000")</f>
        <v>61707648440</v>
      </c>
      <c r="D9547" s="41">
        <v>61707648440</v>
      </c>
      <c r="E9547" s="41" t="s">
        <v>5024</v>
      </c>
      <c r="G9547" s="41" t="s">
        <v>32</v>
      </c>
      <c r="H9547" s="41" t="s">
        <v>2790</v>
      </c>
      <c r="I9547" s="41" t="s">
        <v>23</v>
      </c>
      <c r="J9547" s="41" t="s">
        <v>164</v>
      </c>
      <c r="K9547" s="41" t="s">
        <v>25</v>
      </c>
    </row>
    <row r="9548" spans="2:11" ht="15" customHeight="1" x14ac:dyDescent="0.3">
      <c r="B9548" s="39" t="str">
        <f t="shared" si="130"/>
        <v>61707803600 зубчатий сектор</v>
      </c>
      <c r="C9548" s="39" t="str">
        <f>TEXT(Raw_Articul_Data!$D9548,"00000000000")</f>
        <v>61707803600</v>
      </c>
      <c r="D9548" s="41">
        <v>61707803600</v>
      </c>
      <c r="E9548" s="41" t="s">
        <v>5012</v>
      </c>
      <c r="G9548" s="41" t="s">
        <v>32</v>
      </c>
      <c r="H9548" s="41" t="s">
        <v>2790</v>
      </c>
      <c r="I9548" s="41" t="s">
        <v>23</v>
      </c>
      <c r="J9548" s="41" t="s">
        <v>1908</v>
      </c>
      <c r="K9548" s="41" t="s">
        <v>25</v>
      </c>
    </row>
    <row r="9549" spans="2:11" ht="15" customHeight="1" x14ac:dyDescent="0.3">
      <c r="B9549" s="39" t="str">
        <f t="shared" ref="B9549:B9612" si="131">CONCATENATE(C9549," ", LOWER(E9549))</f>
        <v>61707803720 коромисло зпереду</v>
      </c>
      <c r="C9549" s="39" t="str">
        <f>TEXT(Raw_Articul_Data!$D9549,"00000000000")</f>
        <v>61707803720</v>
      </c>
      <c r="D9549" s="41">
        <v>61707803720</v>
      </c>
      <c r="E9549" s="41" t="s">
        <v>5121</v>
      </c>
      <c r="G9549" s="41" t="s">
        <v>32</v>
      </c>
      <c r="H9549" s="41" t="s">
        <v>2790</v>
      </c>
      <c r="I9549" s="41" t="s">
        <v>23</v>
      </c>
      <c r="J9549" s="41" t="s">
        <v>164</v>
      </c>
      <c r="K9549" s="41" t="s">
        <v>25</v>
      </c>
    </row>
    <row r="9550" spans="2:11" ht="15" customHeight="1" x14ac:dyDescent="0.3">
      <c r="B9550" s="39" t="str">
        <f t="shared" si="131"/>
        <v>61707804011 щиток приборів в зборі</v>
      </c>
      <c r="C9550" s="39" t="str">
        <f>TEXT(Raw_Articul_Data!$D9550,"00000000000")</f>
        <v>61707804011</v>
      </c>
      <c r="D9550" s="41">
        <v>61707804011</v>
      </c>
      <c r="E9550" s="41" t="s">
        <v>5122</v>
      </c>
      <c r="G9550" s="41" t="s">
        <v>32</v>
      </c>
      <c r="H9550" s="41" t="s">
        <v>2790</v>
      </c>
      <c r="I9550" s="41" t="s">
        <v>23</v>
      </c>
      <c r="J9550" s="41" t="s">
        <v>164</v>
      </c>
      <c r="K9550" s="41" t="s">
        <v>25</v>
      </c>
    </row>
    <row r="9551" spans="2:11" ht="15" customHeight="1" x14ac:dyDescent="0.3">
      <c r="B9551" s="39" t="str">
        <f t="shared" si="131"/>
        <v xml:space="preserve">61707805503 комплект переобладнання двигуна </v>
      </c>
      <c r="C9551" s="39" t="str">
        <f>TEXT(Raw_Articul_Data!$D9551,"00000000000")</f>
        <v>61707805503</v>
      </c>
      <c r="D9551" s="41">
        <v>61707805503</v>
      </c>
      <c r="E9551" s="41" t="s">
        <v>5123</v>
      </c>
      <c r="G9551" s="41" t="s">
        <v>32</v>
      </c>
      <c r="H9551" s="41" t="s">
        <v>2790</v>
      </c>
      <c r="I9551" s="41" t="s">
        <v>23</v>
      </c>
      <c r="J9551" s="41" t="s">
        <v>45</v>
      </c>
      <c r="K9551" s="41" t="s">
        <v>25</v>
      </c>
    </row>
    <row r="9552" spans="2:11" ht="15" customHeight="1" x14ac:dyDescent="0.3">
      <c r="B9552" s="39" t="str">
        <f t="shared" si="131"/>
        <v>61707910200 рукоятка</v>
      </c>
      <c r="C9552" s="39" t="str">
        <f>TEXT(Raw_Articul_Data!$D9552,"00000000000")</f>
        <v>61707910200</v>
      </c>
      <c r="D9552" s="41">
        <v>61707910200</v>
      </c>
      <c r="E9552" s="41" t="s">
        <v>2902</v>
      </c>
      <c r="G9552" s="41" t="s">
        <v>32</v>
      </c>
      <c r="H9552" s="41" t="s">
        <v>2790</v>
      </c>
      <c r="I9552" s="41" t="s">
        <v>23</v>
      </c>
      <c r="J9552" s="41" t="s">
        <v>164</v>
      </c>
      <c r="K9552" s="41" t="s">
        <v>25</v>
      </c>
    </row>
    <row r="9553" spans="2:11" ht="15" customHeight="1" x14ac:dyDescent="0.3">
      <c r="B9553" s="39" t="str">
        <f t="shared" si="131"/>
        <v>62261801100 трос управління дросельною заслонкою (vh400)</v>
      </c>
      <c r="C9553" s="39" t="str">
        <f>TEXT(Raw_Articul_Data!$D9553,"00000000000")</f>
        <v>62261801100</v>
      </c>
      <c r="D9553" s="41">
        <v>62261801100</v>
      </c>
      <c r="E9553" s="41" t="s">
        <v>5124</v>
      </c>
      <c r="G9553" s="41" t="s">
        <v>32</v>
      </c>
      <c r="H9553" s="41" t="s">
        <v>2790</v>
      </c>
      <c r="I9553" s="41" t="s">
        <v>23</v>
      </c>
      <c r="J9553" s="41" t="s">
        <v>45</v>
      </c>
      <c r="K9553" s="41" t="s">
        <v>25</v>
      </c>
    </row>
    <row r="9554" spans="2:11" ht="15" customHeight="1" x14ac:dyDescent="0.3">
      <c r="B9554" s="39" t="str">
        <f t="shared" si="131"/>
        <v>62266460800 пробка</v>
      </c>
      <c r="C9554" s="39" t="str">
        <f>TEXT(Raw_Articul_Data!$D9554,"00000000000")</f>
        <v>62266460800</v>
      </c>
      <c r="D9554" s="41">
        <v>62266460800</v>
      </c>
      <c r="E9554" s="41" t="s">
        <v>3012</v>
      </c>
      <c r="G9554" s="41" t="s">
        <v>32</v>
      </c>
      <c r="H9554" s="41" t="s">
        <v>2790</v>
      </c>
      <c r="I9554" s="41" t="s">
        <v>23</v>
      </c>
      <c r="J9554" s="41" t="s">
        <v>256</v>
      </c>
      <c r="K9554" s="41" t="s">
        <v>25</v>
      </c>
    </row>
    <row r="9555" spans="2:11" ht="15" customHeight="1" x14ac:dyDescent="0.3">
      <c r="B9555" s="39" t="str">
        <f t="shared" si="131"/>
        <v>62267100200 набір культиваторних лап</v>
      </c>
      <c r="C9555" s="39" t="str">
        <f>TEXT(Raw_Articul_Data!$D9555,"00000000000")</f>
        <v>62267100200</v>
      </c>
      <c r="D9555" s="41">
        <v>62267100200</v>
      </c>
      <c r="E9555" s="41" t="s">
        <v>2212</v>
      </c>
      <c r="G9555" s="41" t="s">
        <v>32</v>
      </c>
      <c r="H9555" s="41" t="s">
        <v>2213</v>
      </c>
      <c r="I9555" s="41" t="s">
        <v>23</v>
      </c>
      <c r="K9555" s="41" t="s">
        <v>25</v>
      </c>
    </row>
    <row r="9556" spans="2:11" ht="15" customHeight="1" x14ac:dyDescent="0.3">
      <c r="B9556" s="39" t="str">
        <f t="shared" si="131"/>
        <v>62267100205 набір культиваторних лап</v>
      </c>
      <c r="C9556" s="39" t="str">
        <f>TEXT(Raw_Articul_Data!$D9556,"00000000000")</f>
        <v>62267100205</v>
      </c>
      <c r="D9556" s="41">
        <v>62267100205</v>
      </c>
      <c r="E9556" s="41" t="s">
        <v>2212</v>
      </c>
      <c r="G9556" s="41" t="s">
        <v>32</v>
      </c>
      <c r="H9556" s="41" t="s">
        <v>2214</v>
      </c>
      <c r="I9556" s="41" t="s">
        <v>23</v>
      </c>
      <c r="K9556" s="41" t="s">
        <v>25</v>
      </c>
    </row>
    <row r="9557" spans="2:11" ht="15" customHeight="1" x14ac:dyDescent="0.3">
      <c r="B9557" s="39" t="str">
        <f t="shared" si="131"/>
        <v>62267100210 набір культиваторних лап зовнішні-ліві</v>
      </c>
      <c r="C9557" s="39" t="str">
        <f>TEXT(Raw_Articul_Data!$D9557,"00000000000")</f>
        <v>62267100210</v>
      </c>
      <c r="D9557" s="41">
        <v>62267100210</v>
      </c>
      <c r="E9557" s="41" t="s">
        <v>2215</v>
      </c>
      <c r="G9557" s="41" t="s">
        <v>32</v>
      </c>
      <c r="H9557" s="41" t="s">
        <v>2216</v>
      </c>
      <c r="I9557" s="41" t="s">
        <v>23</v>
      </c>
      <c r="J9557" s="41" t="s">
        <v>256</v>
      </c>
      <c r="K9557" s="41" t="s">
        <v>25</v>
      </c>
    </row>
    <row r="9558" spans="2:11" ht="15" customHeight="1" x14ac:dyDescent="0.3">
      <c r="B9558" s="39" t="str">
        <f t="shared" si="131"/>
        <v>62267100215 набір культиваторних лап зовнішні-праві</v>
      </c>
      <c r="C9558" s="39" t="str">
        <f>TEXT(Raw_Articul_Data!$D9558,"00000000000")</f>
        <v>62267100215</v>
      </c>
      <c r="D9558" s="41">
        <v>62267100215</v>
      </c>
      <c r="E9558" s="41" t="s">
        <v>2217</v>
      </c>
      <c r="G9558" s="41" t="s">
        <v>32</v>
      </c>
      <c r="H9558" s="41" t="s">
        <v>2216</v>
      </c>
      <c r="I9558" s="41" t="s">
        <v>23</v>
      </c>
      <c r="J9558" s="41" t="s">
        <v>256</v>
      </c>
      <c r="K9558" s="41" t="s">
        <v>25</v>
      </c>
    </row>
    <row r="9559" spans="2:11" ht="15" customHeight="1" x14ac:dyDescent="0.3">
      <c r="B9559" s="39" t="str">
        <f t="shared" si="131"/>
        <v>62267103100 ніж</v>
      </c>
      <c r="C9559" s="39" t="str">
        <f>TEXT(Raw_Articul_Data!$D9559,"00000000000")</f>
        <v>62267103100</v>
      </c>
      <c r="D9559" s="41">
        <v>62267103100</v>
      </c>
      <c r="E9559" s="41" t="s">
        <v>2188</v>
      </c>
      <c r="G9559" s="41" t="s">
        <v>32</v>
      </c>
      <c r="H9559" s="41" t="s">
        <v>2218</v>
      </c>
      <c r="I9559" s="41" t="s">
        <v>23</v>
      </c>
      <c r="J9559" s="41" t="s">
        <v>256</v>
      </c>
      <c r="K9559" s="41" t="s">
        <v>25</v>
      </c>
    </row>
    <row r="9560" spans="2:11" ht="15" customHeight="1" x14ac:dyDescent="0.3">
      <c r="B9560" s="39" t="str">
        <f t="shared" si="131"/>
        <v>62267103105 ніж vh400</v>
      </c>
      <c r="C9560" s="39" t="str">
        <f>TEXT(Raw_Articul_Data!$D9560,"00000000000")</f>
        <v>62267103105</v>
      </c>
      <c r="D9560" s="41">
        <v>62267103105</v>
      </c>
      <c r="E9560" s="41" t="s">
        <v>2219</v>
      </c>
      <c r="G9560" s="41" t="s">
        <v>32</v>
      </c>
      <c r="H9560" s="41" t="s">
        <v>2216</v>
      </c>
      <c r="I9560" s="41" t="s">
        <v>23</v>
      </c>
      <c r="J9560" s="41" t="s">
        <v>256</v>
      </c>
      <c r="K9560" s="41" t="s">
        <v>25</v>
      </c>
    </row>
    <row r="9561" spans="2:11" ht="15" customHeight="1" x14ac:dyDescent="0.3">
      <c r="B9561" s="39" t="str">
        <f t="shared" si="131"/>
        <v>62267105000 натяжний ролик vh400</v>
      </c>
      <c r="C9561" s="39" t="str">
        <f>TEXT(Raw_Articul_Data!$D9561,"00000000000")</f>
        <v>62267105000</v>
      </c>
      <c r="D9561" s="41">
        <v>62267105000</v>
      </c>
      <c r="E9561" s="41" t="s">
        <v>5125</v>
      </c>
      <c r="G9561" s="41" t="s">
        <v>32</v>
      </c>
      <c r="H9561" s="41" t="s">
        <v>2790</v>
      </c>
      <c r="I9561" s="41" t="s">
        <v>23</v>
      </c>
      <c r="J9561" s="41" t="s">
        <v>256</v>
      </c>
      <c r="K9561" s="41" t="s">
        <v>25</v>
      </c>
    </row>
    <row r="9562" spans="2:11" ht="15" customHeight="1" x14ac:dyDescent="0.3">
      <c r="B9562" s="39" t="str">
        <f t="shared" si="131"/>
        <v>62267109901 трос зчеплення</v>
      </c>
      <c r="C9562" s="39" t="str">
        <f>TEXT(Raw_Articul_Data!$D9562,"00000000000")</f>
        <v>62267109901</v>
      </c>
      <c r="D9562" s="41">
        <v>62267109901</v>
      </c>
      <c r="E9562" s="41" t="s">
        <v>5126</v>
      </c>
      <c r="G9562" s="41" t="s">
        <v>32</v>
      </c>
      <c r="H9562" s="41" t="s">
        <v>2790</v>
      </c>
      <c r="I9562" s="41" t="s">
        <v>23</v>
      </c>
      <c r="J9562" s="41" t="s">
        <v>45</v>
      </c>
      <c r="K9562" s="41" t="s">
        <v>25</v>
      </c>
    </row>
    <row r="9563" spans="2:11" ht="15" customHeight="1" x14ac:dyDescent="0.3">
      <c r="B9563" s="39" t="str">
        <f t="shared" si="131"/>
        <v>62267109902 тяга вимикання зчеплення</v>
      </c>
      <c r="C9563" s="39" t="str">
        <f>TEXT(Raw_Articul_Data!$D9563,"00000000000")</f>
        <v>62267109902</v>
      </c>
      <c r="D9563" s="41">
        <v>62267109902</v>
      </c>
      <c r="E9563" s="41" t="s">
        <v>5127</v>
      </c>
      <c r="G9563" s="41" t="s">
        <v>32</v>
      </c>
      <c r="H9563" s="41" t="s">
        <v>2790</v>
      </c>
      <c r="I9563" s="41" t="s">
        <v>23</v>
      </c>
      <c r="J9563" s="41" t="s">
        <v>45</v>
      </c>
      <c r="K9563" s="41" t="s">
        <v>25</v>
      </c>
    </row>
    <row r="9564" spans="2:11" ht="15" customHeight="1" x14ac:dyDescent="0.3">
      <c r="B9564" s="39" t="str">
        <f t="shared" si="131"/>
        <v>62267111201 клиноремінний шків</v>
      </c>
      <c r="C9564" s="39" t="str">
        <f>TEXT(Raw_Articul_Data!$D9564,"00000000000")</f>
        <v>62267111201</v>
      </c>
      <c r="D9564" s="41">
        <v>62267111201</v>
      </c>
      <c r="E9564" s="41" t="s">
        <v>3227</v>
      </c>
      <c r="G9564" s="41" t="s">
        <v>32</v>
      </c>
      <c r="H9564" s="41" t="s">
        <v>2790</v>
      </c>
      <c r="I9564" s="41" t="s">
        <v>23</v>
      </c>
      <c r="J9564" s="41" t="s">
        <v>256</v>
      </c>
      <c r="K9564" s="41" t="s">
        <v>25</v>
      </c>
    </row>
    <row r="9565" spans="2:11" ht="15" customHeight="1" x14ac:dyDescent="0.3">
      <c r="B9565" s="39" t="str">
        <f t="shared" si="131"/>
        <v>62267115010 клиновий ремінь</v>
      </c>
      <c r="C9565" s="39" t="str">
        <f>TEXT(Raw_Articul_Data!$D9565,"00000000000")</f>
        <v>62267115010</v>
      </c>
      <c r="D9565" s="41">
        <v>62267115010</v>
      </c>
      <c r="E9565" s="41" t="s">
        <v>4970</v>
      </c>
      <c r="G9565" s="41" t="s">
        <v>32</v>
      </c>
      <c r="H9565" s="41" t="s">
        <v>2790</v>
      </c>
      <c r="I9565" s="41" t="s">
        <v>23</v>
      </c>
      <c r="J9565" s="41" t="s">
        <v>499</v>
      </c>
      <c r="K9565" s="41" t="s">
        <v>25</v>
      </c>
    </row>
    <row r="9566" spans="2:11" ht="15" customHeight="1" x14ac:dyDescent="0.3">
      <c r="B9566" s="39" t="str">
        <f t="shared" si="131"/>
        <v>62267115020 клиновий ремінь</v>
      </c>
      <c r="C9566" s="39" t="str">
        <f>TEXT(Raw_Articul_Data!$D9566,"00000000000")</f>
        <v>62267115020</v>
      </c>
      <c r="D9566" s="41">
        <v>62267115020</v>
      </c>
      <c r="E9566" s="41" t="s">
        <v>4970</v>
      </c>
      <c r="G9566" s="41" t="s">
        <v>32</v>
      </c>
      <c r="H9566" s="41" t="s">
        <v>2790</v>
      </c>
      <c r="I9566" s="41" t="s">
        <v>23</v>
      </c>
      <c r="J9566" s="41" t="s">
        <v>256</v>
      </c>
      <c r="K9566" s="41" t="s">
        <v>25</v>
      </c>
    </row>
    <row r="9567" spans="2:11" ht="15" customHeight="1" x14ac:dyDescent="0.3">
      <c r="B9567" s="39" t="str">
        <f t="shared" si="131"/>
        <v>62267119900 клиновий ремінь</v>
      </c>
      <c r="C9567" s="39" t="str">
        <f>TEXT(Raw_Articul_Data!$D9567,"00000000000")</f>
        <v>62267119900</v>
      </c>
      <c r="D9567" s="41">
        <v>62267119900</v>
      </c>
      <c r="E9567" s="41" t="s">
        <v>4970</v>
      </c>
      <c r="G9567" s="41" t="s">
        <v>32</v>
      </c>
      <c r="H9567" s="41" t="s">
        <v>2790</v>
      </c>
      <c r="I9567" s="41" t="s">
        <v>23</v>
      </c>
      <c r="J9567" s="41" t="s">
        <v>256</v>
      </c>
      <c r="K9567" s="41" t="s">
        <v>25</v>
      </c>
    </row>
    <row r="9568" spans="2:11" ht="15" customHeight="1" x14ac:dyDescent="0.3">
      <c r="B9568" s="39" t="str">
        <f t="shared" si="131"/>
        <v>62267402202 клиноремінний шків</v>
      </c>
      <c r="C9568" s="39" t="str">
        <f>TEXT(Raw_Articul_Data!$D9568,"00000000000")</f>
        <v>62267402202</v>
      </c>
      <c r="D9568" s="41">
        <v>62267402202</v>
      </c>
      <c r="E9568" s="41" t="s">
        <v>3227</v>
      </c>
      <c r="G9568" s="41" t="s">
        <v>32</v>
      </c>
      <c r="H9568" s="41" t="s">
        <v>2790</v>
      </c>
      <c r="I9568" s="41" t="s">
        <v>23</v>
      </c>
      <c r="J9568" s="41" t="s">
        <v>256</v>
      </c>
      <c r="K9568" s="41" t="s">
        <v>25</v>
      </c>
    </row>
    <row r="9569" spans="2:11" ht="15" customHeight="1" x14ac:dyDescent="0.3">
      <c r="B9569" s="39" t="str">
        <f t="shared" si="131"/>
        <v>62271605702 важіль зчеплення</v>
      </c>
      <c r="C9569" s="39" t="str">
        <f>TEXT(Raw_Articul_Data!$D9569,"00000000000")</f>
        <v>62271605702</v>
      </c>
      <c r="D9569" s="41">
        <v>62271605702</v>
      </c>
      <c r="E9569" s="41" t="s">
        <v>5040</v>
      </c>
      <c r="G9569" s="41" t="s">
        <v>32</v>
      </c>
      <c r="H9569" s="41" t="s">
        <v>2790</v>
      </c>
      <c r="I9569" s="41" t="s">
        <v>23</v>
      </c>
      <c r="J9569" s="41" t="s">
        <v>256</v>
      </c>
      <c r="K9569" s="41" t="s">
        <v>25</v>
      </c>
    </row>
    <row r="9570" spans="2:11" ht="15" customHeight="1" x14ac:dyDescent="0.3">
      <c r="B9570" s="39" t="str">
        <f t="shared" si="131"/>
        <v>62271801500 важіль газа vh400,440,540</v>
      </c>
      <c r="C9570" s="39" t="str">
        <f>TEXT(Raw_Articul_Data!$D9570,"00000000000")</f>
        <v>62271801500</v>
      </c>
      <c r="D9570" s="41">
        <v>62271801500</v>
      </c>
      <c r="E9570" s="41" t="s">
        <v>5128</v>
      </c>
      <c r="G9570" s="41" t="s">
        <v>32</v>
      </c>
      <c r="H9570" s="41" t="s">
        <v>2790</v>
      </c>
      <c r="I9570" s="41" t="s">
        <v>23</v>
      </c>
      <c r="J9570" s="41" t="s">
        <v>45</v>
      </c>
      <c r="K9570" s="41" t="s">
        <v>25</v>
      </c>
    </row>
    <row r="9571" spans="2:11" ht="15" customHeight="1" x14ac:dyDescent="0.3">
      <c r="B9571" s="39" t="str">
        <f t="shared" si="131"/>
        <v>62277100211 набір культиваторних лап</v>
      </c>
      <c r="C9571" s="39" t="str">
        <f>TEXT(Raw_Articul_Data!$D9571,"00000000000")</f>
        <v>62277100211</v>
      </c>
      <c r="D9571" s="41">
        <v>62277100211</v>
      </c>
      <c r="E9571" s="41" t="s">
        <v>2212</v>
      </c>
      <c r="G9571" s="41" t="s">
        <v>32</v>
      </c>
      <c r="H9571" s="41" t="s">
        <v>2213</v>
      </c>
      <c r="I9571" s="41" t="s">
        <v>23</v>
      </c>
      <c r="K9571" s="41" t="s">
        <v>25</v>
      </c>
    </row>
    <row r="9572" spans="2:11" ht="15" customHeight="1" x14ac:dyDescent="0.3">
      <c r="B9572" s="39" t="str">
        <f t="shared" si="131"/>
        <v>62277103101 ніж для пропашки лівий</v>
      </c>
      <c r="C9572" s="39" t="str">
        <f>TEXT(Raw_Articul_Data!$D9572,"00000000000")</f>
        <v>62277103101</v>
      </c>
      <c r="D9572" s="41">
        <v>62277103101</v>
      </c>
      <c r="E9572" s="41" t="s">
        <v>2220</v>
      </c>
      <c r="G9572" s="41" t="s">
        <v>32</v>
      </c>
      <c r="H9572" s="41" t="s">
        <v>2221</v>
      </c>
      <c r="I9572" s="41" t="s">
        <v>23</v>
      </c>
      <c r="J9572" s="41" t="s">
        <v>164</v>
      </c>
      <c r="K9572" s="41" t="s">
        <v>25</v>
      </c>
    </row>
    <row r="9573" spans="2:11" ht="15" customHeight="1" x14ac:dyDescent="0.3">
      <c r="B9573" s="39" t="str">
        <f t="shared" si="131"/>
        <v>62277103106 ніж</v>
      </c>
      <c r="C9573" s="39" t="str">
        <f>TEXT(Raw_Articul_Data!$D9573,"00000000000")</f>
        <v>62277103106</v>
      </c>
      <c r="D9573" s="41">
        <v>62277103106</v>
      </c>
      <c r="E9573" s="41" t="s">
        <v>2188</v>
      </c>
      <c r="G9573" s="41" t="s">
        <v>32</v>
      </c>
      <c r="H9573" s="41" t="s">
        <v>2222</v>
      </c>
      <c r="I9573" s="41" t="s">
        <v>23</v>
      </c>
      <c r="J9573" s="41" t="s">
        <v>256</v>
      </c>
      <c r="K9573" s="41" t="s">
        <v>25</v>
      </c>
    </row>
    <row r="9574" spans="2:11" ht="15" customHeight="1" x14ac:dyDescent="0.3">
      <c r="B9574" s="39" t="str">
        <f t="shared" si="131"/>
        <v>62277105000 натяжний ролик</v>
      </c>
      <c r="C9574" s="39" t="str">
        <f>TEXT(Raw_Articul_Data!$D9574,"00000000000")</f>
        <v>62277105000</v>
      </c>
      <c r="D9574" s="41">
        <v>62277105000</v>
      </c>
      <c r="E9574" s="41" t="s">
        <v>5099</v>
      </c>
      <c r="G9574" s="41" t="s">
        <v>32</v>
      </c>
      <c r="H9574" s="41" t="s">
        <v>2790</v>
      </c>
      <c r="I9574" s="41" t="s">
        <v>23</v>
      </c>
      <c r="J9574" s="41" t="s">
        <v>256</v>
      </c>
      <c r="K9574" s="41" t="s">
        <v>25</v>
      </c>
    </row>
    <row r="9575" spans="2:11" ht="15" customHeight="1" x14ac:dyDescent="0.3">
      <c r="B9575" s="39" t="str">
        <f t="shared" si="131"/>
        <v>62277109902 тяга вимикання зчеплення</v>
      </c>
      <c r="C9575" s="39" t="str">
        <f>TEXT(Raw_Articul_Data!$D9575,"00000000000")</f>
        <v>62277109902</v>
      </c>
      <c r="D9575" s="41">
        <v>62277109902</v>
      </c>
      <c r="E9575" s="41" t="s">
        <v>5127</v>
      </c>
      <c r="G9575" s="41" t="s">
        <v>32</v>
      </c>
      <c r="H9575" s="41" t="s">
        <v>2790</v>
      </c>
      <c r="I9575" s="41" t="s">
        <v>23</v>
      </c>
      <c r="J9575" s="41" t="s">
        <v>45</v>
      </c>
      <c r="K9575" s="41" t="s">
        <v>25</v>
      </c>
    </row>
    <row r="9576" spans="2:11" ht="15" customHeight="1" x14ac:dyDescent="0.3">
      <c r="B9576" s="39" t="str">
        <f t="shared" si="131"/>
        <v>62277109907 тяга вимикання зчеплення</v>
      </c>
      <c r="C9576" s="39" t="str">
        <f>TEXT(Raw_Articul_Data!$D9576,"00000000000")</f>
        <v>62277109907</v>
      </c>
      <c r="D9576" s="41">
        <v>62277109907</v>
      </c>
      <c r="E9576" s="41" t="s">
        <v>5127</v>
      </c>
      <c r="G9576" s="41" t="s">
        <v>32</v>
      </c>
      <c r="H9576" s="41" t="s">
        <v>2790</v>
      </c>
      <c r="I9576" s="41" t="s">
        <v>23</v>
      </c>
      <c r="J9576" s="41" t="s">
        <v>45</v>
      </c>
      <c r="K9576" s="41" t="s">
        <v>25</v>
      </c>
    </row>
    <row r="9577" spans="2:11" ht="15" customHeight="1" x14ac:dyDescent="0.3">
      <c r="B9577" s="39" t="str">
        <f t="shared" si="131"/>
        <v>62277115001 клиновий ремінь vh500/540</v>
      </c>
      <c r="C9577" s="39" t="str">
        <f>TEXT(Raw_Articul_Data!$D9577,"00000000000")</f>
        <v>62277115001</v>
      </c>
      <c r="D9577" s="41">
        <v>62277115001</v>
      </c>
      <c r="E9577" s="41" t="s">
        <v>5129</v>
      </c>
      <c r="G9577" s="41" t="s">
        <v>32</v>
      </c>
      <c r="H9577" s="41" t="s">
        <v>2790</v>
      </c>
      <c r="I9577" s="41" t="s">
        <v>23</v>
      </c>
      <c r="J9577" s="41" t="s">
        <v>499</v>
      </c>
      <c r="K9577" s="41" t="s">
        <v>25</v>
      </c>
    </row>
    <row r="9578" spans="2:11" ht="15" customHeight="1" x14ac:dyDescent="0.3">
      <c r="B9578" s="39" t="str">
        <f t="shared" si="131"/>
        <v>62277115010 клиновий ремінь</v>
      </c>
      <c r="C9578" s="39" t="str">
        <f>TEXT(Raw_Articul_Data!$D9578,"00000000000")</f>
        <v>62277115010</v>
      </c>
      <c r="D9578" s="41">
        <v>62277115010</v>
      </c>
      <c r="E9578" s="41" t="s">
        <v>4970</v>
      </c>
      <c r="G9578" s="41" t="s">
        <v>32</v>
      </c>
      <c r="H9578" s="41" t="s">
        <v>2790</v>
      </c>
      <c r="I9578" s="41" t="s">
        <v>23</v>
      </c>
      <c r="J9578" s="41" t="s">
        <v>585</v>
      </c>
      <c r="K9578" s="41" t="s">
        <v>25</v>
      </c>
    </row>
    <row r="9579" spans="2:11" ht="15" customHeight="1" x14ac:dyDescent="0.3">
      <c r="B9579" s="39" t="str">
        <f t="shared" si="131"/>
        <v>62277164900 пружина натягу</v>
      </c>
      <c r="C9579" s="39" t="str">
        <f>TEXT(Raw_Articul_Data!$D9579,"00000000000")</f>
        <v>62277164900</v>
      </c>
      <c r="D9579" s="41">
        <v>62277164900</v>
      </c>
      <c r="E9579" s="41" t="s">
        <v>5130</v>
      </c>
      <c r="G9579" s="41" t="s">
        <v>32</v>
      </c>
      <c r="H9579" s="41" t="s">
        <v>2790</v>
      </c>
      <c r="I9579" s="41" t="s">
        <v>23</v>
      </c>
      <c r="J9579" s="41" t="s">
        <v>256</v>
      </c>
      <c r="K9579" s="41" t="s">
        <v>25</v>
      </c>
    </row>
    <row r="9580" spans="2:11" ht="15" customHeight="1" x14ac:dyDescent="0.3">
      <c r="B9580" s="39" t="str">
        <f t="shared" si="131"/>
        <v>62277401900 фіксатор</v>
      </c>
      <c r="C9580" s="39" t="str">
        <f>TEXT(Raw_Articul_Data!$D9580,"00000000000")</f>
        <v>62277401900</v>
      </c>
      <c r="D9580" s="41">
        <v>62277401900</v>
      </c>
      <c r="E9580" s="41" t="s">
        <v>2918</v>
      </c>
      <c r="G9580" s="41" t="s">
        <v>32</v>
      </c>
      <c r="H9580" s="41" t="s">
        <v>2790</v>
      </c>
      <c r="I9580" s="41" t="s">
        <v>23</v>
      </c>
      <c r="J9580" s="41" t="s">
        <v>164</v>
      </c>
      <c r="K9580" s="41" t="s">
        <v>25</v>
      </c>
    </row>
    <row r="9581" spans="2:11" ht="15" customHeight="1" x14ac:dyDescent="0.3">
      <c r="B9581" s="39" t="str">
        <f t="shared" si="131"/>
        <v>62277403900 захисний диск</v>
      </c>
      <c r="C9581" s="39" t="str">
        <f>TEXT(Raw_Articul_Data!$D9581,"00000000000")</f>
        <v>62277403900</v>
      </c>
      <c r="D9581" s="41">
        <v>62277403900</v>
      </c>
      <c r="E9581" s="41" t="s">
        <v>3395</v>
      </c>
      <c r="G9581" s="41" t="s">
        <v>32</v>
      </c>
      <c r="H9581" s="41" t="s">
        <v>2790</v>
      </c>
      <c r="I9581" s="41" t="s">
        <v>23</v>
      </c>
      <c r="J9581" s="41" t="s">
        <v>256</v>
      </c>
      <c r="K9581" s="41" t="s">
        <v>25</v>
      </c>
    </row>
    <row r="9582" spans="2:11" ht="15" customHeight="1" x14ac:dyDescent="0.3">
      <c r="B9582" s="39" t="str">
        <f t="shared" si="131"/>
        <v>62281801101 трос управління дросельною заслонкою</v>
      </c>
      <c r="C9582" s="39" t="str">
        <f>TEXT(Raw_Articul_Data!$D9582,"00000000000")</f>
        <v>62281801101</v>
      </c>
      <c r="D9582" s="41">
        <v>62281801101</v>
      </c>
      <c r="E9582" s="41" t="s">
        <v>3643</v>
      </c>
      <c r="G9582" s="41" t="s">
        <v>32</v>
      </c>
      <c r="H9582" s="41" t="s">
        <v>2790</v>
      </c>
      <c r="I9582" s="41" t="s">
        <v>23</v>
      </c>
      <c r="J9582" s="41" t="s">
        <v>45</v>
      </c>
      <c r="K9582" s="41" t="s">
        <v>25</v>
      </c>
    </row>
    <row r="9583" spans="2:11" ht="15" customHeight="1" x14ac:dyDescent="0.3">
      <c r="B9583" s="39" t="str">
        <f t="shared" si="131"/>
        <v>62286400110 коробка передач</v>
      </c>
      <c r="C9583" s="39" t="str">
        <f>TEXT(Raw_Articul_Data!$D9583,"00000000000")</f>
        <v>62286400110</v>
      </c>
      <c r="D9583" s="41">
        <v>62286400110</v>
      </c>
      <c r="E9583" s="41" t="s">
        <v>5066</v>
      </c>
      <c r="G9583" s="41" t="s">
        <v>32</v>
      </c>
      <c r="H9583" s="41" t="s">
        <v>2790</v>
      </c>
      <c r="I9583" s="41" t="s">
        <v>23</v>
      </c>
      <c r="J9583" s="41" t="s">
        <v>256</v>
      </c>
      <c r="K9583" s="41" t="s">
        <v>25</v>
      </c>
    </row>
    <row r="9584" spans="2:11" ht="15" customHeight="1" x14ac:dyDescent="0.3">
      <c r="B9584" s="39" t="str">
        <f t="shared" si="131"/>
        <v xml:space="preserve">62286402000 ланцюгове колесо </v>
      </c>
      <c r="C9584" s="39" t="str">
        <f>TEXT(Raw_Articul_Data!$D9584,"00000000000")</f>
        <v>62286402000</v>
      </c>
      <c r="D9584" s="41">
        <v>62286402000</v>
      </c>
      <c r="E9584" s="41" t="s">
        <v>5131</v>
      </c>
      <c r="G9584" s="41" t="s">
        <v>32</v>
      </c>
      <c r="H9584" s="41" t="s">
        <v>2790</v>
      </c>
      <c r="I9584" s="41" t="s">
        <v>23</v>
      </c>
      <c r="J9584" s="41" t="s">
        <v>256</v>
      </c>
      <c r="K9584" s="41" t="s">
        <v>25</v>
      </c>
    </row>
    <row r="9585" spans="2:11" ht="15" customHeight="1" x14ac:dyDescent="0.3">
      <c r="B9585" s="39" t="str">
        <f t="shared" si="131"/>
        <v>62286402005 ланцюгове колесо</v>
      </c>
      <c r="C9585" s="39" t="str">
        <f>TEXT(Raw_Articul_Data!$D9585,"00000000000")</f>
        <v>62286402005</v>
      </c>
      <c r="D9585" s="41">
        <v>62286402005</v>
      </c>
      <c r="E9585" s="41" t="s">
        <v>5132</v>
      </c>
      <c r="G9585" s="41" t="s">
        <v>32</v>
      </c>
      <c r="H9585" s="41" t="s">
        <v>2790</v>
      </c>
      <c r="I9585" s="41" t="s">
        <v>23</v>
      </c>
      <c r="K9585" s="41" t="s">
        <v>25</v>
      </c>
    </row>
    <row r="9586" spans="2:11" ht="15" customHeight="1" x14ac:dyDescent="0.3">
      <c r="B9586" s="39" t="str">
        <f t="shared" si="131"/>
        <v>62286402105 привідний ланцюг</v>
      </c>
      <c r="C9586" s="39" t="str">
        <f>TEXT(Raw_Articul_Data!$D9586,"00000000000")</f>
        <v>62286402105</v>
      </c>
      <c r="D9586" s="41">
        <v>62286402105</v>
      </c>
      <c r="E9586" s="41" t="s">
        <v>5133</v>
      </c>
      <c r="G9586" s="41" t="s">
        <v>32</v>
      </c>
      <c r="H9586" s="41" t="s">
        <v>2790</v>
      </c>
      <c r="I9586" s="41" t="s">
        <v>23</v>
      </c>
      <c r="J9586" s="41" t="s">
        <v>256</v>
      </c>
      <c r="K9586" s="41" t="s">
        <v>25</v>
      </c>
    </row>
    <row r="9587" spans="2:11" ht="15" customHeight="1" x14ac:dyDescent="0.3">
      <c r="B9587" s="39" t="str">
        <f t="shared" si="131"/>
        <v>62286402110 привідний ланцюг</v>
      </c>
      <c r="C9587" s="39" t="str">
        <f>TEXT(Raw_Articul_Data!$D9587,"00000000000")</f>
        <v>62286402110</v>
      </c>
      <c r="D9587" s="41">
        <v>62286402110</v>
      </c>
      <c r="E9587" s="41" t="s">
        <v>5133</v>
      </c>
      <c r="G9587" s="41" t="s">
        <v>32</v>
      </c>
      <c r="H9587" s="41" t="s">
        <v>2790</v>
      </c>
      <c r="I9587" s="41" t="s">
        <v>23</v>
      </c>
      <c r="J9587" s="41" t="s">
        <v>256</v>
      </c>
      <c r="K9587" s="41" t="s">
        <v>25</v>
      </c>
    </row>
    <row r="9588" spans="2:11" ht="15" customHeight="1" x14ac:dyDescent="0.3">
      <c r="B9588" s="39" t="str">
        <f t="shared" si="131"/>
        <v>62286402400 вихідний вал</v>
      </c>
      <c r="C9588" s="39" t="str">
        <f>TEXT(Raw_Articul_Data!$D9588,"00000000000")</f>
        <v>62286402400</v>
      </c>
      <c r="D9588" s="41">
        <v>62286402400</v>
      </c>
      <c r="E9588" s="41" t="s">
        <v>5134</v>
      </c>
      <c r="G9588" s="41" t="s">
        <v>32</v>
      </c>
      <c r="H9588" s="41" t="s">
        <v>2790</v>
      </c>
      <c r="I9588" s="41" t="s">
        <v>23</v>
      </c>
      <c r="J9588" s="41" t="s">
        <v>256</v>
      </c>
      <c r="K9588" s="41" t="s">
        <v>25</v>
      </c>
    </row>
    <row r="9589" spans="2:11" ht="15" customHeight="1" x14ac:dyDescent="0.3">
      <c r="B9589" s="39" t="str">
        <f t="shared" si="131"/>
        <v>62286490300 прокладка vh600</v>
      </c>
      <c r="C9589" s="39" t="str">
        <f>TEXT(Raw_Articul_Data!$D9589,"00000000000")</f>
        <v>62286490300</v>
      </c>
      <c r="D9589" s="41">
        <v>62286490300</v>
      </c>
      <c r="E9589" s="41" t="s">
        <v>5135</v>
      </c>
      <c r="G9589" s="41" t="s">
        <v>32</v>
      </c>
      <c r="H9589" s="41" t="s">
        <v>2790</v>
      </c>
      <c r="I9589" s="41" t="s">
        <v>23</v>
      </c>
      <c r="J9589" s="41" t="s">
        <v>256</v>
      </c>
      <c r="K9589" s="41" t="s">
        <v>25</v>
      </c>
    </row>
    <row r="9590" spans="2:11" ht="15" customHeight="1" x14ac:dyDescent="0.3">
      <c r="B9590" s="39" t="str">
        <f t="shared" si="131"/>
        <v>62287109911 тяга вимикання зчеплення</v>
      </c>
      <c r="C9590" s="39" t="str">
        <f>TEXT(Raw_Articul_Data!$D9590,"00000000000")</f>
        <v>62287109911</v>
      </c>
      <c r="D9590" s="41">
        <v>62287109911</v>
      </c>
      <c r="E9590" s="41" t="s">
        <v>5127</v>
      </c>
      <c r="G9590" s="41" t="s">
        <v>32</v>
      </c>
      <c r="H9590" s="41" t="s">
        <v>2790</v>
      </c>
      <c r="I9590" s="41" t="s">
        <v>23</v>
      </c>
      <c r="J9590" s="41" t="s">
        <v>45</v>
      </c>
      <c r="K9590" s="41" t="s">
        <v>25</v>
      </c>
    </row>
    <row r="9591" spans="2:11" ht="15" customHeight="1" x14ac:dyDescent="0.3">
      <c r="B9591" s="39" t="str">
        <f t="shared" si="131"/>
        <v xml:space="preserve">62287109912 тяга вимикання зчеплення </v>
      </c>
      <c r="C9591" s="39" t="str">
        <f>TEXT(Raw_Articul_Data!$D9591,"00000000000")</f>
        <v>62287109912</v>
      </c>
      <c r="D9591" s="41">
        <v>62287109912</v>
      </c>
      <c r="E9591" s="41" t="s">
        <v>5136</v>
      </c>
      <c r="G9591" s="41" t="s">
        <v>32</v>
      </c>
      <c r="H9591" s="41" t="s">
        <v>2790</v>
      </c>
      <c r="I9591" s="41" t="s">
        <v>23</v>
      </c>
      <c r="J9591" s="41" t="s">
        <v>256</v>
      </c>
      <c r="K9591" s="41" t="s">
        <v>25</v>
      </c>
    </row>
    <row r="9592" spans="2:11" ht="15" customHeight="1" x14ac:dyDescent="0.3">
      <c r="B9592" s="39" t="str">
        <f t="shared" si="131"/>
        <v>62287109916 тяга вимикання зчеплення</v>
      </c>
      <c r="C9592" s="39" t="str">
        <f>TEXT(Raw_Articul_Data!$D9592,"00000000000")</f>
        <v>62287109916</v>
      </c>
      <c r="D9592" s="41">
        <v>62287109916</v>
      </c>
      <c r="E9592" s="41" t="s">
        <v>5127</v>
      </c>
      <c r="G9592" s="41" t="s">
        <v>32</v>
      </c>
      <c r="H9592" s="41" t="s">
        <v>2790</v>
      </c>
      <c r="I9592" s="41" t="s">
        <v>23</v>
      </c>
      <c r="J9592" s="41" t="s">
        <v>256</v>
      </c>
      <c r="K9592" s="41" t="s">
        <v>25</v>
      </c>
    </row>
    <row r="9593" spans="2:11" ht="15" customHeight="1" x14ac:dyDescent="0.3">
      <c r="B9593" s="39" t="str">
        <f t="shared" si="131"/>
        <v>62287109920 тросик зчеплення</v>
      </c>
      <c r="C9593" s="39" t="str">
        <f>TEXT(Raw_Articul_Data!$D9593,"00000000000")</f>
        <v>62287109920</v>
      </c>
      <c r="D9593" s="41">
        <v>62287109920</v>
      </c>
      <c r="E9593" s="41" t="s">
        <v>5137</v>
      </c>
      <c r="G9593" s="41" t="s">
        <v>32</v>
      </c>
      <c r="H9593" s="41" t="s">
        <v>2790</v>
      </c>
      <c r="I9593" s="41" t="s">
        <v>23</v>
      </c>
      <c r="J9593" s="41" t="s">
        <v>45</v>
      </c>
      <c r="K9593" s="41" t="s">
        <v>25</v>
      </c>
    </row>
    <row r="9594" spans="2:11" ht="15" customHeight="1" x14ac:dyDescent="0.3">
      <c r="B9594" s="39" t="str">
        <f t="shared" si="131"/>
        <v>62287109921 тяга зчеплення</v>
      </c>
      <c r="C9594" s="39" t="str">
        <f>TEXT(Raw_Articul_Data!$D9594,"00000000000")</f>
        <v>62287109921</v>
      </c>
      <c r="D9594" s="41">
        <v>62287109921</v>
      </c>
      <c r="E9594" s="41" t="s">
        <v>5138</v>
      </c>
      <c r="G9594" s="41" t="s">
        <v>32</v>
      </c>
      <c r="H9594" s="41" t="s">
        <v>2790</v>
      </c>
      <c r="I9594" s="41" t="s">
        <v>23</v>
      </c>
      <c r="J9594" s="41" t="s">
        <v>45</v>
      </c>
      <c r="K9594" s="41" t="s">
        <v>25</v>
      </c>
    </row>
    <row r="9595" spans="2:11" ht="15" customHeight="1" x14ac:dyDescent="0.3">
      <c r="B9595" s="39" t="str">
        <f t="shared" si="131"/>
        <v>62287109922 тяга вимикання зчеплення - задній хід</v>
      </c>
      <c r="C9595" s="39" t="str">
        <f>TEXT(Raw_Articul_Data!$D9595,"00000000000")</f>
        <v>62287109922</v>
      </c>
      <c r="D9595" s="41">
        <v>62287109922</v>
      </c>
      <c r="E9595" s="41" t="s">
        <v>5139</v>
      </c>
      <c r="G9595" s="41" t="s">
        <v>32</v>
      </c>
      <c r="H9595" s="41" t="s">
        <v>2790</v>
      </c>
      <c r="I9595" s="41" t="s">
        <v>23</v>
      </c>
      <c r="J9595" s="41" t="s">
        <v>256</v>
      </c>
      <c r="K9595" s="41" t="s">
        <v>25</v>
      </c>
    </row>
    <row r="9596" spans="2:11" ht="15" customHeight="1" x14ac:dyDescent="0.3">
      <c r="B9596" s="39" t="str">
        <f t="shared" si="131"/>
        <v>62287115006 клиновий ремінь</v>
      </c>
      <c r="C9596" s="39" t="str">
        <f>TEXT(Raw_Articul_Data!$D9596,"00000000000")</f>
        <v>62287115006</v>
      </c>
      <c r="D9596" s="41">
        <v>62287115006</v>
      </c>
      <c r="E9596" s="41" t="s">
        <v>4970</v>
      </c>
      <c r="G9596" s="41" t="s">
        <v>32</v>
      </c>
      <c r="H9596" s="41" t="s">
        <v>2790</v>
      </c>
      <c r="I9596" s="41" t="s">
        <v>23</v>
      </c>
      <c r="J9596" s="41" t="s">
        <v>256</v>
      </c>
      <c r="K9596" s="41" t="s">
        <v>25</v>
      </c>
    </row>
    <row r="9597" spans="2:11" ht="15" customHeight="1" x14ac:dyDescent="0.3">
      <c r="B9597" s="39" t="str">
        <f t="shared" si="131"/>
        <v>62287115020 клиновий ремінь</v>
      </c>
      <c r="C9597" s="39" t="str">
        <f>TEXT(Raw_Articul_Data!$D9597,"00000000000")</f>
        <v>62287115020</v>
      </c>
      <c r="D9597" s="41">
        <v>62287115020</v>
      </c>
      <c r="E9597" s="41" t="s">
        <v>4970</v>
      </c>
      <c r="G9597" s="41" t="s">
        <v>32</v>
      </c>
      <c r="H9597" s="41" t="s">
        <v>2790</v>
      </c>
      <c r="I9597" s="41" t="s">
        <v>23</v>
      </c>
      <c r="J9597" s="41" t="s">
        <v>499</v>
      </c>
      <c r="K9597" s="41" t="s">
        <v>25</v>
      </c>
    </row>
    <row r="9598" spans="2:11" ht="15" customHeight="1" x14ac:dyDescent="0.3">
      <c r="B9598" s="39" t="str">
        <f t="shared" si="131"/>
        <v>62287115031 клиновий ремінь</v>
      </c>
      <c r="C9598" s="39" t="str">
        <f>TEXT(Raw_Articul_Data!$D9598,"00000000000")</f>
        <v>62287115031</v>
      </c>
      <c r="D9598" s="41">
        <v>62287115031</v>
      </c>
      <c r="E9598" s="41" t="s">
        <v>4970</v>
      </c>
      <c r="G9598" s="41" t="s">
        <v>32</v>
      </c>
      <c r="H9598" s="41" t="s">
        <v>2790</v>
      </c>
      <c r="I9598" s="41" t="s">
        <v>23</v>
      </c>
      <c r="J9598" s="41" t="s">
        <v>256</v>
      </c>
      <c r="K9598" s="41" t="s">
        <v>25</v>
      </c>
    </row>
    <row r="9599" spans="2:11" ht="15" customHeight="1" x14ac:dyDescent="0.3">
      <c r="B9599" s="39" t="str">
        <f t="shared" si="131"/>
        <v>62356000200 електромотор viking te 300/310</v>
      </c>
      <c r="C9599" s="39" t="str">
        <f>TEXT(Raw_Articul_Data!$D9599,"00000000000")</f>
        <v>62356000200</v>
      </c>
      <c r="D9599" s="41">
        <v>62356000200</v>
      </c>
      <c r="E9599" s="41" t="s">
        <v>5140</v>
      </c>
      <c r="G9599" s="41" t="s">
        <v>32</v>
      </c>
      <c r="H9599" s="41" t="s">
        <v>2790</v>
      </c>
      <c r="I9599" s="41" t="s">
        <v>23</v>
      </c>
      <c r="J9599" s="41" t="s">
        <v>28</v>
      </c>
      <c r="K9599" s="41" t="s">
        <v>25</v>
      </c>
    </row>
    <row r="9600" spans="2:11" ht="15" customHeight="1" x14ac:dyDescent="0.3">
      <c r="B9600" s="39" t="str">
        <f t="shared" si="131"/>
        <v>62356000213 електромотор з косильною головкою те410 (0,410квт)</v>
      </c>
      <c r="C9600" s="39" t="str">
        <f>TEXT(Raw_Articul_Data!$D9600,"00000000000")</f>
        <v>62356000213</v>
      </c>
      <c r="D9600" s="41">
        <v>62356000213</v>
      </c>
      <c r="E9600" s="41" t="s">
        <v>5141</v>
      </c>
      <c r="G9600" s="41" t="s">
        <v>32</v>
      </c>
      <c r="H9600" s="41" t="s">
        <v>2790</v>
      </c>
      <c r="I9600" s="41" t="s">
        <v>23</v>
      </c>
      <c r="J9600" s="41" t="s">
        <v>28</v>
      </c>
      <c r="K9600" s="41" t="s">
        <v>25</v>
      </c>
    </row>
    <row r="9601" spans="2:11" ht="15" customHeight="1" x14ac:dyDescent="0.3">
      <c r="B9601" s="39" t="str">
        <f t="shared" si="131"/>
        <v>62357104305 котушка з жилкою</v>
      </c>
      <c r="C9601" s="39" t="str">
        <f>TEXT(Raw_Articul_Data!$D9601,"00000000000")</f>
        <v>62357104305</v>
      </c>
      <c r="D9601" s="41">
        <v>62357104305</v>
      </c>
      <c r="E9601" s="41" t="s">
        <v>2223</v>
      </c>
      <c r="G9601" s="41" t="s">
        <v>32</v>
      </c>
      <c r="H9601" s="41" t="s">
        <v>2224</v>
      </c>
      <c r="I9601" s="41" t="s">
        <v>23</v>
      </c>
      <c r="J9601" s="41" t="s">
        <v>28</v>
      </c>
      <c r="K9601" s="41" t="s">
        <v>25</v>
      </c>
    </row>
    <row r="9602" spans="2:11" ht="15" customHeight="1" x14ac:dyDescent="0.3">
      <c r="B9602" s="39" t="str">
        <f t="shared" si="131"/>
        <v>62357112812 комплект поводка</v>
      </c>
      <c r="C9602" s="39" t="str">
        <f>TEXT(Raw_Articul_Data!$D9602,"00000000000")</f>
        <v>62357112812</v>
      </c>
      <c r="D9602" s="41">
        <v>62357112812</v>
      </c>
      <c r="E9602" s="41" t="s">
        <v>5142</v>
      </c>
      <c r="G9602" s="41" t="s">
        <v>32</v>
      </c>
      <c r="H9602" s="41" t="s">
        <v>2790</v>
      </c>
      <c r="I9602" s="41" t="s">
        <v>23</v>
      </c>
      <c r="J9602" s="41" t="s">
        <v>28</v>
      </c>
      <c r="K9602" s="41" t="s">
        <v>25</v>
      </c>
    </row>
    <row r="9603" spans="2:11" ht="15" customHeight="1" x14ac:dyDescent="0.3">
      <c r="B9603" s="39" t="str">
        <f t="shared" si="131"/>
        <v>62357136300 кришка те310</v>
      </c>
      <c r="C9603" s="39" t="str">
        <f>TEXT(Raw_Articul_Data!$D9603,"00000000000")</f>
        <v>62357136300</v>
      </c>
      <c r="D9603" s="41">
        <v>62357136300</v>
      </c>
      <c r="E9603" s="41" t="s">
        <v>5143</v>
      </c>
      <c r="G9603" s="41" t="s">
        <v>32</v>
      </c>
      <c r="H9603" s="41" t="s">
        <v>2790</v>
      </c>
      <c r="I9603" s="41" t="s">
        <v>23</v>
      </c>
      <c r="J9603" s="41" t="s">
        <v>28</v>
      </c>
      <c r="K9603" s="41" t="s">
        <v>25</v>
      </c>
    </row>
    <row r="9604" spans="2:11" ht="15" customHeight="1" x14ac:dyDescent="0.3">
      <c r="B9604" s="39" t="str">
        <f t="shared" si="131"/>
        <v>62359971700 пружина</v>
      </c>
      <c r="C9604" s="39" t="str">
        <f>TEXT(Raw_Articul_Data!$D9604,"00000000000")</f>
        <v>62359971700</v>
      </c>
      <c r="D9604" s="41">
        <v>62359971700</v>
      </c>
      <c r="E9604" s="41" t="s">
        <v>2817</v>
      </c>
      <c r="G9604" s="41" t="s">
        <v>32</v>
      </c>
      <c r="H9604" s="41" t="s">
        <v>2790</v>
      </c>
      <c r="I9604" s="41" t="s">
        <v>23</v>
      </c>
      <c r="J9604" s="41" t="s">
        <v>28</v>
      </c>
      <c r="K9604" s="41" t="s">
        <v>25</v>
      </c>
    </row>
    <row r="9605" spans="2:11" ht="15" customHeight="1" x14ac:dyDescent="0.3">
      <c r="B9605" s="39" t="str">
        <f t="shared" si="131"/>
        <v>62359972200 пружина te400</v>
      </c>
      <c r="C9605" s="39" t="str">
        <f>TEXT(Raw_Articul_Data!$D9605,"00000000000")</f>
        <v>62359972200</v>
      </c>
      <c r="D9605" s="41">
        <v>62359972200</v>
      </c>
      <c r="E9605" s="41" t="s">
        <v>5144</v>
      </c>
      <c r="G9605" s="41" t="s">
        <v>32</v>
      </c>
      <c r="H9605" s="41" t="s">
        <v>2790</v>
      </c>
      <c r="I9605" s="41" t="s">
        <v>23</v>
      </c>
      <c r="J9605" s="41" t="s">
        <v>28</v>
      </c>
      <c r="K9605" s="41" t="s">
        <v>25</v>
      </c>
    </row>
    <row r="9606" spans="2:11" ht="15" customHeight="1" x14ac:dyDescent="0.3">
      <c r="B9606" s="39" t="str">
        <f t="shared" si="131"/>
        <v>62410071006 комплект ущільнень</v>
      </c>
      <c r="C9606" s="39" t="str">
        <f>TEXT(Raw_Articul_Data!$D9606,"00000000000")</f>
        <v>62410071006</v>
      </c>
      <c r="D9606" s="41">
        <v>62410071006</v>
      </c>
      <c r="E9606" s="41" t="s">
        <v>3102</v>
      </c>
      <c r="G9606" s="41" t="s">
        <v>32</v>
      </c>
      <c r="H9606" s="41" t="s">
        <v>2790</v>
      </c>
      <c r="I9606" s="41" t="s">
        <v>23</v>
      </c>
      <c r="J9606" s="41" t="s">
        <v>191</v>
      </c>
      <c r="K9606" s="41" t="s">
        <v>25</v>
      </c>
    </row>
    <row r="9607" spans="2:11" ht="15" customHeight="1" x14ac:dyDescent="0.3">
      <c r="B9607" s="39" t="str">
        <f t="shared" si="131"/>
        <v>62410071025 kohler xt-6 чотирьохтактний двигун хт149-0213</v>
      </c>
      <c r="C9607" s="39" t="str">
        <f>TEXT(Raw_Articul_Data!$D9607,"00000000000")</f>
        <v>62410071025</v>
      </c>
      <c r="D9607" s="41">
        <v>62410071025</v>
      </c>
      <c r="E9607" s="41" t="s">
        <v>5145</v>
      </c>
      <c r="G9607" s="41" t="s">
        <v>32</v>
      </c>
      <c r="H9607" s="41" t="s">
        <v>2790</v>
      </c>
      <c r="I9607" s="41" t="s">
        <v>23</v>
      </c>
      <c r="J9607" s="41" t="s">
        <v>34</v>
      </c>
      <c r="K9607" s="41" t="s">
        <v>25</v>
      </c>
    </row>
    <row r="9608" spans="2:11" ht="15" customHeight="1" x14ac:dyDescent="0.3">
      <c r="B9608" s="39" t="str">
        <f t="shared" si="131"/>
        <v>62410071090 поліклиновий ремінь</v>
      </c>
      <c r="C9608" s="39" t="str">
        <f>TEXT(Raw_Articul_Data!$D9608,"00000000000")</f>
        <v>62410071090</v>
      </c>
      <c r="D9608" s="41">
        <v>62410071090</v>
      </c>
      <c r="E9608" s="41" t="s">
        <v>5146</v>
      </c>
      <c r="G9608" s="41" t="s">
        <v>32</v>
      </c>
      <c r="H9608" s="41" t="s">
        <v>2790</v>
      </c>
      <c r="I9608" s="41" t="s">
        <v>23</v>
      </c>
      <c r="J9608" s="41" t="s">
        <v>133</v>
      </c>
      <c r="K9608" s="41" t="s">
        <v>25</v>
      </c>
    </row>
    <row r="9609" spans="2:11" ht="15" customHeight="1" x14ac:dyDescent="0.3">
      <c r="B9609" s="39" t="str">
        <f t="shared" si="131"/>
        <v>62410071890 ремонтний набір (коробка передач)</v>
      </c>
      <c r="C9609" s="39" t="str">
        <f>TEXT(Raw_Articul_Data!$D9609,"00000000000")</f>
        <v>62410071890</v>
      </c>
      <c r="D9609" s="41">
        <v>62410071890</v>
      </c>
      <c r="E9609" s="41" t="s">
        <v>5147</v>
      </c>
      <c r="G9609" s="41" t="s">
        <v>32</v>
      </c>
      <c r="H9609" s="41" t="s">
        <v>2790</v>
      </c>
      <c r="I9609" s="41" t="s">
        <v>23</v>
      </c>
      <c r="J9609" s="41" t="s">
        <v>28</v>
      </c>
      <c r="K9609" s="41" t="s">
        <v>25</v>
      </c>
    </row>
    <row r="9610" spans="2:11" ht="15" customHeight="1" x14ac:dyDescent="0.3">
      <c r="B9610" s="39" t="str">
        <f t="shared" si="131"/>
        <v>62410071895 ремонтний комплект (коробка передач)</v>
      </c>
      <c r="C9610" s="39" t="str">
        <f>TEXT(Raw_Articul_Data!$D9610,"00000000000")</f>
        <v>62410071895</v>
      </c>
      <c r="D9610" s="41">
        <v>62410071895</v>
      </c>
      <c r="E9610" s="41" t="s">
        <v>5148</v>
      </c>
      <c r="G9610" s="41" t="s">
        <v>32</v>
      </c>
      <c r="H9610" s="41" t="s">
        <v>2790</v>
      </c>
      <c r="I9610" s="41" t="s">
        <v>23</v>
      </c>
      <c r="J9610" s="41" t="s">
        <v>28</v>
      </c>
      <c r="K9610" s="41" t="s">
        <v>25</v>
      </c>
    </row>
    <row r="9611" spans="2:11" ht="15" customHeight="1" x14ac:dyDescent="0.3">
      <c r="B9611" s="39" t="str">
        <f t="shared" si="131"/>
        <v>62410111830 двигун b&amp;s 08р502-0013-н1</v>
      </c>
      <c r="C9611" s="39" t="str">
        <f>TEXT(Raw_Articul_Data!$D9611,"00000000000")</f>
        <v>62410111830</v>
      </c>
      <c r="D9611" s="41">
        <v>62410111830</v>
      </c>
      <c r="E9611" s="41" t="s">
        <v>5149</v>
      </c>
      <c r="G9611" s="41" t="s">
        <v>32</v>
      </c>
      <c r="H9611" s="41" t="s">
        <v>2790</v>
      </c>
      <c r="I9611" s="41" t="s">
        <v>23</v>
      </c>
      <c r="J9611" s="41" t="s">
        <v>55</v>
      </c>
      <c r="K9611" s="41" t="s">
        <v>25</v>
      </c>
    </row>
    <row r="9612" spans="2:11" ht="15" customHeight="1" x14ac:dyDescent="0.3">
      <c r="B9612" s="39" t="str">
        <f t="shared" si="131"/>
        <v>62410111836 чотирьохтактний двигун в зборі evc 200.4 c (evc200-0008)</v>
      </c>
      <c r="C9612" s="39" t="str">
        <f>TEXT(Raw_Articul_Data!$D9612,"00000000000")</f>
        <v>62410111836</v>
      </c>
      <c r="D9612" s="41">
        <v>62410111836</v>
      </c>
      <c r="E9612" s="41" t="s">
        <v>5150</v>
      </c>
      <c r="G9612" s="41" t="s">
        <v>32</v>
      </c>
      <c r="H9612" s="41" t="s">
        <v>2790</v>
      </c>
      <c r="I9612" s="41" t="s">
        <v>23</v>
      </c>
      <c r="J9612" s="41" t="s">
        <v>34</v>
      </c>
      <c r="K9612" s="41" t="s">
        <v>25</v>
      </c>
    </row>
    <row r="9613" spans="2:11" ht="15" customHeight="1" x14ac:dyDescent="0.3">
      <c r="B9613" s="39" t="str">
        <f t="shared" ref="B9613:B9676" si="132">CONCATENATE(C9613," ", LOWER(E9613))</f>
        <v>62410113905 грунтофреза mh445.1</v>
      </c>
      <c r="C9613" s="39" t="str">
        <f>TEXT(Raw_Articul_Data!$D9613,"00000000000")</f>
        <v>62410113905</v>
      </c>
      <c r="D9613" s="41">
        <v>62410113905</v>
      </c>
      <c r="E9613" s="41" t="s">
        <v>2225</v>
      </c>
      <c r="F9613" s="41" t="s">
        <v>7264</v>
      </c>
      <c r="G9613" s="41" t="s">
        <v>843</v>
      </c>
      <c r="H9613" s="41" t="s">
        <v>2226</v>
      </c>
      <c r="I9613" s="41" t="s">
        <v>23</v>
      </c>
      <c r="J9613" s="41" t="s">
        <v>164</v>
      </c>
      <c r="K9613" s="41" t="s">
        <v>25</v>
      </c>
    </row>
    <row r="9614" spans="2:11" ht="15" customHeight="1" x14ac:dyDescent="0.3">
      <c r="B9614" s="39" t="str">
        <f t="shared" si="132"/>
        <v>62410113914 грунтофреза mh445.1 r</v>
      </c>
      <c r="C9614" s="39" t="str">
        <f>TEXT(Raw_Articul_Data!$D9614,"00000000000")</f>
        <v>62410113914</v>
      </c>
      <c r="D9614" s="41">
        <v>62410113914</v>
      </c>
      <c r="E9614" s="41" t="s">
        <v>2227</v>
      </c>
      <c r="F9614" s="41" t="s">
        <v>7264</v>
      </c>
      <c r="G9614" s="41" t="s">
        <v>843</v>
      </c>
      <c r="H9614" s="41" t="s">
        <v>2228</v>
      </c>
      <c r="I9614" s="41" t="s">
        <v>23</v>
      </c>
      <c r="J9614" s="41" t="s">
        <v>164</v>
      </c>
      <c r="K9614" s="41" t="s">
        <v>25</v>
      </c>
    </row>
    <row r="9615" spans="2:11" ht="15" customHeight="1" x14ac:dyDescent="0.3">
      <c r="B9615" s="39" t="str">
        <f t="shared" si="132"/>
        <v>62410113932 грунтофреза mh685.0</v>
      </c>
      <c r="C9615" s="39" t="str">
        <f>TEXT(Raw_Articul_Data!$D9615,"00000000000")</f>
        <v>62410113932</v>
      </c>
      <c r="D9615" s="41">
        <v>62410113932</v>
      </c>
      <c r="E9615" s="41" t="s">
        <v>2229</v>
      </c>
      <c r="F9615" s="41" t="s">
        <v>7264</v>
      </c>
      <c r="G9615" s="41" t="s">
        <v>843</v>
      </c>
      <c r="H9615" s="41" t="s">
        <v>2230</v>
      </c>
      <c r="I9615" s="41" t="s">
        <v>2166</v>
      </c>
      <c r="J9615" s="41" t="s">
        <v>164</v>
      </c>
      <c r="K9615" s="41" t="s">
        <v>25</v>
      </c>
    </row>
    <row r="9616" spans="2:11" ht="15" customHeight="1" x14ac:dyDescent="0.3">
      <c r="B9616" s="39" t="str">
        <f t="shared" si="132"/>
        <v>62410113940 грунтофреза mh560.0</v>
      </c>
      <c r="C9616" s="39" t="str">
        <f>TEXT(Raw_Articul_Data!$D9616,"00000000000")</f>
        <v>62410113940</v>
      </c>
      <c r="D9616" s="41">
        <v>62410113940</v>
      </c>
      <c r="E9616" s="41" t="s">
        <v>2231</v>
      </c>
      <c r="F9616" s="41" t="s">
        <v>7264</v>
      </c>
      <c r="G9616" s="41" t="s">
        <v>843</v>
      </c>
      <c r="H9616" s="41" t="s">
        <v>2232</v>
      </c>
      <c r="I9616" s="41" t="s">
        <v>2166</v>
      </c>
      <c r="J9616" s="41" t="s">
        <v>164</v>
      </c>
      <c r="K9616" s="41" t="s">
        <v>25</v>
      </c>
    </row>
    <row r="9617" spans="2:11" ht="15" customHeight="1" x14ac:dyDescent="0.3">
      <c r="B9617" s="39" t="str">
        <f t="shared" si="132"/>
        <v>62411605701 важіль зчеплення</v>
      </c>
      <c r="C9617" s="39" t="str">
        <f>TEXT(Raw_Articul_Data!$D9617,"00000000000")</f>
        <v>62411605701</v>
      </c>
      <c r="D9617" s="41">
        <v>62411605701</v>
      </c>
      <c r="E9617" s="41" t="s">
        <v>5040</v>
      </c>
      <c r="G9617" s="41" t="s">
        <v>32</v>
      </c>
      <c r="H9617" s="41" t="s">
        <v>2790</v>
      </c>
      <c r="I9617" s="41" t="s">
        <v>23</v>
      </c>
      <c r="J9617" s="41" t="s">
        <v>45</v>
      </c>
      <c r="K9617" s="41" t="s">
        <v>25</v>
      </c>
    </row>
    <row r="9618" spans="2:11" ht="15" customHeight="1" x14ac:dyDescent="0.3">
      <c r="B9618" s="39" t="str">
        <f t="shared" si="132"/>
        <v>62411605710 важіль зчеплення</v>
      </c>
      <c r="C9618" s="39" t="str">
        <f>TEXT(Raw_Articul_Data!$D9618,"00000000000")</f>
        <v>62411605710</v>
      </c>
      <c r="D9618" s="41">
        <v>62411605710</v>
      </c>
      <c r="E9618" s="41" t="s">
        <v>5040</v>
      </c>
      <c r="G9618" s="41" t="s">
        <v>32</v>
      </c>
      <c r="H9618" s="41" t="s">
        <v>2790</v>
      </c>
      <c r="I9618" s="41" t="s">
        <v>23</v>
      </c>
      <c r="J9618" s="41" t="s">
        <v>45</v>
      </c>
      <c r="K9618" s="41" t="s">
        <v>25</v>
      </c>
    </row>
    <row r="9619" spans="2:11" ht="15" customHeight="1" x14ac:dyDescent="0.3">
      <c r="B9619" s="39" t="str">
        <f t="shared" si="132"/>
        <v>62411605711 важіль зчеплення</v>
      </c>
      <c r="C9619" s="39" t="str">
        <f>TEXT(Raw_Articul_Data!$D9619,"00000000000")</f>
        <v>62411605711</v>
      </c>
      <c r="D9619" s="41">
        <v>62411605711</v>
      </c>
      <c r="E9619" s="41" t="s">
        <v>5040</v>
      </c>
      <c r="G9619" s="41" t="s">
        <v>32</v>
      </c>
      <c r="H9619" s="41" t="s">
        <v>2790</v>
      </c>
      <c r="I9619" s="41" t="s">
        <v>23</v>
      </c>
      <c r="J9619" s="41" t="s">
        <v>45</v>
      </c>
      <c r="K9619" s="41" t="s">
        <v>25</v>
      </c>
    </row>
    <row r="9620" spans="2:11" ht="15" customHeight="1" x14ac:dyDescent="0.3">
      <c r="B9620" s="39" t="str">
        <f t="shared" si="132"/>
        <v>62411801100 трос управління дросельною заслонкою</v>
      </c>
      <c r="C9620" s="39" t="str">
        <f>TEXT(Raw_Articul_Data!$D9620,"00000000000")</f>
        <v>62411801100</v>
      </c>
      <c r="D9620" s="41">
        <v>62411801100</v>
      </c>
      <c r="E9620" s="41" t="s">
        <v>3643</v>
      </c>
      <c r="G9620" s="41" t="s">
        <v>32</v>
      </c>
      <c r="H9620" s="41" t="s">
        <v>2790</v>
      </c>
      <c r="I9620" s="41" t="s">
        <v>23</v>
      </c>
      <c r="J9620" s="41" t="s">
        <v>45</v>
      </c>
      <c r="K9620" s="41" t="s">
        <v>25</v>
      </c>
    </row>
    <row r="9621" spans="2:11" ht="15" customHeight="1" x14ac:dyDescent="0.3">
      <c r="B9621" s="39" t="str">
        <f t="shared" si="132"/>
        <v>62411801105 трос управління дросельною заслонкою</v>
      </c>
      <c r="C9621" s="39" t="str">
        <f>TEXT(Raw_Articul_Data!$D9621,"00000000000")</f>
        <v>62411801105</v>
      </c>
      <c r="D9621" s="41">
        <v>62411801105</v>
      </c>
      <c r="E9621" s="41" t="s">
        <v>3643</v>
      </c>
      <c r="G9621" s="41" t="s">
        <v>32</v>
      </c>
      <c r="H9621" s="41" t="s">
        <v>2790</v>
      </c>
      <c r="I9621" s="41" t="s">
        <v>23</v>
      </c>
      <c r="J9621" s="41" t="s">
        <v>45</v>
      </c>
      <c r="K9621" s="41" t="s">
        <v>25</v>
      </c>
    </row>
    <row r="9622" spans="2:11" ht="15" customHeight="1" x14ac:dyDescent="0.3">
      <c r="B9622" s="39" t="str">
        <f t="shared" si="132"/>
        <v>62411801110 трос управління дросельною заслонкою</v>
      </c>
      <c r="C9622" s="39" t="str">
        <f>TEXT(Raw_Articul_Data!$D9622,"00000000000")</f>
        <v>62411801110</v>
      </c>
      <c r="D9622" s="41">
        <v>62411801110</v>
      </c>
      <c r="E9622" s="41" t="s">
        <v>3643</v>
      </c>
      <c r="G9622" s="41" t="s">
        <v>32</v>
      </c>
      <c r="H9622" s="41" t="s">
        <v>2790</v>
      </c>
      <c r="I9622" s="41" t="s">
        <v>23</v>
      </c>
      <c r="J9622" s="41" t="s">
        <v>45</v>
      </c>
      <c r="K9622" s="41" t="s">
        <v>25</v>
      </c>
    </row>
    <row r="9623" spans="2:11" ht="15" customHeight="1" x14ac:dyDescent="0.3">
      <c r="B9623" s="39" t="str">
        <f t="shared" si="132"/>
        <v>62416400492 кожух коробки передач зліва в зборі</v>
      </c>
      <c r="C9623" s="39" t="str">
        <f>TEXT(Raw_Articul_Data!$D9623,"00000000000")</f>
        <v>62416400492</v>
      </c>
      <c r="D9623" s="41">
        <v>62416400492</v>
      </c>
      <c r="E9623" s="41" t="s">
        <v>5151</v>
      </c>
      <c r="G9623" s="41" t="s">
        <v>32</v>
      </c>
      <c r="H9623" s="41" t="s">
        <v>2790</v>
      </c>
      <c r="I9623" s="41" t="s">
        <v>23</v>
      </c>
      <c r="J9623" s="41" t="s">
        <v>45</v>
      </c>
      <c r="K9623" s="41" t="s">
        <v>25</v>
      </c>
    </row>
    <row r="9624" spans="2:11" ht="15" customHeight="1" x14ac:dyDescent="0.3">
      <c r="B9624" s="39" t="str">
        <f t="shared" si="132"/>
        <v>62416400496 кожух коробки передач зправа в зборі</v>
      </c>
      <c r="C9624" s="39" t="str">
        <f>TEXT(Raw_Articul_Data!$D9624,"00000000000")</f>
        <v>62416400496</v>
      </c>
      <c r="D9624" s="41">
        <v>62416400496</v>
      </c>
      <c r="E9624" s="41" t="s">
        <v>5152</v>
      </c>
      <c r="G9624" s="41" t="s">
        <v>32</v>
      </c>
      <c r="H9624" s="41" t="s">
        <v>2790</v>
      </c>
      <c r="I9624" s="41" t="s">
        <v>23</v>
      </c>
      <c r="J9624" s="41" t="s">
        <v>45</v>
      </c>
      <c r="K9624" s="41" t="s">
        <v>25</v>
      </c>
    </row>
    <row r="9625" spans="2:11" ht="15" customHeight="1" x14ac:dyDescent="0.3">
      <c r="B9625" s="39" t="str">
        <f t="shared" si="132"/>
        <v>62416400497 кожух коробки передач зправа в зборі</v>
      </c>
      <c r="C9625" s="39" t="str">
        <f>TEXT(Raw_Articul_Data!$D9625,"00000000000")</f>
        <v>62416400497</v>
      </c>
      <c r="D9625" s="41">
        <v>62416400497</v>
      </c>
      <c r="E9625" s="41" t="s">
        <v>5152</v>
      </c>
      <c r="G9625" s="41" t="s">
        <v>32</v>
      </c>
      <c r="H9625" s="41" t="s">
        <v>2790</v>
      </c>
      <c r="I9625" s="41" t="s">
        <v>23</v>
      </c>
      <c r="J9625" s="41" t="s">
        <v>45</v>
      </c>
      <c r="K9625" s="41" t="s">
        <v>25</v>
      </c>
    </row>
    <row r="9626" spans="2:11" ht="15" customHeight="1" x14ac:dyDescent="0.3">
      <c r="B9626" s="39" t="str">
        <f t="shared" si="132"/>
        <v>62416400591 кожух передачі в зборі</v>
      </c>
      <c r="C9626" s="39" t="str">
        <f>TEXT(Raw_Articul_Data!$D9626,"00000000000")</f>
        <v>62416400591</v>
      </c>
      <c r="D9626" s="41">
        <v>62416400591</v>
      </c>
      <c r="E9626" s="41" t="s">
        <v>5153</v>
      </c>
      <c r="G9626" s="41" t="s">
        <v>32</v>
      </c>
      <c r="H9626" s="41" t="s">
        <v>2790</v>
      </c>
      <c r="I9626" s="41" t="s">
        <v>23</v>
      </c>
      <c r="J9626" s="41" t="s">
        <v>28</v>
      </c>
      <c r="K9626" s="41" t="s">
        <v>25</v>
      </c>
    </row>
    <row r="9627" spans="2:11" ht="15" customHeight="1" x14ac:dyDescent="0.3">
      <c r="B9627" s="39" t="str">
        <f t="shared" si="132"/>
        <v>62416401190 комплект шнекового вала зі шнековим колесом</v>
      </c>
      <c r="C9627" s="39" t="str">
        <f>TEXT(Raw_Articul_Data!$D9627,"00000000000")</f>
        <v>62416401190</v>
      </c>
      <c r="D9627" s="41">
        <v>62416401190</v>
      </c>
      <c r="E9627" s="41" t="s">
        <v>5154</v>
      </c>
      <c r="G9627" s="41" t="s">
        <v>32</v>
      </c>
      <c r="H9627" s="41" t="s">
        <v>2790</v>
      </c>
      <c r="I9627" s="41" t="s">
        <v>23</v>
      </c>
      <c r="J9627" s="41" t="s">
        <v>28</v>
      </c>
      <c r="K9627" s="41" t="s">
        <v>25</v>
      </c>
    </row>
    <row r="9628" spans="2:11" ht="15" customHeight="1" x14ac:dyDescent="0.3">
      <c r="B9628" s="39" t="str">
        <f t="shared" si="132"/>
        <v>62416420390 комплект черв'ячного вала з черв'ячним колесом</v>
      </c>
      <c r="C9628" s="39" t="str">
        <f>TEXT(Raw_Articul_Data!$D9628,"00000000000")</f>
        <v>62416420390</v>
      </c>
      <c r="D9628" s="41">
        <v>62416420390</v>
      </c>
      <c r="E9628" s="41" t="s">
        <v>5155</v>
      </c>
      <c r="G9628" s="41" t="s">
        <v>32</v>
      </c>
      <c r="H9628" s="41" t="s">
        <v>2790</v>
      </c>
      <c r="I9628" s="41" t="s">
        <v>23</v>
      </c>
      <c r="J9628" s="41" t="s">
        <v>1908</v>
      </c>
      <c r="K9628" s="41" t="s">
        <v>25</v>
      </c>
    </row>
    <row r="9629" spans="2:11" ht="15" customHeight="1" x14ac:dyDescent="0.3">
      <c r="B9629" s="39" t="str">
        <f t="shared" si="132"/>
        <v>62416420392 комплект червячного вала з червячним колесом</v>
      </c>
      <c r="C9629" s="39" t="str">
        <f>TEXT(Raw_Articul_Data!$D9629,"00000000000")</f>
        <v>62416420392</v>
      </c>
      <c r="D9629" s="41">
        <v>62416420392</v>
      </c>
      <c r="E9629" s="41" t="s">
        <v>5156</v>
      </c>
      <c r="G9629" s="41" t="s">
        <v>32</v>
      </c>
      <c r="H9629" s="41" t="s">
        <v>2790</v>
      </c>
      <c r="I9629" s="41" t="s">
        <v>23</v>
      </c>
      <c r="J9629" s="41" t="s">
        <v>28</v>
      </c>
      <c r="K9629" s="41" t="s">
        <v>25</v>
      </c>
    </row>
    <row r="9630" spans="2:11" ht="15" customHeight="1" x14ac:dyDescent="0.3">
      <c r="B9630" s="39" t="str">
        <f t="shared" si="132"/>
        <v>62416420394 комплект черв'ячного вала з черв'ячним колесом</v>
      </c>
      <c r="C9630" s="39" t="str">
        <f>TEXT(Raw_Articul_Data!$D9630,"00000000000")</f>
        <v>62416420394</v>
      </c>
      <c r="D9630" s="41">
        <v>62416420394</v>
      </c>
      <c r="E9630" s="41" t="s">
        <v>5155</v>
      </c>
      <c r="G9630" s="41" t="s">
        <v>32</v>
      </c>
      <c r="H9630" s="41" t="s">
        <v>2790</v>
      </c>
      <c r="I9630" s="41" t="s">
        <v>23</v>
      </c>
      <c r="J9630" s="41" t="s">
        <v>28</v>
      </c>
      <c r="K9630" s="41" t="s">
        <v>25</v>
      </c>
    </row>
    <row r="9631" spans="2:11" ht="15" customHeight="1" x14ac:dyDescent="0.3">
      <c r="B9631" s="39" t="str">
        <f t="shared" si="132"/>
        <v>62416422600 вал</v>
      </c>
      <c r="C9631" s="39" t="str">
        <f>TEXT(Raw_Articul_Data!$D9631,"00000000000")</f>
        <v>62416422600</v>
      </c>
      <c r="D9631" s="41">
        <v>62416422600</v>
      </c>
      <c r="E9631" s="41" t="s">
        <v>3225</v>
      </c>
      <c r="G9631" s="41" t="s">
        <v>32</v>
      </c>
      <c r="H9631" s="41" t="s">
        <v>2790</v>
      </c>
      <c r="I9631" s="41" t="s">
        <v>23</v>
      </c>
      <c r="J9631" s="41" t="s">
        <v>347</v>
      </c>
      <c r="K9631" s="41" t="s">
        <v>25</v>
      </c>
    </row>
    <row r="9632" spans="2:11" ht="15" customHeight="1" x14ac:dyDescent="0.3">
      <c r="B9632" s="39" t="str">
        <f t="shared" si="132"/>
        <v>62416428000 розпірне кільце</v>
      </c>
      <c r="C9632" s="39" t="str">
        <f>TEXT(Raw_Articul_Data!$D9632,"00000000000")</f>
        <v>62416428000</v>
      </c>
      <c r="D9632" s="41">
        <v>62416428000</v>
      </c>
      <c r="E9632" s="41" t="s">
        <v>4299</v>
      </c>
      <c r="G9632" s="41" t="s">
        <v>32</v>
      </c>
      <c r="H9632" s="41" t="s">
        <v>2790</v>
      </c>
      <c r="I9632" s="41" t="s">
        <v>23</v>
      </c>
      <c r="J9632" s="41" t="s">
        <v>164</v>
      </c>
      <c r="K9632" s="41" t="s">
        <v>25</v>
      </c>
    </row>
    <row r="9633" spans="2:11" ht="15" customHeight="1" x14ac:dyDescent="0.3">
      <c r="B9633" s="39" t="str">
        <f t="shared" si="132"/>
        <v>62416432701 захисна пластина</v>
      </c>
      <c r="C9633" s="39" t="str">
        <f>TEXT(Raw_Articul_Data!$D9633,"00000000000")</f>
        <v>62416432701</v>
      </c>
      <c r="D9633" s="41">
        <v>62416432701</v>
      </c>
      <c r="E9633" s="41" t="s">
        <v>3380</v>
      </c>
      <c r="G9633" s="41" t="s">
        <v>32</v>
      </c>
      <c r="H9633" s="41" t="s">
        <v>2790</v>
      </c>
      <c r="I9633" s="41" t="s">
        <v>23</v>
      </c>
      <c r="J9633" s="41" t="s">
        <v>1908</v>
      </c>
      <c r="K9633" s="41" t="s">
        <v>25</v>
      </c>
    </row>
    <row r="9634" spans="2:11" ht="15" customHeight="1" x14ac:dyDescent="0.3">
      <c r="B9634" s="39" t="str">
        <f t="shared" si="132"/>
        <v>62417100200 комплект пропашки в зборі зсередини зліва</v>
      </c>
      <c r="C9634" s="39" t="str">
        <f>TEXT(Raw_Articul_Data!$D9634,"00000000000")</f>
        <v>62417100200</v>
      </c>
      <c r="D9634" s="41">
        <v>62417100200</v>
      </c>
      <c r="E9634" s="41" t="s">
        <v>5157</v>
      </c>
      <c r="G9634" s="41" t="s">
        <v>32</v>
      </c>
      <c r="H9634" s="41" t="s">
        <v>2790</v>
      </c>
      <c r="I9634" s="41" t="s">
        <v>23</v>
      </c>
      <c r="J9634" s="41" t="s">
        <v>45</v>
      </c>
      <c r="K9634" s="41" t="s">
        <v>25</v>
      </c>
    </row>
    <row r="9635" spans="2:11" ht="15" customHeight="1" x14ac:dyDescent="0.3">
      <c r="B9635" s="39" t="str">
        <f t="shared" si="132"/>
        <v>62417100205 комплект пропашки в зборі зсередини справа</v>
      </c>
      <c r="C9635" s="39" t="str">
        <f>TEXT(Raw_Articul_Data!$D9635,"00000000000")</f>
        <v>62417100205</v>
      </c>
      <c r="D9635" s="41">
        <v>62417100205</v>
      </c>
      <c r="E9635" s="41" t="s">
        <v>5158</v>
      </c>
      <c r="G9635" s="41" t="s">
        <v>32</v>
      </c>
      <c r="H9635" s="41" t="s">
        <v>2790</v>
      </c>
      <c r="I9635" s="41" t="s">
        <v>23</v>
      </c>
      <c r="J9635" s="41" t="s">
        <v>45</v>
      </c>
      <c r="K9635" s="41" t="s">
        <v>25</v>
      </c>
    </row>
    <row r="9636" spans="2:11" ht="15" customHeight="1" x14ac:dyDescent="0.3">
      <c r="B9636" s="39" t="str">
        <f t="shared" si="132"/>
        <v>62417100210 комплект пропашки в зборі зовні зліва</v>
      </c>
      <c r="C9636" s="39" t="str">
        <f>TEXT(Raw_Articul_Data!$D9636,"00000000000")</f>
        <v>62417100210</v>
      </c>
      <c r="D9636" s="41">
        <v>62417100210</v>
      </c>
      <c r="E9636" s="41" t="s">
        <v>5159</v>
      </c>
      <c r="G9636" s="41" t="s">
        <v>32</v>
      </c>
      <c r="H9636" s="41" t="s">
        <v>2790</v>
      </c>
      <c r="I9636" s="41" t="s">
        <v>23</v>
      </c>
      <c r="J9636" s="41" t="s">
        <v>45</v>
      </c>
      <c r="K9636" s="41" t="s">
        <v>25</v>
      </c>
    </row>
    <row r="9637" spans="2:11" ht="15" customHeight="1" x14ac:dyDescent="0.3">
      <c r="B9637" s="39" t="str">
        <f t="shared" si="132"/>
        <v>62417100215 комплект пропашки в зборі зовні справа</v>
      </c>
      <c r="C9637" s="39" t="str">
        <f>TEXT(Raw_Articul_Data!$D9637,"00000000000")</f>
        <v>62417100215</v>
      </c>
      <c r="D9637" s="41">
        <v>62417100215</v>
      </c>
      <c r="E9637" s="41" t="s">
        <v>5160</v>
      </c>
      <c r="G9637" s="41" t="s">
        <v>32</v>
      </c>
      <c r="H9637" s="41" t="s">
        <v>2790</v>
      </c>
      <c r="I9637" s="41" t="s">
        <v>23</v>
      </c>
      <c r="J9637" s="41" t="s">
        <v>45</v>
      </c>
      <c r="K9637" s="41" t="s">
        <v>25</v>
      </c>
    </row>
    <row r="9638" spans="2:11" ht="15" customHeight="1" x14ac:dyDescent="0.3">
      <c r="B9638" s="39" t="str">
        <f t="shared" si="132"/>
        <v>62417100220 комплект пропашки в зборі зсередини зліва</v>
      </c>
      <c r="C9638" s="39" t="str">
        <f>TEXT(Raw_Articul_Data!$D9638,"00000000000")</f>
        <v>62417100220</v>
      </c>
      <c r="D9638" s="41">
        <v>62417100220</v>
      </c>
      <c r="E9638" s="41" t="s">
        <v>5157</v>
      </c>
      <c r="G9638" s="41" t="s">
        <v>32</v>
      </c>
      <c r="H9638" s="41" t="s">
        <v>2790</v>
      </c>
      <c r="I9638" s="41" t="s">
        <v>23</v>
      </c>
      <c r="J9638" s="41" t="s">
        <v>45</v>
      </c>
      <c r="K9638" s="41" t="s">
        <v>25</v>
      </c>
    </row>
    <row r="9639" spans="2:11" ht="15" customHeight="1" x14ac:dyDescent="0.3">
      <c r="B9639" s="39" t="str">
        <f t="shared" si="132"/>
        <v>62417100225 комплект пропашки в зборі зсередини справа</v>
      </c>
      <c r="C9639" s="39" t="str">
        <f>TEXT(Raw_Articul_Data!$D9639,"00000000000")</f>
        <v>62417100225</v>
      </c>
      <c r="D9639" s="41">
        <v>62417100225</v>
      </c>
      <c r="E9639" s="41" t="s">
        <v>5158</v>
      </c>
      <c r="G9639" s="41" t="s">
        <v>32</v>
      </c>
      <c r="H9639" s="41" t="s">
        <v>2790</v>
      </c>
      <c r="I9639" s="41" t="s">
        <v>23</v>
      </c>
      <c r="J9639" s="41" t="s">
        <v>45</v>
      </c>
      <c r="K9639" s="41" t="s">
        <v>25</v>
      </c>
    </row>
    <row r="9640" spans="2:11" ht="15" customHeight="1" x14ac:dyDescent="0.3">
      <c r="B9640" s="39" t="str">
        <f t="shared" si="132"/>
        <v>62417103100 пропашний ніж в зборі зліва</v>
      </c>
      <c r="C9640" s="39" t="str">
        <f>TEXT(Raw_Articul_Data!$D9640,"00000000000")</f>
        <v>62417103100</v>
      </c>
      <c r="D9640" s="41">
        <v>62417103100</v>
      </c>
      <c r="E9640" s="41" t="s">
        <v>5161</v>
      </c>
      <c r="G9640" s="41" t="s">
        <v>32</v>
      </c>
      <c r="H9640" s="41" t="s">
        <v>2790</v>
      </c>
      <c r="I9640" s="41" t="s">
        <v>23</v>
      </c>
      <c r="J9640" s="41" t="s">
        <v>45</v>
      </c>
      <c r="K9640" s="41" t="s">
        <v>25</v>
      </c>
    </row>
    <row r="9641" spans="2:11" ht="15" customHeight="1" x14ac:dyDescent="0.3">
      <c r="B9641" s="39" t="str">
        <f t="shared" si="132"/>
        <v>62417103105 пропашний ніж в зборі справа</v>
      </c>
      <c r="C9641" s="39" t="str">
        <f>TEXT(Raw_Articul_Data!$D9641,"00000000000")</f>
        <v>62417103105</v>
      </c>
      <c r="D9641" s="41">
        <v>62417103105</v>
      </c>
      <c r="E9641" s="41" t="s">
        <v>5162</v>
      </c>
      <c r="G9641" s="41" t="s">
        <v>32</v>
      </c>
      <c r="H9641" s="41" t="s">
        <v>2790</v>
      </c>
      <c r="I9641" s="41" t="s">
        <v>23</v>
      </c>
      <c r="J9641" s="41" t="s">
        <v>45</v>
      </c>
      <c r="K9641" s="41" t="s">
        <v>25</v>
      </c>
    </row>
    <row r="9642" spans="2:11" ht="15" customHeight="1" x14ac:dyDescent="0.3">
      <c r="B9642" s="39" t="str">
        <f t="shared" si="132"/>
        <v>62417104510 тримач</v>
      </c>
      <c r="C9642" s="39" t="str">
        <f>TEXT(Raw_Articul_Data!$D9642,"00000000000")</f>
        <v>62417104510</v>
      </c>
      <c r="D9642" s="41">
        <v>62417104510</v>
      </c>
      <c r="E9642" s="41" t="s">
        <v>2820</v>
      </c>
      <c r="G9642" s="41" t="s">
        <v>32</v>
      </c>
      <c r="H9642" s="41" t="s">
        <v>2790</v>
      </c>
      <c r="I9642" s="41" t="s">
        <v>23</v>
      </c>
      <c r="J9642" s="41" t="s">
        <v>1908</v>
      </c>
      <c r="K9642" s="41" t="s">
        <v>25</v>
      </c>
    </row>
    <row r="9643" spans="2:11" ht="15" customHeight="1" x14ac:dyDescent="0.3">
      <c r="B9643" s="39" t="str">
        <f t="shared" si="132"/>
        <v>62417107600 перехідник</v>
      </c>
      <c r="C9643" s="39" t="str">
        <f>TEXT(Raw_Articul_Data!$D9643,"00000000000")</f>
        <v>62417107600</v>
      </c>
      <c r="D9643" s="41">
        <v>62417107600</v>
      </c>
      <c r="E9643" s="41" t="s">
        <v>4322</v>
      </c>
      <c r="G9643" s="41" t="s">
        <v>32</v>
      </c>
      <c r="H9643" s="41" t="s">
        <v>2790</v>
      </c>
      <c r="I9643" s="41" t="s">
        <v>23</v>
      </c>
      <c r="J9643" s="41" t="s">
        <v>1908</v>
      </c>
      <c r="K9643" s="41" t="s">
        <v>25</v>
      </c>
    </row>
    <row r="9644" spans="2:11" ht="15" customHeight="1" x14ac:dyDescent="0.3">
      <c r="B9644" s="39" t="str">
        <f t="shared" si="132"/>
        <v>62417107601 перехідник</v>
      </c>
      <c r="C9644" s="39" t="str">
        <f>TEXT(Raw_Articul_Data!$D9644,"00000000000")</f>
        <v>62417107601</v>
      </c>
      <c r="D9644" s="41">
        <v>62417107601</v>
      </c>
      <c r="E9644" s="41" t="s">
        <v>4322</v>
      </c>
      <c r="G9644" s="41" t="s">
        <v>32</v>
      </c>
      <c r="H9644" s="41" t="s">
        <v>2790</v>
      </c>
      <c r="I9644" s="41" t="s">
        <v>23</v>
      </c>
      <c r="J9644" s="41" t="s">
        <v>1908</v>
      </c>
      <c r="K9644" s="41" t="s">
        <v>25</v>
      </c>
    </row>
    <row r="9645" spans="2:11" ht="15" customHeight="1" x14ac:dyDescent="0.3">
      <c r="B9645" s="39" t="str">
        <f t="shared" si="132"/>
        <v>62417109902 трос - передній хід</v>
      </c>
      <c r="C9645" s="39" t="str">
        <f>TEXT(Raw_Articul_Data!$D9645,"00000000000")</f>
        <v>62417109902</v>
      </c>
      <c r="D9645" s="41">
        <v>62417109902</v>
      </c>
      <c r="E9645" s="41" t="s">
        <v>5163</v>
      </c>
      <c r="G9645" s="41" t="s">
        <v>32</v>
      </c>
      <c r="H9645" s="41" t="s">
        <v>2790</v>
      </c>
      <c r="I9645" s="41" t="s">
        <v>23</v>
      </c>
      <c r="J9645" s="41" t="s">
        <v>34</v>
      </c>
      <c r="K9645" s="41" t="s">
        <v>25</v>
      </c>
    </row>
    <row r="9646" spans="2:11" ht="15" customHeight="1" x14ac:dyDescent="0.3">
      <c r="B9646" s="39" t="str">
        <f t="shared" si="132"/>
        <v>62417109915 трос - передній хід</v>
      </c>
      <c r="C9646" s="39" t="str">
        <f>TEXT(Raw_Articul_Data!$D9646,"00000000000")</f>
        <v>62417109915</v>
      </c>
      <c r="D9646" s="41">
        <v>62417109915</v>
      </c>
      <c r="E9646" s="41" t="s">
        <v>5163</v>
      </c>
      <c r="G9646" s="41" t="s">
        <v>32</v>
      </c>
      <c r="H9646" s="41" t="s">
        <v>2790</v>
      </c>
      <c r="I9646" s="41" t="s">
        <v>23</v>
      </c>
      <c r="J9646" s="41" t="s">
        <v>45</v>
      </c>
      <c r="K9646" s="41" t="s">
        <v>25</v>
      </c>
    </row>
    <row r="9647" spans="2:11" ht="15" customHeight="1" x14ac:dyDescent="0.3">
      <c r="B9647" s="39" t="str">
        <f t="shared" si="132"/>
        <v>62417109920 трос - задній хід</v>
      </c>
      <c r="C9647" s="39" t="str">
        <f>TEXT(Raw_Articul_Data!$D9647,"00000000000")</f>
        <v>62417109920</v>
      </c>
      <c r="D9647" s="41">
        <v>62417109920</v>
      </c>
      <c r="E9647" s="41" t="s">
        <v>5164</v>
      </c>
      <c r="G9647" s="41" t="s">
        <v>32</v>
      </c>
      <c r="H9647" s="41" t="s">
        <v>2790</v>
      </c>
      <c r="I9647" s="41" t="s">
        <v>23</v>
      </c>
      <c r="J9647" s="41" t="s">
        <v>45</v>
      </c>
      <c r="K9647" s="41" t="s">
        <v>25</v>
      </c>
    </row>
    <row r="9648" spans="2:11" ht="15" customHeight="1" x14ac:dyDescent="0.3">
      <c r="B9648" s="39" t="str">
        <f t="shared" si="132"/>
        <v>62417109925 трос - задній хід</v>
      </c>
      <c r="C9648" s="39" t="str">
        <f>TEXT(Raw_Articul_Data!$D9648,"00000000000")</f>
        <v>62417109925</v>
      </c>
      <c r="D9648" s="41">
        <v>62417109925</v>
      </c>
      <c r="E9648" s="41" t="s">
        <v>5164</v>
      </c>
      <c r="G9648" s="41" t="s">
        <v>32</v>
      </c>
      <c r="H9648" s="41" t="s">
        <v>2790</v>
      </c>
      <c r="I9648" s="41" t="s">
        <v>23</v>
      </c>
      <c r="J9648" s="41" t="s">
        <v>45</v>
      </c>
      <c r="K9648" s="41" t="s">
        <v>25</v>
      </c>
    </row>
    <row r="9649" spans="2:11" ht="15" customHeight="1" x14ac:dyDescent="0.3">
      <c r="B9649" s="39" t="str">
        <f t="shared" si="132"/>
        <v>62417109926 трос - задній хід</v>
      </c>
      <c r="C9649" s="39" t="str">
        <f>TEXT(Raw_Articul_Data!$D9649,"00000000000")</f>
        <v>62417109926</v>
      </c>
      <c r="D9649" s="41">
        <v>62417109926</v>
      </c>
      <c r="E9649" s="41" t="s">
        <v>5164</v>
      </c>
      <c r="G9649" s="41" t="s">
        <v>32</v>
      </c>
      <c r="H9649" s="41" t="s">
        <v>2790</v>
      </c>
      <c r="I9649" s="41" t="s">
        <v>23</v>
      </c>
      <c r="J9649" s="41" t="s">
        <v>34</v>
      </c>
      <c r="K9649" s="41" t="s">
        <v>25</v>
      </c>
    </row>
    <row r="9650" spans="2:11" ht="15" customHeight="1" x14ac:dyDescent="0.3">
      <c r="B9650" s="39" t="str">
        <f t="shared" si="132"/>
        <v>62417111200 ремінний шків</v>
      </c>
      <c r="C9650" s="39" t="str">
        <f>TEXT(Raw_Articul_Data!$D9650,"00000000000")</f>
        <v>62417111200</v>
      </c>
      <c r="D9650" s="41">
        <v>62417111200</v>
      </c>
      <c r="E9650" s="41" t="s">
        <v>4375</v>
      </c>
      <c r="G9650" s="41" t="s">
        <v>32</v>
      </c>
      <c r="H9650" s="41" t="s">
        <v>2790</v>
      </c>
      <c r="I9650" s="41" t="s">
        <v>23</v>
      </c>
      <c r="J9650" s="41" t="s">
        <v>45</v>
      </c>
      <c r="K9650" s="41" t="s">
        <v>25</v>
      </c>
    </row>
    <row r="9651" spans="2:11" ht="15" customHeight="1" x14ac:dyDescent="0.3">
      <c r="B9651" s="39" t="str">
        <f t="shared" si="132"/>
        <v>62417111205 ремінний шків</v>
      </c>
      <c r="C9651" s="39" t="str">
        <f>TEXT(Raw_Articul_Data!$D9651,"00000000000")</f>
        <v>62417111205</v>
      </c>
      <c r="D9651" s="41">
        <v>62417111205</v>
      </c>
      <c r="E9651" s="41" t="s">
        <v>4375</v>
      </c>
      <c r="G9651" s="41" t="s">
        <v>32</v>
      </c>
      <c r="H9651" s="41" t="s">
        <v>2790</v>
      </c>
      <c r="I9651" s="41" t="s">
        <v>23</v>
      </c>
      <c r="J9651" s="41" t="s">
        <v>45</v>
      </c>
      <c r="K9651" s="41" t="s">
        <v>25</v>
      </c>
    </row>
    <row r="9652" spans="2:11" ht="15" customHeight="1" x14ac:dyDescent="0.3">
      <c r="B9652" s="39" t="str">
        <f t="shared" si="132"/>
        <v>62417111210 ремінний шків</v>
      </c>
      <c r="C9652" s="39" t="str">
        <f>TEXT(Raw_Articul_Data!$D9652,"00000000000")</f>
        <v>62417111210</v>
      </c>
      <c r="D9652" s="41">
        <v>62417111210</v>
      </c>
      <c r="E9652" s="41" t="s">
        <v>4375</v>
      </c>
      <c r="G9652" s="41" t="s">
        <v>32</v>
      </c>
      <c r="H9652" s="41" t="s">
        <v>2790</v>
      </c>
      <c r="I9652" s="41" t="s">
        <v>23</v>
      </c>
      <c r="J9652" s="41" t="s">
        <v>45</v>
      </c>
      <c r="K9652" s="41" t="s">
        <v>25</v>
      </c>
    </row>
    <row r="9653" spans="2:11" ht="15" customHeight="1" x14ac:dyDescent="0.3">
      <c r="B9653" s="39" t="str">
        <f t="shared" si="132"/>
        <v>62417111215 ремінний шків</v>
      </c>
      <c r="C9653" s="39" t="str">
        <f>TEXT(Raw_Articul_Data!$D9653,"00000000000")</f>
        <v>62417111215</v>
      </c>
      <c r="D9653" s="41">
        <v>62417111215</v>
      </c>
      <c r="E9653" s="41" t="s">
        <v>4375</v>
      </c>
      <c r="G9653" s="41" t="s">
        <v>32</v>
      </c>
      <c r="H9653" s="41" t="s">
        <v>2790</v>
      </c>
      <c r="I9653" s="41" t="s">
        <v>23</v>
      </c>
      <c r="J9653" s="41" t="s">
        <v>45</v>
      </c>
      <c r="K9653" s="41" t="s">
        <v>25</v>
      </c>
    </row>
    <row r="9654" spans="2:11" ht="15" customHeight="1" x14ac:dyDescent="0.3">
      <c r="B9654" s="39" t="str">
        <f t="shared" si="132"/>
        <v>62417111220 клиноремінний шків</v>
      </c>
      <c r="C9654" s="39" t="str">
        <f>TEXT(Raw_Articul_Data!$D9654,"00000000000")</f>
        <v>62417111220</v>
      </c>
      <c r="D9654" s="41">
        <v>62417111220</v>
      </c>
      <c r="E9654" s="41" t="s">
        <v>3227</v>
      </c>
      <c r="G9654" s="41" t="s">
        <v>32</v>
      </c>
      <c r="H9654" s="41" t="s">
        <v>2790</v>
      </c>
      <c r="I9654" s="41" t="s">
        <v>23</v>
      </c>
      <c r="J9654" s="41" t="s">
        <v>45</v>
      </c>
      <c r="K9654" s="41" t="s">
        <v>25</v>
      </c>
    </row>
    <row r="9655" spans="2:11" ht="15" customHeight="1" x14ac:dyDescent="0.3">
      <c r="B9655" s="39" t="str">
        <f t="shared" si="132"/>
        <v>62417112400 втулка</v>
      </c>
      <c r="C9655" s="39" t="str">
        <f>TEXT(Raw_Articul_Data!$D9655,"00000000000")</f>
        <v>62417112400</v>
      </c>
      <c r="D9655" s="41">
        <v>62417112400</v>
      </c>
      <c r="E9655" s="41" t="s">
        <v>2153</v>
      </c>
      <c r="G9655" s="41" t="s">
        <v>32</v>
      </c>
      <c r="H9655" s="41" t="s">
        <v>2790</v>
      </c>
      <c r="I9655" s="41" t="s">
        <v>23</v>
      </c>
      <c r="J9655" s="41" t="s">
        <v>45</v>
      </c>
      <c r="K9655" s="41" t="s">
        <v>25</v>
      </c>
    </row>
    <row r="9656" spans="2:11" ht="15" customHeight="1" x14ac:dyDescent="0.3">
      <c r="B9656" s="39" t="str">
        <f t="shared" si="132"/>
        <v>62417113900 направляюча ременя</v>
      </c>
      <c r="C9656" s="39" t="str">
        <f>TEXT(Raw_Articul_Data!$D9656,"00000000000")</f>
        <v>62417113900</v>
      </c>
      <c r="D9656" s="41">
        <v>62417113900</v>
      </c>
      <c r="E9656" s="41" t="s">
        <v>5085</v>
      </c>
      <c r="G9656" s="41" t="s">
        <v>32</v>
      </c>
      <c r="H9656" s="41" t="s">
        <v>2790</v>
      </c>
      <c r="I9656" s="41" t="s">
        <v>23</v>
      </c>
      <c r="J9656" s="41" t="s">
        <v>164</v>
      </c>
      <c r="K9656" s="41" t="s">
        <v>25</v>
      </c>
    </row>
    <row r="9657" spans="2:11" ht="15" customHeight="1" x14ac:dyDescent="0.3">
      <c r="B9657" s="39" t="str">
        <f t="shared" si="132"/>
        <v>62417113901 направляюча ременя</v>
      </c>
      <c r="C9657" s="39" t="str">
        <f>TEXT(Raw_Articul_Data!$D9657,"00000000000")</f>
        <v>62417113901</v>
      </c>
      <c r="D9657" s="41">
        <v>62417113901</v>
      </c>
      <c r="E9657" s="41" t="s">
        <v>5085</v>
      </c>
      <c r="G9657" s="41" t="s">
        <v>32</v>
      </c>
      <c r="H9657" s="41" t="s">
        <v>2790</v>
      </c>
      <c r="I9657" s="41" t="s">
        <v>23</v>
      </c>
      <c r="J9657" s="41" t="s">
        <v>164</v>
      </c>
      <c r="K9657" s="41" t="s">
        <v>25</v>
      </c>
    </row>
    <row r="9658" spans="2:11" ht="15" customHeight="1" x14ac:dyDescent="0.3">
      <c r="B9658" s="39" t="str">
        <f t="shared" si="132"/>
        <v>62417113910 направляюча ременя</v>
      </c>
      <c r="C9658" s="39" t="str">
        <f>TEXT(Raw_Articul_Data!$D9658,"00000000000")</f>
        <v>62417113910</v>
      </c>
      <c r="D9658" s="41">
        <v>62417113910</v>
      </c>
      <c r="E9658" s="41" t="s">
        <v>5085</v>
      </c>
      <c r="G9658" s="41" t="s">
        <v>32</v>
      </c>
      <c r="H9658" s="41" t="s">
        <v>2790</v>
      </c>
      <c r="I9658" s="41" t="s">
        <v>23</v>
      </c>
      <c r="J9658" s="41" t="s">
        <v>28</v>
      </c>
      <c r="K9658" s="41" t="s">
        <v>25</v>
      </c>
    </row>
    <row r="9659" spans="2:11" ht="15" customHeight="1" x14ac:dyDescent="0.3">
      <c r="B9659" s="39" t="str">
        <f t="shared" si="132"/>
        <v>62417115001 поліклиновий ремінь</v>
      </c>
      <c r="C9659" s="39" t="str">
        <f>TEXT(Raw_Articul_Data!$D9659,"00000000000")</f>
        <v>62417115001</v>
      </c>
      <c r="D9659" s="41">
        <v>62417115001</v>
      </c>
      <c r="E9659" s="41" t="s">
        <v>5146</v>
      </c>
      <c r="G9659" s="41" t="s">
        <v>32</v>
      </c>
      <c r="H9659" s="41" t="s">
        <v>2790</v>
      </c>
      <c r="I9659" s="41" t="s">
        <v>23</v>
      </c>
      <c r="J9659" s="41" t="s">
        <v>133</v>
      </c>
      <c r="K9659" s="41" t="s">
        <v>25</v>
      </c>
    </row>
    <row r="9660" spans="2:11" ht="15" customHeight="1" x14ac:dyDescent="0.3">
      <c r="B9660" s="39" t="str">
        <f t="shared" si="132"/>
        <v>62417115005 поліклиновий ремінь</v>
      </c>
      <c r="C9660" s="39" t="str">
        <f>TEXT(Raw_Articul_Data!$D9660,"00000000000")</f>
        <v>62417115005</v>
      </c>
      <c r="D9660" s="41">
        <v>62417115005</v>
      </c>
      <c r="E9660" s="41" t="s">
        <v>5146</v>
      </c>
      <c r="G9660" s="41" t="s">
        <v>32</v>
      </c>
      <c r="H9660" s="41" t="s">
        <v>2790</v>
      </c>
      <c r="I9660" s="41" t="s">
        <v>23</v>
      </c>
      <c r="J9660" s="41" t="s">
        <v>133</v>
      </c>
      <c r="K9660" s="41" t="s">
        <v>25</v>
      </c>
    </row>
    <row r="9661" spans="2:11" ht="15" customHeight="1" x14ac:dyDescent="0.3">
      <c r="B9661" s="39" t="str">
        <f t="shared" si="132"/>
        <v>62417115010 клиновий ремінь</v>
      </c>
      <c r="C9661" s="39" t="str">
        <f>TEXT(Raw_Articul_Data!$D9661,"00000000000")</f>
        <v>62417115010</v>
      </c>
      <c r="D9661" s="41">
        <v>62417115010</v>
      </c>
      <c r="E9661" s="41" t="s">
        <v>4970</v>
      </c>
      <c r="G9661" s="41" t="s">
        <v>32</v>
      </c>
      <c r="H9661" s="41" t="s">
        <v>2790</v>
      </c>
      <c r="I9661" s="41" t="s">
        <v>23</v>
      </c>
      <c r="J9661" s="41" t="s">
        <v>28</v>
      </c>
      <c r="K9661" s="41" t="s">
        <v>25</v>
      </c>
    </row>
    <row r="9662" spans="2:11" ht="15" customHeight="1" x14ac:dyDescent="0.3">
      <c r="B9662" s="39" t="str">
        <f t="shared" si="132"/>
        <v>62417117400 натяжний важіль</v>
      </c>
      <c r="C9662" s="39" t="str">
        <f>TEXT(Raw_Articul_Data!$D9662,"00000000000")</f>
        <v>62417117400</v>
      </c>
      <c r="D9662" s="41">
        <v>62417117400</v>
      </c>
      <c r="E9662" s="41" t="s">
        <v>4350</v>
      </c>
      <c r="G9662" s="41" t="s">
        <v>32</v>
      </c>
      <c r="H9662" s="41" t="s">
        <v>2790</v>
      </c>
      <c r="I9662" s="41" t="s">
        <v>23</v>
      </c>
      <c r="J9662" s="41" t="s">
        <v>164</v>
      </c>
      <c r="K9662" s="41" t="s">
        <v>25</v>
      </c>
    </row>
    <row r="9663" spans="2:11" ht="15" customHeight="1" x14ac:dyDescent="0.3">
      <c r="B9663" s="39" t="str">
        <f t="shared" si="132"/>
        <v>62417117411 натяжний важіль</v>
      </c>
      <c r="C9663" s="39" t="str">
        <f>TEXT(Raw_Articul_Data!$D9663,"00000000000")</f>
        <v>62417117411</v>
      </c>
      <c r="D9663" s="41">
        <v>62417117411</v>
      </c>
      <c r="E9663" s="41" t="s">
        <v>4350</v>
      </c>
      <c r="G9663" s="41" t="s">
        <v>32</v>
      </c>
      <c r="H9663" s="41" t="s">
        <v>2790</v>
      </c>
      <c r="I9663" s="41" t="s">
        <v>23</v>
      </c>
      <c r="J9663" s="41" t="s">
        <v>28</v>
      </c>
      <c r="K9663" s="41" t="s">
        <v>25</v>
      </c>
    </row>
    <row r="9664" spans="2:11" ht="15" customHeight="1" x14ac:dyDescent="0.3">
      <c r="B9664" s="39" t="str">
        <f t="shared" si="132"/>
        <v>62417118500 палець</v>
      </c>
      <c r="C9664" s="39" t="str">
        <f>TEXT(Raw_Articul_Data!$D9664,"00000000000")</f>
        <v>62417118500</v>
      </c>
      <c r="D9664" s="41">
        <v>62417118500</v>
      </c>
      <c r="E9664" s="41" t="s">
        <v>2912</v>
      </c>
      <c r="G9664" s="41" t="s">
        <v>32</v>
      </c>
      <c r="H9664" s="41" t="s">
        <v>2790</v>
      </c>
      <c r="I9664" s="41" t="s">
        <v>23</v>
      </c>
      <c r="J9664" s="41" t="s">
        <v>807</v>
      </c>
      <c r="K9664" s="41" t="s">
        <v>25</v>
      </c>
    </row>
    <row r="9665" spans="2:11" ht="15" customHeight="1" x14ac:dyDescent="0.3">
      <c r="B9665" s="39" t="str">
        <f t="shared" si="132"/>
        <v>62417119100 пружина</v>
      </c>
      <c r="C9665" s="39" t="str">
        <f>TEXT(Raw_Articul_Data!$D9665,"00000000000")</f>
        <v>62417119100</v>
      </c>
      <c r="D9665" s="41">
        <v>62417119100</v>
      </c>
      <c r="E9665" s="41" t="s">
        <v>2817</v>
      </c>
      <c r="G9665" s="41" t="s">
        <v>32</v>
      </c>
      <c r="H9665" s="41" t="s">
        <v>2790</v>
      </c>
      <c r="I9665" s="41" t="s">
        <v>23</v>
      </c>
      <c r="J9665" s="41" t="s">
        <v>28</v>
      </c>
      <c r="K9665" s="41" t="s">
        <v>25</v>
      </c>
    </row>
    <row r="9666" spans="2:11" ht="15" customHeight="1" x14ac:dyDescent="0.3">
      <c r="B9666" s="39" t="str">
        <f t="shared" si="132"/>
        <v>62417119105 пружина</v>
      </c>
      <c r="C9666" s="39" t="str">
        <f>TEXT(Raw_Articul_Data!$D9666,"00000000000")</f>
        <v>62417119105</v>
      </c>
      <c r="D9666" s="41">
        <v>62417119105</v>
      </c>
      <c r="E9666" s="41" t="s">
        <v>2817</v>
      </c>
      <c r="G9666" s="41" t="s">
        <v>32</v>
      </c>
      <c r="H9666" s="41" t="s">
        <v>2790</v>
      </c>
      <c r="I9666" s="41" t="s">
        <v>23</v>
      </c>
      <c r="J9666" s="41" t="s">
        <v>28</v>
      </c>
      <c r="K9666" s="41" t="s">
        <v>25</v>
      </c>
    </row>
    <row r="9667" spans="2:11" ht="15" customHeight="1" x14ac:dyDescent="0.3">
      <c r="B9667" s="39" t="str">
        <f t="shared" si="132"/>
        <v>62417161401 обмежувач</v>
      </c>
      <c r="C9667" s="39" t="str">
        <f>TEXT(Raw_Articul_Data!$D9667,"00000000000")</f>
        <v>62417161401</v>
      </c>
      <c r="D9667" s="41">
        <v>62417161401</v>
      </c>
      <c r="E9667" s="41" t="s">
        <v>5165</v>
      </c>
      <c r="G9667" s="41" t="s">
        <v>32</v>
      </c>
      <c r="H9667" s="41" t="s">
        <v>2790</v>
      </c>
      <c r="I9667" s="41" t="s">
        <v>23</v>
      </c>
      <c r="J9667" s="41" t="s">
        <v>28</v>
      </c>
      <c r="K9667" s="41" t="s">
        <v>25</v>
      </c>
    </row>
    <row r="9668" spans="2:11" ht="15" customHeight="1" x14ac:dyDescent="0.3">
      <c r="B9668" s="39" t="str">
        <f t="shared" si="132"/>
        <v>62417161500 втулка</v>
      </c>
      <c r="C9668" s="39" t="str">
        <f>TEXT(Raw_Articul_Data!$D9668,"00000000000")</f>
        <v>62417161500</v>
      </c>
      <c r="D9668" s="41">
        <v>62417161500</v>
      </c>
      <c r="E9668" s="41" t="s">
        <v>2153</v>
      </c>
      <c r="G9668" s="41" t="s">
        <v>32</v>
      </c>
      <c r="H9668" s="41" t="s">
        <v>2790</v>
      </c>
      <c r="I9668" s="41" t="s">
        <v>23</v>
      </c>
      <c r="J9668" s="41" t="s">
        <v>45</v>
      </c>
      <c r="K9668" s="41" t="s">
        <v>25</v>
      </c>
    </row>
    <row r="9669" spans="2:11" ht="15" customHeight="1" x14ac:dyDescent="0.3">
      <c r="B9669" s="39" t="str">
        <f t="shared" si="132"/>
        <v>62417161900 ущільнююче кільце</v>
      </c>
      <c r="C9669" s="39" t="str">
        <f>TEXT(Raw_Articul_Data!$D9669,"00000000000")</f>
        <v>62417161900</v>
      </c>
      <c r="D9669" s="41">
        <v>62417161900</v>
      </c>
      <c r="E9669" s="41" t="s">
        <v>2853</v>
      </c>
      <c r="G9669" s="41" t="s">
        <v>32</v>
      </c>
      <c r="H9669" s="41" t="s">
        <v>2790</v>
      </c>
      <c r="I9669" s="41" t="s">
        <v>23</v>
      </c>
      <c r="J9669" s="41" t="s">
        <v>28</v>
      </c>
      <c r="K9669" s="41" t="s">
        <v>25</v>
      </c>
    </row>
    <row r="9670" spans="2:11" ht="15" customHeight="1" x14ac:dyDescent="0.3">
      <c r="B9670" s="39" t="str">
        <f t="shared" si="132"/>
        <v>62417161905 ущільнююче кільце</v>
      </c>
      <c r="C9670" s="39" t="str">
        <f>TEXT(Raw_Articul_Data!$D9670,"00000000000")</f>
        <v>62417161905</v>
      </c>
      <c r="D9670" s="41">
        <v>62417161905</v>
      </c>
      <c r="E9670" s="41" t="s">
        <v>2853</v>
      </c>
      <c r="G9670" s="41" t="s">
        <v>32</v>
      </c>
      <c r="H9670" s="41" t="s">
        <v>2790</v>
      </c>
      <c r="I9670" s="41" t="s">
        <v>23</v>
      </c>
      <c r="J9670" s="41" t="s">
        <v>45</v>
      </c>
      <c r="K9670" s="41" t="s">
        <v>25</v>
      </c>
    </row>
    <row r="9671" spans="2:11" ht="15" customHeight="1" x14ac:dyDescent="0.3">
      <c r="B9671" s="39" t="str">
        <f t="shared" si="132"/>
        <v>62417162000 палець</v>
      </c>
      <c r="C9671" s="39" t="str">
        <f>TEXT(Raw_Articul_Data!$D9671,"00000000000")</f>
        <v>62417162000</v>
      </c>
      <c r="D9671" s="41">
        <v>62417162000</v>
      </c>
      <c r="E9671" s="41" t="s">
        <v>2912</v>
      </c>
      <c r="G9671" s="41" t="s">
        <v>32</v>
      </c>
      <c r="H9671" s="41" t="s">
        <v>2790</v>
      </c>
      <c r="I9671" s="41" t="s">
        <v>23</v>
      </c>
      <c r="J9671" s="41" t="s">
        <v>45</v>
      </c>
      <c r="K9671" s="41" t="s">
        <v>25</v>
      </c>
    </row>
    <row r="9672" spans="2:11" ht="15" customHeight="1" x14ac:dyDescent="0.3">
      <c r="B9672" s="39" t="str">
        <f t="shared" si="132"/>
        <v>62417162800 розпірна втулка</v>
      </c>
      <c r="C9672" s="39" t="str">
        <f>TEXT(Raw_Articul_Data!$D9672,"00000000000")</f>
        <v>62417162800</v>
      </c>
      <c r="D9672" s="41">
        <v>62417162800</v>
      </c>
      <c r="E9672" s="41" t="s">
        <v>2920</v>
      </c>
      <c r="G9672" s="41" t="s">
        <v>32</v>
      </c>
      <c r="H9672" s="41" t="s">
        <v>2790</v>
      </c>
      <c r="I9672" s="41" t="s">
        <v>23</v>
      </c>
      <c r="J9672" s="41" t="s">
        <v>45</v>
      </c>
      <c r="K9672" s="41" t="s">
        <v>25</v>
      </c>
    </row>
    <row r="9673" spans="2:11" ht="15" customHeight="1" x14ac:dyDescent="0.3">
      <c r="B9673" s="39" t="str">
        <f t="shared" si="132"/>
        <v>62417162805 розпорна втулка</v>
      </c>
      <c r="C9673" s="39" t="str">
        <f>TEXT(Raw_Articul_Data!$D9673,"00000000000")</f>
        <v>62417162805</v>
      </c>
      <c r="D9673" s="41">
        <v>62417162805</v>
      </c>
      <c r="E9673" s="41" t="s">
        <v>3592</v>
      </c>
      <c r="G9673" s="41" t="s">
        <v>32</v>
      </c>
      <c r="H9673" s="41" t="s">
        <v>2790</v>
      </c>
      <c r="I9673" s="41" t="s">
        <v>23</v>
      </c>
      <c r="J9673" s="41" t="s">
        <v>45</v>
      </c>
      <c r="K9673" s="41" t="s">
        <v>25</v>
      </c>
    </row>
    <row r="9674" spans="2:11" ht="15" customHeight="1" x14ac:dyDescent="0.3">
      <c r="B9674" s="39" t="str">
        <f t="shared" si="132"/>
        <v>62417163420 пластина</v>
      </c>
      <c r="C9674" s="39" t="str">
        <f>TEXT(Raw_Articul_Data!$D9674,"00000000000")</f>
        <v>62417163420</v>
      </c>
      <c r="D9674" s="41">
        <v>62417163420</v>
      </c>
      <c r="E9674" s="41" t="s">
        <v>2849</v>
      </c>
      <c r="G9674" s="41" t="s">
        <v>32</v>
      </c>
      <c r="H9674" s="41" t="s">
        <v>2790</v>
      </c>
      <c r="I9674" s="41" t="s">
        <v>23</v>
      </c>
      <c r="J9674" s="41" t="s">
        <v>45</v>
      </c>
      <c r="K9674" s="41" t="s">
        <v>25</v>
      </c>
    </row>
    <row r="9675" spans="2:11" ht="15" customHeight="1" x14ac:dyDescent="0.3">
      <c r="B9675" s="39" t="str">
        <f t="shared" si="132"/>
        <v>62417164600 гумовий амортизатор</v>
      </c>
      <c r="C9675" s="39" t="str">
        <f>TEXT(Raw_Articul_Data!$D9675,"00000000000")</f>
        <v>62417164600</v>
      </c>
      <c r="D9675" s="41">
        <v>62417164600</v>
      </c>
      <c r="E9675" s="41" t="s">
        <v>5166</v>
      </c>
      <c r="G9675" s="41" t="s">
        <v>32</v>
      </c>
      <c r="H9675" s="41" t="s">
        <v>2790</v>
      </c>
      <c r="I9675" s="41" t="s">
        <v>23</v>
      </c>
      <c r="J9675" s="41" t="s">
        <v>191</v>
      </c>
      <c r="K9675" s="41" t="s">
        <v>25</v>
      </c>
    </row>
    <row r="9676" spans="2:11" ht="15" customHeight="1" x14ac:dyDescent="0.3">
      <c r="B9676" s="39" t="str">
        <f t="shared" si="132"/>
        <v>62417164605 гумовий амортизатор</v>
      </c>
      <c r="C9676" s="39" t="str">
        <f>TEXT(Raw_Articul_Data!$D9676,"00000000000")</f>
        <v>62417164605</v>
      </c>
      <c r="D9676" s="41">
        <v>62417164605</v>
      </c>
      <c r="E9676" s="41" t="s">
        <v>5166</v>
      </c>
      <c r="G9676" s="41" t="s">
        <v>32</v>
      </c>
      <c r="H9676" s="41" t="s">
        <v>2790</v>
      </c>
      <c r="I9676" s="41" t="s">
        <v>23</v>
      </c>
      <c r="J9676" s="41" t="s">
        <v>191</v>
      </c>
      <c r="K9676" s="41" t="s">
        <v>25</v>
      </c>
    </row>
    <row r="9677" spans="2:11" ht="15" customHeight="1" x14ac:dyDescent="0.3">
      <c r="B9677" s="39" t="str">
        <f t="shared" ref="B9677:B9740" si="133">CONCATENATE(C9677," ", LOWER(E9677))</f>
        <v>62417165600 пружина з навивкою</v>
      </c>
      <c r="C9677" s="39" t="str">
        <f>TEXT(Raw_Articul_Data!$D9677,"00000000000")</f>
        <v>62417165600</v>
      </c>
      <c r="D9677" s="41">
        <v>62417165600</v>
      </c>
      <c r="E9677" s="41" t="s">
        <v>5021</v>
      </c>
      <c r="G9677" s="41" t="s">
        <v>32</v>
      </c>
      <c r="H9677" s="41" t="s">
        <v>2790</v>
      </c>
      <c r="I9677" s="41" t="s">
        <v>23</v>
      </c>
      <c r="J9677" s="41" t="s">
        <v>28</v>
      </c>
      <c r="K9677" s="41" t="s">
        <v>25</v>
      </c>
    </row>
    <row r="9678" spans="2:11" ht="15" customHeight="1" x14ac:dyDescent="0.3">
      <c r="B9678" s="39" t="str">
        <f t="shared" si="133"/>
        <v>62417165610 пружина з навивкою</v>
      </c>
      <c r="C9678" s="39" t="str">
        <f>TEXT(Raw_Articul_Data!$D9678,"00000000000")</f>
        <v>62417165610</v>
      </c>
      <c r="D9678" s="41">
        <v>62417165610</v>
      </c>
      <c r="E9678" s="41" t="s">
        <v>5021</v>
      </c>
      <c r="G9678" s="41" t="s">
        <v>32</v>
      </c>
      <c r="H9678" s="41" t="s">
        <v>2790</v>
      </c>
      <c r="I9678" s="41" t="s">
        <v>23</v>
      </c>
      <c r="J9678" s="41" t="s">
        <v>28</v>
      </c>
      <c r="K9678" s="41" t="s">
        <v>25</v>
      </c>
    </row>
    <row r="9679" spans="2:11" ht="15" customHeight="1" x14ac:dyDescent="0.3">
      <c r="B9679" s="39" t="str">
        <f t="shared" si="133"/>
        <v>62417165800 зажимна кришка</v>
      </c>
      <c r="C9679" s="39" t="str">
        <f>TEXT(Raw_Articul_Data!$D9679,"00000000000")</f>
        <v>62417165800</v>
      </c>
      <c r="D9679" s="41">
        <v>62417165800</v>
      </c>
      <c r="E9679" s="41" t="s">
        <v>5167</v>
      </c>
      <c r="G9679" s="41" t="s">
        <v>32</v>
      </c>
      <c r="H9679" s="41" t="s">
        <v>2790</v>
      </c>
      <c r="I9679" s="41" t="s">
        <v>23</v>
      </c>
      <c r="J9679" s="41" t="s">
        <v>45</v>
      </c>
      <c r="K9679" s="41" t="s">
        <v>25</v>
      </c>
    </row>
    <row r="9680" spans="2:11" ht="15" customHeight="1" x14ac:dyDescent="0.3">
      <c r="B9680" s="39" t="str">
        <f t="shared" si="133"/>
        <v>62417165801 регулюємий елемент</v>
      </c>
      <c r="C9680" s="39" t="str">
        <f>TEXT(Raw_Articul_Data!$D9680,"00000000000")</f>
        <v>62417165801</v>
      </c>
      <c r="D9680" s="41">
        <v>62417165801</v>
      </c>
      <c r="E9680" s="41" t="s">
        <v>5168</v>
      </c>
      <c r="G9680" s="41" t="s">
        <v>32</v>
      </c>
      <c r="H9680" s="41" t="s">
        <v>2790</v>
      </c>
      <c r="I9680" s="41" t="s">
        <v>23</v>
      </c>
      <c r="J9680" s="41" t="s">
        <v>45</v>
      </c>
      <c r="K9680" s="41" t="s">
        <v>25</v>
      </c>
    </row>
    <row r="9681" spans="2:11" ht="15" customHeight="1" x14ac:dyDescent="0.3">
      <c r="B9681" s="39" t="str">
        <f t="shared" si="133"/>
        <v>62417190200 ущільнення</v>
      </c>
      <c r="C9681" s="39" t="str">
        <f>TEXT(Raw_Articul_Data!$D9681,"00000000000")</f>
        <v>62417190200</v>
      </c>
      <c r="D9681" s="41">
        <v>62417190200</v>
      </c>
      <c r="E9681" s="41" t="s">
        <v>2903</v>
      </c>
      <c r="G9681" s="41" t="s">
        <v>32</v>
      </c>
      <c r="H9681" s="41" t="s">
        <v>2790</v>
      </c>
      <c r="I9681" s="41" t="s">
        <v>23</v>
      </c>
      <c r="J9681" s="41" t="s">
        <v>28</v>
      </c>
      <c r="K9681" s="41" t="s">
        <v>25</v>
      </c>
    </row>
    <row r="9682" spans="2:11" ht="15" customHeight="1" x14ac:dyDescent="0.3">
      <c r="B9682" s="39" t="str">
        <f t="shared" si="133"/>
        <v>62417190205 ущільнення</v>
      </c>
      <c r="C9682" s="39" t="str">
        <f>TEXT(Raw_Articul_Data!$D9682,"00000000000")</f>
        <v>62417190205</v>
      </c>
      <c r="D9682" s="41">
        <v>62417190205</v>
      </c>
      <c r="E9682" s="41" t="s">
        <v>2903</v>
      </c>
      <c r="G9682" s="41" t="s">
        <v>32</v>
      </c>
      <c r="H9682" s="41" t="s">
        <v>2790</v>
      </c>
      <c r="I9682" s="41" t="s">
        <v>23</v>
      </c>
      <c r="J9682" s="41" t="s">
        <v>191</v>
      </c>
      <c r="K9682" s="41" t="s">
        <v>25</v>
      </c>
    </row>
    <row r="9683" spans="2:11" ht="15" customHeight="1" x14ac:dyDescent="0.3">
      <c r="B9683" s="39" t="str">
        <f t="shared" si="133"/>
        <v>62417190206 прокладка</v>
      </c>
      <c r="C9683" s="39" t="str">
        <f>TEXT(Raw_Articul_Data!$D9683,"00000000000")</f>
        <v>62417190206</v>
      </c>
      <c r="D9683" s="41">
        <v>62417190206</v>
      </c>
      <c r="E9683" s="41" t="s">
        <v>3605</v>
      </c>
      <c r="G9683" s="41" t="s">
        <v>32</v>
      </c>
      <c r="H9683" s="41" t="s">
        <v>2790</v>
      </c>
      <c r="I9683" s="41" t="s">
        <v>23</v>
      </c>
      <c r="J9683" s="41" t="s">
        <v>191</v>
      </c>
      <c r="K9683" s="41" t="s">
        <v>25</v>
      </c>
    </row>
    <row r="9684" spans="2:11" ht="15" customHeight="1" x14ac:dyDescent="0.3">
      <c r="B9684" s="39" t="str">
        <f t="shared" si="133"/>
        <v>62417405205 ручка</v>
      </c>
      <c r="C9684" s="39" t="str">
        <f>TEXT(Raw_Articul_Data!$D9684,"00000000000")</f>
        <v>62417405205</v>
      </c>
      <c r="D9684" s="41">
        <v>62417405205</v>
      </c>
      <c r="E9684" s="41" t="s">
        <v>4155</v>
      </c>
      <c r="G9684" s="41" t="s">
        <v>32</v>
      </c>
      <c r="H9684" s="41" t="s">
        <v>2790</v>
      </c>
      <c r="I9684" s="41" t="s">
        <v>23</v>
      </c>
      <c r="J9684" s="41" t="s">
        <v>164</v>
      </c>
      <c r="K9684" s="41" t="s">
        <v>25</v>
      </c>
    </row>
    <row r="9685" spans="2:11" ht="15" customHeight="1" x14ac:dyDescent="0.3">
      <c r="B9685" s="39" t="str">
        <f t="shared" si="133"/>
        <v>62417405300 натяжний важіль</v>
      </c>
      <c r="C9685" s="39" t="str">
        <f>TEXT(Raw_Articul_Data!$D9685,"00000000000")</f>
        <v>62417405300</v>
      </c>
      <c r="D9685" s="41">
        <v>62417405300</v>
      </c>
      <c r="E9685" s="41" t="s">
        <v>4350</v>
      </c>
      <c r="G9685" s="41" t="s">
        <v>32</v>
      </c>
      <c r="H9685" s="41" t="s">
        <v>2790</v>
      </c>
      <c r="I9685" s="41" t="s">
        <v>23</v>
      </c>
      <c r="J9685" s="41" t="s">
        <v>164</v>
      </c>
      <c r="K9685" s="41" t="s">
        <v>25</v>
      </c>
    </row>
    <row r="9686" spans="2:11" ht="15" customHeight="1" x14ac:dyDescent="0.3">
      <c r="B9686" s="39" t="str">
        <f t="shared" si="133"/>
        <v>62417405305 натяжний важіль</v>
      </c>
      <c r="C9686" s="39" t="str">
        <f>TEXT(Raw_Articul_Data!$D9686,"00000000000")</f>
        <v>62417405305</v>
      </c>
      <c r="D9686" s="41">
        <v>62417405305</v>
      </c>
      <c r="E9686" s="41" t="s">
        <v>4350</v>
      </c>
      <c r="G9686" s="41" t="s">
        <v>32</v>
      </c>
      <c r="H9686" s="41" t="s">
        <v>2790</v>
      </c>
      <c r="I9686" s="41" t="s">
        <v>23</v>
      </c>
      <c r="J9686" s="41" t="s">
        <v>164</v>
      </c>
      <c r="K9686" s="41" t="s">
        <v>25</v>
      </c>
    </row>
    <row r="9687" spans="2:11" ht="15" customHeight="1" x14ac:dyDescent="0.3">
      <c r="B9687" s="39" t="str">
        <f t="shared" si="133"/>
        <v>62417405385 натяжний важіль</v>
      </c>
      <c r="C9687" s="39" t="str">
        <f>TEXT(Raw_Articul_Data!$D9687,"00000000000")</f>
        <v>62417405385</v>
      </c>
      <c r="D9687" s="41">
        <v>62417405385</v>
      </c>
      <c r="E9687" s="41" t="s">
        <v>4350</v>
      </c>
      <c r="G9687" s="41" t="s">
        <v>32</v>
      </c>
      <c r="H9687" s="41" t="s">
        <v>2790</v>
      </c>
      <c r="I9687" s="41" t="s">
        <v>23</v>
      </c>
      <c r="J9687" s="41" t="s">
        <v>45</v>
      </c>
      <c r="K9687" s="41" t="s">
        <v>25</v>
      </c>
    </row>
    <row r="9688" spans="2:11" ht="15" customHeight="1" x14ac:dyDescent="0.3">
      <c r="B9688" s="39" t="str">
        <f t="shared" si="133"/>
        <v>62417405395 натяжний важіль</v>
      </c>
      <c r="C9688" s="39" t="str">
        <f>TEXT(Raw_Articul_Data!$D9688,"00000000000")</f>
        <v>62417405395</v>
      </c>
      <c r="D9688" s="41">
        <v>62417405395</v>
      </c>
      <c r="E9688" s="41" t="s">
        <v>4350</v>
      </c>
      <c r="G9688" s="41" t="s">
        <v>32</v>
      </c>
      <c r="H9688" s="41" t="s">
        <v>2790</v>
      </c>
      <c r="I9688" s="41" t="s">
        <v>23</v>
      </c>
      <c r="J9688" s="41" t="s">
        <v>45</v>
      </c>
      <c r="K9688" s="41" t="s">
        <v>25</v>
      </c>
    </row>
    <row r="9689" spans="2:11" ht="15" customHeight="1" x14ac:dyDescent="0.3">
      <c r="B9689" s="39" t="str">
        <f t="shared" si="133"/>
        <v>62417407400 вісь</v>
      </c>
      <c r="C9689" s="39" t="str">
        <f>TEXT(Raw_Articul_Data!$D9689,"00000000000")</f>
        <v>62417407400</v>
      </c>
      <c r="D9689" s="41">
        <v>62417407400</v>
      </c>
      <c r="E9689" s="41" t="s">
        <v>3291</v>
      </c>
      <c r="G9689" s="41" t="s">
        <v>32</v>
      </c>
      <c r="H9689" s="41" t="s">
        <v>2790</v>
      </c>
      <c r="I9689" s="41" t="s">
        <v>23</v>
      </c>
      <c r="J9689" s="41" t="s">
        <v>164</v>
      </c>
      <c r="K9689" s="41" t="s">
        <v>25</v>
      </c>
    </row>
    <row r="9690" spans="2:11" ht="15" customHeight="1" x14ac:dyDescent="0.3">
      <c r="B9690" s="39" t="str">
        <f t="shared" si="133"/>
        <v>62418201201 натяжний важіль</v>
      </c>
      <c r="C9690" s="39" t="str">
        <f>TEXT(Raw_Articul_Data!$D9690,"00000000000")</f>
        <v>62418201201</v>
      </c>
      <c r="D9690" s="41">
        <v>62418201201</v>
      </c>
      <c r="E9690" s="41" t="s">
        <v>4350</v>
      </c>
      <c r="G9690" s="41" t="s">
        <v>32</v>
      </c>
      <c r="H9690" s="41" t="s">
        <v>2790</v>
      </c>
      <c r="I9690" s="41" t="s">
        <v>23</v>
      </c>
      <c r="J9690" s="41" t="s">
        <v>45</v>
      </c>
      <c r="K9690" s="41" t="s">
        <v>25</v>
      </c>
    </row>
    <row r="9691" spans="2:11" ht="15" customHeight="1" x14ac:dyDescent="0.3">
      <c r="B9691" s="39" t="str">
        <f t="shared" si="133"/>
        <v>62419925500 ущільнююче кільце 73х5</v>
      </c>
      <c r="C9691" s="39" t="str">
        <f>TEXT(Raw_Articul_Data!$D9691,"00000000000")</f>
        <v>62419925500</v>
      </c>
      <c r="D9691" s="41">
        <v>62419925500</v>
      </c>
      <c r="E9691" s="41" t="s">
        <v>5169</v>
      </c>
      <c r="G9691" s="41" t="s">
        <v>32</v>
      </c>
      <c r="H9691" s="41" t="s">
        <v>2790</v>
      </c>
      <c r="I9691" s="41" t="s">
        <v>23</v>
      </c>
      <c r="J9691" s="41" t="s">
        <v>45</v>
      </c>
      <c r="K9691" s="41" t="s">
        <v>25</v>
      </c>
    </row>
    <row r="9692" spans="2:11" ht="15" customHeight="1" x14ac:dyDescent="0.3">
      <c r="B9692" s="39" t="str">
        <f t="shared" si="133"/>
        <v>62419925521 ущільнююче кільце 25,5x3,9</v>
      </c>
      <c r="C9692" s="39" t="str">
        <f>TEXT(Raw_Articul_Data!$D9692,"00000000000")</f>
        <v>62419925521</v>
      </c>
      <c r="D9692" s="41">
        <v>62419925521</v>
      </c>
      <c r="E9692" s="41" t="s">
        <v>5170</v>
      </c>
      <c r="G9692" s="41" t="s">
        <v>32</v>
      </c>
      <c r="H9692" s="41" t="s">
        <v>2790</v>
      </c>
      <c r="I9692" s="41" t="s">
        <v>23</v>
      </c>
      <c r="J9692" s="41" t="s">
        <v>191</v>
      </c>
      <c r="K9692" s="41" t="s">
        <v>25</v>
      </c>
    </row>
    <row r="9693" spans="2:11" ht="15" customHeight="1" x14ac:dyDescent="0.3">
      <c r="B9693" s="39" t="str">
        <f t="shared" si="133"/>
        <v>62419925531 ущільнююче кільце 17,5х2,7</v>
      </c>
      <c r="C9693" s="39" t="str">
        <f>TEXT(Raw_Articul_Data!$D9693,"00000000000")</f>
        <v>62419925531</v>
      </c>
      <c r="D9693" s="41">
        <v>62419925531</v>
      </c>
      <c r="E9693" s="41" t="s">
        <v>5171</v>
      </c>
      <c r="G9693" s="41" t="s">
        <v>32</v>
      </c>
      <c r="H9693" s="41" t="s">
        <v>2790</v>
      </c>
      <c r="I9693" s="41" t="s">
        <v>23</v>
      </c>
      <c r="J9693" s="41" t="s">
        <v>191</v>
      </c>
      <c r="K9693" s="41" t="s">
        <v>25</v>
      </c>
    </row>
    <row r="9694" spans="2:11" ht="15" customHeight="1" x14ac:dyDescent="0.3">
      <c r="B9694" s="39" t="str">
        <f t="shared" si="133"/>
        <v>62419925540 ущільнююче кільце</v>
      </c>
      <c r="C9694" s="39" t="str">
        <f>TEXT(Raw_Articul_Data!$D9694,"00000000000")</f>
        <v>62419925540</v>
      </c>
      <c r="D9694" s="41">
        <v>62419925540</v>
      </c>
      <c r="E9694" s="41" t="s">
        <v>2853</v>
      </c>
      <c r="G9694" s="41" t="s">
        <v>32</v>
      </c>
      <c r="H9694" s="41" t="s">
        <v>2790</v>
      </c>
      <c r="I9694" s="41" t="s">
        <v>23</v>
      </c>
      <c r="J9694" s="41" t="s">
        <v>164</v>
      </c>
      <c r="K9694" s="41" t="s">
        <v>25</v>
      </c>
    </row>
    <row r="9695" spans="2:11" ht="15" customHeight="1" x14ac:dyDescent="0.3">
      <c r="B9695" s="39" t="str">
        <f t="shared" si="133"/>
        <v>62420071000 шкворень</v>
      </c>
      <c r="C9695" s="39" t="str">
        <f>TEXT(Raw_Articul_Data!$D9695,"00000000000")</f>
        <v>62420071000</v>
      </c>
      <c r="D9695" s="41">
        <v>62420071000</v>
      </c>
      <c r="E9695" s="41" t="s">
        <v>5118</v>
      </c>
      <c r="G9695" s="41" t="s">
        <v>32</v>
      </c>
      <c r="H9695" s="41" t="s">
        <v>2790</v>
      </c>
      <c r="I9695" s="41" t="s">
        <v>23</v>
      </c>
      <c r="J9695" s="41" t="s">
        <v>28</v>
      </c>
      <c r="K9695" s="41" t="s">
        <v>25</v>
      </c>
    </row>
    <row r="9696" spans="2:11" ht="15" customHeight="1" x14ac:dyDescent="0.3">
      <c r="B9696" s="39" t="str">
        <f t="shared" si="133"/>
        <v>62427100210 комплект пропашки в зборі зовні зліва</v>
      </c>
      <c r="C9696" s="39" t="str">
        <f>TEXT(Raw_Articul_Data!$D9696,"00000000000")</f>
        <v>62427100210</v>
      </c>
      <c r="D9696" s="41">
        <v>62427100210</v>
      </c>
      <c r="E9696" s="41" t="s">
        <v>5159</v>
      </c>
      <c r="G9696" s="41" t="s">
        <v>32</v>
      </c>
      <c r="H9696" s="41" t="s">
        <v>2790</v>
      </c>
      <c r="I9696" s="41" t="s">
        <v>23</v>
      </c>
      <c r="J9696" s="41" t="s">
        <v>45</v>
      </c>
      <c r="K9696" s="41" t="s">
        <v>25</v>
      </c>
    </row>
    <row r="9697" spans="2:11" ht="15" customHeight="1" x14ac:dyDescent="0.3">
      <c r="B9697" s="39" t="str">
        <f t="shared" si="133"/>
        <v>62427100215 комплект пропашки в зборі зовні справа</v>
      </c>
      <c r="C9697" s="39" t="str">
        <f>TEXT(Raw_Articul_Data!$D9697,"00000000000")</f>
        <v>62427100215</v>
      </c>
      <c r="D9697" s="41">
        <v>62427100215</v>
      </c>
      <c r="E9697" s="41" t="s">
        <v>5160</v>
      </c>
      <c r="G9697" s="41" t="s">
        <v>32</v>
      </c>
      <c r="H9697" s="41" t="s">
        <v>2790</v>
      </c>
      <c r="I9697" s="41" t="s">
        <v>23</v>
      </c>
      <c r="J9697" s="41" t="s">
        <v>45</v>
      </c>
      <c r="K9697" s="41" t="s">
        <v>25</v>
      </c>
    </row>
    <row r="9698" spans="2:11" ht="15" customHeight="1" x14ac:dyDescent="0.3">
      <c r="B9698" s="39" t="str">
        <f t="shared" si="133"/>
        <v>62427103100 пропашний ніж в зборі зліва</v>
      </c>
      <c r="C9698" s="39" t="str">
        <f>TEXT(Raw_Articul_Data!$D9698,"00000000000")</f>
        <v>62427103100</v>
      </c>
      <c r="D9698" s="41">
        <v>62427103100</v>
      </c>
      <c r="E9698" s="41" t="s">
        <v>5161</v>
      </c>
      <c r="G9698" s="41" t="s">
        <v>32</v>
      </c>
      <c r="H9698" s="41" t="s">
        <v>2790</v>
      </c>
      <c r="I9698" s="41" t="s">
        <v>23</v>
      </c>
      <c r="J9698" s="41" t="s">
        <v>45</v>
      </c>
      <c r="K9698" s="41" t="s">
        <v>25</v>
      </c>
    </row>
    <row r="9699" spans="2:11" ht="15" customHeight="1" x14ac:dyDescent="0.3">
      <c r="B9699" s="39" t="str">
        <f t="shared" si="133"/>
        <v>62427103105 пропашний ніж в зборі справа</v>
      </c>
      <c r="C9699" s="39" t="str">
        <f>TEXT(Raw_Articul_Data!$D9699,"00000000000")</f>
        <v>62427103105</v>
      </c>
      <c r="D9699" s="41">
        <v>62427103105</v>
      </c>
      <c r="E9699" s="41" t="s">
        <v>5162</v>
      </c>
      <c r="G9699" s="41" t="s">
        <v>32</v>
      </c>
      <c r="H9699" s="41" t="s">
        <v>2790</v>
      </c>
      <c r="I9699" s="41" t="s">
        <v>23</v>
      </c>
      <c r="J9699" s="41" t="s">
        <v>45</v>
      </c>
      <c r="K9699" s="41" t="s">
        <v>25</v>
      </c>
    </row>
    <row r="9700" spans="2:11" ht="15" customHeight="1" x14ac:dyDescent="0.3">
      <c r="B9700" s="39" t="str">
        <f t="shared" si="133"/>
        <v>62427161400 обмежувач</v>
      </c>
      <c r="C9700" s="39" t="str">
        <f>TEXT(Raw_Articul_Data!$D9700,"00000000000")</f>
        <v>62427161400</v>
      </c>
      <c r="D9700" s="41">
        <v>62427161400</v>
      </c>
      <c r="E9700" s="41" t="s">
        <v>5165</v>
      </c>
      <c r="G9700" s="41" t="s">
        <v>32</v>
      </c>
      <c r="H9700" s="41" t="s">
        <v>2790</v>
      </c>
      <c r="I9700" s="41" t="s">
        <v>23</v>
      </c>
      <c r="J9700" s="41" t="s">
        <v>28</v>
      </c>
      <c r="K9700" s="41" t="s">
        <v>25</v>
      </c>
    </row>
    <row r="9701" spans="2:11" ht="15" customHeight="1" x14ac:dyDescent="0.3">
      <c r="B9701" s="39" t="str">
        <f t="shared" si="133"/>
        <v>62427163430 пластина</v>
      </c>
      <c r="C9701" s="39" t="str">
        <f>TEXT(Raw_Articul_Data!$D9701,"00000000000")</f>
        <v>62427163430</v>
      </c>
      <c r="D9701" s="41">
        <v>62427163430</v>
      </c>
      <c r="E9701" s="41" t="s">
        <v>2849</v>
      </c>
      <c r="G9701" s="41" t="s">
        <v>32</v>
      </c>
      <c r="H9701" s="41" t="s">
        <v>2790</v>
      </c>
      <c r="I9701" s="41" t="s">
        <v>23</v>
      </c>
      <c r="J9701" s="41" t="s">
        <v>45</v>
      </c>
      <c r="K9701" s="41" t="s">
        <v>25</v>
      </c>
    </row>
    <row r="9702" spans="2:11" ht="15" customHeight="1" x14ac:dyDescent="0.3">
      <c r="B9702" s="39" t="str">
        <f t="shared" si="133"/>
        <v>62427166500 хомут</v>
      </c>
      <c r="C9702" s="39" t="str">
        <f>TEXT(Raw_Articul_Data!$D9702,"00000000000")</f>
        <v>62427166500</v>
      </c>
      <c r="D9702" s="41">
        <v>62427166500</v>
      </c>
      <c r="E9702" s="41" t="s">
        <v>4870</v>
      </c>
      <c r="G9702" s="41" t="s">
        <v>32</v>
      </c>
      <c r="H9702" s="41" t="s">
        <v>2790</v>
      </c>
      <c r="I9702" s="41" t="s">
        <v>23</v>
      </c>
      <c r="J9702" s="41" t="s">
        <v>28</v>
      </c>
      <c r="K9702" s="41" t="s">
        <v>25</v>
      </c>
    </row>
    <row r="9703" spans="2:11" ht="15" customHeight="1" x14ac:dyDescent="0.3">
      <c r="B9703" s="39" t="str">
        <f t="shared" si="133"/>
        <v>62427403900 захисний диск</v>
      </c>
      <c r="C9703" s="39" t="str">
        <f>TEXT(Raw_Articul_Data!$D9703,"00000000000")</f>
        <v>62427403900</v>
      </c>
      <c r="D9703" s="41">
        <v>62427403900</v>
      </c>
      <c r="E9703" s="41" t="s">
        <v>3395</v>
      </c>
      <c r="G9703" s="41" t="s">
        <v>32</v>
      </c>
      <c r="H9703" s="41" t="s">
        <v>2790</v>
      </c>
      <c r="I9703" s="41" t="s">
        <v>23</v>
      </c>
      <c r="J9703" s="41" t="s">
        <v>45</v>
      </c>
      <c r="K9703" s="41" t="s">
        <v>25</v>
      </c>
    </row>
    <row r="9704" spans="2:11" ht="15" customHeight="1" x14ac:dyDescent="0.3">
      <c r="B9704" s="39" t="str">
        <f t="shared" si="133"/>
        <v>62427407400 вісь</v>
      </c>
      <c r="C9704" s="39" t="str">
        <f>TEXT(Raw_Articul_Data!$D9704,"00000000000")</f>
        <v>62427407400</v>
      </c>
      <c r="D9704" s="41">
        <v>62427407400</v>
      </c>
      <c r="E9704" s="41" t="s">
        <v>3291</v>
      </c>
      <c r="G9704" s="41" t="s">
        <v>32</v>
      </c>
      <c r="H9704" s="41" t="s">
        <v>2790</v>
      </c>
      <c r="I9704" s="41" t="s">
        <v>23</v>
      </c>
      <c r="J9704" s="41" t="s">
        <v>34</v>
      </c>
      <c r="K9704" s="41" t="s">
        <v>25</v>
      </c>
    </row>
    <row r="9705" spans="2:11" ht="15" customHeight="1" x14ac:dyDescent="0.3">
      <c r="B9705" s="39" t="str">
        <f t="shared" si="133"/>
        <v>62428931100 оправа</v>
      </c>
      <c r="C9705" s="39" t="str">
        <f>TEXT(Raw_Articul_Data!$D9705,"00000000000")</f>
        <v>62428931100</v>
      </c>
      <c r="D9705" s="41">
        <v>62428931100</v>
      </c>
      <c r="E9705" s="41" t="s">
        <v>5061</v>
      </c>
      <c r="G9705" s="41" t="s">
        <v>32</v>
      </c>
      <c r="H9705" s="41" t="s">
        <v>2790</v>
      </c>
      <c r="I9705" s="41" t="s">
        <v>23</v>
      </c>
      <c r="J9705" s="41" t="s">
        <v>164</v>
      </c>
      <c r="K9705" s="41" t="s">
        <v>25</v>
      </c>
    </row>
    <row r="9706" spans="2:11" ht="15" customHeight="1" x14ac:dyDescent="0.3">
      <c r="B9706" s="39" t="str">
        <f t="shared" si="133"/>
        <v>62428931700 втулка</v>
      </c>
      <c r="C9706" s="39" t="str">
        <f>TEXT(Raw_Articul_Data!$D9706,"00000000000")</f>
        <v>62428931700</v>
      </c>
      <c r="D9706" s="41">
        <v>62428931700</v>
      </c>
      <c r="E9706" s="41" t="s">
        <v>2153</v>
      </c>
      <c r="G9706" s="41" t="s">
        <v>32</v>
      </c>
      <c r="H9706" s="41" t="s">
        <v>2790</v>
      </c>
      <c r="I9706" s="41" t="s">
        <v>23</v>
      </c>
      <c r="J9706" s="41" t="s">
        <v>164</v>
      </c>
      <c r="K9706" s="41" t="s">
        <v>25</v>
      </c>
    </row>
    <row r="9707" spans="2:11" ht="15" customHeight="1" x14ac:dyDescent="0.3">
      <c r="B9707" s="39" t="str">
        <f t="shared" si="133"/>
        <v>62500071800 ремонтний комплект (пропашний ніж)</v>
      </c>
      <c r="C9707" s="39" t="str">
        <f>TEXT(Raw_Articul_Data!$D9707,"00000000000")</f>
        <v>62500071800</v>
      </c>
      <c r="D9707" s="41">
        <v>62500071800</v>
      </c>
      <c r="E9707" s="41" t="s">
        <v>5172</v>
      </c>
      <c r="G9707" s="41" t="s">
        <v>32</v>
      </c>
      <c r="H9707" s="41" t="s">
        <v>2790</v>
      </c>
      <c r="I9707" s="41" t="s">
        <v>23</v>
      </c>
      <c r="J9707" s="41" t="s">
        <v>34</v>
      </c>
      <c r="K9707" s="41" t="s">
        <v>25</v>
      </c>
    </row>
    <row r="9708" spans="2:11" ht="15" customHeight="1" x14ac:dyDescent="0.3">
      <c r="B9708" s="39" t="str">
        <f t="shared" si="133"/>
        <v xml:space="preserve">62500111805 чотиритактний двигун в зборі ehc 600.0 (ehc600-0004) </v>
      </c>
      <c r="C9708" s="39" t="str">
        <f>TEXT(Raw_Articul_Data!$D9708,"00000000000")</f>
        <v>62500111805</v>
      </c>
      <c r="D9708" s="41">
        <v>62500111805</v>
      </c>
      <c r="E9708" s="41" t="s">
        <v>5173</v>
      </c>
      <c r="G9708" s="41" t="s">
        <v>32</v>
      </c>
      <c r="H9708" s="41" t="s">
        <v>2790</v>
      </c>
      <c r="I9708" s="41" t="s">
        <v>23</v>
      </c>
      <c r="J9708" s="41" t="s">
        <v>34</v>
      </c>
      <c r="K9708" s="41" t="s">
        <v>25</v>
      </c>
    </row>
    <row r="9709" spans="2:11" ht="15" customHeight="1" x14ac:dyDescent="0.3">
      <c r="B9709" s="39" t="str">
        <f t="shared" si="133"/>
        <v>62500113918 грунтофреза mh600.1</v>
      </c>
      <c r="C9709" s="39" t="str">
        <f>TEXT(Raw_Articul_Data!$D9709,"00000000000")</f>
        <v>62500113918</v>
      </c>
      <c r="D9709" s="41">
        <v>62500113918</v>
      </c>
      <c r="E9709" s="41" t="s">
        <v>2233</v>
      </c>
      <c r="F9709" s="41" t="s">
        <v>7264</v>
      </c>
      <c r="G9709" s="41" t="s">
        <v>843</v>
      </c>
      <c r="H9709" s="41" t="s">
        <v>2234</v>
      </c>
      <c r="I9709" s="41" t="s">
        <v>2166</v>
      </c>
      <c r="J9709" s="41" t="s">
        <v>34</v>
      </c>
      <c r="K9709" s="41" t="s">
        <v>25</v>
      </c>
    </row>
    <row r="9710" spans="2:11" ht="15" customHeight="1" x14ac:dyDescent="0.3">
      <c r="B9710" s="39" t="str">
        <f t="shared" si="133"/>
        <v>62501801100 трос управління дросельною заслонкою</v>
      </c>
      <c r="C9710" s="39" t="str">
        <f>TEXT(Raw_Articul_Data!$D9710,"00000000000")</f>
        <v>62501801100</v>
      </c>
      <c r="D9710" s="41">
        <v>62501801100</v>
      </c>
      <c r="E9710" s="41" t="s">
        <v>3643</v>
      </c>
      <c r="G9710" s="41" t="s">
        <v>32</v>
      </c>
      <c r="H9710" s="41" t="s">
        <v>2790</v>
      </c>
      <c r="I9710" s="41" t="s">
        <v>23</v>
      </c>
      <c r="J9710" s="41" t="s">
        <v>34</v>
      </c>
      <c r="K9710" s="41" t="s">
        <v>25</v>
      </c>
    </row>
    <row r="9711" spans="2:11" ht="15" customHeight="1" x14ac:dyDescent="0.3">
      <c r="B9711" s="39" t="str">
        <f t="shared" si="133"/>
        <v>62501801101 трос управління дросельною заслонкою</v>
      </c>
      <c r="C9711" s="39" t="str">
        <f>TEXT(Raw_Articul_Data!$D9711,"00000000000")</f>
        <v>62501801101</v>
      </c>
      <c r="D9711" s="41">
        <v>62501801101</v>
      </c>
      <c r="E9711" s="41" t="s">
        <v>3643</v>
      </c>
      <c r="G9711" s="41" t="s">
        <v>32</v>
      </c>
      <c r="H9711" s="41" t="s">
        <v>2790</v>
      </c>
      <c r="I9711" s="41" t="s">
        <v>23</v>
      </c>
      <c r="J9711" s="41" t="s">
        <v>34</v>
      </c>
      <c r="K9711" s="41" t="s">
        <v>25</v>
      </c>
    </row>
    <row r="9712" spans="2:11" ht="15" customHeight="1" x14ac:dyDescent="0.3">
      <c r="B9712" s="39" t="str">
        <f t="shared" si="133"/>
        <v>62504300200 вимикач зупинки</v>
      </c>
      <c r="C9712" s="39" t="str">
        <f>TEXT(Raw_Articul_Data!$D9712,"00000000000")</f>
        <v>62504300200</v>
      </c>
      <c r="D9712" s="41">
        <v>62504300200</v>
      </c>
      <c r="E9712" s="41" t="s">
        <v>3279</v>
      </c>
      <c r="G9712" s="41" t="s">
        <v>32</v>
      </c>
      <c r="H9712" s="41" t="s">
        <v>2790</v>
      </c>
      <c r="I9712" s="41" t="s">
        <v>23</v>
      </c>
      <c r="J9712" s="41" t="s">
        <v>34</v>
      </c>
      <c r="K9712" s="41" t="s">
        <v>25</v>
      </c>
    </row>
    <row r="9713" spans="2:11" ht="15" customHeight="1" x14ac:dyDescent="0.3">
      <c r="B9713" s="39" t="str">
        <f t="shared" si="133"/>
        <v>62504300201 вимикач зупинки</v>
      </c>
      <c r="C9713" s="39" t="str">
        <f>TEXT(Raw_Articul_Data!$D9713,"00000000000")</f>
        <v>62504300201</v>
      </c>
      <c r="D9713" s="41">
        <v>62504300201</v>
      </c>
      <c r="E9713" s="41" t="s">
        <v>3279</v>
      </c>
      <c r="G9713" s="41" t="s">
        <v>32</v>
      </c>
      <c r="H9713" s="41" t="s">
        <v>2790</v>
      </c>
      <c r="I9713" s="41" t="s">
        <v>23</v>
      </c>
      <c r="J9713" s="41" t="s">
        <v>34</v>
      </c>
      <c r="K9713" s="41" t="s">
        <v>25</v>
      </c>
    </row>
    <row r="9714" spans="2:11" ht="15" customHeight="1" x14ac:dyDescent="0.3">
      <c r="B9714" s="39" t="str">
        <f t="shared" si="133"/>
        <v>62506402100 привідний ланцюг</v>
      </c>
      <c r="C9714" s="39" t="str">
        <f>TEXT(Raw_Articul_Data!$D9714,"00000000000")</f>
        <v>62506402100</v>
      </c>
      <c r="D9714" s="41">
        <v>62506402100</v>
      </c>
      <c r="E9714" s="41" t="s">
        <v>5133</v>
      </c>
      <c r="G9714" s="41" t="s">
        <v>32</v>
      </c>
      <c r="H9714" s="41" t="s">
        <v>2790</v>
      </c>
      <c r="I9714" s="41" t="s">
        <v>23</v>
      </c>
      <c r="J9714" s="41" t="s">
        <v>34</v>
      </c>
      <c r="K9714" s="41" t="s">
        <v>25</v>
      </c>
    </row>
    <row r="9715" spans="2:11" ht="15" customHeight="1" x14ac:dyDescent="0.3">
      <c r="B9715" s="39" t="str">
        <f t="shared" si="133"/>
        <v>62506402600 вал управління перемиканням передач</v>
      </c>
      <c r="C9715" s="39" t="str">
        <f>TEXT(Raw_Articul_Data!$D9715,"00000000000")</f>
        <v>62506402600</v>
      </c>
      <c r="D9715" s="41">
        <v>62506402600</v>
      </c>
      <c r="E9715" s="41" t="s">
        <v>5174</v>
      </c>
      <c r="G9715" s="41" t="s">
        <v>32</v>
      </c>
      <c r="H9715" s="41" t="s">
        <v>2790</v>
      </c>
      <c r="I9715" s="41" t="s">
        <v>23</v>
      </c>
      <c r="J9715" s="41" t="s">
        <v>34</v>
      </c>
      <c r="K9715" s="41" t="s">
        <v>25</v>
      </c>
    </row>
    <row r="9716" spans="2:11" ht="15" customHeight="1" x14ac:dyDescent="0.3">
      <c r="B9716" s="39" t="str">
        <f t="shared" si="133"/>
        <v>62506405100 шарикопідшипник</v>
      </c>
      <c r="C9716" s="39" t="str">
        <f>TEXT(Raw_Articul_Data!$D9716,"00000000000")</f>
        <v>62506405100</v>
      </c>
      <c r="D9716" s="41">
        <v>62506405100</v>
      </c>
      <c r="E9716" s="41" t="s">
        <v>4604</v>
      </c>
      <c r="G9716" s="41" t="s">
        <v>32</v>
      </c>
      <c r="H9716" s="41" t="s">
        <v>2790</v>
      </c>
      <c r="I9716" s="41" t="s">
        <v>23</v>
      </c>
      <c r="J9716" s="41" t="s">
        <v>34</v>
      </c>
      <c r="K9716" s="41" t="s">
        <v>25</v>
      </c>
    </row>
    <row r="9717" spans="2:11" ht="15" customHeight="1" x14ac:dyDescent="0.3">
      <c r="B9717" s="39" t="str">
        <f t="shared" si="133"/>
        <v>62506405101 шарикопідшипник</v>
      </c>
      <c r="C9717" s="39" t="str">
        <f>TEXT(Raw_Articul_Data!$D9717,"00000000000")</f>
        <v>62506405101</v>
      </c>
      <c r="D9717" s="41">
        <v>62506405101</v>
      </c>
      <c r="E9717" s="41" t="s">
        <v>4604</v>
      </c>
      <c r="G9717" s="41" t="s">
        <v>32</v>
      </c>
      <c r="H9717" s="41" t="s">
        <v>2790</v>
      </c>
      <c r="I9717" s="41" t="s">
        <v>23</v>
      </c>
      <c r="J9717" s="41" t="s">
        <v>34</v>
      </c>
      <c r="K9717" s="41" t="s">
        <v>25</v>
      </c>
    </row>
    <row r="9718" spans="2:11" ht="15" customHeight="1" x14ac:dyDescent="0.3">
      <c r="B9718" s="39" t="str">
        <f t="shared" si="133"/>
        <v>62506405103 шарикопідшипник</v>
      </c>
      <c r="C9718" s="39" t="str">
        <f>TEXT(Raw_Articul_Data!$D9718,"00000000000")</f>
        <v>62506405103</v>
      </c>
      <c r="D9718" s="41">
        <v>62506405103</v>
      </c>
      <c r="E9718" s="41" t="s">
        <v>4604</v>
      </c>
      <c r="G9718" s="41" t="s">
        <v>32</v>
      </c>
      <c r="H9718" s="41" t="s">
        <v>2790</v>
      </c>
      <c r="I9718" s="41" t="s">
        <v>23</v>
      </c>
      <c r="J9718" s="41" t="s">
        <v>34</v>
      </c>
      <c r="K9718" s="41" t="s">
        <v>25</v>
      </c>
    </row>
    <row r="9719" spans="2:11" ht="15" customHeight="1" x14ac:dyDescent="0.3">
      <c r="B9719" s="39" t="str">
        <f t="shared" si="133"/>
        <v>62506405104 шарикопідшипник</v>
      </c>
      <c r="C9719" s="39" t="str">
        <f>TEXT(Raw_Articul_Data!$D9719,"00000000000")</f>
        <v>62506405104</v>
      </c>
      <c r="D9719" s="41">
        <v>62506405104</v>
      </c>
      <c r="E9719" s="41" t="s">
        <v>4604</v>
      </c>
      <c r="G9719" s="41" t="s">
        <v>32</v>
      </c>
      <c r="H9719" s="41" t="s">
        <v>2790</v>
      </c>
      <c r="I9719" s="41" t="s">
        <v>23</v>
      </c>
      <c r="J9719" s="41" t="s">
        <v>34</v>
      </c>
      <c r="K9719" s="41" t="s">
        <v>25</v>
      </c>
    </row>
    <row r="9720" spans="2:11" ht="15" customHeight="1" x14ac:dyDescent="0.3">
      <c r="B9720" s="39" t="str">
        <f t="shared" si="133"/>
        <v>62506420100 зубчате колесо (ведуче колесо спереду)</v>
      </c>
      <c r="C9720" s="39" t="str">
        <f>TEXT(Raw_Articul_Data!$D9720,"00000000000")</f>
        <v>62506420100</v>
      </c>
      <c r="D9720" s="41">
        <v>62506420100</v>
      </c>
      <c r="E9720" s="41" t="s">
        <v>5175</v>
      </c>
      <c r="G9720" s="41" t="s">
        <v>32</v>
      </c>
      <c r="H9720" s="41" t="s">
        <v>2790</v>
      </c>
      <c r="I9720" s="41" t="s">
        <v>23</v>
      </c>
      <c r="J9720" s="41" t="s">
        <v>34</v>
      </c>
      <c r="K9720" s="41" t="s">
        <v>25</v>
      </c>
    </row>
    <row r="9721" spans="2:11" ht="15" customHeight="1" x14ac:dyDescent="0.3">
      <c r="B9721" s="39" t="str">
        <f t="shared" si="133"/>
        <v>62506420101 зубчате колесо</v>
      </c>
      <c r="C9721" s="39" t="str">
        <f>TEXT(Raw_Articul_Data!$D9721,"00000000000")</f>
        <v>62506420101</v>
      </c>
      <c r="D9721" s="41">
        <v>62506420101</v>
      </c>
      <c r="E9721" s="41" t="s">
        <v>2880</v>
      </c>
      <c r="G9721" s="41" t="s">
        <v>32</v>
      </c>
      <c r="H9721" s="41" t="s">
        <v>2790</v>
      </c>
      <c r="I9721" s="41" t="s">
        <v>23</v>
      </c>
      <c r="J9721" s="41" t="s">
        <v>34</v>
      </c>
      <c r="K9721" s="41" t="s">
        <v>25</v>
      </c>
    </row>
    <row r="9722" spans="2:11" ht="15" customHeight="1" x14ac:dyDescent="0.3">
      <c r="B9722" s="39" t="str">
        <f t="shared" si="133"/>
        <v>62506420102 зубчате колесо</v>
      </c>
      <c r="C9722" s="39" t="str">
        <f>TEXT(Raw_Articul_Data!$D9722,"00000000000")</f>
        <v>62506420102</v>
      </c>
      <c r="D9722" s="41">
        <v>62506420102</v>
      </c>
      <c r="E9722" s="41" t="s">
        <v>2880</v>
      </c>
      <c r="G9722" s="41" t="s">
        <v>32</v>
      </c>
      <c r="H9722" s="41" t="s">
        <v>2790</v>
      </c>
      <c r="I9722" s="41" t="s">
        <v>23</v>
      </c>
      <c r="J9722" s="41" t="s">
        <v>34</v>
      </c>
      <c r="K9722" s="41" t="s">
        <v>25</v>
      </c>
    </row>
    <row r="9723" spans="2:11" ht="15" customHeight="1" x14ac:dyDescent="0.3">
      <c r="B9723" s="39" t="str">
        <f t="shared" si="133"/>
        <v>62506420103 зубчате колесо</v>
      </c>
      <c r="C9723" s="39" t="str">
        <f>TEXT(Raw_Articul_Data!$D9723,"00000000000")</f>
        <v>62506420103</v>
      </c>
      <c r="D9723" s="41">
        <v>62506420103</v>
      </c>
      <c r="E9723" s="41" t="s">
        <v>2880</v>
      </c>
      <c r="G9723" s="41" t="s">
        <v>32</v>
      </c>
      <c r="H9723" s="41" t="s">
        <v>2790</v>
      </c>
      <c r="I9723" s="41" t="s">
        <v>23</v>
      </c>
      <c r="J9723" s="41" t="s">
        <v>34</v>
      </c>
      <c r="K9723" s="41" t="s">
        <v>25</v>
      </c>
    </row>
    <row r="9724" spans="2:11" ht="15" customHeight="1" x14ac:dyDescent="0.3">
      <c r="B9724" s="39" t="str">
        <f t="shared" si="133"/>
        <v>62506420104 зубчате колесо</v>
      </c>
      <c r="C9724" s="39" t="str">
        <f>TEXT(Raw_Articul_Data!$D9724,"00000000000")</f>
        <v>62506420104</v>
      </c>
      <c r="D9724" s="41">
        <v>62506420104</v>
      </c>
      <c r="E9724" s="41" t="s">
        <v>2880</v>
      </c>
      <c r="G9724" s="41" t="s">
        <v>32</v>
      </c>
      <c r="H9724" s="41" t="s">
        <v>2790</v>
      </c>
      <c r="I9724" s="41" t="s">
        <v>23</v>
      </c>
      <c r="J9724" s="41" t="s">
        <v>34</v>
      </c>
      <c r="K9724" s="41" t="s">
        <v>25</v>
      </c>
    </row>
    <row r="9725" spans="2:11" ht="15" customHeight="1" x14ac:dyDescent="0.3">
      <c r="B9725" s="39" t="str">
        <f t="shared" si="133"/>
        <v>62506421200 зірочка</v>
      </c>
      <c r="C9725" s="39" t="str">
        <f>TEXT(Raw_Articul_Data!$D9725,"00000000000")</f>
        <v>62506421200</v>
      </c>
      <c r="D9725" s="41">
        <v>62506421200</v>
      </c>
      <c r="E9725" s="41" t="s">
        <v>5176</v>
      </c>
      <c r="G9725" s="41" t="s">
        <v>32</v>
      </c>
      <c r="H9725" s="41" t="s">
        <v>2790</v>
      </c>
      <c r="I9725" s="41" t="s">
        <v>23</v>
      </c>
      <c r="J9725" s="41" t="s">
        <v>34</v>
      </c>
      <c r="K9725" s="41" t="s">
        <v>25</v>
      </c>
    </row>
    <row r="9726" spans="2:11" ht="15" customHeight="1" x14ac:dyDescent="0.3">
      <c r="B9726" s="39" t="str">
        <f t="shared" si="133"/>
        <v>62506422200 привідний вал</v>
      </c>
      <c r="C9726" s="39" t="str">
        <f>TEXT(Raw_Articul_Data!$D9726,"00000000000")</f>
        <v>62506422200</v>
      </c>
      <c r="D9726" s="41">
        <v>62506422200</v>
      </c>
      <c r="E9726" s="41" t="s">
        <v>5177</v>
      </c>
      <c r="G9726" s="41" t="s">
        <v>32</v>
      </c>
      <c r="H9726" s="41" t="s">
        <v>2790</v>
      </c>
      <c r="I9726" s="41" t="s">
        <v>23</v>
      </c>
      <c r="J9726" s="41" t="s">
        <v>34</v>
      </c>
      <c r="K9726" s="41" t="s">
        <v>25</v>
      </c>
    </row>
    <row r="9727" spans="2:11" ht="15" customHeight="1" x14ac:dyDescent="0.3">
      <c r="B9727" s="39" t="str">
        <f t="shared" si="133"/>
        <v>62506422201 привідний вал</v>
      </c>
      <c r="C9727" s="39" t="str">
        <f>TEXT(Raw_Articul_Data!$D9727,"00000000000")</f>
        <v>62506422201</v>
      </c>
      <c r="D9727" s="41">
        <v>62506422201</v>
      </c>
      <c r="E9727" s="41" t="s">
        <v>5177</v>
      </c>
      <c r="G9727" s="41" t="s">
        <v>32</v>
      </c>
      <c r="H9727" s="41" t="s">
        <v>2790</v>
      </c>
      <c r="I9727" s="41" t="s">
        <v>23</v>
      </c>
      <c r="J9727" s="41" t="s">
        <v>34</v>
      </c>
      <c r="K9727" s="41" t="s">
        <v>25</v>
      </c>
    </row>
    <row r="9728" spans="2:11" ht="15" customHeight="1" x14ac:dyDescent="0.3">
      <c r="B9728" s="39" t="str">
        <f t="shared" si="133"/>
        <v>62506422600 вал</v>
      </c>
      <c r="C9728" s="39" t="str">
        <f>TEXT(Raw_Articul_Data!$D9728,"00000000000")</f>
        <v>62506422600</v>
      </c>
      <c r="D9728" s="41">
        <v>62506422600</v>
      </c>
      <c r="E9728" s="41" t="s">
        <v>3225</v>
      </c>
      <c r="G9728" s="41" t="s">
        <v>32</v>
      </c>
      <c r="H9728" s="41" t="s">
        <v>2790</v>
      </c>
      <c r="I9728" s="41" t="s">
        <v>23</v>
      </c>
      <c r="J9728" s="41" t="s">
        <v>34</v>
      </c>
      <c r="K9728" s="41" t="s">
        <v>25</v>
      </c>
    </row>
    <row r="9729" spans="2:11" ht="15" customHeight="1" x14ac:dyDescent="0.3">
      <c r="B9729" s="39" t="str">
        <f t="shared" si="133"/>
        <v>62506422601 вал</v>
      </c>
      <c r="C9729" s="39" t="str">
        <f>TEXT(Raw_Articul_Data!$D9729,"00000000000")</f>
        <v>62506422601</v>
      </c>
      <c r="D9729" s="41">
        <v>62506422601</v>
      </c>
      <c r="E9729" s="41" t="s">
        <v>3225</v>
      </c>
      <c r="G9729" s="41" t="s">
        <v>32</v>
      </c>
      <c r="H9729" s="41" t="s">
        <v>2790</v>
      </c>
      <c r="I9729" s="41" t="s">
        <v>23</v>
      </c>
      <c r="J9729" s="41" t="s">
        <v>34</v>
      </c>
      <c r="K9729" s="41" t="s">
        <v>25</v>
      </c>
    </row>
    <row r="9730" spans="2:11" ht="15" customHeight="1" x14ac:dyDescent="0.3">
      <c r="B9730" s="39" t="str">
        <f t="shared" si="133"/>
        <v>62506422900 ланцюгова зірочка</v>
      </c>
      <c r="C9730" s="39" t="str">
        <f>TEXT(Raw_Articul_Data!$D9730,"00000000000")</f>
        <v>62506422900</v>
      </c>
      <c r="D9730" s="41">
        <v>62506422900</v>
      </c>
      <c r="E9730" s="41" t="s">
        <v>5178</v>
      </c>
      <c r="G9730" s="41" t="s">
        <v>32</v>
      </c>
      <c r="H9730" s="41" t="s">
        <v>2790</v>
      </c>
      <c r="I9730" s="41" t="s">
        <v>23</v>
      </c>
      <c r="J9730" s="41" t="s">
        <v>34</v>
      </c>
      <c r="K9730" s="41" t="s">
        <v>25</v>
      </c>
    </row>
    <row r="9731" spans="2:11" ht="15" customHeight="1" x14ac:dyDescent="0.3">
      <c r="B9731" s="39" t="str">
        <f t="shared" si="133"/>
        <v>62506475600 ущільнююче кільце</v>
      </c>
      <c r="C9731" s="39" t="str">
        <f>TEXT(Raw_Articul_Data!$D9731,"00000000000")</f>
        <v>62506475600</v>
      </c>
      <c r="D9731" s="41">
        <v>62506475600</v>
      </c>
      <c r="E9731" s="41" t="s">
        <v>2853</v>
      </c>
      <c r="G9731" s="41" t="s">
        <v>32</v>
      </c>
      <c r="H9731" s="41" t="s">
        <v>2790</v>
      </c>
      <c r="I9731" s="41" t="s">
        <v>23</v>
      </c>
      <c r="J9731" s="41" t="s">
        <v>34</v>
      </c>
      <c r="K9731" s="41" t="s">
        <v>25</v>
      </c>
    </row>
    <row r="9732" spans="2:11" ht="15" customHeight="1" x14ac:dyDescent="0.3">
      <c r="B9732" s="39" t="str">
        <f t="shared" si="133"/>
        <v>62506490200 ущільнююче кільце</v>
      </c>
      <c r="C9732" s="39" t="str">
        <f>TEXT(Raw_Articul_Data!$D9732,"00000000000")</f>
        <v>62506490200</v>
      </c>
      <c r="D9732" s="41">
        <v>62506490200</v>
      </c>
      <c r="E9732" s="41" t="s">
        <v>2853</v>
      </c>
      <c r="G9732" s="41" t="s">
        <v>32</v>
      </c>
      <c r="H9732" s="41" t="s">
        <v>2790</v>
      </c>
      <c r="I9732" s="41" t="s">
        <v>23</v>
      </c>
      <c r="J9732" s="41" t="s">
        <v>34</v>
      </c>
      <c r="K9732" s="41" t="s">
        <v>25</v>
      </c>
    </row>
    <row r="9733" spans="2:11" ht="15" customHeight="1" x14ac:dyDescent="0.3">
      <c r="B9733" s="39" t="str">
        <f t="shared" si="133"/>
        <v>62507100202 комплект пропашки в зборі зліва</v>
      </c>
      <c r="C9733" s="39" t="str">
        <f>TEXT(Raw_Articul_Data!$D9733,"00000000000")</f>
        <v>62507100202</v>
      </c>
      <c r="D9733" s="41">
        <v>62507100202</v>
      </c>
      <c r="E9733" s="41" t="s">
        <v>5179</v>
      </c>
      <c r="G9733" s="41" t="s">
        <v>32</v>
      </c>
      <c r="H9733" s="41" t="s">
        <v>2790</v>
      </c>
      <c r="I9733" s="41" t="s">
        <v>23</v>
      </c>
      <c r="J9733" s="41" t="s">
        <v>34</v>
      </c>
      <c r="K9733" s="41" t="s">
        <v>25</v>
      </c>
    </row>
    <row r="9734" spans="2:11" ht="15" customHeight="1" x14ac:dyDescent="0.3">
      <c r="B9734" s="39" t="str">
        <f t="shared" si="133"/>
        <v>62507100203 комплект пропашки в зборі зправа</v>
      </c>
      <c r="C9734" s="39" t="str">
        <f>TEXT(Raw_Articul_Data!$D9734,"00000000000")</f>
        <v>62507100203</v>
      </c>
      <c r="D9734" s="41">
        <v>62507100203</v>
      </c>
      <c r="E9734" s="41" t="s">
        <v>5180</v>
      </c>
      <c r="G9734" s="41" t="s">
        <v>32</v>
      </c>
      <c r="H9734" s="41" t="s">
        <v>2790</v>
      </c>
      <c r="I9734" s="41" t="s">
        <v>23</v>
      </c>
      <c r="J9734" s="41" t="s">
        <v>34</v>
      </c>
      <c r="K9734" s="41" t="s">
        <v>25</v>
      </c>
    </row>
    <row r="9735" spans="2:11" ht="15" customHeight="1" x14ac:dyDescent="0.3">
      <c r="B9735" s="39" t="str">
        <f t="shared" si="133"/>
        <v>62507103500 важіль (зчеплення)</v>
      </c>
      <c r="C9735" s="39" t="str">
        <f>TEXT(Raw_Articul_Data!$D9735,"00000000000")</f>
        <v>62507103500</v>
      </c>
      <c r="D9735" s="41">
        <v>62507103500</v>
      </c>
      <c r="E9735" s="41" t="s">
        <v>5181</v>
      </c>
      <c r="G9735" s="41" t="s">
        <v>32</v>
      </c>
      <c r="H9735" s="41" t="s">
        <v>2790</v>
      </c>
      <c r="I9735" s="41" t="s">
        <v>23</v>
      </c>
      <c r="J9735" s="41" t="s">
        <v>34</v>
      </c>
      <c r="K9735" s="41" t="s">
        <v>25</v>
      </c>
    </row>
    <row r="9736" spans="2:11" ht="15" customHeight="1" x14ac:dyDescent="0.3">
      <c r="B9736" s="39" t="str">
        <f t="shared" si="133"/>
        <v>62507103501 важіль (зчеплення)</v>
      </c>
      <c r="C9736" s="39" t="str">
        <f>TEXT(Raw_Articul_Data!$D9736,"00000000000")</f>
        <v>62507103501</v>
      </c>
      <c r="D9736" s="41">
        <v>62507103501</v>
      </c>
      <c r="E9736" s="41" t="s">
        <v>5181</v>
      </c>
      <c r="G9736" s="41" t="s">
        <v>32</v>
      </c>
      <c r="H9736" s="41" t="s">
        <v>2790</v>
      </c>
      <c r="I9736" s="41" t="s">
        <v>23</v>
      </c>
      <c r="J9736" s="41" t="s">
        <v>34</v>
      </c>
      <c r="K9736" s="41" t="s">
        <v>25</v>
      </c>
    </row>
    <row r="9737" spans="2:11" ht="15" customHeight="1" x14ac:dyDescent="0.3">
      <c r="B9737" s="39" t="str">
        <f t="shared" si="133"/>
        <v>62507109200 важіль натяжного ролика</v>
      </c>
      <c r="C9737" s="39" t="str">
        <f>TEXT(Raw_Articul_Data!$D9737,"00000000000")</f>
        <v>62507109200</v>
      </c>
      <c r="D9737" s="41">
        <v>62507109200</v>
      </c>
      <c r="E9737" s="41" t="s">
        <v>5182</v>
      </c>
      <c r="G9737" s="41" t="s">
        <v>32</v>
      </c>
      <c r="H9737" s="41" t="s">
        <v>2790</v>
      </c>
      <c r="I9737" s="41" t="s">
        <v>23</v>
      </c>
      <c r="J9737" s="41" t="s">
        <v>34</v>
      </c>
      <c r="K9737" s="41" t="s">
        <v>25</v>
      </c>
    </row>
    <row r="9738" spans="2:11" ht="15" customHeight="1" x14ac:dyDescent="0.3">
      <c r="B9738" s="39" t="str">
        <f t="shared" si="133"/>
        <v>62507109900 тяга вимикання зчеплення</v>
      </c>
      <c r="C9738" s="39" t="str">
        <f>TEXT(Raw_Articul_Data!$D9738,"00000000000")</f>
        <v>62507109900</v>
      </c>
      <c r="D9738" s="41">
        <v>62507109900</v>
      </c>
      <c r="E9738" s="41" t="s">
        <v>5127</v>
      </c>
      <c r="G9738" s="41" t="s">
        <v>32</v>
      </c>
      <c r="H9738" s="41" t="s">
        <v>2790</v>
      </c>
      <c r="I9738" s="41" t="s">
        <v>23</v>
      </c>
      <c r="J9738" s="41" t="s">
        <v>34</v>
      </c>
      <c r="K9738" s="41" t="s">
        <v>25</v>
      </c>
    </row>
    <row r="9739" spans="2:11" ht="15" customHeight="1" x14ac:dyDescent="0.3">
      <c r="B9739" s="39" t="str">
        <f t="shared" si="133"/>
        <v>62507109901 тяга вимикання зчеплення</v>
      </c>
      <c r="C9739" s="39" t="str">
        <f>TEXT(Raw_Articul_Data!$D9739,"00000000000")</f>
        <v>62507109901</v>
      </c>
      <c r="D9739" s="41">
        <v>62507109901</v>
      </c>
      <c r="E9739" s="41" t="s">
        <v>5127</v>
      </c>
      <c r="G9739" s="41" t="s">
        <v>32</v>
      </c>
      <c r="H9739" s="41" t="s">
        <v>2790</v>
      </c>
      <c r="I9739" s="41" t="s">
        <v>23</v>
      </c>
      <c r="J9739" s="41" t="s">
        <v>34</v>
      </c>
      <c r="K9739" s="41" t="s">
        <v>25</v>
      </c>
    </row>
    <row r="9740" spans="2:11" ht="15" customHeight="1" x14ac:dyDescent="0.3">
      <c r="B9740" s="39" t="str">
        <f t="shared" si="133"/>
        <v>62507111200 клиноремінний шків</v>
      </c>
      <c r="C9740" s="39" t="str">
        <f>TEXT(Raw_Articul_Data!$D9740,"00000000000")</f>
        <v>62507111200</v>
      </c>
      <c r="D9740" s="41">
        <v>62507111200</v>
      </c>
      <c r="E9740" s="41" t="s">
        <v>3227</v>
      </c>
      <c r="G9740" s="41" t="s">
        <v>32</v>
      </c>
      <c r="H9740" s="41" t="s">
        <v>2790</v>
      </c>
      <c r="I9740" s="41" t="s">
        <v>23</v>
      </c>
      <c r="J9740" s="41" t="s">
        <v>34</v>
      </c>
      <c r="K9740" s="41" t="s">
        <v>25</v>
      </c>
    </row>
    <row r="9741" spans="2:11" ht="15" customHeight="1" x14ac:dyDescent="0.3">
      <c r="B9741" s="39" t="str">
        <f t="shared" ref="B9741:B9804" si="134">CONCATENATE(C9741," ", LOWER(E9741))</f>
        <v>62507111201 клиноремінний шків</v>
      </c>
      <c r="C9741" s="39" t="str">
        <f>TEXT(Raw_Articul_Data!$D9741,"00000000000")</f>
        <v>62507111201</v>
      </c>
      <c r="D9741" s="41">
        <v>62507111201</v>
      </c>
      <c r="E9741" s="41" t="s">
        <v>3227</v>
      </c>
      <c r="G9741" s="41" t="s">
        <v>32</v>
      </c>
      <c r="H9741" s="41" t="s">
        <v>2790</v>
      </c>
      <c r="I9741" s="41" t="s">
        <v>23</v>
      </c>
      <c r="J9741" s="41" t="s">
        <v>34</v>
      </c>
      <c r="K9741" s="41" t="s">
        <v>25</v>
      </c>
    </row>
    <row r="9742" spans="2:11" ht="15" customHeight="1" x14ac:dyDescent="0.3">
      <c r="B9742" s="39" t="str">
        <f t="shared" si="134"/>
        <v>62507111205 клиноремінний шків</v>
      </c>
      <c r="C9742" s="39" t="str">
        <f>TEXT(Raw_Articul_Data!$D9742,"00000000000")</f>
        <v>62507111205</v>
      </c>
      <c r="D9742" s="41">
        <v>62507111205</v>
      </c>
      <c r="E9742" s="41" t="s">
        <v>3227</v>
      </c>
      <c r="G9742" s="41" t="s">
        <v>32</v>
      </c>
      <c r="H9742" s="41" t="s">
        <v>2790</v>
      </c>
      <c r="I9742" s="41" t="s">
        <v>23</v>
      </c>
      <c r="J9742" s="41" t="s">
        <v>34</v>
      </c>
      <c r="K9742" s="41" t="s">
        <v>25</v>
      </c>
    </row>
    <row r="9743" spans="2:11" ht="15" customHeight="1" x14ac:dyDescent="0.3">
      <c r="B9743" s="39" t="str">
        <f t="shared" si="134"/>
        <v>62507114400 рукоятка</v>
      </c>
      <c r="C9743" s="39" t="str">
        <f>TEXT(Raw_Articul_Data!$D9743,"00000000000")</f>
        <v>62507114400</v>
      </c>
      <c r="D9743" s="41">
        <v>62507114400</v>
      </c>
      <c r="E9743" s="41" t="s">
        <v>2902</v>
      </c>
      <c r="G9743" s="41" t="s">
        <v>32</v>
      </c>
      <c r="H9743" s="41" t="s">
        <v>2790</v>
      </c>
      <c r="I9743" s="41" t="s">
        <v>23</v>
      </c>
      <c r="J9743" s="41" t="s">
        <v>34</v>
      </c>
      <c r="K9743" s="41" t="s">
        <v>25</v>
      </c>
    </row>
    <row r="9744" spans="2:11" ht="15" customHeight="1" x14ac:dyDescent="0.3">
      <c r="B9744" s="39" t="str">
        <f t="shared" si="134"/>
        <v>62507115000 клиновий ремінь</v>
      </c>
      <c r="C9744" s="39" t="str">
        <f>TEXT(Raw_Articul_Data!$D9744,"00000000000")</f>
        <v>62507115000</v>
      </c>
      <c r="D9744" s="41">
        <v>62507115000</v>
      </c>
      <c r="E9744" s="41" t="s">
        <v>4970</v>
      </c>
      <c r="G9744" s="41" t="s">
        <v>32</v>
      </c>
      <c r="H9744" s="41" t="s">
        <v>2790</v>
      </c>
      <c r="I9744" s="41" t="s">
        <v>23</v>
      </c>
      <c r="J9744" s="41" t="s">
        <v>34</v>
      </c>
      <c r="K9744" s="41" t="s">
        <v>25</v>
      </c>
    </row>
    <row r="9745" spans="2:11" ht="15" customHeight="1" x14ac:dyDescent="0.3">
      <c r="B9745" s="39" t="str">
        <f t="shared" si="134"/>
        <v>62507164800 відкидний шплінт</v>
      </c>
      <c r="C9745" s="39" t="str">
        <f>TEXT(Raw_Articul_Data!$D9745,"00000000000")</f>
        <v>62507164800</v>
      </c>
      <c r="D9745" s="41">
        <v>62507164800</v>
      </c>
      <c r="E9745" s="41" t="s">
        <v>5183</v>
      </c>
      <c r="G9745" s="41" t="s">
        <v>32</v>
      </c>
      <c r="H9745" s="41" t="s">
        <v>2790</v>
      </c>
      <c r="I9745" s="41" t="s">
        <v>23</v>
      </c>
      <c r="J9745" s="41" t="s">
        <v>34</v>
      </c>
      <c r="K9745" s="41" t="s">
        <v>25</v>
      </c>
    </row>
    <row r="9746" spans="2:11" ht="15" customHeight="1" x14ac:dyDescent="0.3">
      <c r="B9746" s="39" t="str">
        <f t="shared" si="134"/>
        <v>62507165602 пружина з навивкою</v>
      </c>
      <c r="C9746" s="39" t="str">
        <f>TEXT(Raw_Articul_Data!$D9746,"00000000000")</f>
        <v>62507165602</v>
      </c>
      <c r="D9746" s="41">
        <v>62507165602</v>
      </c>
      <c r="E9746" s="41" t="s">
        <v>5021</v>
      </c>
      <c r="G9746" s="41" t="s">
        <v>32</v>
      </c>
      <c r="H9746" s="41" t="s">
        <v>2790</v>
      </c>
      <c r="I9746" s="41" t="s">
        <v>23</v>
      </c>
      <c r="J9746" s="41" t="s">
        <v>34</v>
      </c>
      <c r="K9746" s="41" t="s">
        <v>25</v>
      </c>
    </row>
    <row r="9747" spans="2:11" ht="15" customHeight="1" x14ac:dyDescent="0.3">
      <c r="B9747" s="39" t="str">
        <f t="shared" si="134"/>
        <v>62507169601 гумовий елемент</v>
      </c>
      <c r="C9747" s="39" t="str">
        <f>TEXT(Raw_Articul_Data!$D9747,"00000000000")</f>
        <v>62507169601</v>
      </c>
      <c r="D9747" s="41">
        <v>62507169601</v>
      </c>
      <c r="E9747" s="41" t="s">
        <v>4156</v>
      </c>
      <c r="G9747" s="41" t="s">
        <v>32</v>
      </c>
      <c r="H9747" s="41" t="s">
        <v>2790</v>
      </c>
      <c r="I9747" s="41" t="s">
        <v>23</v>
      </c>
      <c r="J9747" s="41" t="s">
        <v>34</v>
      </c>
      <c r="K9747" s="41" t="s">
        <v>25</v>
      </c>
    </row>
    <row r="9748" spans="2:11" ht="15" customHeight="1" x14ac:dyDescent="0.3">
      <c r="B9748" s="39" t="str">
        <f t="shared" si="134"/>
        <v>62507173601 кришка</v>
      </c>
      <c r="C9748" s="39" t="str">
        <f>TEXT(Raw_Articul_Data!$D9748,"00000000000")</f>
        <v>62507173601</v>
      </c>
      <c r="D9748" s="41">
        <v>62507173601</v>
      </c>
      <c r="E9748" s="41" t="s">
        <v>2801</v>
      </c>
      <c r="G9748" s="41" t="s">
        <v>32</v>
      </c>
      <c r="H9748" s="41" t="s">
        <v>2790</v>
      </c>
      <c r="I9748" s="41" t="s">
        <v>23</v>
      </c>
      <c r="J9748" s="41" t="s">
        <v>34</v>
      </c>
      <c r="K9748" s="41" t="s">
        <v>25</v>
      </c>
    </row>
    <row r="9749" spans="2:11" ht="15" customHeight="1" x14ac:dyDescent="0.3">
      <c r="B9749" s="39" t="str">
        <f t="shared" si="134"/>
        <v>62507406100 ведуча ручка</v>
      </c>
      <c r="C9749" s="39" t="str">
        <f>TEXT(Raw_Articul_Data!$D9749,"00000000000")</f>
        <v>62507406100</v>
      </c>
      <c r="D9749" s="41">
        <v>62507406100</v>
      </c>
      <c r="E9749" s="41" t="s">
        <v>5184</v>
      </c>
      <c r="G9749" s="41" t="s">
        <v>32</v>
      </c>
      <c r="H9749" s="41" t="s">
        <v>2790</v>
      </c>
      <c r="I9749" s="41" t="s">
        <v>23</v>
      </c>
      <c r="J9749" s="41" t="s">
        <v>34</v>
      </c>
      <c r="K9749" s="41" t="s">
        <v>25</v>
      </c>
    </row>
    <row r="9750" spans="2:11" ht="15" customHeight="1" x14ac:dyDescent="0.3">
      <c r="B9750" s="39" t="str">
        <f t="shared" si="134"/>
        <v>62507406105 ведуча ручка</v>
      </c>
      <c r="C9750" s="39" t="str">
        <f>TEXT(Raw_Articul_Data!$D9750,"00000000000")</f>
        <v>62507406105</v>
      </c>
      <c r="D9750" s="41">
        <v>62507406105</v>
      </c>
      <c r="E9750" s="41" t="s">
        <v>5184</v>
      </c>
      <c r="G9750" s="41" t="s">
        <v>32</v>
      </c>
      <c r="H9750" s="41" t="s">
        <v>2790</v>
      </c>
      <c r="I9750" s="41" t="s">
        <v>23</v>
      </c>
      <c r="J9750" s="41" t="s">
        <v>34</v>
      </c>
      <c r="K9750" s="41" t="s">
        <v>25</v>
      </c>
    </row>
    <row r="9751" spans="2:11" ht="15" customHeight="1" x14ac:dyDescent="0.3">
      <c r="B9751" s="39" t="str">
        <f t="shared" si="134"/>
        <v>62507407400 вісь</v>
      </c>
      <c r="C9751" s="39" t="str">
        <f>TEXT(Raw_Articul_Data!$D9751,"00000000000")</f>
        <v>62507407400</v>
      </c>
      <c r="D9751" s="41">
        <v>62507407400</v>
      </c>
      <c r="E9751" s="41" t="s">
        <v>3291</v>
      </c>
      <c r="G9751" s="41" t="s">
        <v>32</v>
      </c>
      <c r="H9751" s="41" t="s">
        <v>2790</v>
      </c>
      <c r="I9751" s="41" t="s">
        <v>23</v>
      </c>
      <c r="J9751" s="41" t="s">
        <v>34</v>
      </c>
      <c r="K9751" s="41" t="s">
        <v>25</v>
      </c>
    </row>
    <row r="9752" spans="2:11" ht="15" customHeight="1" x14ac:dyDescent="0.3">
      <c r="B9752" s="39" t="str">
        <f t="shared" si="134"/>
        <v xml:space="preserve">62509510818 гвинт з шестигранною головкою, з фланцем m8x25 </v>
      </c>
      <c r="C9752" s="39" t="str">
        <f>TEXT(Raw_Articul_Data!$D9752,"00000000000")</f>
        <v>62509510818</v>
      </c>
      <c r="D9752" s="41">
        <v>62509510818</v>
      </c>
      <c r="E9752" s="41" t="s">
        <v>5185</v>
      </c>
      <c r="G9752" s="41" t="s">
        <v>32</v>
      </c>
      <c r="H9752" s="41" t="s">
        <v>2790</v>
      </c>
      <c r="I9752" s="41" t="s">
        <v>23</v>
      </c>
      <c r="J9752" s="41" t="s">
        <v>34</v>
      </c>
      <c r="K9752" s="41" t="s">
        <v>25</v>
      </c>
    </row>
    <row r="9753" spans="2:11" ht="15" customHeight="1" x14ac:dyDescent="0.3">
      <c r="B9753" s="39" t="str">
        <f t="shared" si="134"/>
        <v>62509513500 гвинт</v>
      </c>
      <c r="C9753" s="39" t="str">
        <f>TEXT(Raw_Articul_Data!$D9753,"00000000000")</f>
        <v>62509513500</v>
      </c>
      <c r="D9753" s="41">
        <v>62509513500</v>
      </c>
      <c r="E9753" s="41" t="s">
        <v>2811</v>
      </c>
      <c r="G9753" s="41" t="s">
        <v>32</v>
      </c>
      <c r="H9753" s="41" t="s">
        <v>2790</v>
      </c>
      <c r="I9753" s="41" t="s">
        <v>23</v>
      </c>
      <c r="J9753" s="41" t="s">
        <v>34</v>
      </c>
      <c r="K9753" s="41" t="s">
        <v>25</v>
      </c>
    </row>
    <row r="9754" spans="2:11" ht="15" customHeight="1" x14ac:dyDescent="0.3">
      <c r="B9754" s="39" t="str">
        <f t="shared" si="134"/>
        <v>62510071800 ремонтний комплект</v>
      </c>
      <c r="C9754" s="39" t="str">
        <f>TEXT(Raw_Articul_Data!$D9754,"00000000000")</f>
        <v>62510071800</v>
      </c>
      <c r="D9754" s="41">
        <v>62510071800</v>
      </c>
      <c r="E9754" s="41" t="s">
        <v>5186</v>
      </c>
      <c r="G9754" s="41" t="s">
        <v>32</v>
      </c>
      <c r="H9754" s="41" t="s">
        <v>2790</v>
      </c>
      <c r="I9754" s="41" t="s">
        <v>23</v>
      </c>
      <c r="J9754" s="41" t="s">
        <v>34</v>
      </c>
      <c r="K9754" s="41" t="s">
        <v>25</v>
      </c>
    </row>
    <row r="9755" spans="2:11" ht="15" customHeight="1" x14ac:dyDescent="0.3">
      <c r="B9755" s="39" t="str">
        <f t="shared" si="134"/>
        <v>62510071801 ремкомплект (пропашний ніж)</v>
      </c>
      <c r="C9755" s="39" t="str">
        <f>TEXT(Raw_Articul_Data!$D9755,"00000000000")</f>
        <v>62510071801</v>
      </c>
      <c r="D9755" s="41">
        <v>62510071801</v>
      </c>
      <c r="E9755" s="41" t="s">
        <v>5187</v>
      </c>
      <c r="G9755" s="41" t="s">
        <v>32</v>
      </c>
      <c r="H9755" s="41" t="s">
        <v>2790</v>
      </c>
      <c r="I9755" s="41" t="s">
        <v>23</v>
      </c>
      <c r="J9755" s="41" t="s">
        <v>34</v>
      </c>
      <c r="K9755" s="41" t="s">
        <v>25</v>
      </c>
    </row>
    <row r="9756" spans="2:11" ht="15" customHeight="1" x14ac:dyDescent="0.3">
      <c r="B9756" s="39" t="str">
        <f t="shared" si="134"/>
        <v xml:space="preserve">62510111805 чотиритактний двигун в зборі ehc 700.0 (ehc700-0004) </v>
      </c>
      <c r="C9756" s="39" t="str">
        <f>TEXT(Raw_Articul_Data!$D9756,"00000000000")</f>
        <v>62510111805</v>
      </c>
      <c r="D9756" s="41">
        <v>62510111805</v>
      </c>
      <c r="E9756" s="41" t="s">
        <v>5188</v>
      </c>
      <c r="G9756" s="41" t="s">
        <v>32</v>
      </c>
      <c r="H9756" s="41" t="s">
        <v>2790</v>
      </c>
      <c r="I9756" s="41" t="s">
        <v>23</v>
      </c>
      <c r="J9756" s="41" t="s">
        <v>34</v>
      </c>
      <c r="K9756" s="41" t="s">
        <v>25</v>
      </c>
    </row>
    <row r="9757" spans="2:11" ht="15" customHeight="1" x14ac:dyDescent="0.3">
      <c r="B9757" s="39" t="str">
        <f t="shared" si="134"/>
        <v>62510113913 грунтофреза mh700.1</v>
      </c>
      <c r="C9757" s="39" t="str">
        <f>TEXT(Raw_Articul_Data!$D9757,"00000000000")</f>
        <v>62510113913</v>
      </c>
      <c r="D9757" s="41">
        <v>62510113913</v>
      </c>
      <c r="E9757" s="41" t="s">
        <v>2235</v>
      </c>
      <c r="F9757" s="41" t="s">
        <v>7264</v>
      </c>
      <c r="G9757" s="41" t="s">
        <v>843</v>
      </c>
      <c r="H9757" s="41" t="s">
        <v>2236</v>
      </c>
      <c r="I9757" s="41" t="s">
        <v>2166</v>
      </c>
      <c r="J9757" s="41" t="s">
        <v>34</v>
      </c>
      <c r="K9757" s="41" t="s">
        <v>25</v>
      </c>
    </row>
    <row r="9758" spans="2:11" ht="15" customHeight="1" x14ac:dyDescent="0.3">
      <c r="B9758" s="39" t="str">
        <f t="shared" si="134"/>
        <v>62510290500 прокладка</v>
      </c>
      <c r="C9758" s="39" t="str">
        <f>TEXT(Raw_Articul_Data!$D9758,"00000000000")</f>
        <v>62510290500</v>
      </c>
      <c r="D9758" s="41">
        <v>62510290500</v>
      </c>
      <c r="E9758" s="41" t="s">
        <v>3605</v>
      </c>
      <c r="G9758" s="41" t="s">
        <v>32</v>
      </c>
      <c r="H9758" s="41" t="s">
        <v>2790</v>
      </c>
      <c r="I9758" s="41" t="s">
        <v>23</v>
      </c>
      <c r="J9758" s="41" t="s">
        <v>34</v>
      </c>
      <c r="K9758" s="41" t="s">
        <v>25</v>
      </c>
    </row>
    <row r="9759" spans="2:11" ht="15" customHeight="1" x14ac:dyDescent="0.3">
      <c r="B9759" s="39" t="str">
        <f t="shared" si="134"/>
        <v>62511602000 муфта</v>
      </c>
      <c r="C9759" s="39" t="str">
        <f>TEXT(Raw_Articul_Data!$D9759,"00000000000")</f>
        <v>62511602000</v>
      </c>
      <c r="D9759" s="41">
        <v>62511602000</v>
      </c>
      <c r="E9759" s="41" t="s">
        <v>3286</v>
      </c>
      <c r="G9759" s="41" t="s">
        <v>32</v>
      </c>
      <c r="H9759" s="41" t="s">
        <v>2790</v>
      </c>
      <c r="I9759" s="41" t="s">
        <v>23</v>
      </c>
      <c r="J9759" s="41" t="s">
        <v>34</v>
      </c>
      <c r="K9759" s="41" t="s">
        <v>25</v>
      </c>
    </row>
    <row r="9760" spans="2:11" ht="15" customHeight="1" x14ac:dyDescent="0.3">
      <c r="B9760" s="39" t="str">
        <f t="shared" si="134"/>
        <v>62511801100 трос управління дросельною заслонкою</v>
      </c>
      <c r="C9760" s="39" t="str">
        <f>TEXT(Raw_Articul_Data!$D9760,"00000000000")</f>
        <v>62511801100</v>
      </c>
      <c r="D9760" s="41">
        <v>62511801100</v>
      </c>
      <c r="E9760" s="41" t="s">
        <v>3643</v>
      </c>
      <c r="G9760" s="41" t="s">
        <v>32</v>
      </c>
      <c r="H9760" s="41" t="s">
        <v>2790</v>
      </c>
      <c r="I9760" s="41" t="s">
        <v>23</v>
      </c>
      <c r="J9760" s="41" t="s">
        <v>34</v>
      </c>
      <c r="K9760" s="41" t="s">
        <v>25</v>
      </c>
    </row>
    <row r="9761" spans="2:11" ht="15" customHeight="1" x14ac:dyDescent="0.3">
      <c r="B9761" s="39" t="str">
        <f t="shared" si="134"/>
        <v>62514300200 вимикач зупинки</v>
      </c>
      <c r="C9761" s="39" t="str">
        <f>TEXT(Raw_Articul_Data!$D9761,"00000000000")</f>
        <v>62514300200</v>
      </c>
      <c r="D9761" s="41">
        <v>62514300200</v>
      </c>
      <c r="E9761" s="41" t="s">
        <v>3279</v>
      </c>
      <c r="G9761" s="41" t="s">
        <v>32</v>
      </c>
      <c r="H9761" s="41" t="s">
        <v>2790</v>
      </c>
      <c r="I9761" s="41" t="s">
        <v>23</v>
      </c>
      <c r="J9761" s="41" t="s">
        <v>34</v>
      </c>
      <c r="K9761" s="41" t="s">
        <v>25</v>
      </c>
    </row>
    <row r="9762" spans="2:11" ht="15" customHeight="1" x14ac:dyDescent="0.3">
      <c r="B9762" s="39" t="str">
        <f t="shared" si="134"/>
        <v>62514300201 вимикач</v>
      </c>
      <c r="C9762" s="39" t="str">
        <f>TEXT(Raw_Articul_Data!$D9762,"00000000000")</f>
        <v>62514300201</v>
      </c>
      <c r="D9762" s="41">
        <v>62514300201</v>
      </c>
      <c r="E9762" s="41" t="s">
        <v>3862</v>
      </c>
      <c r="G9762" s="41" t="s">
        <v>32</v>
      </c>
      <c r="H9762" s="41" t="s">
        <v>2790</v>
      </c>
      <c r="I9762" s="41" t="s">
        <v>23</v>
      </c>
      <c r="J9762" s="41" t="s">
        <v>34</v>
      </c>
      <c r="K9762" s="41" t="s">
        <v>25</v>
      </c>
    </row>
    <row r="9763" spans="2:11" ht="15" customHeight="1" x14ac:dyDescent="0.3">
      <c r="B9763" s="39" t="str">
        <f t="shared" si="134"/>
        <v>62514350300 вимикач</v>
      </c>
      <c r="C9763" s="39" t="str">
        <f>TEXT(Raw_Articul_Data!$D9763,"00000000000")</f>
        <v>62514350300</v>
      </c>
      <c r="D9763" s="41">
        <v>62514350300</v>
      </c>
      <c r="E9763" s="41" t="s">
        <v>3862</v>
      </c>
      <c r="G9763" s="41" t="s">
        <v>32</v>
      </c>
      <c r="H9763" s="41" t="s">
        <v>2790</v>
      </c>
      <c r="I9763" s="41" t="s">
        <v>23</v>
      </c>
      <c r="J9763" s="41" t="s">
        <v>34</v>
      </c>
      <c r="K9763" s="41" t="s">
        <v>25</v>
      </c>
    </row>
    <row r="9764" spans="2:11" ht="15" customHeight="1" x14ac:dyDescent="0.3">
      <c r="B9764" s="39" t="str">
        <f t="shared" si="134"/>
        <v>62514350301 вимикач</v>
      </c>
      <c r="C9764" s="39" t="str">
        <f>TEXT(Raw_Articul_Data!$D9764,"00000000000")</f>
        <v>62514350301</v>
      </c>
      <c r="D9764" s="41">
        <v>62514350301</v>
      </c>
      <c r="E9764" s="41" t="s">
        <v>3862</v>
      </c>
      <c r="G9764" s="41" t="s">
        <v>32</v>
      </c>
      <c r="H9764" s="41" t="s">
        <v>2790</v>
      </c>
      <c r="I9764" s="41" t="s">
        <v>23</v>
      </c>
      <c r="J9764" s="41" t="s">
        <v>34</v>
      </c>
      <c r="K9764" s="41" t="s">
        <v>25</v>
      </c>
    </row>
    <row r="9765" spans="2:11" ht="15" customHeight="1" x14ac:dyDescent="0.3">
      <c r="B9765" s="39" t="str">
        <f t="shared" si="134"/>
        <v>62516405100 шарикопідшипник</v>
      </c>
      <c r="C9765" s="39" t="str">
        <f>TEXT(Raw_Articul_Data!$D9765,"00000000000")</f>
        <v>62516405100</v>
      </c>
      <c r="D9765" s="41">
        <v>62516405100</v>
      </c>
      <c r="E9765" s="41" t="s">
        <v>4604</v>
      </c>
      <c r="G9765" s="41" t="s">
        <v>32</v>
      </c>
      <c r="H9765" s="41" t="s">
        <v>2790</v>
      </c>
      <c r="I9765" s="41" t="s">
        <v>23</v>
      </c>
      <c r="J9765" s="41" t="s">
        <v>34</v>
      </c>
      <c r="K9765" s="41" t="s">
        <v>25</v>
      </c>
    </row>
    <row r="9766" spans="2:11" ht="15" customHeight="1" x14ac:dyDescent="0.3">
      <c r="B9766" s="39" t="str">
        <f t="shared" si="134"/>
        <v>62516405101 шарикопідшипник</v>
      </c>
      <c r="C9766" s="39" t="str">
        <f>TEXT(Raw_Articul_Data!$D9766,"00000000000")</f>
        <v>62516405101</v>
      </c>
      <c r="D9766" s="41">
        <v>62516405101</v>
      </c>
      <c r="E9766" s="41" t="s">
        <v>4604</v>
      </c>
      <c r="G9766" s="41" t="s">
        <v>32</v>
      </c>
      <c r="H9766" s="41" t="s">
        <v>2790</v>
      </c>
      <c r="I9766" s="41" t="s">
        <v>23</v>
      </c>
      <c r="J9766" s="41" t="s">
        <v>34</v>
      </c>
      <c r="K9766" s="41" t="s">
        <v>25</v>
      </c>
    </row>
    <row r="9767" spans="2:11" ht="15" customHeight="1" x14ac:dyDescent="0.3">
      <c r="B9767" s="39" t="str">
        <f t="shared" si="134"/>
        <v>62516405102 шарикопідшипник</v>
      </c>
      <c r="C9767" s="39" t="str">
        <f>TEXT(Raw_Articul_Data!$D9767,"00000000000")</f>
        <v>62516405102</v>
      </c>
      <c r="D9767" s="41">
        <v>62516405102</v>
      </c>
      <c r="E9767" s="41" t="s">
        <v>4604</v>
      </c>
      <c r="G9767" s="41" t="s">
        <v>32</v>
      </c>
      <c r="H9767" s="41" t="s">
        <v>2790</v>
      </c>
      <c r="I9767" s="41" t="s">
        <v>23</v>
      </c>
      <c r="J9767" s="41" t="s">
        <v>34</v>
      </c>
      <c r="K9767" s="41" t="s">
        <v>25</v>
      </c>
    </row>
    <row r="9768" spans="2:11" ht="15" customHeight="1" x14ac:dyDescent="0.3">
      <c r="B9768" s="39" t="str">
        <f t="shared" si="134"/>
        <v>62516406400 важіль</v>
      </c>
      <c r="C9768" s="39" t="str">
        <f>TEXT(Raw_Articul_Data!$D9768,"00000000000")</f>
        <v>62516406400</v>
      </c>
      <c r="D9768" s="41">
        <v>62516406400</v>
      </c>
      <c r="E9768" s="41" t="s">
        <v>3043</v>
      </c>
      <c r="G9768" s="41" t="s">
        <v>32</v>
      </c>
      <c r="H9768" s="41" t="s">
        <v>2790</v>
      </c>
      <c r="I9768" s="41" t="s">
        <v>23</v>
      </c>
      <c r="J9768" s="41" t="s">
        <v>34</v>
      </c>
      <c r="K9768" s="41" t="s">
        <v>25</v>
      </c>
    </row>
    <row r="9769" spans="2:11" ht="15" customHeight="1" x14ac:dyDescent="0.3">
      <c r="B9769" s="39" t="str">
        <f t="shared" si="134"/>
        <v>62516406401 важіль (зчеплення)</v>
      </c>
      <c r="C9769" s="39" t="str">
        <f>TEXT(Raw_Articul_Data!$D9769,"00000000000")</f>
        <v>62516406401</v>
      </c>
      <c r="D9769" s="41">
        <v>62516406401</v>
      </c>
      <c r="E9769" s="41" t="s">
        <v>5181</v>
      </c>
      <c r="G9769" s="41" t="s">
        <v>32</v>
      </c>
      <c r="H9769" s="41" t="s">
        <v>2790</v>
      </c>
      <c r="I9769" s="41" t="s">
        <v>23</v>
      </c>
      <c r="J9769" s="41" t="s">
        <v>34</v>
      </c>
      <c r="K9769" s="41" t="s">
        <v>25</v>
      </c>
    </row>
    <row r="9770" spans="2:11" ht="15" customHeight="1" x14ac:dyDescent="0.3">
      <c r="B9770" s="39" t="str">
        <f t="shared" si="134"/>
        <v>62516414100 важіль</v>
      </c>
      <c r="C9770" s="39" t="str">
        <f>TEXT(Raw_Articul_Data!$D9770,"00000000000")</f>
        <v>62516414100</v>
      </c>
      <c r="D9770" s="41">
        <v>62516414100</v>
      </c>
      <c r="E9770" s="41" t="s">
        <v>3043</v>
      </c>
      <c r="G9770" s="41" t="s">
        <v>32</v>
      </c>
      <c r="H9770" s="41" t="s">
        <v>2790</v>
      </c>
      <c r="I9770" s="41" t="s">
        <v>23</v>
      </c>
      <c r="J9770" s="41" t="s">
        <v>34</v>
      </c>
      <c r="K9770" s="41" t="s">
        <v>25</v>
      </c>
    </row>
    <row r="9771" spans="2:11" ht="15" customHeight="1" x14ac:dyDescent="0.3">
      <c r="B9771" s="39" t="str">
        <f t="shared" si="134"/>
        <v>62516414101 важіль</v>
      </c>
      <c r="C9771" s="39" t="str">
        <f>TEXT(Raw_Articul_Data!$D9771,"00000000000")</f>
        <v>62516414101</v>
      </c>
      <c r="D9771" s="41">
        <v>62516414101</v>
      </c>
      <c r="E9771" s="41" t="s">
        <v>3043</v>
      </c>
      <c r="G9771" s="41" t="s">
        <v>32</v>
      </c>
      <c r="H9771" s="41" t="s">
        <v>2790</v>
      </c>
      <c r="I9771" s="41" t="s">
        <v>23</v>
      </c>
      <c r="J9771" s="41" t="s">
        <v>34</v>
      </c>
      <c r="K9771" s="41" t="s">
        <v>25</v>
      </c>
    </row>
    <row r="9772" spans="2:11" ht="15" customHeight="1" x14ac:dyDescent="0.3">
      <c r="B9772" s="39" t="str">
        <f t="shared" si="134"/>
        <v>62516417100 тримач</v>
      </c>
      <c r="C9772" s="39" t="str">
        <f>TEXT(Raw_Articul_Data!$D9772,"00000000000")</f>
        <v>62516417100</v>
      </c>
      <c r="D9772" s="41">
        <v>62516417100</v>
      </c>
      <c r="E9772" s="41" t="s">
        <v>2820</v>
      </c>
      <c r="G9772" s="41" t="s">
        <v>32</v>
      </c>
      <c r="H9772" s="41" t="s">
        <v>2790</v>
      </c>
      <c r="I9772" s="41" t="s">
        <v>23</v>
      </c>
      <c r="J9772" s="41" t="s">
        <v>34</v>
      </c>
      <c r="K9772" s="41" t="s">
        <v>25</v>
      </c>
    </row>
    <row r="9773" spans="2:11" ht="15" customHeight="1" x14ac:dyDescent="0.3">
      <c r="B9773" s="39" t="str">
        <f t="shared" si="134"/>
        <v>62516420100 зубчате колесо (передача вперед)</v>
      </c>
      <c r="C9773" s="39" t="str">
        <f>TEXT(Raw_Articul_Data!$D9773,"00000000000")</f>
        <v>62516420100</v>
      </c>
      <c r="D9773" s="41">
        <v>62516420100</v>
      </c>
      <c r="E9773" s="41" t="s">
        <v>5189</v>
      </c>
      <c r="G9773" s="41" t="s">
        <v>32</v>
      </c>
      <c r="H9773" s="41" t="s">
        <v>2790</v>
      </c>
      <c r="I9773" s="41" t="s">
        <v>23</v>
      </c>
      <c r="J9773" s="41" t="s">
        <v>34</v>
      </c>
      <c r="K9773" s="41" t="s">
        <v>25</v>
      </c>
    </row>
    <row r="9774" spans="2:11" ht="15" customHeight="1" x14ac:dyDescent="0.3">
      <c r="B9774" s="39" t="str">
        <f t="shared" si="134"/>
        <v>62516420101 зубчате колесо</v>
      </c>
      <c r="C9774" s="39" t="str">
        <f>TEXT(Raw_Articul_Data!$D9774,"00000000000")</f>
        <v>62516420101</v>
      </c>
      <c r="D9774" s="41">
        <v>62516420101</v>
      </c>
      <c r="E9774" s="41" t="s">
        <v>2880</v>
      </c>
      <c r="G9774" s="41" t="s">
        <v>32</v>
      </c>
      <c r="H9774" s="41" t="s">
        <v>2790</v>
      </c>
      <c r="I9774" s="41" t="s">
        <v>23</v>
      </c>
      <c r="J9774" s="41" t="s">
        <v>34</v>
      </c>
      <c r="K9774" s="41" t="s">
        <v>25</v>
      </c>
    </row>
    <row r="9775" spans="2:11" ht="15" customHeight="1" x14ac:dyDescent="0.3">
      <c r="B9775" s="39" t="str">
        <f t="shared" si="134"/>
        <v>62516420102 зубчате колесо</v>
      </c>
      <c r="C9775" s="39" t="str">
        <f>TEXT(Raw_Articul_Data!$D9775,"00000000000")</f>
        <v>62516420102</v>
      </c>
      <c r="D9775" s="41">
        <v>62516420102</v>
      </c>
      <c r="E9775" s="41" t="s">
        <v>2880</v>
      </c>
      <c r="G9775" s="41" t="s">
        <v>32</v>
      </c>
      <c r="H9775" s="41" t="s">
        <v>2790</v>
      </c>
      <c r="I9775" s="41" t="s">
        <v>23</v>
      </c>
      <c r="J9775" s="41" t="s">
        <v>34</v>
      </c>
      <c r="K9775" s="41" t="s">
        <v>25</v>
      </c>
    </row>
    <row r="9776" spans="2:11" ht="15" customHeight="1" x14ac:dyDescent="0.3">
      <c r="B9776" s="39" t="str">
        <f t="shared" si="134"/>
        <v>62516420200 конічне колесо</v>
      </c>
      <c r="C9776" s="39" t="str">
        <f>TEXT(Raw_Articul_Data!$D9776,"00000000000")</f>
        <v>62516420200</v>
      </c>
      <c r="D9776" s="41">
        <v>62516420200</v>
      </c>
      <c r="E9776" s="41" t="s">
        <v>5190</v>
      </c>
      <c r="G9776" s="41" t="s">
        <v>32</v>
      </c>
      <c r="H9776" s="41" t="s">
        <v>2790</v>
      </c>
      <c r="I9776" s="41" t="s">
        <v>23</v>
      </c>
      <c r="J9776" s="41" t="s">
        <v>34</v>
      </c>
      <c r="K9776" s="41" t="s">
        <v>25</v>
      </c>
    </row>
    <row r="9777" spans="2:11" ht="15" customHeight="1" x14ac:dyDescent="0.3">
      <c r="B9777" s="39" t="str">
        <f t="shared" si="134"/>
        <v>62516420201 конічне колесо</v>
      </c>
      <c r="C9777" s="39" t="str">
        <f>TEXT(Raw_Articul_Data!$D9777,"00000000000")</f>
        <v>62516420201</v>
      </c>
      <c r="D9777" s="41">
        <v>62516420201</v>
      </c>
      <c r="E9777" s="41" t="s">
        <v>5190</v>
      </c>
      <c r="G9777" s="41" t="s">
        <v>32</v>
      </c>
      <c r="H9777" s="41" t="s">
        <v>2790</v>
      </c>
      <c r="I9777" s="41" t="s">
        <v>23</v>
      </c>
      <c r="J9777" s="41" t="s">
        <v>34</v>
      </c>
      <c r="K9777" s="41" t="s">
        <v>25</v>
      </c>
    </row>
    <row r="9778" spans="2:11" ht="15" customHeight="1" x14ac:dyDescent="0.3">
      <c r="B9778" s="39" t="str">
        <f t="shared" si="134"/>
        <v>62516422600 вал</v>
      </c>
      <c r="C9778" s="39" t="str">
        <f>TEXT(Raw_Articul_Data!$D9778,"00000000000")</f>
        <v>62516422600</v>
      </c>
      <c r="D9778" s="41">
        <v>62516422600</v>
      </c>
      <c r="E9778" s="41" t="s">
        <v>3225</v>
      </c>
      <c r="G9778" s="41" t="s">
        <v>32</v>
      </c>
      <c r="H9778" s="41" t="s">
        <v>2790</v>
      </c>
      <c r="I9778" s="41" t="s">
        <v>23</v>
      </c>
      <c r="J9778" s="41" t="s">
        <v>34</v>
      </c>
      <c r="K9778" s="41" t="s">
        <v>25</v>
      </c>
    </row>
    <row r="9779" spans="2:11" ht="15" customHeight="1" x14ac:dyDescent="0.3">
      <c r="B9779" s="39" t="str">
        <f t="shared" si="134"/>
        <v>62516422601 вал</v>
      </c>
      <c r="C9779" s="39" t="str">
        <f>TEXT(Raw_Articul_Data!$D9779,"00000000000")</f>
        <v>62516422601</v>
      </c>
      <c r="D9779" s="41">
        <v>62516422601</v>
      </c>
      <c r="E9779" s="41" t="s">
        <v>3225</v>
      </c>
      <c r="G9779" s="41" t="s">
        <v>32</v>
      </c>
      <c r="H9779" s="41" t="s">
        <v>2790</v>
      </c>
      <c r="I9779" s="41" t="s">
        <v>23</v>
      </c>
      <c r="J9779" s="41" t="s">
        <v>34</v>
      </c>
      <c r="K9779" s="41" t="s">
        <v>25</v>
      </c>
    </row>
    <row r="9780" spans="2:11" ht="15" customHeight="1" x14ac:dyDescent="0.3">
      <c r="B9780" s="39" t="str">
        <f t="shared" si="134"/>
        <v>62516422602 вал</v>
      </c>
      <c r="C9780" s="39" t="str">
        <f>TEXT(Raw_Articul_Data!$D9780,"00000000000")</f>
        <v>62516422602</v>
      </c>
      <c r="D9780" s="41">
        <v>62516422602</v>
      </c>
      <c r="E9780" s="41" t="s">
        <v>3225</v>
      </c>
      <c r="G9780" s="41" t="s">
        <v>32</v>
      </c>
      <c r="H9780" s="41" t="s">
        <v>2790</v>
      </c>
      <c r="I9780" s="41" t="s">
        <v>23</v>
      </c>
      <c r="J9780" s="41" t="s">
        <v>34</v>
      </c>
      <c r="K9780" s="41" t="s">
        <v>25</v>
      </c>
    </row>
    <row r="9781" spans="2:11" ht="15" customHeight="1" x14ac:dyDescent="0.3">
      <c r="B9781" s="39" t="str">
        <f t="shared" si="134"/>
        <v>62516422603 вал</v>
      </c>
      <c r="C9781" s="39" t="str">
        <f>TEXT(Raw_Articul_Data!$D9781,"00000000000")</f>
        <v>62516422603</v>
      </c>
      <c r="D9781" s="41">
        <v>62516422603</v>
      </c>
      <c r="E9781" s="41" t="s">
        <v>3225</v>
      </c>
      <c r="G9781" s="41" t="s">
        <v>32</v>
      </c>
      <c r="H9781" s="41" t="s">
        <v>2790</v>
      </c>
      <c r="I9781" s="41" t="s">
        <v>23</v>
      </c>
      <c r="J9781" s="41" t="s">
        <v>34</v>
      </c>
      <c r="K9781" s="41" t="s">
        <v>25</v>
      </c>
    </row>
    <row r="9782" spans="2:11" ht="15" customHeight="1" x14ac:dyDescent="0.3">
      <c r="B9782" s="39" t="str">
        <f t="shared" si="134"/>
        <v>62516422604 вал</v>
      </c>
      <c r="C9782" s="39" t="str">
        <f>TEXT(Raw_Articul_Data!$D9782,"00000000000")</f>
        <v>62516422604</v>
      </c>
      <c r="D9782" s="41">
        <v>62516422604</v>
      </c>
      <c r="E9782" s="41" t="s">
        <v>3225</v>
      </c>
      <c r="G9782" s="41" t="s">
        <v>32</v>
      </c>
      <c r="H9782" s="41" t="s">
        <v>2790</v>
      </c>
      <c r="I9782" s="41" t="s">
        <v>23</v>
      </c>
      <c r="J9782" s="41" t="s">
        <v>34</v>
      </c>
      <c r="K9782" s="41" t="s">
        <v>25</v>
      </c>
    </row>
    <row r="9783" spans="2:11" ht="15" customHeight="1" x14ac:dyDescent="0.3">
      <c r="B9783" s="39" t="str">
        <f t="shared" si="134"/>
        <v>62516431100 гольчатий підшипник</v>
      </c>
      <c r="C9783" s="39" t="str">
        <f>TEXT(Raw_Articul_Data!$D9783,"00000000000")</f>
        <v>62516431100</v>
      </c>
      <c r="D9783" s="41">
        <v>62516431100</v>
      </c>
      <c r="E9783" s="41" t="s">
        <v>4587</v>
      </c>
      <c r="G9783" s="41" t="s">
        <v>32</v>
      </c>
      <c r="H9783" s="41" t="s">
        <v>2790</v>
      </c>
      <c r="I9783" s="41" t="s">
        <v>23</v>
      </c>
      <c r="J9783" s="41" t="s">
        <v>34</v>
      </c>
      <c r="K9783" s="41" t="s">
        <v>25</v>
      </c>
    </row>
    <row r="9784" spans="2:11" ht="15" customHeight="1" x14ac:dyDescent="0.3">
      <c r="B9784" s="39" t="str">
        <f t="shared" si="134"/>
        <v>62516431101 гольчатий підшипник</v>
      </c>
      <c r="C9784" s="39" t="str">
        <f>TEXT(Raw_Articul_Data!$D9784,"00000000000")</f>
        <v>62516431101</v>
      </c>
      <c r="D9784" s="41">
        <v>62516431101</v>
      </c>
      <c r="E9784" s="41" t="s">
        <v>4587</v>
      </c>
      <c r="G9784" s="41" t="s">
        <v>32</v>
      </c>
      <c r="H9784" s="41" t="s">
        <v>2790</v>
      </c>
      <c r="I9784" s="41" t="s">
        <v>23</v>
      </c>
      <c r="J9784" s="41" t="s">
        <v>34</v>
      </c>
      <c r="K9784" s="41" t="s">
        <v>25</v>
      </c>
    </row>
    <row r="9785" spans="2:11" ht="15" customHeight="1" x14ac:dyDescent="0.3">
      <c r="B9785" s="39" t="str">
        <f t="shared" si="134"/>
        <v>62516431102 гольчатий підшипник</v>
      </c>
      <c r="C9785" s="39" t="str">
        <f>TEXT(Raw_Articul_Data!$D9785,"00000000000")</f>
        <v>62516431102</v>
      </c>
      <c r="D9785" s="41">
        <v>62516431102</v>
      </c>
      <c r="E9785" s="41" t="s">
        <v>4587</v>
      </c>
      <c r="G9785" s="41" t="s">
        <v>32</v>
      </c>
      <c r="H9785" s="41" t="s">
        <v>2790</v>
      </c>
      <c r="I9785" s="41" t="s">
        <v>23</v>
      </c>
      <c r="J9785" s="41" t="s">
        <v>34</v>
      </c>
      <c r="K9785" s="41" t="s">
        <v>25</v>
      </c>
    </row>
    <row r="9786" spans="2:11" ht="15" customHeight="1" x14ac:dyDescent="0.3">
      <c r="B9786" s="39" t="str">
        <f t="shared" si="134"/>
        <v>62516433600 важіль перемикання</v>
      </c>
      <c r="C9786" s="39" t="str">
        <f>TEXT(Raw_Articul_Data!$D9786,"00000000000")</f>
        <v>62516433600</v>
      </c>
      <c r="D9786" s="41">
        <v>62516433600</v>
      </c>
      <c r="E9786" s="41" t="s">
        <v>5191</v>
      </c>
      <c r="G9786" s="41" t="s">
        <v>32</v>
      </c>
      <c r="H9786" s="41" t="s">
        <v>2790</v>
      </c>
      <c r="I9786" s="41" t="s">
        <v>23</v>
      </c>
      <c r="J9786" s="41" t="s">
        <v>34</v>
      </c>
      <c r="K9786" s="41" t="s">
        <v>25</v>
      </c>
    </row>
    <row r="9787" spans="2:11" ht="15" customHeight="1" x14ac:dyDescent="0.3">
      <c r="B9787" s="39" t="str">
        <f t="shared" si="134"/>
        <v>62516475604 ущільнююче кільце</v>
      </c>
      <c r="C9787" s="39" t="str">
        <f>TEXT(Raw_Articul_Data!$D9787,"00000000000")</f>
        <v>62516475604</v>
      </c>
      <c r="D9787" s="41">
        <v>62516475604</v>
      </c>
      <c r="E9787" s="41" t="s">
        <v>2853</v>
      </c>
      <c r="G9787" s="41" t="s">
        <v>32</v>
      </c>
      <c r="H9787" s="41" t="s">
        <v>2790</v>
      </c>
      <c r="I9787" s="41" t="s">
        <v>23</v>
      </c>
      <c r="J9787" s="41" t="s">
        <v>34</v>
      </c>
      <c r="K9787" s="41" t="s">
        <v>25</v>
      </c>
    </row>
    <row r="9788" spans="2:11" ht="15" customHeight="1" x14ac:dyDescent="0.3">
      <c r="B9788" s="39" t="str">
        <f t="shared" si="134"/>
        <v>62516475605 ущільнююче кільце</v>
      </c>
      <c r="C9788" s="39" t="str">
        <f>TEXT(Raw_Articul_Data!$D9788,"00000000000")</f>
        <v>62516475605</v>
      </c>
      <c r="D9788" s="41">
        <v>62516475605</v>
      </c>
      <c r="E9788" s="41" t="s">
        <v>2853</v>
      </c>
      <c r="G9788" s="41" t="s">
        <v>32</v>
      </c>
      <c r="H9788" s="41" t="s">
        <v>2790</v>
      </c>
      <c r="I9788" s="41" t="s">
        <v>23</v>
      </c>
      <c r="J9788" s="41" t="s">
        <v>34</v>
      </c>
      <c r="K9788" s="41" t="s">
        <v>25</v>
      </c>
    </row>
    <row r="9789" spans="2:11" ht="15" customHeight="1" x14ac:dyDescent="0.3">
      <c r="B9789" s="39" t="str">
        <f t="shared" si="134"/>
        <v>62516490301 ущільнення</v>
      </c>
      <c r="C9789" s="39" t="str">
        <f>TEXT(Raw_Articul_Data!$D9789,"00000000000")</f>
        <v>62516490301</v>
      </c>
      <c r="D9789" s="41">
        <v>62516490301</v>
      </c>
      <c r="E9789" s="41" t="s">
        <v>2903</v>
      </c>
      <c r="G9789" s="41" t="s">
        <v>32</v>
      </c>
      <c r="H9789" s="41" t="s">
        <v>2790</v>
      </c>
      <c r="I9789" s="41" t="s">
        <v>23</v>
      </c>
      <c r="J9789" s="41" t="s">
        <v>34</v>
      </c>
      <c r="K9789" s="41" t="s">
        <v>25</v>
      </c>
    </row>
    <row r="9790" spans="2:11" ht="15" customHeight="1" x14ac:dyDescent="0.3">
      <c r="B9790" s="39" t="str">
        <f t="shared" si="134"/>
        <v>62516490303 ущільнення</v>
      </c>
      <c r="C9790" s="39" t="str">
        <f>TEXT(Raw_Articul_Data!$D9790,"00000000000")</f>
        <v>62516490303</v>
      </c>
      <c r="D9790" s="41">
        <v>62516490303</v>
      </c>
      <c r="E9790" s="41" t="s">
        <v>2903</v>
      </c>
      <c r="G9790" s="41" t="s">
        <v>32</v>
      </c>
      <c r="H9790" s="41" t="s">
        <v>2790</v>
      </c>
      <c r="I9790" s="41" t="s">
        <v>23</v>
      </c>
      <c r="J9790" s="41" t="s">
        <v>34</v>
      </c>
      <c r="K9790" s="41" t="s">
        <v>25</v>
      </c>
    </row>
    <row r="9791" spans="2:11" ht="15" customHeight="1" x14ac:dyDescent="0.3">
      <c r="B9791" s="39" t="str">
        <f t="shared" si="134"/>
        <v>62516490304 ущільнення</v>
      </c>
      <c r="C9791" s="39" t="str">
        <f>TEXT(Raw_Articul_Data!$D9791,"00000000000")</f>
        <v>62516490304</v>
      </c>
      <c r="D9791" s="41">
        <v>62516490304</v>
      </c>
      <c r="E9791" s="41" t="s">
        <v>2903</v>
      </c>
      <c r="G9791" s="41" t="s">
        <v>32</v>
      </c>
      <c r="H9791" s="41" t="s">
        <v>2790</v>
      </c>
      <c r="I9791" s="41" t="s">
        <v>23</v>
      </c>
      <c r="J9791" s="41" t="s">
        <v>34</v>
      </c>
      <c r="K9791" s="41" t="s">
        <v>25</v>
      </c>
    </row>
    <row r="9792" spans="2:11" ht="15" customHeight="1" x14ac:dyDescent="0.3">
      <c r="B9792" s="39" t="str">
        <f t="shared" si="134"/>
        <v>62517100202 комплект пропашки в зборі зліва</v>
      </c>
      <c r="C9792" s="39" t="str">
        <f>TEXT(Raw_Articul_Data!$D9792,"00000000000")</f>
        <v>62517100202</v>
      </c>
      <c r="D9792" s="41">
        <v>62517100202</v>
      </c>
      <c r="E9792" s="41" t="s">
        <v>5179</v>
      </c>
      <c r="G9792" s="41" t="s">
        <v>32</v>
      </c>
      <c r="H9792" s="41" t="s">
        <v>2790</v>
      </c>
      <c r="I9792" s="41" t="s">
        <v>23</v>
      </c>
      <c r="J9792" s="41" t="s">
        <v>34</v>
      </c>
      <c r="K9792" s="41" t="s">
        <v>25</v>
      </c>
    </row>
    <row r="9793" spans="2:11" ht="15" customHeight="1" x14ac:dyDescent="0.3">
      <c r="B9793" s="39" t="str">
        <f t="shared" si="134"/>
        <v>62517100203 комплект пропашки в зборі зправа</v>
      </c>
      <c r="C9793" s="39" t="str">
        <f>TEXT(Raw_Articul_Data!$D9793,"00000000000")</f>
        <v>62517100203</v>
      </c>
      <c r="D9793" s="41">
        <v>62517100203</v>
      </c>
      <c r="E9793" s="41" t="s">
        <v>5180</v>
      </c>
      <c r="G9793" s="41" t="s">
        <v>32</v>
      </c>
      <c r="H9793" s="41" t="s">
        <v>2790</v>
      </c>
      <c r="I9793" s="41" t="s">
        <v>23</v>
      </c>
      <c r="J9793" s="41" t="s">
        <v>34</v>
      </c>
      <c r="K9793" s="41" t="s">
        <v>25</v>
      </c>
    </row>
    <row r="9794" spans="2:11" ht="15" customHeight="1" x14ac:dyDescent="0.3">
      <c r="B9794" s="39" t="str">
        <f t="shared" si="134"/>
        <v>62517103501 важіль зліва</v>
      </c>
      <c r="C9794" s="39" t="str">
        <f>TEXT(Raw_Articul_Data!$D9794,"00000000000")</f>
        <v>62517103501</v>
      </c>
      <c r="D9794" s="41">
        <v>62517103501</v>
      </c>
      <c r="E9794" s="41" t="s">
        <v>5192</v>
      </c>
      <c r="G9794" s="41" t="s">
        <v>32</v>
      </c>
      <c r="H9794" s="41" t="s">
        <v>2790</v>
      </c>
      <c r="I9794" s="41" t="s">
        <v>23</v>
      </c>
      <c r="J9794" s="41" t="s">
        <v>34</v>
      </c>
      <c r="K9794" s="41" t="s">
        <v>25</v>
      </c>
    </row>
    <row r="9795" spans="2:11" ht="15" customHeight="1" x14ac:dyDescent="0.3">
      <c r="B9795" s="39" t="str">
        <f t="shared" si="134"/>
        <v>62517109900 тяга вимикання зчеплення</v>
      </c>
      <c r="C9795" s="39" t="str">
        <f>TEXT(Raw_Articul_Data!$D9795,"00000000000")</f>
        <v>62517109900</v>
      </c>
      <c r="D9795" s="41">
        <v>62517109900</v>
      </c>
      <c r="E9795" s="41" t="s">
        <v>5127</v>
      </c>
      <c r="G9795" s="41" t="s">
        <v>32</v>
      </c>
      <c r="H9795" s="41" t="s">
        <v>2790</v>
      </c>
      <c r="I9795" s="41" t="s">
        <v>23</v>
      </c>
      <c r="J9795" s="41" t="s">
        <v>34</v>
      </c>
      <c r="K9795" s="41" t="s">
        <v>25</v>
      </c>
    </row>
    <row r="9796" spans="2:11" ht="15" customHeight="1" x14ac:dyDescent="0.3">
      <c r="B9796" s="39" t="str">
        <f t="shared" si="134"/>
        <v>62517109901 трос зчеплення (регулятор ведучої ручки)</v>
      </c>
      <c r="C9796" s="39" t="str">
        <f>TEXT(Raw_Articul_Data!$D9796,"00000000000")</f>
        <v>62517109901</v>
      </c>
      <c r="D9796" s="41">
        <v>62517109901</v>
      </c>
      <c r="E9796" s="41" t="s">
        <v>5193</v>
      </c>
      <c r="G9796" s="41" t="s">
        <v>32</v>
      </c>
      <c r="H9796" s="41" t="s">
        <v>2790</v>
      </c>
      <c r="I9796" s="41" t="s">
        <v>23</v>
      </c>
      <c r="J9796" s="41" t="s">
        <v>34</v>
      </c>
      <c r="K9796" s="41" t="s">
        <v>25</v>
      </c>
    </row>
    <row r="9797" spans="2:11" ht="15" customHeight="1" x14ac:dyDescent="0.3">
      <c r="B9797" s="39" t="str">
        <f t="shared" si="134"/>
        <v>62517109902 трос зчеплення (перемикач передач)</v>
      </c>
      <c r="C9797" s="39" t="str">
        <f>TEXT(Raw_Articul_Data!$D9797,"00000000000")</f>
        <v>62517109902</v>
      </c>
      <c r="D9797" s="41">
        <v>62517109902</v>
      </c>
      <c r="E9797" s="41" t="s">
        <v>5194</v>
      </c>
      <c r="G9797" s="41" t="s">
        <v>32</v>
      </c>
      <c r="H9797" s="41" t="s">
        <v>2790</v>
      </c>
      <c r="I9797" s="41" t="s">
        <v>23</v>
      </c>
      <c r="J9797" s="41" t="s">
        <v>34</v>
      </c>
      <c r="K9797" s="41" t="s">
        <v>25</v>
      </c>
    </row>
    <row r="9798" spans="2:11" ht="15" customHeight="1" x14ac:dyDescent="0.3">
      <c r="B9798" s="39" t="str">
        <f t="shared" si="134"/>
        <v>62517109903 трос зчеплення (передача заднього ходу)</v>
      </c>
      <c r="C9798" s="39" t="str">
        <f>TEXT(Raw_Articul_Data!$D9798,"00000000000")</f>
        <v>62517109903</v>
      </c>
      <c r="D9798" s="41">
        <v>62517109903</v>
      </c>
      <c r="E9798" s="41" t="s">
        <v>5195</v>
      </c>
      <c r="G9798" s="41" t="s">
        <v>32</v>
      </c>
      <c r="H9798" s="41" t="s">
        <v>2790</v>
      </c>
      <c r="I9798" s="41" t="s">
        <v>23</v>
      </c>
      <c r="J9798" s="41" t="s">
        <v>34</v>
      </c>
      <c r="K9798" s="41" t="s">
        <v>25</v>
      </c>
    </row>
    <row r="9799" spans="2:11" ht="15" customHeight="1" x14ac:dyDescent="0.3">
      <c r="B9799" s="39" t="str">
        <f t="shared" si="134"/>
        <v>62517109904 трос зчеплення (передача заднього ходу)</v>
      </c>
      <c r="C9799" s="39" t="str">
        <f>TEXT(Raw_Articul_Data!$D9799,"00000000000")</f>
        <v>62517109904</v>
      </c>
      <c r="D9799" s="41">
        <v>62517109904</v>
      </c>
      <c r="E9799" s="41" t="s">
        <v>5195</v>
      </c>
      <c r="G9799" s="41" t="s">
        <v>32</v>
      </c>
      <c r="H9799" s="41" t="s">
        <v>2790</v>
      </c>
      <c r="I9799" s="41" t="s">
        <v>23</v>
      </c>
      <c r="J9799" s="41" t="s">
        <v>34</v>
      </c>
      <c r="K9799" s="41" t="s">
        <v>25</v>
      </c>
    </row>
    <row r="9800" spans="2:11" ht="15" customHeight="1" x14ac:dyDescent="0.3">
      <c r="B9800" s="39" t="str">
        <f t="shared" si="134"/>
        <v>62517109905 тяга вимкнення зчеплення</v>
      </c>
      <c r="C9800" s="39" t="str">
        <f>TEXT(Raw_Articul_Data!$D9800,"00000000000")</f>
        <v>62517109905</v>
      </c>
      <c r="D9800" s="41">
        <v>62517109905</v>
      </c>
      <c r="E9800" s="41" t="s">
        <v>5196</v>
      </c>
      <c r="G9800" s="41" t="s">
        <v>32</v>
      </c>
      <c r="H9800" s="41" t="s">
        <v>2790</v>
      </c>
      <c r="I9800" s="41" t="s">
        <v>23</v>
      </c>
      <c r="J9800" s="41" t="s">
        <v>34</v>
      </c>
      <c r="K9800" s="41" t="s">
        <v>25</v>
      </c>
    </row>
    <row r="9801" spans="2:11" ht="15" customHeight="1" x14ac:dyDescent="0.3">
      <c r="B9801" s="39" t="str">
        <f t="shared" si="134"/>
        <v>62517109906 трос зчеплення (регулятор ведучої ручки)</v>
      </c>
      <c r="C9801" s="39" t="str">
        <f>TEXT(Raw_Articul_Data!$D9801,"00000000000")</f>
        <v>62517109906</v>
      </c>
      <c r="D9801" s="41">
        <v>62517109906</v>
      </c>
      <c r="E9801" s="41" t="s">
        <v>5193</v>
      </c>
      <c r="G9801" s="41" t="s">
        <v>32</v>
      </c>
      <c r="H9801" s="41" t="s">
        <v>2790</v>
      </c>
      <c r="I9801" s="41" t="s">
        <v>23</v>
      </c>
      <c r="J9801" s="41" t="s">
        <v>34</v>
      </c>
      <c r="K9801" s="41" t="s">
        <v>25</v>
      </c>
    </row>
    <row r="9802" spans="2:11" ht="15" customHeight="1" x14ac:dyDescent="0.3">
      <c r="B9802" s="39" t="str">
        <f t="shared" si="134"/>
        <v>62517110900 вісь</v>
      </c>
      <c r="C9802" s="39" t="str">
        <f>TEXT(Raw_Articul_Data!$D9802,"00000000000")</f>
        <v>62517110900</v>
      </c>
      <c r="D9802" s="41">
        <v>62517110900</v>
      </c>
      <c r="E9802" s="41" t="s">
        <v>3291</v>
      </c>
      <c r="G9802" s="41" t="s">
        <v>32</v>
      </c>
      <c r="H9802" s="41" t="s">
        <v>2790</v>
      </c>
      <c r="I9802" s="41" t="s">
        <v>23</v>
      </c>
      <c r="J9802" s="41" t="s">
        <v>34</v>
      </c>
      <c r="K9802" s="41" t="s">
        <v>25</v>
      </c>
    </row>
    <row r="9803" spans="2:11" ht="15" customHeight="1" x14ac:dyDescent="0.3">
      <c r="B9803" s="39" t="str">
        <f t="shared" si="134"/>
        <v>62517112800 поводок</v>
      </c>
      <c r="C9803" s="39" t="str">
        <f>TEXT(Raw_Articul_Data!$D9803,"00000000000")</f>
        <v>62517112800</v>
      </c>
      <c r="D9803" s="41">
        <v>62517112800</v>
      </c>
      <c r="E9803" s="41" t="s">
        <v>3064</v>
      </c>
      <c r="G9803" s="41" t="s">
        <v>32</v>
      </c>
      <c r="H9803" s="41" t="s">
        <v>2790</v>
      </c>
      <c r="I9803" s="41" t="s">
        <v>23</v>
      </c>
      <c r="J9803" s="41" t="s">
        <v>34</v>
      </c>
      <c r="K9803" s="41" t="s">
        <v>25</v>
      </c>
    </row>
    <row r="9804" spans="2:11" ht="15" customHeight="1" x14ac:dyDescent="0.3">
      <c r="B9804" s="39" t="str">
        <f t="shared" si="134"/>
        <v>62517114400 рукоятка</v>
      </c>
      <c r="C9804" s="39" t="str">
        <f>TEXT(Raw_Articul_Data!$D9804,"00000000000")</f>
        <v>62517114400</v>
      </c>
      <c r="D9804" s="41">
        <v>62517114400</v>
      </c>
      <c r="E9804" s="41" t="s">
        <v>2902</v>
      </c>
      <c r="G9804" s="41" t="s">
        <v>32</v>
      </c>
      <c r="H9804" s="41" t="s">
        <v>2790</v>
      </c>
      <c r="I9804" s="41" t="s">
        <v>23</v>
      </c>
      <c r="J9804" s="41" t="s">
        <v>34</v>
      </c>
      <c r="K9804" s="41" t="s">
        <v>25</v>
      </c>
    </row>
    <row r="9805" spans="2:11" ht="15" customHeight="1" x14ac:dyDescent="0.3">
      <c r="B9805" s="39" t="str">
        <f t="shared" ref="B9805:B9868" si="135">CONCATENATE(C9805," ", LOWER(E9805))</f>
        <v>62517118801 покришка колеса</v>
      </c>
      <c r="C9805" s="39" t="str">
        <f>TEXT(Raw_Articul_Data!$D9805,"00000000000")</f>
        <v>62517118801</v>
      </c>
      <c r="D9805" s="41">
        <v>62517118801</v>
      </c>
      <c r="E9805" s="41" t="s">
        <v>5197</v>
      </c>
      <c r="G9805" s="41" t="s">
        <v>32</v>
      </c>
      <c r="H9805" s="41" t="s">
        <v>2790</v>
      </c>
      <c r="I9805" s="41" t="s">
        <v>23</v>
      </c>
      <c r="J9805" s="41" t="s">
        <v>34</v>
      </c>
      <c r="K9805" s="41" t="s">
        <v>25</v>
      </c>
    </row>
    <row r="9806" spans="2:11" ht="15" customHeight="1" x14ac:dyDescent="0.3">
      <c r="B9806" s="39" t="str">
        <f t="shared" si="135"/>
        <v>62517164800 відкидний шплінт</v>
      </c>
      <c r="C9806" s="39" t="str">
        <f>TEXT(Raw_Articul_Data!$D9806,"00000000000")</f>
        <v>62517164800</v>
      </c>
      <c r="D9806" s="41">
        <v>62517164800</v>
      </c>
      <c r="E9806" s="41" t="s">
        <v>5183</v>
      </c>
      <c r="G9806" s="41" t="s">
        <v>32</v>
      </c>
      <c r="H9806" s="41" t="s">
        <v>2790</v>
      </c>
      <c r="I9806" s="41" t="s">
        <v>23</v>
      </c>
      <c r="J9806" s="41" t="s">
        <v>34</v>
      </c>
      <c r="K9806" s="41" t="s">
        <v>25</v>
      </c>
    </row>
    <row r="9807" spans="2:11" ht="15" customHeight="1" x14ac:dyDescent="0.3">
      <c r="B9807" s="39" t="str">
        <f t="shared" si="135"/>
        <v>62517173500 захисна планка (ліва)</v>
      </c>
      <c r="C9807" s="39" t="str">
        <f>TEXT(Raw_Articul_Data!$D9807,"00000000000")</f>
        <v>62517173500</v>
      </c>
      <c r="D9807" s="41">
        <v>62517173500</v>
      </c>
      <c r="E9807" s="41" t="s">
        <v>5198</v>
      </c>
      <c r="G9807" s="41" t="s">
        <v>32</v>
      </c>
      <c r="H9807" s="41" t="s">
        <v>2790</v>
      </c>
      <c r="I9807" s="41" t="s">
        <v>23</v>
      </c>
      <c r="J9807" s="41" t="s">
        <v>34</v>
      </c>
      <c r="K9807" s="41" t="s">
        <v>25</v>
      </c>
    </row>
    <row r="9808" spans="2:11" ht="15" customHeight="1" x14ac:dyDescent="0.3">
      <c r="B9808" s="39" t="str">
        <f t="shared" si="135"/>
        <v>62517173600 кришка</v>
      </c>
      <c r="C9808" s="39" t="str">
        <f>TEXT(Raw_Articul_Data!$D9808,"00000000000")</f>
        <v>62517173600</v>
      </c>
      <c r="D9808" s="41">
        <v>62517173600</v>
      </c>
      <c r="E9808" s="41" t="s">
        <v>2801</v>
      </c>
      <c r="G9808" s="41" t="s">
        <v>32</v>
      </c>
      <c r="H9808" s="41" t="s">
        <v>2790</v>
      </c>
      <c r="I9808" s="41" t="s">
        <v>23</v>
      </c>
      <c r="J9808" s="41" t="s">
        <v>34</v>
      </c>
      <c r="K9808" s="41" t="s">
        <v>25</v>
      </c>
    </row>
    <row r="9809" spans="2:11" ht="15" customHeight="1" x14ac:dyDescent="0.3">
      <c r="B9809" s="39" t="str">
        <f t="shared" si="135"/>
        <v>62517401402 колесо в зборі</v>
      </c>
      <c r="C9809" s="39" t="str">
        <f>TEXT(Raw_Articul_Data!$D9809,"00000000000")</f>
        <v>62517401402</v>
      </c>
      <c r="D9809" s="41">
        <v>62517401402</v>
      </c>
      <c r="E9809" s="41" t="s">
        <v>5199</v>
      </c>
      <c r="G9809" s="41" t="s">
        <v>32</v>
      </c>
      <c r="H9809" s="41" t="s">
        <v>2790</v>
      </c>
      <c r="I9809" s="41" t="s">
        <v>23</v>
      </c>
      <c r="J9809" s="41" t="s">
        <v>34</v>
      </c>
      <c r="K9809" s="41" t="s">
        <v>25</v>
      </c>
    </row>
    <row r="9810" spans="2:11" ht="15" customHeight="1" x14ac:dyDescent="0.3">
      <c r="B9810" s="39" t="str">
        <f t="shared" si="135"/>
        <v>62517401404 колесо ліве в зборі</v>
      </c>
      <c r="C9810" s="39" t="str">
        <f>TEXT(Raw_Articul_Data!$D9810,"00000000000")</f>
        <v>62517401404</v>
      </c>
      <c r="D9810" s="41">
        <v>62517401404</v>
      </c>
      <c r="E9810" s="41" t="s">
        <v>5200</v>
      </c>
      <c r="G9810" s="41" t="s">
        <v>32</v>
      </c>
      <c r="H9810" s="41" t="s">
        <v>2790</v>
      </c>
      <c r="I9810" s="41" t="s">
        <v>23</v>
      </c>
      <c r="J9810" s="41" t="s">
        <v>34</v>
      </c>
      <c r="K9810" s="41" t="s">
        <v>25</v>
      </c>
    </row>
    <row r="9811" spans="2:11" ht="15" customHeight="1" x14ac:dyDescent="0.3">
      <c r="B9811" s="39" t="str">
        <f t="shared" si="135"/>
        <v>62517401406 колесо праве в зборі</v>
      </c>
      <c r="C9811" s="39" t="str">
        <f>TEXT(Raw_Articul_Data!$D9811,"00000000000")</f>
        <v>62517401406</v>
      </c>
      <c r="D9811" s="41">
        <v>62517401406</v>
      </c>
      <c r="E9811" s="41" t="s">
        <v>5201</v>
      </c>
      <c r="G9811" s="41" t="s">
        <v>32</v>
      </c>
      <c r="H9811" s="41" t="s">
        <v>2790</v>
      </c>
      <c r="I9811" s="41" t="s">
        <v>23</v>
      </c>
      <c r="J9811" s="41" t="s">
        <v>34</v>
      </c>
      <c r="K9811" s="41" t="s">
        <v>25</v>
      </c>
    </row>
    <row r="9812" spans="2:11" ht="15" customHeight="1" x14ac:dyDescent="0.3">
      <c r="B9812" s="39" t="str">
        <f t="shared" si="135"/>
        <v>62517403401 рукоятка вмикання</v>
      </c>
      <c r="C9812" s="39" t="str">
        <f>TEXT(Raw_Articul_Data!$D9812,"00000000000")</f>
        <v>62517403401</v>
      </c>
      <c r="D9812" s="41">
        <v>62517403401</v>
      </c>
      <c r="E9812" s="41" t="s">
        <v>4987</v>
      </c>
      <c r="G9812" s="41" t="s">
        <v>32</v>
      </c>
      <c r="H9812" s="41" t="s">
        <v>2790</v>
      </c>
      <c r="I9812" s="41" t="s">
        <v>23</v>
      </c>
      <c r="J9812" s="41" t="s">
        <v>34</v>
      </c>
      <c r="K9812" s="41" t="s">
        <v>25</v>
      </c>
    </row>
    <row r="9813" spans="2:11" ht="15" customHeight="1" x14ac:dyDescent="0.3">
      <c r="B9813" s="39" t="str">
        <f t="shared" si="135"/>
        <v>62517407400 вісь</v>
      </c>
      <c r="C9813" s="39" t="str">
        <f>TEXT(Raw_Articul_Data!$D9813,"00000000000")</f>
        <v>62517407400</v>
      </c>
      <c r="D9813" s="41">
        <v>62517407400</v>
      </c>
      <c r="E9813" s="41" t="s">
        <v>3291</v>
      </c>
      <c r="G9813" s="41" t="s">
        <v>32</v>
      </c>
      <c r="H9813" s="41" t="s">
        <v>2790</v>
      </c>
      <c r="I9813" s="41" t="s">
        <v>23</v>
      </c>
      <c r="J9813" s="41" t="s">
        <v>34</v>
      </c>
      <c r="K9813" s="41" t="s">
        <v>25</v>
      </c>
    </row>
    <row r="9814" spans="2:11" ht="15" customHeight="1" x14ac:dyDescent="0.3">
      <c r="B9814" s="39" t="str">
        <f t="shared" si="135"/>
        <v>62517407401 вісь</v>
      </c>
      <c r="C9814" s="39" t="str">
        <f>TEXT(Raw_Articul_Data!$D9814,"00000000000")</f>
        <v>62517407401</v>
      </c>
      <c r="D9814" s="41">
        <v>62517407401</v>
      </c>
      <c r="E9814" s="41" t="s">
        <v>3291</v>
      </c>
      <c r="G9814" s="41" t="s">
        <v>32</v>
      </c>
      <c r="H9814" s="41" t="s">
        <v>2790</v>
      </c>
      <c r="I9814" s="41" t="s">
        <v>23</v>
      </c>
      <c r="J9814" s="41" t="s">
        <v>34</v>
      </c>
      <c r="K9814" s="41" t="s">
        <v>25</v>
      </c>
    </row>
    <row r="9815" spans="2:11" ht="15" customHeight="1" x14ac:dyDescent="0.3">
      <c r="B9815" s="39" t="str">
        <f t="shared" si="135"/>
        <v>62517407402 вісь</v>
      </c>
      <c r="C9815" s="39" t="str">
        <f>TEXT(Raw_Articul_Data!$D9815,"00000000000")</f>
        <v>62517407402</v>
      </c>
      <c r="D9815" s="41">
        <v>62517407402</v>
      </c>
      <c r="E9815" s="41" t="s">
        <v>3291</v>
      </c>
      <c r="G9815" s="41" t="s">
        <v>32</v>
      </c>
      <c r="H9815" s="41" t="s">
        <v>2790</v>
      </c>
      <c r="I9815" s="41" t="s">
        <v>23</v>
      </c>
      <c r="J9815" s="41" t="s">
        <v>34</v>
      </c>
      <c r="K9815" s="41" t="s">
        <v>25</v>
      </c>
    </row>
    <row r="9816" spans="2:11" ht="15" customHeight="1" x14ac:dyDescent="0.3">
      <c r="B9816" s="39" t="str">
        <f t="shared" si="135"/>
        <v>62517409901 шина пневматична</v>
      </c>
      <c r="C9816" s="39" t="str">
        <f>TEXT(Raw_Articul_Data!$D9816,"00000000000")</f>
        <v>62517409901</v>
      </c>
      <c r="D9816" s="41">
        <v>62517409901</v>
      </c>
      <c r="E9816" s="41" t="s">
        <v>5202</v>
      </c>
      <c r="G9816" s="41" t="s">
        <v>32</v>
      </c>
      <c r="H9816" s="41" t="s">
        <v>2790</v>
      </c>
      <c r="I9816" s="41" t="s">
        <v>23</v>
      </c>
      <c r="J9816" s="41" t="s">
        <v>34</v>
      </c>
      <c r="K9816" s="41" t="s">
        <v>25</v>
      </c>
    </row>
    <row r="9817" spans="2:11" ht="15" customHeight="1" x14ac:dyDescent="0.3">
      <c r="B9817" s="39" t="str">
        <f t="shared" si="135"/>
        <v>62518200205 захисна планка</v>
      </c>
      <c r="C9817" s="39" t="str">
        <f>TEXT(Raw_Articul_Data!$D9817,"00000000000")</f>
        <v>62518200205</v>
      </c>
      <c r="D9817" s="41">
        <v>62518200205</v>
      </c>
      <c r="E9817" s="41" t="s">
        <v>5203</v>
      </c>
      <c r="G9817" s="41" t="s">
        <v>32</v>
      </c>
      <c r="H9817" s="41" t="s">
        <v>2790</v>
      </c>
      <c r="I9817" s="41" t="s">
        <v>23</v>
      </c>
      <c r="J9817" s="41" t="s">
        <v>34</v>
      </c>
      <c r="K9817" s="41" t="s">
        <v>25</v>
      </c>
    </row>
    <row r="9818" spans="2:11" ht="15" customHeight="1" x14ac:dyDescent="0.3">
      <c r="B9818" s="39" t="str">
        <f t="shared" si="135"/>
        <v>62900071000 комлект ножів</v>
      </c>
      <c r="C9818" s="39" t="str">
        <f>TEXT(Raw_Articul_Data!$D9818,"00000000000")</f>
        <v>62900071000</v>
      </c>
      <c r="D9818" s="41">
        <v>62900071000</v>
      </c>
      <c r="E9818" s="41" t="s">
        <v>5204</v>
      </c>
      <c r="G9818" s="41" t="s">
        <v>32</v>
      </c>
      <c r="H9818" s="41" t="s">
        <v>2790</v>
      </c>
      <c r="I9818" s="41" t="s">
        <v>23</v>
      </c>
      <c r="J9818" s="41" t="s">
        <v>28</v>
      </c>
      <c r="K9818" s="41" t="s">
        <v>25</v>
      </c>
    </row>
    <row r="9819" spans="2:11" ht="15" customHeight="1" x14ac:dyDescent="0.3">
      <c r="B9819" s="39" t="str">
        <f t="shared" si="135"/>
        <v>62900071091 комплект направляючого ролика</v>
      </c>
      <c r="C9819" s="39" t="str">
        <f>TEXT(Raw_Articul_Data!$D9819,"00000000000")</f>
        <v>62900071091</v>
      </c>
      <c r="D9819" s="41">
        <v>62900071091</v>
      </c>
      <c r="E9819" s="41" t="s">
        <v>5205</v>
      </c>
      <c r="G9819" s="41" t="s">
        <v>32</v>
      </c>
      <c r="H9819" s="41" t="s">
        <v>2790</v>
      </c>
      <c r="I9819" s="41" t="s">
        <v>23</v>
      </c>
      <c r="J9819" s="41" t="s">
        <v>4598</v>
      </c>
      <c r="K9819" s="41" t="s">
        <v>25</v>
      </c>
    </row>
    <row r="9820" spans="2:11" ht="15" customHeight="1" x14ac:dyDescent="0.3">
      <c r="B9820" s="39" t="str">
        <f t="shared" si="135"/>
        <v xml:space="preserve">62900111812 двигун чотиритактний kohler hd675 </v>
      </c>
      <c r="C9820" s="39" t="str">
        <f>TEXT(Raw_Articul_Data!$D9820,"00000000000")</f>
        <v>62900111812</v>
      </c>
      <c r="D9820" s="41">
        <v>62900111812</v>
      </c>
      <c r="E9820" s="41" t="s">
        <v>5206</v>
      </c>
      <c r="G9820" s="41" t="s">
        <v>32</v>
      </c>
      <c r="H9820" s="41" t="s">
        <v>2790</v>
      </c>
      <c r="I9820" s="41" t="s">
        <v>23</v>
      </c>
      <c r="J9820" s="41" t="s">
        <v>34</v>
      </c>
      <c r="K9820" s="41" t="s">
        <v>25</v>
      </c>
    </row>
    <row r="9821" spans="2:11" ht="15" customHeight="1" x14ac:dyDescent="0.3">
      <c r="B9821" s="39" t="str">
        <f t="shared" si="135"/>
        <v>62900113105 аератор бензиновий rl540.0</v>
      </c>
      <c r="C9821" s="39" t="str">
        <f>TEXT(Raw_Articul_Data!$D9821,"00000000000")</f>
        <v>62900113105</v>
      </c>
      <c r="D9821" s="41">
        <v>62900113105</v>
      </c>
      <c r="E9821" s="41" t="s">
        <v>2237</v>
      </c>
      <c r="F9821" s="41" t="s">
        <v>7264</v>
      </c>
      <c r="G9821" s="41" t="s">
        <v>843</v>
      </c>
      <c r="H9821" s="41" t="s">
        <v>2238</v>
      </c>
      <c r="I9821" s="41" t="s">
        <v>2166</v>
      </c>
      <c r="J9821" s="41" t="s">
        <v>164</v>
      </c>
      <c r="K9821" s="41" t="s">
        <v>25</v>
      </c>
    </row>
    <row r="9822" spans="2:11" ht="15" customHeight="1" x14ac:dyDescent="0.3">
      <c r="B9822" s="39" t="str">
        <f t="shared" si="135"/>
        <v>62901821305 половина корпуса</v>
      </c>
      <c r="C9822" s="39" t="str">
        <f>TEXT(Raw_Articul_Data!$D9822,"00000000000")</f>
        <v>62901821305</v>
      </c>
      <c r="D9822" s="41">
        <v>62901821305</v>
      </c>
      <c r="E9822" s="41" t="s">
        <v>5207</v>
      </c>
      <c r="G9822" s="41" t="s">
        <v>32</v>
      </c>
      <c r="H9822" s="41" t="s">
        <v>2790</v>
      </c>
      <c r="I9822" s="41" t="s">
        <v>23</v>
      </c>
      <c r="J9822" s="41" t="s">
        <v>45</v>
      </c>
      <c r="K9822" s="41" t="s">
        <v>25</v>
      </c>
    </row>
    <row r="9823" spans="2:11" ht="15" customHeight="1" x14ac:dyDescent="0.3">
      <c r="B9823" s="39" t="str">
        <f t="shared" si="135"/>
        <v>62901821306 половина корпуса</v>
      </c>
      <c r="C9823" s="39" t="str">
        <f>TEXT(Raw_Articul_Data!$D9823,"00000000000")</f>
        <v>62901821306</v>
      </c>
      <c r="D9823" s="41">
        <v>62901821306</v>
      </c>
      <c r="E9823" s="41" t="s">
        <v>5207</v>
      </c>
      <c r="G9823" s="41" t="s">
        <v>32</v>
      </c>
      <c r="H9823" s="41" t="s">
        <v>2790</v>
      </c>
      <c r="I9823" s="41" t="s">
        <v>23</v>
      </c>
      <c r="J9823" s="41" t="s">
        <v>45</v>
      </c>
      <c r="K9823" s="41" t="s">
        <v>25</v>
      </c>
    </row>
    <row r="9824" spans="2:11" ht="15" customHeight="1" x14ac:dyDescent="0.3">
      <c r="B9824" s="39" t="str">
        <f t="shared" si="135"/>
        <v>62901821310 половина корпуса</v>
      </c>
      <c r="C9824" s="39" t="str">
        <f>TEXT(Raw_Articul_Data!$D9824,"00000000000")</f>
        <v>62901821310</v>
      </c>
      <c r="D9824" s="41">
        <v>62901821310</v>
      </c>
      <c r="E9824" s="41" t="s">
        <v>5207</v>
      </c>
      <c r="G9824" s="41" t="s">
        <v>32</v>
      </c>
      <c r="H9824" s="41" t="s">
        <v>2790</v>
      </c>
      <c r="I9824" s="41" t="s">
        <v>23</v>
      </c>
      <c r="J9824" s="41" t="s">
        <v>45</v>
      </c>
      <c r="K9824" s="41" t="s">
        <v>25</v>
      </c>
    </row>
    <row r="9825" spans="2:11" ht="15" customHeight="1" x14ac:dyDescent="0.3">
      <c r="B9825" s="39" t="str">
        <f t="shared" si="135"/>
        <v>62904300400 автоматичний аварійний вимикач</v>
      </c>
      <c r="C9825" s="39" t="str">
        <f>TEXT(Raw_Articul_Data!$D9825,"00000000000")</f>
        <v>62904300400</v>
      </c>
      <c r="D9825" s="41">
        <v>62904300400</v>
      </c>
      <c r="E9825" s="41" t="s">
        <v>5208</v>
      </c>
      <c r="G9825" s="41" t="s">
        <v>32</v>
      </c>
      <c r="H9825" s="41" t="s">
        <v>2790</v>
      </c>
      <c r="I9825" s="41" t="s">
        <v>23</v>
      </c>
      <c r="J9825" s="41" t="s">
        <v>50</v>
      </c>
      <c r="K9825" s="41" t="s">
        <v>25</v>
      </c>
    </row>
    <row r="9826" spans="2:11" ht="15" customHeight="1" x14ac:dyDescent="0.3">
      <c r="B9826" s="39" t="str">
        <f t="shared" si="135"/>
        <v>62904300401 автоматичний аварійний вимикач</v>
      </c>
      <c r="C9826" s="39" t="str">
        <f>TEXT(Raw_Articul_Data!$D9826,"00000000000")</f>
        <v>62904300401</v>
      </c>
      <c r="D9826" s="41">
        <v>62904300401</v>
      </c>
      <c r="E9826" s="41" t="s">
        <v>5208</v>
      </c>
      <c r="G9826" s="41" t="s">
        <v>32</v>
      </c>
      <c r="H9826" s="41" t="s">
        <v>2790</v>
      </c>
      <c r="I9826" s="41" t="s">
        <v>23</v>
      </c>
      <c r="J9826" s="41" t="s">
        <v>50</v>
      </c>
      <c r="K9826" s="41" t="s">
        <v>25</v>
      </c>
    </row>
    <row r="9827" spans="2:11" ht="15" customHeight="1" x14ac:dyDescent="0.3">
      <c r="B9827" s="39" t="str">
        <f t="shared" si="135"/>
        <v>62906000210 електродвигун 230в</v>
      </c>
      <c r="C9827" s="39" t="str">
        <f>TEXT(Raw_Articul_Data!$D9827,"00000000000")</f>
        <v>62906000210</v>
      </c>
      <c r="D9827" s="41">
        <v>62906000210</v>
      </c>
      <c r="E9827" s="41" t="s">
        <v>4666</v>
      </c>
      <c r="G9827" s="41" t="s">
        <v>32</v>
      </c>
      <c r="H9827" s="41" t="s">
        <v>2790</v>
      </c>
      <c r="I9827" s="41" t="s">
        <v>23</v>
      </c>
      <c r="J9827" s="41" t="s">
        <v>164</v>
      </c>
      <c r="K9827" s="41" t="s">
        <v>25</v>
      </c>
    </row>
    <row r="9828" spans="2:11" ht="15" customHeight="1" x14ac:dyDescent="0.3">
      <c r="B9828" s="39" t="str">
        <f t="shared" si="135"/>
        <v>62906000211 електродвигун 230в, 1,6квт</v>
      </c>
      <c r="C9828" s="39" t="str">
        <f>TEXT(Raw_Articul_Data!$D9828,"00000000000")</f>
        <v>62906000211</v>
      </c>
      <c r="D9828" s="41">
        <v>62906000211</v>
      </c>
      <c r="E9828" s="41" t="s">
        <v>5209</v>
      </c>
      <c r="G9828" s="41" t="s">
        <v>32</v>
      </c>
      <c r="H9828" s="41" t="s">
        <v>2790</v>
      </c>
      <c r="I9828" s="41" t="s">
        <v>23</v>
      </c>
      <c r="J9828" s="41" t="s">
        <v>34</v>
      </c>
      <c r="K9828" s="41" t="s">
        <v>25</v>
      </c>
    </row>
    <row r="9829" spans="2:11" ht="15" customHeight="1" x14ac:dyDescent="0.3">
      <c r="B9829" s="39" t="str">
        <f t="shared" si="135"/>
        <v>62907002405 вісь</v>
      </c>
      <c r="C9829" s="39" t="str">
        <f>TEXT(Raw_Articul_Data!$D9829,"00000000000")</f>
        <v>62907002405</v>
      </c>
      <c r="D9829" s="41">
        <v>62907002405</v>
      </c>
      <c r="E9829" s="41" t="s">
        <v>3291</v>
      </c>
      <c r="G9829" s="41" t="s">
        <v>32</v>
      </c>
      <c r="H9829" s="41" t="s">
        <v>2790</v>
      </c>
      <c r="I9829" s="41" t="s">
        <v>23</v>
      </c>
      <c r="J9829" s="41" t="s">
        <v>164</v>
      </c>
      <c r="K9829" s="41" t="s">
        <v>25</v>
      </c>
    </row>
    <row r="9830" spans="2:11" ht="15" customHeight="1" x14ac:dyDescent="0.3">
      <c r="B9830" s="39" t="str">
        <f t="shared" si="135"/>
        <v>62907002407 вісь</v>
      </c>
      <c r="C9830" s="39" t="str">
        <f>TEXT(Raw_Articul_Data!$D9830,"00000000000")</f>
        <v>62907002407</v>
      </c>
      <c r="D9830" s="41">
        <v>62907002407</v>
      </c>
      <c r="E9830" s="41" t="s">
        <v>3291</v>
      </c>
      <c r="G9830" s="41" t="s">
        <v>32</v>
      </c>
      <c r="H9830" s="41" t="s">
        <v>2790</v>
      </c>
      <c r="I9830" s="41" t="s">
        <v>23</v>
      </c>
      <c r="J9830" s="41" t="s">
        <v>164</v>
      </c>
      <c r="K9830" s="41" t="s">
        <v>25</v>
      </c>
    </row>
    <row r="9831" spans="2:11" ht="15" customHeight="1" x14ac:dyDescent="0.3">
      <c r="B9831" s="39" t="str">
        <f t="shared" si="135"/>
        <v>62907002500 клиноремінний шків</v>
      </c>
      <c r="C9831" s="39" t="str">
        <f>TEXT(Raw_Articul_Data!$D9831,"00000000000")</f>
        <v>62907002500</v>
      </c>
      <c r="D9831" s="41">
        <v>62907002500</v>
      </c>
      <c r="E9831" s="41" t="s">
        <v>3227</v>
      </c>
      <c r="G9831" s="41" t="s">
        <v>32</v>
      </c>
      <c r="H9831" s="41" t="s">
        <v>2790</v>
      </c>
      <c r="I9831" s="41" t="s">
        <v>23</v>
      </c>
      <c r="J9831" s="41" t="s">
        <v>164</v>
      </c>
      <c r="K9831" s="41" t="s">
        <v>25</v>
      </c>
    </row>
    <row r="9832" spans="2:11" ht="15" customHeight="1" x14ac:dyDescent="0.3">
      <c r="B9832" s="39" t="str">
        <f t="shared" si="135"/>
        <v>62907002501 клиноременній шків</v>
      </c>
      <c r="C9832" s="39" t="str">
        <f>TEXT(Raw_Articul_Data!$D9832,"00000000000")</f>
        <v>62907002501</v>
      </c>
      <c r="D9832" s="41">
        <v>62907002501</v>
      </c>
      <c r="E9832" s="41" t="s">
        <v>5210</v>
      </c>
      <c r="G9832" s="41" t="s">
        <v>32</v>
      </c>
      <c r="H9832" s="41" t="s">
        <v>2790</v>
      </c>
      <c r="I9832" s="41" t="s">
        <v>23</v>
      </c>
      <c r="J9832" s="41" t="s">
        <v>34</v>
      </c>
      <c r="K9832" s="41" t="s">
        <v>25</v>
      </c>
    </row>
    <row r="9833" spans="2:11" ht="15" customHeight="1" x14ac:dyDescent="0.3">
      <c r="B9833" s="39" t="str">
        <f t="shared" si="135"/>
        <v>62907002512 клиноремінний шків</v>
      </c>
      <c r="C9833" s="39" t="str">
        <f>TEXT(Raw_Articul_Data!$D9833,"00000000000")</f>
        <v>62907002512</v>
      </c>
      <c r="D9833" s="41">
        <v>62907002512</v>
      </c>
      <c r="E9833" s="41" t="s">
        <v>3227</v>
      </c>
      <c r="G9833" s="41" t="s">
        <v>32</v>
      </c>
      <c r="H9833" s="41" t="s">
        <v>2790</v>
      </c>
      <c r="I9833" s="41" t="s">
        <v>23</v>
      </c>
      <c r="J9833" s="41" t="s">
        <v>34</v>
      </c>
      <c r="K9833" s="41" t="s">
        <v>25</v>
      </c>
    </row>
    <row r="9834" spans="2:11" ht="15" customHeight="1" x14ac:dyDescent="0.3">
      <c r="B9834" s="39" t="str">
        <f t="shared" si="135"/>
        <v>62907002521 подвійний клиноремінний шків</v>
      </c>
      <c r="C9834" s="39" t="str">
        <f>TEXT(Raw_Articul_Data!$D9834,"00000000000")</f>
        <v>62907002521</v>
      </c>
      <c r="D9834" s="41">
        <v>62907002521</v>
      </c>
      <c r="E9834" s="41" t="s">
        <v>5211</v>
      </c>
      <c r="G9834" s="41" t="s">
        <v>32</v>
      </c>
      <c r="H9834" s="41" t="s">
        <v>2790</v>
      </c>
      <c r="I9834" s="41" t="s">
        <v>23</v>
      </c>
      <c r="J9834" s="41" t="s">
        <v>34</v>
      </c>
      <c r="K9834" s="41" t="s">
        <v>25</v>
      </c>
    </row>
    <row r="9835" spans="2:11" ht="15" customHeight="1" x14ac:dyDescent="0.3">
      <c r="B9835" s="39" t="str">
        <f t="shared" si="135"/>
        <v>62907003503 ножевий валік в зборі</v>
      </c>
      <c r="C9835" s="39" t="str">
        <f>TEXT(Raw_Articul_Data!$D9835,"00000000000")</f>
        <v>62907003503</v>
      </c>
      <c r="D9835" s="41">
        <v>62907003503</v>
      </c>
      <c r="E9835" s="41" t="s">
        <v>5072</v>
      </c>
      <c r="G9835" s="41" t="s">
        <v>32</v>
      </c>
      <c r="H9835" s="41" t="s">
        <v>2790</v>
      </c>
      <c r="I9835" s="41" t="s">
        <v>23</v>
      </c>
      <c r="J9835" s="41" t="s">
        <v>1908</v>
      </c>
      <c r="K9835" s="41" t="s">
        <v>25</v>
      </c>
    </row>
    <row r="9836" spans="2:11" ht="15" customHeight="1" x14ac:dyDescent="0.3">
      <c r="B9836" s="39" t="str">
        <f t="shared" si="135"/>
        <v>62907007000 важіль</v>
      </c>
      <c r="C9836" s="39" t="str">
        <f>TEXT(Raw_Articul_Data!$D9836,"00000000000")</f>
        <v>62907007000</v>
      </c>
      <c r="D9836" s="41">
        <v>62907007000</v>
      </c>
      <c r="E9836" s="41" t="s">
        <v>3043</v>
      </c>
      <c r="G9836" s="41" t="s">
        <v>32</v>
      </c>
      <c r="H9836" s="41" t="s">
        <v>2790</v>
      </c>
      <c r="I9836" s="41" t="s">
        <v>23</v>
      </c>
      <c r="J9836" s="41" t="s">
        <v>164</v>
      </c>
      <c r="K9836" s="41" t="s">
        <v>25</v>
      </c>
    </row>
    <row r="9837" spans="2:11" ht="15" customHeight="1" x14ac:dyDescent="0.3">
      <c r="B9837" s="39" t="str">
        <f t="shared" si="135"/>
        <v>62907007500 трос</v>
      </c>
      <c r="C9837" s="39" t="str">
        <f>TEXT(Raw_Articul_Data!$D9837,"00000000000")</f>
        <v>62907007500</v>
      </c>
      <c r="D9837" s="41">
        <v>62907007500</v>
      </c>
      <c r="E9837" s="41" t="s">
        <v>5100</v>
      </c>
      <c r="G9837" s="41" t="s">
        <v>32</v>
      </c>
      <c r="H9837" s="41" t="s">
        <v>2790</v>
      </c>
      <c r="I9837" s="41" t="s">
        <v>23</v>
      </c>
      <c r="J9837" s="41" t="s">
        <v>45</v>
      </c>
      <c r="K9837" s="41" t="s">
        <v>25</v>
      </c>
    </row>
    <row r="9838" spans="2:11" ht="15" customHeight="1" x14ac:dyDescent="0.3">
      <c r="B9838" s="39" t="str">
        <f t="shared" si="135"/>
        <v>62907007511 трос</v>
      </c>
      <c r="C9838" s="39" t="str">
        <f>TEXT(Raw_Articul_Data!$D9838,"00000000000")</f>
        <v>62907007511</v>
      </c>
      <c r="D9838" s="41">
        <v>62907007511</v>
      </c>
      <c r="E9838" s="41" t="s">
        <v>5100</v>
      </c>
      <c r="G9838" s="41" t="s">
        <v>32</v>
      </c>
      <c r="H9838" s="41" t="s">
        <v>2790</v>
      </c>
      <c r="I9838" s="41" t="s">
        <v>23</v>
      </c>
      <c r="J9838" s="41" t="s">
        <v>347</v>
      </c>
      <c r="K9838" s="41" t="s">
        <v>25</v>
      </c>
    </row>
    <row r="9839" spans="2:11" ht="15" customHeight="1" x14ac:dyDescent="0.3">
      <c r="B9839" s="39" t="str">
        <f t="shared" si="135"/>
        <v>62907007590 трос</v>
      </c>
      <c r="C9839" s="39" t="str">
        <f>TEXT(Raw_Articul_Data!$D9839,"00000000000")</f>
        <v>62907007590</v>
      </c>
      <c r="D9839" s="41">
        <v>62907007590</v>
      </c>
      <c r="E9839" s="41" t="s">
        <v>5100</v>
      </c>
      <c r="G9839" s="41" t="s">
        <v>32</v>
      </c>
      <c r="H9839" s="41" t="s">
        <v>2790</v>
      </c>
      <c r="I9839" s="41" t="s">
        <v>23</v>
      </c>
      <c r="J9839" s="41" t="s">
        <v>45</v>
      </c>
      <c r="K9839" s="41" t="s">
        <v>25</v>
      </c>
    </row>
    <row r="9840" spans="2:11" ht="15" customHeight="1" x14ac:dyDescent="0.3">
      <c r="B9840" s="39" t="str">
        <f t="shared" si="135"/>
        <v>62907020100 ніж для аератора</v>
      </c>
      <c r="C9840" s="39" t="str">
        <f>TEXT(Raw_Articul_Data!$D9840,"00000000000")</f>
        <v>62907020100</v>
      </c>
      <c r="D9840" s="41">
        <v>62907020100</v>
      </c>
      <c r="E9840" s="41" t="s">
        <v>5212</v>
      </c>
      <c r="G9840" s="41" t="s">
        <v>32</v>
      </c>
      <c r="H9840" s="41" t="s">
        <v>2790</v>
      </c>
      <c r="I9840" s="41" t="s">
        <v>23</v>
      </c>
      <c r="J9840" s="41" t="s">
        <v>28</v>
      </c>
      <c r="K9840" s="41" t="s">
        <v>25</v>
      </c>
    </row>
    <row r="9841" spans="2:11" ht="15" customHeight="1" x14ac:dyDescent="0.3">
      <c r="B9841" s="39" t="str">
        <f t="shared" si="135"/>
        <v>62907020705 ножевий валік</v>
      </c>
      <c r="C9841" s="39" t="str">
        <f>TEXT(Raw_Articul_Data!$D9841,"00000000000")</f>
        <v>62907020705</v>
      </c>
      <c r="D9841" s="41">
        <v>62907020705</v>
      </c>
      <c r="E9841" s="41" t="s">
        <v>4968</v>
      </c>
      <c r="G9841" s="41" t="s">
        <v>32</v>
      </c>
      <c r="H9841" s="41" t="s">
        <v>2790</v>
      </c>
      <c r="I9841" s="41" t="s">
        <v>23</v>
      </c>
      <c r="J9841" s="41" t="s">
        <v>164</v>
      </c>
      <c r="K9841" s="41" t="s">
        <v>25</v>
      </c>
    </row>
    <row r="9842" spans="2:11" ht="15" customHeight="1" x14ac:dyDescent="0.3">
      <c r="B9842" s="39" t="str">
        <f t="shared" si="135"/>
        <v>62907022211 захисний диск</v>
      </c>
      <c r="C9842" s="39" t="str">
        <f>TEXT(Raw_Articul_Data!$D9842,"00000000000")</f>
        <v>62907022211</v>
      </c>
      <c r="D9842" s="41">
        <v>62907022211</v>
      </c>
      <c r="E9842" s="41" t="s">
        <v>3395</v>
      </c>
      <c r="G9842" s="41" t="s">
        <v>32</v>
      </c>
      <c r="H9842" s="41" t="s">
        <v>2790</v>
      </c>
      <c r="I9842" s="41" t="s">
        <v>23</v>
      </c>
      <c r="J9842" s="41" t="s">
        <v>28</v>
      </c>
      <c r="K9842" s="41" t="s">
        <v>25</v>
      </c>
    </row>
    <row r="9843" spans="2:11" ht="15" customHeight="1" x14ac:dyDescent="0.3">
      <c r="B9843" s="39" t="str">
        <f t="shared" si="135"/>
        <v>62907024400 розпорна деталь</v>
      </c>
      <c r="C9843" s="39" t="str">
        <f>TEXT(Raw_Articul_Data!$D9843,"00000000000")</f>
        <v>62907024400</v>
      </c>
      <c r="D9843" s="41">
        <v>62907024400</v>
      </c>
      <c r="E9843" s="41" t="s">
        <v>4169</v>
      </c>
      <c r="G9843" s="41" t="s">
        <v>32</v>
      </c>
      <c r="H9843" s="41" t="s">
        <v>2790</v>
      </c>
      <c r="I9843" s="41" t="s">
        <v>23</v>
      </c>
      <c r="J9843" s="41" t="s">
        <v>164</v>
      </c>
      <c r="K9843" s="41" t="s">
        <v>25</v>
      </c>
    </row>
    <row r="9844" spans="2:11" ht="15" customHeight="1" x14ac:dyDescent="0.3">
      <c r="B9844" s="39" t="str">
        <f t="shared" si="135"/>
        <v>62907025901 розпорна втулка</v>
      </c>
      <c r="C9844" s="39" t="str">
        <f>TEXT(Raw_Articul_Data!$D9844,"00000000000")</f>
        <v>62907025901</v>
      </c>
      <c r="D9844" s="41">
        <v>62907025901</v>
      </c>
      <c r="E9844" s="41" t="s">
        <v>3592</v>
      </c>
      <c r="G9844" s="41" t="s">
        <v>32</v>
      </c>
      <c r="H9844" s="41" t="s">
        <v>2790</v>
      </c>
      <c r="I9844" s="41" t="s">
        <v>23</v>
      </c>
      <c r="J9844" s="41" t="s">
        <v>164</v>
      </c>
      <c r="K9844" s="41" t="s">
        <v>25</v>
      </c>
    </row>
    <row r="9845" spans="2:11" ht="15" customHeight="1" x14ac:dyDescent="0.3">
      <c r="B9845" s="39" t="str">
        <f t="shared" si="135"/>
        <v>62907025905 розпорна втулка</v>
      </c>
      <c r="C9845" s="39" t="str">
        <f>TEXT(Raw_Articul_Data!$D9845,"00000000000")</f>
        <v>62907025905</v>
      </c>
      <c r="D9845" s="41">
        <v>62907025905</v>
      </c>
      <c r="E9845" s="41" t="s">
        <v>3592</v>
      </c>
      <c r="G9845" s="41" t="s">
        <v>32</v>
      </c>
      <c r="H9845" s="41" t="s">
        <v>2790</v>
      </c>
      <c r="I9845" s="41" t="s">
        <v>23</v>
      </c>
      <c r="J9845" s="41" t="s">
        <v>164</v>
      </c>
      <c r="K9845" s="41" t="s">
        <v>25</v>
      </c>
    </row>
    <row r="9846" spans="2:11" ht="15" customHeight="1" x14ac:dyDescent="0.3">
      <c r="B9846" s="39" t="str">
        <f t="shared" si="135"/>
        <v>62907034900 пружина з навивкою</v>
      </c>
      <c r="C9846" s="39" t="str">
        <f>TEXT(Raw_Articul_Data!$D9846,"00000000000")</f>
        <v>62907034900</v>
      </c>
      <c r="D9846" s="41">
        <v>62907034900</v>
      </c>
      <c r="E9846" s="41" t="s">
        <v>5021</v>
      </c>
      <c r="G9846" s="41" t="s">
        <v>32</v>
      </c>
      <c r="H9846" s="41" t="s">
        <v>2790</v>
      </c>
      <c r="I9846" s="41" t="s">
        <v>23</v>
      </c>
      <c r="J9846" s="41" t="s">
        <v>28</v>
      </c>
      <c r="K9846" s="41" t="s">
        <v>25</v>
      </c>
    </row>
    <row r="9847" spans="2:11" ht="15" customHeight="1" x14ac:dyDescent="0.3">
      <c r="B9847" s="39" t="str">
        <f t="shared" si="135"/>
        <v>62907036600 рукоятка</v>
      </c>
      <c r="C9847" s="39" t="str">
        <f>TEXT(Raw_Articul_Data!$D9847,"00000000000")</f>
        <v>62907036600</v>
      </c>
      <c r="D9847" s="41">
        <v>62907036600</v>
      </c>
      <c r="E9847" s="41" t="s">
        <v>2902</v>
      </c>
      <c r="G9847" s="41" t="s">
        <v>32</v>
      </c>
      <c r="H9847" s="41" t="s">
        <v>2790</v>
      </c>
      <c r="I9847" s="41" t="s">
        <v>23</v>
      </c>
      <c r="J9847" s="41" t="s">
        <v>164</v>
      </c>
      <c r="K9847" s="41" t="s">
        <v>25</v>
      </c>
    </row>
    <row r="9848" spans="2:11" ht="15" customHeight="1" x14ac:dyDescent="0.3">
      <c r="B9848" s="39" t="str">
        <f t="shared" si="135"/>
        <v>62907041005 клиноремінний шків</v>
      </c>
      <c r="C9848" s="39" t="str">
        <f>TEXT(Raw_Articul_Data!$D9848,"00000000000")</f>
        <v>62907041005</v>
      </c>
      <c r="D9848" s="41">
        <v>62907041005</v>
      </c>
      <c r="E9848" s="41" t="s">
        <v>3227</v>
      </c>
      <c r="G9848" s="41" t="s">
        <v>32</v>
      </c>
      <c r="H9848" s="41" t="s">
        <v>2790</v>
      </c>
      <c r="I9848" s="41" t="s">
        <v>23</v>
      </c>
      <c r="J9848" s="41" t="s">
        <v>28</v>
      </c>
      <c r="K9848" s="41" t="s">
        <v>25</v>
      </c>
    </row>
    <row r="9849" spans="2:11" ht="15" customHeight="1" x14ac:dyDescent="0.3">
      <c r="B9849" s="39" t="str">
        <f t="shared" si="135"/>
        <v>62907041600 захисний кожух клинового ременя</v>
      </c>
      <c r="C9849" s="39" t="str">
        <f>TEXT(Raw_Articul_Data!$D9849,"00000000000")</f>
        <v>62907041600</v>
      </c>
      <c r="D9849" s="41">
        <v>62907041600</v>
      </c>
      <c r="E9849" s="41" t="s">
        <v>5213</v>
      </c>
      <c r="G9849" s="41" t="s">
        <v>32</v>
      </c>
      <c r="H9849" s="41" t="s">
        <v>2790</v>
      </c>
      <c r="I9849" s="41" t="s">
        <v>23</v>
      </c>
      <c r="J9849" s="41" t="s">
        <v>164</v>
      </c>
      <c r="K9849" s="41" t="s">
        <v>25</v>
      </c>
    </row>
    <row r="9850" spans="2:11" ht="15" customHeight="1" x14ac:dyDescent="0.3">
      <c r="B9850" s="39" t="str">
        <f t="shared" si="135"/>
        <v>62907042101 клиновий ремінь</v>
      </c>
      <c r="C9850" s="39" t="str">
        <f>TEXT(Raw_Articul_Data!$D9850,"00000000000")</f>
        <v>62907042101</v>
      </c>
      <c r="D9850" s="41">
        <v>62907042101</v>
      </c>
      <c r="E9850" s="41" t="s">
        <v>4970</v>
      </c>
      <c r="G9850" s="41" t="s">
        <v>32</v>
      </c>
      <c r="H9850" s="41" t="s">
        <v>2790</v>
      </c>
      <c r="I9850" s="41" t="s">
        <v>23</v>
      </c>
      <c r="J9850" s="41" t="s">
        <v>585</v>
      </c>
      <c r="K9850" s="41" t="s">
        <v>25</v>
      </c>
    </row>
    <row r="9851" spans="2:11" ht="15" customHeight="1" x14ac:dyDescent="0.3">
      <c r="B9851" s="39" t="str">
        <f t="shared" si="135"/>
        <v>62907042110 клиновий ремінь</v>
      </c>
      <c r="C9851" s="39" t="str">
        <f>TEXT(Raw_Articul_Data!$D9851,"00000000000")</f>
        <v>62907042110</v>
      </c>
      <c r="D9851" s="41">
        <v>62907042110</v>
      </c>
      <c r="E9851" s="41" t="s">
        <v>4970</v>
      </c>
      <c r="G9851" s="41" t="s">
        <v>32</v>
      </c>
      <c r="H9851" s="41" t="s">
        <v>2790</v>
      </c>
      <c r="I9851" s="41" t="s">
        <v>23</v>
      </c>
      <c r="J9851" s="41" t="s">
        <v>28</v>
      </c>
      <c r="K9851" s="41" t="s">
        <v>25</v>
      </c>
    </row>
    <row r="9852" spans="2:11" ht="15" customHeight="1" x14ac:dyDescent="0.3">
      <c r="B9852" s="39" t="str">
        <f t="shared" si="135"/>
        <v>62907042111 клиновий ремінь</v>
      </c>
      <c r="C9852" s="39" t="str">
        <f>TEXT(Raw_Articul_Data!$D9852,"00000000000")</f>
        <v>62907042111</v>
      </c>
      <c r="D9852" s="41">
        <v>62907042111</v>
      </c>
      <c r="E9852" s="41" t="s">
        <v>4970</v>
      </c>
      <c r="G9852" s="41" t="s">
        <v>32</v>
      </c>
      <c r="H9852" s="41" t="s">
        <v>2790</v>
      </c>
      <c r="I9852" s="41" t="s">
        <v>23</v>
      </c>
      <c r="J9852" s="41" t="s">
        <v>4598</v>
      </c>
      <c r="K9852" s="41" t="s">
        <v>25</v>
      </c>
    </row>
    <row r="9853" spans="2:11" ht="15" customHeight="1" x14ac:dyDescent="0.3">
      <c r="B9853" s="39" t="str">
        <f t="shared" si="135"/>
        <v>62907042115 клиновий ремінь</v>
      </c>
      <c r="C9853" s="39" t="str">
        <f>TEXT(Raw_Articul_Data!$D9853,"00000000000")</f>
        <v>62907042115</v>
      </c>
      <c r="D9853" s="41">
        <v>62907042115</v>
      </c>
      <c r="E9853" s="41" t="s">
        <v>4970</v>
      </c>
      <c r="G9853" s="41" t="s">
        <v>32</v>
      </c>
      <c r="H9853" s="41" t="s">
        <v>2790</v>
      </c>
      <c r="I9853" s="41" t="s">
        <v>23</v>
      </c>
      <c r="J9853" s="41" t="s">
        <v>807</v>
      </c>
      <c r="K9853" s="41" t="s">
        <v>25</v>
      </c>
    </row>
    <row r="9854" spans="2:11" ht="15" customHeight="1" x14ac:dyDescent="0.3">
      <c r="B9854" s="39" t="str">
        <f t="shared" si="135"/>
        <v>62907042300 направляючий ролик</v>
      </c>
      <c r="C9854" s="39" t="str">
        <f>TEXT(Raw_Articul_Data!$D9854,"00000000000")</f>
        <v>62907042300</v>
      </c>
      <c r="D9854" s="41">
        <v>62907042300</v>
      </c>
      <c r="E9854" s="41" t="s">
        <v>4581</v>
      </c>
      <c r="G9854" s="41" t="s">
        <v>32</v>
      </c>
      <c r="H9854" s="41" t="s">
        <v>2790</v>
      </c>
      <c r="I9854" s="41" t="s">
        <v>23</v>
      </c>
      <c r="J9854" s="41" t="s">
        <v>164</v>
      </c>
      <c r="K9854" s="41" t="s">
        <v>25</v>
      </c>
    </row>
    <row r="9855" spans="2:11" ht="15" customHeight="1" x14ac:dyDescent="0.3">
      <c r="B9855" s="39" t="str">
        <f t="shared" si="135"/>
        <v>62907042310 направляючий ролик</v>
      </c>
      <c r="C9855" s="39" t="str">
        <f>TEXT(Raw_Articul_Data!$D9855,"00000000000")</f>
        <v>62907042310</v>
      </c>
      <c r="D9855" s="41">
        <v>62907042310</v>
      </c>
      <c r="E9855" s="41" t="s">
        <v>4581</v>
      </c>
      <c r="G9855" s="41" t="s">
        <v>32</v>
      </c>
      <c r="H9855" s="41" t="s">
        <v>2790</v>
      </c>
      <c r="I9855" s="41" t="s">
        <v>23</v>
      </c>
      <c r="J9855" s="41" t="s">
        <v>45</v>
      </c>
      <c r="K9855" s="41" t="s">
        <v>25</v>
      </c>
    </row>
    <row r="9856" spans="2:11" ht="15" customHeight="1" x14ac:dyDescent="0.3">
      <c r="B9856" s="39" t="str">
        <f t="shared" si="135"/>
        <v>62907042320 направляючий ролик</v>
      </c>
      <c r="C9856" s="39" t="str">
        <f>TEXT(Raw_Articul_Data!$D9856,"00000000000")</f>
        <v>62907042320</v>
      </c>
      <c r="D9856" s="41">
        <v>62907042320</v>
      </c>
      <c r="E9856" s="41" t="s">
        <v>4581</v>
      </c>
      <c r="G9856" s="41" t="s">
        <v>32</v>
      </c>
      <c r="H9856" s="41" t="s">
        <v>2790</v>
      </c>
      <c r="I9856" s="41" t="s">
        <v>23</v>
      </c>
      <c r="J9856" s="41" t="s">
        <v>164</v>
      </c>
      <c r="K9856" s="41" t="s">
        <v>25</v>
      </c>
    </row>
    <row r="9857" spans="2:11" ht="15" customHeight="1" x14ac:dyDescent="0.3">
      <c r="B9857" s="39" t="str">
        <f t="shared" si="135"/>
        <v>62907042700 тримач</v>
      </c>
      <c r="C9857" s="39" t="str">
        <f>TEXT(Raw_Articul_Data!$D9857,"00000000000")</f>
        <v>62907042700</v>
      </c>
      <c r="D9857" s="41">
        <v>62907042700</v>
      </c>
      <c r="E9857" s="41" t="s">
        <v>2820</v>
      </c>
      <c r="G9857" s="41" t="s">
        <v>32</v>
      </c>
      <c r="H9857" s="41" t="s">
        <v>2790</v>
      </c>
      <c r="I9857" s="41" t="s">
        <v>23</v>
      </c>
      <c r="J9857" s="41" t="s">
        <v>45</v>
      </c>
      <c r="K9857" s="41" t="s">
        <v>25</v>
      </c>
    </row>
    <row r="9858" spans="2:11" ht="15" customHeight="1" x14ac:dyDescent="0.3">
      <c r="B9858" s="39" t="str">
        <f t="shared" si="135"/>
        <v>62907042800 утримуюча пластина</v>
      </c>
      <c r="C9858" s="39" t="str">
        <f>TEXT(Raw_Articul_Data!$D9858,"00000000000")</f>
        <v>62907042800</v>
      </c>
      <c r="D9858" s="41">
        <v>62907042800</v>
      </c>
      <c r="E9858" s="41" t="s">
        <v>5214</v>
      </c>
      <c r="G9858" s="41" t="s">
        <v>32</v>
      </c>
      <c r="H9858" s="41" t="s">
        <v>2790</v>
      </c>
      <c r="I9858" s="41" t="s">
        <v>23</v>
      </c>
      <c r="J9858" s="41" t="s">
        <v>164</v>
      </c>
      <c r="K9858" s="41" t="s">
        <v>25</v>
      </c>
    </row>
    <row r="9859" spans="2:11" ht="15" customHeight="1" x14ac:dyDescent="0.3">
      <c r="B9859" s="39" t="str">
        <f t="shared" si="135"/>
        <v>62907048200 втулка підшипника</v>
      </c>
      <c r="C9859" s="39" t="str">
        <f>TEXT(Raw_Articul_Data!$D9859,"00000000000")</f>
        <v>62907048200</v>
      </c>
      <c r="D9859" s="41">
        <v>62907048200</v>
      </c>
      <c r="E9859" s="41" t="s">
        <v>3405</v>
      </c>
      <c r="G9859" s="41" t="s">
        <v>32</v>
      </c>
      <c r="H9859" s="41" t="s">
        <v>2790</v>
      </c>
      <c r="I9859" s="41" t="s">
        <v>23</v>
      </c>
      <c r="J9859" s="41" t="s">
        <v>45</v>
      </c>
      <c r="K9859" s="41" t="s">
        <v>25</v>
      </c>
    </row>
    <row r="9860" spans="2:11" ht="15" customHeight="1" x14ac:dyDescent="0.3">
      <c r="B9860" s="39" t="str">
        <f t="shared" si="135"/>
        <v>62907060700 кришка</v>
      </c>
      <c r="C9860" s="39" t="str">
        <f>TEXT(Raw_Articul_Data!$D9860,"00000000000")</f>
        <v>62907060700</v>
      </c>
      <c r="D9860" s="41">
        <v>62907060700</v>
      </c>
      <c r="E9860" s="41" t="s">
        <v>2801</v>
      </c>
      <c r="G9860" s="41" t="s">
        <v>32</v>
      </c>
      <c r="H9860" s="41" t="s">
        <v>2790</v>
      </c>
      <c r="I9860" s="41" t="s">
        <v>23</v>
      </c>
      <c r="J9860" s="41" t="s">
        <v>45</v>
      </c>
      <c r="K9860" s="41" t="s">
        <v>25</v>
      </c>
    </row>
    <row r="9861" spans="2:11" ht="15" customHeight="1" x14ac:dyDescent="0.3">
      <c r="B9861" s="39" t="str">
        <f t="shared" si="135"/>
        <v>62907060701 кришка</v>
      </c>
      <c r="C9861" s="39" t="str">
        <f>TEXT(Raw_Articul_Data!$D9861,"00000000000")</f>
        <v>62907060701</v>
      </c>
      <c r="D9861" s="41">
        <v>62907060701</v>
      </c>
      <c r="E9861" s="41" t="s">
        <v>2801</v>
      </c>
      <c r="G9861" s="41" t="s">
        <v>32</v>
      </c>
      <c r="H9861" s="41" t="s">
        <v>2790</v>
      </c>
      <c r="I9861" s="41" t="s">
        <v>23</v>
      </c>
      <c r="J9861" s="41" t="s">
        <v>45</v>
      </c>
      <c r="K9861" s="41" t="s">
        <v>25</v>
      </c>
    </row>
    <row r="9862" spans="2:11" ht="15" customHeight="1" x14ac:dyDescent="0.3">
      <c r="B9862" s="39" t="str">
        <f t="shared" si="135"/>
        <v>62907060710 кришка</v>
      </c>
      <c r="C9862" s="39" t="str">
        <f>TEXT(Raw_Articul_Data!$D9862,"00000000000")</f>
        <v>62907060710</v>
      </c>
      <c r="D9862" s="41">
        <v>62907060710</v>
      </c>
      <c r="E9862" s="41" t="s">
        <v>2801</v>
      </c>
      <c r="G9862" s="41" t="s">
        <v>32</v>
      </c>
      <c r="H9862" s="41" t="s">
        <v>2790</v>
      </c>
      <c r="I9862" s="41" t="s">
        <v>23</v>
      </c>
      <c r="J9862" s="41" t="s">
        <v>164</v>
      </c>
      <c r="K9862" s="41" t="s">
        <v>25</v>
      </c>
    </row>
    <row r="9863" spans="2:11" ht="15" customHeight="1" x14ac:dyDescent="0.3">
      <c r="B9863" s="39" t="str">
        <f t="shared" si="135"/>
        <v>62907060720 накладка зліва</v>
      </c>
      <c r="C9863" s="39" t="str">
        <f>TEXT(Raw_Articul_Data!$D9863,"00000000000")</f>
        <v>62907060720</v>
      </c>
      <c r="D9863" s="41">
        <v>62907060720</v>
      </c>
      <c r="E9863" s="41" t="s">
        <v>5215</v>
      </c>
      <c r="G9863" s="41" t="s">
        <v>32</v>
      </c>
      <c r="H9863" s="41" t="s">
        <v>2790</v>
      </c>
      <c r="I9863" s="41" t="s">
        <v>23</v>
      </c>
      <c r="J9863" s="41" t="s">
        <v>28</v>
      </c>
      <c r="K9863" s="41" t="s">
        <v>25</v>
      </c>
    </row>
    <row r="9864" spans="2:11" ht="15" customHeight="1" x14ac:dyDescent="0.3">
      <c r="B9864" s="39" t="str">
        <f t="shared" si="135"/>
        <v>62907060722 накладка зліва</v>
      </c>
      <c r="C9864" s="39" t="str">
        <f>TEXT(Raw_Articul_Data!$D9864,"00000000000")</f>
        <v>62907060722</v>
      </c>
      <c r="D9864" s="41">
        <v>62907060722</v>
      </c>
      <c r="E9864" s="41" t="s">
        <v>5215</v>
      </c>
      <c r="G9864" s="41" t="s">
        <v>32</v>
      </c>
      <c r="H9864" s="41" t="s">
        <v>2790</v>
      </c>
      <c r="I9864" s="41" t="s">
        <v>23</v>
      </c>
      <c r="J9864" s="41" t="s">
        <v>45</v>
      </c>
      <c r="K9864" s="41" t="s">
        <v>25</v>
      </c>
    </row>
    <row r="9865" spans="2:11" ht="15" customHeight="1" x14ac:dyDescent="0.3">
      <c r="B9865" s="39" t="str">
        <f t="shared" si="135"/>
        <v>62907060727 накладка зправа</v>
      </c>
      <c r="C9865" s="39" t="str">
        <f>TEXT(Raw_Articul_Data!$D9865,"00000000000")</f>
        <v>62907060727</v>
      </c>
      <c r="D9865" s="41">
        <v>62907060727</v>
      </c>
      <c r="E9865" s="41" t="s">
        <v>5216</v>
      </c>
      <c r="G9865" s="41" t="s">
        <v>32</v>
      </c>
      <c r="H9865" s="41" t="s">
        <v>2790</v>
      </c>
      <c r="I9865" s="41" t="s">
        <v>23</v>
      </c>
      <c r="J9865" s="41" t="s">
        <v>45</v>
      </c>
      <c r="K9865" s="41" t="s">
        <v>25</v>
      </c>
    </row>
    <row r="9866" spans="2:11" ht="15" customHeight="1" x14ac:dyDescent="0.3">
      <c r="B9866" s="39" t="str">
        <f t="shared" si="135"/>
        <v>62907080100 перехідник</v>
      </c>
      <c r="C9866" s="39" t="str">
        <f>TEXT(Raw_Articul_Data!$D9866,"00000000000")</f>
        <v>62907080100</v>
      </c>
      <c r="D9866" s="41">
        <v>62907080100</v>
      </c>
      <c r="E9866" s="41" t="s">
        <v>4322</v>
      </c>
      <c r="G9866" s="41" t="s">
        <v>32</v>
      </c>
      <c r="H9866" s="41" t="s">
        <v>2790</v>
      </c>
      <c r="I9866" s="41" t="s">
        <v>23</v>
      </c>
      <c r="J9866" s="41" t="s">
        <v>45</v>
      </c>
      <c r="K9866" s="41" t="s">
        <v>25</v>
      </c>
    </row>
    <row r="9867" spans="2:11" ht="15" customHeight="1" x14ac:dyDescent="0.3">
      <c r="B9867" s="39" t="str">
        <f t="shared" si="135"/>
        <v>62907084300 поворотна ручка</v>
      </c>
      <c r="C9867" s="39" t="str">
        <f>TEXT(Raw_Articul_Data!$D9867,"00000000000")</f>
        <v>62907084300</v>
      </c>
      <c r="D9867" s="41">
        <v>62907084300</v>
      </c>
      <c r="E9867" s="41" t="s">
        <v>4977</v>
      </c>
      <c r="G9867" s="41" t="s">
        <v>32</v>
      </c>
      <c r="H9867" s="41" t="s">
        <v>2790</v>
      </c>
      <c r="I9867" s="41" t="s">
        <v>23</v>
      </c>
      <c r="J9867" s="41" t="s">
        <v>28</v>
      </c>
      <c r="K9867" s="41" t="s">
        <v>25</v>
      </c>
    </row>
    <row r="9868" spans="2:11" ht="15" customHeight="1" x14ac:dyDescent="0.3">
      <c r="B9868" s="39" t="str">
        <f t="shared" si="135"/>
        <v>62907084500 пружина з навивкою</v>
      </c>
      <c r="C9868" s="39" t="str">
        <f>TEXT(Raw_Articul_Data!$D9868,"00000000000")</f>
        <v>62907084500</v>
      </c>
      <c r="D9868" s="41">
        <v>62907084500</v>
      </c>
      <c r="E9868" s="41" t="s">
        <v>5021</v>
      </c>
      <c r="G9868" s="41" t="s">
        <v>32</v>
      </c>
      <c r="H9868" s="41" t="s">
        <v>2790</v>
      </c>
      <c r="I9868" s="41" t="s">
        <v>23</v>
      </c>
      <c r="J9868" s="41" t="s">
        <v>28</v>
      </c>
      <c r="K9868" s="41" t="s">
        <v>25</v>
      </c>
    </row>
    <row r="9869" spans="2:11" ht="15" customHeight="1" x14ac:dyDescent="0.3">
      <c r="B9869" s="39" t="str">
        <f t="shared" ref="B9869:B9932" si="136">CONCATENATE(C9869," ", LOWER(E9869))</f>
        <v>62907086205 фіксуючий сегмент</v>
      </c>
      <c r="C9869" s="39" t="str">
        <f>TEXT(Raw_Articul_Data!$D9869,"00000000000")</f>
        <v>62907086205</v>
      </c>
      <c r="D9869" s="41">
        <v>62907086205</v>
      </c>
      <c r="E9869" s="41" t="s">
        <v>5217</v>
      </c>
      <c r="G9869" s="41" t="s">
        <v>32</v>
      </c>
      <c r="H9869" s="41" t="s">
        <v>2790</v>
      </c>
      <c r="I9869" s="41" t="s">
        <v>23</v>
      </c>
      <c r="J9869" s="41" t="s">
        <v>45</v>
      </c>
      <c r="K9869" s="41" t="s">
        <v>25</v>
      </c>
    </row>
    <row r="9870" spans="2:11" ht="15" customHeight="1" x14ac:dyDescent="0.3">
      <c r="B9870" s="39" t="str">
        <f t="shared" si="136"/>
        <v>62907104505 тримач</v>
      </c>
      <c r="C9870" s="39" t="str">
        <f>TEXT(Raw_Articul_Data!$D9870,"00000000000")</f>
        <v>62907104505</v>
      </c>
      <c r="D9870" s="41">
        <v>62907104505</v>
      </c>
      <c r="E9870" s="41" t="s">
        <v>2820</v>
      </c>
      <c r="G9870" s="41" t="s">
        <v>32</v>
      </c>
      <c r="H9870" s="41" t="s">
        <v>2790</v>
      </c>
      <c r="I9870" s="41" t="s">
        <v>23</v>
      </c>
      <c r="J9870" s="41" t="s">
        <v>45</v>
      </c>
      <c r="K9870" s="41" t="s">
        <v>25</v>
      </c>
    </row>
    <row r="9871" spans="2:11" ht="15" customHeight="1" x14ac:dyDescent="0.3">
      <c r="B9871" s="39" t="str">
        <f t="shared" si="136"/>
        <v>62907403005 корпус</v>
      </c>
      <c r="C9871" s="39" t="str">
        <f>TEXT(Raw_Articul_Data!$D9871,"00000000000")</f>
        <v>62907403005</v>
      </c>
      <c r="D9871" s="41">
        <v>62907403005</v>
      </c>
      <c r="E9871" s="41" t="s">
        <v>3695</v>
      </c>
      <c r="G9871" s="41" t="s">
        <v>32</v>
      </c>
      <c r="H9871" s="41" t="s">
        <v>2790</v>
      </c>
      <c r="I9871" s="41" t="s">
        <v>23</v>
      </c>
      <c r="J9871" s="41" t="s">
        <v>45</v>
      </c>
      <c r="K9871" s="41" t="s">
        <v>25</v>
      </c>
    </row>
    <row r="9872" spans="2:11" ht="15" customHeight="1" x14ac:dyDescent="0.3">
      <c r="B9872" s="39" t="str">
        <f t="shared" si="136"/>
        <v>62907403007 корпус</v>
      </c>
      <c r="C9872" s="39" t="str">
        <f>TEXT(Raw_Articul_Data!$D9872,"00000000000")</f>
        <v>62907403007</v>
      </c>
      <c r="D9872" s="41">
        <v>62907403007</v>
      </c>
      <c r="E9872" s="41" t="s">
        <v>3695</v>
      </c>
      <c r="G9872" s="41" t="s">
        <v>32</v>
      </c>
      <c r="H9872" s="41" t="s">
        <v>2790</v>
      </c>
      <c r="I9872" s="41" t="s">
        <v>23</v>
      </c>
      <c r="J9872" s="41" t="s">
        <v>45</v>
      </c>
      <c r="K9872" s="41" t="s">
        <v>25</v>
      </c>
    </row>
    <row r="9873" spans="2:11" ht="15" customHeight="1" x14ac:dyDescent="0.3">
      <c r="B9873" s="39" t="str">
        <f t="shared" si="136"/>
        <v>62907601501 рукоятка вмикання</v>
      </c>
      <c r="C9873" s="39" t="str">
        <f>TEXT(Raw_Articul_Data!$D9873,"00000000000")</f>
        <v>62907601501</v>
      </c>
      <c r="D9873" s="41">
        <v>62907601501</v>
      </c>
      <c r="E9873" s="41" t="s">
        <v>4987</v>
      </c>
      <c r="G9873" s="41" t="s">
        <v>32</v>
      </c>
      <c r="H9873" s="41" t="s">
        <v>2790</v>
      </c>
      <c r="I9873" s="41" t="s">
        <v>23</v>
      </c>
      <c r="J9873" s="41" t="s">
        <v>45</v>
      </c>
      <c r="K9873" s="41" t="s">
        <v>25</v>
      </c>
    </row>
    <row r="9874" spans="2:11" ht="15" customHeight="1" x14ac:dyDescent="0.3">
      <c r="B9874" s="39" t="str">
        <f t="shared" si="136"/>
        <v>62907604200 консоль</v>
      </c>
      <c r="C9874" s="39" t="str">
        <f>TEXT(Raw_Articul_Data!$D9874,"00000000000")</f>
        <v>62907604200</v>
      </c>
      <c r="D9874" s="41">
        <v>62907604200</v>
      </c>
      <c r="E9874" s="41" t="s">
        <v>5218</v>
      </c>
      <c r="G9874" s="41" t="s">
        <v>32</v>
      </c>
      <c r="H9874" s="41" t="s">
        <v>2790</v>
      </c>
      <c r="I9874" s="41" t="s">
        <v>23</v>
      </c>
      <c r="J9874" s="41" t="s">
        <v>45</v>
      </c>
      <c r="K9874" s="41" t="s">
        <v>25</v>
      </c>
    </row>
    <row r="9875" spans="2:11" ht="15" customHeight="1" x14ac:dyDescent="0.3">
      <c r="B9875" s="39" t="str">
        <f t="shared" si="136"/>
        <v>62907630900 диск</v>
      </c>
      <c r="C9875" s="39" t="str">
        <f>TEXT(Raw_Articul_Data!$D9875,"00000000000")</f>
        <v>62907630900</v>
      </c>
      <c r="D9875" s="41">
        <v>62907630900</v>
      </c>
      <c r="E9875" s="41" t="s">
        <v>4937</v>
      </c>
      <c r="G9875" s="41" t="s">
        <v>32</v>
      </c>
      <c r="H9875" s="41" t="s">
        <v>2790</v>
      </c>
      <c r="I9875" s="41" t="s">
        <v>23</v>
      </c>
      <c r="J9875" s="41" t="s">
        <v>28</v>
      </c>
      <c r="K9875" s="41" t="s">
        <v>25</v>
      </c>
    </row>
    <row r="9876" spans="2:11" ht="15" customHeight="1" x14ac:dyDescent="0.3">
      <c r="B9876" s="39" t="str">
        <f t="shared" si="136"/>
        <v>62907632800 тримач осі</v>
      </c>
      <c r="C9876" s="39" t="str">
        <f>TEXT(Raw_Articul_Data!$D9876,"00000000000")</f>
        <v>62907632800</v>
      </c>
      <c r="D9876" s="41">
        <v>62907632800</v>
      </c>
      <c r="E9876" s="41" t="s">
        <v>5219</v>
      </c>
      <c r="G9876" s="41" t="s">
        <v>32</v>
      </c>
      <c r="H9876" s="41" t="s">
        <v>2790</v>
      </c>
      <c r="I9876" s="41" t="s">
        <v>23</v>
      </c>
      <c r="J9876" s="41" t="s">
        <v>45</v>
      </c>
      <c r="K9876" s="41" t="s">
        <v>25</v>
      </c>
    </row>
    <row r="9877" spans="2:11" ht="15" customHeight="1" x14ac:dyDescent="0.3">
      <c r="B9877" s="39" t="str">
        <f t="shared" si="136"/>
        <v>62907632900 перевідний важіль</v>
      </c>
      <c r="C9877" s="39" t="str">
        <f>TEXT(Raw_Articul_Data!$D9877,"00000000000")</f>
        <v>62907632900</v>
      </c>
      <c r="D9877" s="41">
        <v>62907632900</v>
      </c>
      <c r="E9877" s="41" t="s">
        <v>4404</v>
      </c>
      <c r="G9877" s="41" t="s">
        <v>32</v>
      </c>
      <c r="H9877" s="41" t="s">
        <v>2790</v>
      </c>
      <c r="I9877" s="41" t="s">
        <v>23</v>
      </c>
      <c r="J9877" s="41" t="s">
        <v>45</v>
      </c>
      <c r="K9877" s="41" t="s">
        <v>25</v>
      </c>
    </row>
    <row r="9878" spans="2:11" ht="15" customHeight="1" x14ac:dyDescent="0.3">
      <c r="B9878" s="39" t="str">
        <f t="shared" si="136"/>
        <v>62907633010 втулка підшипника</v>
      </c>
      <c r="C9878" s="39" t="str">
        <f>TEXT(Raw_Articul_Data!$D9878,"00000000000")</f>
        <v>62907633010</v>
      </c>
      <c r="D9878" s="41">
        <v>62907633010</v>
      </c>
      <c r="E9878" s="41" t="s">
        <v>3405</v>
      </c>
      <c r="G9878" s="41" t="s">
        <v>32</v>
      </c>
      <c r="H9878" s="41" t="s">
        <v>2790</v>
      </c>
      <c r="I9878" s="41" t="s">
        <v>23</v>
      </c>
      <c r="J9878" s="41" t="s">
        <v>45</v>
      </c>
      <c r="K9878" s="41" t="s">
        <v>25</v>
      </c>
    </row>
    <row r="9879" spans="2:11" ht="15" customHeight="1" x14ac:dyDescent="0.3">
      <c r="B9879" s="39" t="str">
        <f t="shared" si="136"/>
        <v>62907633400 втулка</v>
      </c>
      <c r="C9879" s="39" t="str">
        <f>TEXT(Raw_Articul_Data!$D9879,"00000000000")</f>
        <v>62907633400</v>
      </c>
      <c r="D9879" s="41">
        <v>62907633400</v>
      </c>
      <c r="E9879" s="41" t="s">
        <v>2153</v>
      </c>
      <c r="G9879" s="41" t="s">
        <v>32</v>
      </c>
      <c r="H9879" s="41" t="s">
        <v>2790</v>
      </c>
      <c r="I9879" s="41" t="s">
        <v>23</v>
      </c>
      <c r="J9879" s="41" t="s">
        <v>28</v>
      </c>
      <c r="K9879" s="41" t="s">
        <v>25</v>
      </c>
    </row>
    <row r="9880" spans="2:11" ht="15" customHeight="1" x14ac:dyDescent="0.3">
      <c r="B9880" s="39" t="str">
        <f t="shared" si="136"/>
        <v>62907634800 нижня частина ведучої ручки</v>
      </c>
      <c r="C9880" s="39" t="str">
        <f>TEXT(Raw_Articul_Data!$D9880,"00000000000")</f>
        <v>62907634800</v>
      </c>
      <c r="D9880" s="41">
        <v>62907634800</v>
      </c>
      <c r="E9880" s="41" t="s">
        <v>5220</v>
      </c>
      <c r="G9880" s="41" t="s">
        <v>32</v>
      </c>
      <c r="H9880" s="41" t="s">
        <v>2790</v>
      </c>
      <c r="I9880" s="41" t="s">
        <v>23</v>
      </c>
      <c r="J9880" s="41" t="s">
        <v>164</v>
      </c>
      <c r="K9880" s="41" t="s">
        <v>25</v>
      </c>
    </row>
    <row r="9881" spans="2:11" ht="15" customHeight="1" x14ac:dyDescent="0.3">
      <c r="B9881" s="39" t="str">
        <f t="shared" si="136"/>
        <v>62907640600 половина корпуса</v>
      </c>
      <c r="C9881" s="39" t="str">
        <f>TEXT(Raw_Articul_Data!$D9881,"00000000000")</f>
        <v>62907640600</v>
      </c>
      <c r="D9881" s="41">
        <v>62907640600</v>
      </c>
      <c r="E9881" s="41" t="s">
        <v>5207</v>
      </c>
      <c r="G9881" s="41" t="s">
        <v>32</v>
      </c>
      <c r="H9881" s="41" t="s">
        <v>2790</v>
      </c>
      <c r="I9881" s="41" t="s">
        <v>23</v>
      </c>
      <c r="J9881" s="41" t="s">
        <v>45</v>
      </c>
      <c r="K9881" s="41" t="s">
        <v>25</v>
      </c>
    </row>
    <row r="9882" spans="2:11" ht="15" customHeight="1" x14ac:dyDescent="0.3">
      <c r="B9882" s="39" t="str">
        <f t="shared" si="136"/>
        <v>62907640601 половина корпуса</v>
      </c>
      <c r="C9882" s="39" t="str">
        <f>TEXT(Raw_Articul_Data!$D9882,"00000000000")</f>
        <v>62907640601</v>
      </c>
      <c r="D9882" s="41">
        <v>62907640601</v>
      </c>
      <c r="E9882" s="41" t="s">
        <v>5207</v>
      </c>
      <c r="G9882" s="41" t="s">
        <v>32</v>
      </c>
      <c r="H9882" s="41" t="s">
        <v>2790</v>
      </c>
      <c r="I9882" s="41" t="s">
        <v>23</v>
      </c>
      <c r="J9882" s="41" t="s">
        <v>45</v>
      </c>
      <c r="K9882" s="41" t="s">
        <v>25</v>
      </c>
    </row>
    <row r="9883" spans="2:11" ht="15" customHeight="1" x14ac:dyDescent="0.3">
      <c r="B9883" s="39" t="str">
        <f t="shared" si="136"/>
        <v>62907802095 кришка</v>
      </c>
      <c r="C9883" s="39" t="str">
        <f>TEXT(Raw_Articul_Data!$D9883,"00000000000")</f>
        <v>62907802095</v>
      </c>
      <c r="D9883" s="41">
        <v>62907802095</v>
      </c>
      <c r="E9883" s="41" t="s">
        <v>2801</v>
      </c>
      <c r="G9883" s="41" t="s">
        <v>32</v>
      </c>
      <c r="H9883" s="41" t="s">
        <v>2790</v>
      </c>
      <c r="I9883" s="41" t="s">
        <v>23</v>
      </c>
      <c r="J9883" s="41" t="s">
        <v>45</v>
      </c>
      <c r="K9883" s="41" t="s">
        <v>25</v>
      </c>
    </row>
    <row r="9884" spans="2:11" ht="15" customHeight="1" x14ac:dyDescent="0.3">
      <c r="B9884" s="39" t="str">
        <f t="shared" si="136"/>
        <v>62908939705 пластина (блокування висоти)</v>
      </c>
      <c r="C9884" s="39" t="str">
        <f>TEXT(Raw_Articul_Data!$D9884,"00000000000")</f>
        <v>62908939705</v>
      </c>
      <c r="D9884" s="41">
        <v>62908939705</v>
      </c>
      <c r="E9884" s="41" t="s">
        <v>5221</v>
      </c>
      <c r="G9884" s="41" t="s">
        <v>32</v>
      </c>
      <c r="H9884" s="41" t="s">
        <v>2790</v>
      </c>
      <c r="I9884" s="41" t="s">
        <v>23</v>
      </c>
      <c r="J9884" s="41" t="s">
        <v>1908</v>
      </c>
      <c r="K9884" s="41" t="s">
        <v>25</v>
      </c>
    </row>
    <row r="9885" spans="2:11" ht="15" customHeight="1" x14ac:dyDescent="0.3">
      <c r="B9885" s="39" t="str">
        <f t="shared" si="136"/>
        <v>62910071085 комплект -  вугільні щітки</v>
      </c>
      <c r="C9885" s="39" t="str">
        <f>TEXT(Raw_Articul_Data!$D9885,"00000000000")</f>
        <v>62910071085</v>
      </c>
      <c r="D9885" s="41">
        <v>62910071085</v>
      </c>
      <c r="E9885" s="41" t="s">
        <v>5222</v>
      </c>
      <c r="G9885" s="41" t="s">
        <v>32</v>
      </c>
      <c r="H9885" s="41" t="s">
        <v>2790</v>
      </c>
      <c r="I9885" s="41" t="s">
        <v>23</v>
      </c>
      <c r="J9885" s="41" t="s">
        <v>34</v>
      </c>
      <c r="K9885" s="41" t="s">
        <v>25</v>
      </c>
    </row>
    <row r="9886" spans="2:11" ht="15" customHeight="1" x14ac:dyDescent="0.3">
      <c r="B9886" s="39" t="str">
        <f t="shared" si="136"/>
        <v>62910071090 комплект фільтрів</v>
      </c>
      <c r="C9886" s="39" t="str">
        <f>TEXT(Raw_Articul_Data!$D9886,"00000000000")</f>
        <v>62910071090</v>
      </c>
      <c r="D9886" s="41">
        <v>62910071090</v>
      </c>
      <c r="E9886" s="41" t="s">
        <v>5223</v>
      </c>
      <c r="G9886" s="41" t="s">
        <v>32</v>
      </c>
      <c r="H9886" s="41" t="s">
        <v>2790</v>
      </c>
      <c r="I9886" s="41" t="s">
        <v>23</v>
      </c>
      <c r="J9886" s="41" t="s">
        <v>34</v>
      </c>
      <c r="K9886" s="41" t="s">
        <v>25</v>
      </c>
    </row>
    <row r="9887" spans="2:11" ht="15" customHeight="1" x14ac:dyDescent="0.3">
      <c r="B9887" s="39" t="str">
        <f t="shared" si="136"/>
        <v>62910071095 комплект ножів</v>
      </c>
      <c r="C9887" s="39" t="str">
        <f>TEXT(Raw_Articul_Data!$D9887,"00000000000")</f>
        <v>62910071095</v>
      </c>
      <c r="D9887" s="41">
        <v>62910071095</v>
      </c>
      <c r="E9887" s="41" t="s">
        <v>5224</v>
      </c>
      <c r="G9887" s="41" t="s">
        <v>32</v>
      </c>
      <c r="H9887" s="41" t="s">
        <v>2790</v>
      </c>
      <c r="I9887" s="41" t="s">
        <v>23</v>
      </c>
      <c r="J9887" s="41" t="s">
        <v>34</v>
      </c>
      <c r="K9887" s="41" t="s">
        <v>25</v>
      </c>
    </row>
    <row r="9888" spans="2:11" ht="15" customHeight="1" x14ac:dyDescent="0.3">
      <c r="B9888" s="39" t="str">
        <f t="shared" si="136"/>
        <v>62910115615 аератор електричний rle240.0</v>
      </c>
      <c r="C9888" s="39" t="str">
        <f>TEXT(Raw_Articul_Data!$D9888,"00000000000")</f>
        <v>62910115615</v>
      </c>
      <c r="D9888" s="41">
        <v>62910115615</v>
      </c>
      <c r="E9888" s="41" t="s">
        <v>2239</v>
      </c>
      <c r="F9888" s="41" t="s">
        <v>7264</v>
      </c>
      <c r="G9888" s="41" t="s">
        <v>843</v>
      </c>
      <c r="H9888" s="41" t="s">
        <v>2240</v>
      </c>
      <c r="I9888" s="41" t="s">
        <v>2166</v>
      </c>
      <c r="J9888" s="41" t="s">
        <v>34</v>
      </c>
      <c r="K9888" s="41" t="s">
        <v>25</v>
      </c>
    </row>
    <row r="9889" spans="2:11" ht="15" customHeight="1" x14ac:dyDescent="0.3">
      <c r="B9889" s="39" t="str">
        <f t="shared" si="136"/>
        <v>62910116605 аератор акумуляторний rla240.0</v>
      </c>
      <c r="C9889" s="39" t="str">
        <f>TEXT(Raw_Articul_Data!$D9889,"00000000000")</f>
        <v>62910116605</v>
      </c>
      <c r="D9889" s="41">
        <v>62910116605</v>
      </c>
      <c r="E9889" s="41" t="s">
        <v>2241</v>
      </c>
      <c r="F9889" s="41" t="s">
        <v>7264</v>
      </c>
      <c r="G9889" s="41" t="s">
        <v>843</v>
      </c>
      <c r="H9889" s="41" t="s">
        <v>2242</v>
      </c>
      <c r="I9889" s="41" t="s">
        <v>2166</v>
      </c>
      <c r="J9889" s="41" t="s">
        <v>34</v>
      </c>
      <c r="K9889" s="41" t="s">
        <v>25</v>
      </c>
    </row>
    <row r="9890" spans="2:11" ht="15" customHeight="1" x14ac:dyDescent="0.3">
      <c r="B9890" s="39" t="str">
        <f t="shared" si="136"/>
        <v>62914300400 автоматичний аварійний вимикач</v>
      </c>
      <c r="C9890" s="39" t="str">
        <f>TEXT(Raw_Articul_Data!$D9890,"00000000000")</f>
        <v>62914300400</v>
      </c>
      <c r="D9890" s="41">
        <v>62914300400</v>
      </c>
      <c r="E9890" s="41" t="s">
        <v>5208</v>
      </c>
      <c r="G9890" s="41" t="s">
        <v>32</v>
      </c>
      <c r="H9890" s="41" t="s">
        <v>2790</v>
      </c>
      <c r="I9890" s="41" t="s">
        <v>23</v>
      </c>
      <c r="J9890" s="41" t="s">
        <v>34</v>
      </c>
      <c r="K9890" s="41" t="s">
        <v>25</v>
      </c>
    </row>
    <row r="9891" spans="2:11" ht="15" customHeight="1" x14ac:dyDescent="0.3">
      <c r="B9891" s="39" t="str">
        <f t="shared" si="136"/>
        <v>62914300405 автоматичний аварійний вимикач</v>
      </c>
      <c r="C9891" s="39" t="str">
        <f>TEXT(Raw_Articul_Data!$D9891,"00000000000")</f>
        <v>62914300405</v>
      </c>
      <c r="D9891" s="41">
        <v>62914300405</v>
      </c>
      <c r="E9891" s="41" t="s">
        <v>5208</v>
      </c>
      <c r="G9891" s="41" t="s">
        <v>32</v>
      </c>
      <c r="H9891" s="41" t="s">
        <v>2790</v>
      </c>
      <c r="I9891" s="41" t="s">
        <v>23</v>
      </c>
      <c r="J9891" s="41" t="s">
        <v>34</v>
      </c>
      <c r="K9891" s="41" t="s">
        <v>25</v>
      </c>
    </row>
    <row r="9892" spans="2:11" ht="15" customHeight="1" x14ac:dyDescent="0.3">
      <c r="B9892" s="39" t="str">
        <f t="shared" si="136"/>
        <v>62914301400 електронний модуль</v>
      </c>
      <c r="C9892" s="39" t="str">
        <f>TEXT(Raw_Articul_Data!$D9892,"00000000000")</f>
        <v>62914301400</v>
      </c>
      <c r="D9892" s="41">
        <v>62914301400</v>
      </c>
      <c r="E9892" s="41" t="s">
        <v>3908</v>
      </c>
      <c r="G9892" s="41" t="s">
        <v>32</v>
      </c>
      <c r="H9892" s="41" t="s">
        <v>2790</v>
      </c>
      <c r="I9892" s="41" t="s">
        <v>23</v>
      </c>
      <c r="J9892" s="41" t="s">
        <v>34</v>
      </c>
      <c r="K9892" s="41" t="s">
        <v>25</v>
      </c>
    </row>
    <row r="9893" spans="2:11" ht="15" customHeight="1" x14ac:dyDescent="0.3">
      <c r="B9893" s="39" t="str">
        <f t="shared" si="136"/>
        <v>62914350300 вимикач</v>
      </c>
      <c r="C9893" s="39" t="str">
        <f>TEXT(Raw_Articul_Data!$D9893,"00000000000")</f>
        <v>62914350300</v>
      </c>
      <c r="D9893" s="41">
        <v>62914350300</v>
      </c>
      <c r="E9893" s="41" t="s">
        <v>3862</v>
      </c>
      <c r="G9893" s="41" t="s">
        <v>32</v>
      </c>
      <c r="H9893" s="41" t="s">
        <v>2790</v>
      </c>
      <c r="I9893" s="41" t="s">
        <v>23</v>
      </c>
      <c r="J9893" s="41" t="s">
        <v>34</v>
      </c>
      <c r="K9893" s="41" t="s">
        <v>25</v>
      </c>
    </row>
    <row r="9894" spans="2:11" ht="15" customHeight="1" x14ac:dyDescent="0.3">
      <c r="B9894" s="39" t="str">
        <f t="shared" si="136"/>
        <v>62914400300 кабель вимикача</v>
      </c>
      <c r="C9894" s="39" t="str">
        <f>TEXT(Raw_Articul_Data!$D9894,"00000000000")</f>
        <v>62914400300</v>
      </c>
      <c r="D9894" s="41">
        <v>62914400300</v>
      </c>
      <c r="E9894" s="41" t="s">
        <v>5225</v>
      </c>
      <c r="G9894" s="41" t="s">
        <v>32</v>
      </c>
      <c r="H9894" s="41" t="s">
        <v>2790</v>
      </c>
      <c r="I9894" s="41" t="s">
        <v>23</v>
      </c>
      <c r="J9894" s="41" t="s">
        <v>34</v>
      </c>
      <c r="K9894" s="41" t="s">
        <v>25</v>
      </c>
    </row>
    <row r="9895" spans="2:11" ht="15" customHeight="1" x14ac:dyDescent="0.3">
      <c r="B9895" s="39" t="str">
        <f t="shared" si="136"/>
        <v>62914403000 джгут дротів</v>
      </c>
      <c r="C9895" s="39" t="str">
        <f>TEXT(Raw_Articul_Data!$D9895,"00000000000")</f>
        <v>62914403000</v>
      </c>
      <c r="D9895" s="41">
        <v>62914403000</v>
      </c>
      <c r="E9895" s="41" t="s">
        <v>3193</v>
      </c>
      <c r="G9895" s="41" t="s">
        <v>32</v>
      </c>
      <c r="H9895" s="41" t="s">
        <v>2790</v>
      </c>
      <c r="I9895" s="41" t="s">
        <v>23</v>
      </c>
      <c r="J9895" s="41" t="s">
        <v>34</v>
      </c>
      <c r="K9895" s="41" t="s">
        <v>25</v>
      </c>
    </row>
    <row r="9896" spans="2:11" ht="15" customHeight="1" x14ac:dyDescent="0.3">
      <c r="B9896" s="39" t="str">
        <f t="shared" si="136"/>
        <v>62916000200 електродвигун 230в</v>
      </c>
      <c r="C9896" s="39" t="str">
        <f>TEXT(Raw_Articul_Data!$D9896,"00000000000")</f>
        <v>62916000200</v>
      </c>
      <c r="D9896" s="41">
        <v>62916000200</v>
      </c>
      <c r="E9896" s="41" t="s">
        <v>4666</v>
      </c>
      <c r="G9896" s="41" t="s">
        <v>32</v>
      </c>
      <c r="H9896" s="41" t="s">
        <v>2790</v>
      </c>
      <c r="I9896" s="41" t="s">
        <v>23</v>
      </c>
      <c r="J9896" s="41" t="s">
        <v>34</v>
      </c>
      <c r="K9896" s="41" t="s">
        <v>25</v>
      </c>
    </row>
    <row r="9897" spans="2:11" ht="15" customHeight="1" x14ac:dyDescent="0.3">
      <c r="B9897" s="39" t="str">
        <f t="shared" si="136"/>
        <v>62916000210 електродвигун</v>
      </c>
      <c r="C9897" s="39" t="str">
        <f>TEXT(Raw_Articul_Data!$D9897,"00000000000")</f>
        <v>62916000210</v>
      </c>
      <c r="D9897" s="41">
        <v>62916000210</v>
      </c>
      <c r="E9897" s="41" t="s">
        <v>2869</v>
      </c>
      <c r="G9897" s="41" t="s">
        <v>32</v>
      </c>
      <c r="H9897" s="41" t="s">
        <v>2790</v>
      </c>
      <c r="I9897" s="41" t="s">
        <v>23</v>
      </c>
      <c r="J9897" s="41" t="s">
        <v>34</v>
      </c>
      <c r="K9897" s="41" t="s">
        <v>25</v>
      </c>
    </row>
    <row r="9898" spans="2:11" ht="15" customHeight="1" x14ac:dyDescent="0.3">
      <c r="B9898" s="39" t="str">
        <f t="shared" si="136"/>
        <v>62917003100 рама травозбірника</v>
      </c>
      <c r="C9898" s="39" t="str">
        <f>TEXT(Raw_Articul_Data!$D9898,"00000000000")</f>
        <v>62917003100</v>
      </c>
      <c r="D9898" s="41">
        <v>62917003100</v>
      </c>
      <c r="E9898" s="41" t="s">
        <v>5226</v>
      </c>
      <c r="G9898" s="41" t="s">
        <v>32</v>
      </c>
      <c r="H9898" s="41" t="s">
        <v>2790</v>
      </c>
      <c r="I9898" s="41" t="s">
        <v>23</v>
      </c>
      <c r="J9898" s="41" t="s">
        <v>34</v>
      </c>
      <c r="K9898" s="41" t="s">
        <v>25</v>
      </c>
    </row>
    <row r="9899" spans="2:11" ht="15" customHeight="1" x14ac:dyDescent="0.3">
      <c r="B9899" s="39" t="str">
        <f t="shared" si="136"/>
        <v>62917003500 вал з ножами</v>
      </c>
      <c r="C9899" s="39" t="str">
        <f>TEXT(Raw_Articul_Data!$D9899,"00000000000")</f>
        <v>62917003500</v>
      </c>
      <c r="D9899" s="41">
        <v>62917003500</v>
      </c>
      <c r="E9899" s="41" t="s">
        <v>5227</v>
      </c>
      <c r="G9899" s="41" t="s">
        <v>32</v>
      </c>
      <c r="H9899" s="41" t="s">
        <v>2790</v>
      </c>
      <c r="I9899" s="41" t="s">
        <v>23</v>
      </c>
      <c r="J9899" s="41" t="s">
        <v>34</v>
      </c>
      <c r="K9899" s="41" t="s">
        <v>25</v>
      </c>
    </row>
    <row r="9900" spans="2:11" ht="15" customHeight="1" x14ac:dyDescent="0.3">
      <c r="B9900" s="39" t="str">
        <f t="shared" si="136"/>
        <v>62917003501 ножевий валик в зборі</v>
      </c>
      <c r="C9900" s="39" t="str">
        <f>TEXT(Raw_Articul_Data!$D9900,"00000000000")</f>
        <v>62917003501</v>
      </c>
      <c r="D9900" s="41">
        <v>62917003501</v>
      </c>
      <c r="E9900" s="41" t="s">
        <v>5007</v>
      </c>
      <c r="G9900" s="41" t="s">
        <v>32</v>
      </c>
      <c r="H9900" s="41" t="s">
        <v>2790</v>
      </c>
      <c r="I9900" s="41" t="s">
        <v>23</v>
      </c>
      <c r="J9900" s="41" t="s">
        <v>34</v>
      </c>
      <c r="K9900" s="41" t="s">
        <v>25</v>
      </c>
    </row>
    <row r="9901" spans="2:11" ht="15" customHeight="1" x14ac:dyDescent="0.3">
      <c r="B9901" s="39" t="str">
        <f t="shared" si="136"/>
        <v>62917031000 шпиндель (регулювання висоти скошування)</v>
      </c>
      <c r="C9901" s="39" t="str">
        <f>TEXT(Raw_Articul_Data!$D9901,"00000000000")</f>
        <v>62917031000</v>
      </c>
      <c r="D9901" s="41">
        <v>62917031000</v>
      </c>
      <c r="E9901" s="41" t="s">
        <v>5228</v>
      </c>
      <c r="G9901" s="41" t="s">
        <v>32</v>
      </c>
      <c r="H9901" s="41" t="s">
        <v>2790</v>
      </c>
      <c r="I9901" s="41" t="s">
        <v>23</v>
      </c>
      <c r="J9901" s="41" t="s">
        <v>34</v>
      </c>
      <c r="K9901" s="41" t="s">
        <v>25</v>
      </c>
    </row>
    <row r="9902" spans="2:11" ht="15" customHeight="1" x14ac:dyDescent="0.3">
      <c r="B9902" s="39" t="str">
        <f t="shared" si="136"/>
        <v>62917086200 фіксуючий сегмент</v>
      </c>
      <c r="C9902" s="39" t="str">
        <f>TEXT(Raw_Articul_Data!$D9902,"00000000000")</f>
        <v>62917086200</v>
      </c>
      <c r="D9902" s="41">
        <v>62917086200</v>
      </c>
      <c r="E9902" s="41" t="s">
        <v>5217</v>
      </c>
      <c r="G9902" s="41" t="s">
        <v>32</v>
      </c>
      <c r="H9902" s="41" t="s">
        <v>2790</v>
      </c>
      <c r="I9902" s="41" t="s">
        <v>23</v>
      </c>
      <c r="J9902" s="41" t="s">
        <v>34</v>
      </c>
      <c r="K9902" s="41" t="s">
        <v>25</v>
      </c>
    </row>
    <row r="9903" spans="2:11" ht="15" customHeight="1" x14ac:dyDescent="0.3">
      <c r="B9903" s="39" t="str">
        <f t="shared" si="136"/>
        <v>62917105200 вал з пружинами</v>
      </c>
      <c r="C9903" s="39" t="str">
        <f>TEXT(Raw_Articul_Data!$D9903,"00000000000")</f>
        <v>62917105200</v>
      </c>
      <c r="D9903" s="41">
        <v>62917105200</v>
      </c>
      <c r="E9903" s="41" t="s">
        <v>5229</v>
      </c>
      <c r="G9903" s="41" t="s">
        <v>32</v>
      </c>
      <c r="H9903" s="41" t="s">
        <v>2790</v>
      </c>
      <c r="I9903" s="41" t="s">
        <v>23</v>
      </c>
      <c r="J9903" s="41" t="s">
        <v>34</v>
      </c>
      <c r="K9903" s="41" t="s">
        <v>25</v>
      </c>
    </row>
    <row r="9904" spans="2:11" ht="15" customHeight="1" x14ac:dyDescent="0.3">
      <c r="B9904" s="39" t="str">
        <f t="shared" si="136"/>
        <v>62917119900 ремінь</v>
      </c>
      <c r="C9904" s="39" t="str">
        <f>TEXT(Raw_Articul_Data!$D9904,"00000000000")</f>
        <v>62917119900</v>
      </c>
      <c r="D9904" s="41">
        <v>62917119900</v>
      </c>
      <c r="E9904" s="41" t="s">
        <v>1497</v>
      </c>
      <c r="G9904" s="41" t="s">
        <v>32</v>
      </c>
      <c r="H9904" s="41" t="s">
        <v>2790</v>
      </c>
      <c r="I9904" s="41" t="s">
        <v>23</v>
      </c>
      <c r="J9904" s="41" t="s">
        <v>34</v>
      </c>
      <c r="K9904" s="41" t="s">
        <v>25</v>
      </c>
    </row>
    <row r="9905" spans="2:11" ht="15" customHeight="1" x14ac:dyDescent="0.3">
      <c r="B9905" s="39" t="str">
        <f t="shared" si="136"/>
        <v>62917137400 поводок</v>
      </c>
      <c r="C9905" s="39" t="str">
        <f>TEXT(Raw_Articul_Data!$D9905,"00000000000")</f>
        <v>62917137400</v>
      </c>
      <c r="D9905" s="41">
        <v>62917137400</v>
      </c>
      <c r="E9905" s="41" t="s">
        <v>3064</v>
      </c>
      <c r="G9905" s="41" t="s">
        <v>32</v>
      </c>
      <c r="H9905" s="41" t="s">
        <v>2790</v>
      </c>
      <c r="I9905" s="41" t="s">
        <v>23</v>
      </c>
      <c r="J9905" s="41" t="s">
        <v>34</v>
      </c>
      <c r="K9905" s="41" t="s">
        <v>25</v>
      </c>
    </row>
    <row r="9906" spans="2:11" ht="15" customHeight="1" x14ac:dyDescent="0.3">
      <c r="B9906" s="39" t="str">
        <f t="shared" si="136"/>
        <v>62917137700 тримач</v>
      </c>
      <c r="C9906" s="39" t="str">
        <f>TEXT(Raw_Articul_Data!$D9906,"00000000000")</f>
        <v>62917137700</v>
      </c>
      <c r="D9906" s="41">
        <v>62917137700</v>
      </c>
      <c r="E9906" s="41" t="s">
        <v>2820</v>
      </c>
      <c r="G9906" s="41" t="s">
        <v>32</v>
      </c>
      <c r="H9906" s="41" t="s">
        <v>2790</v>
      </c>
      <c r="I9906" s="41" t="s">
        <v>23</v>
      </c>
      <c r="J9906" s="41" t="s">
        <v>34</v>
      </c>
      <c r="K9906" s="41" t="s">
        <v>25</v>
      </c>
    </row>
    <row r="9907" spans="2:11" ht="15" customHeight="1" x14ac:dyDescent="0.3">
      <c r="B9907" s="39" t="str">
        <f t="shared" si="136"/>
        <v>62917160210 диск</v>
      </c>
      <c r="C9907" s="39" t="str">
        <f>TEXT(Raw_Articul_Data!$D9907,"00000000000")</f>
        <v>62917160210</v>
      </c>
      <c r="D9907" s="41">
        <v>62917160210</v>
      </c>
      <c r="E9907" s="41" t="s">
        <v>4937</v>
      </c>
      <c r="G9907" s="41" t="s">
        <v>32</v>
      </c>
      <c r="H9907" s="41" t="s">
        <v>2790</v>
      </c>
      <c r="I9907" s="41" t="s">
        <v>23</v>
      </c>
      <c r="J9907" s="41" t="s">
        <v>34</v>
      </c>
      <c r="K9907" s="41" t="s">
        <v>25</v>
      </c>
    </row>
    <row r="9908" spans="2:11" ht="15" customHeight="1" x14ac:dyDescent="0.3">
      <c r="B9908" s="39" t="str">
        <f t="shared" si="136"/>
        <v>62917160300 гайка</v>
      </c>
      <c r="C9908" s="39" t="str">
        <f>TEXT(Raw_Articul_Data!$D9908,"00000000000")</f>
        <v>62917160300</v>
      </c>
      <c r="D9908" s="41">
        <v>62917160300</v>
      </c>
      <c r="E9908" s="41" t="s">
        <v>3092</v>
      </c>
      <c r="G9908" s="41" t="s">
        <v>32</v>
      </c>
      <c r="H9908" s="41" t="s">
        <v>2790</v>
      </c>
      <c r="I9908" s="41" t="s">
        <v>23</v>
      </c>
      <c r="J9908" s="41" t="s">
        <v>34</v>
      </c>
      <c r="K9908" s="41" t="s">
        <v>25</v>
      </c>
    </row>
    <row r="9909" spans="2:11" ht="15" customHeight="1" x14ac:dyDescent="0.3">
      <c r="B9909" s="39" t="str">
        <f t="shared" si="136"/>
        <v>62917162500 тримач (зліва)</v>
      </c>
      <c r="C9909" s="39" t="str">
        <f>TEXT(Raw_Articul_Data!$D9909,"00000000000")</f>
        <v>62917162500</v>
      </c>
      <c r="D9909" s="41">
        <v>62917162500</v>
      </c>
      <c r="E9909" s="41" t="s">
        <v>5230</v>
      </c>
      <c r="G9909" s="41" t="s">
        <v>32</v>
      </c>
      <c r="H9909" s="41" t="s">
        <v>2790</v>
      </c>
      <c r="I9909" s="41" t="s">
        <v>23</v>
      </c>
      <c r="J9909" s="41" t="s">
        <v>34</v>
      </c>
      <c r="K9909" s="41" t="s">
        <v>25</v>
      </c>
    </row>
    <row r="9910" spans="2:11" ht="15" customHeight="1" x14ac:dyDescent="0.3">
      <c r="B9910" s="39" t="str">
        <f t="shared" si="136"/>
        <v>62917162505 тримач (зправа)</v>
      </c>
      <c r="C9910" s="39" t="str">
        <f>TEXT(Raw_Articul_Data!$D9910,"00000000000")</f>
        <v>62917162505</v>
      </c>
      <c r="D9910" s="41">
        <v>62917162505</v>
      </c>
      <c r="E9910" s="41" t="s">
        <v>5231</v>
      </c>
      <c r="G9910" s="41" t="s">
        <v>32</v>
      </c>
      <c r="H9910" s="41" t="s">
        <v>2790</v>
      </c>
      <c r="I9910" s="41" t="s">
        <v>23</v>
      </c>
      <c r="J9910" s="41" t="s">
        <v>34</v>
      </c>
      <c r="K9910" s="41" t="s">
        <v>25</v>
      </c>
    </row>
    <row r="9911" spans="2:11" ht="15" customHeight="1" x14ac:dyDescent="0.3">
      <c r="B9911" s="39" t="str">
        <f t="shared" si="136"/>
        <v>62917166000 поворотна ручка</v>
      </c>
      <c r="C9911" s="39" t="str">
        <f>TEXT(Raw_Articul_Data!$D9911,"00000000000")</f>
        <v>62917166000</v>
      </c>
      <c r="D9911" s="41">
        <v>62917166000</v>
      </c>
      <c r="E9911" s="41" t="s">
        <v>4977</v>
      </c>
      <c r="G9911" s="41" t="s">
        <v>32</v>
      </c>
      <c r="H9911" s="41" t="s">
        <v>2790</v>
      </c>
      <c r="I9911" s="41" t="s">
        <v>23</v>
      </c>
      <c r="J9911" s="41" t="s">
        <v>34</v>
      </c>
      <c r="K9911" s="41" t="s">
        <v>25</v>
      </c>
    </row>
    <row r="9912" spans="2:11" ht="15" customHeight="1" x14ac:dyDescent="0.3">
      <c r="B9912" s="39" t="str">
        <f t="shared" si="136"/>
        <v>62917173605 кришка</v>
      </c>
      <c r="C9912" s="39" t="str">
        <f>TEXT(Raw_Articul_Data!$D9912,"00000000000")</f>
        <v>62917173605</v>
      </c>
      <c r="D9912" s="41">
        <v>62917173605</v>
      </c>
      <c r="E9912" s="41" t="s">
        <v>2801</v>
      </c>
      <c r="G9912" s="41" t="s">
        <v>32</v>
      </c>
      <c r="H9912" s="41" t="s">
        <v>2790</v>
      </c>
      <c r="I9912" s="41" t="s">
        <v>23</v>
      </c>
      <c r="J9912" s="41" t="s">
        <v>34</v>
      </c>
      <c r="K9912" s="41" t="s">
        <v>25</v>
      </c>
    </row>
    <row r="9913" spans="2:11" ht="15" customHeight="1" x14ac:dyDescent="0.3">
      <c r="B9913" s="39" t="str">
        <f t="shared" si="136"/>
        <v>62917405300 натяжний важіль</v>
      </c>
      <c r="C9913" s="39" t="str">
        <f>TEXT(Raw_Articul_Data!$D9913,"00000000000")</f>
        <v>62917405300</v>
      </c>
      <c r="D9913" s="41">
        <v>62917405300</v>
      </c>
      <c r="E9913" s="41" t="s">
        <v>4350</v>
      </c>
      <c r="G9913" s="41" t="s">
        <v>32</v>
      </c>
      <c r="H9913" s="41" t="s">
        <v>2790</v>
      </c>
      <c r="I9913" s="41" t="s">
        <v>23</v>
      </c>
      <c r="J9913" s="41" t="s">
        <v>34</v>
      </c>
      <c r="K9913" s="41" t="s">
        <v>25</v>
      </c>
    </row>
    <row r="9914" spans="2:11" ht="15" customHeight="1" x14ac:dyDescent="0.3">
      <c r="B9914" s="39" t="str">
        <f t="shared" si="136"/>
        <v>62917407400 вісь передня</v>
      </c>
      <c r="C9914" s="39" t="str">
        <f>TEXT(Raw_Articul_Data!$D9914,"00000000000")</f>
        <v>62917407400</v>
      </c>
      <c r="D9914" s="41">
        <v>62917407400</v>
      </c>
      <c r="E9914" s="41" t="s">
        <v>5232</v>
      </c>
      <c r="G9914" s="41" t="s">
        <v>32</v>
      </c>
      <c r="H9914" s="41" t="s">
        <v>2790</v>
      </c>
      <c r="I9914" s="41" t="s">
        <v>23</v>
      </c>
      <c r="J9914" s="41" t="s">
        <v>34</v>
      </c>
      <c r="K9914" s="41" t="s">
        <v>25</v>
      </c>
    </row>
    <row r="9915" spans="2:11" ht="15" customHeight="1" x14ac:dyDescent="0.3">
      <c r="B9915" s="39" t="str">
        <f t="shared" si="136"/>
        <v>62917441100 пружиний зуб</v>
      </c>
      <c r="C9915" s="39" t="str">
        <f>TEXT(Raw_Articul_Data!$D9915,"00000000000")</f>
        <v>62917441100</v>
      </c>
      <c r="D9915" s="41">
        <v>62917441100</v>
      </c>
      <c r="E9915" s="41" t="s">
        <v>5233</v>
      </c>
      <c r="G9915" s="41" t="s">
        <v>32</v>
      </c>
      <c r="H9915" s="41" t="s">
        <v>2790</v>
      </c>
      <c r="I9915" s="41" t="s">
        <v>23</v>
      </c>
      <c r="J9915" s="41" t="s">
        <v>34</v>
      </c>
      <c r="K9915" s="41" t="s">
        <v>25</v>
      </c>
    </row>
    <row r="9916" spans="2:11" ht="15" customHeight="1" x14ac:dyDescent="0.3">
      <c r="B9916" s="39" t="str">
        <f t="shared" si="136"/>
        <v>62917608500 шків зубчатого ременя</v>
      </c>
      <c r="C9916" s="39" t="str">
        <f>TEXT(Raw_Articul_Data!$D9916,"00000000000")</f>
        <v>62917608500</v>
      </c>
      <c r="D9916" s="41">
        <v>62917608500</v>
      </c>
      <c r="E9916" s="41" t="s">
        <v>5013</v>
      </c>
      <c r="G9916" s="41" t="s">
        <v>32</v>
      </c>
      <c r="H9916" s="41" t="s">
        <v>2790</v>
      </c>
      <c r="I9916" s="41" t="s">
        <v>23</v>
      </c>
      <c r="J9916" s="41" t="s">
        <v>34</v>
      </c>
      <c r="K9916" s="41" t="s">
        <v>25</v>
      </c>
    </row>
    <row r="9917" spans="2:11" ht="15" customHeight="1" x14ac:dyDescent="0.3">
      <c r="B9917" s="39" t="str">
        <f t="shared" si="136"/>
        <v>62917633100 болт колеса</v>
      </c>
      <c r="C9917" s="39" t="str">
        <f>TEXT(Raw_Articul_Data!$D9917,"00000000000")</f>
        <v>62917633100</v>
      </c>
      <c r="D9917" s="41">
        <v>62917633100</v>
      </c>
      <c r="E9917" s="41" t="s">
        <v>5114</v>
      </c>
      <c r="G9917" s="41" t="s">
        <v>32</v>
      </c>
      <c r="H9917" s="41" t="s">
        <v>2790</v>
      </c>
      <c r="I9917" s="41" t="s">
        <v>23</v>
      </c>
      <c r="J9917" s="41" t="s">
        <v>34</v>
      </c>
      <c r="K9917" s="41" t="s">
        <v>25</v>
      </c>
    </row>
    <row r="9918" spans="2:11" ht="15" customHeight="1" x14ac:dyDescent="0.3">
      <c r="B9918" s="39" t="str">
        <f t="shared" si="136"/>
        <v>62917634900 середня частина ведучої ручки</v>
      </c>
      <c r="C9918" s="39" t="str">
        <f>TEXT(Raw_Articul_Data!$D9918,"00000000000")</f>
        <v>62917634900</v>
      </c>
      <c r="D9918" s="41">
        <v>62917634900</v>
      </c>
      <c r="E9918" s="41" t="s">
        <v>5234</v>
      </c>
      <c r="G9918" s="41" t="s">
        <v>32</v>
      </c>
      <c r="H9918" s="41" t="s">
        <v>2790</v>
      </c>
      <c r="I9918" s="41" t="s">
        <v>23</v>
      </c>
      <c r="J9918" s="41" t="s">
        <v>34</v>
      </c>
      <c r="K9918" s="41" t="s">
        <v>25</v>
      </c>
    </row>
    <row r="9919" spans="2:11" ht="15" customHeight="1" x14ac:dyDescent="0.3">
      <c r="B9919" s="39" t="str">
        <f t="shared" si="136"/>
        <v>62917640900 зубчатий ремінь</v>
      </c>
      <c r="C9919" s="39" t="str">
        <f>TEXT(Raw_Articul_Data!$D9919,"00000000000")</f>
        <v>62917640900</v>
      </c>
      <c r="D9919" s="41">
        <v>62917640900</v>
      </c>
      <c r="E9919" s="41" t="s">
        <v>4995</v>
      </c>
      <c r="G9919" s="41" t="s">
        <v>32</v>
      </c>
      <c r="H9919" s="41" t="s">
        <v>2790</v>
      </c>
      <c r="I9919" s="41" t="s">
        <v>23</v>
      </c>
      <c r="J9919" s="41" t="s">
        <v>34</v>
      </c>
      <c r="K9919" s="41" t="s">
        <v>25</v>
      </c>
    </row>
    <row r="9920" spans="2:11" ht="15" customHeight="1" x14ac:dyDescent="0.3">
      <c r="B9920" s="39" t="str">
        <f t="shared" si="136"/>
        <v>62917803000 верхня частина ведучої ручки</v>
      </c>
      <c r="C9920" s="39" t="str">
        <f>TEXT(Raw_Articul_Data!$D9920,"00000000000")</f>
        <v>62917803000</v>
      </c>
      <c r="D9920" s="41">
        <v>62917803000</v>
      </c>
      <c r="E9920" s="41" t="s">
        <v>5235</v>
      </c>
      <c r="G9920" s="41" t="s">
        <v>32</v>
      </c>
      <c r="H9920" s="41" t="s">
        <v>2790</v>
      </c>
      <c r="I9920" s="41" t="s">
        <v>23</v>
      </c>
      <c r="J9920" s="41" t="s">
        <v>34</v>
      </c>
      <c r="K9920" s="41" t="s">
        <v>25</v>
      </c>
    </row>
    <row r="9921" spans="2:11" ht="15" customHeight="1" x14ac:dyDescent="0.3">
      <c r="B9921" s="39" t="str">
        <f t="shared" si="136"/>
        <v>62918202000 клиноремінний шків в зборі</v>
      </c>
      <c r="C9921" s="39" t="str">
        <f>TEXT(Raw_Articul_Data!$D9921,"00000000000")</f>
        <v>62918202000</v>
      </c>
      <c r="D9921" s="41">
        <v>62918202000</v>
      </c>
      <c r="E9921" s="41" t="s">
        <v>5236</v>
      </c>
      <c r="G9921" s="41" t="s">
        <v>32</v>
      </c>
      <c r="H9921" s="41" t="s">
        <v>2790</v>
      </c>
      <c r="I9921" s="41" t="s">
        <v>23</v>
      </c>
      <c r="J9921" s="41" t="s">
        <v>34</v>
      </c>
      <c r="K9921" s="41" t="s">
        <v>25</v>
      </c>
    </row>
    <row r="9922" spans="2:11" ht="15" customHeight="1" x14ac:dyDescent="0.3">
      <c r="B9922" s="39" t="str">
        <f t="shared" si="136"/>
        <v>62919840500 радіальний шарикопідшипник</v>
      </c>
      <c r="C9922" s="39" t="str">
        <f>TEXT(Raw_Articul_Data!$D9922,"00000000000")</f>
        <v>62919840500</v>
      </c>
      <c r="D9922" s="41">
        <v>62919840500</v>
      </c>
      <c r="E9922" s="41" t="s">
        <v>3201</v>
      </c>
      <c r="G9922" s="41" t="s">
        <v>32</v>
      </c>
      <c r="H9922" s="41" t="s">
        <v>2790</v>
      </c>
      <c r="I9922" s="41" t="s">
        <v>23</v>
      </c>
      <c r="J9922" s="41" t="s">
        <v>34</v>
      </c>
      <c r="K9922" s="41" t="s">
        <v>25</v>
      </c>
    </row>
    <row r="9923" spans="2:11" ht="15" customHeight="1" x14ac:dyDescent="0.3">
      <c r="B9923" s="39" t="str">
        <f t="shared" si="136"/>
        <v>63004008510 блок живлення 230в</v>
      </c>
      <c r="C9923" s="39" t="str">
        <f>TEXT(Raw_Articul_Data!$D9923,"00000000000")</f>
        <v>63004008510</v>
      </c>
      <c r="D9923" s="41">
        <v>63004008510</v>
      </c>
      <c r="E9923" s="41" t="s">
        <v>5237</v>
      </c>
      <c r="G9923" s="41" t="s">
        <v>32</v>
      </c>
      <c r="H9923" s="41" t="s">
        <v>2790</v>
      </c>
      <c r="I9923" s="41" t="s">
        <v>23</v>
      </c>
      <c r="J9923" s="41" t="s">
        <v>34</v>
      </c>
      <c r="K9923" s="41" t="s">
        <v>25</v>
      </c>
    </row>
    <row r="9924" spans="2:11" ht="15" customHeight="1" x14ac:dyDescent="0.3">
      <c r="B9924" s="39" t="str">
        <f t="shared" si="136"/>
        <v>63010071002 комплект для переобладнання переднього колеса</v>
      </c>
      <c r="C9924" s="39" t="str">
        <f>TEXT(Raw_Articul_Data!$D9924,"00000000000")</f>
        <v>63010071002</v>
      </c>
      <c r="D9924" s="41">
        <v>63010071002</v>
      </c>
      <c r="E9924" s="41" t="s">
        <v>5238</v>
      </c>
      <c r="G9924" s="41" t="s">
        <v>32</v>
      </c>
      <c r="H9924" s="41" t="s">
        <v>2790</v>
      </c>
      <c r="I9924" s="41" t="s">
        <v>23</v>
      </c>
      <c r="J9924" s="41" t="s">
        <v>45</v>
      </c>
      <c r="K9924" s="41" t="s">
        <v>25</v>
      </c>
    </row>
    <row r="9925" spans="2:11" ht="15" customHeight="1" x14ac:dyDescent="0.3">
      <c r="B9925" s="39" t="str">
        <f t="shared" si="136"/>
        <v>63010071007 акумулятор</v>
      </c>
      <c r="C9925" s="39" t="str">
        <f>TEXT(Raw_Articul_Data!$D9925,"00000000000")</f>
        <v>63010071007</v>
      </c>
      <c r="D9925" s="41">
        <v>63010071007</v>
      </c>
      <c r="E9925" s="41" t="s">
        <v>5239</v>
      </c>
      <c r="G9925" s="41" t="s">
        <v>32</v>
      </c>
      <c r="H9925" s="41" t="s">
        <v>2790</v>
      </c>
      <c r="J9925" s="41" t="s">
        <v>28</v>
      </c>
      <c r="K9925" s="41" t="s">
        <v>25</v>
      </c>
    </row>
    <row r="9926" spans="2:11" ht="15" customHeight="1" x14ac:dyDescent="0.3">
      <c r="B9926" s="39" t="str">
        <f t="shared" si="136"/>
        <v>63010071030 комплект переоснащення базової станції</v>
      </c>
      <c r="C9926" s="39" t="str">
        <f>TEXT(Raw_Articul_Data!$D9926,"00000000000")</f>
        <v>63010071030</v>
      </c>
      <c r="D9926" s="41">
        <v>63010071030</v>
      </c>
      <c r="E9926" s="41" t="s">
        <v>5240</v>
      </c>
      <c r="G9926" s="41" t="s">
        <v>32</v>
      </c>
      <c r="H9926" s="41" t="s">
        <v>2790</v>
      </c>
      <c r="I9926" s="41" t="s">
        <v>23</v>
      </c>
      <c r="J9926" s="41" t="s">
        <v>164</v>
      </c>
      <c r="K9926" s="41" t="s">
        <v>25</v>
      </c>
    </row>
    <row r="9927" spans="2:11" ht="15" customHeight="1" x14ac:dyDescent="0.3">
      <c r="B9927" s="39" t="str">
        <f t="shared" si="136"/>
        <v>63010071036 комплект переоснащення базової станції mi</v>
      </c>
      <c r="C9927" s="39" t="str">
        <f>TEXT(Raw_Articul_Data!$D9927,"00000000000")</f>
        <v>63010071036</v>
      </c>
      <c r="D9927" s="41">
        <v>63010071036</v>
      </c>
      <c r="E9927" s="41" t="s">
        <v>5241</v>
      </c>
      <c r="G9927" s="41" t="s">
        <v>32</v>
      </c>
      <c r="H9927" s="41" t="s">
        <v>2790</v>
      </c>
      <c r="I9927" s="41" t="s">
        <v>23</v>
      </c>
      <c r="J9927" s="41" t="s">
        <v>164</v>
      </c>
      <c r="K9927" s="41" t="s">
        <v>25</v>
      </c>
    </row>
    <row r="9928" spans="2:11" ht="15" customHeight="1" x14ac:dyDescent="0.3">
      <c r="B9928" s="39" t="str">
        <f t="shared" si="136"/>
        <v>63010071040 комплект для переобладнання мі422.0</v>
      </c>
      <c r="C9928" s="39" t="str">
        <f>TEXT(Raw_Articul_Data!$D9928,"00000000000")</f>
        <v>63010071040</v>
      </c>
      <c r="D9928" s="41">
        <v>63010071040</v>
      </c>
      <c r="E9928" s="41" t="s">
        <v>5242</v>
      </c>
      <c r="G9928" s="41" t="s">
        <v>32</v>
      </c>
      <c r="H9928" s="41" t="s">
        <v>2790</v>
      </c>
      <c r="I9928" s="41" t="s">
        <v>23</v>
      </c>
      <c r="J9928" s="41" t="s">
        <v>164</v>
      </c>
      <c r="K9928" s="41" t="s">
        <v>25</v>
      </c>
    </row>
    <row r="9929" spans="2:11" ht="15" customHeight="1" x14ac:dyDescent="0.3">
      <c r="B9929" s="39" t="str">
        <f t="shared" si="136"/>
        <v>63010071092 комплект плати</v>
      </c>
      <c r="C9929" s="39" t="str">
        <f>TEXT(Raw_Articul_Data!$D9929,"00000000000")</f>
        <v>63010071092</v>
      </c>
      <c r="D9929" s="41">
        <v>63010071092</v>
      </c>
      <c r="E9929" s="41" t="s">
        <v>5243</v>
      </c>
      <c r="G9929" s="41" t="s">
        <v>32</v>
      </c>
      <c r="H9929" s="41" t="s">
        <v>2790</v>
      </c>
      <c r="I9929" s="41" t="s">
        <v>23</v>
      </c>
      <c r="J9929" s="41" t="s">
        <v>164</v>
      </c>
      <c r="K9929" s="41" t="s">
        <v>25</v>
      </c>
    </row>
    <row r="9930" spans="2:11" ht="15" customHeight="1" x14ac:dyDescent="0.3">
      <c r="B9930" s="39" t="str">
        <f t="shared" si="136"/>
        <v>63010071800 джгут дротів</v>
      </c>
      <c r="C9930" s="39" t="str">
        <f>TEXT(Raw_Articul_Data!$D9930,"00000000000")</f>
        <v>63010071800</v>
      </c>
      <c r="D9930" s="41">
        <v>63010071800</v>
      </c>
      <c r="E9930" s="41" t="s">
        <v>3193</v>
      </c>
      <c r="G9930" s="41" t="s">
        <v>32</v>
      </c>
      <c r="H9930" s="41" t="s">
        <v>2790</v>
      </c>
      <c r="I9930" s="41" t="s">
        <v>23</v>
      </c>
      <c r="J9930" s="41" t="s">
        <v>1908</v>
      </c>
      <c r="K9930" s="41" t="s">
        <v>25</v>
      </c>
    </row>
    <row r="9931" spans="2:11" ht="15" customHeight="1" x14ac:dyDescent="0.3">
      <c r="B9931" s="39" t="str">
        <f t="shared" si="136"/>
        <v>63010121407 газонокосарка-робот rmi422.2p</v>
      </c>
      <c r="C9931" s="39" t="str">
        <f>TEXT(Raw_Articul_Data!$D9931,"00000000000")</f>
        <v>63010121407</v>
      </c>
      <c r="D9931" s="41">
        <v>63010121407</v>
      </c>
      <c r="E9931" s="41" t="s">
        <v>2243</v>
      </c>
      <c r="F9931" s="41" t="s">
        <v>7264</v>
      </c>
      <c r="G9931" s="41" t="s">
        <v>843</v>
      </c>
      <c r="H9931" s="41" t="s">
        <v>2244</v>
      </c>
      <c r="I9931" s="41" t="s">
        <v>23</v>
      </c>
      <c r="J9931" s="41" t="s">
        <v>164</v>
      </c>
      <c r="K9931" s="41" t="s">
        <v>25</v>
      </c>
    </row>
    <row r="9932" spans="2:11" ht="15" customHeight="1" x14ac:dyDescent="0.3">
      <c r="B9932" s="39" t="str">
        <f t="shared" si="136"/>
        <v>63014005800 датчик дощу</v>
      </c>
      <c r="C9932" s="39" t="str">
        <f>TEXT(Raw_Articul_Data!$D9932,"00000000000")</f>
        <v>63014005800</v>
      </c>
      <c r="D9932" s="41">
        <v>63014005800</v>
      </c>
      <c r="E9932" s="41" t="s">
        <v>5244</v>
      </c>
      <c r="G9932" s="41" t="s">
        <v>32</v>
      </c>
      <c r="H9932" s="41" t="s">
        <v>2790</v>
      </c>
      <c r="I9932" s="41" t="s">
        <v>23</v>
      </c>
      <c r="J9932" s="41" t="s">
        <v>1906</v>
      </c>
      <c r="K9932" s="41" t="s">
        <v>25</v>
      </c>
    </row>
    <row r="9933" spans="2:11" ht="15" customHeight="1" x14ac:dyDescent="0.3">
      <c r="B9933" s="39" t="str">
        <f t="shared" ref="B9933:B9996" si="137">CONCATENATE(C9933," ", LOWER(E9933))</f>
        <v>63014006530 акумулятор ааі 80.0</v>
      </c>
      <c r="C9933" s="39" t="str">
        <f>TEXT(Raw_Articul_Data!$D9933,"00000000000")</f>
        <v>63014006530</v>
      </c>
      <c r="D9933" s="41">
        <v>63014006530</v>
      </c>
      <c r="E9933" s="41" t="s">
        <v>2245</v>
      </c>
      <c r="G9933" s="41" t="s">
        <v>32</v>
      </c>
      <c r="H9933" s="41" t="s">
        <v>2246</v>
      </c>
      <c r="I9933" s="41" t="s">
        <v>23</v>
      </c>
      <c r="J9933" s="41" t="s">
        <v>28</v>
      </c>
      <c r="K9933" s="41" t="s">
        <v>25</v>
      </c>
    </row>
    <row r="9934" spans="2:11" ht="15" customHeight="1" x14ac:dyDescent="0.3">
      <c r="B9934" s="39" t="str">
        <f t="shared" si="137"/>
        <v>63014006541 акумулятор ааі 100.2</v>
      </c>
      <c r="C9934" s="39" t="str">
        <f>TEXT(Raw_Articul_Data!$D9934,"00000000000")</f>
        <v>63014006541</v>
      </c>
      <c r="D9934" s="41">
        <v>63014006541</v>
      </c>
      <c r="E9934" s="41" t="s">
        <v>2247</v>
      </c>
      <c r="G9934" s="41" t="s">
        <v>32</v>
      </c>
      <c r="H9934" s="41" t="s">
        <v>2248</v>
      </c>
      <c r="I9934" s="41" t="s">
        <v>23</v>
      </c>
      <c r="J9934" s="41" t="s">
        <v>28</v>
      </c>
      <c r="K9934" s="41" t="s">
        <v>25</v>
      </c>
    </row>
    <row r="9935" spans="2:11" ht="15" customHeight="1" x14ac:dyDescent="0.3">
      <c r="B9935" s="39" t="str">
        <f t="shared" si="137"/>
        <v>63014008501 блок живлення</v>
      </c>
      <c r="C9935" s="39" t="str">
        <f>TEXT(Raw_Articul_Data!$D9935,"00000000000")</f>
        <v>63014008501</v>
      </c>
      <c r="D9935" s="41">
        <v>63014008501</v>
      </c>
      <c r="E9935" s="41" t="s">
        <v>5245</v>
      </c>
      <c r="G9935" s="41" t="s">
        <v>32</v>
      </c>
      <c r="H9935" s="41" t="s">
        <v>2790</v>
      </c>
      <c r="I9935" s="41" t="s">
        <v>23</v>
      </c>
      <c r="J9935" s="41" t="s">
        <v>34</v>
      </c>
      <c r="K9935" s="41" t="s">
        <v>25</v>
      </c>
    </row>
    <row r="9936" spans="2:11" ht="15" customHeight="1" x14ac:dyDescent="0.3">
      <c r="B9936" s="39" t="str">
        <f t="shared" si="137"/>
        <v>63014008540 блок живлення</v>
      </c>
      <c r="C9936" s="39" t="str">
        <f>TEXT(Raw_Articul_Data!$D9936,"00000000000")</f>
        <v>63014008540</v>
      </c>
      <c r="D9936" s="41">
        <v>63014008540</v>
      </c>
      <c r="E9936" s="41" t="s">
        <v>5245</v>
      </c>
      <c r="G9936" s="41" t="s">
        <v>32</v>
      </c>
      <c r="H9936" s="41" t="s">
        <v>2790</v>
      </c>
      <c r="I9936" s="41" t="s">
        <v>23</v>
      </c>
      <c r="J9936" s="41" t="s">
        <v>34</v>
      </c>
      <c r="K9936" s="41" t="s">
        <v>25</v>
      </c>
    </row>
    <row r="9937" spans="2:11" ht="15" customHeight="1" x14ac:dyDescent="0.3">
      <c r="B9937" s="39" t="str">
        <f t="shared" si="137"/>
        <v>63014301441 електронний модуль</v>
      </c>
      <c r="C9937" s="39" t="str">
        <f>TEXT(Raw_Articul_Data!$D9937,"00000000000")</f>
        <v>63014301441</v>
      </c>
      <c r="D9937" s="41">
        <v>63014301441</v>
      </c>
      <c r="E9937" s="41" t="s">
        <v>3908</v>
      </c>
      <c r="G9937" s="41" t="s">
        <v>32</v>
      </c>
      <c r="H9937" s="41" t="s">
        <v>2790</v>
      </c>
      <c r="I9937" s="41" t="s">
        <v>23</v>
      </c>
      <c r="J9937" s="41" t="s">
        <v>164</v>
      </c>
      <c r="K9937" s="41" t="s">
        <v>25</v>
      </c>
    </row>
    <row r="9938" spans="2:11" ht="15" customHeight="1" x14ac:dyDescent="0.3">
      <c r="B9938" s="39" t="str">
        <f t="shared" si="137"/>
        <v>63014301451 електронний модуль</v>
      </c>
      <c r="C9938" s="39" t="str">
        <f>TEXT(Raw_Articul_Data!$D9938,"00000000000")</f>
        <v>63014301451</v>
      </c>
      <c r="D9938" s="41">
        <v>63014301451</v>
      </c>
      <c r="E9938" s="41" t="s">
        <v>3908</v>
      </c>
      <c r="G9938" s="41" t="s">
        <v>32</v>
      </c>
      <c r="H9938" s="41" t="s">
        <v>2790</v>
      </c>
      <c r="I9938" s="41" t="s">
        <v>23</v>
      </c>
      <c r="J9938" s="41" t="s">
        <v>164</v>
      </c>
      <c r="K9938" s="41" t="s">
        <v>25</v>
      </c>
    </row>
    <row r="9939" spans="2:11" ht="15" customHeight="1" x14ac:dyDescent="0.3">
      <c r="B9939" s="39" t="str">
        <f t="shared" si="137"/>
        <v>63014301461 плата управління</v>
      </c>
      <c r="C9939" s="39" t="str">
        <f>TEXT(Raw_Articul_Data!$D9939,"00000000000")</f>
        <v>63014301461</v>
      </c>
      <c r="D9939" s="41">
        <v>63014301461</v>
      </c>
      <c r="E9939" s="41" t="s">
        <v>5246</v>
      </c>
      <c r="G9939" s="41" t="s">
        <v>32</v>
      </c>
      <c r="H9939" s="41" t="s">
        <v>2790</v>
      </c>
      <c r="I9939" s="41" t="s">
        <v>23</v>
      </c>
      <c r="J9939" s="41" t="s">
        <v>164</v>
      </c>
      <c r="K9939" s="41" t="s">
        <v>25</v>
      </c>
    </row>
    <row r="9940" spans="2:11" ht="15" customHeight="1" x14ac:dyDescent="0.3">
      <c r="B9940" s="39" t="str">
        <f t="shared" si="137"/>
        <v>63014301480 плата керування</v>
      </c>
      <c r="C9940" s="39" t="str">
        <f>TEXT(Raw_Articul_Data!$D9940,"00000000000")</f>
        <v>63014301480</v>
      </c>
      <c r="D9940" s="41">
        <v>63014301480</v>
      </c>
      <c r="E9940" s="41" t="s">
        <v>5247</v>
      </c>
      <c r="G9940" s="41" t="s">
        <v>32</v>
      </c>
      <c r="H9940" s="41" t="s">
        <v>2790</v>
      </c>
      <c r="I9940" s="41" t="s">
        <v>23</v>
      </c>
      <c r="J9940" s="41" t="s">
        <v>164</v>
      </c>
      <c r="K9940" s="41" t="s">
        <v>25</v>
      </c>
    </row>
    <row r="9941" spans="2:11" ht="15" customHeight="1" x14ac:dyDescent="0.3">
      <c r="B9941" s="39" t="str">
        <f t="shared" si="137"/>
        <v>63014305215 плата - датчик кришки</v>
      </c>
      <c r="C9941" s="39" t="str">
        <f>TEXT(Raw_Articul_Data!$D9941,"00000000000")</f>
        <v>63014305215</v>
      </c>
      <c r="D9941" s="41">
        <v>63014305215</v>
      </c>
      <c r="E9941" s="41" t="s">
        <v>5248</v>
      </c>
      <c r="G9941" s="41" t="s">
        <v>32</v>
      </c>
      <c r="H9941" s="41" t="s">
        <v>2790</v>
      </c>
      <c r="I9941" s="41" t="s">
        <v>23</v>
      </c>
      <c r="J9941" s="41" t="s">
        <v>164</v>
      </c>
      <c r="K9941" s="41" t="s">
        <v>25</v>
      </c>
    </row>
    <row r="9942" spans="2:11" ht="15" customHeight="1" x14ac:dyDescent="0.3">
      <c r="B9942" s="39" t="str">
        <f t="shared" si="137"/>
        <v>63014400310 джгут дротів</v>
      </c>
      <c r="C9942" s="39" t="str">
        <f>TEXT(Raw_Articul_Data!$D9942,"00000000000")</f>
        <v>63014400310</v>
      </c>
      <c r="D9942" s="41">
        <v>63014400310</v>
      </c>
      <c r="E9942" s="41" t="s">
        <v>3193</v>
      </c>
      <c r="G9942" s="41" t="s">
        <v>32</v>
      </c>
      <c r="H9942" s="41" t="s">
        <v>2790</v>
      </c>
      <c r="I9942" s="41" t="s">
        <v>23</v>
      </c>
      <c r="J9942" s="41" t="s">
        <v>556</v>
      </c>
      <c r="K9942" s="41" t="s">
        <v>25</v>
      </c>
    </row>
    <row r="9943" spans="2:11" ht="15" customHeight="1" x14ac:dyDescent="0.3">
      <c r="B9943" s="39" t="str">
        <f t="shared" si="137"/>
        <v>63016000202 електродвигун</v>
      </c>
      <c r="C9943" s="39" t="str">
        <f>TEXT(Raw_Articul_Data!$D9943,"00000000000")</f>
        <v>63016000202</v>
      </c>
      <c r="D9943" s="41">
        <v>63016000202</v>
      </c>
      <c r="E9943" s="41" t="s">
        <v>2869</v>
      </c>
      <c r="G9943" s="41" t="s">
        <v>32</v>
      </c>
      <c r="H9943" s="41" t="s">
        <v>2790</v>
      </c>
      <c r="I9943" s="41" t="s">
        <v>23</v>
      </c>
      <c r="J9943" s="41" t="s">
        <v>34</v>
      </c>
      <c r="K9943" s="41" t="s">
        <v>25</v>
      </c>
    </row>
    <row r="9944" spans="2:11" ht="15" customHeight="1" x14ac:dyDescent="0.3">
      <c r="B9944" s="39" t="str">
        <f t="shared" si="137"/>
        <v>63016000211 електродвигун</v>
      </c>
      <c r="C9944" s="39" t="str">
        <f>TEXT(Raw_Articul_Data!$D9944,"00000000000")</f>
        <v>63016000211</v>
      </c>
      <c r="D9944" s="41">
        <v>63016000211</v>
      </c>
      <c r="E9944" s="41" t="s">
        <v>2869</v>
      </c>
      <c r="G9944" s="41" t="s">
        <v>32</v>
      </c>
      <c r="H9944" s="41" t="s">
        <v>2790</v>
      </c>
      <c r="I9944" s="41" t="s">
        <v>23</v>
      </c>
      <c r="J9944" s="41" t="s">
        <v>34</v>
      </c>
      <c r="K9944" s="41" t="s">
        <v>25</v>
      </c>
    </row>
    <row r="9945" spans="2:11" ht="15" customHeight="1" x14ac:dyDescent="0.3">
      <c r="B9945" s="39" t="str">
        <f t="shared" si="137"/>
        <v>63016400101 привідний двигун з коробкою передач</v>
      </c>
      <c r="C9945" s="39" t="str">
        <f>TEXT(Raw_Articul_Data!$D9945,"00000000000")</f>
        <v>63016400101</v>
      </c>
      <c r="D9945" s="41">
        <v>63016400101</v>
      </c>
      <c r="E9945" s="41" t="s">
        <v>5249</v>
      </c>
      <c r="G9945" s="41" t="s">
        <v>32</v>
      </c>
      <c r="H9945" s="41" t="s">
        <v>2790</v>
      </c>
      <c r="I9945" s="41" t="s">
        <v>23</v>
      </c>
      <c r="J9945" s="41" t="s">
        <v>28</v>
      </c>
      <c r="K9945" s="41" t="s">
        <v>25</v>
      </c>
    </row>
    <row r="9946" spans="2:11" ht="15" customHeight="1" x14ac:dyDescent="0.3">
      <c r="B9946" s="39" t="str">
        <f t="shared" si="137"/>
        <v>63017000401 колесо в зборі</v>
      </c>
      <c r="C9946" s="39" t="str">
        <f>TEXT(Raw_Articul_Data!$D9946,"00000000000")</f>
        <v>63017000401</v>
      </c>
      <c r="D9946" s="41">
        <v>63017000401</v>
      </c>
      <c r="E9946" s="41" t="s">
        <v>5199</v>
      </c>
      <c r="G9946" s="41" t="s">
        <v>32</v>
      </c>
      <c r="H9946" s="41" t="s">
        <v>2790</v>
      </c>
      <c r="I9946" s="41" t="s">
        <v>23</v>
      </c>
      <c r="J9946" s="41" t="s">
        <v>28</v>
      </c>
      <c r="K9946" s="41" t="s">
        <v>25</v>
      </c>
    </row>
    <row r="9947" spans="2:11" ht="15" customHeight="1" x14ac:dyDescent="0.3">
      <c r="B9947" s="39" t="str">
        <f t="shared" si="137"/>
        <v>63017000411 колесо в зборі</v>
      </c>
      <c r="C9947" s="39" t="str">
        <f>TEXT(Raw_Articul_Data!$D9947,"00000000000")</f>
        <v>63017000411</v>
      </c>
      <c r="D9947" s="41">
        <v>63017000411</v>
      </c>
      <c r="E9947" s="41" t="s">
        <v>5199</v>
      </c>
      <c r="G9947" s="41" t="s">
        <v>32</v>
      </c>
      <c r="H9947" s="41" t="s">
        <v>2790</v>
      </c>
      <c r="I9947" s="41" t="s">
        <v>23</v>
      </c>
      <c r="J9947" s="41" t="s">
        <v>45</v>
      </c>
      <c r="K9947" s="41" t="s">
        <v>25</v>
      </c>
    </row>
    <row r="9948" spans="2:11" ht="15" customHeight="1" x14ac:dyDescent="0.3">
      <c r="B9948" s="39" t="str">
        <f t="shared" si="137"/>
        <v>63017006701 палець</v>
      </c>
      <c r="C9948" s="39" t="str">
        <f>TEXT(Raw_Articul_Data!$D9948,"00000000000")</f>
        <v>63017006701</v>
      </c>
      <c r="D9948" s="41">
        <v>63017006701</v>
      </c>
      <c r="E9948" s="41" t="s">
        <v>2912</v>
      </c>
      <c r="G9948" s="41" t="s">
        <v>32</v>
      </c>
      <c r="H9948" s="41" t="s">
        <v>2790</v>
      </c>
      <c r="I9948" s="41" t="s">
        <v>23</v>
      </c>
      <c r="J9948" s="41" t="s">
        <v>34</v>
      </c>
      <c r="K9948" s="41" t="s">
        <v>25</v>
      </c>
    </row>
    <row r="9949" spans="2:11" ht="15" customHeight="1" x14ac:dyDescent="0.3">
      <c r="B9949" s="39" t="str">
        <f t="shared" si="137"/>
        <v>63017008500 верхня частина корпусу</v>
      </c>
      <c r="C9949" s="39" t="str">
        <f>TEXT(Raw_Articul_Data!$D9949,"00000000000")</f>
        <v>63017008500</v>
      </c>
      <c r="D9949" s="41">
        <v>63017008500</v>
      </c>
      <c r="E9949" s="41" t="s">
        <v>5250</v>
      </c>
      <c r="G9949" s="41" t="s">
        <v>32</v>
      </c>
      <c r="H9949" s="41" t="s">
        <v>2790</v>
      </c>
      <c r="I9949" s="41" t="s">
        <v>23</v>
      </c>
      <c r="J9949" s="41" t="s">
        <v>34</v>
      </c>
      <c r="K9949" s="41" t="s">
        <v>25</v>
      </c>
    </row>
    <row r="9950" spans="2:11" ht="15" customHeight="1" x14ac:dyDescent="0.3">
      <c r="B9950" s="39" t="str">
        <f t="shared" si="137"/>
        <v>63017020101 ніж</v>
      </c>
      <c r="C9950" s="39" t="str">
        <f>TEXT(Raw_Articul_Data!$D9950,"00000000000")</f>
        <v>63017020101</v>
      </c>
      <c r="D9950" s="41">
        <v>63017020101</v>
      </c>
      <c r="E9950" s="41" t="s">
        <v>2188</v>
      </c>
      <c r="G9950" s="41" t="s">
        <v>32</v>
      </c>
      <c r="H9950" s="41" t="s">
        <v>2249</v>
      </c>
      <c r="I9950" s="41" t="s">
        <v>23</v>
      </c>
      <c r="J9950" s="41" t="s">
        <v>28</v>
      </c>
      <c r="K9950" s="41" t="s">
        <v>25</v>
      </c>
    </row>
    <row r="9951" spans="2:11" ht="15" customHeight="1" x14ac:dyDescent="0.3">
      <c r="B9951" s="39" t="str">
        <f t="shared" si="137"/>
        <v>63017062400 кришка блока управління</v>
      </c>
      <c r="C9951" s="39" t="str">
        <f>TEXT(Raw_Articul_Data!$D9951,"00000000000")</f>
        <v>63017062400</v>
      </c>
      <c r="D9951" s="41">
        <v>63017062400</v>
      </c>
      <c r="E9951" s="41" t="s">
        <v>5251</v>
      </c>
      <c r="G9951" s="41" t="s">
        <v>32</v>
      </c>
      <c r="H9951" s="41" t="s">
        <v>2790</v>
      </c>
      <c r="I9951" s="41" t="s">
        <v>23</v>
      </c>
      <c r="J9951" s="41" t="s">
        <v>28</v>
      </c>
      <c r="K9951" s="41" t="s">
        <v>25</v>
      </c>
    </row>
    <row r="9952" spans="2:11" ht="15" customHeight="1" x14ac:dyDescent="0.3">
      <c r="B9952" s="39" t="str">
        <f t="shared" si="137"/>
        <v>63017068800 гумове кільце</v>
      </c>
      <c r="C9952" s="39" t="str">
        <f>TEXT(Raw_Articul_Data!$D9952,"00000000000")</f>
        <v>63017068800</v>
      </c>
      <c r="D9952" s="41">
        <v>63017068800</v>
      </c>
      <c r="E9952" s="41" t="s">
        <v>4351</v>
      </c>
      <c r="G9952" s="41" t="s">
        <v>32</v>
      </c>
      <c r="H9952" s="41" t="s">
        <v>2790</v>
      </c>
      <c r="I9952" s="41" t="s">
        <v>23</v>
      </c>
      <c r="J9952" s="41" t="s">
        <v>45</v>
      </c>
      <c r="K9952" s="41" t="s">
        <v>25</v>
      </c>
    </row>
    <row r="9953" spans="2:11" ht="15" customHeight="1" x14ac:dyDescent="0.3">
      <c r="B9953" s="39" t="str">
        <f t="shared" si="137"/>
        <v>63017085900 заглушка</v>
      </c>
      <c r="C9953" s="39" t="str">
        <f>TEXT(Raw_Articul_Data!$D9953,"00000000000")</f>
        <v>63017085900</v>
      </c>
      <c r="D9953" s="41">
        <v>63017085900</v>
      </c>
      <c r="E9953" s="41" t="s">
        <v>5097</v>
      </c>
      <c r="G9953" s="41" t="s">
        <v>32</v>
      </c>
      <c r="H9953" s="41" t="s">
        <v>2790</v>
      </c>
      <c r="I9953" s="41" t="s">
        <v>23</v>
      </c>
      <c r="J9953" s="41" t="s">
        <v>191</v>
      </c>
      <c r="K9953" s="41" t="s">
        <v>25</v>
      </c>
    </row>
    <row r="9954" spans="2:11" ht="15" customHeight="1" x14ac:dyDescent="0.3">
      <c r="B9954" s="39" t="str">
        <f t="shared" si="137"/>
        <v>63017605200 тримач корпусу (4шт)</v>
      </c>
      <c r="C9954" s="39" t="str">
        <f>TEXT(Raw_Articul_Data!$D9954,"00000000000")</f>
        <v>63017605200</v>
      </c>
      <c r="D9954" s="41">
        <v>63017605200</v>
      </c>
      <c r="E9954" s="41" t="s">
        <v>5252</v>
      </c>
      <c r="G9954" s="41" t="s">
        <v>32</v>
      </c>
      <c r="H9954" s="41" t="s">
        <v>2790</v>
      </c>
      <c r="I9954" s="41" t="s">
        <v>23</v>
      </c>
      <c r="J9954" s="41" t="s">
        <v>34</v>
      </c>
      <c r="K9954" s="41" t="s">
        <v>25</v>
      </c>
    </row>
    <row r="9955" spans="2:11" ht="15" customHeight="1" x14ac:dyDescent="0.3">
      <c r="B9955" s="39" t="str">
        <f t="shared" si="137"/>
        <v>63027049500 покришка поворотного колеса</v>
      </c>
      <c r="C9955" s="39" t="str">
        <f>TEXT(Raw_Articul_Data!$D9955,"00000000000")</f>
        <v>63027049500</v>
      </c>
      <c r="D9955" s="41">
        <v>63027049500</v>
      </c>
      <c r="E9955" s="41" t="s">
        <v>5253</v>
      </c>
      <c r="G9955" s="41" t="s">
        <v>32</v>
      </c>
      <c r="H9955" s="41" t="s">
        <v>2790</v>
      </c>
      <c r="I9955" s="41" t="s">
        <v>23</v>
      </c>
      <c r="J9955" s="41" t="s">
        <v>28</v>
      </c>
      <c r="K9955" s="41" t="s">
        <v>25</v>
      </c>
    </row>
    <row r="9956" spans="2:11" ht="15" customHeight="1" x14ac:dyDescent="0.3">
      <c r="B9956" s="39" t="str">
        <f t="shared" si="137"/>
        <v>63050071000 комплект електронного модуля</v>
      </c>
      <c r="C9956" s="39" t="str">
        <f>TEXT(Raw_Articul_Data!$D9956,"00000000000")</f>
        <v>63050071000</v>
      </c>
      <c r="D9956" s="41">
        <v>63050071000</v>
      </c>
      <c r="E9956" s="41" t="s">
        <v>5254</v>
      </c>
      <c r="G9956" s="41" t="s">
        <v>32</v>
      </c>
      <c r="H9956" s="41" t="s">
        <v>2790</v>
      </c>
      <c r="I9956" s="41" t="s">
        <v>23</v>
      </c>
      <c r="J9956" s="41" t="s">
        <v>164</v>
      </c>
      <c r="K9956" s="41" t="s">
        <v>25</v>
      </c>
    </row>
    <row r="9957" spans="2:11" ht="15" customHeight="1" x14ac:dyDescent="0.3">
      <c r="B9957" s="39" t="str">
        <f t="shared" si="137"/>
        <v>63090071025 комплект переоснащення базової станції</v>
      </c>
      <c r="C9957" s="39" t="str">
        <f>TEXT(Raw_Articul_Data!$D9957,"00000000000")</f>
        <v>63090071025</v>
      </c>
      <c r="D9957" s="41">
        <v>63090071025</v>
      </c>
      <c r="E9957" s="41" t="s">
        <v>5240</v>
      </c>
      <c r="G9957" s="41" t="s">
        <v>32</v>
      </c>
      <c r="H9957" s="41" t="s">
        <v>2790</v>
      </c>
      <c r="I9957" s="41" t="s">
        <v>23</v>
      </c>
      <c r="J9957" s="41" t="s">
        <v>34</v>
      </c>
      <c r="K9957" s="41" t="s">
        <v>25</v>
      </c>
    </row>
    <row r="9958" spans="2:11" ht="15" customHeight="1" x14ac:dyDescent="0.3">
      <c r="B9958" s="39" t="str">
        <f t="shared" si="137"/>
        <v>63090071037 комплект для переобладнання базової станції</v>
      </c>
      <c r="C9958" s="39" t="str">
        <f>TEXT(Raw_Articul_Data!$D9958,"00000000000")</f>
        <v>63090071037</v>
      </c>
      <c r="D9958" s="41">
        <v>63090071037</v>
      </c>
      <c r="E9958" s="41" t="s">
        <v>5255</v>
      </c>
      <c r="G9958" s="41" t="s">
        <v>32</v>
      </c>
      <c r="H9958" s="41" t="s">
        <v>2790</v>
      </c>
      <c r="I9958" s="41" t="s">
        <v>23</v>
      </c>
      <c r="J9958" s="41" t="s">
        <v>34</v>
      </c>
      <c r="K9958" s="41" t="s">
        <v>25</v>
      </c>
    </row>
    <row r="9959" spans="2:11" ht="15" customHeight="1" x14ac:dyDescent="0.3">
      <c r="B9959" s="39" t="str">
        <f t="shared" si="137"/>
        <v>63090071052 акумулятор aai 250 в комплекті</v>
      </c>
      <c r="C9959" s="39" t="str">
        <f>TEXT(Raw_Articul_Data!$D9959,"00000000000")</f>
        <v>63090071052</v>
      </c>
      <c r="D9959" s="41">
        <v>63090071052</v>
      </c>
      <c r="E9959" s="41" t="s">
        <v>2250</v>
      </c>
      <c r="G9959" s="41" t="s">
        <v>32</v>
      </c>
      <c r="H9959" s="41" t="s">
        <v>2251</v>
      </c>
      <c r="I9959" s="41" t="s">
        <v>23</v>
      </c>
      <c r="J9959" s="41" t="s">
        <v>28</v>
      </c>
      <c r="K9959" s="41" t="s">
        <v>25</v>
      </c>
    </row>
    <row r="9960" spans="2:11" ht="15" customHeight="1" x14ac:dyDescent="0.3">
      <c r="B9960" s="39" t="str">
        <f t="shared" si="137"/>
        <v>63090071091 комплект опорних втулок</v>
      </c>
      <c r="C9960" s="39" t="str">
        <f>TEXT(Raw_Articul_Data!$D9960,"00000000000")</f>
        <v>63090071091</v>
      </c>
      <c r="D9960" s="41">
        <v>63090071091</v>
      </c>
      <c r="E9960" s="41" t="s">
        <v>5256</v>
      </c>
      <c r="G9960" s="41" t="s">
        <v>32</v>
      </c>
      <c r="H9960" s="41" t="s">
        <v>2790</v>
      </c>
      <c r="I9960" s="41" t="s">
        <v>23</v>
      </c>
      <c r="J9960" s="41" t="s">
        <v>28</v>
      </c>
      <c r="K9960" s="41" t="s">
        <v>25</v>
      </c>
    </row>
    <row r="9961" spans="2:11" ht="15" customHeight="1" x14ac:dyDescent="0.3">
      <c r="B9961" s="39" t="str">
        <f t="shared" si="137"/>
        <v>63090071097 пульт</v>
      </c>
      <c r="C9961" s="39" t="str">
        <f>TEXT(Raw_Articul_Data!$D9961,"00000000000")</f>
        <v>63090071097</v>
      </c>
      <c r="D9961" s="41">
        <v>63090071097</v>
      </c>
      <c r="E9961" s="41" t="s">
        <v>5257</v>
      </c>
      <c r="G9961" s="41" t="s">
        <v>32</v>
      </c>
      <c r="H9961" s="41" t="s">
        <v>2790</v>
      </c>
      <c r="I9961" s="41" t="s">
        <v>23</v>
      </c>
      <c r="J9961" s="41" t="s">
        <v>28</v>
      </c>
      <c r="K9961" s="41" t="s">
        <v>25</v>
      </c>
    </row>
    <row r="9962" spans="2:11" ht="15" customHeight="1" x14ac:dyDescent="0.3">
      <c r="B9962" s="39" t="str">
        <f t="shared" si="137"/>
        <v>63090111478 газонокосарка-робот rмі632.0р</v>
      </c>
      <c r="C9962" s="39" t="str">
        <f>TEXT(Raw_Articul_Data!$D9962,"00000000000")</f>
        <v>63090111478</v>
      </c>
      <c r="D9962" s="41">
        <v>63090111478</v>
      </c>
      <c r="E9962" s="41" t="s">
        <v>2252</v>
      </c>
      <c r="F9962" s="41" t="s">
        <v>7264</v>
      </c>
      <c r="G9962" s="41" t="s">
        <v>843</v>
      </c>
      <c r="H9962" s="41" t="s">
        <v>2253</v>
      </c>
      <c r="I9962" s="41" t="s">
        <v>2166</v>
      </c>
      <c r="J9962" s="41" t="s">
        <v>164</v>
      </c>
      <c r="K9962" s="41" t="s">
        <v>25</v>
      </c>
    </row>
    <row r="9963" spans="2:11" ht="15" customHeight="1" x14ac:dyDescent="0.3">
      <c r="B9963" s="39" t="str">
        <f t="shared" si="137"/>
        <v>63094002103 пульт</v>
      </c>
      <c r="C9963" s="39" t="str">
        <f>TEXT(Raw_Articul_Data!$D9963,"00000000000")</f>
        <v>63094002103</v>
      </c>
      <c r="D9963" s="41">
        <v>63094002103</v>
      </c>
      <c r="E9963" s="41" t="s">
        <v>5257</v>
      </c>
      <c r="G9963" s="41" t="s">
        <v>32</v>
      </c>
      <c r="H9963" s="41" t="s">
        <v>2790</v>
      </c>
      <c r="I9963" s="41" t="s">
        <v>23</v>
      </c>
      <c r="J9963" s="41" t="s">
        <v>28</v>
      </c>
      <c r="K9963" s="41" t="s">
        <v>25</v>
      </c>
    </row>
    <row r="9964" spans="2:11" ht="15" customHeight="1" x14ac:dyDescent="0.3">
      <c r="B9964" s="39" t="str">
        <f t="shared" si="137"/>
        <v>63094002105 панель управління</v>
      </c>
      <c r="C9964" s="39" t="str">
        <f>TEXT(Raw_Articul_Data!$D9964,"00000000000")</f>
        <v>63094002105</v>
      </c>
      <c r="D9964" s="41">
        <v>63094002105</v>
      </c>
      <c r="E9964" s="41" t="s">
        <v>5258</v>
      </c>
      <c r="G9964" s="41" t="s">
        <v>32</v>
      </c>
      <c r="H9964" s="41" t="s">
        <v>2790</v>
      </c>
      <c r="I9964" s="41" t="s">
        <v>23</v>
      </c>
      <c r="J9964" s="41" t="s">
        <v>28</v>
      </c>
      <c r="K9964" s="41" t="s">
        <v>25</v>
      </c>
    </row>
    <row r="9965" spans="2:11" ht="15" customHeight="1" x14ac:dyDescent="0.3">
      <c r="B9965" s="39" t="str">
        <f t="shared" si="137"/>
        <v>63094008401 антена (gps/gprs)</v>
      </c>
      <c r="C9965" s="39" t="str">
        <f>TEXT(Raw_Articul_Data!$D9965,"00000000000")</f>
        <v>63094008401</v>
      </c>
      <c r="D9965" s="41">
        <v>63094008401</v>
      </c>
      <c r="E9965" s="41" t="s">
        <v>5259</v>
      </c>
      <c r="G9965" s="41" t="s">
        <v>32</v>
      </c>
      <c r="H9965" s="41" t="s">
        <v>2790</v>
      </c>
      <c r="I9965" s="41" t="s">
        <v>23</v>
      </c>
      <c r="J9965" s="41" t="s">
        <v>1906</v>
      </c>
      <c r="K9965" s="41" t="s">
        <v>25</v>
      </c>
    </row>
    <row r="9966" spans="2:11" ht="15" customHeight="1" x14ac:dyDescent="0.3">
      <c r="B9966" s="39" t="str">
        <f t="shared" si="137"/>
        <v>63094008501 блок живлення</v>
      </c>
      <c r="C9966" s="39" t="str">
        <f>TEXT(Raw_Articul_Data!$D9966,"00000000000")</f>
        <v>63094008501</v>
      </c>
      <c r="D9966" s="41">
        <v>63094008501</v>
      </c>
      <c r="E9966" s="41" t="s">
        <v>5245</v>
      </c>
      <c r="G9966" s="41" t="s">
        <v>32</v>
      </c>
      <c r="H9966" s="41" t="s">
        <v>2790</v>
      </c>
      <c r="I9966" s="41" t="s">
        <v>23</v>
      </c>
      <c r="J9966" s="41" t="s">
        <v>34</v>
      </c>
      <c r="K9966" s="41" t="s">
        <v>25</v>
      </c>
    </row>
    <row r="9967" spans="2:11" ht="15" customHeight="1" x14ac:dyDescent="0.3">
      <c r="B9967" s="39" t="str">
        <f t="shared" si="137"/>
        <v>63094008507 блок живлення</v>
      </c>
      <c r="C9967" s="39" t="str">
        <f>TEXT(Raw_Articul_Data!$D9967,"00000000000")</f>
        <v>63094008507</v>
      </c>
      <c r="D9967" s="41">
        <v>63094008507</v>
      </c>
      <c r="E9967" s="41" t="s">
        <v>5245</v>
      </c>
      <c r="G9967" s="41" t="s">
        <v>32</v>
      </c>
      <c r="H9967" s="41" t="s">
        <v>2790</v>
      </c>
      <c r="I9967" s="41" t="s">
        <v>23</v>
      </c>
      <c r="J9967" s="41" t="s">
        <v>34</v>
      </c>
      <c r="K9967" s="41" t="s">
        <v>25</v>
      </c>
    </row>
    <row r="9968" spans="2:11" ht="15" customHeight="1" x14ac:dyDescent="0.3">
      <c r="B9968" s="39" t="str">
        <f t="shared" si="137"/>
        <v>63094301422 електронний модуль</v>
      </c>
      <c r="C9968" s="39" t="str">
        <f>TEXT(Raw_Articul_Data!$D9968,"00000000000")</f>
        <v>63094301422</v>
      </c>
      <c r="D9968" s="41">
        <v>63094301422</v>
      </c>
      <c r="E9968" s="41" t="s">
        <v>3908</v>
      </c>
      <c r="G9968" s="41" t="s">
        <v>32</v>
      </c>
      <c r="H9968" s="41" t="s">
        <v>2790</v>
      </c>
      <c r="I9968" s="41" t="s">
        <v>23</v>
      </c>
      <c r="J9968" s="41" t="s">
        <v>164</v>
      </c>
      <c r="K9968" s="41" t="s">
        <v>25</v>
      </c>
    </row>
    <row r="9969" spans="2:11" ht="15" customHeight="1" x14ac:dyDescent="0.3">
      <c r="B9969" s="39" t="str">
        <f t="shared" si="137"/>
        <v>63094301426 електронний модуль</v>
      </c>
      <c r="C9969" s="39" t="str">
        <f>TEXT(Raw_Articul_Data!$D9969,"00000000000")</f>
        <v>63094301426</v>
      </c>
      <c r="D9969" s="41">
        <v>63094301426</v>
      </c>
      <c r="E9969" s="41" t="s">
        <v>3908</v>
      </c>
      <c r="G9969" s="41" t="s">
        <v>32</v>
      </c>
      <c r="H9969" s="41" t="s">
        <v>2790</v>
      </c>
      <c r="I9969" s="41" t="s">
        <v>23</v>
      </c>
      <c r="J9969" s="41" t="s">
        <v>164</v>
      </c>
      <c r="K9969" s="41" t="s">
        <v>25</v>
      </c>
    </row>
    <row r="9970" spans="2:11" ht="15" customHeight="1" x14ac:dyDescent="0.3">
      <c r="B9970" s="39" t="str">
        <f t="shared" si="137"/>
        <v>63094301461 електронний модуль</v>
      </c>
      <c r="C9970" s="39" t="str">
        <f>TEXT(Raw_Articul_Data!$D9970,"00000000000")</f>
        <v>63094301461</v>
      </c>
      <c r="D9970" s="41">
        <v>63094301461</v>
      </c>
      <c r="E9970" s="41" t="s">
        <v>3908</v>
      </c>
      <c r="G9970" s="41" t="s">
        <v>32</v>
      </c>
      <c r="H9970" s="41" t="s">
        <v>2790</v>
      </c>
      <c r="I9970" s="41" t="s">
        <v>23</v>
      </c>
      <c r="J9970" s="41" t="s">
        <v>164</v>
      </c>
      <c r="K9970" s="41" t="s">
        <v>25</v>
      </c>
    </row>
    <row r="9971" spans="2:11" ht="15" customHeight="1" x14ac:dyDescent="0.3">
      <c r="B9971" s="39" t="str">
        <f t="shared" si="137"/>
        <v>63094305211 плата (розширення)</v>
      </c>
      <c r="C9971" s="39" t="str">
        <f>TEXT(Raw_Articul_Data!$D9971,"00000000000")</f>
        <v>63094305211</v>
      </c>
      <c r="D9971" s="41">
        <v>63094305211</v>
      </c>
      <c r="E9971" s="41" t="s">
        <v>5260</v>
      </c>
      <c r="G9971" s="41" t="s">
        <v>32</v>
      </c>
      <c r="H9971" s="41" t="s">
        <v>2790</v>
      </c>
      <c r="I9971" s="41" t="s">
        <v>23</v>
      </c>
      <c r="J9971" s="41" t="s">
        <v>164</v>
      </c>
      <c r="K9971" s="41" t="s">
        <v>25</v>
      </c>
    </row>
    <row r="9972" spans="2:11" ht="15" customHeight="1" x14ac:dyDescent="0.3">
      <c r="B9972" s="39" t="str">
        <f t="shared" si="137"/>
        <v>63094305243 плата</v>
      </c>
      <c r="C9972" s="39" t="str">
        <f>TEXT(Raw_Articul_Data!$D9972,"00000000000")</f>
        <v>63094305243</v>
      </c>
      <c r="D9972" s="41">
        <v>63094305243</v>
      </c>
      <c r="E9972" s="41" t="s">
        <v>5261</v>
      </c>
      <c r="G9972" s="41" t="s">
        <v>32</v>
      </c>
      <c r="H9972" s="41" t="s">
        <v>2790</v>
      </c>
      <c r="I9972" s="41" t="s">
        <v>23</v>
      </c>
      <c r="J9972" s="41" t="s">
        <v>164</v>
      </c>
      <c r="K9972" s="41" t="s">
        <v>25</v>
      </c>
    </row>
    <row r="9973" spans="2:11" ht="15" customHeight="1" x14ac:dyDescent="0.3">
      <c r="B9973" s="39" t="str">
        <f t="shared" si="137"/>
        <v>63094305267 плата приводу (права)</v>
      </c>
      <c r="C9973" s="39" t="str">
        <f>TEXT(Raw_Articul_Data!$D9973,"00000000000")</f>
        <v>63094305267</v>
      </c>
      <c r="D9973" s="41">
        <v>63094305267</v>
      </c>
      <c r="E9973" s="41" t="s">
        <v>5262</v>
      </c>
      <c r="G9973" s="41" t="s">
        <v>32</v>
      </c>
      <c r="H9973" s="41" t="s">
        <v>2790</v>
      </c>
      <c r="I9973" s="41" t="s">
        <v>23</v>
      </c>
      <c r="J9973" s="41" t="s">
        <v>164</v>
      </c>
      <c r="K9973" s="41" t="s">
        <v>25</v>
      </c>
    </row>
    <row r="9974" spans="2:11" ht="15" customHeight="1" x14ac:dyDescent="0.3">
      <c r="B9974" s="39" t="str">
        <f t="shared" si="137"/>
        <v>63094305268 плата приводу (ліва)</v>
      </c>
      <c r="C9974" s="39" t="str">
        <f>TEXT(Raw_Articul_Data!$D9974,"00000000000")</f>
        <v>63094305268</v>
      </c>
      <c r="D9974" s="41">
        <v>63094305268</v>
      </c>
      <c r="E9974" s="41" t="s">
        <v>5263</v>
      </c>
      <c r="G9974" s="41" t="s">
        <v>32</v>
      </c>
      <c r="H9974" s="41" t="s">
        <v>2790</v>
      </c>
      <c r="I9974" s="41" t="s">
        <v>23</v>
      </c>
      <c r="J9974" s="41" t="s">
        <v>164</v>
      </c>
      <c r="K9974" s="41" t="s">
        <v>25</v>
      </c>
    </row>
    <row r="9975" spans="2:11" ht="15" customHeight="1" x14ac:dyDescent="0.3">
      <c r="B9975" s="39" t="str">
        <f t="shared" si="137"/>
        <v>63094400300 джгут дротів</v>
      </c>
      <c r="C9975" s="39" t="str">
        <f>TEXT(Raw_Articul_Data!$D9975,"00000000000")</f>
        <v>63094400300</v>
      </c>
      <c r="D9975" s="41">
        <v>63094400300</v>
      </c>
      <c r="E9975" s="41" t="s">
        <v>3193</v>
      </c>
      <c r="G9975" s="41" t="s">
        <v>32</v>
      </c>
      <c r="H9975" s="41" t="s">
        <v>2790</v>
      </c>
      <c r="I9975" s="41" t="s">
        <v>23</v>
      </c>
      <c r="J9975" s="41" t="s">
        <v>1906</v>
      </c>
      <c r="K9975" s="41" t="s">
        <v>25</v>
      </c>
    </row>
    <row r="9976" spans="2:11" ht="15" customHeight="1" x14ac:dyDescent="0.3">
      <c r="B9976" s="39" t="str">
        <f t="shared" si="137"/>
        <v>63094400310 джгут дротів</v>
      </c>
      <c r="C9976" s="39" t="str">
        <f>TEXT(Raw_Articul_Data!$D9976,"00000000000")</f>
        <v>63094400310</v>
      </c>
      <c r="D9976" s="41">
        <v>63094400310</v>
      </c>
      <c r="E9976" s="41" t="s">
        <v>3193</v>
      </c>
      <c r="G9976" s="41" t="s">
        <v>32</v>
      </c>
      <c r="H9976" s="41" t="s">
        <v>2790</v>
      </c>
      <c r="I9976" s="41" t="s">
        <v>23</v>
      </c>
      <c r="J9976" s="41" t="s">
        <v>1906</v>
      </c>
      <c r="K9976" s="41" t="s">
        <v>25</v>
      </c>
    </row>
    <row r="9977" spans="2:11" ht="15" customHeight="1" x14ac:dyDescent="0.3">
      <c r="B9977" s="39" t="str">
        <f t="shared" si="137"/>
        <v>63094400361 джгут дротів</v>
      </c>
      <c r="C9977" s="39" t="str">
        <f>TEXT(Raw_Articul_Data!$D9977,"00000000000")</f>
        <v>63094400361</v>
      </c>
      <c r="D9977" s="41">
        <v>63094400361</v>
      </c>
      <c r="E9977" s="41" t="s">
        <v>3193</v>
      </c>
      <c r="G9977" s="41" t="s">
        <v>32</v>
      </c>
      <c r="H9977" s="41" t="s">
        <v>2790</v>
      </c>
      <c r="I9977" s="41" t="s">
        <v>23</v>
      </c>
      <c r="J9977" s="41" t="s">
        <v>1906</v>
      </c>
      <c r="K9977" s="41" t="s">
        <v>25</v>
      </c>
    </row>
    <row r="9978" spans="2:11" ht="15" customHeight="1" x14ac:dyDescent="0.3">
      <c r="B9978" s="39" t="str">
        <f t="shared" si="137"/>
        <v>63094403000 джгут дротів</v>
      </c>
      <c r="C9978" s="39" t="str">
        <f>TEXT(Raw_Articul_Data!$D9978,"00000000000")</f>
        <v>63094403000</v>
      </c>
      <c r="D9978" s="41">
        <v>63094403000</v>
      </c>
      <c r="E9978" s="41" t="s">
        <v>3193</v>
      </c>
      <c r="G9978" s="41" t="s">
        <v>32</v>
      </c>
      <c r="H9978" s="41" t="s">
        <v>2790</v>
      </c>
      <c r="I9978" s="41" t="s">
        <v>23</v>
      </c>
      <c r="J9978" s="41" t="s">
        <v>1906</v>
      </c>
      <c r="K9978" s="41" t="s">
        <v>25</v>
      </c>
    </row>
    <row r="9979" spans="2:11" ht="15" customHeight="1" x14ac:dyDescent="0.3">
      <c r="B9979" s="39" t="str">
        <f t="shared" si="137"/>
        <v>63094403060 джгут дротів</v>
      </c>
      <c r="C9979" s="39" t="str">
        <f>TEXT(Raw_Articul_Data!$D9979,"00000000000")</f>
        <v>63094403060</v>
      </c>
      <c r="D9979" s="41">
        <v>63094403060</v>
      </c>
      <c r="E9979" s="41" t="s">
        <v>3193</v>
      </c>
      <c r="G9979" s="41" t="s">
        <v>32</v>
      </c>
      <c r="H9979" s="41" t="s">
        <v>2790</v>
      </c>
      <c r="I9979" s="41" t="s">
        <v>23</v>
      </c>
      <c r="J9979" s="41" t="s">
        <v>1906</v>
      </c>
      <c r="K9979" s="41" t="s">
        <v>25</v>
      </c>
    </row>
    <row r="9980" spans="2:11" ht="15" customHeight="1" x14ac:dyDescent="0.3">
      <c r="B9980" s="39" t="str">
        <f t="shared" si="137"/>
        <v>63094403082 джгут дротів</v>
      </c>
      <c r="C9980" s="39" t="str">
        <f>TEXT(Raw_Articul_Data!$D9980,"00000000000")</f>
        <v>63094403082</v>
      </c>
      <c r="D9980" s="41">
        <v>63094403082</v>
      </c>
      <c r="E9980" s="41" t="s">
        <v>3193</v>
      </c>
      <c r="G9980" s="41" t="s">
        <v>32</v>
      </c>
      <c r="H9980" s="41" t="s">
        <v>2790</v>
      </c>
      <c r="I9980" s="41" t="s">
        <v>23</v>
      </c>
      <c r="J9980" s="41" t="s">
        <v>1906</v>
      </c>
      <c r="K9980" s="41" t="s">
        <v>25</v>
      </c>
    </row>
    <row r="9981" spans="2:11" ht="15" customHeight="1" x14ac:dyDescent="0.3">
      <c r="B9981" s="39" t="str">
        <f t="shared" si="137"/>
        <v>63096000210 електродвигун</v>
      </c>
      <c r="C9981" s="39" t="str">
        <f>TEXT(Raw_Articul_Data!$D9981,"00000000000")</f>
        <v>63096000210</v>
      </c>
      <c r="D9981" s="41">
        <v>63096000210</v>
      </c>
      <c r="E9981" s="41" t="s">
        <v>2869</v>
      </c>
      <c r="G9981" s="41" t="s">
        <v>32</v>
      </c>
      <c r="H9981" s="41" t="s">
        <v>2790</v>
      </c>
      <c r="I9981" s="41" t="s">
        <v>23</v>
      </c>
      <c r="J9981" s="41" t="s">
        <v>34</v>
      </c>
      <c r="K9981" s="41" t="s">
        <v>25</v>
      </c>
    </row>
    <row r="9982" spans="2:11" ht="15" customHeight="1" x14ac:dyDescent="0.3">
      <c r="B9982" s="39" t="str">
        <f t="shared" si="137"/>
        <v>63096000211 електродвигун</v>
      </c>
      <c r="C9982" s="39" t="str">
        <f>TEXT(Raw_Articul_Data!$D9982,"00000000000")</f>
        <v>63096000211</v>
      </c>
      <c r="D9982" s="41">
        <v>63096000211</v>
      </c>
      <c r="E9982" s="41" t="s">
        <v>2869</v>
      </c>
      <c r="G9982" s="41" t="s">
        <v>32</v>
      </c>
      <c r="H9982" s="41" t="s">
        <v>2790</v>
      </c>
      <c r="I9982" s="41" t="s">
        <v>23</v>
      </c>
      <c r="J9982" s="41" t="s">
        <v>34</v>
      </c>
      <c r="K9982" s="41" t="s">
        <v>25</v>
      </c>
    </row>
    <row r="9983" spans="2:11" ht="15" customHeight="1" x14ac:dyDescent="0.3">
      <c r="B9983" s="39" t="str">
        <f t="shared" si="137"/>
        <v>63096400150 коробка передач в зборі</v>
      </c>
      <c r="C9983" s="39" t="str">
        <f>TEXT(Raw_Articul_Data!$D9983,"00000000000")</f>
        <v>63096400150</v>
      </c>
      <c r="D9983" s="41">
        <v>63096400150</v>
      </c>
      <c r="E9983" s="41" t="s">
        <v>5065</v>
      </c>
      <c r="G9983" s="41" t="s">
        <v>32</v>
      </c>
      <c r="H9983" s="41" t="s">
        <v>2790</v>
      </c>
      <c r="I9983" s="41" t="s">
        <v>23</v>
      </c>
      <c r="J9983" s="41" t="s">
        <v>28</v>
      </c>
      <c r="K9983" s="41" t="s">
        <v>25</v>
      </c>
    </row>
    <row r="9984" spans="2:11" ht="15" customHeight="1" x14ac:dyDescent="0.3">
      <c r="B9984" s="39" t="str">
        <f t="shared" si="137"/>
        <v>63097000401 колесо в зборі</v>
      </c>
      <c r="C9984" s="39" t="str">
        <f>TEXT(Raw_Articul_Data!$D9984,"00000000000")</f>
        <v>63097000401</v>
      </c>
      <c r="D9984" s="41">
        <v>63097000401</v>
      </c>
      <c r="E9984" s="41" t="s">
        <v>5199</v>
      </c>
      <c r="G9984" s="41" t="s">
        <v>32</v>
      </c>
      <c r="H9984" s="41" t="s">
        <v>2790</v>
      </c>
      <c r="I9984" s="41" t="s">
        <v>23</v>
      </c>
      <c r="J9984" s="41" t="s">
        <v>28</v>
      </c>
      <c r="K9984" s="41" t="s">
        <v>25</v>
      </c>
    </row>
    <row r="9985" spans="2:11" ht="15" customHeight="1" x14ac:dyDescent="0.3">
      <c r="B9985" s="39" t="str">
        <f t="shared" si="137"/>
        <v>63097011005 верхня частина корпусу</v>
      </c>
      <c r="C9985" s="39" t="str">
        <f>TEXT(Raw_Articul_Data!$D9985,"00000000000")</f>
        <v>63097011005</v>
      </c>
      <c r="D9985" s="41">
        <v>63097011005</v>
      </c>
      <c r="E9985" s="41" t="s">
        <v>5250</v>
      </c>
      <c r="G9985" s="41" t="s">
        <v>32</v>
      </c>
      <c r="H9985" s="41" t="s">
        <v>2790</v>
      </c>
      <c r="I9985" s="41" t="s">
        <v>23</v>
      </c>
      <c r="J9985" s="41" t="s">
        <v>45</v>
      </c>
      <c r="K9985" s="41" t="s">
        <v>25</v>
      </c>
    </row>
    <row r="9986" spans="2:11" ht="15" customHeight="1" x14ac:dyDescent="0.3">
      <c r="B9986" s="39" t="str">
        <f t="shared" si="137"/>
        <v>63097011011 корпус</v>
      </c>
      <c r="C9986" s="39" t="str">
        <f>TEXT(Raw_Articul_Data!$D9986,"00000000000")</f>
        <v>63097011011</v>
      </c>
      <c r="D9986" s="41">
        <v>63097011011</v>
      </c>
      <c r="E9986" s="41" t="s">
        <v>3695</v>
      </c>
      <c r="G9986" s="41" t="s">
        <v>32</v>
      </c>
      <c r="H9986" s="41" t="s">
        <v>2790</v>
      </c>
      <c r="I9986" s="41" t="s">
        <v>23</v>
      </c>
      <c r="J9986" s="41" t="s">
        <v>45</v>
      </c>
      <c r="K9986" s="41" t="s">
        <v>25</v>
      </c>
    </row>
    <row r="9987" spans="2:11" ht="15" customHeight="1" x14ac:dyDescent="0.3">
      <c r="B9987" s="39" t="str">
        <f t="shared" si="137"/>
        <v>63097020102 ніж</v>
      </c>
      <c r="C9987" s="39" t="str">
        <f>TEXT(Raw_Articul_Data!$D9987,"00000000000")</f>
        <v>63097020102</v>
      </c>
      <c r="D9987" s="41">
        <v>63097020102</v>
      </c>
      <c r="E9987" s="41" t="s">
        <v>2188</v>
      </c>
      <c r="G9987" s="41" t="s">
        <v>32</v>
      </c>
      <c r="H9987" s="41" t="s">
        <v>2254</v>
      </c>
      <c r="I9987" s="41" t="s">
        <v>23</v>
      </c>
      <c r="J9987" s="41" t="s">
        <v>28</v>
      </c>
      <c r="K9987" s="41" t="s">
        <v>25</v>
      </c>
    </row>
    <row r="9988" spans="2:11" ht="15" customHeight="1" x14ac:dyDescent="0.3">
      <c r="B9988" s="39" t="str">
        <f t="shared" si="137"/>
        <v>63097636400 поворотна ручка</v>
      </c>
      <c r="C9988" s="39" t="str">
        <f>TEXT(Raw_Articul_Data!$D9988,"00000000000")</f>
        <v>63097636400</v>
      </c>
      <c r="D9988" s="41">
        <v>63097636400</v>
      </c>
      <c r="E9988" s="41" t="s">
        <v>4977</v>
      </c>
      <c r="G9988" s="41" t="s">
        <v>32</v>
      </c>
      <c r="H9988" s="41" t="s">
        <v>2790</v>
      </c>
      <c r="I9988" s="41" t="s">
        <v>23</v>
      </c>
      <c r="J9988" s="41" t="s">
        <v>164</v>
      </c>
      <c r="K9988" s="41" t="s">
        <v>25</v>
      </c>
    </row>
    <row r="9989" spans="2:11" ht="15" customHeight="1" x14ac:dyDescent="0.3">
      <c r="B9989" s="39" t="str">
        <f t="shared" si="137"/>
        <v>63097802001 кришка в сборі</v>
      </c>
      <c r="C9989" s="39" t="str">
        <f>TEXT(Raw_Articul_Data!$D9989,"00000000000")</f>
        <v>63097802001</v>
      </c>
      <c r="D9989" s="41">
        <v>63097802001</v>
      </c>
      <c r="E9989" s="41" t="s">
        <v>5264</v>
      </c>
      <c r="G9989" s="41" t="s">
        <v>32</v>
      </c>
      <c r="H9989" s="41" t="s">
        <v>2790</v>
      </c>
      <c r="I9989" s="41" t="s">
        <v>23</v>
      </c>
      <c r="J9989" s="41" t="s">
        <v>45</v>
      </c>
      <c r="K9989" s="41" t="s">
        <v>25</v>
      </c>
    </row>
    <row r="9990" spans="2:11" ht="15" customHeight="1" x14ac:dyDescent="0.3">
      <c r="B9990" s="39" t="str">
        <f t="shared" si="137"/>
        <v>63104300410 пристрій автоматичної зупинки</v>
      </c>
      <c r="C9990" s="39" t="str">
        <f>TEXT(Raw_Articul_Data!$D9990,"00000000000")</f>
        <v>63104300410</v>
      </c>
      <c r="D9990" s="41">
        <v>63104300410</v>
      </c>
      <c r="E9990" s="41" t="s">
        <v>5265</v>
      </c>
      <c r="G9990" s="41" t="s">
        <v>32</v>
      </c>
      <c r="H9990" s="41" t="s">
        <v>2790</v>
      </c>
      <c r="I9990" s="41" t="s">
        <v>23</v>
      </c>
      <c r="J9990" s="41" t="s">
        <v>50</v>
      </c>
      <c r="K9990" s="41" t="s">
        <v>25</v>
      </c>
    </row>
    <row r="9991" spans="2:11" ht="15" customHeight="1" x14ac:dyDescent="0.3">
      <c r="B9991" s="39" t="str">
        <f t="shared" si="137"/>
        <v>63106000205 електродвигун</v>
      </c>
      <c r="C9991" s="39" t="str">
        <f>TEXT(Raw_Articul_Data!$D9991,"00000000000")</f>
        <v>63106000205</v>
      </c>
      <c r="D9991" s="41">
        <v>63106000205</v>
      </c>
      <c r="E9991" s="41" t="s">
        <v>2869</v>
      </c>
      <c r="G9991" s="41" t="s">
        <v>32</v>
      </c>
      <c r="H9991" s="41" t="s">
        <v>2790</v>
      </c>
      <c r="I9991" s="41" t="s">
        <v>23</v>
      </c>
      <c r="J9991" s="41" t="s">
        <v>164</v>
      </c>
      <c r="K9991" s="41" t="s">
        <v>25</v>
      </c>
    </row>
    <row r="9992" spans="2:11" ht="15" customHeight="1" x14ac:dyDescent="0.3">
      <c r="B9992" s="39" t="str">
        <f t="shared" si="137"/>
        <v>63106000220 електродвигун ме340 0,9квт,230в</v>
      </c>
      <c r="C9992" s="39" t="str">
        <f>TEXT(Raw_Articul_Data!$D9992,"00000000000")</f>
        <v>63106000220</v>
      </c>
      <c r="D9992" s="41">
        <v>63106000220</v>
      </c>
      <c r="E9992" s="41" t="s">
        <v>5266</v>
      </c>
      <c r="G9992" s="41" t="s">
        <v>32</v>
      </c>
      <c r="H9992" s="41" t="s">
        <v>2790</v>
      </c>
      <c r="I9992" s="41" t="s">
        <v>23</v>
      </c>
      <c r="J9992" s="41" t="s">
        <v>164</v>
      </c>
      <c r="K9992" s="41" t="s">
        <v>25</v>
      </c>
    </row>
    <row r="9993" spans="2:11" ht="15" customHeight="1" x14ac:dyDescent="0.3">
      <c r="B9993" s="39" t="str">
        <f t="shared" si="137"/>
        <v>63106073000 колесо вентилятора</v>
      </c>
      <c r="C9993" s="39" t="str">
        <f>TEXT(Raw_Articul_Data!$D9993,"00000000000")</f>
        <v>63106073000</v>
      </c>
      <c r="D9993" s="41">
        <v>63106073000</v>
      </c>
      <c r="E9993" s="41" t="s">
        <v>3039</v>
      </c>
      <c r="G9993" s="41" t="s">
        <v>32</v>
      </c>
      <c r="H9993" s="41" t="s">
        <v>2790</v>
      </c>
      <c r="I9993" s="41" t="s">
        <v>23</v>
      </c>
      <c r="J9993" s="41" t="s">
        <v>28</v>
      </c>
      <c r="K9993" s="41" t="s">
        <v>25</v>
      </c>
    </row>
    <row r="9994" spans="2:11" ht="15" customHeight="1" x14ac:dyDescent="0.3">
      <c r="B9994" s="39" t="str">
        <f t="shared" si="137"/>
        <v>63107011031 корпус</v>
      </c>
      <c r="C9994" s="39" t="str">
        <f>TEXT(Raw_Articul_Data!$D9994,"00000000000")</f>
        <v>63107011031</v>
      </c>
      <c r="D9994" s="41">
        <v>63107011031</v>
      </c>
      <c r="E9994" s="41" t="s">
        <v>3695</v>
      </c>
      <c r="G9994" s="41" t="s">
        <v>32</v>
      </c>
      <c r="H9994" s="41" t="s">
        <v>2790</v>
      </c>
      <c r="I9994" s="41" t="s">
        <v>23</v>
      </c>
      <c r="J9994" s="41" t="s">
        <v>45</v>
      </c>
      <c r="K9994" s="41" t="s">
        <v>25</v>
      </c>
    </row>
    <row r="9995" spans="2:11" ht="15" customHeight="1" x14ac:dyDescent="0.3">
      <c r="B9995" s="39" t="str">
        <f t="shared" si="137"/>
        <v>63107020100 ніж</v>
      </c>
      <c r="C9995" s="39" t="str">
        <f>TEXT(Raw_Articul_Data!$D9995,"00000000000")</f>
        <v>63107020100</v>
      </c>
      <c r="D9995" s="41">
        <v>63107020100</v>
      </c>
      <c r="E9995" s="41" t="s">
        <v>2188</v>
      </c>
      <c r="G9995" s="41" t="s">
        <v>32</v>
      </c>
      <c r="H9995" s="41" t="s">
        <v>2255</v>
      </c>
      <c r="I9995" s="41" t="s">
        <v>23</v>
      </c>
      <c r="J9995" s="41" t="s">
        <v>256</v>
      </c>
      <c r="K9995" s="41" t="s">
        <v>25</v>
      </c>
    </row>
    <row r="9996" spans="2:11" ht="15" customHeight="1" x14ac:dyDescent="0.3">
      <c r="B9996" s="39" t="str">
        <f t="shared" si="137"/>
        <v>63107025000 втулка ножа 17 мм</v>
      </c>
      <c r="C9996" s="39" t="str">
        <f>TEXT(Raw_Articul_Data!$D9996,"00000000000")</f>
        <v>63107025000</v>
      </c>
      <c r="D9996" s="41">
        <v>63107025000</v>
      </c>
      <c r="E9996" s="41" t="s">
        <v>5267</v>
      </c>
      <c r="G9996" s="41" t="s">
        <v>32</v>
      </c>
      <c r="H9996" s="41" t="s">
        <v>2790</v>
      </c>
      <c r="I9996" s="41" t="s">
        <v>23</v>
      </c>
      <c r="J9996" s="41" t="s">
        <v>45</v>
      </c>
      <c r="K9996" s="41" t="s">
        <v>25</v>
      </c>
    </row>
    <row r="9997" spans="2:11" ht="15" customHeight="1" x14ac:dyDescent="0.3">
      <c r="B9997" s="39" t="str">
        <f t="shared" ref="B9997:B10060" si="138">CONCATENATE(C9997," ", LOWER(E9997))</f>
        <v>63107031200 руль (нижняя часть) ме340/360</v>
      </c>
      <c r="C9997" s="39" t="str">
        <f>TEXT(Raw_Articul_Data!$D9997,"00000000000")</f>
        <v>63107031200</v>
      </c>
      <c r="D9997" s="41">
        <v>63107031200</v>
      </c>
      <c r="E9997" s="41" t="s">
        <v>5268</v>
      </c>
      <c r="G9997" s="41" t="s">
        <v>32</v>
      </c>
      <c r="H9997" s="41" t="s">
        <v>2790</v>
      </c>
      <c r="I9997" s="41" t="s">
        <v>23</v>
      </c>
      <c r="J9997" s="41" t="s">
        <v>164</v>
      </c>
      <c r="K9997" s="41" t="s">
        <v>25</v>
      </c>
    </row>
    <row r="9998" spans="2:11" ht="15" customHeight="1" x14ac:dyDescent="0.3">
      <c r="B9998" s="39" t="str">
        <f t="shared" si="138"/>
        <v>63107039610 нижня частина травозбірника</v>
      </c>
      <c r="C9998" s="39" t="str">
        <f>TEXT(Raw_Articul_Data!$D9998,"00000000000")</f>
        <v>63107039610</v>
      </c>
      <c r="D9998" s="41">
        <v>63107039610</v>
      </c>
      <c r="E9998" s="41" t="s">
        <v>5269</v>
      </c>
      <c r="G9998" s="41" t="s">
        <v>32</v>
      </c>
      <c r="H9998" s="41" t="s">
        <v>2790</v>
      </c>
      <c r="I9998" s="41" t="s">
        <v>23</v>
      </c>
      <c r="J9998" s="41" t="s">
        <v>45</v>
      </c>
      <c r="K9998" s="41" t="s">
        <v>25</v>
      </c>
    </row>
    <row r="9999" spans="2:11" ht="15" customHeight="1" x14ac:dyDescent="0.3">
      <c r="B9999" s="39" t="str">
        <f t="shared" si="138"/>
        <v>63107040700 кріпленння колеса</v>
      </c>
      <c r="C9999" s="39" t="str">
        <f>TEXT(Raw_Articul_Data!$D9999,"00000000000")</f>
        <v>63107040700</v>
      </c>
      <c r="D9999" s="41">
        <v>63107040700</v>
      </c>
      <c r="E9999" s="41" t="s">
        <v>5270</v>
      </c>
      <c r="G9999" s="41" t="s">
        <v>32</v>
      </c>
      <c r="H9999" s="41" t="s">
        <v>2790</v>
      </c>
      <c r="I9999" s="41" t="s">
        <v>23</v>
      </c>
      <c r="J9999" s="41" t="s">
        <v>45</v>
      </c>
      <c r="K9999" s="41" t="s">
        <v>25</v>
      </c>
    </row>
    <row r="10000" spans="2:11" ht="15" customHeight="1" x14ac:dyDescent="0.3">
      <c r="B10000" s="39" t="str">
        <f t="shared" si="138"/>
        <v>63107040800 колесо переднє 130</v>
      </c>
      <c r="C10000" s="39" t="str">
        <f>TEXT(Raw_Articul_Data!$D10000,"00000000000")</f>
        <v>63107040800</v>
      </c>
      <c r="D10000" s="41">
        <v>63107040800</v>
      </c>
      <c r="E10000" s="41" t="s">
        <v>5271</v>
      </c>
      <c r="G10000" s="41" t="s">
        <v>32</v>
      </c>
      <c r="H10000" s="41" t="s">
        <v>2790</v>
      </c>
      <c r="I10000" s="41" t="s">
        <v>23</v>
      </c>
      <c r="J10000" s="41" t="s">
        <v>45</v>
      </c>
      <c r="K10000" s="41" t="s">
        <v>25</v>
      </c>
    </row>
    <row r="10001" spans="2:11" ht="15" customHeight="1" x14ac:dyDescent="0.3">
      <c r="B10001" s="39" t="str">
        <f t="shared" si="138"/>
        <v>63107040805 колесо заднє 150</v>
      </c>
      <c r="C10001" s="39" t="str">
        <f>TEXT(Raw_Articul_Data!$D10001,"00000000000")</f>
        <v>63107040805</v>
      </c>
      <c r="D10001" s="41">
        <v>63107040805</v>
      </c>
      <c r="E10001" s="41" t="s">
        <v>5272</v>
      </c>
      <c r="G10001" s="41" t="s">
        <v>32</v>
      </c>
      <c r="H10001" s="41" t="s">
        <v>2790</v>
      </c>
      <c r="I10001" s="41" t="s">
        <v>23</v>
      </c>
      <c r="J10001" s="41" t="s">
        <v>45</v>
      </c>
      <c r="K10001" s="41" t="s">
        <v>25</v>
      </c>
    </row>
    <row r="10002" spans="2:11" ht="15" customHeight="1" x14ac:dyDescent="0.3">
      <c r="B10002" s="39" t="str">
        <f t="shared" si="138"/>
        <v>63107084500 пружина кручення</v>
      </c>
      <c r="C10002" s="39" t="str">
        <f>TEXT(Raw_Articul_Data!$D10002,"00000000000")</f>
        <v>63107084500</v>
      </c>
      <c r="D10002" s="41">
        <v>63107084500</v>
      </c>
      <c r="E10002" s="41" t="s">
        <v>5273</v>
      </c>
      <c r="G10002" s="41" t="s">
        <v>32</v>
      </c>
      <c r="H10002" s="41" t="s">
        <v>2790</v>
      </c>
      <c r="I10002" s="41" t="s">
        <v>23</v>
      </c>
      <c r="J10002" s="41" t="s">
        <v>28</v>
      </c>
      <c r="K10002" s="41" t="s">
        <v>25</v>
      </c>
    </row>
    <row r="10003" spans="2:11" ht="15" customHeight="1" x14ac:dyDescent="0.3">
      <c r="B10003" s="39" t="str">
        <f t="shared" si="138"/>
        <v>63107602100 верхня частина травозбірника</v>
      </c>
      <c r="C10003" s="39" t="str">
        <f>TEXT(Raw_Articul_Data!$D10003,"00000000000")</f>
        <v>63107602100</v>
      </c>
      <c r="D10003" s="41">
        <v>63107602100</v>
      </c>
      <c r="E10003" s="41" t="s">
        <v>2274</v>
      </c>
      <c r="G10003" s="41" t="s">
        <v>32</v>
      </c>
      <c r="H10003" s="41" t="s">
        <v>2790</v>
      </c>
      <c r="I10003" s="41" t="s">
        <v>23</v>
      </c>
      <c r="J10003" s="41" t="s">
        <v>45</v>
      </c>
      <c r="K10003" s="41" t="s">
        <v>25</v>
      </c>
    </row>
    <row r="10004" spans="2:11" ht="15" customHeight="1" x14ac:dyDescent="0.3">
      <c r="B10004" s="39" t="str">
        <f t="shared" si="138"/>
        <v>63107602801 гвинт для ножа</v>
      </c>
      <c r="C10004" s="39" t="str">
        <f>TEXT(Raw_Articul_Data!$D10004,"00000000000")</f>
        <v>63107602801</v>
      </c>
      <c r="D10004" s="41">
        <v>63107602801</v>
      </c>
      <c r="E10004" s="41" t="s">
        <v>5274</v>
      </c>
      <c r="G10004" s="41" t="s">
        <v>32</v>
      </c>
      <c r="H10004" s="41" t="s">
        <v>2790</v>
      </c>
      <c r="I10004" s="41" t="s">
        <v>23</v>
      </c>
      <c r="J10004" s="41" t="s">
        <v>45</v>
      </c>
      <c r="K10004" s="41" t="s">
        <v>25</v>
      </c>
    </row>
    <row r="10005" spans="2:11" ht="15" customHeight="1" x14ac:dyDescent="0.3">
      <c r="B10005" s="39" t="str">
        <f t="shared" si="138"/>
        <v>63107602900 вісь колеса</v>
      </c>
      <c r="C10005" s="39" t="str">
        <f>TEXT(Raw_Articul_Data!$D10005,"00000000000")</f>
        <v>63107602900</v>
      </c>
      <c r="D10005" s="41">
        <v>63107602900</v>
      </c>
      <c r="E10005" s="41" t="s">
        <v>5275</v>
      </c>
      <c r="G10005" s="41" t="s">
        <v>32</v>
      </c>
      <c r="H10005" s="41" t="s">
        <v>2790</v>
      </c>
      <c r="I10005" s="41" t="s">
        <v>23</v>
      </c>
      <c r="J10005" s="41" t="s">
        <v>45</v>
      </c>
      <c r="K10005" s="41" t="s">
        <v>25</v>
      </c>
    </row>
    <row r="10006" spans="2:11" ht="15" customHeight="1" x14ac:dyDescent="0.3">
      <c r="B10006" s="39" t="str">
        <f t="shared" si="138"/>
        <v>63110071090 комплект фільтра</v>
      </c>
      <c r="C10006" s="39" t="str">
        <f>TEXT(Raw_Articul_Data!$D10006,"00000000000")</f>
        <v>63110071090</v>
      </c>
      <c r="D10006" s="41">
        <v>63110071090</v>
      </c>
      <c r="E10006" s="41" t="s">
        <v>5276</v>
      </c>
      <c r="G10006" s="41" t="s">
        <v>32</v>
      </c>
      <c r="H10006" s="41" t="s">
        <v>2790</v>
      </c>
      <c r="I10006" s="41" t="s">
        <v>23</v>
      </c>
      <c r="J10006" s="41" t="s">
        <v>34</v>
      </c>
      <c r="K10006" s="41" t="s">
        <v>25</v>
      </c>
    </row>
    <row r="10007" spans="2:11" ht="15" customHeight="1" x14ac:dyDescent="0.3">
      <c r="B10007" s="39" t="str">
        <f t="shared" si="138"/>
        <v>63110071095 комплект вугольних щіток</v>
      </c>
      <c r="C10007" s="39" t="str">
        <f>TEXT(Raw_Articul_Data!$D10007,"00000000000")</f>
        <v>63110071095</v>
      </c>
      <c r="D10007" s="41">
        <v>63110071095</v>
      </c>
      <c r="E10007" s="41" t="s">
        <v>5277</v>
      </c>
      <c r="G10007" s="41" t="s">
        <v>32</v>
      </c>
      <c r="H10007" s="41" t="s">
        <v>2790</v>
      </c>
      <c r="I10007" s="41" t="s">
        <v>23</v>
      </c>
      <c r="J10007" s="41" t="s">
        <v>34</v>
      </c>
      <c r="K10007" s="41" t="s">
        <v>25</v>
      </c>
    </row>
    <row r="10008" spans="2:11" ht="15" customHeight="1" x14ac:dyDescent="0.3">
      <c r="B10008" s="39" t="str">
        <f t="shared" si="138"/>
        <v>63110111416 газонокосарка акумуляторна rma235.1</v>
      </c>
      <c r="C10008" s="39" t="str">
        <f>TEXT(Raw_Articul_Data!$D10008,"00000000000")</f>
        <v>63110111416</v>
      </c>
      <c r="D10008" s="41">
        <v>63110111416</v>
      </c>
      <c r="E10008" s="41" t="s">
        <v>2256</v>
      </c>
      <c r="F10008" s="41" t="s">
        <v>7264</v>
      </c>
      <c r="G10008" s="41" t="s">
        <v>843</v>
      </c>
      <c r="H10008" s="41" t="s">
        <v>2257</v>
      </c>
      <c r="I10008" s="41" t="s">
        <v>2166</v>
      </c>
      <c r="J10008" s="41" t="s">
        <v>34</v>
      </c>
      <c r="K10008" s="41" t="s">
        <v>25</v>
      </c>
    </row>
    <row r="10009" spans="2:11" ht="15" customHeight="1" x14ac:dyDescent="0.3">
      <c r="B10009" s="39" t="str">
        <f t="shared" si="138"/>
        <v>63110112413 газонокосарка електрична rme235.0</v>
      </c>
      <c r="C10009" s="39" t="str">
        <f>TEXT(Raw_Articul_Data!$D10009,"00000000000")</f>
        <v>63110112413</v>
      </c>
      <c r="D10009" s="41">
        <v>63110112413</v>
      </c>
      <c r="E10009" s="41" t="s">
        <v>2258</v>
      </c>
      <c r="F10009" s="41" t="s">
        <v>7264</v>
      </c>
      <c r="G10009" s="41" t="s">
        <v>843</v>
      </c>
      <c r="H10009" s="41" t="s">
        <v>2259</v>
      </c>
      <c r="I10009" s="41" t="s">
        <v>2166</v>
      </c>
      <c r="J10009" s="41" t="s">
        <v>34</v>
      </c>
      <c r="K10009" s="41" t="s">
        <v>25</v>
      </c>
    </row>
    <row r="10010" spans="2:11" ht="15" customHeight="1" x14ac:dyDescent="0.3">
      <c r="B10010" s="39" t="str">
        <f t="shared" si="138"/>
        <v>63112000049 газонокосарка акумуляторна rma235.1 set (ak20, al101)</v>
      </c>
      <c r="C10010" s="39" t="str">
        <f>TEXT(Raw_Articul_Data!$D10010,"00000000000")</f>
        <v>63112000049</v>
      </c>
      <c r="D10010" s="41">
        <v>63112000049</v>
      </c>
      <c r="E10010" s="41" t="s">
        <v>2260</v>
      </c>
      <c r="F10010" s="41" t="s">
        <v>7264</v>
      </c>
      <c r="G10010" s="41" t="s">
        <v>843</v>
      </c>
      <c r="H10010" s="41" t="s">
        <v>2261</v>
      </c>
      <c r="I10010" s="41" t="s">
        <v>2166</v>
      </c>
      <c r="J10010" s="41" t="s">
        <v>34</v>
      </c>
      <c r="K10010" s="41" t="s">
        <v>25</v>
      </c>
    </row>
    <row r="10011" spans="2:11" ht="15" customHeight="1" x14ac:dyDescent="0.3">
      <c r="B10011" s="39" t="str">
        <f t="shared" si="138"/>
        <v>63114031100 кронштейн важеля</v>
      </c>
      <c r="C10011" s="39" t="str">
        <f>TEXT(Raw_Articul_Data!$D10011,"00000000000")</f>
        <v>63114031100</v>
      </c>
      <c r="D10011" s="41">
        <v>63114031100</v>
      </c>
      <c r="E10011" s="41" t="s">
        <v>5278</v>
      </c>
      <c r="G10011" s="41" t="s">
        <v>32</v>
      </c>
      <c r="H10011" s="41" t="s">
        <v>2790</v>
      </c>
      <c r="I10011" s="41" t="s">
        <v>23</v>
      </c>
      <c r="J10011" s="41" t="s">
        <v>34</v>
      </c>
      <c r="K10011" s="41" t="s">
        <v>25</v>
      </c>
    </row>
    <row r="10012" spans="2:11" ht="15" customHeight="1" x14ac:dyDescent="0.3">
      <c r="B10012" s="39" t="str">
        <f t="shared" si="138"/>
        <v>63114300400 автоматичний аварійний вимикач</v>
      </c>
      <c r="C10012" s="39" t="str">
        <f>TEXT(Raw_Articul_Data!$D10012,"00000000000")</f>
        <v>63114300400</v>
      </c>
      <c r="D10012" s="41">
        <v>63114300400</v>
      </c>
      <c r="E10012" s="41" t="s">
        <v>5208</v>
      </c>
      <c r="G10012" s="41" t="s">
        <v>32</v>
      </c>
      <c r="H10012" s="41" t="s">
        <v>2790</v>
      </c>
      <c r="I10012" s="41" t="s">
        <v>23</v>
      </c>
      <c r="J10012" s="41" t="s">
        <v>34</v>
      </c>
      <c r="K10012" s="41" t="s">
        <v>25</v>
      </c>
    </row>
    <row r="10013" spans="2:11" ht="15" customHeight="1" x14ac:dyDescent="0.3">
      <c r="B10013" s="39" t="str">
        <f t="shared" si="138"/>
        <v>63114300401 автоматичний аварійний вимикач</v>
      </c>
      <c r="C10013" s="39" t="str">
        <f>TEXT(Raw_Articul_Data!$D10013,"00000000000")</f>
        <v>63114300401</v>
      </c>
      <c r="D10013" s="41">
        <v>63114300401</v>
      </c>
      <c r="E10013" s="41" t="s">
        <v>5208</v>
      </c>
      <c r="G10013" s="41" t="s">
        <v>32</v>
      </c>
      <c r="H10013" s="41" t="s">
        <v>2790</v>
      </c>
      <c r="I10013" s="41" t="s">
        <v>23</v>
      </c>
      <c r="J10013" s="41" t="s">
        <v>34</v>
      </c>
      <c r="K10013" s="41" t="s">
        <v>25</v>
      </c>
    </row>
    <row r="10014" spans="2:11" ht="15" customHeight="1" x14ac:dyDescent="0.3">
      <c r="B10014" s="39" t="str">
        <f t="shared" si="138"/>
        <v>63114300404 автоматичний аварійний вимикач</v>
      </c>
      <c r="C10014" s="39" t="str">
        <f>TEXT(Raw_Articul_Data!$D10014,"00000000000")</f>
        <v>63114300404</v>
      </c>
      <c r="D10014" s="41">
        <v>63114300404</v>
      </c>
      <c r="E10014" s="41" t="s">
        <v>5208</v>
      </c>
      <c r="G10014" s="41" t="s">
        <v>32</v>
      </c>
      <c r="H10014" s="41" t="s">
        <v>2790</v>
      </c>
      <c r="I10014" s="41" t="s">
        <v>23</v>
      </c>
      <c r="J10014" s="41" t="s">
        <v>34</v>
      </c>
      <c r="K10014" s="41" t="s">
        <v>25</v>
      </c>
    </row>
    <row r="10015" spans="2:11" ht="15" customHeight="1" x14ac:dyDescent="0.3">
      <c r="B10015" s="39" t="str">
        <f t="shared" si="138"/>
        <v>63114301400 електронний модуль</v>
      </c>
      <c r="C10015" s="39" t="str">
        <f>TEXT(Raw_Articul_Data!$D10015,"00000000000")</f>
        <v>63114301400</v>
      </c>
      <c r="D10015" s="41">
        <v>63114301400</v>
      </c>
      <c r="E10015" s="41" t="s">
        <v>3908</v>
      </c>
      <c r="G10015" s="41" t="s">
        <v>32</v>
      </c>
      <c r="H10015" s="41" t="s">
        <v>2790</v>
      </c>
      <c r="I10015" s="41" t="s">
        <v>23</v>
      </c>
      <c r="J10015" s="41" t="s">
        <v>34</v>
      </c>
      <c r="K10015" s="41" t="s">
        <v>25</v>
      </c>
    </row>
    <row r="10016" spans="2:11" ht="15" customHeight="1" x14ac:dyDescent="0.3">
      <c r="B10016" s="39" t="str">
        <f t="shared" si="138"/>
        <v>63114301401 електронний модуль</v>
      </c>
      <c r="C10016" s="39" t="str">
        <f>TEXT(Raw_Articul_Data!$D10016,"00000000000")</f>
        <v>63114301401</v>
      </c>
      <c r="D10016" s="41">
        <v>63114301401</v>
      </c>
      <c r="E10016" s="41" t="s">
        <v>3908</v>
      </c>
      <c r="G10016" s="41" t="s">
        <v>32</v>
      </c>
      <c r="H10016" s="41" t="s">
        <v>2790</v>
      </c>
      <c r="I10016" s="41" t="s">
        <v>23</v>
      </c>
      <c r="J10016" s="41" t="s">
        <v>1908</v>
      </c>
      <c r="K10016" s="41" t="s">
        <v>25</v>
      </c>
    </row>
    <row r="10017" spans="2:11" ht="15" customHeight="1" x14ac:dyDescent="0.3">
      <c r="B10017" s="39" t="str">
        <f t="shared" si="138"/>
        <v>63114303800 штекер</v>
      </c>
      <c r="C10017" s="39" t="str">
        <f>TEXT(Raw_Articul_Data!$D10017,"00000000000")</f>
        <v>63114303800</v>
      </c>
      <c r="D10017" s="41">
        <v>63114303800</v>
      </c>
      <c r="E10017" s="41" t="s">
        <v>5279</v>
      </c>
      <c r="G10017" s="41" t="s">
        <v>32</v>
      </c>
      <c r="H10017" s="41" t="s">
        <v>2790</v>
      </c>
      <c r="I10017" s="41" t="s">
        <v>23</v>
      </c>
      <c r="J10017" s="41" t="s">
        <v>34</v>
      </c>
      <c r="K10017" s="41" t="s">
        <v>25</v>
      </c>
    </row>
    <row r="10018" spans="2:11" ht="15" customHeight="1" x14ac:dyDescent="0.3">
      <c r="B10018" s="39" t="str">
        <f t="shared" si="138"/>
        <v>63114350300 вимикач</v>
      </c>
      <c r="C10018" s="39" t="str">
        <f>TEXT(Raw_Articul_Data!$D10018,"00000000000")</f>
        <v>63114350300</v>
      </c>
      <c r="D10018" s="41">
        <v>63114350300</v>
      </c>
      <c r="E10018" s="41" t="s">
        <v>3862</v>
      </c>
      <c r="G10018" s="41" t="s">
        <v>32</v>
      </c>
      <c r="H10018" s="41" t="s">
        <v>2790</v>
      </c>
      <c r="I10018" s="41" t="s">
        <v>23</v>
      </c>
      <c r="J10018" s="41" t="s">
        <v>34</v>
      </c>
      <c r="K10018" s="41" t="s">
        <v>25</v>
      </c>
    </row>
    <row r="10019" spans="2:11" ht="15" customHeight="1" x14ac:dyDescent="0.3">
      <c r="B10019" s="39" t="str">
        <f t="shared" si="138"/>
        <v>63114350305 вимикач</v>
      </c>
      <c r="C10019" s="39" t="str">
        <f>TEXT(Raw_Articul_Data!$D10019,"00000000000")</f>
        <v>63114350305</v>
      </c>
      <c r="D10019" s="41">
        <v>63114350305</v>
      </c>
      <c r="E10019" s="41" t="s">
        <v>3862</v>
      </c>
      <c r="G10019" s="41" t="s">
        <v>32</v>
      </c>
      <c r="H10019" s="41" t="s">
        <v>2790</v>
      </c>
      <c r="I10019" s="41" t="s">
        <v>23</v>
      </c>
      <c r="J10019" s="41" t="s">
        <v>34</v>
      </c>
      <c r="K10019" s="41" t="s">
        <v>25</v>
      </c>
    </row>
    <row r="10020" spans="2:11" ht="15" customHeight="1" x14ac:dyDescent="0.3">
      <c r="B10020" s="39" t="str">
        <f t="shared" si="138"/>
        <v>63114400300 кабель</v>
      </c>
      <c r="C10020" s="39" t="str">
        <f>TEXT(Raw_Articul_Data!$D10020,"00000000000")</f>
        <v>63114400300</v>
      </c>
      <c r="D10020" s="41">
        <v>63114400300</v>
      </c>
      <c r="E10020" s="41" t="s">
        <v>4503</v>
      </c>
      <c r="G10020" s="41" t="s">
        <v>32</v>
      </c>
      <c r="H10020" s="41" t="s">
        <v>2790</v>
      </c>
      <c r="I10020" s="41" t="s">
        <v>23</v>
      </c>
      <c r="J10020" s="41" t="s">
        <v>34</v>
      </c>
      <c r="K10020" s="41" t="s">
        <v>25</v>
      </c>
    </row>
    <row r="10021" spans="2:11" ht="15" customHeight="1" x14ac:dyDescent="0.3">
      <c r="B10021" s="39" t="str">
        <f t="shared" si="138"/>
        <v>63114400305 джгут дротів</v>
      </c>
      <c r="C10021" s="39" t="str">
        <f>TEXT(Raw_Articul_Data!$D10021,"00000000000")</f>
        <v>63114400305</v>
      </c>
      <c r="D10021" s="41">
        <v>63114400305</v>
      </c>
      <c r="E10021" s="41" t="s">
        <v>3193</v>
      </c>
      <c r="G10021" s="41" t="s">
        <v>32</v>
      </c>
      <c r="H10021" s="41" t="s">
        <v>2790</v>
      </c>
      <c r="I10021" s="41" t="s">
        <v>23</v>
      </c>
      <c r="J10021" s="41" t="s">
        <v>34</v>
      </c>
      <c r="K10021" s="41" t="s">
        <v>25</v>
      </c>
    </row>
    <row r="10022" spans="2:11" ht="15" customHeight="1" x14ac:dyDescent="0.3">
      <c r="B10022" s="39" t="str">
        <f t="shared" si="138"/>
        <v>63114400306 джгут дротів</v>
      </c>
      <c r="C10022" s="39" t="str">
        <f>TEXT(Raw_Articul_Data!$D10022,"00000000000")</f>
        <v>63114400306</v>
      </c>
      <c r="D10022" s="41">
        <v>63114400306</v>
      </c>
      <c r="E10022" s="41" t="s">
        <v>3193</v>
      </c>
      <c r="G10022" s="41" t="s">
        <v>32</v>
      </c>
      <c r="H10022" s="41" t="s">
        <v>2790</v>
      </c>
      <c r="I10022" s="41" t="s">
        <v>23</v>
      </c>
      <c r="J10022" s="41" t="s">
        <v>34</v>
      </c>
      <c r="K10022" s="41" t="s">
        <v>25</v>
      </c>
    </row>
    <row r="10023" spans="2:11" ht="15" customHeight="1" x14ac:dyDescent="0.3">
      <c r="B10023" s="39" t="str">
        <f t="shared" si="138"/>
        <v>63116000202 електродвигун 230в</v>
      </c>
      <c r="C10023" s="39" t="str">
        <f>TEXT(Raw_Articul_Data!$D10023,"00000000000")</f>
        <v>63116000202</v>
      </c>
      <c r="D10023" s="41">
        <v>63116000202</v>
      </c>
      <c r="E10023" s="41" t="s">
        <v>4666</v>
      </c>
      <c r="G10023" s="41" t="s">
        <v>32</v>
      </c>
      <c r="H10023" s="41" t="s">
        <v>2790</v>
      </c>
      <c r="I10023" s="41" t="s">
        <v>23</v>
      </c>
      <c r="J10023" s="41" t="s">
        <v>34</v>
      </c>
      <c r="K10023" s="41" t="s">
        <v>25</v>
      </c>
    </row>
    <row r="10024" spans="2:11" ht="15" customHeight="1" x14ac:dyDescent="0.3">
      <c r="B10024" s="39" t="str">
        <f t="shared" si="138"/>
        <v>63116000210 електродвигун</v>
      </c>
      <c r="C10024" s="39" t="str">
        <f>TEXT(Raw_Articul_Data!$D10024,"00000000000")</f>
        <v>63116000210</v>
      </c>
      <c r="D10024" s="41">
        <v>63116000210</v>
      </c>
      <c r="E10024" s="41" t="s">
        <v>2869</v>
      </c>
      <c r="G10024" s="41" t="s">
        <v>32</v>
      </c>
      <c r="H10024" s="41" t="s">
        <v>2790</v>
      </c>
      <c r="I10024" s="41" t="s">
        <v>23</v>
      </c>
      <c r="J10024" s="41" t="s">
        <v>34</v>
      </c>
      <c r="K10024" s="41" t="s">
        <v>25</v>
      </c>
    </row>
    <row r="10025" spans="2:11" ht="15" customHeight="1" x14ac:dyDescent="0.3">
      <c r="B10025" s="39" t="str">
        <f t="shared" si="138"/>
        <v>63116000211 електромотор</v>
      </c>
      <c r="C10025" s="39" t="str">
        <f>TEXT(Raw_Articul_Data!$D10025,"00000000000")</f>
        <v>63116000211</v>
      </c>
      <c r="D10025" s="41">
        <v>63116000211</v>
      </c>
      <c r="E10025" s="41" t="s">
        <v>2870</v>
      </c>
      <c r="G10025" s="41" t="s">
        <v>32</v>
      </c>
      <c r="H10025" s="41" t="s">
        <v>2790</v>
      </c>
      <c r="I10025" s="41" t="s">
        <v>23</v>
      </c>
      <c r="J10025" s="41" t="s">
        <v>34</v>
      </c>
      <c r="K10025" s="41" t="s">
        <v>25</v>
      </c>
    </row>
    <row r="10026" spans="2:11" ht="15" customHeight="1" x14ac:dyDescent="0.3">
      <c r="B10026" s="39" t="str">
        <f t="shared" si="138"/>
        <v>63116083800 втулка</v>
      </c>
      <c r="C10026" s="39" t="str">
        <f>TEXT(Raw_Articul_Data!$D10026,"00000000000")</f>
        <v>63116083800</v>
      </c>
      <c r="D10026" s="41">
        <v>63116083800</v>
      </c>
      <c r="E10026" s="41" t="s">
        <v>2153</v>
      </c>
      <c r="G10026" s="41" t="s">
        <v>32</v>
      </c>
      <c r="H10026" s="41" t="s">
        <v>2790</v>
      </c>
      <c r="I10026" s="41" t="s">
        <v>23</v>
      </c>
      <c r="J10026" s="41" t="s">
        <v>34</v>
      </c>
      <c r="K10026" s="41" t="s">
        <v>25</v>
      </c>
    </row>
    <row r="10027" spans="2:11" ht="15" customHeight="1" x14ac:dyDescent="0.3">
      <c r="B10027" s="39" t="str">
        <f t="shared" si="138"/>
        <v>63117000492 колесо</v>
      </c>
      <c r="C10027" s="39" t="str">
        <f>TEXT(Raw_Articul_Data!$D10027,"00000000000")</f>
        <v>63117000492</v>
      </c>
      <c r="D10027" s="41">
        <v>63117000492</v>
      </c>
      <c r="E10027" s="41" t="s">
        <v>2904</v>
      </c>
      <c r="G10027" s="41" t="s">
        <v>32</v>
      </c>
      <c r="H10027" s="41" t="s">
        <v>2790</v>
      </c>
      <c r="I10027" s="41" t="s">
        <v>23</v>
      </c>
      <c r="J10027" s="41" t="s">
        <v>34</v>
      </c>
      <c r="K10027" s="41" t="s">
        <v>25</v>
      </c>
    </row>
    <row r="10028" spans="2:11" ht="15" customHeight="1" x14ac:dyDescent="0.3">
      <c r="B10028" s="39" t="str">
        <f t="shared" si="138"/>
        <v>63117000497 колесо</v>
      </c>
      <c r="C10028" s="39" t="str">
        <f>TEXT(Raw_Articul_Data!$D10028,"00000000000")</f>
        <v>63117000497</v>
      </c>
      <c r="D10028" s="41">
        <v>63117000497</v>
      </c>
      <c r="E10028" s="41" t="s">
        <v>2904</v>
      </c>
      <c r="G10028" s="41" t="s">
        <v>32</v>
      </c>
      <c r="H10028" s="41" t="s">
        <v>2790</v>
      </c>
      <c r="I10028" s="41" t="s">
        <v>23</v>
      </c>
      <c r="J10028" s="41" t="s">
        <v>34</v>
      </c>
      <c r="K10028" s="41" t="s">
        <v>25</v>
      </c>
    </row>
    <row r="10029" spans="2:11" ht="15" customHeight="1" x14ac:dyDescent="0.3">
      <c r="B10029" s="39" t="str">
        <f t="shared" si="138"/>
        <v>63117002405 вісь у зборі</v>
      </c>
      <c r="C10029" s="39" t="str">
        <f>TEXT(Raw_Articul_Data!$D10029,"00000000000")</f>
        <v>63117002405</v>
      </c>
      <c r="D10029" s="41">
        <v>63117002405</v>
      </c>
      <c r="E10029" s="41" t="s">
        <v>5280</v>
      </c>
      <c r="G10029" s="41" t="s">
        <v>32</v>
      </c>
      <c r="H10029" s="41" t="s">
        <v>2790</v>
      </c>
      <c r="I10029" s="41" t="s">
        <v>23</v>
      </c>
      <c r="J10029" s="41" t="s">
        <v>34</v>
      </c>
      <c r="K10029" s="41" t="s">
        <v>25</v>
      </c>
    </row>
    <row r="10030" spans="2:11" ht="15" customHeight="1" x14ac:dyDescent="0.3">
      <c r="B10030" s="39" t="str">
        <f t="shared" si="138"/>
        <v>63117002700 кришка</v>
      </c>
      <c r="C10030" s="39" t="str">
        <f>TEXT(Raw_Articul_Data!$D10030,"00000000000")</f>
        <v>63117002700</v>
      </c>
      <c r="D10030" s="41">
        <v>63117002700</v>
      </c>
      <c r="E10030" s="41" t="s">
        <v>2801</v>
      </c>
      <c r="G10030" s="41" t="s">
        <v>32</v>
      </c>
      <c r="H10030" s="41" t="s">
        <v>2790</v>
      </c>
      <c r="I10030" s="41" t="s">
        <v>23</v>
      </c>
      <c r="J10030" s="41" t="s">
        <v>34</v>
      </c>
      <c r="K10030" s="41" t="s">
        <v>25</v>
      </c>
    </row>
    <row r="10031" spans="2:11" ht="15" customHeight="1" x14ac:dyDescent="0.3">
      <c r="B10031" s="39" t="str">
        <f t="shared" si="138"/>
        <v>63117008590 корпус</v>
      </c>
      <c r="C10031" s="39" t="str">
        <f>TEXT(Raw_Articul_Data!$D10031,"00000000000")</f>
        <v>63117008590</v>
      </c>
      <c r="D10031" s="41">
        <v>63117008590</v>
      </c>
      <c r="E10031" s="41" t="s">
        <v>3695</v>
      </c>
      <c r="G10031" s="41" t="s">
        <v>32</v>
      </c>
      <c r="H10031" s="41" t="s">
        <v>2790</v>
      </c>
      <c r="I10031" s="41" t="s">
        <v>23</v>
      </c>
      <c r="J10031" s="41" t="s">
        <v>34</v>
      </c>
      <c r="K10031" s="41" t="s">
        <v>25</v>
      </c>
    </row>
    <row r="10032" spans="2:11" ht="15" customHeight="1" x14ac:dyDescent="0.3">
      <c r="B10032" s="39" t="str">
        <f t="shared" si="138"/>
        <v>63117008596 корпус</v>
      </c>
      <c r="C10032" s="39" t="str">
        <f>TEXT(Raw_Articul_Data!$D10032,"00000000000")</f>
        <v>63117008596</v>
      </c>
      <c r="D10032" s="41">
        <v>63117008596</v>
      </c>
      <c r="E10032" s="41" t="s">
        <v>3695</v>
      </c>
      <c r="G10032" s="41" t="s">
        <v>32</v>
      </c>
      <c r="H10032" s="41" t="s">
        <v>2790</v>
      </c>
      <c r="I10032" s="41" t="s">
        <v>23</v>
      </c>
      <c r="J10032" s="41" t="s">
        <v>34</v>
      </c>
      <c r="K10032" s="41" t="s">
        <v>25</v>
      </c>
    </row>
    <row r="10033" spans="2:11" ht="15" customHeight="1" x14ac:dyDescent="0.3">
      <c r="B10033" s="39" t="str">
        <f t="shared" si="138"/>
        <v>63117020100 ніж</v>
      </c>
      <c r="C10033" s="39" t="str">
        <f>TEXT(Raw_Articul_Data!$D10033,"00000000000")</f>
        <v>63117020100</v>
      </c>
      <c r="D10033" s="41">
        <v>63117020100</v>
      </c>
      <c r="E10033" s="41" t="s">
        <v>2188</v>
      </c>
      <c r="G10033" s="41" t="s">
        <v>32</v>
      </c>
      <c r="H10033" s="41" t="s">
        <v>2790</v>
      </c>
      <c r="I10033" s="41" t="s">
        <v>23</v>
      </c>
      <c r="J10033" s="41" t="s">
        <v>34</v>
      </c>
      <c r="K10033" s="41" t="s">
        <v>25</v>
      </c>
    </row>
    <row r="10034" spans="2:11" ht="15" customHeight="1" x14ac:dyDescent="0.3">
      <c r="B10034" s="39" t="str">
        <f t="shared" si="138"/>
        <v>63117020110 ніж</v>
      </c>
      <c r="C10034" s="39" t="str">
        <f>TEXT(Raw_Articul_Data!$D10034,"00000000000")</f>
        <v>63117020110</v>
      </c>
      <c r="D10034" s="41">
        <v>63117020110</v>
      </c>
      <c r="E10034" s="41" t="s">
        <v>2188</v>
      </c>
      <c r="G10034" s="41" t="s">
        <v>32</v>
      </c>
      <c r="H10034" s="41" t="s">
        <v>2790</v>
      </c>
      <c r="I10034" s="41" t="s">
        <v>23</v>
      </c>
      <c r="J10034" s="41" t="s">
        <v>34</v>
      </c>
      <c r="K10034" s="41" t="s">
        <v>25</v>
      </c>
    </row>
    <row r="10035" spans="2:11" ht="15" customHeight="1" x14ac:dyDescent="0.3">
      <c r="B10035" s="39" t="str">
        <f t="shared" si="138"/>
        <v>63117020600 поводок</v>
      </c>
      <c r="C10035" s="39" t="str">
        <f>TEXT(Raw_Articul_Data!$D10035,"00000000000")</f>
        <v>63117020600</v>
      </c>
      <c r="D10035" s="41">
        <v>63117020600</v>
      </c>
      <c r="E10035" s="41" t="s">
        <v>3064</v>
      </c>
      <c r="G10035" s="41" t="s">
        <v>32</v>
      </c>
      <c r="H10035" s="41" t="s">
        <v>2790</v>
      </c>
      <c r="I10035" s="41" t="s">
        <v>23</v>
      </c>
      <c r="J10035" s="41" t="s">
        <v>34</v>
      </c>
      <c r="K10035" s="41" t="s">
        <v>25</v>
      </c>
    </row>
    <row r="10036" spans="2:11" ht="15" customHeight="1" x14ac:dyDescent="0.3">
      <c r="B10036" s="39" t="str">
        <f t="shared" si="138"/>
        <v>63117035100 пружина розтягнення</v>
      </c>
      <c r="C10036" s="39" t="str">
        <f>TEXT(Raw_Articul_Data!$D10036,"00000000000")</f>
        <v>63117035100</v>
      </c>
      <c r="D10036" s="41">
        <v>63117035100</v>
      </c>
      <c r="E10036" s="41" t="s">
        <v>3022</v>
      </c>
      <c r="G10036" s="41" t="s">
        <v>32</v>
      </c>
      <c r="H10036" s="41" t="s">
        <v>2790</v>
      </c>
      <c r="I10036" s="41" t="s">
        <v>23</v>
      </c>
      <c r="J10036" s="41" t="s">
        <v>34</v>
      </c>
      <c r="K10036" s="41" t="s">
        <v>25</v>
      </c>
    </row>
    <row r="10037" spans="2:11" ht="15" customHeight="1" x14ac:dyDescent="0.3">
      <c r="B10037" s="39" t="str">
        <f t="shared" si="138"/>
        <v>63117036600 тримач</v>
      </c>
      <c r="C10037" s="39" t="str">
        <f>TEXT(Raw_Articul_Data!$D10037,"00000000000")</f>
        <v>63117036600</v>
      </c>
      <c r="D10037" s="41">
        <v>63117036600</v>
      </c>
      <c r="E10037" s="41" t="s">
        <v>2820</v>
      </c>
      <c r="G10037" s="41" t="s">
        <v>32</v>
      </c>
      <c r="H10037" s="41" t="s">
        <v>2790</v>
      </c>
      <c r="I10037" s="41" t="s">
        <v>23</v>
      </c>
      <c r="J10037" s="41" t="s">
        <v>34</v>
      </c>
      <c r="K10037" s="41" t="s">
        <v>25</v>
      </c>
    </row>
    <row r="10038" spans="2:11" ht="15" customHeight="1" x14ac:dyDescent="0.3">
      <c r="B10038" s="39" t="str">
        <f t="shared" si="138"/>
        <v>63117039602 нижня частина травозбірника</v>
      </c>
      <c r="C10038" s="39" t="str">
        <f>TEXT(Raw_Articul_Data!$D10038,"00000000000")</f>
        <v>63117039602</v>
      </c>
      <c r="D10038" s="41">
        <v>63117039602</v>
      </c>
      <c r="E10038" s="41" t="s">
        <v>5269</v>
      </c>
      <c r="G10038" s="41" t="s">
        <v>32</v>
      </c>
      <c r="H10038" s="41" t="s">
        <v>2790</v>
      </c>
      <c r="I10038" s="41" t="s">
        <v>23</v>
      </c>
      <c r="J10038" s="41" t="s">
        <v>34</v>
      </c>
      <c r="K10038" s="41" t="s">
        <v>25</v>
      </c>
    </row>
    <row r="10039" spans="2:11" ht="15" customHeight="1" x14ac:dyDescent="0.3">
      <c r="B10039" s="39" t="str">
        <f t="shared" si="138"/>
        <v>63117062200 ручка кожуха двигуна</v>
      </c>
      <c r="C10039" s="39" t="str">
        <f>TEXT(Raw_Articul_Data!$D10039,"00000000000")</f>
        <v>63117062200</v>
      </c>
      <c r="D10039" s="41">
        <v>63117062200</v>
      </c>
      <c r="E10039" s="41" t="s">
        <v>5281</v>
      </c>
      <c r="G10039" s="41" t="s">
        <v>32</v>
      </c>
      <c r="H10039" s="41" t="s">
        <v>2790</v>
      </c>
      <c r="I10039" s="41" t="s">
        <v>23</v>
      </c>
      <c r="J10039" s="41" t="s">
        <v>34</v>
      </c>
      <c r="K10039" s="41" t="s">
        <v>25</v>
      </c>
    </row>
    <row r="10040" spans="2:11" ht="15" customHeight="1" x14ac:dyDescent="0.3">
      <c r="B10040" s="39" t="str">
        <f t="shared" si="138"/>
        <v>63117080805 пружина</v>
      </c>
      <c r="C10040" s="39" t="str">
        <f>TEXT(Raw_Articul_Data!$D10040,"00000000000")</f>
        <v>63117080805</v>
      </c>
      <c r="D10040" s="41">
        <v>63117080805</v>
      </c>
      <c r="E10040" s="41" t="s">
        <v>2817</v>
      </c>
      <c r="G10040" s="41" t="s">
        <v>32</v>
      </c>
      <c r="H10040" s="41" t="s">
        <v>2790</v>
      </c>
      <c r="I10040" s="41" t="s">
        <v>23</v>
      </c>
      <c r="J10040" s="41" t="s">
        <v>34</v>
      </c>
      <c r="K10040" s="41" t="s">
        <v>25</v>
      </c>
    </row>
    <row r="10041" spans="2:11" ht="15" customHeight="1" x14ac:dyDescent="0.3">
      <c r="B10041" s="39" t="str">
        <f t="shared" si="138"/>
        <v>63117084300 поворотна ручка</v>
      </c>
      <c r="C10041" s="39" t="str">
        <f>TEXT(Raw_Articul_Data!$D10041,"00000000000")</f>
        <v>63117084300</v>
      </c>
      <c r="D10041" s="41">
        <v>63117084300</v>
      </c>
      <c r="E10041" s="41" t="s">
        <v>4977</v>
      </c>
      <c r="G10041" s="41" t="s">
        <v>32</v>
      </c>
      <c r="H10041" s="41" t="s">
        <v>2790</v>
      </c>
      <c r="I10041" s="41" t="s">
        <v>23</v>
      </c>
      <c r="J10041" s="41" t="s">
        <v>34</v>
      </c>
      <c r="K10041" s="41" t="s">
        <v>25</v>
      </c>
    </row>
    <row r="10042" spans="2:11" ht="15" customHeight="1" x14ac:dyDescent="0.3">
      <c r="B10042" s="39" t="str">
        <f t="shared" si="138"/>
        <v>63117088000 кришка</v>
      </c>
      <c r="C10042" s="39" t="str">
        <f>TEXT(Raw_Articul_Data!$D10042,"00000000000")</f>
        <v>63117088000</v>
      </c>
      <c r="D10042" s="41">
        <v>63117088000</v>
      </c>
      <c r="E10042" s="41" t="s">
        <v>2801</v>
      </c>
      <c r="G10042" s="41" t="s">
        <v>32</v>
      </c>
      <c r="H10042" s="41" t="s">
        <v>2790</v>
      </c>
      <c r="I10042" s="41" t="s">
        <v>23</v>
      </c>
      <c r="J10042" s="41" t="s">
        <v>34</v>
      </c>
      <c r="K10042" s="41" t="s">
        <v>25</v>
      </c>
    </row>
    <row r="10043" spans="2:11" ht="15" customHeight="1" x14ac:dyDescent="0.3">
      <c r="B10043" s="39" t="str">
        <f t="shared" si="138"/>
        <v>63117088400 гвинт</v>
      </c>
      <c r="C10043" s="39" t="str">
        <f>TEXT(Raw_Articul_Data!$D10043,"00000000000")</f>
        <v>63117088400</v>
      </c>
      <c r="D10043" s="41">
        <v>63117088400</v>
      </c>
      <c r="E10043" s="41" t="s">
        <v>2811</v>
      </c>
      <c r="G10043" s="41" t="s">
        <v>32</v>
      </c>
      <c r="H10043" s="41" t="s">
        <v>2790</v>
      </c>
      <c r="I10043" s="41" t="s">
        <v>23</v>
      </c>
      <c r="J10043" s="41" t="s">
        <v>34</v>
      </c>
      <c r="K10043" s="41" t="s">
        <v>25</v>
      </c>
    </row>
    <row r="10044" spans="2:11" ht="15" customHeight="1" x14ac:dyDescent="0.3">
      <c r="B10044" s="39" t="str">
        <f t="shared" si="138"/>
        <v>63117089300 диск</v>
      </c>
      <c r="C10044" s="39" t="str">
        <f>TEXT(Raw_Articul_Data!$D10044,"00000000000")</f>
        <v>63117089300</v>
      </c>
      <c r="D10044" s="41">
        <v>63117089300</v>
      </c>
      <c r="E10044" s="41" t="s">
        <v>4937</v>
      </c>
      <c r="G10044" s="41" t="s">
        <v>32</v>
      </c>
      <c r="H10044" s="41" t="s">
        <v>2790</v>
      </c>
      <c r="I10044" s="41" t="s">
        <v>23</v>
      </c>
      <c r="J10044" s="41" t="s">
        <v>34</v>
      </c>
      <c r="K10044" s="41" t="s">
        <v>25</v>
      </c>
    </row>
    <row r="10045" spans="2:11" ht="15" customHeight="1" x14ac:dyDescent="0.3">
      <c r="B10045" s="39" t="str">
        <f t="shared" si="138"/>
        <v>63117089390 шайба</v>
      </c>
      <c r="C10045" s="39" t="str">
        <f>TEXT(Raw_Articul_Data!$D10045,"00000000000")</f>
        <v>63117089390</v>
      </c>
      <c r="D10045" s="41">
        <v>63117089390</v>
      </c>
      <c r="E10045" s="41" t="s">
        <v>3002</v>
      </c>
      <c r="G10045" s="41" t="s">
        <v>32</v>
      </c>
      <c r="H10045" s="41" t="s">
        <v>2790</v>
      </c>
      <c r="I10045" s="41" t="s">
        <v>23</v>
      </c>
      <c r="J10045" s="41" t="s">
        <v>34</v>
      </c>
      <c r="K10045" s="41" t="s">
        <v>25</v>
      </c>
    </row>
    <row r="10046" spans="2:11" ht="15" customHeight="1" x14ac:dyDescent="0.3">
      <c r="B10046" s="39" t="str">
        <f t="shared" si="138"/>
        <v>63117602100 верхня частина травозбірника</v>
      </c>
      <c r="C10046" s="39" t="str">
        <f>TEXT(Raw_Articul_Data!$D10046,"00000000000")</f>
        <v>63117602100</v>
      </c>
      <c r="D10046" s="41">
        <v>63117602100</v>
      </c>
      <c r="E10046" s="41" t="s">
        <v>2274</v>
      </c>
      <c r="G10046" s="41" t="s">
        <v>32</v>
      </c>
      <c r="H10046" s="41" t="s">
        <v>2790</v>
      </c>
      <c r="I10046" s="41" t="s">
        <v>23</v>
      </c>
      <c r="J10046" s="41" t="s">
        <v>34</v>
      </c>
      <c r="K10046" s="41" t="s">
        <v>25</v>
      </c>
    </row>
    <row r="10047" spans="2:11" ht="15" customHeight="1" x14ac:dyDescent="0.3">
      <c r="B10047" s="39" t="str">
        <f t="shared" si="138"/>
        <v>63117602281 кожух електродвигуна</v>
      </c>
      <c r="C10047" s="39" t="str">
        <f>TEXT(Raw_Articul_Data!$D10047,"00000000000")</f>
        <v>63117602281</v>
      </c>
      <c r="D10047" s="41">
        <v>63117602281</v>
      </c>
      <c r="E10047" s="41" t="s">
        <v>5282</v>
      </c>
      <c r="G10047" s="41" t="s">
        <v>32</v>
      </c>
      <c r="H10047" s="41" t="s">
        <v>2790</v>
      </c>
      <c r="I10047" s="41" t="s">
        <v>23</v>
      </c>
      <c r="J10047" s="41" t="s">
        <v>34</v>
      </c>
      <c r="K10047" s="41" t="s">
        <v>25</v>
      </c>
    </row>
    <row r="10048" spans="2:11" ht="15" customHeight="1" x14ac:dyDescent="0.3">
      <c r="B10048" s="39" t="str">
        <f t="shared" si="138"/>
        <v>63117632500 поворотна пластина</v>
      </c>
      <c r="C10048" s="39" t="str">
        <f>TEXT(Raw_Articul_Data!$D10048,"00000000000")</f>
        <v>63117632500</v>
      </c>
      <c r="D10048" s="41">
        <v>63117632500</v>
      </c>
      <c r="E10048" s="41" t="s">
        <v>5283</v>
      </c>
      <c r="G10048" s="41" t="s">
        <v>32</v>
      </c>
      <c r="H10048" s="41" t="s">
        <v>2790</v>
      </c>
      <c r="I10048" s="41" t="s">
        <v>23</v>
      </c>
      <c r="J10048" s="41" t="s">
        <v>34</v>
      </c>
      <c r="K10048" s="41" t="s">
        <v>25</v>
      </c>
    </row>
    <row r="10049" spans="2:11" ht="15" customHeight="1" x14ac:dyDescent="0.3">
      <c r="B10049" s="39" t="str">
        <f t="shared" si="138"/>
        <v>63117634800 нижня частина ведучої ручки</v>
      </c>
      <c r="C10049" s="39" t="str">
        <f>TEXT(Raw_Articul_Data!$D10049,"00000000000")</f>
        <v>63117634800</v>
      </c>
      <c r="D10049" s="41">
        <v>63117634800</v>
      </c>
      <c r="E10049" s="41" t="s">
        <v>5220</v>
      </c>
      <c r="G10049" s="41" t="s">
        <v>32</v>
      </c>
      <c r="H10049" s="41" t="s">
        <v>2790</v>
      </c>
      <c r="I10049" s="41" t="s">
        <v>23</v>
      </c>
      <c r="J10049" s="41" t="s">
        <v>34</v>
      </c>
      <c r="K10049" s="41" t="s">
        <v>25</v>
      </c>
    </row>
    <row r="10050" spans="2:11" ht="15" customHeight="1" x14ac:dyDescent="0.3">
      <c r="B10050" s="39" t="str">
        <f t="shared" si="138"/>
        <v>63117635000 верхня частина ведучої ручки</v>
      </c>
      <c r="C10050" s="39" t="str">
        <f>TEXT(Raw_Articul_Data!$D10050,"00000000000")</f>
        <v>63117635000</v>
      </c>
      <c r="D10050" s="41">
        <v>63117635000</v>
      </c>
      <c r="E10050" s="41" t="s">
        <v>5235</v>
      </c>
      <c r="G10050" s="41" t="s">
        <v>32</v>
      </c>
      <c r="H10050" s="41" t="s">
        <v>2790</v>
      </c>
      <c r="I10050" s="41" t="s">
        <v>23</v>
      </c>
      <c r="J10050" s="41" t="s">
        <v>34</v>
      </c>
      <c r="K10050" s="41" t="s">
        <v>25</v>
      </c>
    </row>
    <row r="10051" spans="2:11" ht="15" customHeight="1" x14ac:dyDescent="0.3">
      <c r="B10051" s="39" t="str">
        <f t="shared" si="138"/>
        <v>63117642400 пружина</v>
      </c>
      <c r="C10051" s="39" t="str">
        <f>TEXT(Raw_Articul_Data!$D10051,"00000000000")</f>
        <v>63117642400</v>
      </c>
      <c r="D10051" s="41">
        <v>63117642400</v>
      </c>
      <c r="E10051" s="41" t="s">
        <v>2817</v>
      </c>
      <c r="G10051" s="41" t="s">
        <v>32</v>
      </c>
      <c r="H10051" s="41" t="s">
        <v>2790</v>
      </c>
      <c r="I10051" s="41" t="s">
        <v>23</v>
      </c>
      <c r="J10051" s="41" t="s">
        <v>34</v>
      </c>
      <c r="K10051" s="41" t="s">
        <v>25</v>
      </c>
    </row>
    <row r="10052" spans="2:11" ht="15" customHeight="1" x14ac:dyDescent="0.3">
      <c r="B10052" s="39" t="str">
        <f t="shared" si="138"/>
        <v>63119513515 гвинт 5х20</v>
      </c>
      <c r="C10052" s="39" t="str">
        <f>TEXT(Raw_Articul_Data!$D10052,"00000000000")</f>
        <v>63119513515</v>
      </c>
      <c r="D10052" s="41">
        <v>63119513515</v>
      </c>
      <c r="E10052" s="41" t="s">
        <v>5284</v>
      </c>
      <c r="G10052" s="41" t="s">
        <v>32</v>
      </c>
      <c r="H10052" s="41" t="s">
        <v>2790</v>
      </c>
      <c r="I10052" s="41" t="s">
        <v>23</v>
      </c>
      <c r="J10052" s="41" t="s">
        <v>34</v>
      </c>
      <c r="K10052" s="41" t="s">
        <v>25</v>
      </c>
    </row>
    <row r="10053" spans="2:11" ht="15" customHeight="1" x14ac:dyDescent="0.3">
      <c r="B10053" s="39" t="str">
        <f t="shared" si="138"/>
        <v>63119513520 гвинт 5х30</v>
      </c>
      <c r="C10053" s="39" t="str">
        <f>TEXT(Raw_Articul_Data!$D10053,"00000000000")</f>
        <v>63119513520</v>
      </c>
      <c r="D10053" s="41">
        <v>63119513520</v>
      </c>
      <c r="E10053" s="41" t="s">
        <v>5285</v>
      </c>
      <c r="G10053" s="41" t="s">
        <v>32</v>
      </c>
      <c r="H10053" s="41" t="s">
        <v>2790</v>
      </c>
      <c r="I10053" s="41" t="s">
        <v>23</v>
      </c>
      <c r="J10053" s="41" t="s">
        <v>34</v>
      </c>
      <c r="K10053" s="41" t="s">
        <v>25</v>
      </c>
    </row>
    <row r="10054" spans="2:11" ht="15" customHeight="1" x14ac:dyDescent="0.3">
      <c r="B10054" s="39" t="str">
        <f t="shared" si="138"/>
        <v>63200071000 набір вугольних щіток</v>
      </c>
      <c r="C10054" s="39" t="str">
        <f>TEXT(Raw_Articul_Data!$D10054,"00000000000")</f>
        <v>63200071000</v>
      </c>
      <c r="D10054" s="41">
        <v>63200071000</v>
      </c>
      <c r="E10054" s="41" t="s">
        <v>4661</v>
      </c>
      <c r="G10054" s="41" t="s">
        <v>32</v>
      </c>
      <c r="H10054" s="41" t="s">
        <v>2790</v>
      </c>
      <c r="I10054" s="41" t="s">
        <v>23</v>
      </c>
      <c r="J10054" s="41" t="s">
        <v>34</v>
      </c>
      <c r="K10054" s="41" t="s">
        <v>25</v>
      </c>
    </row>
    <row r="10055" spans="2:11" ht="15" customHeight="1" x14ac:dyDescent="0.3">
      <c r="B10055" s="39" t="str">
        <f t="shared" si="138"/>
        <v>63200111431 газонокосарка акумуляторна rma239.1</v>
      </c>
      <c r="C10055" s="39" t="str">
        <f>TEXT(Raw_Articul_Data!$D10055,"00000000000")</f>
        <v>63200111431</v>
      </c>
      <c r="D10055" s="41">
        <v>63200111431</v>
      </c>
      <c r="E10055" s="41" t="s">
        <v>2262</v>
      </c>
      <c r="F10055" s="41" t="s">
        <v>7264</v>
      </c>
      <c r="G10055" s="41" t="s">
        <v>843</v>
      </c>
      <c r="H10055" s="41" t="s">
        <v>2263</v>
      </c>
      <c r="I10055" s="41" t="s">
        <v>2166</v>
      </c>
      <c r="J10055" s="41" t="s">
        <v>164</v>
      </c>
      <c r="K10055" s="41" t="s">
        <v>25</v>
      </c>
    </row>
    <row r="10056" spans="2:11" ht="15" customHeight="1" x14ac:dyDescent="0.3">
      <c r="B10056" s="39" t="str">
        <f t="shared" si="138"/>
        <v>63200111471 газонокосарка акумуляторна rma239.1 set (ak30, al101)</v>
      </c>
      <c r="C10056" s="39" t="str">
        <f>TEXT(Raw_Articul_Data!$D10056,"00000000000")</f>
        <v>63200111471</v>
      </c>
      <c r="D10056" s="41">
        <v>63200111471</v>
      </c>
      <c r="E10056" s="41" t="s">
        <v>2264</v>
      </c>
      <c r="F10056" s="41" t="s">
        <v>7264</v>
      </c>
      <c r="G10056" s="41" t="s">
        <v>843</v>
      </c>
      <c r="H10056" s="41" t="s">
        <v>2265</v>
      </c>
      <c r="I10056" s="41" t="s">
        <v>2166</v>
      </c>
      <c r="J10056" s="41" t="s">
        <v>164</v>
      </c>
      <c r="K10056" s="41" t="s">
        <v>25</v>
      </c>
    </row>
    <row r="10057" spans="2:11" ht="15" customHeight="1" x14ac:dyDescent="0.3">
      <c r="B10057" s="39" t="str">
        <f t="shared" si="138"/>
        <v>63200112405 газонокосарка електрична rme339.0</v>
      </c>
      <c r="C10057" s="39" t="str">
        <f>TEXT(Raw_Articul_Data!$D10057,"00000000000")</f>
        <v>63200112405</v>
      </c>
      <c r="D10057" s="41">
        <v>63200112405</v>
      </c>
      <c r="E10057" s="41" t="s">
        <v>2266</v>
      </c>
      <c r="F10057" s="41" t="s">
        <v>7264</v>
      </c>
      <c r="G10057" s="41" t="s">
        <v>843</v>
      </c>
      <c r="H10057" s="41" t="s">
        <v>2267</v>
      </c>
      <c r="I10057" s="41" t="s">
        <v>23</v>
      </c>
      <c r="J10057" s="41" t="s">
        <v>164</v>
      </c>
      <c r="K10057" s="41" t="s">
        <v>25</v>
      </c>
    </row>
    <row r="10058" spans="2:11" ht="15" customHeight="1" x14ac:dyDescent="0.3">
      <c r="B10058" s="39" t="str">
        <f t="shared" si="138"/>
        <v>63204300403 автоматичний аварійний вимикач</v>
      </c>
      <c r="C10058" s="39" t="str">
        <f>TEXT(Raw_Articul_Data!$D10058,"00000000000")</f>
        <v>63204300403</v>
      </c>
      <c r="D10058" s="41">
        <v>63204300403</v>
      </c>
      <c r="E10058" s="41" t="s">
        <v>5208</v>
      </c>
      <c r="G10058" s="41" t="s">
        <v>32</v>
      </c>
      <c r="H10058" s="41" t="s">
        <v>2790</v>
      </c>
      <c r="I10058" s="41" t="s">
        <v>23</v>
      </c>
      <c r="J10058" s="41" t="s">
        <v>50</v>
      </c>
      <c r="K10058" s="41" t="s">
        <v>25</v>
      </c>
    </row>
    <row r="10059" spans="2:11" ht="15" customHeight="1" x14ac:dyDescent="0.3">
      <c r="B10059" s="39" t="str">
        <f t="shared" si="138"/>
        <v>63204300405 захисний вимикач</v>
      </c>
      <c r="C10059" s="39" t="str">
        <f>TEXT(Raw_Articul_Data!$D10059,"00000000000")</f>
        <v>63204300405</v>
      </c>
      <c r="D10059" s="41">
        <v>63204300405</v>
      </c>
      <c r="E10059" s="41" t="s">
        <v>5286</v>
      </c>
      <c r="G10059" s="41" t="s">
        <v>32</v>
      </c>
      <c r="H10059" s="41" t="s">
        <v>2790</v>
      </c>
      <c r="I10059" s="41" t="s">
        <v>23</v>
      </c>
      <c r="J10059" s="41" t="s">
        <v>50</v>
      </c>
      <c r="K10059" s="41" t="s">
        <v>25</v>
      </c>
    </row>
    <row r="10060" spans="2:11" ht="15" customHeight="1" x14ac:dyDescent="0.3">
      <c r="B10060" s="39" t="str">
        <f t="shared" si="138"/>
        <v>63204300410 автоматичний аварійний вимикач</v>
      </c>
      <c r="C10060" s="39" t="str">
        <f>TEXT(Raw_Articul_Data!$D10060,"00000000000")</f>
        <v>63204300410</v>
      </c>
      <c r="D10060" s="41">
        <v>63204300410</v>
      </c>
      <c r="E10060" s="41" t="s">
        <v>5208</v>
      </c>
      <c r="G10060" s="41" t="s">
        <v>32</v>
      </c>
      <c r="H10060" s="41" t="s">
        <v>2790</v>
      </c>
      <c r="I10060" s="41" t="s">
        <v>23</v>
      </c>
      <c r="J10060" s="41" t="s">
        <v>50</v>
      </c>
      <c r="K10060" s="41" t="s">
        <v>25</v>
      </c>
    </row>
    <row r="10061" spans="2:11" ht="15" customHeight="1" x14ac:dyDescent="0.3">
      <c r="B10061" s="39" t="str">
        <f t="shared" ref="B10061:B10124" si="139">CONCATENATE(C10061," ", LOWER(E10061))</f>
        <v>63204300415 автоматичний аварійний вимикач</v>
      </c>
      <c r="C10061" s="39" t="str">
        <f>TEXT(Raw_Articul_Data!$D10061,"00000000000")</f>
        <v>63204300415</v>
      </c>
      <c r="D10061" s="41">
        <v>63204300415</v>
      </c>
      <c r="E10061" s="41" t="s">
        <v>5208</v>
      </c>
      <c r="G10061" s="41" t="s">
        <v>32</v>
      </c>
      <c r="H10061" s="41" t="s">
        <v>2790</v>
      </c>
      <c r="I10061" s="41" t="s">
        <v>23</v>
      </c>
      <c r="J10061" s="41" t="s">
        <v>50</v>
      </c>
      <c r="K10061" s="41" t="s">
        <v>25</v>
      </c>
    </row>
    <row r="10062" spans="2:11" ht="15" customHeight="1" x14ac:dyDescent="0.3">
      <c r="B10062" s="39" t="str">
        <f t="shared" si="139"/>
        <v>63204300435 автоматичний аварійний вимикач</v>
      </c>
      <c r="C10062" s="39" t="str">
        <f>TEXT(Raw_Articul_Data!$D10062,"00000000000")</f>
        <v>63204300435</v>
      </c>
      <c r="D10062" s="41">
        <v>63204300435</v>
      </c>
      <c r="E10062" s="41" t="s">
        <v>5208</v>
      </c>
      <c r="G10062" s="41" t="s">
        <v>32</v>
      </c>
      <c r="H10062" s="41" t="s">
        <v>2790</v>
      </c>
      <c r="I10062" s="41" t="s">
        <v>23</v>
      </c>
      <c r="J10062" s="41" t="s">
        <v>50</v>
      </c>
      <c r="K10062" s="41" t="s">
        <v>25</v>
      </c>
    </row>
    <row r="10063" spans="2:11" ht="15" customHeight="1" x14ac:dyDescent="0.3">
      <c r="B10063" s="39" t="str">
        <f t="shared" si="139"/>
        <v>63204300439 автоматичний аварійний вимикач</v>
      </c>
      <c r="C10063" s="39" t="str">
        <f>TEXT(Raw_Articul_Data!$D10063,"00000000000")</f>
        <v>63204300439</v>
      </c>
      <c r="D10063" s="41">
        <v>63204300439</v>
      </c>
      <c r="E10063" s="41" t="s">
        <v>5208</v>
      </c>
      <c r="G10063" s="41" t="s">
        <v>32</v>
      </c>
      <c r="H10063" s="41" t="s">
        <v>2790</v>
      </c>
      <c r="I10063" s="41" t="s">
        <v>23</v>
      </c>
      <c r="J10063" s="41" t="s">
        <v>50</v>
      </c>
      <c r="K10063" s="41" t="s">
        <v>25</v>
      </c>
    </row>
    <row r="10064" spans="2:11" ht="15" customHeight="1" x14ac:dyDescent="0.3">
      <c r="B10064" s="39" t="str">
        <f t="shared" si="139"/>
        <v>63204300505 вимикач</v>
      </c>
      <c r="C10064" s="39" t="str">
        <f>TEXT(Raw_Articul_Data!$D10064,"00000000000")</f>
        <v>63204300505</v>
      </c>
      <c r="D10064" s="41">
        <v>63204300505</v>
      </c>
      <c r="E10064" s="41" t="s">
        <v>3862</v>
      </c>
      <c r="G10064" s="41" t="s">
        <v>32</v>
      </c>
      <c r="H10064" s="41" t="s">
        <v>2790</v>
      </c>
      <c r="I10064" s="41" t="s">
        <v>23</v>
      </c>
      <c r="J10064" s="41" t="s">
        <v>34</v>
      </c>
      <c r="K10064" s="41" t="s">
        <v>25</v>
      </c>
    </row>
    <row r="10065" spans="2:11" ht="15" customHeight="1" x14ac:dyDescent="0.3">
      <c r="B10065" s="39" t="str">
        <f t="shared" si="139"/>
        <v>63204301400 електронний модуль</v>
      </c>
      <c r="C10065" s="39" t="str">
        <f>TEXT(Raw_Articul_Data!$D10065,"00000000000")</f>
        <v>63204301400</v>
      </c>
      <c r="D10065" s="41">
        <v>63204301400</v>
      </c>
      <c r="E10065" s="41" t="s">
        <v>3908</v>
      </c>
      <c r="G10065" s="41" t="s">
        <v>32</v>
      </c>
      <c r="H10065" s="41" t="s">
        <v>2790</v>
      </c>
      <c r="I10065" s="41" t="s">
        <v>23</v>
      </c>
      <c r="J10065" s="41" t="s">
        <v>1906</v>
      </c>
      <c r="K10065" s="41" t="s">
        <v>25</v>
      </c>
    </row>
    <row r="10066" spans="2:11" ht="15" customHeight="1" x14ac:dyDescent="0.3">
      <c r="B10066" s="39" t="str">
        <f t="shared" si="139"/>
        <v>63204301410 електронний модуль</v>
      </c>
      <c r="C10066" s="39" t="str">
        <f>TEXT(Raw_Articul_Data!$D10066,"00000000000")</f>
        <v>63204301410</v>
      </c>
      <c r="D10066" s="41">
        <v>63204301410</v>
      </c>
      <c r="E10066" s="41" t="s">
        <v>3908</v>
      </c>
      <c r="G10066" s="41" t="s">
        <v>32</v>
      </c>
      <c r="H10066" s="41" t="s">
        <v>2790</v>
      </c>
      <c r="I10066" s="41" t="s">
        <v>23</v>
      </c>
      <c r="J10066" s="41" t="s">
        <v>541</v>
      </c>
      <c r="K10066" s="41" t="s">
        <v>25</v>
      </c>
    </row>
    <row r="10067" spans="2:11" ht="15" customHeight="1" x14ac:dyDescent="0.3">
      <c r="B10067" s="39" t="str">
        <f t="shared" si="139"/>
        <v>63204301415 електронний модуль</v>
      </c>
      <c r="C10067" s="39" t="str">
        <f>TEXT(Raw_Articul_Data!$D10067,"00000000000")</f>
        <v>63204301415</v>
      </c>
      <c r="D10067" s="41">
        <v>63204301415</v>
      </c>
      <c r="E10067" s="41" t="s">
        <v>3908</v>
      </c>
      <c r="G10067" s="41" t="s">
        <v>32</v>
      </c>
      <c r="H10067" s="41" t="s">
        <v>2790</v>
      </c>
      <c r="I10067" s="41" t="s">
        <v>23</v>
      </c>
      <c r="J10067" s="41" t="s">
        <v>541</v>
      </c>
      <c r="K10067" s="41" t="s">
        <v>25</v>
      </c>
    </row>
    <row r="10068" spans="2:11" ht="15" customHeight="1" x14ac:dyDescent="0.3">
      <c r="B10068" s="39" t="str">
        <f t="shared" si="139"/>
        <v>63204303800 запобіжник</v>
      </c>
      <c r="C10068" s="39" t="str">
        <f>TEXT(Raw_Articul_Data!$D10068,"00000000000")</f>
        <v>63204303800</v>
      </c>
      <c r="D10068" s="41">
        <v>63204303800</v>
      </c>
      <c r="E10068" s="41" t="s">
        <v>2842</v>
      </c>
      <c r="G10068" s="41" t="s">
        <v>32</v>
      </c>
      <c r="H10068" s="41" t="s">
        <v>2790</v>
      </c>
      <c r="I10068" s="41" t="s">
        <v>23</v>
      </c>
      <c r="J10068" s="41" t="s">
        <v>133</v>
      </c>
      <c r="K10068" s="41" t="s">
        <v>25</v>
      </c>
    </row>
    <row r="10069" spans="2:11" ht="15" customHeight="1" x14ac:dyDescent="0.3">
      <c r="B10069" s="39" t="str">
        <f t="shared" si="139"/>
        <v>63204403015 джгут дротів</v>
      </c>
      <c r="C10069" s="39" t="str">
        <f>TEXT(Raw_Articul_Data!$D10069,"00000000000")</f>
        <v>63204403015</v>
      </c>
      <c r="D10069" s="41">
        <v>63204403015</v>
      </c>
      <c r="E10069" s="41" t="s">
        <v>3193</v>
      </c>
      <c r="G10069" s="41" t="s">
        <v>32</v>
      </c>
      <c r="H10069" s="41" t="s">
        <v>2790</v>
      </c>
      <c r="I10069" s="41" t="s">
        <v>23</v>
      </c>
      <c r="J10069" s="41" t="s">
        <v>1908</v>
      </c>
      <c r="K10069" s="41" t="s">
        <v>25</v>
      </c>
    </row>
    <row r="10070" spans="2:11" ht="15" customHeight="1" x14ac:dyDescent="0.3">
      <c r="B10070" s="39" t="str">
        <f t="shared" si="139"/>
        <v>63206000201 електродвигун 230в (1,2квт)</v>
      </c>
      <c r="C10070" s="39" t="str">
        <f>TEXT(Raw_Articul_Data!$D10070,"00000000000")</f>
        <v>63206000201</v>
      </c>
      <c r="D10070" s="41">
        <v>63206000201</v>
      </c>
      <c r="E10070" s="41" t="s">
        <v>5287</v>
      </c>
      <c r="G10070" s="41" t="s">
        <v>32</v>
      </c>
      <c r="H10070" s="41" t="s">
        <v>2790</v>
      </c>
      <c r="I10070" s="41" t="s">
        <v>23</v>
      </c>
      <c r="J10070" s="41" t="s">
        <v>34</v>
      </c>
      <c r="K10070" s="41" t="s">
        <v>25</v>
      </c>
    </row>
    <row r="10071" spans="2:11" ht="15" customHeight="1" x14ac:dyDescent="0.3">
      <c r="B10071" s="39" t="str">
        <f t="shared" si="139"/>
        <v>63206000205 електродвигун</v>
      </c>
      <c r="C10071" s="39" t="str">
        <f>TEXT(Raw_Articul_Data!$D10071,"00000000000")</f>
        <v>63206000205</v>
      </c>
      <c r="D10071" s="41">
        <v>63206000205</v>
      </c>
      <c r="E10071" s="41" t="s">
        <v>2869</v>
      </c>
      <c r="G10071" s="41" t="s">
        <v>32</v>
      </c>
      <c r="H10071" s="41" t="s">
        <v>2790</v>
      </c>
      <c r="I10071" s="41" t="s">
        <v>23</v>
      </c>
      <c r="J10071" s="41" t="s">
        <v>34</v>
      </c>
      <c r="K10071" s="41" t="s">
        <v>25</v>
      </c>
    </row>
    <row r="10072" spans="2:11" ht="15" customHeight="1" x14ac:dyDescent="0.3">
      <c r="B10072" s="39" t="str">
        <f t="shared" si="139"/>
        <v>63206000206 електромотор 600вт/32в</v>
      </c>
      <c r="C10072" s="39" t="str">
        <f>TEXT(Raw_Articul_Data!$D10072,"00000000000")</f>
        <v>63206000206</v>
      </c>
      <c r="D10072" s="41">
        <v>63206000206</v>
      </c>
      <c r="E10072" s="41" t="s">
        <v>5288</v>
      </c>
      <c r="G10072" s="41" t="s">
        <v>32</v>
      </c>
      <c r="H10072" s="41" t="s">
        <v>2790</v>
      </c>
      <c r="I10072" s="41" t="s">
        <v>23</v>
      </c>
      <c r="J10072" s="41" t="s">
        <v>34</v>
      </c>
      <c r="K10072" s="41" t="s">
        <v>25</v>
      </c>
    </row>
    <row r="10073" spans="2:11" ht="15" customHeight="1" x14ac:dyDescent="0.3">
      <c r="B10073" s="39" t="str">
        <f t="shared" si="139"/>
        <v>63206402400 вихідний вал з гальмівним пристроєм</v>
      </c>
      <c r="C10073" s="39" t="str">
        <f>TEXT(Raw_Articul_Data!$D10073,"00000000000")</f>
        <v>63206402400</v>
      </c>
      <c r="D10073" s="41">
        <v>63206402400</v>
      </c>
      <c r="E10073" s="41" t="s">
        <v>5289</v>
      </c>
      <c r="G10073" s="41" t="s">
        <v>32</v>
      </c>
      <c r="H10073" s="41" t="s">
        <v>2790</v>
      </c>
      <c r="I10073" s="41" t="s">
        <v>23</v>
      </c>
      <c r="J10073" s="41" t="s">
        <v>34</v>
      </c>
      <c r="K10073" s="41" t="s">
        <v>25</v>
      </c>
    </row>
    <row r="10074" spans="2:11" ht="15" customHeight="1" x14ac:dyDescent="0.3">
      <c r="B10074" s="39" t="str">
        <f t="shared" si="139"/>
        <v>63207000406 колесо в зборі 150</v>
      </c>
      <c r="C10074" s="39" t="str">
        <f>TEXT(Raw_Articul_Data!$D10074,"00000000000")</f>
        <v>63207000406</v>
      </c>
      <c r="D10074" s="41">
        <v>63207000406</v>
      </c>
      <c r="E10074" s="41" t="s">
        <v>5290</v>
      </c>
      <c r="G10074" s="41" t="s">
        <v>32</v>
      </c>
      <c r="H10074" s="41" t="s">
        <v>2790</v>
      </c>
      <c r="I10074" s="41" t="s">
        <v>23</v>
      </c>
      <c r="J10074" s="41" t="s">
        <v>28</v>
      </c>
      <c r="K10074" s="41" t="s">
        <v>25</v>
      </c>
    </row>
    <row r="10075" spans="2:11" ht="15" customHeight="1" x14ac:dyDescent="0.3">
      <c r="B10075" s="39" t="str">
        <f t="shared" si="139"/>
        <v>63207000415 колесо в зборі 180</v>
      </c>
      <c r="C10075" s="39" t="str">
        <f>TEXT(Raw_Articul_Data!$D10075,"00000000000")</f>
        <v>63207000415</v>
      </c>
      <c r="D10075" s="41">
        <v>63207000415</v>
      </c>
      <c r="E10075" s="41" t="s">
        <v>5291</v>
      </c>
      <c r="G10075" s="41" t="s">
        <v>32</v>
      </c>
      <c r="H10075" s="41" t="s">
        <v>2790</v>
      </c>
      <c r="I10075" s="41" t="s">
        <v>23</v>
      </c>
      <c r="J10075" s="41" t="s">
        <v>28</v>
      </c>
      <c r="K10075" s="41" t="s">
        <v>25</v>
      </c>
    </row>
    <row r="10076" spans="2:11" ht="15" customHeight="1" x14ac:dyDescent="0.3">
      <c r="B10076" s="39" t="str">
        <f t="shared" si="139"/>
        <v>63207000416 колесо в зборі 180</v>
      </c>
      <c r="C10076" s="39" t="str">
        <f>TEXT(Raw_Articul_Data!$D10076,"00000000000")</f>
        <v>63207000416</v>
      </c>
      <c r="D10076" s="41">
        <v>63207000416</v>
      </c>
      <c r="E10076" s="41" t="s">
        <v>5291</v>
      </c>
      <c r="G10076" s="41" t="s">
        <v>32</v>
      </c>
      <c r="H10076" s="41" t="s">
        <v>2790</v>
      </c>
      <c r="I10076" s="41" t="s">
        <v>23</v>
      </c>
      <c r="J10076" s="41" t="s">
        <v>28</v>
      </c>
      <c r="K10076" s="41" t="s">
        <v>25</v>
      </c>
    </row>
    <row r="10077" spans="2:11" ht="15" customHeight="1" x14ac:dyDescent="0.3">
      <c r="B10077" s="39" t="str">
        <f t="shared" si="139"/>
        <v>63207000420 колесо в зборі 150</v>
      </c>
      <c r="C10077" s="39" t="str">
        <f>TEXT(Raw_Articul_Data!$D10077,"00000000000")</f>
        <v>63207000420</v>
      </c>
      <c r="D10077" s="41">
        <v>63207000420</v>
      </c>
      <c r="E10077" s="41" t="s">
        <v>5290</v>
      </c>
      <c r="G10077" s="41" t="s">
        <v>32</v>
      </c>
      <c r="H10077" s="41" t="s">
        <v>2790</v>
      </c>
      <c r="I10077" s="41" t="s">
        <v>23</v>
      </c>
      <c r="J10077" s="41" t="s">
        <v>28</v>
      </c>
      <c r="K10077" s="41" t="s">
        <v>25</v>
      </c>
    </row>
    <row r="10078" spans="2:11" ht="15" customHeight="1" x14ac:dyDescent="0.3">
      <c r="B10078" s="39" t="str">
        <f t="shared" si="139"/>
        <v>63207000430 колесо в зборі 180</v>
      </c>
      <c r="C10078" s="39" t="str">
        <f>TEXT(Raw_Articul_Data!$D10078,"00000000000")</f>
        <v>63207000430</v>
      </c>
      <c r="D10078" s="41">
        <v>63207000430</v>
      </c>
      <c r="E10078" s="41" t="s">
        <v>5291</v>
      </c>
      <c r="G10078" s="41" t="s">
        <v>32</v>
      </c>
      <c r="H10078" s="41" t="s">
        <v>2790</v>
      </c>
      <c r="I10078" s="41" t="s">
        <v>23</v>
      </c>
      <c r="J10078" s="41" t="s">
        <v>28</v>
      </c>
      <c r="K10078" s="41" t="s">
        <v>25</v>
      </c>
    </row>
    <row r="10079" spans="2:11" ht="15" customHeight="1" x14ac:dyDescent="0.3">
      <c r="B10079" s="39" t="str">
        <f t="shared" si="139"/>
        <v>63207003500 ножевий валік в зборі</v>
      </c>
      <c r="C10079" s="39" t="str">
        <f>TEXT(Raw_Articul_Data!$D10079,"00000000000")</f>
        <v>63207003500</v>
      </c>
      <c r="D10079" s="41">
        <v>63207003500</v>
      </c>
      <c r="E10079" s="41" t="s">
        <v>5072</v>
      </c>
      <c r="G10079" s="41" t="s">
        <v>32</v>
      </c>
      <c r="H10079" s="41" t="s">
        <v>2790</v>
      </c>
      <c r="I10079" s="41" t="s">
        <v>23</v>
      </c>
      <c r="J10079" s="41" t="s">
        <v>28</v>
      </c>
      <c r="K10079" s="41" t="s">
        <v>25</v>
      </c>
    </row>
    <row r="10080" spans="2:11" ht="15" customHeight="1" x14ac:dyDescent="0.3">
      <c r="B10080" s="39" t="str">
        <f t="shared" si="139"/>
        <v>63207020100 ніж</v>
      </c>
      <c r="C10080" s="39" t="str">
        <f>TEXT(Raw_Articul_Data!$D10080,"00000000000")</f>
        <v>63207020100</v>
      </c>
      <c r="D10080" s="41">
        <v>63207020100</v>
      </c>
      <c r="E10080" s="41" t="s">
        <v>2188</v>
      </c>
      <c r="G10080" s="41" t="s">
        <v>32</v>
      </c>
      <c r="H10080" s="41" t="s">
        <v>2268</v>
      </c>
      <c r="I10080" s="41" t="s">
        <v>23</v>
      </c>
      <c r="J10080" s="41" t="s">
        <v>28</v>
      </c>
      <c r="K10080" s="41" t="s">
        <v>25</v>
      </c>
    </row>
    <row r="10081" spans="2:11" ht="15" customHeight="1" x14ac:dyDescent="0.3">
      <c r="B10081" s="39" t="str">
        <f t="shared" si="139"/>
        <v>63207020120 багатофункціональний ніж</v>
      </c>
      <c r="C10081" s="39" t="str">
        <f>TEXT(Raw_Articul_Data!$D10081,"00000000000")</f>
        <v>63207020120</v>
      </c>
      <c r="D10081" s="41">
        <v>63207020120</v>
      </c>
      <c r="E10081" s="41" t="s">
        <v>2269</v>
      </c>
      <c r="G10081" s="41" t="s">
        <v>32</v>
      </c>
      <c r="H10081" s="41" t="s">
        <v>2268</v>
      </c>
      <c r="I10081" s="41" t="s">
        <v>23</v>
      </c>
      <c r="J10081" s="41" t="s">
        <v>28</v>
      </c>
      <c r="K10081" s="41" t="s">
        <v>25</v>
      </c>
    </row>
    <row r="10082" spans="2:11" ht="15" customHeight="1" x14ac:dyDescent="0.3">
      <c r="B10082" s="39" t="str">
        <f t="shared" si="139"/>
        <v>63207020130 ніж</v>
      </c>
      <c r="C10082" s="39" t="str">
        <f>TEXT(Raw_Articul_Data!$D10082,"00000000000")</f>
        <v>63207020130</v>
      </c>
      <c r="D10082" s="41">
        <v>63207020130</v>
      </c>
      <c r="E10082" s="41" t="s">
        <v>2188</v>
      </c>
      <c r="G10082" s="41" t="s">
        <v>32</v>
      </c>
      <c r="H10082" s="41" t="s">
        <v>2268</v>
      </c>
      <c r="I10082" s="41" t="s">
        <v>23</v>
      </c>
      <c r="J10082" s="41" t="s">
        <v>28</v>
      </c>
      <c r="K10082" s="41" t="s">
        <v>25</v>
      </c>
    </row>
    <row r="10083" spans="2:11" ht="15" customHeight="1" x14ac:dyDescent="0.3">
      <c r="B10083" s="39" t="str">
        <f t="shared" si="139"/>
        <v>63207020140 ніж</v>
      </c>
      <c r="C10083" s="39" t="str">
        <f>TEXT(Raw_Articul_Data!$D10083,"00000000000")</f>
        <v>63207020140</v>
      </c>
      <c r="D10083" s="41">
        <v>63207020140</v>
      </c>
      <c r="E10083" s="41" t="s">
        <v>2188</v>
      </c>
      <c r="G10083" s="41" t="s">
        <v>32</v>
      </c>
      <c r="H10083" s="41" t="s">
        <v>2268</v>
      </c>
      <c r="I10083" s="41" t="s">
        <v>23</v>
      </c>
      <c r="J10083" s="41" t="s">
        <v>28</v>
      </c>
      <c r="K10083" s="41" t="s">
        <v>25</v>
      </c>
    </row>
    <row r="10084" spans="2:11" ht="15" customHeight="1" x14ac:dyDescent="0.3">
      <c r="B10084" s="39" t="str">
        <f t="shared" si="139"/>
        <v>63207035110 пружина розтягнення</v>
      </c>
      <c r="C10084" s="39" t="str">
        <f>TEXT(Raw_Articul_Data!$D10084,"00000000000")</f>
        <v>63207035110</v>
      </c>
      <c r="D10084" s="41">
        <v>63207035110</v>
      </c>
      <c r="E10084" s="41" t="s">
        <v>3022</v>
      </c>
      <c r="G10084" s="41" t="s">
        <v>32</v>
      </c>
      <c r="H10084" s="41" t="s">
        <v>2790</v>
      </c>
      <c r="I10084" s="41" t="s">
        <v>23</v>
      </c>
      <c r="J10084" s="41" t="s">
        <v>28</v>
      </c>
      <c r="K10084" s="41" t="s">
        <v>25</v>
      </c>
    </row>
    <row r="10085" spans="2:11" ht="15" customHeight="1" x14ac:dyDescent="0.3">
      <c r="B10085" s="39" t="str">
        <f t="shared" si="139"/>
        <v>63207035120 пружина розтягнення</v>
      </c>
      <c r="C10085" s="39" t="str">
        <f>TEXT(Raw_Articul_Data!$D10085,"00000000000")</f>
        <v>63207035120</v>
      </c>
      <c r="D10085" s="41">
        <v>63207035120</v>
      </c>
      <c r="E10085" s="41" t="s">
        <v>3022</v>
      </c>
      <c r="G10085" s="41" t="s">
        <v>32</v>
      </c>
      <c r="H10085" s="41" t="s">
        <v>2790</v>
      </c>
      <c r="I10085" s="41" t="s">
        <v>23</v>
      </c>
      <c r="J10085" s="41" t="s">
        <v>28</v>
      </c>
      <c r="K10085" s="41" t="s">
        <v>25</v>
      </c>
    </row>
    <row r="10086" spans="2:11" ht="15" customHeight="1" x14ac:dyDescent="0.3">
      <c r="B10086" s="39" t="str">
        <f t="shared" si="139"/>
        <v>63207035121 пружина розтягнення</v>
      </c>
      <c r="C10086" s="39" t="str">
        <f>TEXT(Raw_Articul_Data!$D10086,"00000000000")</f>
        <v>63207035121</v>
      </c>
      <c r="D10086" s="41">
        <v>63207035121</v>
      </c>
      <c r="E10086" s="41" t="s">
        <v>3022</v>
      </c>
      <c r="G10086" s="41" t="s">
        <v>32</v>
      </c>
      <c r="H10086" s="41" t="s">
        <v>2790</v>
      </c>
      <c r="I10086" s="41" t="s">
        <v>23</v>
      </c>
      <c r="J10086" s="41" t="s">
        <v>28</v>
      </c>
      <c r="K10086" s="41" t="s">
        <v>25</v>
      </c>
    </row>
    <row r="10087" spans="2:11" ht="15" customHeight="1" x14ac:dyDescent="0.3">
      <c r="B10087" s="39" t="str">
        <f t="shared" si="139"/>
        <v>63207039606 нижня частина травозбірника</v>
      </c>
      <c r="C10087" s="39" t="str">
        <f>TEXT(Raw_Articul_Data!$D10087,"00000000000")</f>
        <v>63207039606</v>
      </c>
      <c r="D10087" s="41">
        <v>63207039606</v>
      </c>
      <c r="E10087" s="41" t="s">
        <v>5269</v>
      </c>
      <c r="G10087" s="41" t="s">
        <v>32</v>
      </c>
      <c r="H10087" s="41" t="s">
        <v>2790</v>
      </c>
      <c r="I10087" s="41" t="s">
        <v>23</v>
      </c>
      <c r="J10087" s="41" t="s">
        <v>45</v>
      </c>
      <c r="K10087" s="41" t="s">
        <v>25</v>
      </c>
    </row>
    <row r="10088" spans="2:11" ht="15" customHeight="1" x14ac:dyDescent="0.3">
      <c r="B10088" s="39" t="str">
        <f t="shared" si="139"/>
        <v>63207040300 ковпак колеса</v>
      </c>
      <c r="C10088" s="39" t="str">
        <f>TEXT(Raw_Articul_Data!$D10088,"00000000000")</f>
        <v>63207040300</v>
      </c>
      <c r="D10088" s="41">
        <v>63207040300</v>
      </c>
      <c r="E10088" s="41" t="s">
        <v>2915</v>
      </c>
      <c r="G10088" s="41" t="s">
        <v>32</v>
      </c>
      <c r="H10088" s="41" t="s">
        <v>2790</v>
      </c>
      <c r="I10088" s="41" t="s">
        <v>23</v>
      </c>
      <c r="J10088" s="41" t="s">
        <v>45</v>
      </c>
      <c r="K10088" s="41" t="s">
        <v>25</v>
      </c>
    </row>
    <row r="10089" spans="2:11" ht="15" customHeight="1" x14ac:dyDescent="0.3">
      <c r="B10089" s="39" t="str">
        <f t="shared" si="139"/>
        <v>63207042100 клиновий ремінь</v>
      </c>
      <c r="C10089" s="39" t="str">
        <f>TEXT(Raw_Articul_Data!$D10089,"00000000000")</f>
        <v>63207042100</v>
      </c>
      <c r="D10089" s="41">
        <v>63207042100</v>
      </c>
      <c r="E10089" s="41" t="s">
        <v>4970</v>
      </c>
      <c r="G10089" s="41" t="s">
        <v>32</v>
      </c>
      <c r="H10089" s="41" t="s">
        <v>2790</v>
      </c>
      <c r="I10089" s="41" t="s">
        <v>23</v>
      </c>
      <c r="J10089" s="41" t="s">
        <v>34</v>
      </c>
      <c r="K10089" s="41" t="s">
        <v>25</v>
      </c>
    </row>
    <row r="10090" spans="2:11" ht="15" customHeight="1" x14ac:dyDescent="0.3">
      <c r="B10090" s="39" t="str">
        <f t="shared" si="139"/>
        <v>63207066610 направляюча</v>
      </c>
      <c r="C10090" s="39" t="str">
        <f>TEXT(Raw_Articul_Data!$D10090,"00000000000")</f>
        <v>63207066610</v>
      </c>
      <c r="D10090" s="41">
        <v>63207066610</v>
      </c>
      <c r="E10090" s="41" t="s">
        <v>3854</v>
      </c>
      <c r="G10090" s="41" t="s">
        <v>32</v>
      </c>
      <c r="H10090" s="41" t="s">
        <v>2790</v>
      </c>
      <c r="I10090" s="41" t="s">
        <v>23</v>
      </c>
      <c r="J10090" s="41" t="s">
        <v>164</v>
      </c>
      <c r="K10090" s="41" t="s">
        <v>25</v>
      </c>
    </row>
    <row r="10091" spans="2:11" ht="15" customHeight="1" x14ac:dyDescent="0.3">
      <c r="B10091" s="39" t="str">
        <f t="shared" si="139"/>
        <v>63207085100 палець</v>
      </c>
      <c r="C10091" s="39" t="str">
        <f>TEXT(Raw_Articul_Data!$D10091,"00000000000")</f>
        <v>63207085100</v>
      </c>
      <c r="D10091" s="41">
        <v>63207085100</v>
      </c>
      <c r="E10091" s="41" t="s">
        <v>2912</v>
      </c>
      <c r="G10091" s="41" t="s">
        <v>32</v>
      </c>
      <c r="H10091" s="41" t="s">
        <v>2790</v>
      </c>
      <c r="I10091" s="41" t="s">
        <v>23</v>
      </c>
      <c r="J10091" s="41" t="s">
        <v>45</v>
      </c>
      <c r="K10091" s="41" t="s">
        <v>25</v>
      </c>
    </row>
    <row r="10092" spans="2:11" ht="15" customHeight="1" x14ac:dyDescent="0.3">
      <c r="B10092" s="39" t="str">
        <f t="shared" si="139"/>
        <v>63207602100 верхня частина травозбірника</v>
      </c>
      <c r="C10092" s="39" t="str">
        <f>TEXT(Raw_Articul_Data!$D10092,"00000000000")</f>
        <v>63207602100</v>
      </c>
      <c r="D10092" s="41">
        <v>63207602100</v>
      </c>
      <c r="E10092" s="41" t="s">
        <v>2274</v>
      </c>
      <c r="G10092" s="41" t="s">
        <v>32</v>
      </c>
      <c r="H10092" s="41" t="s">
        <v>2790</v>
      </c>
      <c r="I10092" s="41" t="s">
        <v>23</v>
      </c>
      <c r="J10092" s="41" t="s">
        <v>45</v>
      </c>
      <c r="K10092" s="41" t="s">
        <v>25</v>
      </c>
    </row>
    <row r="10093" spans="2:11" ht="15" customHeight="1" x14ac:dyDescent="0.3">
      <c r="B10093" s="39" t="str">
        <f t="shared" si="139"/>
        <v>63207602110 травозбірник - верхня частина</v>
      </c>
      <c r="C10093" s="39" t="str">
        <f>TEXT(Raw_Articul_Data!$D10093,"00000000000")</f>
        <v>63207602110</v>
      </c>
      <c r="D10093" s="41">
        <v>63207602110</v>
      </c>
      <c r="E10093" s="41" t="s">
        <v>5292</v>
      </c>
      <c r="G10093" s="41" t="s">
        <v>32</v>
      </c>
      <c r="H10093" s="41" t="s">
        <v>2790</v>
      </c>
      <c r="I10093" s="41" t="s">
        <v>23</v>
      </c>
      <c r="J10093" s="41" t="s">
        <v>45</v>
      </c>
      <c r="K10093" s="41" t="s">
        <v>25</v>
      </c>
    </row>
    <row r="10094" spans="2:11" ht="15" customHeight="1" x14ac:dyDescent="0.3">
      <c r="B10094" s="39" t="str">
        <f t="shared" si="139"/>
        <v>63207605200 кронштейн важеля</v>
      </c>
      <c r="C10094" s="39" t="str">
        <f>TEXT(Raw_Articul_Data!$D10094,"00000000000")</f>
        <v>63207605200</v>
      </c>
      <c r="D10094" s="41">
        <v>63207605200</v>
      </c>
      <c r="E10094" s="41" t="s">
        <v>5278</v>
      </c>
      <c r="G10094" s="41" t="s">
        <v>32</v>
      </c>
      <c r="H10094" s="41" t="s">
        <v>2790</v>
      </c>
      <c r="I10094" s="41" t="s">
        <v>23</v>
      </c>
      <c r="J10094" s="41" t="s">
        <v>50</v>
      </c>
      <c r="K10094" s="41" t="s">
        <v>25</v>
      </c>
    </row>
    <row r="10095" spans="2:11" ht="15" customHeight="1" x14ac:dyDescent="0.3">
      <c r="B10095" s="39" t="str">
        <f t="shared" si="139"/>
        <v>63207607500 шків зубчатого ременя</v>
      </c>
      <c r="C10095" s="39" t="str">
        <f>TEXT(Raw_Articul_Data!$D10095,"00000000000")</f>
        <v>63207607500</v>
      </c>
      <c r="D10095" s="41">
        <v>63207607500</v>
      </c>
      <c r="E10095" s="41" t="s">
        <v>5013</v>
      </c>
      <c r="G10095" s="41" t="s">
        <v>32</v>
      </c>
      <c r="H10095" s="41" t="s">
        <v>2790</v>
      </c>
      <c r="I10095" s="41" t="s">
        <v>23</v>
      </c>
      <c r="J10095" s="41" t="s">
        <v>45</v>
      </c>
      <c r="K10095" s="41" t="s">
        <v>25</v>
      </c>
    </row>
    <row r="10096" spans="2:11" ht="15" customHeight="1" x14ac:dyDescent="0.3">
      <c r="B10096" s="39" t="str">
        <f t="shared" si="139"/>
        <v>63207632505 поворотна пластина</v>
      </c>
      <c r="C10096" s="39" t="str">
        <f>TEXT(Raw_Articul_Data!$D10096,"00000000000")</f>
        <v>63207632505</v>
      </c>
      <c r="D10096" s="41">
        <v>63207632505</v>
      </c>
      <c r="E10096" s="41" t="s">
        <v>5283</v>
      </c>
      <c r="G10096" s="41" t="s">
        <v>32</v>
      </c>
      <c r="H10096" s="41" t="s">
        <v>2790</v>
      </c>
      <c r="I10096" s="41" t="s">
        <v>23</v>
      </c>
      <c r="J10096" s="41" t="s">
        <v>45</v>
      </c>
      <c r="K10096" s="41" t="s">
        <v>25</v>
      </c>
    </row>
    <row r="10097" spans="2:11" ht="15" customHeight="1" x14ac:dyDescent="0.3">
      <c r="B10097" s="39" t="str">
        <f t="shared" si="139"/>
        <v>63207635200 натяжний важіль</v>
      </c>
      <c r="C10097" s="39" t="str">
        <f>TEXT(Raw_Articul_Data!$D10097,"00000000000")</f>
        <v>63207635200</v>
      </c>
      <c r="D10097" s="41">
        <v>63207635200</v>
      </c>
      <c r="E10097" s="41" t="s">
        <v>4350</v>
      </c>
      <c r="G10097" s="41" t="s">
        <v>32</v>
      </c>
      <c r="H10097" s="41" t="s">
        <v>2790</v>
      </c>
      <c r="I10097" s="41" t="s">
        <v>23</v>
      </c>
      <c r="J10097" s="41" t="s">
        <v>164</v>
      </c>
      <c r="K10097" s="41" t="s">
        <v>25</v>
      </c>
    </row>
    <row r="10098" spans="2:11" ht="15" customHeight="1" x14ac:dyDescent="0.3">
      <c r="B10098" s="39" t="str">
        <f t="shared" si="139"/>
        <v>63207640200 рукоятка вмикання</v>
      </c>
      <c r="C10098" s="39" t="str">
        <f>TEXT(Raw_Articul_Data!$D10098,"00000000000")</f>
        <v>63207640200</v>
      </c>
      <c r="D10098" s="41">
        <v>63207640200</v>
      </c>
      <c r="E10098" s="41" t="s">
        <v>4987</v>
      </c>
      <c r="G10098" s="41" t="s">
        <v>32</v>
      </c>
      <c r="H10098" s="41" t="s">
        <v>2790</v>
      </c>
      <c r="I10098" s="41" t="s">
        <v>23</v>
      </c>
      <c r="J10098" s="41" t="s">
        <v>28</v>
      </c>
      <c r="K10098" s="41" t="s">
        <v>25</v>
      </c>
    </row>
    <row r="10099" spans="2:11" ht="15" customHeight="1" x14ac:dyDescent="0.3">
      <c r="B10099" s="39" t="str">
        <f t="shared" si="139"/>
        <v>63207640900 зубчатий ремінь</v>
      </c>
      <c r="C10099" s="39" t="str">
        <f>TEXT(Raw_Articul_Data!$D10099,"00000000000")</f>
        <v>63207640900</v>
      </c>
      <c r="D10099" s="41">
        <v>63207640900</v>
      </c>
      <c r="E10099" s="41" t="s">
        <v>4995</v>
      </c>
      <c r="G10099" s="41" t="s">
        <v>32</v>
      </c>
      <c r="H10099" s="41" t="s">
        <v>2790</v>
      </c>
      <c r="I10099" s="41" t="s">
        <v>23</v>
      </c>
      <c r="J10099" s="41" t="s">
        <v>218</v>
      </c>
      <c r="K10099" s="41" t="s">
        <v>25</v>
      </c>
    </row>
    <row r="10100" spans="2:11" ht="15" customHeight="1" x14ac:dyDescent="0.3">
      <c r="B10100" s="39" t="str">
        <f t="shared" si="139"/>
        <v>63207802805 нижня частина ведучої ручки</v>
      </c>
      <c r="C10100" s="39" t="str">
        <f>TEXT(Raw_Articul_Data!$D10100,"00000000000")</f>
        <v>63207802805</v>
      </c>
      <c r="D10100" s="41">
        <v>63207802805</v>
      </c>
      <c r="E10100" s="41" t="s">
        <v>5220</v>
      </c>
      <c r="G10100" s="41" t="s">
        <v>32</v>
      </c>
      <c r="H10100" s="41" t="s">
        <v>2790</v>
      </c>
      <c r="I10100" s="41" t="s">
        <v>23</v>
      </c>
      <c r="J10100" s="41" t="s">
        <v>164</v>
      </c>
      <c r="K10100" s="41" t="s">
        <v>25</v>
      </c>
    </row>
    <row r="10101" spans="2:11" ht="15" customHeight="1" x14ac:dyDescent="0.3">
      <c r="B10101" s="39" t="str">
        <f t="shared" si="139"/>
        <v>63364300401 пристрій автоматичної зупинки</v>
      </c>
      <c r="C10101" s="39" t="str">
        <f>TEXT(Raw_Articul_Data!$D10101,"00000000000")</f>
        <v>63364300401</v>
      </c>
      <c r="D10101" s="41">
        <v>63364300401</v>
      </c>
      <c r="E10101" s="41" t="s">
        <v>5265</v>
      </c>
      <c r="G10101" s="41" t="s">
        <v>32</v>
      </c>
      <c r="H10101" s="41" t="s">
        <v>2790</v>
      </c>
      <c r="I10101" s="41" t="s">
        <v>23</v>
      </c>
      <c r="J10101" s="41" t="s">
        <v>50</v>
      </c>
      <c r="K10101" s="41" t="s">
        <v>25</v>
      </c>
    </row>
    <row r="10102" spans="2:11" ht="15" customHeight="1" x14ac:dyDescent="0.3">
      <c r="B10102" s="39" t="str">
        <f t="shared" si="139"/>
        <v>63366000202 електродвигун</v>
      </c>
      <c r="C10102" s="39" t="str">
        <f>TEXT(Raw_Articul_Data!$D10102,"00000000000")</f>
        <v>63366000202</v>
      </c>
      <c r="D10102" s="41">
        <v>63366000202</v>
      </c>
      <c r="E10102" s="41" t="s">
        <v>2869</v>
      </c>
      <c r="G10102" s="41" t="s">
        <v>32</v>
      </c>
      <c r="H10102" s="41" t="s">
        <v>2790</v>
      </c>
      <c r="I10102" s="41" t="s">
        <v>23</v>
      </c>
      <c r="J10102" s="41" t="s">
        <v>164</v>
      </c>
      <c r="K10102" s="41" t="s">
        <v>25</v>
      </c>
    </row>
    <row r="10103" spans="2:11" ht="15" customHeight="1" x14ac:dyDescent="0.3">
      <c r="B10103" s="39" t="str">
        <f t="shared" si="139"/>
        <v>63366051010 конденсатор</v>
      </c>
      <c r="C10103" s="39" t="str">
        <f>TEXT(Raw_Articul_Data!$D10103,"00000000000")</f>
        <v>63366051010</v>
      </c>
      <c r="D10103" s="41">
        <v>63366051010</v>
      </c>
      <c r="E10103" s="41" t="s">
        <v>4648</v>
      </c>
      <c r="G10103" s="41" t="s">
        <v>32</v>
      </c>
      <c r="H10103" s="41" t="s">
        <v>2790</v>
      </c>
      <c r="I10103" s="41" t="s">
        <v>23</v>
      </c>
      <c r="J10103" s="41" t="s">
        <v>24</v>
      </c>
      <c r="K10103" s="41" t="s">
        <v>25</v>
      </c>
    </row>
    <row r="10104" spans="2:11" ht="15" customHeight="1" x14ac:dyDescent="0.3">
      <c r="B10104" s="39" t="str">
        <f t="shared" si="139"/>
        <v>63366062201 захисна оболонка</v>
      </c>
      <c r="C10104" s="39" t="str">
        <f>TEXT(Raw_Articul_Data!$D10104,"00000000000")</f>
        <v>63366062201</v>
      </c>
      <c r="D10104" s="41">
        <v>63366062201</v>
      </c>
      <c r="E10104" s="41" t="s">
        <v>5293</v>
      </c>
      <c r="G10104" s="41" t="s">
        <v>32</v>
      </c>
      <c r="H10104" s="41" t="s">
        <v>2790</v>
      </c>
      <c r="I10104" s="41" t="s">
        <v>23</v>
      </c>
      <c r="J10104" s="41" t="s">
        <v>45</v>
      </c>
      <c r="K10104" s="41" t="s">
        <v>25</v>
      </c>
    </row>
    <row r="10105" spans="2:11" ht="15" customHeight="1" x14ac:dyDescent="0.3">
      <c r="B10105" s="39" t="str">
        <f t="shared" si="139"/>
        <v>63366400102 коробка передач</v>
      </c>
      <c r="C10105" s="39" t="str">
        <f>TEXT(Raw_Articul_Data!$D10105,"00000000000")</f>
        <v>63366400102</v>
      </c>
      <c r="D10105" s="41">
        <v>63366400102</v>
      </c>
      <c r="E10105" s="41" t="s">
        <v>5066</v>
      </c>
      <c r="G10105" s="41" t="s">
        <v>32</v>
      </c>
      <c r="H10105" s="41" t="s">
        <v>2790</v>
      </c>
      <c r="I10105" s="41" t="s">
        <v>23</v>
      </c>
      <c r="J10105" s="41" t="s">
        <v>45</v>
      </c>
      <c r="K10105" s="41" t="s">
        <v>25</v>
      </c>
    </row>
    <row r="10106" spans="2:11" ht="15" customHeight="1" x14ac:dyDescent="0.3">
      <c r="B10106" s="39" t="str">
        <f t="shared" si="139"/>
        <v>63367007500 тросик</v>
      </c>
      <c r="C10106" s="39" t="str">
        <f>TEXT(Raw_Articul_Data!$D10106,"00000000000")</f>
        <v>63367007500</v>
      </c>
      <c r="D10106" s="41">
        <v>63367007500</v>
      </c>
      <c r="E10106" s="41" t="s">
        <v>2841</v>
      </c>
      <c r="G10106" s="41" t="s">
        <v>32</v>
      </c>
      <c r="H10106" s="41" t="s">
        <v>2790</v>
      </c>
      <c r="I10106" s="41" t="s">
        <v>23</v>
      </c>
      <c r="J10106" s="41" t="s">
        <v>347</v>
      </c>
      <c r="K10106" s="41" t="s">
        <v>25</v>
      </c>
    </row>
    <row r="10107" spans="2:11" ht="15" customHeight="1" x14ac:dyDescent="0.3">
      <c r="B10107" s="39" t="str">
        <f t="shared" si="139"/>
        <v>63367007510 тросикова тяга</v>
      </c>
      <c r="C10107" s="39" t="str">
        <f>TEXT(Raw_Articul_Data!$D10107,"00000000000")</f>
        <v>63367007510</v>
      </c>
      <c r="D10107" s="41">
        <v>63367007510</v>
      </c>
      <c r="E10107" s="41" t="s">
        <v>5294</v>
      </c>
      <c r="G10107" s="41" t="s">
        <v>32</v>
      </c>
      <c r="H10107" s="41" t="s">
        <v>2790</v>
      </c>
      <c r="I10107" s="41" t="s">
        <v>23</v>
      </c>
      <c r="J10107" s="41" t="s">
        <v>45</v>
      </c>
      <c r="K10107" s="41" t="s">
        <v>25</v>
      </c>
    </row>
    <row r="10108" spans="2:11" ht="15" customHeight="1" x14ac:dyDescent="0.3">
      <c r="B10108" s="39" t="str">
        <f t="shared" si="139"/>
        <v>63367008515 корпус</v>
      </c>
      <c r="C10108" s="39" t="str">
        <f>TEXT(Raw_Articul_Data!$D10108,"00000000000")</f>
        <v>63367008515</v>
      </c>
      <c r="D10108" s="41">
        <v>63367008515</v>
      </c>
      <c r="E10108" s="41" t="s">
        <v>3695</v>
      </c>
      <c r="G10108" s="41" t="s">
        <v>32</v>
      </c>
      <c r="H10108" s="41" t="s">
        <v>2790</v>
      </c>
      <c r="I10108" s="41" t="s">
        <v>23</v>
      </c>
      <c r="J10108" s="41" t="s">
        <v>45</v>
      </c>
      <c r="K10108" s="41" t="s">
        <v>25</v>
      </c>
    </row>
    <row r="10109" spans="2:11" ht="15" customHeight="1" x14ac:dyDescent="0.3">
      <c r="B10109" s="39" t="str">
        <f t="shared" si="139"/>
        <v>63367020100 ніж mb/me443</v>
      </c>
      <c r="C10109" s="39" t="str">
        <f>TEXT(Raw_Articul_Data!$D10109,"00000000000")</f>
        <v>63367020100</v>
      </c>
      <c r="D10109" s="41">
        <v>63367020100</v>
      </c>
      <c r="E10109" s="41" t="s">
        <v>2270</v>
      </c>
      <c r="G10109" s="41" t="s">
        <v>32</v>
      </c>
      <c r="H10109" s="41" t="s">
        <v>2271</v>
      </c>
      <c r="I10109" s="41" t="s">
        <v>23</v>
      </c>
      <c r="J10109" s="41" t="s">
        <v>256</v>
      </c>
      <c r="K10109" s="41" t="s">
        <v>25</v>
      </c>
    </row>
    <row r="10110" spans="2:11" ht="15" customHeight="1" x14ac:dyDescent="0.3">
      <c r="B10110" s="39" t="str">
        <f t="shared" si="139"/>
        <v>63367021800 диск 13x19,6x2мм</v>
      </c>
      <c r="C10110" s="39" t="str">
        <f>TEXT(Raw_Articul_Data!$D10110,"00000000000")</f>
        <v>63367021800</v>
      </c>
      <c r="D10110" s="41">
        <v>63367021800</v>
      </c>
      <c r="E10110" s="41" t="s">
        <v>5295</v>
      </c>
      <c r="G10110" s="41" t="s">
        <v>32</v>
      </c>
      <c r="H10110" s="41" t="s">
        <v>2790</v>
      </c>
      <c r="I10110" s="41" t="s">
        <v>23</v>
      </c>
      <c r="J10110" s="41" t="s">
        <v>28</v>
      </c>
      <c r="K10110" s="41" t="s">
        <v>25</v>
      </c>
    </row>
    <row r="10111" spans="2:11" ht="15" customHeight="1" x14ac:dyDescent="0.3">
      <c r="B10111" s="39" t="str">
        <f t="shared" si="139"/>
        <v>63367026500 рукоятка вмикання</v>
      </c>
      <c r="C10111" s="39" t="str">
        <f>TEXT(Raw_Articul_Data!$D10111,"00000000000")</f>
        <v>63367026500</v>
      </c>
      <c r="D10111" s="41">
        <v>63367026500</v>
      </c>
      <c r="E10111" s="41" t="s">
        <v>4987</v>
      </c>
      <c r="G10111" s="41" t="s">
        <v>32</v>
      </c>
      <c r="H10111" s="41" t="s">
        <v>2790</v>
      </c>
      <c r="I10111" s="41" t="s">
        <v>23</v>
      </c>
      <c r="J10111" s="41" t="s">
        <v>28</v>
      </c>
      <c r="K10111" s="41" t="s">
        <v>25</v>
      </c>
    </row>
    <row r="10112" spans="2:11" ht="15" customHeight="1" x14ac:dyDescent="0.3">
      <c r="B10112" s="39" t="str">
        <f t="shared" si="139"/>
        <v>63367031210 верхня частина ведучої ручки</v>
      </c>
      <c r="C10112" s="39" t="str">
        <f>TEXT(Raw_Articul_Data!$D10112,"00000000000")</f>
        <v>63367031210</v>
      </c>
      <c r="D10112" s="41">
        <v>63367031210</v>
      </c>
      <c r="E10112" s="41" t="s">
        <v>5235</v>
      </c>
      <c r="G10112" s="41" t="s">
        <v>32</v>
      </c>
      <c r="H10112" s="41" t="s">
        <v>2790</v>
      </c>
      <c r="I10112" s="41" t="s">
        <v>23</v>
      </c>
      <c r="J10112" s="41" t="s">
        <v>28</v>
      </c>
      <c r="K10112" s="41" t="s">
        <v>25</v>
      </c>
    </row>
    <row r="10113" spans="2:11" ht="15" customHeight="1" x14ac:dyDescent="0.3">
      <c r="B10113" s="39" t="str">
        <f t="shared" si="139"/>
        <v>63367031220 верхня частина ведучої ручки</v>
      </c>
      <c r="C10113" s="39" t="str">
        <f>TEXT(Raw_Articul_Data!$D10113,"00000000000")</f>
        <v>63367031220</v>
      </c>
      <c r="D10113" s="41">
        <v>63367031220</v>
      </c>
      <c r="E10113" s="41" t="s">
        <v>5235</v>
      </c>
      <c r="G10113" s="41" t="s">
        <v>32</v>
      </c>
      <c r="H10113" s="41" t="s">
        <v>2790</v>
      </c>
      <c r="I10113" s="41" t="s">
        <v>23</v>
      </c>
      <c r="J10113" s="41" t="s">
        <v>45</v>
      </c>
      <c r="K10113" s="41" t="s">
        <v>25</v>
      </c>
    </row>
    <row r="10114" spans="2:11" ht="15" customHeight="1" x14ac:dyDescent="0.3">
      <c r="B10114" s="39" t="str">
        <f t="shared" si="139"/>
        <v>63367036700 важіль перемикання</v>
      </c>
      <c r="C10114" s="39" t="str">
        <f>TEXT(Raw_Articul_Data!$D10114,"00000000000")</f>
        <v>63367036700</v>
      </c>
      <c r="D10114" s="41">
        <v>63367036700</v>
      </c>
      <c r="E10114" s="41" t="s">
        <v>5191</v>
      </c>
      <c r="G10114" s="41" t="s">
        <v>32</v>
      </c>
      <c r="H10114" s="41" t="s">
        <v>2790</v>
      </c>
      <c r="I10114" s="41" t="s">
        <v>23</v>
      </c>
      <c r="J10114" s="41" t="s">
        <v>28</v>
      </c>
      <c r="K10114" s="41" t="s">
        <v>25</v>
      </c>
    </row>
    <row r="10115" spans="2:11" ht="15" customHeight="1" x14ac:dyDescent="0.3">
      <c r="B10115" s="39" t="str">
        <f t="shared" si="139"/>
        <v>63367036710 важіль перемикання</v>
      </c>
      <c r="C10115" s="39" t="str">
        <f>TEXT(Raw_Articul_Data!$D10115,"00000000000")</f>
        <v>63367036710</v>
      </c>
      <c r="D10115" s="41">
        <v>63367036710</v>
      </c>
      <c r="E10115" s="41" t="s">
        <v>5191</v>
      </c>
      <c r="G10115" s="41" t="s">
        <v>32</v>
      </c>
      <c r="H10115" s="41" t="s">
        <v>2790</v>
      </c>
      <c r="I10115" s="41" t="s">
        <v>23</v>
      </c>
      <c r="J10115" s="41" t="s">
        <v>28</v>
      </c>
      <c r="K10115" s="41" t="s">
        <v>25</v>
      </c>
    </row>
    <row r="10116" spans="2:11" ht="15" customHeight="1" x14ac:dyDescent="0.3">
      <c r="B10116" s="39" t="str">
        <f t="shared" si="139"/>
        <v>63367036900 тримач</v>
      </c>
      <c r="C10116" s="39" t="str">
        <f>TEXT(Raw_Articul_Data!$D10116,"00000000000")</f>
        <v>63367036900</v>
      </c>
      <c r="D10116" s="41">
        <v>63367036900</v>
      </c>
      <c r="E10116" s="41" t="s">
        <v>2820</v>
      </c>
      <c r="G10116" s="41" t="s">
        <v>32</v>
      </c>
      <c r="H10116" s="41" t="s">
        <v>2790</v>
      </c>
      <c r="I10116" s="41" t="s">
        <v>23</v>
      </c>
      <c r="J10116" s="41" t="s">
        <v>585</v>
      </c>
      <c r="K10116" s="41" t="s">
        <v>25</v>
      </c>
    </row>
    <row r="10117" spans="2:11" ht="15" customHeight="1" x14ac:dyDescent="0.3">
      <c r="B10117" s="39" t="str">
        <f t="shared" si="139"/>
        <v>63367039500 фіксуюча пластина</v>
      </c>
      <c r="C10117" s="39" t="str">
        <f>TEXT(Raw_Articul_Data!$D10117,"00000000000")</f>
        <v>63367039500</v>
      </c>
      <c r="D10117" s="41">
        <v>63367039500</v>
      </c>
      <c r="E10117" s="41" t="s">
        <v>5031</v>
      </c>
      <c r="G10117" s="41" t="s">
        <v>32</v>
      </c>
      <c r="H10117" s="41" t="s">
        <v>2790</v>
      </c>
      <c r="I10117" s="41" t="s">
        <v>23</v>
      </c>
      <c r="J10117" s="41" t="s">
        <v>28</v>
      </c>
      <c r="K10117" s="41" t="s">
        <v>25</v>
      </c>
    </row>
    <row r="10118" spans="2:11" ht="15" customHeight="1" x14ac:dyDescent="0.3">
      <c r="B10118" s="39" t="str">
        <f t="shared" si="139"/>
        <v>63367039510 фиксирующая пластина</v>
      </c>
      <c r="C10118" s="39" t="str">
        <f>TEXT(Raw_Articul_Data!$D10118,"00000000000")</f>
        <v>63367039510</v>
      </c>
      <c r="D10118" s="41">
        <v>63367039510</v>
      </c>
      <c r="E10118" s="41" t="s">
        <v>5296</v>
      </c>
      <c r="G10118" s="41" t="s">
        <v>32</v>
      </c>
      <c r="H10118" s="41" t="s">
        <v>2790</v>
      </c>
      <c r="I10118" s="41" t="s">
        <v>23</v>
      </c>
      <c r="J10118" s="41" t="s">
        <v>28</v>
      </c>
      <c r="K10118" s="41" t="s">
        <v>25</v>
      </c>
    </row>
    <row r="10119" spans="2:11" ht="15" customHeight="1" x14ac:dyDescent="0.3">
      <c r="B10119" s="39" t="str">
        <f t="shared" si="139"/>
        <v>63367041000 шків (шайба) для привода</v>
      </c>
      <c r="C10119" s="39" t="str">
        <f>TEXT(Raw_Articul_Data!$D10119,"00000000000")</f>
        <v>63367041000</v>
      </c>
      <c r="D10119" s="41">
        <v>63367041000</v>
      </c>
      <c r="E10119" s="41" t="s">
        <v>5297</v>
      </c>
      <c r="G10119" s="41" t="s">
        <v>32</v>
      </c>
      <c r="H10119" s="41" t="s">
        <v>2790</v>
      </c>
      <c r="I10119" s="41" t="s">
        <v>23</v>
      </c>
      <c r="J10119" s="41" t="s">
        <v>45</v>
      </c>
      <c r="K10119" s="41" t="s">
        <v>25</v>
      </c>
    </row>
    <row r="10120" spans="2:11" ht="15" customHeight="1" x14ac:dyDescent="0.3">
      <c r="B10120" s="39" t="str">
        <f t="shared" si="139"/>
        <v>63367041210 осевий тримач задній me410</v>
      </c>
      <c r="C10120" s="39" t="str">
        <f>TEXT(Raw_Articul_Data!$D10120,"00000000000")</f>
        <v>63367041210</v>
      </c>
      <c r="D10120" s="41">
        <v>63367041210</v>
      </c>
      <c r="E10120" s="41" t="s">
        <v>5298</v>
      </c>
      <c r="G10120" s="41" t="s">
        <v>32</v>
      </c>
      <c r="H10120" s="41" t="s">
        <v>2790</v>
      </c>
      <c r="I10120" s="41" t="s">
        <v>23</v>
      </c>
      <c r="J10120" s="41" t="s">
        <v>45</v>
      </c>
      <c r="K10120" s="41" t="s">
        <v>25</v>
      </c>
    </row>
    <row r="10121" spans="2:11" ht="15" customHeight="1" x14ac:dyDescent="0.3">
      <c r="B10121" s="39" t="str">
        <f t="shared" si="139"/>
        <v>63367042100 клиновий ремінь</v>
      </c>
      <c r="C10121" s="39" t="str">
        <f>TEXT(Raw_Articul_Data!$D10121,"00000000000")</f>
        <v>63367042100</v>
      </c>
      <c r="D10121" s="41">
        <v>63367042100</v>
      </c>
      <c r="E10121" s="41" t="s">
        <v>4970</v>
      </c>
      <c r="G10121" s="41" t="s">
        <v>32</v>
      </c>
      <c r="H10121" s="41" t="s">
        <v>2790</v>
      </c>
      <c r="I10121" s="41" t="s">
        <v>23</v>
      </c>
      <c r="J10121" s="41" t="s">
        <v>28</v>
      </c>
      <c r="K10121" s="41" t="s">
        <v>25</v>
      </c>
    </row>
    <row r="10122" spans="2:11" ht="15" customHeight="1" x14ac:dyDescent="0.3">
      <c r="B10122" s="39" t="str">
        <f t="shared" si="139"/>
        <v>63367042711 тримач</v>
      </c>
      <c r="C10122" s="39" t="str">
        <f>TEXT(Raw_Articul_Data!$D10122,"00000000000")</f>
        <v>63367042711</v>
      </c>
      <c r="D10122" s="41">
        <v>63367042711</v>
      </c>
      <c r="E10122" s="41" t="s">
        <v>2820</v>
      </c>
      <c r="G10122" s="41" t="s">
        <v>32</v>
      </c>
      <c r="H10122" s="41" t="s">
        <v>2790</v>
      </c>
      <c r="I10122" s="41" t="s">
        <v>23</v>
      </c>
      <c r="J10122" s="41" t="s">
        <v>164</v>
      </c>
      <c r="K10122" s="41" t="s">
        <v>25</v>
      </c>
    </row>
    <row r="10123" spans="2:11" ht="15" customHeight="1" x14ac:dyDescent="0.3">
      <c r="B10123" s="39" t="str">
        <f t="shared" si="139"/>
        <v>63367060700 кришка</v>
      </c>
      <c r="C10123" s="39" t="str">
        <f>TEXT(Raw_Articul_Data!$D10123,"00000000000")</f>
        <v>63367060700</v>
      </c>
      <c r="D10123" s="41">
        <v>63367060700</v>
      </c>
      <c r="E10123" s="41" t="s">
        <v>2801</v>
      </c>
      <c r="G10123" s="41" t="s">
        <v>32</v>
      </c>
      <c r="H10123" s="41" t="s">
        <v>2790</v>
      </c>
      <c r="I10123" s="41" t="s">
        <v>23</v>
      </c>
      <c r="J10123" s="41" t="s">
        <v>45</v>
      </c>
      <c r="K10123" s="41" t="s">
        <v>25</v>
      </c>
    </row>
    <row r="10124" spans="2:11" ht="15" customHeight="1" x14ac:dyDescent="0.3">
      <c r="B10124" s="39" t="str">
        <f t="shared" si="139"/>
        <v>63367065610 кожух двигуна</v>
      </c>
      <c r="C10124" s="39" t="str">
        <f>TEXT(Raw_Articul_Data!$D10124,"00000000000")</f>
        <v>63367065610</v>
      </c>
      <c r="D10124" s="41">
        <v>63367065610</v>
      </c>
      <c r="E10124" s="41" t="s">
        <v>4963</v>
      </c>
      <c r="G10124" s="41" t="s">
        <v>32</v>
      </c>
      <c r="H10124" s="41" t="s">
        <v>2790</v>
      </c>
      <c r="I10124" s="41" t="s">
        <v>23</v>
      </c>
      <c r="J10124" s="41" t="s">
        <v>45</v>
      </c>
      <c r="K10124" s="41" t="s">
        <v>25</v>
      </c>
    </row>
    <row r="10125" spans="2:11" ht="15" customHeight="1" x14ac:dyDescent="0.3">
      <c r="B10125" s="39" t="str">
        <f t="shared" ref="B10125:B10188" si="140">CONCATENATE(C10125," ", LOWER(E10125))</f>
        <v>63367066600 направляюча для канатної тяги</v>
      </c>
      <c r="C10125" s="39" t="str">
        <f>TEXT(Raw_Articul_Data!$D10125,"00000000000")</f>
        <v>63367066600</v>
      </c>
      <c r="D10125" s="41">
        <v>63367066600</v>
      </c>
      <c r="E10125" s="41" t="s">
        <v>5299</v>
      </c>
      <c r="G10125" s="41" t="s">
        <v>32</v>
      </c>
      <c r="H10125" s="41" t="s">
        <v>2790</v>
      </c>
      <c r="I10125" s="41" t="s">
        <v>23</v>
      </c>
      <c r="J10125" s="41" t="s">
        <v>164</v>
      </c>
      <c r="K10125" s="41" t="s">
        <v>25</v>
      </c>
    </row>
    <row r="10126" spans="2:11" ht="15" customHeight="1" x14ac:dyDescent="0.3">
      <c r="B10126" s="39" t="str">
        <f t="shared" si="140"/>
        <v>63367084500 пружина натягу</v>
      </c>
      <c r="C10126" s="39" t="str">
        <f>TEXT(Raw_Articul_Data!$D10126,"00000000000")</f>
        <v>63367084500</v>
      </c>
      <c r="D10126" s="41">
        <v>63367084500</v>
      </c>
      <c r="E10126" s="41" t="s">
        <v>5130</v>
      </c>
      <c r="G10126" s="41" t="s">
        <v>32</v>
      </c>
      <c r="H10126" s="41" t="s">
        <v>2790</v>
      </c>
      <c r="I10126" s="41" t="s">
        <v>23</v>
      </c>
      <c r="J10126" s="41" t="s">
        <v>28</v>
      </c>
      <c r="K10126" s="41" t="s">
        <v>25</v>
      </c>
    </row>
    <row r="10127" spans="2:11" ht="15" customHeight="1" x14ac:dyDescent="0.3">
      <c r="B10127" s="39" t="str">
        <f t="shared" si="140"/>
        <v>63367087800 диск</v>
      </c>
      <c r="C10127" s="39" t="str">
        <f>TEXT(Raw_Articul_Data!$D10127,"00000000000")</f>
        <v>63367087800</v>
      </c>
      <c r="D10127" s="41">
        <v>63367087800</v>
      </c>
      <c r="E10127" s="41" t="s">
        <v>4937</v>
      </c>
      <c r="G10127" s="41" t="s">
        <v>32</v>
      </c>
      <c r="H10127" s="41" t="s">
        <v>2790</v>
      </c>
      <c r="I10127" s="41" t="s">
        <v>23</v>
      </c>
      <c r="J10127" s="41" t="s">
        <v>164</v>
      </c>
      <c r="K10127" s="41" t="s">
        <v>25</v>
      </c>
    </row>
    <row r="10128" spans="2:11" ht="15" customHeight="1" x14ac:dyDescent="0.3">
      <c r="B10128" s="39" t="str">
        <f t="shared" si="140"/>
        <v>63367089300 ізолююча шайба</v>
      </c>
      <c r="C10128" s="39" t="str">
        <f>TEXT(Raw_Articul_Data!$D10128,"00000000000")</f>
        <v>63367089300</v>
      </c>
      <c r="D10128" s="41">
        <v>63367089300</v>
      </c>
      <c r="E10128" s="41" t="s">
        <v>5300</v>
      </c>
      <c r="G10128" s="41" t="s">
        <v>32</v>
      </c>
      <c r="H10128" s="41" t="s">
        <v>2790</v>
      </c>
      <c r="I10128" s="41" t="s">
        <v>23</v>
      </c>
      <c r="J10128" s="41" t="s">
        <v>28</v>
      </c>
      <c r="K10128" s="41" t="s">
        <v>25</v>
      </c>
    </row>
    <row r="10129" spans="2:11" ht="15" customHeight="1" x14ac:dyDescent="0.3">
      <c r="B10129" s="39" t="str">
        <f t="shared" si="140"/>
        <v>63367609900 багатофункціональний ніж</v>
      </c>
      <c r="C10129" s="39" t="str">
        <f>TEXT(Raw_Articul_Data!$D10129,"00000000000")</f>
        <v>63367609900</v>
      </c>
      <c r="D10129" s="41">
        <v>63367609900</v>
      </c>
      <c r="E10129" s="41" t="s">
        <v>2269</v>
      </c>
      <c r="G10129" s="41" t="s">
        <v>32</v>
      </c>
      <c r="H10129" s="41" t="s">
        <v>2271</v>
      </c>
      <c r="I10129" s="41" t="s">
        <v>23</v>
      </c>
      <c r="J10129" s="41" t="s">
        <v>256</v>
      </c>
      <c r="K10129" s="41" t="s">
        <v>25</v>
      </c>
    </row>
    <row r="10130" spans="2:11" ht="15" customHeight="1" x14ac:dyDescent="0.3">
      <c r="B10130" s="39" t="str">
        <f t="shared" si="140"/>
        <v>63367640210 рукоятка вмикання</v>
      </c>
      <c r="C10130" s="39" t="str">
        <f>TEXT(Raw_Articul_Data!$D10130,"00000000000")</f>
        <v>63367640210</v>
      </c>
      <c r="D10130" s="41">
        <v>63367640210</v>
      </c>
      <c r="E10130" s="41" t="s">
        <v>4987</v>
      </c>
      <c r="G10130" s="41" t="s">
        <v>32</v>
      </c>
      <c r="H10130" s="41" t="s">
        <v>2790</v>
      </c>
      <c r="I10130" s="41" t="s">
        <v>23</v>
      </c>
      <c r="J10130" s="41" t="s">
        <v>28</v>
      </c>
      <c r="K10130" s="41" t="s">
        <v>25</v>
      </c>
    </row>
    <row r="10131" spans="2:11" ht="15" customHeight="1" x14ac:dyDescent="0.3">
      <c r="B10131" s="39" t="str">
        <f t="shared" si="140"/>
        <v>63380071000 набір вугольних щіток</v>
      </c>
      <c r="C10131" s="39" t="str">
        <f>TEXT(Raw_Articul_Data!$D10131,"00000000000")</f>
        <v>63380071000</v>
      </c>
      <c r="D10131" s="41">
        <v>63380071000</v>
      </c>
      <c r="E10131" s="41" t="s">
        <v>4661</v>
      </c>
      <c r="G10131" s="41" t="s">
        <v>32</v>
      </c>
      <c r="H10131" s="41" t="s">
        <v>2790</v>
      </c>
      <c r="I10131" s="41" t="s">
        <v>23</v>
      </c>
      <c r="J10131" s="41" t="s">
        <v>34</v>
      </c>
      <c r="K10131" s="41" t="s">
        <v>25</v>
      </c>
    </row>
    <row r="10132" spans="2:11" ht="15" customHeight="1" x14ac:dyDescent="0.3">
      <c r="B10132" s="39" t="str">
        <f t="shared" si="140"/>
        <v>63380071005 комплект кнопки запуску</v>
      </c>
      <c r="C10132" s="39" t="str">
        <f>TEXT(Raw_Articul_Data!$D10132,"00000000000")</f>
        <v>63380071005</v>
      </c>
      <c r="D10132" s="41">
        <v>63380071005</v>
      </c>
      <c r="E10132" s="41" t="s">
        <v>5301</v>
      </c>
      <c r="G10132" s="41" t="s">
        <v>32</v>
      </c>
      <c r="H10132" s="41" t="s">
        <v>2790</v>
      </c>
      <c r="I10132" s="41" t="s">
        <v>23</v>
      </c>
      <c r="J10132" s="41" t="s">
        <v>164</v>
      </c>
      <c r="K10132" s="41" t="s">
        <v>25</v>
      </c>
    </row>
    <row r="10133" spans="2:11" ht="15" customHeight="1" x14ac:dyDescent="0.3">
      <c r="B10133" s="39" t="str">
        <f t="shared" si="140"/>
        <v>63380071890 ремонтний комплект редуктора</v>
      </c>
      <c r="C10133" s="39" t="str">
        <f>TEXT(Raw_Articul_Data!$D10133,"00000000000")</f>
        <v>63380071890</v>
      </c>
      <c r="D10133" s="41">
        <v>63380071890</v>
      </c>
      <c r="E10133" s="41" t="s">
        <v>5302</v>
      </c>
      <c r="G10133" s="41" t="s">
        <v>32</v>
      </c>
      <c r="H10133" s="41" t="s">
        <v>2790</v>
      </c>
      <c r="I10133" s="41" t="s">
        <v>23</v>
      </c>
      <c r="J10133" s="41" t="s">
        <v>256</v>
      </c>
      <c r="K10133" s="41" t="s">
        <v>25</v>
      </c>
    </row>
    <row r="10134" spans="2:11" ht="15" customHeight="1" x14ac:dyDescent="0.3">
      <c r="B10134" s="39" t="str">
        <f t="shared" si="140"/>
        <v>63380111831 чотирьохтактний двигун у зборі evc 200.4с</v>
      </c>
      <c r="C10134" s="39" t="str">
        <f>TEXT(Raw_Articul_Data!$D10134,"00000000000")</f>
        <v>63380111831</v>
      </c>
      <c r="D10134" s="41">
        <v>63380111831</v>
      </c>
      <c r="E10134" s="41" t="s">
        <v>5303</v>
      </c>
      <c r="G10134" s="41" t="s">
        <v>32</v>
      </c>
      <c r="H10134" s="41" t="s">
        <v>2790</v>
      </c>
      <c r="I10134" s="41" t="s">
        <v>23</v>
      </c>
      <c r="J10134" s="41" t="s">
        <v>34</v>
      </c>
      <c r="K10134" s="41" t="s">
        <v>25</v>
      </c>
    </row>
    <row r="10135" spans="2:11" ht="15" customHeight="1" x14ac:dyDescent="0.3">
      <c r="B10135" s="39" t="str">
        <f t="shared" si="140"/>
        <v>63384300400 автоматичний аварійний вимикач</v>
      </c>
      <c r="C10135" s="39" t="str">
        <f>TEXT(Raw_Articul_Data!$D10135,"00000000000")</f>
        <v>63384300400</v>
      </c>
      <c r="D10135" s="41">
        <v>63384300400</v>
      </c>
      <c r="E10135" s="41" t="s">
        <v>5208</v>
      </c>
      <c r="G10135" s="41" t="s">
        <v>32</v>
      </c>
      <c r="H10135" s="41" t="s">
        <v>2790</v>
      </c>
      <c r="I10135" s="41" t="s">
        <v>23</v>
      </c>
      <c r="J10135" s="41" t="s">
        <v>50</v>
      </c>
      <c r="K10135" s="41" t="s">
        <v>25</v>
      </c>
    </row>
    <row r="10136" spans="2:11" ht="15" customHeight="1" x14ac:dyDescent="0.3">
      <c r="B10136" s="39" t="str">
        <f t="shared" si="140"/>
        <v>63384300405 автоматичний аварійний вимикач</v>
      </c>
      <c r="C10136" s="39" t="str">
        <f>TEXT(Raw_Articul_Data!$D10136,"00000000000")</f>
        <v>63384300405</v>
      </c>
      <c r="D10136" s="41">
        <v>63384300405</v>
      </c>
      <c r="E10136" s="41" t="s">
        <v>5208</v>
      </c>
      <c r="G10136" s="41" t="s">
        <v>32</v>
      </c>
      <c r="H10136" s="41" t="s">
        <v>2790</v>
      </c>
      <c r="I10136" s="41" t="s">
        <v>23</v>
      </c>
      <c r="J10136" s="41" t="s">
        <v>50</v>
      </c>
      <c r="K10136" s="41" t="s">
        <v>25</v>
      </c>
    </row>
    <row r="10137" spans="2:11" ht="15" customHeight="1" x14ac:dyDescent="0.3">
      <c r="B10137" s="39" t="str">
        <f t="shared" si="140"/>
        <v>63384300420 автоматичний аварійний вимикач</v>
      </c>
      <c r="C10137" s="39" t="str">
        <f>TEXT(Raw_Articul_Data!$D10137,"00000000000")</f>
        <v>63384300420</v>
      </c>
      <c r="D10137" s="41">
        <v>63384300420</v>
      </c>
      <c r="E10137" s="41" t="s">
        <v>5208</v>
      </c>
      <c r="G10137" s="41" t="s">
        <v>32</v>
      </c>
      <c r="H10137" s="41" t="s">
        <v>2790</v>
      </c>
      <c r="I10137" s="41" t="s">
        <v>23</v>
      </c>
      <c r="J10137" s="41" t="s">
        <v>50</v>
      </c>
      <c r="K10137" s="41" t="s">
        <v>25</v>
      </c>
    </row>
    <row r="10138" spans="2:11" ht="15" customHeight="1" x14ac:dyDescent="0.3">
      <c r="B10138" s="39" t="str">
        <f t="shared" si="140"/>
        <v>63384300426 автоматичний аварійний вимикач</v>
      </c>
      <c r="C10138" s="39" t="str">
        <f>TEXT(Raw_Articul_Data!$D10138,"00000000000")</f>
        <v>63384300426</v>
      </c>
      <c r="D10138" s="41">
        <v>63384300426</v>
      </c>
      <c r="E10138" s="41" t="s">
        <v>5208</v>
      </c>
      <c r="G10138" s="41" t="s">
        <v>32</v>
      </c>
      <c r="H10138" s="41" t="s">
        <v>2790</v>
      </c>
      <c r="I10138" s="41" t="s">
        <v>23</v>
      </c>
      <c r="J10138" s="41" t="s">
        <v>50</v>
      </c>
      <c r="K10138" s="41" t="s">
        <v>25</v>
      </c>
    </row>
    <row r="10139" spans="2:11" ht="15" customHeight="1" x14ac:dyDescent="0.3">
      <c r="B10139" s="39" t="str">
        <f t="shared" si="140"/>
        <v>63384300430 автоматичний аварійний вимикач</v>
      </c>
      <c r="C10139" s="39" t="str">
        <f>TEXT(Raw_Articul_Data!$D10139,"00000000000")</f>
        <v>63384300430</v>
      </c>
      <c r="D10139" s="41">
        <v>63384300430</v>
      </c>
      <c r="E10139" s="41" t="s">
        <v>5208</v>
      </c>
      <c r="G10139" s="41" t="s">
        <v>32</v>
      </c>
      <c r="H10139" s="41" t="s">
        <v>2790</v>
      </c>
      <c r="I10139" s="41" t="s">
        <v>23</v>
      </c>
      <c r="J10139" s="41" t="s">
        <v>50</v>
      </c>
      <c r="K10139" s="41" t="s">
        <v>25</v>
      </c>
    </row>
    <row r="10140" spans="2:11" ht="15" customHeight="1" x14ac:dyDescent="0.3">
      <c r="B10140" s="39" t="str">
        <f t="shared" si="140"/>
        <v>63384300435 автоматичний аварійний вимикач</v>
      </c>
      <c r="C10140" s="39" t="str">
        <f>TEXT(Raw_Articul_Data!$D10140,"00000000000")</f>
        <v>63384300435</v>
      </c>
      <c r="D10140" s="41">
        <v>63384300435</v>
      </c>
      <c r="E10140" s="41" t="s">
        <v>5208</v>
      </c>
      <c r="G10140" s="41" t="s">
        <v>32</v>
      </c>
      <c r="H10140" s="41" t="s">
        <v>2790</v>
      </c>
      <c r="I10140" s="41" t="s">
        <v>23</v>
      </c>
      <c r="J10140" s="41" t="s">
        <v>50</v>
      </c>
      <c r="K10140" s="41" t="s">
        <v>25</v>
      </c>
    </row>
    <row r="10141" spans="2:11" ht="15" customHeight="1" x14ac:dyDescent="0.3">
      <c r="B10141" s="39" t="str">
        <f t="shared" si="140"/>
        <v>63384301109 корпус перемикача</v>
      </c>
      <c r="C10141" s="39" t="str">
        <f>TEXT(Raw_Articul_Data!$D10141,"00000000000")</f>
        <v>63384301109</v>
      </c>
      <c r="D10141" s="41">
        <v>63384301109</v>
      </c>
      <c r="E10141" s="41" t="s">
        <v>4643</v>
      </c>
      <c r="G10141" s="41" t="s">
        <v>32</v>
      </c>
      <c r="H10141" s="41" t="s">
        <v>2790</v>
      </c>
      <c r="I10141" s="41" t="s">
        <v>23</v>
      </c>
      <c r="J10141" s="41" t="s">
        <v>34</v>
      </c>
      <c r="K10141" s="41" t="s">
        <v>25</v>
      </c>
    </row>
    <row r="10142" spans="2:11" ht="15" customHeight="1" x14ac:dyDescent="0.3">
      <c r="B10142" s="39" t="str">
        <f t="shared" si="140"/>
        <v>63384301111 корпус перемикача</v>
      </c>
      <c r="C10142" s="39" t="str">
        <f>TEXT(Raw_Articul_Data!$D10142,"00000000000")</f>
        <v>63384301111</v>
      </c>
      <c r="D10142" s="41">
        <v>63384301111</v>
      </c>
      <c r="E10142" s="41" t="s">
        <v>4643</v>
      </c>
      <c r="G10142" s="41" t="s">
        <v>32</v>
      </c>
      <c r="H10142" s="41" t="s">
        <v>2790</v>
      </c>
      <c r="I10142" s="41" t="s">
        <v>23</v>
      </c>
      <c r="J10142" s="41" t="s">
        <v>45</v>
      </c>
      <c r="K10142" s="41" t="s">
        <v>25</v>
      </c>
    </row>
    <row r="10143" spans="2:11" ht="15" customHeight="1" x14ac:dyDescent="0.3">
      <c r="B10143" s="39" t="str">
        <f t="shared" si="140"/>
        <v>63384301400 електронний модуль</v>
      </c>
      <c r="C10143" s="39" t="str">
        <f>TEXT(Raw_Articul_Data!$D10143,"00000000000")</f>
        <v>63384301400</v>
      </c>
      <c r="D10143" s="41">
        <v>63384301400</v>
      </c>
      <c r="E10143" s="41" t="s">
        <v>3908</v>
      </c>
      <c r="G10143" s="41" t="s">
        <v>32</v>
      </c>
      <c r="H10143" s="41" t="s">
        <v>2790</v>
      </c>
      <c r="I10143" s="41" t="s">
        <v>23</v>
      </c>
      <c r="J10143" s="41" t="s">
        <v>1906</v>
      </c>
      <c r="K10143" s="41" t="s">
        <v>25</v>
      </c>
    </row>
    <row r="10144" spans="2:11" ht="15" customHeight="1" x14ac:dyDescent="0.3">
      <c r="B10144" s="39" t="str">
        <f t="shared" si="140"/>
        <v>63384301405 електронний модуль</v>
      </c>
      <c r="C10144" s="39" t="str">
        <f>TEXT(Raw_Articul_Data!$D10144,"00000000000")</f>
        <v>63384301405</v>
      </c>
      <c r="D10144" s="41">
        <v>63384301405</v>
      </c>
      <c r="E10144" s="41" t="s">
        <v>3908</v>
      </c>
      <c r="G10144" s="41" t="s">
        <v>32</v>
      </c>
      <c r="H10144" s="41" t="s">
        <v>2790</v>
      </c>
      <c r="I10144" s="41" t="s">
        <v>23</v>
      </c>
      <c r="J10144" s="41" t="s">
        <v>1908</v>
      </c>
      <c r="K10144" s="41" t="s">
        <v>25</v>
      </c>
    </row>
    <row r="10145" spans="2:11" ht="15" customHeight="1" x14ac:dyDescent="0.3">
      <c r="B10145" s="39" t="str">
        <f t="shared" si="140"/>
        <v>63384301415 електронний модуль</v>
      </c>
      <c r="C10145" s="39" t="str">
        <f>TEXT(Raw_Articul_Data!$D10145,"00000000000")</f>
        <v>63384301415</v>
      </c>
      <c r="D10145" s="41">
        <v>63384301415</v>
      </c>
      <c r="E10145" s="41" t="s">
        <v>3908</v>
      </c>
      <c r="G10145" s="41" t="s">
        <v>32</v>
      </c>
      <c r="H10145" s="41" t="s">
        <v>2790</v>
      </c>
      <c r="I10145" s="41" t="s">
        <v>23</v>
      </c>
      <c r="J10145" s="41" t="s">
        <v>541</v>
      </c>
      <c r="K10145" s="41" t="s">
        <v>25</v>
      </c>
    </row>
    <row r="10146" spans="2:11" ht="15" customHeight="1" x14ac:dyDescent="0.3">
      <c r="B10146" s="39" t="str">
        <f t="shared" si="140"/>
        <v>63384350200 кнопка</v>
      </c>
      <c r="C10146" s="39" t="str">
        <f>TEXT(Raw_Articul_Data!$D10146,"00000000000")</f>
        <v>63384350200</v>
      </c>
      <c r="D10146" s="41">
        <v>63384350200</v>
      </c>
      <c r="E10146" s="41" t="s">
        <v>4724</v>
      </c>
      <c r="G10146" s="41" t="s">
        <v>32</v>
      </c>
      <c r="H10146" s="41" t="s">
        <v>2790</v>
      </c>
      <c r="I10146" s="41" t="s">
        <v>23</v>
      </c>
      <c r="J10146" s="41" t="s">
        <v>164</v>
      </c>
      <c r="K10146" s="41" t="s">
        <v>25</v>
      </c>
    </row>
    <row r="10147" spans="2:11" ht="15" customHeight="1" x14ac:dyDescent="0.3">
      <c r="B10147" s="39" t="str">
        <f t="shared" si="140"/>
        <v>63384352205 пружина вимикача</v>
      </c>
      <c r="C10147" s="39" t="str">
        <f>TEXT(Raw_Articul_Data!$D10147,"00000000000")</f>
        <v>63384352205</v>
      </c>
      <c r="D10147" s="41">
        <v>63384352205</v>
      </c>
      <c r="E10147" s="41" t="s">
        <v>5304</v>
      </c>
      <c r="G10147" s="41" t="s">
        <v>32</v>
      </c>
      <c r="H10147" s="41" t="s">
        <v>2790</v>
      </c>
      <c r="I10147" s="41" t="s">
        <v>23</v>
      </c>
      <c r="J10147" s="41" t="s">
        <v>164</v>
      </c>
      <c r="K10147" s="41" t="s">
        <v>25</v>
      </c>
    </row>
    <row r="10148" spans="2:11" ht="15" customHeight="1" x14ac:dyDescent="0.3">
      <c r="B10148" s="39" t="str">
        <f t="shared" si="140"/>
        <v>63384352400 важіль</v>
      </c>
      <c r="C10148" s="39" t="str">
        <f>TEXT(Raw_Articul_Data!$D10148,"00000000000")</f>
        <v>63384352400</v>
      </c>
      <c r="D10148" s="41">
        <v>63384352400</v>
      </c>
      <c r="E10148" s="41" t="s">
        <v>3043</v>
      </c>
      <c r="G10148" s="41" t="s">
        <v>32</v>
      </c>
      <c r="H10148" s="41" t="s">
        <v>2790</v>
      </c>
      <c r="I10148" s="41" t="s">
        <v>23</v>
      </c>
      <c r="J10148" s="41" t="s">
        <v>1908</v>
      </c>
      <c r="K10148" s="41" t="s">
        <v>25</v>
      </c>
    </row>
    <row r="10149" spans="2:11" ht="15" customHeight="1" x14ac:dyDescent="0.3">
      <c r="B10149" s="39" t="str">
        <f t="shared" si="140"/>
        <v>63384401920 джгут дротів</v>
      </c>
      <c r="C10149" s="39" t="str">
        <f>TEXT(Raw_Articul_Data!$D10149,"00000000000")</f>
        <v>63384401920</v>
      </c>
      <c r="D10149" s="41">
        <v>63384401920</v>
      </c>
      <c r="E10149" s="41" t="s">
        <v>3193</v>
      </c>
      <c r="G10149" s="41" t="s">
        <v>32</v>
      </c>
      <c r="H10149" s="41" t="s">
        <v>2790</v>
      </c>
      <c r="I10149" s="41" t="s">
        <v>23</v>
      </c>
      <c r="J10149" s="41" t="s">
        <v>34</v>
      </c>
      <c r="K10149" s="41" t="s">
        <v>25</v>
      </c>
    </row>
    <row r="10150" spans="2:11" ht="15" customHeight="1" x14ac:dyDescent="0.3">
      <c r="B10150" s="39" t="str">
        <f t="shared" si="140"/>
        <v>63384401930 джгут дротів з вимикачем</v>
      </c>
      <c r="C10150" s="39" t="str">
        <f>TEXT(Raw_Articul_Data!$D10150,"00000000000")</f>
        <v>63384401930</v>
      </c>
      <c r="D10150" s="41">
        <v>63384401930</v>
      </c>
      <c r="E10150" s="41" t="s">
        <v>5305</v>
      </c>
      <c r="G10150" s="41" t="s">
        <v>32</v>
      </c>
      <c r="H10150" s="41" t="s">
        <v>2790</v>
      </c>
      <c r="I10150" s="41" t="s">
        <v>23</v>
      </c>
      <c r="J10150" s="41" t="s">
        <v>34</v>
      </c>
      <c r="K10150" s="41" t="s">
        <v>25</v>
      </c>
    </row>
    <row r="10151" spans="2:11" ht="15" customHeight="1" x14ac:dyDescent="0.3">
      <c r="B10151" s="39" t="str">
        <f t="shared" si="140"/>
        <v>63386000203 електродвигун 230в/1,5квт</v>
      </c>
      <c r="C10151" s="39" t="str">
        <f>TEXT(Raw_Articul_Data!$D10151,"00000000000")</f>
        <v>63386000203</v>
      </c>
      <c r="D10151" s="41">
        <v>63386000203</v>
      </c>
      <c r="E10151" s="41" t="s">
        <v>5306</v>
      </c>
      <c r="G10151" s="41" t="s">
        <v>32</v>
      </c>
      <c r="H10151" s="41" t="s">
        <v>2790</v>
      </c>
      <c r="I10151" s="41" t="s">
        <v>23</v>
      </c>
      <c r="J10151" s="41" t="s">
        <v>34</v>
      </c>
      <c r="K10151" s="41" t="s">
        <v>25</v>
      </c>
    </row>
    <row r="10152" spans="2:11" ht="15" customHeight="1" x14ac:dyDescent="0.3">
      <c r="B10152" s="39" t="str">
        <f t="shared" si="140"/>
        <v>63386000215 електродвигун</v>
      </c>
      <c r="C10152" s="39" t="str">
        <f>TEXT(Raw_Articul_Data!$D10152,"00000000000")</f>
        <v>63386000215</v>
      </c>
      <c r="D10152" s="41">
        <v>63386000215</v>
      </c>
      <c r="E10152" s="41" t="s">
        <v>2869</v>
      </c>
      <c r="G10152" s="41" t="s">
        <v>32</v>
      </c>
      <c r="H10152" s="41" t="s">
        <v>2790</v>
      </c>
      <c r="I10152" s="41" t="s">
        <v>23</v>
      </c>
      <c r="J10152" s="41" t="s">
        <v>34</v>
      </c>
      <c r="K10152" s="41" t="s">
        <v>25</v>
      </c>
    </row>
    <row r="10153" spans="2:11" ht="15" customHeight="1" x14ac:dyDescent="0.3">
      <c r="B10153" s="39" t="str">
        <f t="shared" si="140"/>
        <v>63386000220 електродвигун</v>
      </c>
      <c r="C10153" s="39" t="str">
        <f>TEXT(Raw_Articul_Data!$D10153,"00000000000")</f>
        <v>63386000220</v>
      </c>
      <c r="D10153" s="41">
        <v>63386000220</v>
      </c>
      <c r="E10153" s="41" t="s">
        <v>2869</v>
      </c>
      <c r="G10153" s="41" t="s">
        <v>32</v>
      </c>
      <c r="H10153" s="41" t="s">
        <v>2790</v>
      </c>
      <c r="I10153" s="41" t="s">
        <v>23</v>
      </c>
      <c r="J10153" s="41" t="s">
        <v>34</v>
      </c>
      <c r="K10153" s="41" t="s">
        <v>25</v>
      </c>
    </row>
    <row r="10154" spans="2:11" ht="15" customHeight="1" x14ac:dyDescent="0.3">
      <c r="B10154" s="39" t="str">
        <f t="shared" si="140"/>
        <v>63386073000 колесо вентилятора з клиноремінним шківом</v>
      </c>
      <c r="C10154" s="39" t="str">
        <f>TEXT(Raw_Articul_Data!$D10154,"00000000000")</f>
        <v>63386073000</v>
      </c>
      <c r="D10154" s="41">
        <v>63386073000</v>
      </c>
      <c r="E10154" s="41" t="s">
        <v>5307</v>
      </c>
      <c r="G10154" s="41" t="s">
        <v>32</v>
      </c>
      <c r="H10154" s="41" t="s">
        <v>2790</v>
      </c>
      <c r="I10154" s="41" t="s">
        <v>23</v>
      </c>
      <c r="J10154" s="41" t="s">
        <v>1908</v>
      </c>
      <c r="K10154" s="41" t="s">
        <v>25</v>
      </c>
    </row>
    <row r="10155" spans="2:11" ht="15" customHeight="1" x14ac:dyDescent="0.3">
      <c r="B10155" s="39" t="str">
        <f t="shared" si="140"/>
        <v>63386400100 коробка передач в зборі</v>
      </c>
      <c r="C10155" s="39" t="str">
        <f>TEXT(Raw_Articul_Data!$D10155,"00000000000")</f>
        <v>63386400100</v>
      </c>
      <c r="D10155" s="41">
        <v>63386400100</v>
      </c>
      <c r="E10155" s="41" t="s">
        <v>5065</v>
      </c>
      <c r="G10155" s="41" t="s">
        <v>32</v>
      </c>
      <c r="H10155" s="41" t="s">
        <v>2790</v>
      </c>
      <c r="I10155" s="41" t="s">
        <v>23</v>
      </c>
      <c r="J10155" s="41" t="s">
        <v>34</v>
      </c>
      <c r="K10155" s="41" t="s">
        <v>25</v>
      </c>
    </row>
    <row r="10156" spans="2:11" ht="15" customHeight="1" x14ac:dyDescent="0.3">
      <c r="B10156" s="39" t="str">
        <f t="shared" si="140"/>
        <v>63386400105 редуктор</v>
      </c>
      <c r="C10156" s="39" t="str">
        <f>TEXT(Raw_Articul_Data!$D10156,"00000000000")</f>
        <v>63386400105</v>
      </c>
      <c r="D10156" s="41">
        <v>63386400105</v>
      </c>
      <c r="E10156" s="41" t="s">
        <v>4230</v>
      </c>
      <c r="G10156" s="41" t="s">
        <v>32</v>
      </c>
      <c r="H10156" s="41" t="s">
        <v>2790</v>
      </c>
      <c r="I10156" s="41" t="s">
        <v>23</v>
      </c>
      <c r="J10156" s="41" t="s">
        <v>256</v>
      </c>
      <c r="K10156" s="41" t="s">
        <v>25</v>
      </c>
    </row>
    <row r="10157" spans="2:11" ht="15" customHeight="1" x14ac:dyDescent="0.3">
      <c r="B10157" s="39" t="str">
        <f t="shared" si="140"/>
        <v>63387002405 вісь</v>
      </c>
      <c r="C10157" s="39" t="str">
        <f>TEXT(Raw_Articul_Data!$D10157,"00000000000")</f>
        <v>63387002405</v>
      </c>
      <c r="D10157" s="41">
        <v>63387002405</v>
      </c>
      <c r="E10157" s="41" t="s">
        <v>3291</v>
      </c>
      <c r="G10157" s="41" t="s">
        <v>32</v>
      </c>
      <c r="H10157" s="41" t="s">
        <v>2790</v>
      </c>
      <c r="I10157" s="41" t="s">
        <v>23</v>
      </c>
      <c r="J10157" s="41" t="s">
        <v>1908</v>
      </c>
      <c r="K10157" s="41" t="s">
        <v>25</v>
      </c>
    </row>
    <row r="10158" spans="2:11" ht="15" customHeight="1" x14ac:dyDescent="0.3">
      <c r="B10158" s="39" t="str">
        <f t="shared" si="140"/>
        <v>63387002415 вісь</v>
      </c>
      <c r="C10158" s="39" t="str">
        <f>TEXT(Raw_Articul_Data!$D10158,"00000000000")</f>
        <v>63387002415</v>
      </c>
      <c r="D10158" s="41">
        <v>63387002415</v>
      </c>
      <c r="E10158" s="41" t="s">
        <v>3291</v>
      </c>
      <c r="G10158" s="41" t="s">
        <v>32</v>
      </c>
      <c r="H10158" s="41" t="s">
        <v>2790</v>
      </c>
      <c r="I10158" s="41" t="s">
        <v>23</v>
      </c>
      <c r="J10158" s="41" t="s">
        <v>1908</v>
      </c>
      <c r="K10158" s="41" t="s">
        <v>25</v>
      </c>
    </row>
    <row r="10159" spans="2:11" ht="15" customHeight="1" x14ac:dyDescent="0.3">
      <c r="B10159" s="39" t="str">
        <f t="shared" si="140"/>
        <v>63387002420 вісь</v>
      </c>
      <c r="C10159" s="39" t="str">
        <f>TEXT(Raw_Articul_Data!$D10159,"00000000000")</f>
        <v>63387002420</v>
      </c>
      <c r="D10159" s="41">
        <v>63387002420</v>
      </c>
      <c r="E10159" s="41" t="s">
        <v>3291</v>
      </c>
      <c r="G10159" s="41" t="s">
        <v>32</v>
      </c>
      <c r="H10159" s="41" t="s">
        <v>2790</v>
      </c>
      <c r="I10159" s="41" t="s">
        <v>23</v>
      </c>
      <c r="J10159" s="41" t="s">
        <v>1908</v>
      </c>
      <c r="K10159" s="41" t="s">
        <v>25</v>
      </c>
    </row>
    <row r="10160" spans="2:11" ht="15" customHeight="1" x14ac:dyDescent="0.3">
      <c r="B10160" s="39" t="str">
        <f t="shared" si="140"/>
        <v>63387002701 кришка в зборі</v>
      </c>
      <c r="C10160" s="39" t="str">
        <f>TEXT(Raw_Articul_Data!$D10160,"00000000000")</f>
        <v>63387002701</v>
      </c>
      <c r="D10160" s="41">
        <v>63387002701</v>
      </c>
      <c r="E10160" s="41" t="s">
        <v>2802</v>
      </c>
      <c r="G10160" s="41" t="s">
        <v>32</v>
      </c>
      <c r="H10160" s="41" t="s">
        <v>2790</v>
      </c>
      <c r="I10160" s="41" t="s">
        <v>23</v>
      </c>
      <c r="J10160" s="41" t="s">
        <v>45</v>
      </c>
      <c r="K10160" s="41" t="s">
        <v>25</v>
      </c>
    </row>
    <row r="10161" spans="2:11" ht="15" customHeight="1" x14ac:dyDescent="0.3">
      <c r="B10161" s="39" t="str">
        <f t="shared" si="140"/>
        <v>63387002750 кришка в сборі</v>
      </c>
      <c r="C10161" s="39" t="str">
        <f>TEXT(Raw_Articul_Data!$D10161,"00000000000")</f>
        <v>63387002750</v>
      </c>
      <c r="D10161" s="41">
        <v>63387002750</v>
      </c>
      <c r="E10161" s="41" t="s">
        <v>5264</v>
      </c>
      <c r="G10161" s="41" t="s">
        <v>32</v>
      </c>
      <c r="H10161" s="41" t="s">
        <v>2790</v>
      </c>
      <c r="I10161" s="41" t="s">
        <v>23</v>
      </c>
      <c r="J10161" s="41" t="s">
        <v>34</v>
      </c>
      <c r="K10161" s="41" t="s">
        <v>25</v>
      </c>
    </row>
    <row r="10162" spans="2:11" ht="15" customHeight="1" x14ac:dyDescent="0.3">
      <c r="B10162" s="39" t="str">
        <f t="shared" si="140"/>
        <v>63387003500 ножевий валік в зборі</v>
      </c>
      <c r="C10162" s="39" t="str">
        <f>TEXT(Raw_Articul_Data!$D10162,"00000000000")</f>
        <v>63387003500</v>
      </c>
      <c r="D10162" s="41">
        <v>63387003500</v>
      </c>
      <c r="E10162" s="41" t="s">
        <v>5072</v>
      </c>
      <c r="G10162" s="41" t="s">
        <v>32</v>
      </c>
      <c r="H10162" s="41" t="s">
        <v>2790</v>
      </c>
      <c r="I10162" s="41" t="s">
        <v>23</v>
      </c>
      <c r="J10162" s="41" t="s">
        <v>28</v>
      </c>
      <c r="K10162" s="41" t="s">
        <v>25</v>
      </c>
    </row>
    <row r="10163" spans="2:11" ht="15" customHeight="1" x14ac:dyDescent="0.3">
      <c r="B10163" s="39" t="str">
        <f t="shared" si="140"/>
        <v>63387008510 корпус</v>
      </c>
      <c r="C10163" s="39" t="str">
        <f>TEXT(Raw_Articul_Data!$D10163,"00000000000")</f>
        <v>63387008510</v>
      </c>
      <c r="D10163" s="41">
        <v>63387008510</v>
      </c>
      <c r="E10163" s="41" t="s">
        <v>3695</v>
      </c>
      <c r="G10163" s="41" t="s">
        <v>32</v>
      </c>
      <c r="H10163" s="41" t="s">
        <v>2790</v>
      </c>
      <c r="I10163" s="41" t="s">
        <v>23</v>
      </c>
      <c r="J10163" s="41" t="s">
        <v>45</v>
      </c>
      <c r="K10163" s="41" t="s">
        <v>25</v>
      </c>
    </row>
    <row r="10164" spans="2:11" ht="15" customHeight="1" x14ac:dyDescent="0.3">
      <c r="B10164" s="39" t="str">
        <f t="shared" si="140"/>
        <v>63387020100 ніж</v>
      </c>
      <c r="C10164" s="39" t="str">
        <f>TEXT(Raw_Articul_Data!$D10164,"00000000000")</f>
        <v>63387020100</v>
      </c>
      <c r="D10164" s="41">
        <v>63387020100</v>
      </c>
      <c r="E10164" s="41" t="s">
        <v>2188</v>
      </c>
      <c r="G10164" s="41" t="s">
        <v>32</v>
      </c>
      <c r="H10164" s="41" t="s">
        <v>2790</v>
      </c>
      <c r="I10164" s="41" t="s">
        <v>23</v>
      </c>
      <c r="J10164" s="41" t="s">
        <v>28</v>
      </c>
      <c r="K10164" s="41" t="s">
        <v>25</v>
      </c>
    </row>
    <row r="10165" spans="2:11" ht="15" customHeight="1" x14ac:dyDescent="0.3">
      <c r="B10165" s="39" t="str">
        <f t="shared" si="140"/>
        <v>63387020111 ніж</v>
      </c>
      <c r="C10165" s="39" t="str">
        <f>TEXT(Raw_Articul_Data!$D10165,"00000000000")</f>
        <v>63387020111</v>
      </c>
      <c r="D10165" s="41">
        <v>63387020111</v>
      </c>
      <c r="E10165" s="41" t="s">
        <v>2188</v>
      </c>
      <c r="G10165" s="41" t="s">
        <v>32</v>
      </c>
      <c r="H10165" s="41" t="s">
        <v>2790</v>
      </c>
      <c r="I10165" s="41" t="s">
        <v>23</v>
      </c>
      <c r="J10165" s="41" t="s">
        <v>28</v>
      </c>
      <c r="K10165" s="41" t="s">
        <v>25</v>
      </c>
    </row>
    <row r="10166" spans="2:11" ht="15" customHeight="1" x14ac:dyDescent="0.3">
      <c r="B10166" s="39" t="str">
        <f t="shared" si="140"/>
        <v>63387020130 ніж</v>
      </c>
      <c r="C10166" s="39" t="str">
        <f>TEXT(Raw_Articul_Data!$D10166,"00000000000")</f>
        <v>63387020130</v>
      </c>
      <c r="D10166" s="41">
        <v>63387020130</v>
      </c>
      <c r="E10166" s="41" t="s">
        <v>2188</v>
      </c>
      <c r="G10166" s="41" t="s">
        <v>32</v>
      </c>
      <c r="H10166" s="41" t="s">
        <v>2790</v>
      </c>
      <c r="I10166" s="41" t="s">
        <v>23</v>
      </c>
      <c r="J10166" s="41" t="s">
        <v>28</v>
      </c>
      <c r="K10166" s="41" t="s">
        <v>25</v>
      </c>
    </row>
    <row r="10167" spans="2:11" ht="15" customHeight="1" x14ac:dyDescent="0.3">
      <c r="B10167" s="39" t="str">
        <f t="shared" si="140"/>
        <v>63387033800 гільза</v>
      </c>
      <c r="C10167" s="39" t="str">
        <f>TEXT(Raw_Articul_Data!$D10167,"00000000000")</f>
        <v>63387033800</v>
      </c>
      <c r="D10167" s="41">
        <v>63387033800</v>
      </c>
      <c r="E10167" s="41" t="s">
        <v>2850</v>
      </c>
      <c r="G10167" s="41" t="s">
        <v>32</v>
      </c>
      <c r="H10167" s="41" t="s">
        <v>2790</v>
      </c>
      <c r="I10167" s="41" t="s">
        <v>23</v>
      </c>
      <c r="J10167" s="41" t="s">
        <v>45</v>
      </c>
      <c r="K10167" s="41" t="s">
        <v>25</v>
      </c>
    </row>
    <row r="10168" spans="2:11" ht="15" customHeight="1" x14ac:dyDescent="0.3">
      <c r="B10168" s="39" t="str">
        <f t="shared" si="140"/>
        <v>63387034900 пружина з навивкою</v>
      </c>
      <c r="C10168" s="39" t="str">
        <f>TEXT(Raw_Articul_Data!$D10168,"00000000000")</f>
        <v>63387034900</v>
      </c>
      <c r="D10168" s="41">
        <v>63387034900</v>
      </c>
      <c r="E10168" s="41" t="s">
        <v>5021</v>
      </c>
      <c r="G10168" s="41" t="s">
        <v>32</v>
      </c>
      <c r="H10168" s="41" t="s">
        <v>2790</v>
      </c>
      <c r="I10168" s="41" t="s">
        <v>23</v>
      </c>
      <c r="J10168" s="41" t="s">
        <v>28</v>
      </c>
      <c r="K10168" s="41" t="s">
        <v>25</v>
      </c>
    </row>
    <row r="10169" spans="2:11" ht="15" customHeight="1" x14ac:dyDescent="0.3">
      <c r="B10169" s="39" t="str">
        <f t="shared" si="140"/>
        <v>63387035100 пружина розтягнення</v>
      </c>
      <c r="C10169" s="39" t="str">
        <f>TEXT(Raw_Articul_Data!$D10169,"00000000000")</f>
        <v>63387035100</v>
      </c>
      <c r="D10169" s="41">
        <v>63387035100</v>
      </c>
      <c r="E10169" s="41" t="s">
        <v>3022</v>
      </c>
      <c r="G10169" s="41" t="s">
        <v>32</v>
      </c>
      <c r="H10169" s="41" t="s">
        <v>2790</v>
      </c>
      <c r="I10169" s="41" t="s">
        <v>23</v>
      </c>
      <c r="J10169" s="41" t="s">
        <v>28</v>
      </c>
      <c r="K10169" s="41" t="s">
        <v>25</v>
      </c>
    </row>
    <row r="10170" spans="2:11" ht="15" customHeight="1" x14ac:dyDescent="0.3">
      <c r="B10170" s="39" t="str">
        <f t="shared" si="140"/>
        <v>63387035110 пружина розтягнення</v>
      </c>
      <c r="C10170" s="39" t="str">
        <f>TEXT(Raw_Articul_Data!$D10170,"00000000000")</f>
        <v>63387035110</v>
      </c>
      <c r="D10170" s="41">
        <v>63387035110</v>
      </c>
      <c r="E10170" s="41" t="s">
        <v>3022</v>
      </c>
      <c r="G10170" s="41" t="s">
        <v>32</v>
      </c>
      <c r="H10170" s="41" t="s">
        <v>2790</v>
      </c>
      <c r="I10170" s="41" t="s">
        <v>23</v>
      </c>
      <c r="J10170" s="41" t="s">
        <v>28</v>
      </c>
      <c r="K10170" s="41" t="s">
        <v>25</v>
      </c>
    </row>
    <row r="10171" spans="2:11" ht="15" customHeight="1" x14ac:dyDescent="0.3">
      <c r="B10171" s="39" t="str">
        <f t="shared" si="140"/>
        <v>63387035111 пружина розтягнення</v>
      </c>
      <c r="C10171" s="39" t="str">
        <f>TEXT(Raw_Articul_Data!$D10171,"00000000000")</f>
        <v>63387035111</v>
      </c>
      <c r="D10171" s="41">
        <v>63387035111</v>
      </c>
      <c r="E10171" s="41" t="s">
        <v>3022</v>
      </c>
      <c r="G10171" s="41" t="s">
        <v>32</v>
      </c>
      <c r="H10171" s="41" t="s">
        <v>2790</v>
      </c>
      <c r="I10171" s="41" t="s">
        <v>23</v>
      </c>
      <c r="J10171" s="41" t="s">
        <v>28</v>
      </c>
      <c r="K10171" s="41" t="s">
        <v>25</v>
      </c>
    </row>
    <row r="10172" spans="2:11" ht="15" customHeight="1" x14ac:dyDescent="0.3">
      <c r="B10172" s="39" t="str">
        <f t="shared" si="140"/>
        <v>63387039601 нижня частина травозбірника</v>
      </c>
      <c r="C10172" s="39" t="str">
        <f>TEXT(Raw_Articul_Data!$D10172,"00000000000")</f>
        <v>63387039601</v>
      </c>
      <c r="D10172" s="41">
        <v>63387039601</v>
      </c>
      <c r="E10172" s="41" t="s">
        <v>5269</v>
      </c>
      <c r="G10172" s="41" t="s">
        <v>32</v>
      </c>
      <c r="H10172" s="41" t="s">
        <v>2790</v>
      </c>
      <c r="I10172" s="41" t="s">
        <v>23</v>
      </c>
      <c r="J10172" s="41" t="s">
        <v>45</v>
      </c>
      <c r="K10172" s="41" t="s">
        <v>25</v>
      </c>
    </row>
    <row r="10173" spans="2:11" ht="15" customHeight="1" x14ac:dyDescent="0.3">
      <c r="B10173" s="39" t="str">
        <f t="shared" si="140"/>
        <v>63387042100 клиновий ремінь</v>
      </c>
      <c r="C10173" s="39" t="str">
        <f>TEXT(Raw_Articul_Data!$D10173,"00000000000")</f>
        <v>63387042100</v>
      </c>
      <c r="D10173" s="41">
        <v>63387042100</v>
      </c>
      <c r="E10173" s="41" t="s">
        <v>4970</v>
      </c>
      <c r="G10173" s="41" t="s">
        <v>32</v>
      </c>
      <c r="H10173" s="41" t="s">
        <v>2790</v>
      </c>
      <c r="I10173" s="41" t="s">
        <v>23</v>
      </c>
      <c r="J10173" s="41" t="s">
        <v>34</v>
      </c>
      <c r="K10173" s="41" t="s">
        <v>25</v>
      </c>
    </row>
    <row r="10174" spans="2:11" ht="15" customHeight="1" x14ac:dyDescent="0.3">
      <c r="B10174" s="39" t="str">
        <f t="shared" si="140"/>
        <v>63387043200 втулка</v>
      </c>
      <c r="C10174" s="39" t="str">
        <f>TEXT(Raw_Articul_Data!$D10174,"00000000000")</f>
        <v>63387043200</v>
      </c>
      <c r="D10174" s="41">
        <v>63387043200</v>
      </c>
      <c r="E10174" s="41" t="s">
        <v>2153</v>
      </c>
      <c r="G10174" s="41" t="s">
        <v>32</v>
      </c>
      <c r="H10174" s="41" t="s">
        <v>2790</v>
      </c>
      <c r="I10174" s="41" t="s">
        <v>23</v>
      </c>
      <c r="J10174" s="41" t="s">
        <v>164</v>
      </c>
      <c r="K10174" s="41" t="s">
        <v>25</v>
      </c>
    </row>
    <row r="10175" spans="2:11" ht="15" customHeight="1" x14ac:dyDescent="0.3">
      <c r="B10175" s="39" t="str">
        <f t="shared" si="140"/>
        <v>63387060730 кришка</v>
      </c>
      <c r="C10175" s="39" t="str">
        <f>TEXT(Raw_Articul_Data!$D10175,"00000000000")</f>
        <v>63387060730</v>
      </c>
      <c r="D10175" s="41">
        <v>63387060730</v>
      </c>
      <c r="E10175" s="41" t="s">
        <v>2801</v>
      </c>
      <c r="G10175" s="41" t="s">
        <v>32</v>
      </c>
      <c r="H10175" s="41" t="s">
        <v>2790</v>
      </c>
      <c r="I10175" s="41" t="s">
        <v>23</v>
      </c>
      <c r="J10175" s="41" t="s">
        <v>45</v>
      </c>
      <c r="K10175" s="41" t="s">
        <v>25</v>
      </c>
    </row>
    <row r="10176" spans="2:11" ht="15" customHeight="1" x14ac:dyDescent="0.3">
      <c r="B10176" s="39" t="str">
        <f t="shared" si="140"/>
        <v>63387068100 захисний кожух ведучої ручки</v>
      </c>
      <c r="C10176" s="39" t="str">
        <f>TEXT(Raw_Articul_Data!$D10176,"00000000000")</f>
        <v>63387068100</v>
      </c>
      <c r="D10176" s="41">
        <v>63387068100</v>
      </c>
      <c r="E10176" s="41" t="s">
        <v>5308</v>
      </c>
      <c r="G10176" s="41" t="s">
        <v>32</v>
      </c>
      <c r="H10176" s="41" t="s">
        <v>2790</v>
      </c>
      <c r="I10176" s="41" t="s">
        <v>23</v>
      </c>
      <c r="J10176" s="41" t="s">
        <v>45</v>
      </c>
      <c r="K10176" s="41" t="s">
        <v>25</v>
      </c>
    </row>
    <row r="10177" spans="2:11" ht="15" customHeight="1" x14ac:dyDescent="0.3">
      <c r="B10177" s="39" t="str">
        <f t="shared" si="140"/>
        <v>63387602100 верхня частина травозбірника</v>
      </c>
      <c r="C10177" s="39" t="str">
        <f>TEXT(Raw_Articul_Data!$D10177,"00000000000")</f>
        <v>63387602100</v>
      </c>
      <c r="D10177" s="41">
        <v>63387602100</v>
      </c>
      <c r="E10177" s="41" t="s">
        <v>2274</v>
      </c>
      <c r="G10177" s="41" t="s">
        <v>32</v>
      </c>
      <c r="H10177" s="41" t="s">
        <v>2790</v>
      </c>
      <c r="I10177" s="41" t="s">
        <v>23</v>
      </c>
      <c r="J10177" s="41" t="s">
        <v>45</v>
      </c>
      <c r="K10177" s="41" t="s">
        <v>25</v>
      </c>
    </row>
    <row r="10178" spans="2:11" ht="15" customHeight="1" x14ac:dyDescent="0.3">
      <c r="B10178" s="39" t="str">
        <f t="shared" si="140"/>
        <v>63387602110 верхня частина травозбірника</v>
      </c>
      <c r="C10178" s="39" t="str">
        <f>TEXT(Raw_Articul_Data!$D10178,"00000000000")</f>
        <v>63387602110</v>
      </c>
      <c r="D10178" s="41">
        <v>63387602110</v>
      </c>
      <c r="E10178" s="41" t="s">
        <v>2274</v>
      </c>
      <c r="G10178" s="41" t="s">
        <v>32</v>
      </c>
      <c r="H10178" s="41" t="s">
        <v>2790</v>
      </c>
      <c r="I10178" s="41" t="s">
        <v>23</v>
      </c>
      <c r="J10178" s="41" t="s">
        <v>45</v>
      </c>
      <c r="K10178" s="41" t="s">
        <v>25</v>
      </c>
    </row>
    <row r="10179" spans="2:11" ht="15" customHeight="1" x14ac:dyDescent="0.3">
      <c r="B10179" s="39" t="str">
        <f t="shared" si="140"/>
        <v>63387609900 багатофункціональний ніж</v>
      </c>
      <c r="C10179" s="39" t="str">
        <f>TEXT(Raw_Articul_Data!$D10179,"00000000000")</f>
        <v>63387609900</v>
      </c>
      <c r="D10179" s="41">
        <v>63387609900</v>
      </c>
      <c r="E10179" s="41" t="s">
        <v>2269</v>
      </c>
      <c r="G10179" s="41" t="s">
        <v>32</v>
      </c>
      <c r="H10179" s="41" t="s">
        <v>2271</v>
      </c>
      <c r="I10179" s="41" t="s">
        <v>23</v>
      </c>
      <c r="J10179" s="41" t="s">
        <v>256</v>
      </c>
      <c r="K10179" s="41" t="s">
        <v>25</v>
      </c>
    </row>
    <row r="10180" spans="2:11" ht="15" customHeight="1" x14ac:dyDescent="0.3">
      <c r="B10180" s="39" t="str">
        <f t="shared" si="140"/>
        <v>63387636010 фіксуючий важіль</v>
      </c>
      <c r="C10180" s="39" t="str">
        <f>TEXT(Raw_Articul_Data!$D10180,"00000000000")</f>
        <v>63387636010</v>
      </c>
      <c r="D10180" s="41">
        <v>63387636010</v>
      </c>
      <c r="E10180" s="41" t="s">
        <v>5309</v>
      </c>
      <c r="G10180" s="41" t="s">
        <v>32</v>
      </c>
      <c r="H10180" s="41" t="s">
        <v>2790</v>
      </c>
      <c r="I10180" s="41" t="s">
        <v>23</v>
      </c>
      <c r="J10180" s="41" t="s">
        <v>45</v>
      </c>
      <c r="K10180" s="41" t="s">
        <v>25</v>
      </c>
    </row>
    <row r="10181" spans="2:11" ht="15" customHeight="1" x14ac:dyDescent="0.3">
      <c r="B10181" s="39" t="str">
        <f t="shared" si="140"/>
        <v>63387640901 зубчатий ремінь</v>
      </c>
      <c r="C10181" s="39" t="str">
        <f>TEXT(Raw_Articul_Data!$D10181,"00000000000")</f>
        <v>63387640901</v>
      </c>
      <c r="D10181" s="41">
        <v>63387640901</v>
      </c>
      <c r="E10181" s="41" t="s">
        <v>4995</v>
      </c>
      <c r="G10181" s="41" t="s">
        <v>32</v>
      </c>
      <c r="H10181" s="41" t="s">
        <v>2790</v>
      </c>
      <c r="I10181" s="41" t="s">
        <v>23</v>
      </c>
      <c r="J10181" s="41" t="s">
        <v>218</v>
      </c>
      <c r="K10181" s="41" t="s">
        <v>25</v>
      </c>
    </row>
    <row r="10182" spans="2:11" ht="15" customHeight="1" x14ac:dyDescent="0.3">
      <c r="B10182" s="39" t="str">
        <f t="shared" si="140"/>
        <v>63387800100 натяжний важіль</v>
      </c>
      <c r="C10182" s="39" t="str">
        <f>TEXT(Raw_Articul_Data!$D10182,"00000000000")</f>
        <v>63387800100</v>
      </c>
      <c r="D10182" s="41">
        <v>63387800100</v>
      </c>
      <c r="E10182" s="41" t="s">
        <v>4350</v>
      </c>
      <c r="G10182" s="41" t="s">
        <v>32</v>
      </c>
      <c r="H10182" s="41" t="s">
        <v>2790</v>
      </c>
      <c r="I10182" s="41" t="s">
        <v>23</v>
      </c>
      <c r="J10182" s="41" t="s">
        <v>164</v>
      </c>
      <c r="K10182" s="41" t="s">
        <v>25</v>
      </c>
    </row>
    <row r="10183" spans="2:11" ht="15" customHeight="1" x14ac:dyDescent="0.3">
      <c r="B10183" s="39" t="str">
        <f t="shared" si="140"/>
        <v>63387914800 спусковий важіль</v>
      </c>
      <c r="C10183" s="39" t="str">
        <f>TEXT(Raw_Articul_Data!$D10183,"00000000000")</f>
        <v>63387914800</v>
      </c>
      <c r="D10183" s="41">
        <v>63387914800</v>
      </c>
      <c r="E10183" s="41" t="s">
        <v>5310</v>
      </c>
      <c r="G10183" s="41" t="s">
        <v>32</v>
      </c>
      <c r="H10183" s="41" t="s">
        <v>2790</v>
      </c>
      <c r="I10183" s="41" t="s">
        <v>23</v>
      </c>
      <c r="J10183" s="41" t="s">
        <v>164</v>
      </c>
      <c r="K10183" s="41" t="s">
        <v>25</v>
      </c>
    </row>
    <row r="10184" spans="2:11" ht="15" customHeight="1" x14ac:dyDescent="0.3">
      <c r="B10184" s="39" t="str">
        <f t="shared" si="140"/>
        <v>63400071025 комплект амортизатор</v>
      </c>
      <c r="C10184" s="39" t="str">
        <f>TEXT(Raw_Articul_Data!$D10184,"00000000000")</f>
        <v>63400071025</v>
      </c>
      <c r="D10184" s="41">
        <v>63400071025</v>
      </c>
      <c r="E10184" s="41" t="s">
        <v>5311</v>
      </c>
      <c r="G10184" s="41" t="s">
        <v>32</v>
      </c>
      <c r="H10184" s="41" t="s">
        <v>2790</v>
      </c>
      <c r="I10184" s="41" t="s">
        <v>23</v>
      </c>
      <c r="J10184" s="41" t="s">
        <v>191</v>
      </c>
      <c r="K10184" s="41" t="s">
        <v>25</v>
      </c>
    </row>
    <row r="10185" spans="2:11" ht="15" customHeight="1" x14ac:dyDescent="0.3">
      <c r="B10185" s="39" t="str">
        <f t="shared" si="140"/>
        <v>63400071026 комплект амортизатор</v>
      </c>
      <c r="C10185" s="39" t="str">
        <f>TEXT(Raw_Articul_Data!$D10185,"00000000000")</f>
        <v>63400071026</v>
      </c>
      <c r="D10185" s="41">
        <v>63400071026</v>
      </c>
      <c r="E10185" s="41" t="s">
        <v>5311</v>
      </c>
      <c r="G10185" s="41" t="s">
        <v>32</v>
      </c>
      <c r="H10185" s="41" t="s">
        <v>2790</v>
      </c>
      <c r="I10185" s="41" t="s">
        <v>23</v>
      </c>
      <c r="J10185" s="41" t="s">
        <v>34</v>
      </c>
      <c r="K10185" s="41" t="s">
        <v>25</v>
      </c>
    </row>
    <row r="10186" spans="2:11" ht="15" customHeight="1" x14ac:dyDescent="0.3">
      <c r="B10186" s="39" t="str">
        <f t="shared" si="140"/>
        <v>63400071090 коробка передач в зборі</v>
      </c>
      <c r="C10186" s="39" t="str">
        <f>TEXT(Raw_Articul_Data!$D10186,"00000000000")</f>
        <v>63400071090</v>
      </c>
      <c r="D10186" s="41">
        <v>63400071090</v>
      </c>
      <c r="E10186" s="41" t="s">
        <v>5065</v>
      </c>
      <c r="G10186" s="41" t="s">
        <v>32</v>
      </c>
      <c r="H10186" s="41" t="s">
        <v>2790</v>
      </c>
      <c r="I10186" s="41" t="s">
        <v>23</v>
      </c>
      <c r="J10186" s="41" t="s">
        <v>256</v>
      </c>
      <c r="K10186" s="41" t="s">
        <v>25</v>
      </c>
    </row>
    <row r="10187" spans="2:11" ht="15" customHeight="1" x14ac:dyDescent="0.3">
      <c r="B10187" s="39" t="str">
        <f t="shared" si="140"/>
        <v>63400111851 чотирьохтактний двигун у зборі evc 300.0</v>
      </c>
      <c r="C10187" s="39" t="str">
        <f>TEXT(Raw_Articul_Data!$D10187,"00000000000")</f>
        <v>63400111851</v>
      </c>
      <c r="D10187" s="41">
        <v>63400111851</v>
      </c>
      <c r="E10187" s="41" t="s">
        <v>5312</v>
      </c>
      <c r="G10187" s="41" t="s">
        <v>32</v>
      </c>
      <c r="H10187" s="41" t="s">
        <v>2790</v>
      </c>
      <c r="I10187" s="41" t="s">
        <v>23</v>
      </c>
      <c r="J10187" s="41" t="s">
        <v>34</v>
      </c>
      <c r="K10187" s="41" t="s">
        <v>25</v>
      </c>
    </row>
    <row r="10188" spans="2:11" ht="15" customHeight="1" x14ac:dyDescent="0.3">
      <c r="B10188" s="39" t="str">
        <f t="shared" si="140"/>
        <v>63401801100 трос управління дросельною заслонкою</v>
      </c>
      <c r="C10188" s="39" t="str">
        <f>TEXT(Raw_Articul_Data!$D10188,"00000000000")</f>
        <v>63401801100</v>
      </c>
      <c r="D10188" s="41">
        <v>63401801100</v>
      </c>
      <c r="E10188" s="41" t="s">
        <v>3643</v>
      </c>
      <c r="G10188" s="41" t="s">
        <v>32</v>
      </c>
      <c r="H10188" s="41" t="s">
        <v>2790</v>
      </c>
      <c r="I10188" s="41" t="s">
        <v>23</v>
      </c>
      <c r="J10188" s="41" t="s">
        <v>347</v>
      </c>
      <c r="K10188" s="41" t="s">
        <v>25</v>
      </c>
    </row>
    <row r="10189" spans="2:11" ht="15" customHeight="1" x14ac:dyDescent="0.3">
      <c r="B10189" s="39" t="str">
        <f t="shared" ref="B10189:B10252" si="141">CONCATENATE(C10189," ", LOWER(E10189))</f>
        <v>63401821320 половина корпуса</v>
      </c>
      <c r="C10189" s="39" t="str">
        <f>TEXT(Raw_Articul_Data!$D10189,"00000000000")</f>
        <v>63401821320</v>
      </c>
      <c r="D10189" s="41">
        <v>63401821320</v>
      </c>
      <c r="E10189" s="41" t="s">
        <v>5207</v>
      </c>
      <c r="G10189" s="41" t="s">
        <v>32</v>
      </c>
      <c r="H10189" s="41" t="s">
        <v>2790</v>
      </c>
      <c r="I10189" s="41" t="s">
        <v>23</v>
      </c>
      <c r="J10189" s="41" t="s">
        <v>45</v>
      </c>
      <c r="K10189" s="41" t="s">
        <v>25</v>
      </c>
    </row>
    <row r="10190" spans="2:11" ht="15" customHeight="1" x14ac:dyDescent="0.3">
      <c r="B10190" s="39" t="str">
        <f t="shared" si="141"/>
        <v>63401821325 половина корпуса рукоятки</v>
      </c>
      <c r="C10190" s="39" t="str">
        <f>TEXT(Raw_Articul_Data!$D10190,"00000000000")</f>
        <v>63401821325</v>
      </c>
      <c r="D10190" s="41">
        <v>63401821325</v>
      </c>
      <c r="E10190" s="41" t="s">
        <v>5313</v>
      </c>
      <c r="G10190" s="41" t="s">
        <v>32</v>
      </c>
      <c r="H10190" s="41" t="s">
        <v>2790</v>
      </c>
      <c r="I10190" s="41" t="s">
        <v>23</v>
      </c>
      <c r="J10190" s="41" t="s">
        <v>45</v>
      </c>
      <c r="K10190" s="41" t="s">
        <v>25</v>
      </c>
    </row>
    <row r="10191" spans="2:11" ht="15" customHeight="1" x14ac:dyDescent="0.3">
      <c r="B10191" s="39" t="str">
        <f t="shared" si="141"/>
        <v>63401821335 половина корпуса рукоятки</v>
      </c>
      <c r="C10191" s="39" t="str">
        <f>TEXT(Raw_Articul_Data!$D10191,"00000000000")</f>
        <v>63401821335</v>
      </c>
      <c r="D10191" s="41">
        <v>63401821335</v>
      </c>
      <c r="E10191" s="41" t="s">
        <v>5313</v>
      </c>
      <c r="G10191" s="41" t="s">
        <v>32</v>
      </c>
      <c r="H10191" s="41" t="s">
        <v>2790</v>
      </c>
      <c r="I10191" s="41" t="s">
        <v>23</v>
      </c>
      <c r="J10191" s="41" t="s">
        <v>45</v>
      </c>
      <c r="K10191" s="41" t="s">
        <v>25</v>
      </c>
    </row>
    <row r="10192" spans="2:11" ht="15" customHeight="1" x14ac:dyDescent="0.3">
      <c r="B10192" s="39" t="str">
        <f t="shared" si="141"/>
        <v>63404001100 батарея 12в</v>
      </c>
      <c r="C10192" s="39" t="str">
        <f>TEXT(Raw_Articul_Data!$D10192,"00000000000")</f>
        <v>63404001100</v>
      </c>
      <c r="D10192" s="41">
        <v>63404001100</v>
      </c>
      <c r="E10192" s="41" t="s">
        <v>5314</v>
      </c>
      <c r="G10192" s="41" t="s">
        <v>32</v>
      </c>
      <c r="H10192" s="41" t="s">
        <v>2790</v>
      </c>
      <c r="J10192" s="41" t="s">
        <v>34</v>
      </c>
      <c r="K10192" s="41" t="s">
        <v>25</v>
      </c>
    </row>
    <row r="10193" spans="2:11" ht="15" customHeight="1" x14ac:dyDescent="0.3">
      <c r="B10193" s="39" t="str">
        <f t="shared" si="141"/>
        <v>63404300400 автоматичний аварійний вимикач</v>
      </c>
      <c r="C10193" s="39" t="str">
        <f>TEXT(Raw_Articul_Data!$D10193,"00000000000")</f>
        <v>63404300400</v>
      </c>
      <c r="D10193" s="41">
        <v>63404300400</v>
      </c>
      <c r="E10193" s="41" t="s">
        <v>5208</v>
      </c>
      <c r="G10193" s="41" t="s">
        <v>32</v>
      </c>
      <c r="H10193" s="41" t="s">
        <v>2790</v>
      </c>
      <c r="I10193" s="41" t="s">
        <v>23</v>
      </c>
      <c r="J10193" s="41" t="s">
        <v>50</v>
      </c>
      <c r="K10193" s="41" t="s">
        <v>25</v>
      </c>
    </row>
    <row r="10194" spans="2:11" ht="15" customHeight="1" x14ac:dyDescent="0.3">
      <c r="B10194" s="39" t="str">
        <f t="shared" si="141"/>
        <v>63404300405 автоматичний аварійний вимикач</v>
      </c>
      <c r="C10194" s="39" t="str">
        <f>TEXT(Raw_Articul_Data!$D10194,"00000000000")</f>
        <v>63404300405</v>
      </c>
      <c r="D10194" s="41">
        <v>63404300405</v>
      </c>
      <c r="E10194" s="41" t="s">
        <v>5208</v>
      </c>
      <c r="G10194" s="41" t="s">
        <v>32</v>
      </c>
      <c r="H10194" s="41" t="s">
        <v>2790</v>
      </c>
      <c r="I10194" s="41" t="s">
        <v>23</v>
      </c>
      <c r="J10194" s="41" t="s">
        <v>50</v>
      </c>
      <c r="K10194" s="41" t="s">
        <v>25</v>
      </c>
    </row>
    <row r="10195" spans="2:11" ht="15" customHeight="1" x14ac:dyDescent="0.3">
      <c r="B10195" s="39" t="str">
        <f t="shared" si="141"/>
        <v>63404300406 автоматичний аварійний вимикач</v>
      </c>
      <c r="C10195" s="39" t="str">
        <f>TEXT(Raw_Articul_Data!$D10195,"00000000000")</f>
        <v>63404300406</v>
      </c>
      <c r="D10195" s="41">
        <v>63404300406</v>
      </c>
      <c r="E10195" s="41" t="s">
        <v>5208</v>
      </c>
      <c r="G10195" s="41" t="s">
        <v>32</v>
      </c>
      <c r="H10195" s="41" t="s">
        <v>2790</v>
      </c>
      <c r="I10195" s="41" t="s">
        <v>23</v>
      </c>
      <c r="J10195" s="41" t="s">
        <v>50</v>
      </c>
      <c r="K10195" s="41" t="s">
        <v>25</v>
      </c>
    </row>
    <row r="10196" spans="2:11" ht="15" customHeight="1" x14ac:dyDescent="0.3">
      <c r="B10196" s="39" t="str">
        <f t="shared" si="141"/>
        <v>63404300415 автоматичний аварійний вимикач</v>
      </c>
      <c r="C10196" s="39" t="str">
        <f>TEXT(Raw_Articul_Data!$D10196,"00000000000")</f>
        <v>63404300415</v>
      </c>
      <c r="D10196" s="41">
        <v>63404300415</v>
      </c>
      <c r="E10196" s="41" t="s">
        <v>5208</v>
      </c>
      <c r="G10196" s="41" t="s">
        <v>32</v>
      </c>
      <c r="H10196" s="41" t="s">
        <v>2790</v>
      </c>
      <c r="I10196" s="41" t="s">
        <v>23</v>
      </c>
      <c r="J10196" s="41" t="s">
        <v>50</v>
      </c>
      <c r="K10196" s="41" t="s">
        <v>25</v>
      </c>
    </row>
    <row r="10197" spans="2:11" ht="15" customHeight="1" x14ac:dyDescent="0.3">
      <c r="B10197" s="39" t="str">
        <f t="shared" si="141"/>
        <v>63404300700 кнопка запуска</v>
      </c>
      <c r="C10197" s="39" t="str">
        <f>TEXT(Raw_Articul_Data!$D10197,"00000000000")</f>
        <v>63404300700</v>
      </c>
      <c r="D10197" s="41">
        <v>63404300700</v>
      </c>
      <c r="E10197" s="41" t="s">
        <v>5315</v>
      </c>
      <c r="G10197" s="41" t="s">
        <v>32</v>
      </c>
      <c r="H10197" s="41" t="s">
        <v>2790</v>
      </c>
      <c r="I10197" s="41" t="s">
        <v>23</v>
      </c>
      <c r="J10197" s="41" t="s">
        <v>1906</v>
      </c>
      <c r="K10197" s="41" t="s">
        <v>25</v>
      </c>
    </row>
    <row r="10198" spans="2:11" ht="15" customHeight="1" x14ac:dyDescent="0.3">
      <c r="B10198" s="39" t="str">
        <f t="shared" si="141"/>
        <v>63406000204 електродвигун 230в/1,6квт</v>
      </c>
      <c r="C10198" s="39" t="str">
        <f>TEXT(Raw_Articul_Data!$D10198,"00000000000")</f>
        <v>63406000204</v>
      </c>
      <c r="D10198" s="41">
        <v>63406000204</v>
      </c>
      <c r="E10198" s="41" t="s">
        <v>5316</v>
      </c>
      <c r="G10198" s="41" t="s">
        <v>32</v>
      </c>
      <c r="H10198" s="41" t="s">
        <v>2790</v>
      </c>
      <c r="I10198" s="41" t="s">
        <v>23</v>
      </c>
      <c r="J10198" s="41" t="s">
        <v>164</v>
      </c>
      <c r="K10198" s="41" t="s">
        <v>25</v>
      </c>
    </row>
    <row r="10199" spans="2:11" ht="15" customHeight="1" x14ac:dyDescent="0.3">
      <c r="B10199" s="39" t="str">
        <f t="shared" si="141"/>
        <v>63406400101 коробка передач в сборі</v>
      </c>
      <c r="C10199" s="39" t="str">
        <f>TEXT(Raw_Articul_Data!$D10199,"00000000000")</f>
        <v>63406400101</v>
      </c>
      <c r="D10199" s="41">
        <v>63406400101</v>
      </c>
      <c r="E10199" s="41" t="s">
        <v>5317</v>
      </c>
      <c r="G10199" s="41" t="s">
        <v>32</v>
      </c>
      <c r="H10199" s="41" t="s">
        <v>2790</v>
      </c>
      <c r="I10199" s="41" t="s">
        <v>23</v>
      </c>
      <c r="J10199" s="41" t="s">
        <v>45</v>
      </c>
      <c r="K10199" s="41" t="s">
        <v>25</v>
      </c>
    </row>
    <row r="10200" spans="2:11" ht="15" customHeight="1" x14ac:dyDescent="0.3">
      <c r="B10200" s="39" t="str">
        <f t="shared" si="141"/>
        <v>63406400113 коробка передач в зборі</v>
      </c>
      <c r="C10200" s="39" t="str">
        <f>TEXT(Raw_Articul_Data!$D10200,"00000000000")</f>
        <v>63406400113</v>
      </c>
      <c r="D10200" s="41">
        <v>63406400113</v>
      </c>
      <c r="E10200" s="41" t="s">
        <v>5065</v>
      </c>
      <c r="G10200" s="41" t="s">
        <v>32</v>
      </c>
      <c r="H10200" s="41" t="s">
        <v>2790</v>
      </c>
      <c r="I10200" s="41" t="s">
        <v>23</v>
      </c>
      <c r="J10200" s="41" t="s">
        <v>256</v>
      </c>
      <c r="K10200" s="41" t="s">
        <v>25</v>
      </c>
    </row>
    <row r="10201" spans="2:11" ht="15" customHeight="1" x14ac:dyDescent="0.3">
      <c r="B10201" s="39" t="str">
        <f t="shared" si="141"/>
        <v>63407002401 вісь передня</v>
      </c>
      <c r="C10201" s="39" t="str">
        <f>TEXT(Raw_Articul_Data!$D10201,"00000000000")</f>
        <v>63407002401</v>
      </c>
      <c r="D10201" s="41">
        <v>63407002401</v>
      </c>
      <c r="E10201" s="41" t="s">
        <v>5232</v>
      </c>
      <c r="G10201" s="41" t="s">
        <v>32</v>
      </c>
      <c r="H10201" s="41" t="s">
        <v>2790</v>
      </c>
      <c r="I10201" s="41" t="s">
        <v>23</v>
      </c>
      <c r="J10201" s="41" t="s">
        <v>164</v>
      </c>
      <c r="K10201" s="41" t="s">
        <v>25</v>
      </c>
    </row>
    <row r="10202" spans="2:11" ht="15" customHeight="1" x14ac:dyDescent="0.3">
      <c r="B10202" s="39" t="str">
        <f t="shared" si="141"/>
        <v>63407002411 вісь</v>
      </c>
      <c r="C10202" s="39" t="str">
        <f>TEXT(Raw_Articul_Data!$D10202,"00000000000")</f>
        <v>63407002411</v>
      </c>
      <c r="D10202" s="41">
        <v>63407002411</v>
      </c>
      <c r="E10202" s="41" t="s">
        <v>3291</v>
      </c>
      <c r="G10202" s="41" t="s">
        <v>32</v>
      </c>
      <c r="H10202" s="41" t="s">
        <v>2790</v>
      </c>
      <c r="I10202" s="41" t="s">
        <v>23</v>
      </c>
      <c r="J10202" s="41" t="s">
        <v>164</v>
      </c>
      <c r="K10202" s="41" t="s">
        <v>25</v>
      </c>
    </row>
    <row r="10203" spans="2:11" ht="15" customHeight="1" x14ac:dyDescent="0.3">
      <c r="B10203" s="39" t="str">
        <f t="shared" si="141"/>
        <v>63407002416 вісь задня</v>
      </c>
      <c r="C10203" s="39" t="str">
        <f>TEXT(Raw_Articul_Data!$D10203,"00000000000")</f>
        <v>63407002416</v>
      </c>
      <c r="D10203" s="41">
        <v>63407002416</v>
      </c>
      <c r="E10203" s="41" t="s">
        <v>5318</v>
      </c>
      <c r="G10203" s="41" t="s">
        <v>32</v>
      </c>
      <c r="H10203" s="41" t="s">
        <v>2790</v>
      </c>
      <c r="I10203" s="41" t="s">
        <v>23</v>
      </c>
      <c r="J10203" s="41" t="s">
        <v>164</v>
      </c>
      <c r="K10203" s="41" t="s">
        <v>25</v>
      </c>
    </row>
    <row r="10204" spans="2:11" ht="15" customHeight="1" x14ac:dyDescent="0.3">
      <c r="B10204" s="39" t="str">
        <f t="shared" si="141"/>
        <v>63407002701 кришка в зборі</v>
      </c>
      <c r="C10204" s="39" t="str">
        <f>TEXT(Raw_Articul_Data!$D10204,"00000000000")</f>
        <v>63407002701</v>
      </c>
      <c r="D10204" s="41">
        <v>63407002701</v>
      </c>
      <c r="E10204" s="41" t="s">
        <v>2802</v>
      </c>
      <c r="G10204" s="41" t="s">
        <v>32</v>
      </c>
      <c r="H10204" s="41" t="s">
        <v>2790</v>
      </c>
      <c r="I10204" s="41" t="s">
        <v>23</v>
      </c>
      <c r="J10204" s="41" t="s">
        <v>45</v>
      </c>
      <c r="K10204" s="41" t="s">
        <v>25</v>
      </c>
    </row>
    <row r="10205" spans="2:11" ht="15" customHeight="1" x14ac:dyDescent="0.3">
      <c r="B10205" s="39" t="str">
        <f t="shared" si="141"/>
        <v>63407002710 кришка в зборі</v>
      </c>
      <c r="C10205" s="39" t="str">
        <f>TEXT(Raw_Articul_Data!$D10205,"00000000000")</f>
        <v>63407002710</v>
      </c>
      <c r="D10205" s="41">
        <v>63407002710</v>
      </c>
      <c r="E10205" s="41" t="s">
        <v>2802</v>
      </c>
      <c r="G10205" s="41" t="s">
        <v>32</v>
      </c>
      <c r="H10205" s="41" t="s">
        <v>2790</v>
      </c>
      <c r="I10205" s="41" t="s">
        <v>23</v>
      </c>
      <c r="J10205" s="41" t="s">
        <v>45</v>
      </c>
      <c r="K10205" s="41" t="s">
        <v>25</v>
      </c>
    </row>
    <row r="10206" spans="2:11" ht="15" customHeight="1" x14ac:dyDescent="0.3">
      <c r="B10206" s="39" t="str">
        <f t="shared" si="141"/>
        <v>63407002711 кришка в зборі</v>
      </c>
      <c r="C10206" s="39" t="str">
        <f>TEXT(Raw_Articul_Data!$D10206,"00000000000")</f>
        <v>63407002711</v>
      </c>
      <c r="D10206" s="41">
        <v>63407002711</v>
      </c>
      <c r="E10206" s="41" t="s">
        <v>2802</v>
      </c>
      <c r="G10206" s="41" t="s">
        <v>32</v>
      </c>
      <c r="H10206" s="41" t="s">
        <v>2790</v>
      </c>
      <c r="I10206" s="41" t="s">
        <v>23</v>
      </c>
      <c r="J10206" s="41" t="s">
        <v>45</v>
      </c>
      <c r="K10206" s="41" t="s">
        <v>25</v>
      </c>
    </row>
    <row r="10207" spans="2:11" ht="15" customHeight="1" x14ac:dyDescent="0.3">
      <c r="B10207" s="39" t="str">
        <f t="shared" si="141"/>
        <v>63407002717 відкидна кришка</v>
      </c>
      <c r="C10207" s="39" t="str">
        <f>TEXT(Raw_Articul_Data!$D10207,"00000000000")</f>
        <v>63407002717</v>
      </c>
      <c r="D10207" s="41">
        <v>63407002717</v>
      </c>
      <c r="E10207" s="41" t="s">
        <v>2919</v>
      </c>
      <c r="G10207" s="41" t="s">
        <v>32</v>
      </c>
      <c r="H10207" s="41" t="s">
        <v>2790</v>
      </c>
      <c r="I10207" s="41" t="s">
        <v>23</v>
      </c>
      <c r="J10207" s="41" t="s">
        <v>45</v>
      </c>
      <c r="K10207" s="41" t="s">
        <v>25</v>
      </c>
    </row>
    <row r="10208" spans="2:11" ht="15" customHeight="1" x14ac:dyDescent="0.3">
      <c r="B10208" s="39" t="str">
        <f t="shared" si="141"/>
        <v>63407007000 важіль</v>
      </c>
      <c r="C10208" s="39" t="str">
        <f>TEXT(Raw_Articul_Data!$D10208,"00000000000")</f>
        <v>63407007000</v>
      </c>
      <c r="D10208" s="41">
        <v>63407007000</v>
      </c>
      <c r="E10208" s="41" t="s">
        <v>3043</v>
      </c>
      <c r="G10208" s="41" t="s">
        <v>32</v>
      </c>
      <c r="H10208" s="41" t="s">
        <v>2790</v>
      </c>
      <c r="I10208" s="41" t="s">
        <v>23</v>
      </c>
      <c r="J10208" s="41" t="s">
        <v>45</v>
      </c>
      <c r="K10208" s="41" t="s">
        <v>25</v>
      </c>
    </row>
    <row r="10209" spans="2:11" ht="15" customHeight="1" x14ac:dyDescent="0.3">
      <c r="B10209" s="39" t="str">
        <f t="shared" si="141"/>
        <v>63407007502 трос</v>
      </c>
      <c r="C10209" s="39" t="str">
        <f>TEXT(Raw_Articul_Data!$D10209,"00000000000")</f>
        <v>63407007502</v>
      </c>
      <c r="D10209" s="41">
        <v>63407007502</v>
      </c>
      <c r="E10209" s="41" t="s">
        <v>5100</v>
      </c>
      <c r="G10209" s="41" t="s">
        <v>32</v>
      </c>
      <c r="H10209" s="41" t="s">
        <v>2790</v>
      </c>
      <c r="I10209" s="41" t="s">
        <v>23</v>
      </c>
      <c r="J10209" s="41" t="s">
        <v>347</v>
      </c>
      <c r="K10209" s="41" t="s">
        <v>25</v>
      </c>
    </row>
    <row r="10210" spans="2:11" ht="15" customHeight="1" x14ac:dyDescent="0.3">
      <c r="B10210" s="39" t="str">
        <f t="shared" si="141"/>
        <v xml:space="preserve">63407007503 трос - швидкість vario </v>
      </c>
      <c r="C10210" s="39" t="str">
        <f>TEXT(Raw_Articul_Data!$D10210,"00000000000")</f>
        <v>63407007503</v>
      </c>
      <c r="D10210" s="41">
        <v>63407007503</v>
      </c>
      <c r="E10210" s="41" t="s">
        <v>5319</v>
      </c>
      <c r="G10210" s="41" t="s">
        <v>32</v>
      </c>
      <c r="H10210" s="41" t="s">
        <v>2790</v>
      </c>
      <c r="I10210" s="41" t="s">
        <v>23</v>
      </c>
      <c r="J10210" s="41" t="s">
        <v>347</v>
      </c>
      <c r="K10210" s="41" t="s">
        <v>25</v>
      </c>
    </row>
    <row r="10211" spans="2:11" ht="15" customHeight="1" x14ac:dyDescent="0.3">
      <c r="B10211" s="39" t="str">
        <f t="shared" si="141"/>
        <v xml:space="preserve">63407007504 трос - зупинка двигуна </v>
      </c>
      <c r="C10211" s="39" t="str">
        <f>TEXT(Raw_Articul_Data!$D10211,"00000000000")</f>
        <v>63407007504</v>
      </c>
      <c r="D10211" s="41">
        <v>63407007504</v>
      </c>
      <c r="E10211" s="41" t="s">
        <v>5320</v>
      </c>
      <c r="G10211" s="41" t="s">
        <v>32</v>
      </c>
      <c r="H10211" s="41" t="s">
        <v>2790</v>
      </c>
      <c r="I10211" s="41" t="s">
        <v>23</v>
      </c>
      <c r="J10211" s="41" t="s">
        <v>347</v>
      </c>
      <c r="K10211" s="41" t="s">
        <v>25</v>
      </c>
    </row>
    <row r="10212" spans="2:11" ht="15" customHeight="1" x14ac:dyDescent="0.3">
      <c r="B10212" s="39" t="str">
        <f t="shared" si="141"/>
        <v>63407007505 трос - пристрій зупинки двигуна</v>
      </c>
      <c r="C10212" s="39" t="str">
        <f>TEXT(Raw_Articul_Data!$D10212,"00000000000")</f>
        <v>63407007505</v>
      </c>
      <c r="D10212" s="41">
        <v>63407007505</v>
      </c>
      <c r="E10212" s="41" t="s">
        <v>5321</v>
      </c>
      <c r="G10212" s="41" t="s">
        <v>32</v>
      </c>
      <c r="H10212" s="41" t="s">
        <v>2790</v>
      </c>
      <c r="I10212" s="41" t="s">
        <v>23</v>
      </c>
      <c r="J10212" s="41" t="s">
        <v>347</v>
      </c>
      <c r="K10212" s="41" t="s">
        <v>25</v>
      </c>
    </row>
    <row r="10213" spans="2:11" ht="15" customHeight="1" x14ac:dyDescent="0.3">
      <c r="B10213" s="39" t="str">
        <f t="shared" si="141"/>
        <v>63407007510 трос - привод руху</v>
      </c>
      <c r="C10213" s="39" t="str">
        <f>TEXT(Raw_Articul_Data!$D10213,"00000000000")</f>
        <v>63407007510</v>
      </c>
      <c r="D10213" s="41">
        <v>63407007510</v>
      </c>
      <c r="E10213" s="41" t="s">
        <v>5322</v>
      </c>
      <c r="G10213" s="41" t="s">
        <v>32</v>
      </c>
      <c r="H10213" s="41" t="s">
        <v>2790</v>
      </c>
      <c r="I10213" s="41" t="s">
        <v>23</v>
      </c>
      <c r="J10213" s="41" t="s">
        <v>347</v>
      </c>
      <c r="K10213" s="41" t="s">
        <v>25</v>
      </c>
    </row>
    <row r="10214" spans="2:11" ht="15" customHeight="1" x14ac:dyDescent="0.3">
      <c r="B10214" s="39" t="str">
        <f t="shared" si="141"/>
        <v>63407007520 трос</v>
      </c>
      <c r="C10214" s="39" t="str">
        <f>TEXT(Raw_Articul_Data!$D10214,"00000000000")</f>
        <v>63407007520</v>
      </c>
      <c r="D10214" s="41">
        <v>63407007520</v>
      </c>
      <c r="E10214" s="41" t="s">
        <v>5100</v>
      </c>
      <c r="G10214" s="41" t="s">
        <v>32</v>
      </c>
      <c r="H10214" s="41" t="s">
        <v>2790</v>
      </c>
      <c r="I10214" s="41" t="s">
        <v>23</v>
      </c>
      <c r="J10214" s="41" t="s">
        <v>347</v>
      </c>
      <c r="K10214" s="41" t="s">
        <v>25</v>
      </c>
    </row>
    <row r="10215" spans="2:11" ht="15" customHeight="1" x14ac:dyDescent="0.3">
      <c r="B10215" s="39" t="str">
        <f t="shared" si="141"/>
        <v xml:space="preserve">63407007525 привід руху vario </v>
      </c>
      <c r="C10215" s="39" t="str">
        <f>TEXT(Raw_Articul_Data!$D10215,"00000000000")</f>
        <v>63407007525</v>
      </c>
      <c r="D10215" s="41">
        <v>63407007525</v>
      </c>
      <c r="E10215" s="41" t="s">
        <v>5323</v>
      </c>
      <c r="G10215" s="41" t="s">
        <v>32</v>
      </c>
      <c r="H10215" s="41" t="s">
        <v>2790</v>
      </c>
      <c r="I10215" s="41" t="s">
        <v>23</v>
      </c>
      <c r="J10215" s="41" t="s">
        <v>347</v>
      </c>
      <c r="K10215" s="41" t="s">
        <v>25</v>
      </c>
    </row>
    <row r="10216" spans="2:11" ht="15" customHeight="1" x14ac:dyDescent="0.3">
      <c r="B10216" s="39" t="str">
        <f t="shared" si="141"/>
        <v>63407007555 трос</v>
      </c>
      <c r="C10216" s="39" t="str">
        <f>TEXT(Raw_Articul_Data!$D10216,"00000000000")</f>
        <v>63407007555</v>
      </c>
      <c r="D10216" s="41">
        <v>63407007555</v>
      </c>
      <c r="E10216" s="41" t="s">
        <v>5100</v>
      </c>
      <c r="G10216" s="41" t="s">
        <v>32</v>
      </c>
      <c r="H10216" s="41" t="s">
        <v>2790</v>
      </c>
      <c r="I10216" s="41" t="s">
        <v>23</v>
      </c>
      <c r="J10216" s="41" t="s">
        <v>347</v>
      </c>
      <c r="K10216" s="41" t="s">
        <v>25</v>
      </c>
    </row>
    <row r="10217" spans="2:11" ht="15" customHeight="1" x14ac:dyDescent="0.3">
      <c r="B10217" s="39" t="str">
        <f t="shared" si="141"/>
        <v xml:space="preserve">63407007560 трос - швидкість vario </v>
      </c>
      <c r="C10217" s="39" t="str">
        <f>TEXT(Raw_Articul_Data!$D10217,"00000000000")</f>
        <v>63407007560</v>
      </c>
      <c r="D10217" s="41">
        <v>63407007560</v>
      </c>
      <c r="E10217" s="41" t="s">
        <v>5319</v>
      </c>
      <c r="G10217" s="41" t="s">
        <v>32</v>
      </c>
      <c r="H10217" s="41" t="s">
        <v>2790</v>
      </c>
      <c r="I10217" s="41" t="s">
        <v>23</v>
      </c>
      <c r="J10217" s="41" t="s">
        <v>347</v>
      </c>
      <c r="K10217" s="41" t="s">
        <v>25</v>
      </c>
    </row>
    <row r="10218" spans="2:11" ht="15" customHeight="1" x14ac:dyDescent="0.3">
      <c r="B10218" s="39" t="str">
        <f t="shared" si="141"/>
        <v>63407008510 корпус в зборі</v>
      </c>
      <c r="C10218" s="39" t="str">
        <f>TEXT(Raw_Articul_Data!$D10218,"00000000000")</f>
        <v>63407008510</v>
      </c>
      <c r="D10218" s="41">
        <v>63407008510</v>
      </c>
      <c r="E10218" s="41" t="s">
        <v>5324</v>
      </c>
      <c r="G10218" s="41" t="s">
        <v>32</v>
      </c>
      <c r="H10218" s="41" t="s">
        <v>2790</v>
      </c>
      <c r="I10218" s="41" t="s">
        <v>23</v>
      </c>
      <c r="J10218" s="41" t="s">
        <v>45</v>
      </c>
      <c r="K10218" s="41" t="s">
        <v>25</v>
      </c>
    </row>
    <row r="10219" spans="2:11" ht="15" customHeight="1" x14ac:dyDescent="0.3">
      <c r="B10219" s="39" t="str">
        <f t="shared" si="141"/>
        <v>63407008511 корпус в зборі</v>
      </c>
      <c r="C10219" s="39" t="str">
        <f>TEXT(Raw_Articul_Data!$D10219,"00000000000")</f>
        <v>63407008511</v>
      </c>
      <c r="D10219" s="41">
        <v>63407008511</v>
      </c>
      <c r="E10219" s="41" t="s">
        <v>5324</v>
      </c>
      <c r="G10219" s="41" t="s">
        <v>32</v>
      </c>
      <c r="H10219" s="41" t="s">
        <v>2790</v>
      </c>
      <c r="I10219" s="41" t="s">
        <v>23</v>
      </c>
      <c r="J10219" s="41" t="s">
        <v>45</v>
      </c>
      <c r="K10219" s="41" t="s">
        <v>25</v>
      </c>
    </row>
    <row r="10220" spans="2:11" ht="15" customHeight="1" x14ac:dyDescent="0.3">
      <c r="B10220" s="39" t="str">
        <f t="shared" si="141"/>
        <v>63407012000 фланець</v>
      </c>
      <c r="C10220" s="39" t="str">
        <f>TEXT(Raw_Articul_Data!$D10220,"00000000000")</f>
        <v>63407012000</v>
      </c>
      <c r="D10220" s="41">
        <v>63407012000</v>
      </c>
      <c r="E10220" s="41" t="s">
        <v>3283</v>
      </c>
      <c r="G10220" s="41" t="s">
        <v>32</v>
      </c>
      <c r="H10220" s="41" t="s">
        <v>2790</v>
      </c>
      <c r="I10220" s="41" t="s">
        <v>23</v>
      </c>
      <c r="J10220" s="41" t="s">
        <v>45</v>
      </c>
      <c r="K10220" s="41" t="s">
        <v>25</v>
      </c>
    </row>
    <row r="10221" spans="2:11" ht="15" customHeight="1" x14ac:dyDescent="0.3">
      <c r="B10221" s="39" t="str">
        <f t="shared" si="141"/>
        <v>63407012005 фланець</v>
      </c>
      <c r="C10221" s="39" t="str">
        <f>TEXT(Raw_Articul_Data!$D10221,"00000000000")</f>
        <v>63407012005</v>
      </c>
      <c r="D10221" s="41">
        <v>63407012005</v>
      </c>
      <c r="E10221" s="41" t="s">
        <v>3283</v>
      </c>
      <c r="G10221" s="41" t="s">
        <v>32</v>
      </c>
      <c r="H10221" s="41" t="s">
        <v>2790</v>
      </c>
      <c r="I10221" s="41" t="s">
        <v>23</v>
      </c>
      <c r="J10221" s="41" t="s">
        <v>45</v>
      </c>
      <c r="K10221" s="41" t="s">
        <v>25</v>
      </c>
    </row>
    <row r="10222" spans="2:11" ht="15" customHeight="1" x14ac:dyDescent="0.3">
      <c r="B10222" s="39" t="str">
        <f t="shared" si="141"/>
        <v>63407013600 кришка</v>
      </c>
      <c r="C10222" s="39" t="str">
        <f>TEXT(Raw_Articul_Data!$D10222,"00000000000")</f>
        <v>63407013600</v>
      </c>
      <c r="D10222" s="41">
        <v>63407013600</v>
      </c>
      <c r="E10222" s="41" t="s">
        <v>2801</v>
      </c>
      <c r="G10222" s="41" t="s">
        <v>32</v>
      </c>
      <c r="H10222" s="41" t="s">
        <v>2790</v>
      </c>
      <c r="I10222" s="41" t="s">
        <v>23</v>
      </c>
      <c r="J10222" s="41" t="s">
        <v>45</v>
      </c>
      <c r="K10222" s="41" t="s">
        <v>25</v>
      </c>
    </row>
    <row r="10223" spans="2:11" ht="15" customHeight="1" x14ac:dyDescent="0.3">
      <c r="B10223" s="39" t="str">
        <f t="shared" si="141"/>
        <v>63407013610 кришка</v>
      </c>
      <c r="C10223" s="39" t="str">
        <f>TEXT(Raw_Articul_Data!$D10223,"00000000000")</f>
        <v>63407013610</v>
      </c>
      <c r="D10223" s="41">
        <v>63407013610</v>
      </c>
      <c r="E10223" s="41" t="s">
        <v>2801</v>
      </c>
      <c r="G10223" s="41" t="s">
        <v>32</v>
      </c>
      <c r="H10223" s="41" t="s">
        <v>2790</v>
      </c>
      <c r="I10223" s="41" t="s">
        <v>23</v>
      </c>
      <c r="J10223" s="41" t="s">
        <v>45</v>
      </c>
      <c r="K10223" s="41" t="s">
        <v>25</v>
      </c>
    </row>
    <row r="10224" spans="2:11" ht="15" customHeight="1" x14ac:dyDescent="0.3">
      <c r="B10224" s="39" t="str">
        <f t="shared" si="141"/>
        <v>63407020100 ніж mb/me545</v>
      </c>
      <c r="C10224" s="39" t="str">
        <f>TEXT(Raw_Articul_Data!$D10224,"00000000000")</f>
        <v>63407020100</v>
      </c>
      <c r="D10224" s="41">
        <v>63407020100</v>
      </c>
      <c r="E10224" s="41" t="s">
        <v>2272</v>
      </c>
      <c r="G10224" s="41" t="s">
        <v>32</v>
      </c>
      <c r="H10224" s="41" t="s">
        <v>2273</v>
      </c>
      <c r="I10224" s="41" t="s">
        <v>23</v>
      </c>
      <c r="J10224" s="41" t="s">
        <v>28</v>
      </c>
      <c r="K10224" s="41" t="s">
        <v>25</v>
      </c>
    </row>
    <row r="10225" spans="2:11" ht="15" customHeight="1" x14ac:dyDescent="0.3">
      <c r="B10225" s="39" t="str">
        <f t="shared" si="141"/>
        <v>63407020120 багатофункціональний ніж</v>
      </c>
      <c r="C10225" s="39" t="str">
        <f>TEXT(Raw_Articul_Data!$D10225,"00000000000")</f>
        <v>63407020120</v>
      </c>
      <c r="D10225" s="41">
        <v>63407020120</v>
      </c>
      <c r="E10225" s="41" t="s">
        <v>2269</v>
      </c>
      <c r="G10225" s="41" t="s">
        <v>32</v>
      </c>
      <c r="H10225" s="41" t="s">
        <v>2273</v>
      </c>
      <c r="I10225" s="41" t="s">
        <v>23</v>
      </c>
      <c r="J10225" s="41" t="s">
        <v>28</v>
      </c>
      <c r="K10225" s="41" t="s">
        <v>25</v>
      </c>
    </row>
    <row r="10226" spans="2:11" ht="15" customHeight="1" x14ac:dyDescent="0.3">
      <c r="B10226" s="39" t="str">
        <f t="shared" si="141"/>
        <v>63407024900 втулка</v>
      </c>
      <c r="C10226" s="39" t="str">
        <f>TEXT(Raw_Articul_Data!$D10226,"00000000000")</f>
        <v>63407024900</v>
      </c>
      <c r="D10226" s="41">
        <v>63407024900</v>
      </c>
      <c r="E10226" s="41" t="s">
        <v>2153</v>
      </c>
      <c r="G10226" s="41" t="s">
        <v>32</v>
      </c>
      <c r="H10226" s="41" t="s">
        <v>2790</v>
      </c>
      <c r="I10226" s="41" t="s">
        <v>23</v>
      </c>
      <c r="J10226" s="41" t="s">
        <v>45</v>
      </c>
      <c r="K10226" s="41" t="s">
        <v>25</v>
      </c>
    </row>
    <row r="10227" spans="2:11" ht="15" customHeight="1" x14ac:dyDescent="0.3">
      <c r="B10227" s="39" t="str">
        <f t="shared" si="141"/>
        <v>63407033300 частина ведучої ручки</v>
      </c>
      <c r="C10227" s="39" t="str">
        <f>TEXT(Raw_Articul_Data!$D10227,"00000000000")</f>
        <v>63407033300</v>
      </c>
      <c r="D10227" s="41">
        <v>63407033300</v>
      </c>
      <c r="E10227" s="41" t="s">
        <v>5325</v>
      </c>
      <c r="G10227" s="41" t="s">
        <v>32</v>
      </c>
      <c r="H10227" s="41" t="s">
        <v>2790</v>
      </c>
      <c r="I10227" s="41" t="s">
        <v>23</v>
      </c>
      <c r="J10227" s="41" t="s">
        <v>164</v>
      </c>
      <c r="K10227" s="41" t="s">
        <v>25</v>
      </c>
    </row>
    <row r="10228" spans="2:11" ht="15" customHeight="1" x14ac:dyDescent="0.3">
      <c r="B10228" s="39" t="str">
        <f t="shared" si="141"/>
        <v>63407036205 права консоль</v>
      </c>
      <c r="C10228" s="39" t="str">
        <f>TEXT(Raw_Articul_Data!$D10228,"00000000000")</f>
        <v>63407036205</v>
      </c>
      <c r="D10228" s="41">
        <v>63407036205</v>
      </c>
      <c r="E10228" s="41" t="s">
        <v>5326</v>
      </c>
      <c r="G10228" s="41" t="s">
        <v>32</v>
      </c>
      <c r="H10228" s="41" t="s">
        <v>2790</v>
      </c>
      <c r="I10228" s="41" t="s">
        <v>23</v>
      </c>
      <c r="J10228" s="41" t="s">
        <v>45</v>
      </c>
      <c r="K10228" s="41" t="s">
        <v>25</v>
      </c>
    </row>
    <row r="10229" spans="2:11" ht="15" customHeight="1" x14ac:dyDescent="0.3">
      <c r="B10229" s="39" t="str">
        <f t="shared" si="141"/>
        <v>63407036600 ручка</v>
      </c>
      <c r="C10229" s="39" t="str">
        <f>TEXT(Raw_Articul_Data!$D10229,"00000000000")</f>
        <v>63407036600</v>
      </c>
      <c r="D10229" s="41">
        <v>63407036600</v>
      </c>
      <c r="E10229" s="41" t="s">
        <v>4155</v>
      </c>
      <c r="G10229" s="41" t="s">
        <v>32</v>
      </c>
      <c r="H10229" s="41" t="s">
        <v>2790</v>
      </c>
      <c r="I10229" s="41" t="s">
        <v>23</v>
      </c>
      <c r="J10229" s="41" t="s">
        <v>1908</v>
      </c>
      <c r="K10229" s="41" t="s">
        <v>25</v>
      </c>
    </row>
    <row r="10230" spans="2:11" ht="15" customHeight="1" x14ac:dyDescent="0.3">
      <c r="B10230" s="39" t="str">
        <f t="shared" si="141"/>
        <v>63407039607 нижня частина травозбірника</v>
      </c>
      <c r="C10230" s="39" t="str">
        <f>TEXT(Raw_Articul_Data!$D10230,"00000000000")</f>
        <v>63407039607</v>
      </c>
      <c r="D10230" s="41">
        <v>63407039607</v>
      </c>
      <c r="E10230" s="41" t="s">
        <v>5269</v>
      </c>
      <c r="G10230" s="41" t="s">
        <v>32</v>
      </c>
      <c r="H10230" s="41" t="s">
        <v>2790</v>
      </c>
      <c r="I10230" s="41" t="s">
        <v>23</v>
      </c>
      <c r="J10230" s="41" t="s">
        <v>45</v>
      </c>
      <c r="K10230" s="41" t="s">
        <v>25</v>
      </c>
    </row>
    <row r="10231" spans="2:11" ht="15" customHeight="1" x14ac:dyDescent="0.3">
      <c r="B10231" s="39" t="str">
        <f t="shared" si="141"/>
        <v>63407040301 ковпак колеса</v>
      </c>
      <c r="C10231" s="39" t="str">
        <f>TEXT(Raw_Articul_Data!$D10231,"00000000000")</f>
        <v>63407040301</v>
      </c>
      <c r="D10231" s="41">
        <v>63407040301</v>
      </c>
      <c r="E10231" s="41" t="s">
        <v>2915</v>
      </c>
      <c r="G10231" s="41" t="s">
        <v>32</v>
      </c>
      <c r="H10231" s="41" t="s">
        <v>2790</v>
      </c>
      <c r="I10231" s="41" t="s">
        <v>23</v>
      </c>
      <c r="J10231" s="41" t="s">
        <v>28</v>
      </c>
      <c r="K10231" s="41" t="s">
        <v>25</v>
      </c>
    </row>
    <row r="10232" spans="2:11" ht="15" customHeight="1" x14ac:dyDescent="0.3">
      <c r="B10232" s="39" t="str">
        <f t="shared" si="141"/>
        <v>63407040500 вал</v>
      </c>
      <c r="C10232" s="39" t="str">
        <f>TEXT(Raw_Articul_Data!$D10232,"00000000000")</f>
        <v>63407040500</v>
      </c>
      <c r="D10232" s="41">
        <v>63407040500</v>
      </c>
      <c r="E10232" s="41" t="s">
        <v>3225</v>
      </c>
      <c r="G10232" s="41" t="s">
        <v>32</v>
      </c>
      <c r="H10232" s="41" t="s">
        <v>2790</v>
      </c>
      <c r="I10232" s="41" t="s">
        <v>23</v>
      </c>
      <c r="J10232" s="41" t="s">
        <v>45</v>
      </c>
      <c r="K10232" s="41" t="s">
        <v>25</v>
      </c>
    </row>
    <row r="10233" spans="2:11" ht="15" customHeight="1" x14ac:dyDescent="0.3">
      <c r="B10233" s="39" t="str">
        <f t="shared" si="141"/>
        <v>63407042101 клиновий ремінь</v>
      </c>
      <c r="C10233" s="39" t="str">
        <f>TEXT(Raw_Articul_Data!$D10233,"00000000000")</f>
        <v>63407042101</v>
      </c>
      <c r="D10233" s="41">
        <v>63407042101</v>
      </c>
      <c r="E10233" s="41" t="s">
        <v>4970</v>
      </c>
      <c r="G10233" s="41" t="s">
        <v>32</v>
      </c>
      <c r="H10233" s="41" t="s">
        <v>2790</v>
      </c>
      <c r="I10233" s="41" t="s">
        <v>23</v>
      </c>
      <c r="J10233" s="41" t="s">
        <v>807</v>
      </c>
      <c r="K10233" s="41" t="s">
        <v>25</v>
      </c>
    </row>
    <row r="10234" spans="2:11" ht="15" customHeight="1" x14ac:dyDescent="0.3">
      <c r="B10234" s="39" t="str">
        <f t="shared" si="141"/>
        <v>63407042110 клиновий ремінь</v>
      </c>
      <c r="C10234" s="39" t="str">
        <f>TEXT(Raw_Articul_Data!$D10234,"00000000000")</f>
        <v>63407042110</v>
      </c>
      <c r="D10234" s="41">
        <v>63407042110</v>
      </c>
      <c r="E10234" s="41" t="s">
        <v>4970</v>
      </c>
      <c r="G10234" s="41" t="s">
        <v>32</v>
      </c>
      <c r="H10234" s="41" t="s">
        <v>2790</v>
      </c>
      <c r="I10234" s="41" t="s">
        <v>23</v>
      </c>
      <c r="J10234" s="41" t="s">
        <v>807</v>
      </c>
      <c r="K10234" s="41" t="s">
        <v>25</v>
      </c>
    </row>
    <row r="10235" spans="2:11" ht="15" customHeight="1" x14ac:dyDescent="0.3">
      <c r="B10235" s="39" t="str">
        <f t="shared" si="141"/>
        <v>63407042700 тримач</v>
      </c>
      <c r="C10235" s="39" t="str">
        <f>TEXT(Raw_Articul_Data!$D10235,"00000000000")</f>
        <v>63407042700</v>
      </c>
      <c r="D10235" s="41">
        <v>63407042700</v>
      </c>
      <c r="E10235" s="41" t="s">
        <v>2820</v>
      </c>
      <c r="G10235" s="41" t="s">
        <v>32</v>
      </c>
      <c r="H10235" s="41" t="s">
        <v>2790</v>
      </c>
      <c r="I10235" s="41" t="s">
        <v>23</v>
      </c>
      <c r="J10235" s="41" t="s">
        <v>28</v>
      </c>
      <c r="K10235" s="41" t="s">
        <v>25</v>
      </c>
    </row>
    <row r="10236" spans="2:11" ht="15" customHeight="1" x14ac:dyDescent="0.3">
      <c r="B10236" s="39" t="str">
        <f t="shared" si="141"/>
        <v>63407048610 упор</v>
      </c>
      <c r="C10236" s="39" t="str">
        <f>TEXT(Raw_Articul_Data!$D10236,"00000000000")</f>
        <v>63407048610</v>
      </c>
      <c r="D10236" s="41">
        <v>63407048610</v>
      </c>
      <c r="E10236" s="41" t="s">
        <v>2893</v>
      </c>
      <c r="G10236" s="41" t="s">
        <v>32</v>
      </c>
      <c r="H10236" s="41" t="s">
        <v>2790</v>
      </c>
      <c r="I10236" s="41" t="s">
        <v>23</v>
      </c>
      <c r="J10236" s="41" t="s">
        <v>28</v>
      </c>
      <c r="K10236" s="41" t="s">
        <v>25</v>
      </c>
    </row>
    <row r="10237" spans="2:11" ht="15" customHeight="1" x14ac:dyDescent="0.3">
      <c r="B10237" s="39" t="str">
        <f t="shared" si="141"/>
        <v>63407060703 кришка</v>
      </c>
      <c r="C10237" s="39" t="str">
        <f>TEXT(Raw_Articul_Data!$D10237,"00000000000")</f>
        <v>63407060703</v>
      </c>
      <c r="D10237" s="41">
        <v>63407060703</v>
      </c>
      <c r="E10237" s="41" t="s">
        <v>2801</v>
      </c>
      <c r="G10237" s="41" t="s">
        <v>32</v>
      </c>
      <c r="H10237" s="41" t="s">
        <v>2790</v>
      </c>
      <c r="I10237" s="41" t="s">
        <v>23</v>
      </c>
      <c r="J10237" s="41" t="s">
        <v>45</v>
      </c>
      <c r="K10237" s="41" t="s">
        <v>25</v>
      </c>
    </row>
    <row r="10238" spans="2:11" ht="15" customHeight="1" x14ac:dyDescent="0.3">
      <c r="B10238" s="39" t="str">
        <f t="shared" si="141"/>
        <v>63407060704 кришка</v>
      </c>
      <c r="C10238" s="39" t="str">
        <f>TEXT(Raw_Articul_Data!$D10238,"00000000000")</f>
        <v>63407060704</v>
      </c>
      <c r="D10238" s="41">
        <v>63407060704</v>
      </c>
      <c r="E10238" s="41" t="s">
        <v>2801</v>
      </c>
      <c r="G10238" s="41" t="s">
        <v>32</v>
      </c>
      <c r="H10238" s="41" t="s">
        <v>2790</v>
      </c>
      <c r="I10238" s="41" t="s">
        <v>23</v>
      </c>
      <c r="J10238" s="41" t="s">
        <v>45</v>
      </c>
      <c r="K10238" s="41" t="s">
        <v>25</v>
      </c>
    </row>
    <row r="10239" spans="2:11" ht="15" customHeight="1" x14ac:dyDescent="0.3">
      <c r="B10239" s="39" t="str">
        <f t="shared" si="141"/>
        <v>63407060710 кришка</v>
      </c>
      <c r="C10239" s="39" t="str">
        <f>TEXT(Raw_Articul_Data!$D10239,"00000000000")</f>
        <v>63407060710</v>
      </c>
      <c r="D10239" s="41">
        <v>63407060710</v>
      </c>
      <c r="E10239" s="41" t="s">
        <v>2801</v>
      </c>
      <c r="G10239" s="41" t="s">
        <v>32</v>
      </c>
      <c r="H10239" s="41" t="s">
        <v>2790</v>
      </c>
      <c r="I10239" s="41" t="s">
        <v>23</v>
      </c>
      <c r="J10239" s="41" t="s">
        <v>45</v>
      </c>
      <c r="K10239" s="41" t="s">
        <v>25</v>
      </c>
    </row>
    <row r="10240" spans="2:11" ht="15" customHeight="1" x14ac:dyDescent="0.3">
      <c r="B10240" s="39" t="str">
        <f t="shared" si="141"/>
        <v>63407060716 кришка</v>
      </c>
      <c r="C10240" s="39" t="str">
        <f>TEXT(Raw_Articul_Data!$D10240,"00000000000")</f>
        <v>63407060716</v>
      </c>
      <c r="D10240" s="41">
        <v>63407060716</v>
      </c>
      <c r="E10240" s="41" t="s">
        <v>2801</v>
      </c>
      <c r="G10240" s="41" t="s">
        <v>32</v>
      </c>
      <c r="H10240" s="41" t="s">
        <v>2790</v>
      </c>
      <c r="I10240" s="41" t="s">
        <v>23</v>
      </c>
      <c r="J10240" s="41" t="s">
        <v>45</v>
      </c>
      <c r="K10240" s="41" t="s">
        <v>25</v>
      </c>
    </row>
    <row r="10241" spans="2:11" ht="15" customHeight="1" x14ac:dyDescent="0.3">
      <c r="B10241" s="39" t="str">
        <f t="shared" si="141"/>
        <v>63407060731 кришка</v>
      </c>
      <c r="C10241" s="39" t="str">
        <f>TEXT(Raw_Articul_Data!$D10241,"00000000000")</f>
        <v>63407060731</v>
      </c>
      <c r="D10241" s="41">
        <v>63407060731</v>
      </c>
      <c r="E10241" s="41" t="s">
        <v>2801</v>
      </c>
      <c r="G10241" s="41" t="s">
        <v>32</v>
      </c>
      <c r="H10241" s="41" t="s">
        <v>2790</v>
      </c>
      <c r="I10241" s="41" t="s">
        <v>23</v>
      </c>
      <c r="J10241" s="41" t="s">
        <v>45</v>
      </c>
      <c r="K10241" s="41" t="s">
        <v>25</v>
      </c>
    </row>
    <row r="10242" spans="2:11" ht="15" customHeight="1" x14ac:dyDescent="0.3">
      <c r="B10242" s="39" t="str">
        <f t="shared" si="141"/>
        <v>63407065900 палець</v>
      </c>
      <c r="C10242" s="39" t="str">
        <f>TEXT(Raw_Articul_Data!$D10242,"00000000000")</f>
        <v>63407065900</v>
      </c>
      <c r="D10242" s="41">
        <v>63407065900</v>
      </c>
      <c r="E10242" s="41" t="s">
        <v>2912</v>
      </c>
      <c r="G10242" s="41" t="s">
        <v>32</v>
      </c>
      <c r="H10242" s="41" t="s">
        <v>2790</v>
      </c>
      <c r="I10242" s="41" t="s">
        <v>23</v>
      </c>
      <c r="J10242" s="41" t="s">
        <v>164</v>
      </c>
      <c r="K10242" s="41" t="s">
        <v>25</v>
      </c>
    </row>
    <row r="10243" spans="2:11" ht="15" customHeight="1" x14ac:dyDescent="0.3">
      <c r="B10243" s="39" t="str">
        <f t="shared" si="141"/>
        <v>63407066600 направляюча</v>
      </c>
      <c r="C10243" s="39" t="str">
        <f>TEXT(Raw_Articul_Data!$D10243,"00000000000")</f>
        <v>63407066600</v>
      </c>
      <c r="D10243" s="41">
        <v>63407066600</v>
      </c>
      <c r="E10243" s="41" t="s">
        <v>3854</v>
      </c>
      <c r="G10243" s="41" t="s">
        <v>32</v>
      </c>
      <c r="H10243" s="41" t="s">
        <v>2790</v>
      </c>
      <c r="I10243" s="41" t="s">
        <v>23</v>
      </c>
      <c r="J10243" s="41" t="s">
        <v>45</v>
      </c>
      <c r="K10243" s="41" t="s">
        <v>25</v>
      </c>
    </row>
    <row r="10244" spans="2:11" ht="15" customHeight="1" x14ac:dyDescent="0.3">
      <c r="B10244" s="39" t="str">
        <f t="shared" si="141"/>
        <v>63407067300 захисна планка</v>
      </c>
      <c r="C10244" s="39" t="str">
        <f>TEXT(Raw_Articul_Data!$D10244,"00000000000")</f>
        <v>63407067300</v>
      </c>
      <c r="D10244" s="41">
        <v>63407067300</v>
      </c>
      <c r="E10244" s="41" t="s">
        <v>5203</v>
      </c>
      <c r="G10244" s="41" t="s">
        <v>32</v>
      </c>
      <c r="H10244" s="41" t="s">
        <v>2790</v>
      </c>
      <c r="I10244" s="41" t="s">
        <v>23</v>
      </c>
      <c r="J10244" s="41" t="s">
        <v>45</v>
      </c>
      <c r="K10244" s="41" t="s">
        <v>25</v>
      </c>
    </row>
    <row r="10245" spans="2:11" ht="15" customHeight="1" x14ac:dyDescent="0.3">
      <c r="B10245" s="39" t="str">
        <f t="shared" si="141"/>
        <v>63407067305 захисна планка</v>
      </c>
      <c r="C10245" s="39" t="str">
        <f>TEXT(Raw_Articul_Data!$D10245,"00000000000")</f>
        <v>63407067305</v>
      </c>
      <c r="D10245" s="41">
        <v>63407067305</v>
      </c>
      <c r="E10245" s="41" t="s">
        <v>5203</v>
      </c>
      <c r="G10245" s="41" t="s">
        <v>32</v>
      </c>
      <c r="H10245" s="41" t="s">
        <v>2790</v>
      </c>
      <c r="I10245" s="41" t="s">
        <v>23</v>
      </c>
      <c r="J10245" s="41" t="s">
        <v>45</v>
      </c>
      <c r="K10245" s="41" t="s">
        <v>25</v>
      </c>
    </row>
    <row r="10246" spans="2:11" ht="15" customHeight="1" x14ac:dyDescent="0.3">
      <c r="B10246" s="39" t="str">
        <f t="shared" si="141"/>
        <v>63407068100 захист</v>
      </c>
      <c r="C10246" s="39" t="str">
        <f>TEXT(Raw_Articul_Data!$D10246,"00000000000")</f>
        <v>63407068100</v>
      </c>
      <c r="D10246" s="41">
        <v>63407068100</v>
      </c>
      <c r="E10246" s="41" t="s">
        <v>3711</v>
      </c>
      <c r="G10246" s="41" t="s">
        <v>32</v>
      </c>
      <c r="H10246" s="41" t="s">
        <v>2790</v>
      </c>
      <c r="I10246" s="41" t="s">
        <v>23</v>
      </c>
      <c r="J10246" s="41" t="s">
        <v>45</v>
      </c>
      <c r="K10246" s="41" t="s">
        <v>25</v>
      </c>
    </row>
    <row r="10247" spans="2:11" ht="15" customHeight="1" x14ac:dyDescent="0.3">
      <c r="B10247" s="39" t="str">
        <f t="shared" si="141"/>
        <v>63407083700 розпірна труба</v>
      </c>
      <c r="C10247" s="39" t="str">
        <f>TEXT(Raw_Articul_Data!$D10247,"00000000000")</f>
        <v>63407083700</v>
      </c>
      <c r="D10247" s="41">
        <v>63407083700</v>
      </c>
      <c r="E10247" s="41" t="s">
        <v>5327</v>
      </c>
      <c r="G10247" s="41" t="s">
        <v>32</v>
      </c>
      <c r="H10247" s="41" t="s">
        <v>2790</v>
      </c>
      <c r="I10247" s="41" t="s">
        <v>23</v>
      </c>
      <c r="J10247" s="41" t="s">
        <v>164</v>
      </c>
      <c r="K10247" s="41" t="s">
        <v>25</v>
      </c>
    </row>
    <row r="10248" spans="2:11" ht="15" customHeight="1" x14ac:dyDescent="0.3">
      <c r="B10248" s="39" t="str">
        <f t="shared" si="141"/>
        <v xml:space="preserve">63407084500 пружина </v>
      </c>
      <c r="C10248" s="39" t="str">
        <f>TEXT(Raw_Articul_Data!$D10248,"00000000000")</f>
        <v>63407084500</v>
      </c>
      <c r="D10248" s="41">
        <v>63407084500</v>
      </c>
      <c r="E10248" s="41" t="s">
        <v>5328</v>
      </c>
      <c r="G10248" s="41" t="s">
        <v>32</v>
      </c>
      <c r="H10248" s="41" t="s">
        <v>2790</v>
      </c>
      <c r="I10248" s="41" t="s">
        <v>23</v>
      </c>
      <c r="J10248" s="41" t="s">
        <v>164</v>
      </c>
      <c r="K10248" s="41" t="s">
        <v>25</v>
      </c>
    </row>
    <row r="10249" spans="2:11" ht="15" customHeight="1" x14ac:dyDescent="0.3">
      <c r="B10249" s="39" t="str">
        <f t="shared" si="141"/>
        <v>63407602100 верхня частина травозбірника</v>
      </c>
      <c r="C10249" s="39" t="str">
        <f>TEXT(Raw_Articul_Data!$D10249,"00000000000")</f>
        <v>63407602100</v>
      </c>
      <c r="D10249" s="41">
        <v>63407602100</v>
      </c>
      <c r="E10249" s="41" t="s">
        <v>2274</v>
      </c>
      <c r="G10249" s="41" t="s">
        <v>32</v>
      </c>
      <c r="H10249" s="41" t="s">
        <v>2275</v>
      </c>
      <c r="I10249" s="41" t="s">
        <v>23</v>
      </c>
      <c r="J10249" s="41" t="s">
        <v>45</v>
      </c>
      <c r="K10249" s="41" t="s">
        <v>25</v>
      </c>
    </row>
    <row r="10250" spans="2:11" ht="15" customHeight="1" x14ac:dyDescent="0.3">
      <c r="B10250" s="39" t="str">
        <f t="shared" si="141"/>
        <v>63407602101 верхня частина травозбірника</v>
      </c>
      <c r="C10250" s="39" t="str">
        <f>TEXT(Raw_Articul_Data!$D10250,"00000000000")</f>
        <v>63407602101</v>
      </c>
      <c r="D10250" s="41">
        <v>63407602101</v>
      </c>
      <c r="E10250" s="41" t="s">
        <v>2274</v>
      </c>
      <c r="G10250" s="41" t="s">
        <v>32</v>
      </c>
      <c r="H10250" s="41" t="s">
        <v>2790</v>
      </c>
      <c r="I10250" s="41" t="s">
        <v>23</v>
      </c>
      <c r="J10250" s="41" t="s">
        <v>45</v>
      </c>
      <c r="K10250" s="41" t="s">
        <v>25</v>
      </c>
    </row>
    <row r="10251" spans="2:11" ht="15" customHeight="1" x14ac:dyDescent="0.3">
      <c r="B10251" s="39" t="str">
        <f t="shared" si="141"/>
        <v>63407602801 гвинт</v>
      </c>
      <c r="C10251" s="39" t="str">
        <f>TEXT(Raw_Articul_Data!$D10251,"00000000000")</f>
        <v>63407602801</v>
      </c>
      <c r="D10251" s="41">
        <v>63407602801</v>
      </c>
      <c r="E10251" s="41" t="s">
        <v>2811</v>
      </c>
      <c r="G10251" s="41" t="s">
        <v>32</v>
      </c>
      <c r="H10251" s="41" t="s">
        <v>2790</v>
      </c>
      <c r="I10251" s="41" t="s">
        <v>23</v>
      </c>
      <c r="J10251" s="41" t="s">
        <v>45</v>
      </c>
      <c r="K10251" s="41" t="s">
        <v>25</v>
      </c>
    </row>
    <row r="10252" spans="2:11" ht="15" customHeight="1" x14ac:dyDescent="0.3">
      <c r="B10252" s="39" t="str">
        <f t="shared" si="141"/>
        <v>63407604291 ліва консоль</v>
      </c>
      <c r="C10252" s="39" t="str">
        <f>TEXT(Raw_Articul_Data!$D10252,"00000000000")</f>
        <v>63407604291</v>
      </c>
      <c r="D10252" s="41">
        <v>63407604291</v>
      </c>
      <c r="E10252" s="41" t="s">
        <v>5329</v>
      </c>
      <c r="G10252" s="41" t="s">
        <v>32</v>
      </c>
      <c r="H10252" s="41" t="s">
        <v>2790</v>
      </c>
      <c r="I10252" s="41" t="s">
        <v>23</v>
      </c>
      <c r="J10252" s="41" t="s">
        <v>45</v>
      </c>
      <c r="K10252" s="41" t="s">
        <v>25</v>
      </c>
    </row>
    <row r="10253" spans="2:11" ht="15" customHeight="1" x14ac:dyDescent="0.3">
      <c r="B10253" s="39" t="str">
        <f t="shared" ref="B10253:B10316" si="142">CONCATENATE(C10253," ", LOWER(E10253))</f>
        <v>63407632000 індикатор</v>
      </c>
      <c r="C10253" s="39" t="str">
        <f>TEXT(Raw_Articul_Data!$D10253,"00000000000")</f>
        <v>63407632000</v>
      </c>
      <c r="D10253" s="41">
        <v>63407632000</v>
      </c>
      <c r="E10253" s="41" t="s">
        <v>5046</v>
      </c>
      <c r="G10253" s="41" t="s">
        <v>32</v>
      </c>
      <c r="H10253" s="41" t="s">
        <v>2790</v>
      </c>
      <c r="I10253" s="41" t="s">
        <v>23</v>
      </c>
      <c r="J10253" s="41" t="s">
        <v>164</v>
      </c>
      <c r="K10253" s="41" t="s">
        <v>25</v>
      </c>
    </row>
    <row r="10254" spans="2:11" ht="15" customHeight="1" x14ac:dyDescent="0.3">
      <c r="B10254" s="39" t="str">
        <f t="shared" si="142"/>
        <v>63407668300 насадка для мульчування</v>
      </c>
      <c r="C10254" s="39" t="str">
        <f>TEXT(Raw_Articul_Data!$D10254,"00000000000")</f>
        <v>63407668300</v>
      </c>
      <c r="D10254" s="41">
        <v>63407668300</v>
      </c>
      <c r="E10254" s="41" t="s">
        <v>5330</v>
      </c>
      <c r="G10254" s="41" t="s">
        <v>32</v>
      </c>
      <c r="H10254" s="41" t="s">
        <v>2790</v>
      </c>
      <c r="I10254" s="41" t="s">
        <v>23</v>
      </c>
      <c r="J10254" s="41" t="s">
        <v>45</v>
      </c>
      <c r="K10254" s="41" t="s">
        <v>25</v>
      </c>
    </row>
    <row r="10255" spans="2:11" ht="15" customHeight="1" x14ac:dyDescent="0.3">
      <c r="B10255" s="39" t="str">
        <f t="shared" si="142"/>
        <v>63407800400 передаточний важіль в сборі</v>
      </c>
      <c r="C10255" s="39" t="str">
        <f>TEXT(Raw_Articul_Data!$D10255,"00000000000")</f>
        <v>63407800400</v>
      </c>
      <c r="D10255" s="41">
        <v>63407800400</v>
      </c>
      <c r="E10255" s="41" t="s">
        <v>5331</v>
      </c>
      <c r="G10255" s="41" t="s">
        <v>32</v>
      </c>
      <c r="H10255" s="41" t="s">
        <v>2790</v>
      </c>
      <c r="I10255" s="41" t="s">
        <v>23</v>
      </c>
      <c r="J10255" s="41" t="s">
        <v>45</v>
      </c>
      <c r="K10255" s="41" t="s">
        <v>25</v>
      </c>
    </row>
    <row r="10256" spans="2:11" ht="15" customHeight="1" x14ac:dyDescent="0.3">
      <c r="B10256" s="39" t="str">
        <f t="shared" si="142"/>
        <v>63407800601 роліковий ланцюг</v>
      </c>
      <c r="C10256" s="39" t="str">
        <f>TEXT(Raw_Articul_Data!$D10256,"00000000000")</f>
        <v>63407800601</v>
      </c>
      <c r="D10256" s="41">
        <v>63407800601</v>
      </c>
      <c r="E10256" s="41" t="s">
        <v>5332</v>
      </c>
      <c r="G10256" s="41" t="s">
        <v>32</v>
      </c>
      <c r="H10256" s="41" t="s">
        <v>2790</v>
      </c>
      <c r="I10256" s="41" t="s">
        <v>23</v>
      </c>
      <c r="J10256" s="41" t="s">
        <v>34</v>
      </c>
      <c r="K10256" s="41" t="s">
        <v>25</v>
      </c>
    </row>
    <row r="10257" spans="2:11" ht="15" customHeight="1" x14ac:dyDescent="0.3">
      <c r="B10257" s="39" t="str">
        <f t="shared" si="142"/>
        <v>63407803010 верхня частина ведучої ручки</v>
      </c>
      <c r="C10257" s="39" t="str">
        <f>TEXT(Raw_Articul_Data!$D10257,"00000000000")</f>
        <v>63407803010</v>
      </c>
      <c r="D10257" s="41">
        <v>63407803010</v>
      </c>
      <c r="E10257" s="41" t="s">
        <v>5235</v>
      </c>
      <c r="G10257" s="41" t="s">
        <v>32</v>
      </c>
      <c r="H10257" s="41" t="s">
        <v>2790</v>
      </c>
      <c r="I10257" s="41" t="s">
        <v>23</v>
      </c>
      <c r="J10257" s="41" t="s">
        <v>45</v>
      </c>
      <c r="K10257" s="41" t="s">
        <v>25</v>
      </c>
    </row>
    <row r="10258" spans="2:11" ht="15" customHeight="1" x14ac:dyDescent="0.3">
      <c r="B10258" s="39" t="str">
        <f t="shared" si="142"/>
        <v>63407803190 фіксуюючий сегмент</v>
      </c>
      <c r="C10258" s="39" t="str">
        <f>TEXT(Raw_Articul_Data!$D10258,"00000000000")</f>
        <v>63407803190</v>
      </c>
      <c r="D10258" s="41">
        <v>63407803190</v>
      </c>
      <c r="E10258" s="41" t="s">
        <v>5333</v>
      </c>
      <c r="G10258" s="41" t="s">
        <v>32</v>
      </c>
      <c r="H10258" s="41" t="s">
        <v>2790</v>
      </c>
      <c r="I10258" s="41" t="s">
        <v>23</v>
      </c>
      <c r="J10258" s="41" t="s">
        <v>45</v>
      </c>
      <c r="K10258" s="41" t="s">
        <v>25</v>
      </c>
    </row>
    <row r="10259" spans="2:11" ht="15" customHeight="1" x14ac:dyDescent="0.3">
      <c r="B10259" s="39" t="str">
        <f t="shared" si="142"/>
        <v>63407804500 ролик</v>
      </c>
      <c r="C10259" s="39" t="str">
        <f>TEXT(Raw_Articul_Data!$D10259,"00000000000")</f>
        <v>63407804500</v>
      </c>
      <c r="D10259" s="41">
        <v>63407804500</v>
      </c>
      <c r="E10259" s="41" t="s">
        <v>5334</v>
      </c>
      <c r="G10259" s="41" t="s">
        <v>32</v>
      </c>
      <c r="H10259" s="41" t="s">
        <v>2790</v>
      </c>
      <c r="I10259" s="41" t="s">
        <v>23</v>
      </c>
      <c r="J10259" s="41" t="s">
        <v>45</v>
      </c>
      <c r="K10259" s="41" t="s">
        <v>25</v>
      </c>
    </row>
    <row r="10260" spans="2:11" ht="15" customHeight="1" x14ac:dyDescent="0.3">
      <c r="B10260" s="39" t="str">
        <f t="shared" si="142"/>
        <v>63500071001 комплект коробки передач</v>
      </c>
      <c r="C10260" s="39" t="str">
        <f>TEXT(Raw_Articul_Data!$D10260,"00000000000")</f>
        <v>63500071001</v>
      </c>
      <c r="D10260" s="41">
        <v>63500071001</v>
      </c>
      <c r="E10260" s="41" t="s">
        <v>5335</v>
      </c>
      <c r="G10260" s="41" t="s">
        <v>32</v>
      </c>
      <c r="H10260" s="41" t="s">
        <v>2790</v>
      </c>
      <c r="I10260" s="41" t="s">
        <v>23</v>
      </c>
      <c r="J10260" s="41" t="s">
        <v>45</v>
      </c>
      <c r="K10260" s="41" t="s">
        <v>25</v>
      </c>
    </row>
    <row r="10261" spans="2:11" ht="15" customHeight="1" x14ac:dyDescent="0.3">
      <c r="B10261" s="39" t="str">
        <f t="shared" si="142"/>
        <v>63500071080 набір дефлекторного щитка</v>
      </c>
      <c r="C10261" s="39" t="str">
        <f>TEXT(Raw_Articul_Data!$D10261,"00000000000")</f>
        <v>63500071080</v>
      </c>
      <c r="D10261" s="41">
        <v>63500071080</v>
      </c>
      <c r="E10261" s="41" t="s">
        <v>5336</v>
      </c>
      <c r="G10261" s="41" t="s">
        <v>32</v>
      </c>
      <c r="H10261" s="41" t="s">
        <v>2790</v>
      </c>
      <c r="I10261" s="41" t="s">
        <v>23</v>
      </c>
      <c r="J10261" s="41" t="s">
        <v>45</v>
      </c>
      <c r="K10261" s="41" t="s">
        <v>25</v>
      </c>
    </row>
    <row r="10262" spans="2:11" ht="15" customHeight="1" x14ac:dyDescent="0.3">
      <c r="B10262" s="39" t="str">
        <f t="shared" si="142"/>
        <v>63500071085 набір дефлекторного щитка</v>
      </c>
      <c r="C10262" s="39" t="str">
        <f>TEXT(Raw_Articul_Data!$D10262,"00000000000")</f>
        <v>63500071085</v>
      </c>
      <c r="D10262" s="41">
        <v>63500071085</v>
      </c>
      <c r="E10262" s="41" t="s">
        <v>5336</v>
      </c>
      <c r="G10262" s="41" t="s">
        <v>32</v>
      </c>
      <c r="H10262" s="41" t="s">
        <v>2790</v>
      </c>
      <c r="I10262" s="41" t="s">
        <v>23</v>
      </c>
      <c r="J10262" s="41" t="s">
        <v>45</v>
      </c>
      <c r="K10262" s="41" t="s">
        <v>25</v>
      </c>
    </row>
    <row r="10263" spans="2:11" ht="15" customHeight="1" x14ac:dyDescent="0.3">
      <c r="B10263" s="39" t="str">
        <f t="shared" si="142"/>
        <v>63500111814 двигун у зборі evc 200.3 (evc200-0007)</v>
      </c>
      <c r="C10263" s="39" t="str">
        <f>TEXT(Raw_Articul_Data!$D10263,"00000000000")</f>
        <v>63500111814</v>
      </c>
      <c r="D10263" s="41">
        <v>63500111814</v>
      </c>
      <c r="E10263" s="41" t="s">
        <v>5337</v>
      </c>
      <c r="G10263" s="41" t="s">
        <v>32</v>
      </c>
      <c r="H10263" s="41" t="s">
        <v>2790</v>
      </c>
      <c r="I10263" s="41" t="s">
        <v>23</v>
      </c>
      <c r="J10263" s="41" t="s">
        <v>34</v>
      </c>
      <c r="K10263" s="41" t="s">
        <v>25</v>
      </c>
    </row>
    <row r="10264" spans="2:11" ht="15" customHeight="1" x14ac:dyDescent="0.3">
      <c r="B10264" s="39" t="str">
        <f t="shared" si="142"/>
        <v>63506400100 коробка передач</v>
      </c>
      <c r="C10264" s="39" t="str">
        <f>TEXT(Raw_Articul_Data!$D10264,"00000000000")</f>
        <v>63506400100</v>
      </c>
      <c r="D10264" s="41">
        <v>63506400100</v>
      </c>
      <c r="E10264" s="41" t="s">
        <v>5066</v>
      </c>
      <c r="G10264" s="41" t="s">
        <v>32</v>
      </c>
      <c r="H10264" s="41" t="s">
        <v>2790</v>
      </c>
      <c r="I10264" s="41" t="s">
        <v>23</v>
      </c>
      <c r="J10264" s="41" t="s">
        <v>34</v>
      </c>
      <c r="K10264" s="41" t="s">
        <v>25</v>
      </c>
    </row>
    <row r="10265" spans="2:11" ht="15" customHeight="1" x14ac:dyDescent="0.3">
      <c r="B10265" s="39" t="str">
        <f t="shared" si="142"/>
        <v>63506400106 коробка передач</v>
      </c>
      <c r="C10265" s="39" t="str">
        <f>TEXT(Raw_Articul_Data!$D10265,"00000000000")</f>
        <v>63506400106</v>
      </c>
      <c r="D10265" s="41">
        <v>63506400106</v>
      </c>
      <c r="E10265" s="41" t="s">
        <v>5066</v>
      </c>
      <c r="G10265" s="41" t="s">
        <v>32</v>
      </c>
      <c r="H10265" s="41" t="s">
        <v>2790</v>
      </c>
      <c r="I10265" s="41" t="s">
        <v>23</v>
      </c>
      <c r="J10265" s="41" t="s">
        <v>45</v>
      </c>
      <c r="K10265" s="41" t="s">
        <v>25</v>
      </c>
    </row>
    <row r="10266" spans="2:11" ht="15" customHeight="1" x14ac:dyDescent="0.3">
      <c r="B10266" s="39" t="str">
        <f t="shared" si="142"/>
        <v>63507000410 колесо в зборі</v>
      </c>
      <c r="C10266" s="39" t="str">
        <f>TEXT(Raw_Articul_Data!$D10266,"00000000000")</f>
        <v>63507000410</v>
      </c>
      <c r="D10266" s="41">
        <v>63507000410</v>
      </c>
      <c r="E10266" s="41" t="s">
        <v>5199</v>
      </c>
      <c r="G10266" s="41" t="s">
        <v>32</v>
      </c>
      <c r="H10266" s="41" t="s">
        <v>2790</v>
      </c>
      <c r="I10266" s="41" t="s">
        <v>23</v>
      </c>
      <c r="J10266" s="41" t="s">
        <v>34</v>
      </c>
      <c r="K10266" s="41" t="s">
        <v>25</v>
      </c>
    </row>
    <row r="10267" spans="2:11" ht="15" customHeight="1" x14ac:dyDescent="0.3">
      <c r="B10267" s="39" t="str">
        <f t="shared" si="142"/>
        <v>63507002421 вісь</v>
      </c>
      <c r="C10267" s="39" t="str">
        <f>TEXT(Raw_Articul_Data!$D10267,"00000000000")</f>
        <v>63507002421</v>
      </c>
      <c r="D10267" s="41">
        <v>63507002421</v>
      </c>
      <c r="E10267" s="41" t="s">
        <v>3291</v>
      </c>
      <c r="G10267" s="41" t="s">
        <v>32</v>
      </c>
      <c r="H10267" s="41" t="s">
        <v>2790</v>
      </c>
      <c r="I10267" s="41" t="s">
        <v>23</v>
      </c>
      <c r="J10267" s="41" t="s">
        <v>45</v>
      </c>
      <c r="K10267" s="41" t="s">
        <v>25</v>
      </c>
    </row>
    <row r="10268" spans="2:11" ht="15" customHeight="1" x14ac:dyDescent="0.3">
      <c r="B10268" s="39" t="str">
        <f t="shared" si="142"/>
        <v>63507002710 кришка</v>
      </c>
      <c r="C10268" s="39" t="str">
        <f>TEXT(Raw_Articul_Data!$D10268,"00000000000")</f>
        <v>63507002710</v>
      </c>
      <c r="D10268" s="41">
        <v>63507002710</v>
      </c>
      <c r="E10268" s="41" t="s">
        <v>2801</v>
      </c>
      <c r="G10268" s="41" t="s">
        <v>32</v>
      </c>
      <c r="H10268" s="41" t="s">
        <v>2790</v>
      </c>
      <c r="I10268" s="41" t="s">
        <v>23</v>
      </c>
      <c r="J10268" s="41" t="s">
        <v>45</v>
      </c>
      <c r="K10268" s="41" t="s">
        <v>25</v>
      </c>
    </row>
    <row r="10269" spans="2:11" ht="15" customHeight="1" x14ac:dyDescent="0.3">
      <c r="B10269" s="39" t="str">
        <f t="shared" si="142"/>
        <v>63507003100 рама травозбірника</v>
      </c>
      <c r="C10269" s="39" t="str">
        <f>TEXT(Raw_Articul_Data!$D10269,"00000000000")</f>
        <v>63507003100</v>
      </c>
      <c r="D10269" s="41">
        <v>63507003100</v>
      </c>
      <c r="E10269" s="41" t="s">
        <v>5226</v>
      </c>
      <c r="G10269" s="41" t="s">
        <v>32</v>
      </c>
      <c r="H10269" s="41" t="s">
        <v>2790</v>
      </c>
      <c r="I10269" s="41" t="s">
        <v>23</v>
      </c>
      <c r="J10269" s="41" t="s">
        <v>34</v>
      </c>
      <c r="K10269" s="41" t="s">
        <v>25</v>
      </c>
    </row>
    <row r="10270" spans="2:11" ht="15" customHeight="1" x14ac:dyDescent="0.3">
      <c r="B10270" s="39" t="str">
        <f t="shared" si="142"/>
        <v>63507007510 трос - пристрій зупинки двигуна</v>
      </c>
      <c r="C10270" s="39" t="str">
        <f>TEXT(Raw_Articul_Data!$D10270,"00000000000")</f>
        <v>63507007510</v>
      </c>
      <c r="D10270" s="41">
        <v>63507007510</v>
      </c>
      <c r="E10270" s="41" t="s">
        <v>5321</v>
      </c>
      <c r="G10270" s="41" t="s">
        <v>32</v>
      </c>
      <c r="H10270" s="41" t="s">
        <v>2790</v>
      </c>
      <c r="I10270" s="41" t="s">
        <v>23</v>
      </c>
      <c r="J10270" s="41" t="s">
        <v>347</v>
      </c>
      <c r="K10270" s="41" t="s">
        <v>25</v>
      </c>
    </row>
    <row r="10271" spans="2:11" ht="15" customHeight="1" x14ac:dyDescent="0.3">
      <c r="B10271" s="39" t="str">
        <f t="shared" si="142"/>
        <v>63507007515 трос - привід руху</v>
      </c>
      <c r="C10271" s="39" t="str">
        <f>TEXT(Raw_Articul_Data!$D10271,"00000000000")</f>
        <v>63507007515</v>
      </c>
      <c r="D10271" s="41">
        <v>63507007515</v>
      </c>
      <c r="E10271" s="41" t="s">
        <v>5338</v>
      </c>
      <c r="G10271" s="41" t="s">
        <v>32</v>
      </c>
      <c r="H10271" s="41" t="s">
        <v>2790</v>
      </c>
      <c r="I10271" s="41" t="s">
        <v>23</v>
      </c>
      <c r="J10271" s="41" t="s">
        <v>347</v>
      </c>
      <c r="K10271" s="41" t="s">
        <v>25</v>
      </c>
    </row>
    <row r="10272" spans="2:11" ht="15" customHeight="1" x14ac:dyDescent="0.3">
      <c r="B10272" s="39" t="str">
        <f t="shared" si="142"/>
        <v>63507007521 трос пристрою зупинки двигуна</v>
      </c>
      <c r="C10272" s="39" t="str">
        <f>TEXT(Raw_Articul_Data!$D10272,"00000000000")</f>
        <v>63507007521</v>
      </c>
      <c r="D10272" s="41">
        <v>63507007521</v>
      </c>
      <c r="E10272" s="41" t="s">
        <v>5339</v>
      </c>
      <c r="G10272" s="41" t="s">
        <v>32</v>
      </c>
      <c r="H10272" s="41" t="s">
        <v>2790</v>
      </c>
      <c r="I10272" s="41" t="s">
        <v>23</v>
      </c>
      <c r="J10272" s="41" t="s">
        <v>347</v>
      </c>
      <c r="K10272" s="41" t="s">
        <v>25</v>
      </c>
    </row>
    <row r="10273" spans="2:11" ht="15" customHeight="1" x14ac:dyDescent="0.3">
      <c r="B10273" s="39" t="str">
        <f t="shared" si="142"/>
        <v>63507007523 трос пристрою зупинки двигуна</v>
      </c>
      <c r="C10273" s="39" t="str">
        <f>TEXT(Raw_Articul_Data!$D10273,"00000000000")</f>
        <v>63507007523</v>
      </c>
      <c r="D10273" s="41">
        <v>63507007523</v>
      </c>
      <c r="E10273" s="41" t="s">
        <v>5339</v>
      </c>
      <c r="G10273" s="41" t="s">
        <v>32</v>
      </c>
      <c r="H10273" s="41" t="s">
        <v>2790</v>
      </c>
      <c r="I10273" s="41" t="s">
        <v>23</v>
      </c>
      <c r="J10273" s="41" t="s">
        <v>347</v>
      </c>
      <c r="K10273" s="41" t="s">
        <v>25</v>
      </c>
    </row>
    <row r="10274" spans="2:11" ht="15" customHeight="1" x14ac:dyDescent="0.3">
      <c r="B10274" s="39" t="str">
        <f t="shared" si="142"/>
        <v>63507007526 трос</v>
      </c>
      <c r="C10274" s="39" t="str">
        <f>TEXT(Raw_Articul_Data!$D10274,"00000000000")</f>
        <v>63507007526</v>
      </c>
      <c r="D10274" s="41">
        <v>63507007526</v>
      </c>
      <c r="E10274" s="41" t="s">
        <v>5100</v>
      </c>
      <c r="G10274" s="41" t="s">
        <v>32</v>
      </c>
      <c r="H10274" s="41" t="s">
        <v>2790</v>
      </c>
      <c r="I10274" s="41" t="s">
        <v>23</v>
      </c>
      <c r="J10274" s="41" t="s">
        <v>347</v>
      </c>
      <c r="K10274" s="41" t="s">
        <v>25</v>
      </c>
    </row>
    <row r="10275" spans="2:11" ht="15" customHeight="1" x14ac:dyDescent="0.3">
      <c r="B10275" s="39" t="str">
        <f t="shared" si="142"/>
        <v>63507007528 трос пристрою приводу коліс</v>
      </c>
      <c r="C10275" s="39" t="str">
        <f>TEXT(Raw_Articul_Data!$D10275,"00000000000")</f>
        <v>63507007528</v>
      </c>
      <c r="D10275" s="41">
        <v>63507007528</v>
      </c>
      <c r="E10275" s="41" t="s">
        <v>5340</v>
      </c>
      <c r="G10275" s="41" t="s">
        <v>32</v>
      </c>
      <c r="H10275" s="41" t="s">
        <v>2790</v>
      </c>
      <c r="I10275" s="41" t="s">
        <v>23</v>
      </c>
      <c r="J10275" s="41" t="s">
        <v>347</v>
      </c>
      <c r="K10275" s="41" t="s">
        <v>25</v>
      </c>
    </row>
    <row r="10276" spans="2:11" ht="15" customHeight="1" x14ac:dyDescent="0.3">
      <c r="B10276" s="39" t="str">
        <f t="shared" si="142"/>
        <v xml:space="preserve">63507008518 корпус </v>
      </c>
      <c r="C10276" s="39" t="str">
        <f>TEXT(Raw_Articul_Data!$D10276,"00000000000")</f>
        <v>63507008518</v>
      </c>
      <c r="D10276" s="41">
        <v>63507008518</v>
      </c>
      <c r="E10276" s="41" t="s">
        <v>5341</v>
      </c>
      <c r="G10276" s="41" t="s">
        <v>32</v>
      </c>
      <c r="H10276" s="41" t="s">
        <v>2790</v>
      </c>
      <c r="I10276" s="41" t="s">
        <v>23</v>
      </c>
      <c r="J10276" s="41" t="s">
        <v>45</v>
      </c>
      <c r="K10276" s="41" t="s">
        <v>25</v>
      </c>
    </row>
    <row r="10277" spans="2:11" ht="15" customHeight="1" x14ac:dyDescent="0.3">
      <c r="B10277" s="39" t="str">
        <f t="shared" si="142"/>
        <v>63507020102 ніж</v>
      </c>
      <c r="C10277" s="39" t="str">
        <f>TEXT(Raw_Articul_Data!$D10277,"00000000000")</f>
        <v>63507020102</v>
      </c>
      <c r="D10277" s="41">
        <v>63507020102</v>
      </c>
      <c r="E10277" s="41" t="s">
        <v>2188</v>
      </c>
      <c r="G10277" s="41" t="s">
        <v>32</v>
      </c>
      <c r="H10277" s="41" t="s">
        <v>2276</v>
      </c>
      <c r="I10277" s="41" t="s">
        <v>23</v>
      </c>
      <c r="J10277" s="41" t="s">
        <v>256</v>
      </c>
      <c r="K10277" s="41" t="s">
        <v>25</v>
      </c>
    </row>
    <row r="10278" spans="2:11" ht="15" customHeight="1" x14ac:dyDescent="0.3">
      <c r="B10278" s="39" t="str">
        <f t="shared" si="142"/>
        <v>63507020103 ніж</v>
      </c>
      <c r="C10278" s="39" t="str">
        <f>TEXT(Raw_Articul_Data!$D10278,"00000000000")</f>
        <v>63507020103</v>
      </c>
      <c r="D10278" s="41">
        <v>63507020103</v>
      </c>
      <c r="E10278" s="41" t="s">
        <v>2188</v>
      </c>
      <c r="G10278" s="41" t="s">
        <v>32</v>
      </c>
      <c r="H10278" s="41" t="s">
        <v>2276</v>
      </c>
      <c r="I10278" s="41" t="s">
        <v>23</v>
      </c>
      <c r="J10278" s="41" t="s">
        <v>256</v>
      </c>
      <c r="K10278" s="41" t="s">
        <v>25</v>
      </c>
    </row>
    <row r="10279" spans="2:11" ht="15" customHeight="1" x14ac:dyDescent="0.3">
      <c r="B10279" s="39" t="str">
        <f t="shared" si="142"/>
        <v>63507035105 пружина розтягнення</v>
      </c>
      <c r="C10279" s="39" t="str">
        <f>TEXT(Raw_Articul_Data!$D10279,"00000000000")</f>
        <v>63507035105</v>
      </c>
      <c r="D10279" s="41">
        <v>63507035105</v>
      </c>
      <c r="E10279" s="41" t="s">
        <v>3022</v>
      </c>
      <c r="G10279" s="41" t="s">
        <v>32</v>
      </c>
      <c r="H10279" s="41" t="s">
        <v>2790</v>
      </c>
      <c r="I10279" s="41" t="s">
        <v>23</v>
      </c>
      <c r="J10279" s="41" t="s">
        <v>164</v>
      </c>
      <c r="K10279" s="41" t="s">
        <v>25</v>
      </c>
    </row>
    <row r="10280" spans="2:11" ht="15" customHeight="1" x14ac:dyDescent="0.3">
      <c r="B10280" s="39" t="str">
        <f t="shared" si="142"/>
        <v>63507041000 клиноремінний шків</v>
      </c>
      <c r="C10280" s="39" t="str">
        <f>TEXT(Raw_Articul_Data!$D10280,"00000000000")</f>
        <v>63507041000</v>
      </c>
      <c r="D10280" s="41">
        <v>63507041000</v>
      </c>
      <c r="E10280" s="41" t="s">
        <v>3227</v>
      </c>
      <c r="G10280" s="41" t="s">
        <v>32</v>
      </c>
      <c r="H10280" s="41" t="s">
        <v>2790</v>
      </c>
      <c r="I10280" s="41" t="s">
        <v>23</v>
      </c>
      <c r="J10280" s="41" t="s">
        <v>256</v>
      </c>
      <c r="K10280" s="41" t="s">
        <v>25</v>
      </c>
    </row>
    <row r="10281" spans="2:11" ht="15" customHeight="1" x14ac:dyDescent="0.3">
      <c r="B10281" s="39" t="str">
        <f t="shared" si="142"/>
        <v>63507042100 клиновий ремінь</v>
      </c>
      <c r="C10281" s="39" t="str">
        <f>TEXT(Raw_Articul_Data!$D10281,"00000000000")</f>
        <v>63507042100</v>
      </c>
      <c r="D10281" s="41">
        <v>63507042100</v>
      </c>
      <c r="E10281" s="41" t="s">
        <v>4970</v>
      </c>
      <c r="G10281" s="41" t="s">
        <v>32</v>
      </c>
      <c r="H10281" s="41" t="s">
        <v>2790</v>
      </c>
      <c r="I10281" s="41" t="s">
        <v>23</v>
      </c>
      <c r="J10281" s="41" t="s">
        <v>28</v>
      </c>
      <c r="K10281" s="41" t="s">
        <v>25</v>
      </c>
    </row>
    <row r="10282" spans="2:11" ht="15" customHeight="1" x14ac:dyDescent="0.3">
      <c r="B10282" s="39" t="str">
        <f t="shared" si="142"/>
        <v>63507042101 клиновий ремінь</v>
      </c>
      <c r="C10282" s="39" t="str">
        <f>TEXT(Raw_Articul_Data!$D10282,"00000000000")</f>
        <v>63507042101</v>
      </c>
      <c r="D10282" s="41">
        <v>63507042101</v>
      </c>
      <c r="E10282" s="41" t="s">
        <v>4970</v>
      </c>
      <c r="G10282" s="41" t="s">
        <v>32</v>
      </c>
      <c r="H10282" s="41" t="s">
        <v>2790</v>
      </c>
      <c r="I10282" s="41" t="s">
        <v>23</v>
      </c>
      <c r="J10282" s="41" t="s">
        <v>28</v>
      </c>
      <c r="K10282" s="41" t="s">
        <v>25</v>
      </c>
    </row>
    <row r="10283" spans="2:11" ht="15" customHeight="1" x14ac:dyDescent="0.3">
      <c r="B10283" s="39" t="str">
        <f t="shared" si="142"/>
        <v>63507042701 тримач</v>
      </c>
      <c r="C10283" s="39" t="str">
        <f>TEXT(Raw_Articul_Data!$D10283,"00000000000")</f>
        <v>63507042701</v>
      </c>
      <c r="D10283" s="41">
        <v>63507042701</v>
      </c>
      <c r="E10283" s="41" t="s">
        <v>2820</v>
      </c>
      <c r="G10283" s="41" t="s">
        <v>32</v>
      </c>
      <c r="H10283" s="41" t="s">
        <v>2790</v>
      </c>
      <c r="I10283" s="41" t="s">
        <v>23</v>
      </c>
      <c r="J10283" s="41" t="s">
        <v>45</v>
      </c>
      <c r="K10283" s="41" t="s">
        <v>25</v>
      </c>
    </row>
    <row r="10284" spans="2:11" ht="15" customHeight="1" x14ac:dyDescent="0.3">
      <c r="B10284" s="39" t="str">
        <f t="shared" si="142"/>
        <v>63507060700 кришка</v>
      </c>
      <c r="C10284" s="39" t="str">
        <f>TEXT(Raw_Articul_Data!$D10284,"00000000000")</f>
        <v>63507060700</v>
      </c>
      <c r="D10284" s="41">
        <v>63507060700</v>
      </c>
      <c r="E10284" s="41" t="s">
        <v>2801</v>
      </c>
      <c r="G10284" s="41" t="s">
        <v>32</v>
      </c>
      <c r="H10284" s="41" t="s">
        <v>2790</v>
      </c>
      <c r="I10284" s="41" t="s">
        <v>23</v>
      </c>
      <c r="J10284" s="41" t="s">
        <v>347</v>
      </c>
      <c r="K10284" s="41" t="s">
        <v>25</v>
      </c>
    </row>
    <row r="10285" spans="2:11" ht="15" customHeight="1" x14ac:dyDescent="0.3">
      <c r="B10285" s="39" t="str">
        <f t="shared" si="142"/>
        <v>63507065900 палець</v>
      </c>
      <c r="C10285" s="39" t="str">
        <f>TEXT(Raw_Articul_Data!$D10285,"00000000000")</f>
        <v>63507065900</v>
      </c>
      <c r="D10285" s="41">
        <v>63507065900</v>
      </c>
      <c r="E10285" s="41" t="s">
        <v>2912</v>
      </c>
      <c r="G10285" s="41" t="s">
        <v>32</v>
      </c>
      <c r="H10285" s="41" t="s">
        <v>2790</v>
      </c>
      <c r="I10285" s="41" t="s">
        <v>23</v>
      </c>
      <c r="J10285" s="41" t="s">
        <v>164</v>
      </c>
      <c r="K10285" s="41" t="s">
        <v>25</v>
      </c>
    </row>
    <row r="10286" spans="2:11" ht="15" customHeight="1" x14ac:dyDescent="0.3">
      <c r="B10286" s="39" t="str">
        <f t="shared" si="142"/>
        <v>63507065901 палець</v>
      </c>
      <c r="C10286" s="39" t="str">
        <f>TEXT(Raw_Articul_Data!$D10286,"00000000000")</f>
        <v>63507065901</v>
      </c>
      <c r="D10286" s="41">
        <v>63507065901</v>
      </c>
      <c r="E10286" s="41" t="s">
        <v>2912</v>
      </c>
      <c r="G10286" s="41" t="s">
        <v>32</v>
      </c>
      <c r="H10286" s="41" t="s">
        <v>2790</v>
      </c>
      <c r="I10286" s="41" t="s">
        <v>23</v>
      </c>
      <c r="J10286" s="41" t="s">
        <v>164</v>
      </c>
      <c r="K10286" s="41" t="s">
        <v>25</v>
      </c>
    </row>
    <row r="10287" spans="2:11" ht="15" customHeight="1" x14ac:dyDescent="0.3">
      <c r="B10287" s="39" t="str">
        <f t="shared" si="142"/>
        <v>63507080300 бугель з пружиною</v>
      </c>
      <c r="C10287" s="39" t="str">
        <f>TEXT(Raw_Articul_Data!$D10287,"00000000000")</f>
        <v>63507080300</v>
      </c>
      <c r="D10287" s="41">
        <v>63507080300</v>
      </c>
      <c r="E10287" s="41" t="s">
        <v>5096</v>
      </c>
      <c r="G10287" s="41" t="s">
        <v>32</v>
      </c>
      <c r="H10287" s="41" t="s">
        <v>2790</v>
      </c>
      <c r="I10287" s="41" t="s">
        <v>23</v>
      </c>
      <c r="J10287" s="41" t="s">
        <v>34</v>
      </c>
      <c r="K10287" s="41" t="s">
        <v>25</v>
      </c>
    </row>
    <row r="10288" spans="2:11" ht="15" customHeight="1" x14ac:dyDescent="0.3">
      <c r="B10288" s="39" t="str">
        <f t="shared" si="142"/>
        <v>63507080310 бугель з пружиною</v>
      </c>
      <c r="C10288" s="39" t="str">
        <f>TEXT(Raw_Articul_Data!$D10288,"00000000000")</f>
        <v>63507080310</v>
      </c>
      <c r="D10288" s="41">
        <v>63507080310</v>
      </c>
      <c r="E10288" s="41" t="s">
        <v>5096</v>
      </c>
      <c r="G10288" s="41" t="s">
        <v>32</v>
      </c>
      <c r="H10288" s="41" t="s">
        <v>2790</v>
      </c>
      <c r="I10288" s="41" t="s">
        <v>23</v>
      </c>
      <c r="J10288" s="41" t="s">
        <v>34</v>
      </c>
      <c r="K10288" s="41" t="s">
        <v>25</v>
      </c>
    </row>
    <row r="10289" spans="2:11" ht="15" customHeight="1" x14ac:dyDescent="0.3">
      <c r="B10289" s="39" t="str">
        <f t="shared" si="142"/>
        <v>63507080316 бугель з пружиною</v>
      </c>
      <c r="C10289" s="39" t="str">
        <f>TEXT(Raw_Articul_Data!$D10289,"00000000000")</f>
        <v>63507080316</v>
      </c>
      <c r="D10289" s="41">
        <v>63507080316</v>
      </c>
      <c r="E10289" s="41" t="s">
        <v>5096</v>
      </c>
      <c r="G10289" s="41" t="s">
        <v>32</v>
      </c>
      <c r="H10289" s="41" t="s">
        <v>2790</v>
      </c>
      <c r="I10289" s="41" t="s">
        <v>23</v>
      </c>
      <c r="J10289" s="41" t="s">
        <v>164</v>
      </c>
      <c r="K10289" s="41" t="s">
        <v>25</v>
      </c>
    </row>
    <row r="10290" spans="2:11" ht="15" customHeight="1" x14ac:dyDescent="0.3">
      <c r="B10290" s="39" t="str">
        <f t="shared" si="142"/>
        <v>63507080320 бугель з пружиною</v>
      </c>
      <c r="C10290" s="39" t="str">
        <f>TEXT(Raw_Articul_Data!$D10290,"00000000000")</f>
        <v>63507080320</v>
      </c>
      <c r="D10290" s="41">
        <v>63507080320</v>
      </c>
      <c r="E10290" s="41" t="s">
        <v>5096</v>
      </c>
      <c r="G10290" s="41" t="s">
        <v>32</v>
      </c>
      <c r="H10290" s="41" t="s">
        <v>2790</v>
      </c>
      <c r="I10290" s="41" t="s">
        <v>23</v>
      </c>
      <c r="J10290" s="41" t="s">
        <v>164</v>
      </c>
      <c r="K10290" s="41" t="s">
        <v>25</v>
      </c>
    </row>
    <row r="10291" spans="2:11" ht="15" customHeight="1" x14ac:dyDescent="0.3">
      <c r="B10291" s="39" t="str">
        <f t="shared" si="142"/>
        <v>63507080325 бугель з пружиною</v>
      </c>
      <c r="C10291" s="39" t="str">
        <f>TEXT(Raw_Articul_Data!$D10291,"00000000000")</f>
        <v>63507080325</v>
      </c>
      <c r="D10291" s="41">
        <v>63507080325</v>
      </c>
      <c r="E10291" s="41" t="s">
        <v>5096</v>
      </c>
      <c r="G10291" s="41" t="s">
        <v>32</v>
      </c>
      <c r="H10291" s="41" t="s">
        <v>2790</v>
      </c>
      <c r="I10291" s="41" t="s">
        <v>23</v>
      </c>
      <c r="J10291" s="41" t="s">
        <v>164</v>
      </c>
      <c r="K10291" s="41" t="s">
        <v>25</v>
      </c>
    </row>
    <row r="10292" spans="2:11" ht="15" customHeight="1" x14ac:dyDescent="0.3">
      <c r="B10292" s="39" t="str">
        <f t="shared" si="142"/>
        <v>63507084500 пружина з навивкою</v>
      </c>
      <c r="C10292" s="39" t="str">
        <f>TEXT(Raw_Articul_Data!$D10292,"00000000000")</f>
        <v>63507084500</v>
      </c>
      <c r="D10292" s="41">
        <v>63507084500</v>
      </c>
      <c r="E10292" s="41" t="s">
        <v>5021</v>
      </c>
      <c r="G10292" s="41" t="s">
        <v>32</v>
      </c>
      <c r="H10292" s="41" t="s">
        <v>2790</v>
      </c>
      <c r="I10292" s="41" t="s">
        <v>23</v>
      </c>
      <c r="J10292" s="41" t="s">
        <v>164</v>
      </c>
      <c r="K10292" s="41" t="s">
        <v>25</v>
      </c>
    </row>
    <row r="10293" spans="2:11" ht="15" customHeight="1" x14ac:dyDescent="0.3">
      <c r="B10293" s="39" t="str">
        <f t="shared" si="142"/>
        <v>63507601500 рукоятка вмикання</v>
      </c>
      <c r="C10293" s="39" t="str">
        <f>TEXT(Raw_Articul_Data!$D10293,"00000000000")</f>
        <v>63507601500</v>
      </c>
      <c r="D10293" s="41">
        <v>63507601500</v>
      </c>
      <c r="E10293" s="41" t="s">
        <v>4987</v>
      </c>
      <c r="G10293" s="41" t="s">
        <v>32</v>
      </c>
      <c r="H10293" s="41" t="s">
        <v>2790</v>
      </c>
      <c r="I10293" s="41" t="s">
        <v>23</v>
      </c>
      <c r="J10293" s="41" t="s">
        <v>34</v>
      </c>
      <c r="K10293" s="41" t="s">
        <v>25</v>
      </c>
    </row>
    <row r="10294" spans="2:11" ht="15" customHeight="1" x14ac:dyDescent="0.3">
      <c r="B10294" s="39" t="str">
        <f t="shared" si="142"/>
        <v>63507602011 втулка ножа</v>
      </c>
      <c r="C10294" s="39" t="str">
        <f>TEXT(Raw_Articul_Data!$D10294,"00000000000")</f>
        <v>63507602011</v>
      </c>
      <c r="D10294" s="41">
        <v>63507602011</v>
      </c>
      <c r="E10294" s="41" t="s">
        <v>2907</v>
      </c>
      <c r="G10294" s="41" t="s">
        <v>32</v>
      </c>
      <c r="H10294" s="41" t="s">
        <v>2790</v>
      </c>
      <c r="I10294" s="41" t="s">
        <v>23</v>
      </c>
      <c r="J10294" s="41" t="s">
        <v>34</v>
      </c>
      <c r="K10294" s="41" t="s">
        <v>25</v>
      </c>
    </row>
    <row r="10295" spans="2:11" ht="15" customHeight="1" x14ac:dyDescent="0.3">
      <c r="B10295" s="39" t="str">
        <f t="shared" si="142"/>
        <v>63507603800 направляюча троса</v>
      </c>
      <c r="C10295" s="39" t="str">
        <f>TEXT(Raw_Articul_Data!$D10295,"00000000000")</f>
        <v>63507603800</v>
      </c>
      <c r="D10295" s="41">
        <v>63507603800</v>
      </c>
      <c r="E10295" s="41" t="s">
        <v>2926</v>
      </c>
      <c r="G10295" s="41" t="s">
        <v>32</v>
      </c>
      <c r="H10295" s="41" t="s">
        <v>2790</v>
      </c>
      <c r="I10295" s="41" t="s">
        <v>23</v>
      </c>
      <c r="J10295" s="41" t="s">
        <v>34</v>
      </c>
      <c r="K10295" s="41" t="s">
        <v>25</v>
      </c>
    </row>
    <row r="10296" spans="2:11" ht="15" customHeight="1" x14ac:dyDescent="0.3">
      <c r="B10296" s="39" t="str">
        <f t="shared" si="142"/>
        <v>63507630900 диск</v>
      </c>
      <c r="C10296" s="39" t="str">
        <f>TEXT(Raw_Articul_Data!$D10296,"00000000000")</f>
        <v>63507630900</v>
      </c>
      <c r="D10296" s="41">
        <v>63507630900</v>
      </c>
      <c r="E10296" s="41" t="s">
        <v>4937</v>
      </c>
      <c r="G10296" s="41" t="s">
        <v>32</v>
      </c>
      <c r="H10296" s="41" t="s">
        <v>2790</v>
      </c>
      <c r="I10296" s="41" t="s">
        <v>23</v>
      </c>
      <c r="J10296" s="41" t="s">
        <v>34</v>
      </c>
      <c r="K10296" s="41" t="s">
        <v>25</v>
      </c>
    </row>
    <row r="10297" spans="2:11" ht="15" customHeight="1" x14ac:dyDescent="0.3">
      <c r="B10297" s="39" t="str">
        <f t="shared" si="142"/>
        <v>63507632805 тримач осі</v>
      </c>
      <c r="C10297" s="39" t="str">
        <f>TEXT(Raw_Articul_Data!$D10297,"00000000000")</f>
        <v>63507632805</v>
      </c>
      <c r="D10297" s="41">
        <v>63507632805</v>
      </c>
      <c r="E10297" s="41" t="s">
        <v>5219</v>
      </c>
      <c r="G10297" s="41" t="s">
        <v>32</v>
      </c>
      <c r="H10297" s="41" t="s">
        <v>2790</v>
      </c>
      <c r="I10297" s="41" t="s">
        <v>23</v>
      </c>
      <c r="J10297" s="41" t="s">
        <v>34</v>
      </c>
      <c r="K10297" s="41" t="s">
        <v>25</v>
      </c>
    </row>
    <row r="10298" spans="2:11" ht="15" customHeight="1" x14ac:dyDescent="0.3">
      <c r="B10298" s="39" t="str">
        <f t="shared" si="142"/>
        <v>63507640200 рукоятка вмикання</v>
      </c>
      <c r="C10298" s="39" t="str">
        <f>TEXT(Raw_Articul_Data!$D10298,"00000000000")</f>
        <v>63507640200</v>
      </c>
      <c r="D10298" s="41">
        <v>63507640200</v>
      </c>
      <c r="E10298" s="41" t="s">
        <v>4987</v>
      </c>
      <c r="G10298" s="41" t="s">
        <v>32</v>
      </c>
      <c r="H10298" s="41" t="s">
        <v>2790</v>
      </c>
      <c r="I10298" s="41" t="s">
        <v>23</v>
      </c>
      <c r="J10298" s="41" t="s">
        <v>45</v>
      </c>
      <c r="K10298" s="41" t="s">
        <v>25</v>
      </c>
    </row>
    <row r="10299" spans="2:11" ht="15" customHeight="1" x14ac:dyDescent="0.3">
      <c r="B10299" s="39" t="str">
        <f t="shared" si="142"/>
        <v>63507640201 рукоятка вмикання</v>
      </c>
      <c r="C10299" s="39" t="str">
        <f>TEXT(Raw_Articul_Data!$D10299,"00000000000")</f>
        <v>63507640201</v>
      </c>
      <c r="D10299" s="41">
        <v>63507640201</v>
      </c>
      <c r="E10299" s="41" t="s">
        <v>4987</v>
      </c>
      <c r="G10299" s="41" t="s">
        <v>32</v>
      </c>
      <c r="H10299" s="41" t="s">
        <v>2790</v>
      </c>
      <c r="I10299" s="41" t="s">
        <v>23</v>
      </c>
      <c r="J10299" s="41" t="s">
        <v>45</v>
      </c>
      <c r="K10299" s="41" t="s">
        <v>25</v>
      </c>
    </row>
    <row r="10300" spans="2:11" ht="15" customHeight="1" x14ac:dyDescent="0.3">
      <c r="B10300" s="39" t="str">
        <f t="shared" si="142"/>
        <v>63507640205 рукоятка вмикання</v>
      </c>
      <c r="C10300" s="39" t="str">
        <f>TEXT(Raw_Articul_Data!$D10300,"00000000000")</f>
        <v>63507640205</v>
      </c>
      <c r="D10300" s="41">
        <v>63507640205</v>
      </c>
      <c r="E10300" s="41" t="s">
        <v>4987</v>
      </c>
      <c r="G10300" s="41" t="s">
        <v>32</v>
      </c>
      <c r="H10300" s="41" t="s">
        <v>2790</v>
      </c>
      <c r="I10300" s="41" t="s">
        <v>23</v>
      </c>
      <c r="J10300" s="41" t="s">
        <v>45</v>
      </c>
      <c r="K10300" s="41" t="s">
        <v>25</v>
      </c>
    </row>
    <row r="10301" spans="2:11" ht="15" customHeight="1" x14ac:dyDescent="0.3">
      <c r="B10301" s="39" t="str">
        <f t="shared" si="142"/>
        <v>63507640206 важіль перемикання</v>
      </c>
      <c r="C10301" s="39" t="str">
        <f>TEXT(Raw_Articul_Data!$D10301,"00000000000")</f>
        <v>63507640206</v>
      </c>
      <c r="D10301" s="41">
        <v>63507640206</v>
      </c>
      <c r="E10301" s="41" t="s">
        <v>5191</v>
      </c>
      <c r="G10301" s="41" t="s">
        <v>32</v>
      </c>
      <c r="H10301" s="41" t="s">
        <v>2790</v>
      </c>
      <c r="I10301" s="41" t="s">
        <v>23</v>
      </c>
      <c r="J10301" s="41" t="s">
        <v>45</v>
      </c>
      <c r="K10301" s="41" t="s">
        <v>25</v>
      </c>
    </row>
    <row r="10302" spans="2:11" ht="15" customHeight="1" x14ac:dyDescent="0.3">
      <c r="B10302" s="39" t="str">
        <f t="shared" si="142"/>
        <v>63507804700 пружина з навивкою</v>
      </c>
      <c r="C10302" s="39" t="str">
        <f>TEXT(Raw_Articul_Data!$D10302,"00000000000")</f>
        <v>63507804700</v>
      </c>
      <c r="D10302" s="41">
        <v>63507804700</v>
      </c>
      <c r="E10302" s="41" t="s">
        <v>5021</v>
      </c>
      <c r="G10302" s="41" t="s">
        <v>32</v>
      </c>
      <c r="H10302" s="41" t="s">
        <v>2790</v>
      </c>
      <c r="I10302" s="41" t="s">
        <v>23</v>
      </c>
      <c r="J10302" s="41" t="s">
        <v>34</v>
      </c>
      <c r="K10302" s="41" t="s">
        <v>25</v>
      </c>
    </row>
    <row r="10303" spans="2:11" ht="15" customHeight="1" x14ac:dyDescent="0.3">
      <c r="B10303" s="39" t="str">
        <f t="shared" si="142"/>
        <v>63561821302 половина корпуса ведучої ручки</v>
      </c>
      <c r="C10303" s="39" t="str">
        <f>TEXT(Raw_Articul_Data!$D10303,"00000000000")</f>
        <v>63561821302</v>
      </c>
      <c r="D10303" s="41">
        <v>63561821302</v>
      </c>
      <c r="E10303" s="41" t="s">
        <v>5342</v>
      </c>
      <c r="G10303" s="41" t="s">
        <v>32</v>
      </c>
      <c r="H10303" s="41" t="s">
        <v>2790</v>
      </c>
      <c r="I10303" s="41" t="s">
        <v>23</v>
      </c>
      <c r="J10303" s="41" t="s">
        <v>45</v>
      </c>
      <c r="K10303" s="41" t="s">
        <v>25</v>
      </c>
    </row>
    <row r="10304" spans="2:11" ht="15" customHeight="1" x14ac:dyDescent="0.3">
      <c r="B10304" s="39" t="str">
        <f t="shared" si="142"/>
        <v>63567002411 вісь</v>
      </c>
      <c r="C10304" s="39" t="str">
        <f>TEXT(Raw_Articul_Data!$D10304,"00000000000")</f>
        <v>63567002411</v>
      </c>
      <c r="D10304" s="41">
        <v>63567002411</v>
      </c>
      <c r="E10304" s="41" t="s">
        <v>3291</v>
      </c>
      <c r="G10304" s="41" t="s">
        <v>32</v>
      </c>
      <c r="H10304" s="41" t="s">
        <v>2790</v>
      </c>
      <c r="I10304" s="41" t="s">
        <v>23</v>
      </c>
      <c r="J10304" s="41" t="s">
        <v>164</v>
      </c>
      <c r="K10304" s="41" t="s">
        <v>25</v>
      </c>
    </row>
    <row r="10305" spans="2:11" ht="15" customHeight="1" x14ac:dyDescent="0.3">
      <c r="B10305" s="39" t="str">
        <f t="shared" si="142"/>
        <v>63567002421 вісь</v>
      </c>
      <c r="C10305" s="39" t="str">
        <f>TEXT(Raw_Articul_Data!$D10305,"00000000000")</f>
        <v>63567002421</v>
      </c>
      <c r="D10305" s="41">
        <v>63567002421</v>
      </c>
      <c r="E10305" s="41" t="s">
        <v>3291</v>
      </c>
      <c r="G10305" s="41" t="s">
        <v>32</v>
      </c>
      <c r="H10305" s="41" t="s">
        <v>2790</v>
      </c>
      <c r="I10305" s="41" t="s">
        <v>23</v>
      </c>
      <c r="J10305" s="41" t="s">
        <v>164</v>
      </c>
      <c r="K10305" s="41" t="s">
        <v>25</v>
      </c>
    </row>
    <row r="10306" spans="2:11" ht="15" customHeight="1" x14ac:dyDescent="0.3">
      <c r="B10306" s="39" t="str">
        <f t="shared" si="142"/>
        <v>63567007510 трос привода</v>
      </c>
      <c r="C10306" s="39" t="str">
        <f>TEXT(Raw_Articul_Data!$D10306,"00000000000")</f>
        <v>63567007510</v>
      </c>
      <c r="D10306" s="41">
        <v>63567007510</v>
      </c>
      <c r="E10306" s="41" t="s">
        <v>5343</v>
      </c>
      <c r="G10306" s="41" t="s">
        <v>32</v>
      </c>
      <c r="H10306" s="41" t="s">
        <v>2790</v>
      </c>
      <c r="I10306" s="41" t="s">
        <v>23</v>
      </c>
      <c r="J10306" s="41" t="s">
        <v>347</v>
      </c>
      <c r="K10306" s="41" t="s">
        <v>25</v>
      </c>
    </row>
    <row r="10307" spans="2:11" ht="15" customHeight="1" x14ac:dyDescent="0.3">
      <c r="B10307" s="39" t="str">
        <f t="shared" si="142"/>
        <v>63567007531 трос пристрою зупинки двигуна</v>
      </c>
      <c r="C10307" s="39" t="str">
        <f>TEXT(Raw_Articul_Data!$D10307,"00000000000")</f>
        <v>63567007531</v>
      </c>
      <c r="D10307" s="41">
        <v>63567007531</v>
      </c>
      <c r="E10307" s="41" t="s">
        <v>5339</v>
      </c>
      <c r="G10307" s="41" t="s">
        <v>32</v>
      </c>
      <c r="H10307" s="41" t="s">
        <v>2790</v>
      </c>
      <c r="I10307" s="41" t="s">
        <v>23</v>
      </c>
      <c r="J10307" s="41" t="s">
        <v>347</v>
      </c>
      <c r="K10307" s="41" t="s">
        <v>25</v>
      </c>
    </row>
    <row r="10308" spans="2:11" ht="15" customHeight="1" x14ac:dyDescent="0.3">
      <c r="B10308" s="39" t="str">
        <f t="shared" si="142"/>
        <v>63567020101 ніж mb448/448t/448tx</v>
      </c>
      <c r="C10308" s="39" t="str">
        <f>TEXT(Raw_Articul_Data!$D10308,"00000000000")</f>
        <v>63567020101</v>
      </c>
      <c r="D10308" s="41">
        <v>63567020101</v>
      </c>
      <c r="E10308" s="41" t="s">
        <v>2277</v>
      </c>
      <c r="G10308" s="41" t="s">
        <v>32</v>
      </c>
      <c r="H10308" s="41" t="s">
        <v>2276</v>
      </c>
      <c r="I10308" s="41" t="s">
        <v>23</v>
      </c>
      <c r="J10308" s="41" t="s">
        <v>256</v>
      </c>
      <c r="K10308" s="41" t="s">
        <v>25</v>
      </c>
    </row>
    <row r="10309" spans="2:11" ht="15" customHeight="1" x14ac:dyDescent="0.3">
      <c r="B10309" s="39" t="str">
        <f t="shared" si="142"/>
        <v>63567039600 нижня частина травозбірника</v>
      </c>
      <c r="C10309" s="39" t="str">
        <f>TEXT(Raw_Articul_Data!$D10309,"00000000000")</f>
        <v>63567039600</v>
      </c>
      <c r="D10309" s="41">
        <v>63567039600</v>
      </c>
      <c r="E10309" s="41" t="s">
        <v>5269</v>
      </c>
      <c r="G10309" s="41" t="s">
        <v>32</v>
      </c>
      <c r="H10309" s="41" t="s">
        <v>2790</v>
      </c>
      <c r="I10309" s="41" t="s">
        <v>23</v>
      </c>
      <c r="J10309" s="41" t="s">
        <v>45</v>
      </c>
      <c r="K10309" s="41" t="s">
        <v>25</v>
      </c>
    </row>
    <row r="10310" spans="2:11" ht="15" customHeight="1" x14ac:dyDescent="0.3">
      <c r="B10310" s="39" t="str">
        <f t="shared" si="142"/>
        <v>63567041200 тримач осі</v>
      </c>
      <c r="C10310" s="39" t="str">
        <f>TEXT(Raw_Articul_Data!$D10310,"00000000000")</f>
        <v>63567041200</v>
      </c>
      <c r="D10310" s="41">
        <v>63567041200</v>
      </c>
      <c r="E10310" s="41" t="s">
        <v>5219</v>
      </c>
      <c r="G10310" s="41" t="s">
        <v>32</v>
      </c>
      <c r="H10310" s="41" t="s">
        <v>2790</v>
      </c>
      <c r="I10310" s="41" t="s">
        <v>23</v>
      </c>
      <c r="J10310" s="41" t="s">
        <v>45</v>
      </c>
      <c r="K10310" s="41" t="s">
        <v>25</v>
      </c>
    </row>
    <row r="10311" spans="2:11" ht="15" customHeight="1" x14ac:dyDescent="0.3">
      <c r="B10311" s="39" t="str">
        <f t="shared" si="142"/>
        <v>63567042710 тримач</v>
      </c>
      <c r="C10311" s="39" t="str">
        <f>TEXT(Raw_Articul_Data!$D10311,"00000000000")</f>
        <v>63567042710</v>
      </c>
      <c r="D10311" s="41">
        <v>63567042710</v>
      </c>
      <c r="E10311" s="41" t="s">
        <v>2820</v>
      </c>
      <c r="G10311" s="41" t="s">
        <v>32</v>
      </c>
      <c r="H10311" s="41" t="s">
        <v>2790</v>
      </c>
      <c r="I10311" s="41" t="s">
        <v>23</v>
      </c>
      <c r="J10311" s="41" t="s">
        <v>164</v>
      </c>
      <c r="K10311" s="41" t="s">
        <v>25</v>
      </c>
    </row>
    <row r="10312" spans="2:11" ht="15" customHeight="1" x14ac:dyDescent="0.3">
      <c r="B10312" s="39" t="str">
        <f t="shared" si="142"/>
        <v>63567089300 шайба 10,5х24х2</v>
      </c>
      <c r="C10312" s="39" t="str">
        <f>TEXT(Raw_Articul_Data!$D10312,"00000000000")</f>
        <v>63567089300</v>
      </c>
      <c r="D10312" s="41">
        <v>63567089300</v>
      </c>
      <c r="E10312" s="41" t="s">
        <v>5344</v>
      </c>
      <c r="G10312" s="41" t="s">
        <v>32</v>
      </c>
      <c r="H10312" s="41" t="s">
        <v>2790</v>
      </c>
      <c r="I10312" s="41" t="s">
        <v>23</v>
      </c>
      <c r="J10312" s="41" t="s">
        <v>28</v>
      </c>
      <c r="K10312" s="41" t="s">
        <v>25</v>
      </c>
    </row>
    <row r="10313" spans="2:11" ht="15" customHeight="1" x14ac:dyDescent="0.3">
      <c r="B10313" s="39" t="str">
        <f t="shared" si="142"/>
        <v>63567601500 рукоятка включення</v>
      </c>
      <c r="C10313" s="39" t="str">
        <f>TEXT(Raw_Articul_Data!$D10313,"00000000000")</f>
        <v>63567601500</v>
      </c>
      <c r="D10313" s="41">
        <v>63567601500</v>
      </c>
      <c r="E10313" s="41" t="s">
        <v>5345</v>
      </c>
      <c r="G10313" s="41" t="s">
        <v>32</v>
      </c>
      <c r="H10313" s="41" t="s">
        <v>2790</v>
      </c>
      <c r="I10313" s="41" t="s">
        <v>23</v>
      </c>
      <c r="J10313" s="41" t="s">
        <v>164</v>
      </c>
      <c r="K10313" s="41" t="s">
        <v>25</v>
      </c>
    </row>
    <row r="10314" spans="2:11" ht="15" customHeight="1" x14ac:dyDescent="0.3">
      <c r="B10314" s="39" t="str">
        <f t="shared" si="142"/>
        <v>63567602100 верхня частина травозбірника</v>
      </c>
      <c r="C10314" s="39" t="str">
        <f>TEXT(Raw_Articul_Data!$D10314,"00000000000")</f>
        <v>63567602100</v>
      </c>
      <c r="D10314" s="41">
        <v>63567602100</v>
      </c>
      <c r="E10314" s="41" t="s">
        <v>2274</v>
      </c>
      <c r="G10314" s="41" t="s">
        <v>32</v>
      </c>
      <c r="H10314" s="41" t="s">
        <v>2278</v>
      </c>
      <c r="I10314" s="41" t="s">
        <v>23</v>
      </c>
      <c r="J10314" s="41" t="s">
        <v>45</v>
      </c>
      <c r="K10314" s="41" t="s">
        <v>25</v>
      </c>
    </row>
    <row r="10315" spans="2:11" ht="15" customHeight="1" x14ac:dyDescent="0.3">
      <c r="B10315" s="39" t="str">
        <f t="shared" si="142"/>
        <v>63567609900 багатофункціональний ніж</v>
      </c>
      <c r="C10315" s="39" t="str">
        <f>TEXT(Raw_Articul_Data!$D10315,"00000000000")</f>
        <v>63567609900</v>
      </c>
      <c r="D10315" s="41">
        <v>63567609900</v>
      </c>
      <c r="E10315" s="41" t="s">
        <v>2269</v>
      </c>
      <c r="G10315" s="41" t="s">
        <v>32</v>
      </c>
      <c r="H10315" s="41" t="s">
        <v>2790</v>
      </c>
      <c r="I10315" s="41" t="s">
        <v>23</v>
      </c>
      <c r="J10315" s="41" t="s">
        <v>28</v>
      </c>
      <c r="K10315" s="41" t="s">
        <v>25</v>
      </c>
    </row>
    <row r="10316" spans="2:11" ht="15" customHeight="1" x14ac:dyDescent="0.3">
      <c r="B10316" s="39" t="str">
        <f t="shared" si="142"/>
        <v>63567634800 нижня частина ведучої ручки</v>
      </c>
      <c r="C10316" s="39" t="str">
        <f>TEXT(Raw_Articul_Data!$D10316,"00000000000")</f>
        <v>63567634800</v>
      </c>
      <c r="D10316" s="41">
        <v>63567634800</v>
      </c>
      <c r="E10316" s="41" t="s">
        <v>5220</v>
      </c>
      <c r="G10316" s="41" t="s">
        <v>32</v>
      </c>
      <c r="H10316" s="41" t="s">
        <v>2790</v>
      </c>
      <c r="I10316" s="41" t="s">
        <v>23</v>
      </c>
      <c r="J10316" s="41" t="s">
        <v>28</v>
      </c>
      <c r="K10316" s="41" t="s">
        <v>25</v>
      </c>
    </row>
    <row r="10317" spans="2:11" ht="15" customHeight="1" x14ac:dyDescent="0.3">
      <c r="B10317" s="39" t="str">
        <f t="shared" ref="B10317:B10380" si="143">CONCATENATE(C10317," ", LOWER(E10317))</f>
        <v>63567640600 половина корпуса</v>
      </c>
      <c r="C10317" s="39" t="str">
        <f>TEXT(Raw_Articul_Data!$D10317,"00000000000")</f>
        <v>63567640600</v>
      </c>
      <c r="D10317" s="41">
        <v>63567640600</v>
      </c>
      <c r="E10317" s="41" t="s">
        <v>5207</v>
      </c>
      <c r="G10317" s="41" t="s">
        <v>32</v>
      </c>
      <c r="H10317" s="41" t="s">
        <v>2790</v>
      </c>
      <c r="I10317" s="41" t="s">
        <v>23</v>
      </c>
      <c r="J10317" s="41" t="s">
        <v>45</v>
      </c>
      <c r="K10317" s="41" t="s">
        <v>25</v>
      </c>
    </row>
    <row r="10318" spans="2:11" ht="15" customHeight="1" x14ac:dyDescent="0.3">
      <c r="B10318" s="39" t="str">
        <f t="shared" si="143"/>
        <v>63567640615 половина корпуса</v>
      </c>
      <c r="C10318" s="39" t="str">
        <f>TEXT(Raw_Articul_Data!$D10318,"00000000000")</f>
        <v>63567640615</v>
      </c>
      <c r="D10318" s="41">
        <v>63567640615</v>
      </c>
      <c r="E10318" s="41" t="s">
        <v>5207</v>
      </c>
      <c r="G10318" s="41" t="s">
        <v>32</v>
      </c>
      <c r="H10318" s="41" t="s">
        <v>2790</v>
      </c>
      <c r="I10318" s="41" t="s">
        <v>23</v>
      </c>
      <c r="J10318" s="41" t="s">
        <v>45</v>
      </c>
      <c r="K10318" s="41" t="s">
        <v>25</v>
      </c>
    </row>
    <row r="10319" spans="2:11" ht="15" customHeight="1" x14ac:dyDescent="0.3">
      <c r="B10319" s="39" t="str">
        <f t="shared" si="143"/>
        <v>63570113416 газонокосарка бензинова rm2.2r</v>
      </c>
      <c r="C10319" s="39" t="str">
        <f>TEXT(Raw_Articul_Data!$D10319,"00000000000")</f>
        <v>63570113416</v>
      </c>
      <c r="D10319" s="41">
        <v>63570113416</v>
      </c>
      <c r="E10319" s="41" t="s">
        <v>2279</v>
      </c>
      <c r="F10319" s="41" t="s">
        <v>7264</v>
      </c>
      <c r="G10319" s="41" t="s">
        <v>843</v>
      </c>
      <c r="H10319" s="41" t="s">
        <v>2280</v>
      </c>
      <c r="I10319" s="41" t="s">
        <v>2166</v>
      </c>
      <c r="J10319" s="41" t="s">
        <v>164</v>
      </c>
      <c r="K10319" s="41" t="s">
        <v>25</v>
      </c>
    </row>
    <row r="10320" spans="2:11" ht="15" customHeight="1" x14ac:dyDescent="0.3">
      <c r="B10320" s="39" t="str">
        <f t="shared" si="143"/>
        <v>63576400101 редуктор в зборі</v>
      </c>
      <c r="C10320" s="39" t="str">
        <f>TEXT(Raw_Articul_Data!$D10320,"00000000000")</f>
        <v>63576400101</v>
      </c>
      <c r="D10320" s="41">
        <v>63576400101</v>
      </c>
      <c r="E10320" s="41" t="s">
        <v>4090</v>
      </c>
      <c r="G10320" s="41" t="s">
        <v>32</v>
      </c>
      <c r="H10320" s="41" t="s">
        <v>2790</v>
      </c>
      <c r="I10320" s="41" t="s">
        <v>23</v>
      </c>
      <c r="J10320" s="41" t="s">
        <v>256</v>
      </c>
      <c r="K10320" s="41" t="s">
        <v>25</v>
      </c>
    </row>
    <row r="10321" spans="2:11" ht="15" customHeight="1" x14ac:dyDescent="0.3">
      <c r="B10321" s="39" t="str">
        <f t="shared" si="143"/>
        <v>63577007500 тросик привода</v>
      </c>
      <c r="C10321" s="39" t="str">
        <f>TEXT(Raw_Articul_Data!$D10321,"00000000000")</f>
        <v>63577007500</v>
      </c>
      <c r="D10321" s="41">
        <v>63577007500</v>
      </c>
      <c r="E10321" s="41" t="s">
        <v>5346</v>
      </c>
      <c r="G10321" s="41" t="s">
        <v>32</v>
      </c>
      <c r="H10321" s="41" t="s">
        <v>2790</v>
      </c>
      <c r="I10321" s="41" t="s">
        <v>23</v>
      </c>
      <c r="J10321" s="41" t="s">
        <v>45</v>
      </c>
      <c r="K10321" s="41" t="s">
        <v>25</v>
      </c>
    </row>
    <row r="10322" spans="2:11" ht="15" customHeight="1" x14ac:dyDescent="0.3">
      <c r="B10322" s="39" t="str">
        <f t="shared" si="143"/>
        <v>63577007510 трос</v>
      </c>
      <c r="C10322" s="39" t="str">
        <f>TEXT(Raw_Articul_Data!$D10322,"00000000000")</f>
        <v>63577007510</v>
      </c>
      <c r="D10322" s="41">
        <v>63577007510</v>
      </c>
      <c r="E10322" s="41" t="s">
        <v>5100</v>
      </c>
      <c r="G10322" s="41" t="s">
        <v>32</v>
      </c>
      <c r="H10322" s="41" t="s">
        <v>2790</v>
      </c>
      <c r="I10322" s="41" t="s">
        <v>23</v>
      </c>
      <c r="J10322" s="41" t="s">
        <v>347</v>
      </c>
      <c r="K10322" s="41" t="s">
        <v>25</v>
      </c>
    </row>
    <row r="10323" spans="2:11" ht="15" customHeight="1" x14ac:dyDescent="0.3">
      <c r="B10323" s="39" t="str">
        <f t="shared" si="143"/>
        <v>63577007521 трос - пристрій зупинки двигуна</v>
      </c>
      <c r="C10323" s="39" t="str">
        <f>TEXT(Raw_Articul_Data!$D10323,"00000000000")</f>
        <v>63577007521</v>
      </c>
      <c r="D10323" s="41">
        <v>63577007521</v>
      </c>
      <c r="E10323" s="41" t="s">
        <v>5321</v>
      </c>
      <c r="G10323" s="41" t="s">
        <v>32</v>
      </c>
      <c r="H10323" s="41" t="s">
        <v>2790</v>
      </c>
      <c r="I10323" s="41" t="s">
        <v>23</v>
      </c>
      <c r="J10323" s="41" t="s">
        <v>347</v>
      </c>
      <c r="K10323" s="41" t="s">
        <v>25</v>
      </c>
    </row>
    <row r="10324" spans="2:11" ht="15" customHeight="1" x14ac:dyDescent="0.3">
      <c r="B10324" s="39" t="str">
        <f t="shared" si="143"/>
        <v>63577007524 трос - зупинка двигуна</v>
      </c>
      <c r="C10324" s="39" t="str">
        <f>TEXT(Raw_Articul_Data!$D10324,"00000000000")</f>
        <v>63577007524</v>
      </c>
      <c r="D10324" s="41">
        <v>63577007524</v>
      </c>
      <c r="E10324" s="41" t="s">
        <v>5347</v>
      </c>
      <c r="G10324" s="41" t="s">
        <v>32</v>
      </c>
      <c r="H10324" s="41" t="s">
        <v>2790</v>
      </c>
      <c r="I10324" s="41" t="s">
        <v>23</v>
      </c>
      <c r="J10324" s="41" t="s">
        <v>347</v>
      </c>
      <c r="K10324" s="41" t="s">
        <v>25</v>
      </c>
    </row>
    <row r="10325" spans="2:11" ht="15" customHeight="1" x14ac:dyDescent="0.3">
      <c r="B10325" s="39" t="str">
        <f t="shared" si="143"/>
        <v>63577020101 ніж mb2r</v>
      </c>
      <c r="C10325" s="39" t="str">
        <f>TEXT(Raw_Articul_Data!$D10325,"00000000000")</f>
        <v>63577020101</v>
      </c>
      <c r="D10325" s="41">
        <v>63577020101</v>
      </c>
      <c r="E10325" s="41" t="s">
        <v>2281</v>
      </c>
      <c r="G10325" s="41" t="s">
        <v>32</v>
      </c>
      <c r="H10325" s="41" t="s">
        <v>2276</v>
      </c>
      <c r="I10325" s="41" t="s">
        <v>23</v>
      </c>
      <c r="J10325" s="41" t="s">
        <v>256</v>
      </c>
      <c r="K10325" s="41" t="s">
        <v>25</v>
      </c>
    </row>
    <row r="10326" spans="2:11" ht="15" customHeight="1" x14ac:dyDescent="0.3">
      <c r="B10326" s="39" t="str">
        <f t="shared" si="143"/>
        <v>63577020102 ніж</v>
      </c>
      <c r="C10326" s="39" t="str">
        <f>TEXT(Raw_Articul_Data!$D10326,"00000000000")</f>
        <v>63577020102</v>
      </c>
      <c r="D10326" s="41">
        <v>63577020102</v>
      </c>
      <c r="E10326" s="41" t="s">
        <v>2188</v>
      </c>
      <c r="G10326" s="41" t="s">
        <v>32</v>
      </c>
      <c r="H10326" s="41" t="s">
        <v>2276</v>
      </c>
      <c r="I10326" s="41" t="s">
        <v>23</v>
      </c>
      <c r="J10326" s="41" t="s">
        <v>28</v>
      </c>
      <c r="K10326" s="41" t="s">
        <v>25</v>
      </c>
    </row>
    <row r="10327" spans="2:11" ht="15" customHeight="1" x14ac:dyDescent="0.3">
      <c r="B10327" s="39" t="str">
        <f t="shared" si="143"/>
        <v>63577030900 вісь</v>
      </c>
      <c r="C10327" s="39" t="str">
        <f>TEXT(Raw_Articul_Data!$D10327,"00000000000")</f>
        <v>63577030900</v>
      </c>
      <c r="D10327" s="41">
        <v>63577030900</v>
      </c>
      <c r="E10327" s="41" t="s">
        <v>3291</v>
      </c>
      <c r="G10327" s="41" t="s">
        <v>32</v>
      </c>
      <c r="H10327" s="41" t="s">
        <v>2790</v>
      </c>
      <c r="I10327" s="41" t="s">
        <v>23</v>
      </c>
      <c r="J10327" s="41" t="s">
        <v>45</v>
      </c>
      <c r="K10327" s="41" t="s">
        <v>25</v>
      </c>
    </row>
    <row r="10328" spans="2:11" ht="15" customHeight="1" x14ac:dyDescent="0.3">
      <c r="B10328" s="39" t="str">
        <f t="shared" si="143"/>
        <v>63577030901 вісь</v>
      </c>
      <c r="C10328" s="39" t="str">
        <f>TEXT(Raw_Articul_Data!$D10328,"00000000000")</f>
        <v>63577030901</v>
      </c>
      <c r="D10328" s="41">
        <v>63577030901</v>
      </c>
      <c r="E10328" s="41" t="s">
        <v>3291</v>
      </c>
      <c r="G10328" s="41" t="s">
        <v>32</v>
      </c>
      <c r="H10328" s="41" t="s">
        <v>2790</v>
      </c>
      <c r="I10328" s="41" t="s">
        <v>23</v>
      </c>
      <c r="J10328" s="41" t="s">
        <v>45</v>
      </c>
      <c r="K10328" s="41" t="s">
        <v>25</v>
      </c>
    </row>
    <row r="10329" spans="2:11" ht="15" customHeight="1" x14ac:dyDescent="0.3">
      <c r="B10329" s="39" t="str">
        <f t="shared" si="143"/>
        <v>63577080810 пружина зправа</v>
      </c>
      <c r="C10329" s="39" t="str">
        <f>TEXT(Raw_Articul_Data!$D10329,"00000000000")</f>
        <v>63577080810</v>
      </c>
      <c r="D10329" s="41">
        <v>63577080810</v>
      </c>
      <c r="E10329" s="41" t="s">
        <v>5348</v>
      </c>
      <c r="G10329" s="41" t="s">
        <v>32</v>
      </c>
      <c r="H10329" s="41" t="s">
        <v>2790</v>
      </c>
      <c r="I10329" s="41" t="s">
        <v>23</v>
      </c>
      <c r="J10329" s="41" t="s">
        <v>28</v>
      </c>
      <c r="K10329" s="41" t="s">
        <v>25</v>
      </c>
    </row>
    <row r="10330" spans="2:11" ht="15" customHeight="1" x14ac:dyDescent="0.3">
      <c r="B10330" s="39" t="str">
        <f t="shared" si="143"/>
        <v>63577080815 пружина зліва</v>
      </c>
      <c r="C10330" s="39" t="str">
        <f>TEXT(Raw_Articul_Data!$D10330,"00000000000")</f>
        <v>63577080815</v>
      </c>
      <c r="D10330" s="41">
        <v>63577080815</v>
      </c>
      <c r="E10330" s="41" t="s">
        <v>5349</v>
      </c>
      <c r="G10330" s="41" t="s">
        <v>32</v>
      </c>
      <c r="H10330" s="41" t="s">
        <v>2790</v>
      </c>
      <c r="I10330" s="41" t="s">
        <v>23</v>
      </c>
      <c r="J10330" s="41" t="s">
        <v>28</v>
      </c>
      <c r="K10330" s="41" t="s">
        <v>25</v>
      </c>
    </row>
    <row r="10331" spans="2:11" ht="15" customHeight="1" x14ac:dyDescent="0.3">
      <c r="B10331" s="39" t="str">
        <f t="shared" si="143"/>
        <v>63580115000 блок приводу в зборі</v>
      </c>
      <c r="C10331" s="39" t="str">
        <f>TEXT(Raw_Articul_Data!$D10331,"00000000000")</f>
        <v>63580115000</v>
      </c>
      <c r="D10331" s="41">
        <v>63580115000</v>
      </c>
      <c r="E10331" s="41" t="s">
        <v>5350</v>
      </c>
      <c r="G10331" s="41" t="s">
        <v>32</v>
      </c>
      <c r="H10331" s="41" t="s">
        <v>2790</v>
      </c>
      <c r="I10331" s="41" t="s">
        <v>23</v>
      </c>
      <c r="J10331" s="41" t="s">
        <v>34</v>
      </c>
      <c r="K10331" s="41" t="s">
        <v>25</v>
      </c>
    </row>
    <row r="10332" spans="2:11" ht="15" customHeight="1" x14ac:dyDescent="0.3">
      <c r="B10332" s="39" t="str">
        <f t="shared" si="143"/>
        <v>63584301400 електронний модуль</v>
      </c>
      <c r="C10332" s="39" t="str">
        <f>TEXT(Raw_Articul_Data!$D10332,"00000000000")</f>
        <v>63584301400</v>
      </c>
      <c r="D10332" s="41">
        <v>63584301400</v>
      </c>
      <c r="E10332" s="41" t="s">
        <v>3908</v>
      </c>
      <c r="G10332" s="41" t="s">
        <v>32</v>
      </c>
      <c r="H10332" s="41" t="s">
        <v>2790</v>
      </c>
      <c r="I10332" s="41" t="s">
        <v>23</v>
      </c>
      <c r="J10332" s="41" t="s">
        <v>1908</v>
      </c>
      <c r="K10332" s="41" t="s">
        <v>25</v>
      </c>
    </row>
    <row r="10333" spans="2:11" ht="15" customHeight="1" x14ac:dyDescent="0.3">
      <c r="B10333" s="39" t="str">
        <f t="shared" si="143"/>
        <v>63584401900 кабель з вимикачем</v>
      </c>
      <c r="C10333" s="39" t="str">
        <f>TEXT(Raw_Articul_Data!$D10333,"00000000000")</f>
        <v>63584401900</v>
      </c>
      <c r="D10333" s="41">
        <v>63584401900</v>
      </c>
      <c r="E10333" s="41" t="s">
        <v>5351</v>
      </c>
      <c r="G10333" s="41" t="s">
        <v>32</v>
      </c>
      <c r="H10333" s="41" t="s">
        <v>2790</v>
      </c>
      <c r="I10333" s="41" t="s">
        <v>23</v>
      </c>
      <c r="J10333" s="41" t="s">
        <v>1908</v>
      </c>
      <c r="K10333" s="41" t="s">
        <v>25</v>
      </c>
    </row>
    <row r="10334" spans="2:11" ht="15" customHeight="1" x14ac:dyDescent="0.3">
      <c r="B10334" s="39" t="str">
        <f t="shared" si="143"/>
        <v>63584401905 кабель запобіжника</v>
      </c>
      <c r="C10334" s="39" t="str">
        <f>TEXT(Raw_Articul_Data!$D10334,"00000000000")</f>
        <v>63584401905</v>
      </c>
      <c r="D10334" s="41">
        <v>63584401905</v>
      </c>
      <c r="E10334" s="41" t="s">
        <v>5352</v>
      </c>
      <c r="G10334" s="41" t="s">
        <v>32</v>
      </c>
      <c r="H10334" s="41" t="s">
        <v>2790</v>
      </c>
      <c r="I10334" s="41" t="s">
        <v>23</v>
      </c>
      <c r="J10334" s="41" t="s">
        <v>556</v>
      </c>
      <c r="K10334" s="41" t="s">
        <v>25</v>
      </c>
    </row>
    <row r="10335" spans="2:11" ht="15" customHeight="1" x14ac:dyDescent="0.3">
      <c r="B10335" s="39" t="str">
        <f t="shared" si="143"/>
        <v>63586000200 електродвигун</v>
      </c>
      <c r="C10335" s="39" t="str">
        <f>TEXT(Raw_Articul_Data!$D10335,"00000000000")</f>
        <v>63586000200</v>
      </c>
      <c r="D10335" s="41">
        <v>63586000200</v>
      </c>
      <c r="E10335" s="41" t="s">
        <v>2869</v>
      </c>
      <c r="G10335" s="41" t="s">
        <v>32</v>
      </c>
      <c r="H10335" s="41" t="s">
        <v>2790</v>
      </c>
      <c r="I10335" s="41" t="s">
        <v>23</v>
      </c>
      <c r="J10335" s="41" t="s">
        <v>34</v>
      </c>
      <c r="K10335" s="41" t="s">
        <v>25</v>
      </c>
    </row>
    <row r="10336" spans="2:11" ht="15" customHeight="1" x14ac:dyDescent="0.3">
      <c r="B10336" s="39" t="str">
        <f t="shared" si="143"/>
        <v>63586000205 електродвигун</v>
      </c>
      <c r="C10336" s="39" t="str">
        <f>TEXT(Raw_Articul_Data!$D10336,"00000000000")</f>
        <v>63586000205</v>
      </c>
      <c r="D10336" s="41">
        <v>63586000205</v>
      </c>
      <c r="E10336" s="41" t="s">
        <v>2869</v>
      </c>
      <c r="G10336" s="41" t="s">
        <v>32</v>
      </c>
      <c r="H10336" s="41" t="s">
        <v>2790</v>
      </c>
      <c r="I10336" s="41" t="s">
        <v>23</v>
      </c>
      <c r="J10336" s="41" t="s">
        <v>34</v>
      </c>
      <c r="K10336" s="41" t="s">
        <v>25</v>
      </c>
    </row>
    <row r="10337" spans="2:11" ht="15" customHeight="1" x14ac:dyDescent="0.3">
      <c r="B10337" s="39" t="str">
        <f t="shared" si="143"/>
        <v>63587002900 перевідний важіль vario</v>
      </c>
      <c r="C10337" s="39" t="str">
        <f>TEXT(Raw_Articul_Data!$D10337,"00000000000")</f>
        <v>63587002900</v>
      </c>
      <c r="D10337" s="41">
        <v>63587002900</v>
      </c>
      <c r="E10337" s="41" t="s">
        <v>5353</v>
      </c>
      <c r="G10337" s="41" t="s">
        <v>32</v>
      </c>
      <c r="H10337" s="41" t="s">
        <v>2790</v>
      </c>
      <c r="I10337" s="41" t="s">
        <v>23</v>
      </c>
      <c r="J10337" s="41" t="s">
        <v>45</v>
      </c>
      <c r="K10337" s="41" t="s">
        <v>25</v>
      </c>
    </row>
    <row r="10338" spans="2:11" ht="15" customHeight="1" x14ac:dyDescent="0.3">
      <c r="B10338" s="39" t="str">
        <f t="shared" si="143"/>
        <v>63587007500 трос пристрою зупинки двигуна</v>
      </c>
      <c r="C10338" s="39" t="str">
        <f>TEXT(Raw_Articul_Data!$D10338,"00000000000")</f>
        <v>63587007500</v>
      </c>
      <c r="D10338" s="41">
        <v>63587007500</v>
      </c>
      <c r="E10338" s="41" t="s">
        <v>5339</v>
      </c>
      <c r="G10338" s="41" t="s">
        <v>32</v>
      </c>
      <c r="H10338" s="41" t="s">
        <v>2790</v>
      </c>
      <c r="I10338" s="41" t="s">
        <v>23</v>
      </c>
      <c r="J10338" s="41" t="s">
        <v>34</v>
      </c>
      <c r="K10338" s="41" t="s">
        <v>25</v>
      </c>
    </row>
    <row r="10339" spans="2:11" ht="15" customHeight="1" x14ac:dyDescent="0.3">
      <c r="B10339" s="39" t="str">
        <f t="shared" si="143"/>
        <v>63587007501 трос</v>
      </c>
      <c r="C10339" s="39" t="str">
        <f>TEXT(Raw_Articul_Data!$D10339,"00000000000")</f>
        <v>63587007501</v>
      </c>
      <c r="D10339" s="41">
        <v>63587007501</v>
      </c>
      <c r="E10339" s="41" t="s">
        <v>5100</v>
      </c>
      <c r="G10339" s="41" t="s">
        <v>32</v>
      </c>
      <c r="H10339" s="41" t="s">
        <v>2790</v>
      </c>
      <c r="I10339" s="41" t="s">
        <v>23</v>
      </c>
      <c r="J10339" s="41" t="s">
        <v>45</v>
      </c>
      <c r="K10339" s="41" t="s">
        <v>25</v>
      </c>
    </row>
    <row r="10340" spans="2:11" ht="15" customHeight="1" x14ac:dyDescent="0.3">
      <c r="B10340" s="39" t="str">
        <f t="shared" si="143"/>
        <v>63587007505 трос зупинки двигуна</v>
      </c>
      <c r="C10340" s="39" t="str">
        <f>TEXT(Raw_Articul_Data!$D10340,"00000000000")</f>
        <v>63587007505</v>
      </c>
      <c r="D10340" s="41">
        <v>63587007505</v>
      </c>
      <c r="E10340" s="41" t="s">
        <v>5354</v>
      </c>
      <c r="G10340" s="41" t="s">
        <v>32</v>
      </c>
      <c r="H10340" s="41" t="s">
        <v>2790</v>
      </c>
      <c r="I10340" s="41" t="s">
        <v>23</v>
      </c>
      <c r="J10340" s="41" t="s">
        <v>45</v>
      </c>
      <c r="K10340" s="41" t="s">
        <v>25</v>
      </c>
    </row>
    <row r="10341" spans="2:11" ht="15" customHeight="1" x14ac:dyDescent="0.3">
      <c r="B10341" s="39" t="str">
        <f t="shared" si="143"/>
        <v>63587007511 трос - привід руху</v>
      </c>
      <c r="C10341" s="39" t="str">
        <f>TEXT(Raw_Articul_Data!$D10341,"00000000000")</f>
        <v>63587007511</v>
      </c>
      <c r="D10341" s="41">
        <v>63587007511</v>
      </c>
      <c r="E10341" s="41" t="s">
        <v>5338</v>
      </c>
      <c r="G10341" s="41" t="s">
        <v>32</v>
      </c>
      <c r="H10341" s="41" t="s">
        <v>2790</v>
      </c>
      <c r="I10341" s="41" t="s">
        <v>23</v>
      </c>
      <c r="J10341" s="41" t="s">
        <v>347</v>
      </c>
      <c r="K10341" s="41" t="s">
        <v>25</v>
      </c>
    </row>
    <row r="10342" spans="2:11" ht="15" customHeight="1" x14ac:dyDescent="0.3">
      <c r="B10342" s="39" t="str">
        <f t="shared" si="143"/>
        <v>63587007515 трос - зупинка двигуна</v>
      </c>
      <c r="C10342" s="39" t="str">
        <f>TEXT(Raw_Articul_Data!$D10342,"00000000000")</f>
        <v>63587007515</v>
      </c>
      <c r="D10342" s="41">
        <v>63587007515</v>
      </c>
      <c r="E10342" s="41" t="s">
        <v>5347</v>
      </c>
      <c r="G10342" s="41" t="s">
        <v>32</v>
      </c>
      <c r="H10342" s="41" t="s">
        <v>2790</v>
      </c>
      <c r="I10342" s="41" t="s">
        <v>23</v>
      </c>
      <c r="J10342" s="41" t="s">
        <v>45</v>
      </c>
      <c r="K10342" s="41" t="s">
        <v>25</v>
      </c>
    </row>
    <row r="10343" spans="2:11" ht="15" customHeight="1" x14ac:dyDescent="0.3">
      <c r="B10343" s="39" t="str">
        <f t="shared" si="143"/>
        <v>63587007520 трос - пристрій зупинки двигуна</v>
      </c>
      <c r="C10343" s="39" t="str">
        <f>TEXT(Raw_Articul_Data!$D10343,"00000000000")</f>
        <v>63587007520</v>
      </c>
      <c r="D10343" s="41">
        <v>63587007520</v>
      </c>
      <c r="E10343" s="41" t="s">
        <v>5355</v>
      </c>
      <c r="G10343" s="41" t="s">
        <v>32</v>
      </c>
      <c r="H10343" s="41" t="s">
        <v>2790</v>
      </c>
      <c r="I10343" s="41" t="s">
        <v>23</v>
      </c>
      <c r="J10343" s="41" t="s">
        <v>34</v>
      </c>
      <c r="K10343" s="41" t="s">
        <v>25</v>
      </c>
    </row>
    <row r="10344" spans="2:11" ht="15" customHeight="1" x14ac:dyDescent="0.3">
      <c r="B10344" s="39" t="str">
        <f t="shared" si="143"/>
        <v>63587007521 трос</v>
      </c>
      <c r="C10344" s="39" t="str">
        <f>TEXT(Raw_Articul_Data!$D10344,"00000000000")</f>
        <v>63587007521</v>
      </c>
      <c r="D10344" s="41">
        <v>63587007521</v>
      </c>
      <c r="E10344" s="41" t="s">
        <v>5100</v>
      </c>
      <c r="G10344" s="41" t="s">
        <v>32</v>
      </c>
      <c r="H10344" s="41" t="s">
        <v>2790</v>
      </c>
      <c r="I10344" s="41" t="s">
        <v>23</v>
      </c>
      <c r="J10344" s="41" t="s">
        <v>45</v>
      </c>
      <c r="K10344" s="41" t="s">
        <v>25</v>
      </c>
    </row>
    <row r="10345" spans="2:11" ht="15" customHeight="1" x14ac:dyDescent="0.3">
      <c r="B10345" s="39" t="str">
        <f t="shared" si="143"/>
        <v>63587007526 трос - привід vario</v>
      </c>
      <c r="C10345" s="39" t="str">
        <f>TEXT(Raw_Articul_Data!$D10345,"00000000000")</f>
        <v>63587007526</v>
      </c>
      <c r="D10345" s="41">
        <v>63587007526</v>
      </c>
      <c r="E10345" s="41" t="s">
        <v>5356</v>
      </c>
      <c r="G10345" s="41" t="s">
        <v>32</v>
      </c>
      <c r="H10345" s="41" t="s">
        <v>2790</v>
      </c>
      <c r="I10345" s="41" t="s">
        <v>23</v>
      </c>
      <c r="J10345" s="41" t="s">
        <v>347</v>
      </c>
      <c r="K10345" s="41" t="s">
        <v>25</v>
      </c>
    </row>
    <row r="10346" spans="2:11" ht="15" customHeight="1" x14ac:dyDescent="0.3">
      <c r="B10346" s="39" t="str">
        <f t="shared" si="143"/>
        <v>63587007528 трос - привід vario</v>
      </c>
      <c r="C10346" s="39" t="str">
        <f>TEXT(Raw_Articul_Data!$D10346,"00000000000")</f>
        <v>63587007528</v>
      </c>
      <c r="D10346" s="41">
        <v>63587007528</v>
      </c>
      <c r="E10346" s="41" t="s">
        <v>5356</v>
      </c>
      <c r="G10346" s="41" t="s">
        <v>32</v>
      </c>
      <c r="H10346" s="41" t="s">
        <v>2790</v>
      </c>
      <c r="I10346" s="41" t="s">
        <v>23</v>
      </c>
      <c r="J10346" s="41" t="s">
        <v>347</v>
      </c>
      <c r="K10346" s="41" t="s">
        <v>25</v>
      </c>
    </row>
    <row r="10347" spans="2:11" ht="15" customHeight="1" x14ac:dyDescent="0.3">
      <c r="B10347" s="39" t="str">
        <f t="shared" si="143"/>
        <v>63587007531 трос - привід руху</v>
      </c>
      <c r="C10347" s="39" t="str">
        <f>TEXT(Raw_Articul_Data!$D10347,"00000000000")</f>
        <v>63587007531</v>
      </c>
      <c r="D10347" s="41">
        <v>63587007531</v>
      </c>
      <c r="E10347" s="41" t="s">
        <v>5338</v>
      </c>
      <c r="G10347" s="41" t="s">
        <v>32</v>
      </c>
      <c r="H10347" s="41" t="s">
        <v>2790</v>
      </c>
      <c r="I10347" s="41" t="s">
        <v>23</v>
      </c>
      <c r="J10347" s="41" t="s">
        <v>347</v>
      </c>
      <c r="K10347" s="41" t="s">
        <v>25</v>
      </c>
    </row>
    <row r="10348" spans="2:11" ht="15" customHeight="1" x14ac:dyDescent="0.3">
      <c r="B10348" s="39" t="str">
        <f t="shared" si="143"/>
        <v>63587007532 трос приводу</v>
      </c>
      <c r="C10348" s="39" t="str">
        <f>TEXT(Raw_Articul_Data!$D10348,"00000000000")</f>
        <v>63587007532</v>
      </c>
      <c r="D10348" s="41">
        <v>63587007532</v>
      </c>
      <c r="E10348" s="41" t="s">
        <v>5357</v>
      </c>
      <c r="G10348" s="41" t="s">
        <v>32</v>
      </c>
      <c r="H10348" s="41" t="s">
        <v>2790</v>
      </c>
      <c r="I10348" s="41" t="s">
        <v>23</v>
      </c>
      <c r="J10348" s="41" t="s">
        <v>347</v>
      </c>
      <c r="K10348" s="41" t="s">
        <v>25</v>
      </c>
    </row>
    <row r="10349" spans="2:11" ht="15" customHeight="1" x14ac:dyDescent="0.3">
      <c r="B10349" s="39" t="str">
        <f t="shared" si="143"/>
        <v>63587008590 корпус</v>
      </c>
      <c r="C10349" s="39" t="str">
        <f>TEXT(Raw_Articul_Data!$D10349,"00000000000")</f>
        <v>63587008590</v>
      </c>
      <c r="D10349" s="41">
        <v>63587008590</v>
      </c>
      <c r="E10349" s="41" t="s">
        <v>3695</v>
      </c>
      <c r="G10349" s="41" t="s">
        <v>32</v>
      </c>
      <c r="H10349" s="41" t="s">
        <v>2790</v>
      </c>
      <c r="I10349" s="41" t="s">
        <v>23</v>
      </c>
      <c r="J10349" s="41" t="s">
        <v>45</v>
      </c>
      <c r="K10349" s="41" t="s">
        <v>25</v>
      </c>
    </row>
    <row r="10350" spans="2:11" ht="15" customHeight="1" x14ac:dyDescent="0.3">
      <c r="B10350" s="39" t="str">
        <f t="shared" si="143"/>
        <v>63587020100 ніж</v>
      </c>
      <c r="C10350" s="39" t="str">
        <f>TEXT(Raw_Articul_Data!$D10350,"00000000000")</f>
        <v>63587020100</v>
      </c>
      <c r="D10350" s="41">
        <v>63587020100</v>
      </c>
      <c r="E10350" s="41" t="s">
        <v>2188</v>
      </c>
      <c r="G10350" s="41" t="s">
        <v>32</v>
      </c>
      <c r="H10350" s="41" t="s">
        <v>2790</v>
      </c>
      <c r="I10350" s="41" t="s">
        <v>23</v>
      </c>
      <c r="J10350" s="41" t="s">
        <v>28</v>
      </c>
      <c r="K10350" s="41" t="s">
        <v>25</v>
      </c>
    </row>
    <row r="10351" spans="2:11" ht="15" customHeight="1" x14ac:dyDescent="0.3">
      <c r="B10351" s="39" t="str">
        <f t="shared" si="143"/>
        <v>63587020115 ніж</v>
      </c>
      <c r="C10351" s="39" t="str">
        <f>TEXT(Raw_Articul_Data!$D10351,"00000000000")</f>
        <v>63587020115</v>
      </c>
      <c r="D10351" s="41">
        <v>63587020115</v>
      </c>
      <c r="E10351" s="41" t="s">
        <v>2188</v>
      </c>
      <c r="G10351" s="41" t="s">
        <v>32</v>
      </c>
      <c r="H10351" s="41" t="s">
        <v>2790</v>
      </c>
      <c r="I10351" s="41" t="s">
        <v>23</v>
      </c>
      <c r="J10351" s="41" t="s">
        <v>28</v>
      </c>
      <c r="K10351" s="41" t="s">
        <v>25</v>
      </c>
    </row>
    <row r="10352" spans="2:11" ht="15" customHeight="1" x14ac:dyDescent="0.3">
      <c r="B10352" s="39" t="str">
        <f t="shared" si="143"/>
        <v>63587035100 пружина розтягнення</v>
      </c>
      <c r="C10352" s="39" t="str">
        <f>TEXT(Raw_Articul_Data!$D10352,"00000000000")</f>
        <v>63587035100</v>
      </c>
      <c r="D10352" s="41">
        <v>63587035100</v>
      </c>
      <c r="E10352" s="41" t="s">
        <v>3022</v>
      </c>
      <c r="G10352" s="41" t="s">
        <v>32</v>
      </c>
      <c r="H10352" s="41" t="s">
        <v>2790</v>
      </c>
      <c r="I10352" s="41" t="s">
        <v>23</v>
      </c>
      <c r="J10352" s="41" t="s">
        <v>28</v>
      </c>
      <c r="K10352" s="41" t="s">
        <v>25</v>
      </c>
    </row>
    <row r="10353" spans="2:11" ht="15" customHeight="1" x14ac:dyDescent="0.3">
      <c r="B10353" s="39" t="str">
        <f t="shared" si="143"/>
        <v>63587038810 передаточний важіль</v>
      </c>
      <c r="C10353" s="39" t="str">
        <f>TEXT(Raw_Articul_Data!$D10353,"00000000000")</f>
        <v>63587038810</v>
      </c>
      <c r="D10353" s="41">
        <v>63587038810</v>
      </c>
      <c r="E10353" s="41" t="s">
        <v>5358</v>
      </c>
      <c r="G10353" s="41" t="s">
        <v>32</v>
      </c>
      <c r="H10353" s="41" t="s">
        <v>2790</v>
      </c>
      <c r="I10353" s="41" t="s">
        <v>23</v>
      </c>
      <c r="J10353" s="41" t="s">
        <v>45</v>
      </c>
      <c r="K10353" s="41" t="s">
        <v>25</v>
      </c>
    </row>
    <row r="10354" spans="2:11" ht="15" customHeight="1" x14ac:dyDescent="0.3">
      <c r="B10354" s="39" t="str">
        <f t="shared" si="143"/>
        <v>63587060705 кришка</v>
      </c>
      <c r="C10354" s="39" t="str">
        <f>TEXT(Raw_Articul_Data!$D10354,"00000000000")</f>
        <v>63587060705</v>
      </c>
      <c r="D10354" s="41">
        <v>63587060705</v>
      </c>
      <c r="E10354" s="41" t="s">
        <v>2801</v>
      </c>
      <c r="G10354" s="41" t="s">
        <v>32</v>
      </c>
      <c r="H10354" s="41" t="s">
        <v>2790</v>
      </c>
      <c r="I10354" s="41" t="s">
        <v>23</v>
      </c>
      <c r="J10354" s="41" t="s">
        <v>45</v>
      </c>
      <c r="K10354" s="41" t="s">
        <v>25</v>
      </c>
    </row>
    <row r="10355" spans="2:11" ht="15" customHeight="1" x14ac:dyDescent="0.3">
      <c r="B10355" s="39" t="str">
        <f t="shared" si="143"/>
        <v>63587060720 кожух осі</v>
      </c>
      <c r="C10355" s="39" t="str">
        <f>TEXT(Raw_Articul_Data!$D10355,"00000000000")</f>
        <v>63587060720</v>
      </c>
      <c r="D10355" s="41">
        <v>63587060720</v>
      </c>
      <c r="E10355" s="41" t="s">
        <v>5359</v>
      </c>
      <c r="G10355" s="41" t="s">
        <v>32</v>
      </c>
      <c r="H10355" s="41" t="s">
        <v>2790</v>
      </c>
      <c r="I10355" s="41" t="s">
        <v>23</v>
      </c>
      <c r="J10355" s="41" t="s">
        <v>45</v>
      </c>
      <c r="K10355" s="41" t="s">
        <v>25</v>
      </c>
    </row>
    <row r="10356" spans="2:11" ht="15" customHeight="1" x14ac:dyDescent="0.3">
      <c r="B10356" s="39" t="str">
        <f t="shared" si="143"/>
        <v>63587609900 багатофункціональний ніж</v>
      </c>
      <c r="C10356" s="39" t="str">
        <f>TEXT(Raw_Articul_Data!$D10356,"00000000000")</f>
        <v>63587609900</v>
      </c>
      <c r="D10356" s="41">
        <v>63587609900</v>
      </c>
      <c r="E10356" s="41" t="s">
        <v>2269</v>
      </c>
      <c r="G10356" s="41" t="s">
        <v>32</v>
      </c>
      <c r="H10356" s="41" t="s">
        <v>2276</v>
      </c>
      <c r="I10356" s="41" t="s">
        <v>23</v>
      </c>
      <c r="J10356" s="41" t="s">
        <v>28</v>
      </c>
      <c r="K10356" s="41" t="s">
        <v>25</v>
      </c>
    </row>
    <row r="10357" spans="2:11" ht="15" customHeight="1" x14ac:dyDescent="0.3">
      <c r="B10357" s="39" t="str">
        <f t="shared" si="143"/>
        <v>63587640225 важіль перемикання</v>
      </c>
      <c r="C10357" s="39" t="str">
        <f>TEXT(Raw_Articul_Data!$D10357,"00000000000")</f>
        <v>63587640225</v>
      </c>
      <c r="D10357" s="41">
        <v>63587640225</v>
      </c>
      <c r="E10357" s="41" t="s">
        <v>5191</v>
      </c>
      <c r="G10357" s="41" t="s">
        <v>32</v>
      </c>
      <c r="H10357" s="41" t="s">
        <v>2790</v>
      </c>
      <c r="I10357" s="41" t="s">
        <v>23</v>
      </c>
      <c r="J10357" s="41" t="s">
        <v>28</v>
      </c>
      <c r="K10357" s="41" t="s">
        <v>25</v>
      </c>
    </row>
    <row r="10358" spans="2:11" ht="15" customHeight="1" x14ac:dyDescent="0.3">
      <c r="B10358" s="39" t="str">
        <f t="shared" si="143"/>
        <v>63600071080 комплект втулки ножа з клиноремінним шківом</v>
      </c>
      <c r="C10358" s="39" t="str">
        <f>TEXT(Raw_Articul_Data!$D10358,"00000000000")</f>
        <v>63600071080</v>
      </c>
      <c r="D10358" s="41">
        <v>63600071080</v>
      </c>
      <c r="E10358" s="41" t="s">
        <v>5360</v>
      </c>
      <c r="G10358" s="41" t="s">
        <v>32</v>
      </c>
      <c r="H10358" s="41" t="s">
        <v>2790</v>
      </c>
      <c r="I10358" s="41" t="s">
        <v>23</v>
      </c>
      <c r="J10358" s="41" t="s">
        <v>256</v>
      </c>
      <c r="K10358" s="41" t="s">
        <v>25</v>
      </c>
    </row>
    <row r="10359" spans="2:11" ht="15" customHeight="1" x14ac:dyDescent="0.3">
      <c r="B10359" s="39" t="str">
        <f t="shared" si="143"/>
        <v>63600071090 коробка передач в сборі</v>
      </c>
      <c r="C10359" s="39" t="str">
        <f>TEXT(Raw_Articul_Data!$D10359,"00000000000")</f>
        <v>63600071090</v>
      </c>
      <c r="D10359" s="41">
        <v>63600071090</v>
      </c>
      <c r="E10359" s="41" t="s">
        <v>5317</v>
      </c>
      <c r="G10359" s="41" t="s">
        <v>32</v>
      </c>
      <c r="H10359" s="41" t="s">
        <v>2790</v>
      </c>
      <c r="I10359" s="41" t="s">
        <v>23</v>
      </c>
      <c r="J10359" s="41" t="s">
        <v>256</v>
      </c>
      <c r="K10359" s="41" t="s">
        <v>25</v>
      </c>
    </row>
    <row r="10360" spans="2:11" ht="15" customHeight="1" x14ac:dyDescent="0.3">
      <c r="B10360" s="39" t="str">
        <f t="shared" si="143"/>
        <v>63601602901 барабан зчеплення</v>
      </c>
      <c r="C10360" s="39" t="str">
        <f>TEXT(Raw_Articul_Data!$D10360,"00000000000")</f>
        <v>63601602901</v>
      </c>
      <c r="D10360" s="41">
        <v>63601602901</v>
      </c>
      <c r="E10360" s="41" t="s">
        <v>4180</v>
      </c>
      <c r="G10360" s="41" t="s">
        <v>32</v>
      </c>
      <c r="H10360" s="41" t="s">
        <v>2790</v>
      </c>
      <c r="I10360" s="41" t="s">
        <v>23</v>
      </c>
      <c r="J10360" s="41" t="s">
        <v>45</v>
      </c>
      <c r="K10360" s="41" t="s">
        <v>25</v>
      </c>
    </row>
    <row r="10361" spans="2:11" ht="15" customHeight="1" x14ac:dyDescent="0.3">
      <c r="B10361" s="39" t="str">
        <f t="shared" si="143"/>
        <v>63601821300 половина корпуса</v>
      </c>
      <c r="C10361" s="39" t="str">
        <f>TEXT(Raw_Articul_Data!$D10361,"00000000000")</f>
        <v>63601821300</v>
      </c>
      <c r="D10361" s="41">
        <v>63601821300</v>
      </c>
      <c r="E10361" s="41" t="s">
        <v>5207</v>
      </c>
      <c r="G10361" s="41" t="s">
        <v>32</v>
      </c>
      <c r="H10361" s="41" t="s">
        <v>2790</v>
      </c>
      <c r="I10361" s="41" t="s">
        <v>23</v>
      </c>
      <c r="J10361" s="41" t="s">
        <v>45</v>
      </c>
      <c r="K10361" s="41" t="s">
        <v>25</v>
      </c>
    </row>
    <row r="10362" spans="2:11" ht="15" customHeight="1" x14ac:dyDescent="0.3">
      <c r="B10362" s="39" t="str">
        <f t="shared" si="143"/>
        <v>63601821306 половина корпуса</v>
      </c>
      <c r="C10362" s="39" t="str">
        <f>TEXT(Raw_Articul_Data!$D10362,"00000000000")</f>
        <v>63601821306</v>
      </c>
      <c r="D10362" s="41">
        <v>63601821306</v>
      </c>
      <c r="E10362" s="41" t="s">
        <v>5207</v>
      </c>
      <c r="G10362" s="41" t="s">
        <v>32</v>
      </c>
      <c r="H10362" s="41" t="s">
        <v>2790</v>
      </c>
      <c r="I10362" s="41" t="s">
        <v>23</v>
      </c>
      <c r="J10362" s="41" t="s">
        <v>45</v>
      </c>
      <c r="K10362" s="41" t="s">
        <v>25</v>
      </c>
    </row>
    <row r="10363" spans="2:11" ht="15" customHeight="1" x14ac:dyDescent="0.3">
      <c r="B10363" s="39" t="str">
        <f t="shared" si="143"/>
        <v>63601821316 половина корпуса</v>
      </c>
      <c r="C10363" s="39" t="str">
        <f>TEXT(Raw_Articul_Data!$D10363,"00000000000")</f>
        <v>63601821316</v>
      </c>
      <c r="D10363" s="41">
        <v>63601821316</v>
      </c>
      <c r="E10363" s="41" t="s">
        <v>5207</v>
      </c>
      <c r="G10363" s="41" t="s">
        <v>32</v>
      </c>
      <c r="H10363" s="41" t="s">
        <v>2790</v>
      </c>
      <c r="I10363" s="41" t="s">
        <v>23</v>
      </c>
      <c r="J10363" s="41" t="s">
        <v>45</v>
      </c>
      <c r="K10363" s="41" t="s">
        <v>25</v>
      </c>
    </row>
    <row r="10364" spans="2:11" ht="15" customHeight="1" x14ac:dyDescent="0.3">
      <c r="B10364" s="39" t="str">
        <f t="shared" si="143"/>
        <v>63606400101 коробка передач</v>
      </c>
      <c r="C10364" s="39" t="str">
        <f>TEXT(Raw_Articul_Data!$D10364,"00000000000")</f>
        <v>63606400101</v>
      </c>
      <c r="D10364" s="41">
        <v>63606400101</v>
      </c>
      <c r="E10364" s="41" t="s">
        <v>5066</v>
      </c>
      <c r="G10364" s="41" t="s">
        <v>32</v>
      </c>
      <c r="H10364" s="41" t="s">
        <v>2790</v>
      </c>
      <c r="I10364" s="41" t="s">
        <v>23</v>
      </c>
      <c r="J10364" s="41" t="s">
        <v>256</v>
      </c>
      <c r="K10364" s="41" t="s">
        <v>25</v>
      </c>
    </row>
    <row r="10365" spans="2:11" ht="15" customHeight="1" x14ac:dyDescent="0.3">
      <c r="B10365" s="39" t="str">
        <f t="shared" si="143"/>
        <v>63606400112 коробка передач в сборі</v>
      </c>
      <c r="C10365" s="39" t="str">
        <f>TEXT(Raw_Articul_Data!$D10365,"00000000000")</f>
        <v>63606400112</v>
      </c>
      <c r="D10365" s="41">
        <v>63606400112</v>
      </c>
      <c r="E10365" s="41" t="s">
        <v>5317</v>
      </c>
      <c r="G10365" s="41" t="s">
        <v>32</v>
      </c>
      <c r="H10365" s="41" t="s">
        <v>2790</v>
      </c>
      <c r="I10365" s="41" t="s">
        <v>23</v>
      </c>
      <c r="J10365" s="41" t="s">
        <v>256</v>
      </c>
      <c r="K10365" s="41" t="s">
        <v>25</v>
      </c>
    </row>
    <row r="10366" spans="2:11" ht="15" customHeight="1" x14ac:dyDescent="0.3">
      <c r="B10366" s="39" t="str">
        <f t="shared" si="143"/>
        <v>63606433800 пружина розтягнення</v>
      </c>
      <c r="C10366" s="39" t="str">
        <f>TEXT(Raw_Articul_Data!$D10366,"00000000000")</f>
        <v>63606433800</v>
      </c>
      <c r="D10366" s="41">
        <v>63606433800</v>
      </c>
      <c r="E10366" s="41" t="s">
        <v>3022</v>
      </c>
      <c r="G10366" s="41" t="s">
        <v>32</v>
      </c>
      <c r="H10366" s="41" t="s">
        <v>2790</v>
      </c>
      <c r="I10366" s="41" t="s">
        <v>23</v>
      </c>
      <c r="J10366" s="41" t="s">
        <v>256</v>
      </c>
      <c r="K10366" s="41" t="s">
        <v>25</v>
      </c>
    </row>
    <row r="10367" spans="2:11" ht="15" customHeight="1" x14ac:dyDescent="0.3">
      <c r="B10367" s="39" t="str">
        <f t="shared" si="143"/>
        <v>63607000400 колесо в зборі 180</v>
      </c>
      <c r="C10367" s="39" t="str">
        <f>TEXT(Raw_Articul_Data!$D10367,"00000000000")</f>
        <v>63607000400</v>
      </c>
      <c r="D10367" s="41">
        <v>63607000400</v>
      </c>
      <c r="E10367" s="41" t="s">
        <v>5291</v>
      </c>
      <c r="G10367" s="41" t="s">
        <v>32</v>
      </c>
      <c r="H10367" s="41" t="s">
        <v>2790</v>
      </c>
      <c r="I10367" s="41" t="s">
        <v>23</v>
      </c>
      <c r="J10367" s="41" t="s">
        <v>28</v>
      </c>
      <c r="K10367" s="41" t="s">
        <v>25</v>
      </c>
    </row>
    <row r="10368" spans="2:11" ht="15" customHeight="1" x14ac:dyDescent="0.3">
      <c r="B10368" s="39" t="str">
        <f t="shared" si="143"/>
        <v>63607002501 клиноремінний шків</v>
      </c>
      <c r="C10368" s="39" t="str">
        <f>TEXT(Raw_Articul_Data!$D10368,"00000000000")</f>
        <v>63607002501</v>
      </c>
      <c r="D10368" s="41">
        <v>63607002501</v>
      </c>
      <c r="E10368" s="41" t="s">
        <v>3227</v>
      </c>
      <c r="G10368" s="41" t="s">
        <v>32</v>
      </c>
      <c r="H10368" s="41" t="s">
        <v>2790</v>
      </c>
      <c r="I10368" s="41" t="s">
        <v>23</v>
      </c>
      <c r="J10368" s="41" t="s">
        <v>256</v>
      </c>
      <c r="K10368" s="41" t="s">
        <v>25</v>
      </c>
    </row>
    <row r="10369" spans="2:11" ht="15" customHeight="1" x14ac:dyDescent="0.3">
      <c r="B10369" s="39" t="str">
        <f t="shared" si="143"/>
        <v>63607002513 клиноремінний шків</v>
      </c>
      <c r="C10369" s="39" t="str">
        <f>TEXT(Raw_Articul_Data!$D10369,"00000000000")</f>
        <v>63607002513</v>
      </c>
      <c r="D10369" s="41">
        <v>63607002513</v>
      </c>
      <c r="E10369" s="41" t="s">
        <v>3227</v>
      </c>
      <c r="G10369" s="41" t="s">
        <v>32</v>
      </c>
      <c r="H10369" s="41" t="s">
        <v>2790</v>
      </c>
      <c r="I10369" s="41" t="s">
        <v>23</v>
      </c>
      <c r="J10369" s="41" t="s">
        <v>256</v>
      </c>
      <c r="K10369" s="41" t="s">
        <v>25</v>
      </c>
    </row>
    <row r="10370" spans="2:11" ht="15" customHeight="1" x14ac:dyDescent="0.3">
      <c r="B10370" s="39" t="str">
        <f t="shared" si="143"/>
        <v>63607007500 трос</v>
      </c>
      <c r="C10370" s="39" t="str">
        <f>TEXT(Raw_Articul_Data!$D10370,"00000000000")</f>
        <v>63607007500</v>
      </c>
      <c r="D10370" s="41">
        <v>63607007500</v>
      </c>
      <c r="E10370" s="41" t="s">
        <v>5100</v>
      </c>
      <c r="G10370" s="41" t="s">
        <v>32</v>
      </c>
      <c r="H10370" s="41" t="s">
        <v>2790</v>
      </c>
      <c r="I10370" s="41" t="s">
        <v>23</v>
      </c>
      <c r="J10370" s="41" t="s">
        <v>45</v>
      </c>
      <c r="K10370" s="41" t="s">
        <v>25</v>
      </c>
    </row>
    <row r="10371" spans="2:11" ht="15" customHeight="1" x14ac:dyDescent="0.3">
      <c r="B10371" s="39" t="str">
        <f t="shared" si="143"/>
        <v>63607007510 трос</v>
      </c>
      <c r="C10371" s="39" t="str">
        <f>TEXT(Raw_Articul_Data!$D10371,"00000000000")</f>
        <v>63607007510</v>
      </c>
      <c r="D10371" s="41">
        <v>63607007510</v>
      </c>
      <c r="E10371" s="41" t="s">
        <v>5100</v>
      </c>
      <c r="G10371" s="41" t="s">
        <v>32</v>
      </c>
      <c r="H10371" s="41" t="s">
        <v>2790</v>
      </c>
      <c r="I10371" s="41" t="s">
        <v>23</v>
      </c>
      <c r="J10371" s="41" t="s">
        <v>347</v>
      </c>
      <c r="K10371" s="41" t="s">
        <v>25</v>
      </c>
    </row>
    <row r="10372" spans="2:11" ht="15" customHeight="1" x14ac:dyDescent="0.3">
      <c r="B10372" s="39" t="str">
        <f t="shared" si="143"/>
        <v>63607007520 трос</v>
      </c>
      <c r="C10372" s="39" t="str">
        <f>TEXT(Raw_Articul_Data!$D10372,"00000000000")</f>
        <v>63607007520</v>
      </c>
      <c r="D10372" s="41">
        <v>63607007520</v>
      </c>
      <c r="E10372" s="41" t="s">
        <v>5100</v>
      </c>
      <c r="G10372" s="41" t="s">
        <v>32</v>
      </c>
      <c r="H10372" s="41" t="s">
        <v>2790</v>
      </c>
      <c r="I10372" s="41" t="s">
        <v>23</v>
      </c>
      <c r="J10372" s="41" t="s">
        <v>347</v>
      </c>
      <c r="K10372" s="41" t="s">
        <v>25</v>
      </c>
    </row>
    <row r="10373" spans="2:11" ht="15" customHeight="1" x14ac:dyDescent="0.3">
      <c r="B10373" s="39" t="str">
        <f t="shared" si="143"/>
        <v>63607007540 трос - пристрій зупинки двигуна</v>
      </c>
      <c r="C10373" s="39" t="str">
        <f>TEXT(Raw_Articul_Data!$D10373,"00000000000")</f>
        <v>63607007540</v>
      </c>
      <c r="D10373" s="41">
        <v>63607007540</v>
      </c>
      <c r="E10373" s="41" t="s">
        <v>5321</v>
      </c>
      <c r="G10373" s="41" t="s">
        <v>32</v>
      </c>
      <c r="H10373" s="41" t="s">
        <v>2790</v>
      </c>
      <c r="I10373" s="41" t="s">
        <v>23</v>
      </c>
      <c r="J10373" s="41" t="s">
        <v>347</v>
      </c>
      <c r="K10373" s="41" t="s">
        <v>25</v>
      </c>
    </row>
    <row r="10374" spans="2:11" ht="15" customHeight="1" x14ac:dyDescent="0.3">
      <c r="B10374" s="39" t="str">
        <f t="shared" si="143"/>
        <v>63607025001 втулка ножа для газонокосарки mb545/650/655</v>
      </c>
      <c r="C10374" s="39" t="str">
        <f>TEXT(Raw_Articul_Data!$D10374,"00000000000")</f>
        <v>63607025001</v>
      </c>
      <c r="D10374" s="41">
        <v>63607025001</v>
      </c>
      <c r="E10374" s="41" t="s">
        <v>5361</v>
      </c>
      <c r="G10374" s="41" t="s">
        <v>32</v>
      </c>
      <c r="H10374" s="41" t="s">
        <v>2790</v>
      </c>
      <c r="I10374" s="41" t="s">
        <v>23</v>
      </c>
      <c r="J10374" s="41" t="s">
        <v>45</v>
      </c>
      <c r="K10374" s="41" t="s">
        <v>25</v>
      </c>
    </row>
    <row r="10375" spans="2:11" ht="15" customHeight="1" x14ac:dyDescent="0.3">
      <c r="B10375" s="39" t="str">
        <f t="shared" si="143"/>
        <v>63607041000 клиноремінний шків</v>
      </c>
      <c r="C10375" s="39" t="str">
        <f>TEXT(Raw_Articul_Data!$D10375,"00000000000")</f>
        <v>63607041000</v>
      </c>
      <c r="D10375" s="41">
        <v>63607041000</v>
      </c>
      <c r="E10375" s="41" t="s">
        <v>3227</v>
      </c>
      <c r="G10375" s="41" t="s">
        <v>32</v>
      </c>
      <c r="H10375" s="41" t="s">
        <v>2790</v>
      </c>
      <c r="I10375" s="41" t="s">
        <v>23</v>
      </c>
      <c r="J10375" s="41" t="s">
        <v>256</v>
      </c>
      <c r="K10375" s="41" t="s">
        <v>25</v>
      </c>
    </row>
    <row r="10376" spans="2:11" ht="15" customHeight="1" x14ac:dyDescent="0.3">
      <c r="B10376" s="39" t="str">
        <f t="shared" si="143"/>
        <v>63607042111 клиновий ремінь</v>
      </c>
      <c r="C10376" s="39" t="str">
        <f>TEXT(Raw_Articul_Data!$D10376,"00000000000")</f>
        <v>63607042111</v>
      </c>
      <c r="D10376" s="41">
        <v>63607042111</v>
      </c>
      <c r="E10376" s="41" t="s">
        <v>4970</v>
      </c>
      <c r="G10376" s="41" t="s">
        <v>32</v>
      </c>
      <c r="H10376" s="41" t="s">
        <v>2790</v>
      </c>
      <c r="I10376" s="41" t="s">
        <v>23</v>
      </c>
      <c r="J10376" s="41" t="s">
        <v>807</v>
      </c>
      <c r="K10376" s="41" t="s">
        <v>25</v>
      </c>
    </row>
    <row r="10377" spans="2:11" ht="15" customHeight="1" x14ac:dyDescent="0.3">
      <c r="B10377" s="39" t="str">
        <f t="shared" si="143"/>
        <v>63607042702 тримач</v>
      </c>
      <c r="C10377" s="39" t="str">
        <f>TEXT(Raw_Articul_Data!$D10377,"00000000000")</f>
        <v>63607042702</v>
      </c>
      <c r="D10377" s="41">
        <v>63607042702</v>
      </c>
      <c r="E10377" s="41" t="s">
        <v>2820</v>
      </c>
      <c r="G10377" s="41" t="s">
        <v>32</v>
      </c>
      <c r="H10377" s="41" t="s">
        <v>2790</v>
      </c>
      <c r="I10377" s="41" t="s">
        <v>23</v>
      </c>
      <c r="J10377" s="41" t="s">
        <v>28</v>
      </c>
      <c r="K10377" s="41" t="s">
        <v>25</v>
      </c>
    </row>
    <row r="10378" spans="2:11" ht="15" customHeight="1" x14ac:dyDescent="0.3">
      <c r="B10378" s="39" t="str">
        <f t="shared" si="143"/>
        <v>63607609992 ніж</v>
      </c>
      <c r="C10378" s="39" t="str">
        <f>TEXT(Raw_Articul_Data!$D10378,"00000000000")</f>
        <v>63607609992</v>
      </c>
      <c r="D10378" s="41">
        <v>63607609992</v>
      </c>
      <c r="E10378" s="41" t="s">
        <v>2188</v>
      </c>
      <c r="G10378" s="41" t="s">
        <v>32</v>
      </c>
      <c r="H10378" s="41" t="s">
        <v>2176</v>
      </c>
      <c r="I10378" s="41" t="s">
        <v>23</v>
      </c>
      <c r="J10378" s="41" t="s">
        <v>28</v>
      </c>
      <c r="K10378" s="41" t="s">
        <v>25</v>
      </c>
    </row>
    <row r="10379" spans="2:11" ht="15" customHeight="1" x14ac:dyDescent="0.3">
      <c r="B10379" s="39" t="str">
        <f t="shared" si="143"/>
        <v>63607642801 розпорна втулка</v>
      </c>
      <c r="C10379" s="39" t="str">
        <f>TEXT(Raw_Articul_Data!$D10379,"00000000000")</f>
        <v>63607642801</v>
      </c>
      <c r="D10379" s="41">
        <v>63607642801</v>
      </c>
      <c r="E10379" s="41" t="s">
        <v>3592</v>
      </c>
      <c r="G10379" s="41" t="s">
        <v>32</v>
      </c>
      <c r="H10379" s="41" t="s">
        <v>2790</v>
      </c>
      <c r="I10379" s="41" t="s">
        <v>23</v>
      </c>
      <c r="J10379" s="41" t="s">
        <v>347</v>
      </c>
      <c r="K10379" s="41" t="s">
        <v>25</v>
      </c>
    </row>
    <row r="10380" spans="2:11" ht="15" customHeight="1" x14ac:dyDescent="0.3">
      <c r="B10380" s="39" t="str">
        <f t="shared" si="143"/>
        <v>63610113416 газонокосарка бензинова rm3.1rт</v>
      </c>
      <c r="C10380" s="39" t="str">
        <f>TEXT(Raw_Articul_Data!$D10380,"00000000000")</f>
        <v>63610113416</v>
      </c>
      <c r="D10380" s="41">
        <v>63610113416</v>
      </c>
      <c r="E10380" s="41" t="s">
        <v>2282</v>
      </c>
      <c r="F10380" s="41" t="s">
        <v>7264</v>
      </c>
      <c r="G10380" s="41" t="s">
        <v>843</v>
      </c>
      <c r="H10380" s="41" t="s">
        <v>2283</v>
      </c>
      <c r="I10380" s="41" t="s">
        <v>2166</v>
      </c>
      <c r="J10380" s="41" t="s">
        <v>164</v>
      </c>
      <c r="K10380" s="41" t="s">
        <v>25</v>
      </c>
    </row>
    <row r="10381" spans="2:11" ht="15" customHeight="1" x14ac:dyDescent="0.3">
      <c r="B10381" s="39" t="str">
        <f t="shared" ref="B10381:B10444" si="144">CONCATENATE(C10381," ", LOWER(E10381))</f>
        <v>63616400100 коробка передач</v>
      </c>
      <c r="C10381" s="39" t="str">
        <f>TEXT(Raw_Articul_Data!$D10381,"00000000000")</f>
        <v>63616400100</v>
      </c>
      <c r="D10381" s="41">
        <v>63616400100</v>
      </c>
      <c r="E10381" s="41" t="s">
        <v>5066</v>
      </c>
      <c r="G10381" s="41" t="s">
        <v>32</v>
      </c>
      <c r="H10381" s="41" t="s">
        <v>2790</v>
      </c>
      <c r="I10381" s="41" t="s">
        <v>23</v>
      </c>
      <c r="J10381" s="41" t="s">
        <v>45</v>
      </c>
      <c r="K10381" s="41" t="s">
        <v>25</v>
      </c>
    </row>
    <row r="10382" spans="2:11" ht="15" customHeight="1" x14ac:dyDescent="0.3">
      <c r="B10382" s="39" t="str">
        <f t="shared" si="144"/>
        <v>63617002401 вісь</v>
      </c>
      <c r="C10382" s="39" t="str">
        <f>TEXT(Raw_Articul_Data!$D10382,"00000000000")</f>
        <v>63617002401</v>
      </c>
      <c r="D10382" s="41">
        <v>63617002401</v>
      </c>
      <c r="E10382" s="41" t="s">
        <v>3291</v>
      </c>
      <c r="G10382" s="41" t="s">
        <v>32</v>
      </c>
      <c r="H10382" s="41" t="s">
        <v>2790</v>
      </c>
      <c r="I10382" s="41" t="s">
        <v>23</v>
      </c>
      <c r="J10382" s="41" t="s">
        <v>164</v>
      </c>
      <c r="K10382" s="41" t="s">
        <v>25</v>
      </c>
    </row>
    <row r="10383" spans="2:11" ht="15" customHeight="1" x14ac:dyDescent="0.3">
      <c r="B10383" s="39" t="str">
        <f t="shared" si="144"/>
        <v>63617002900 перевідний важіль в зборі</v>
      </c>
      <c r="C10383" s="39" t="str">
        <f>TEXT(Raw_Articul_Data!$D10383,"00000000000")</f>
        <v>63617002900</v>
      </c>
      <c r="D10383" s="41">
        <v>63617002900</v>
      </c>
      <c r="E10383" s="41" t="s">
        <v>5362</v>
      </c>
      <c r="G10383" s="41" t="s">
        <v>32</v>
      </c>
      <c r="H10383" s="41" t="s">
        <v>2790</v>
      </c>
      <c r="I10383" s="41" t="s">
        <v>23</v>
      </c>
      <c r="J10383" s="41" t="s">
        <v>28</v>
      </c>
      <c r="K10383" s="41" t="s">
        <v>25</v>
      </c>
    </row>
    <row r="10384" spans="2:11" ht="15" customHeight="1" x14ac:dyDescent="0.3">
      <c r="B10384" s="39" t="str">
        <f t="shared" si="144"/>
        <v>63617007500 трос</v>
      </c>
      <c r="C10384" s="39" t="str">
        <f>TEXT(Raw_Articul_Data!$D10384,"00000000000")</f>
        <v>63617007500</v>
      </c>
      <c r="D10384" s="41">
        <v>63617007500</v>
      </c>
      <c r="E10384" s="41" t="s">
        <v>5100</v>
      </c>
      <c r="G10384" s="41" t="s">
        <v>32</v>
      </c>
      <c r="H10384" s="41" t="s">
        <v>2790</v>
      </c>
      <c r="I10384" s="41" t="s">
        <v>23</v>
      </c>
      <c r="J10384" s="41" t="s">
        <v>347</v>
      </c>
      <c r="K10384" s="41" t="s">
        <v>25</v>
      </c>
    </row>
    <row r="10385" spans="2:11" ht="15" customHeight="1" x14ac:dyDescent="0.3">
      <c r="B10385" s="39" t="str">
        <f t="shared" si="144"/>
        <v>63617007503 трос - привід руху</v>
      </c>
      <c r="C10385" s="39" t="str">
        <f>TEXT(Raw_Articul_Data!$D10385,"00000000000")</f>
        <v>63617007503</v>
      </c>
      <c r="D10385" s="41">
        <v>63617007503</v>
      </c>
      <c r="E10385" s="41" t="s">
        <v>5338</v>
      </c>
      <c r="G10385" s="41" t="s">
        <v>32</v>
      </c>
      <c r="H10385" s="41" t="s">
        <v>2790</v>
      </c>
      <c r="I10385" s="41" t="s">
        <v>23</v>
      </c>
      <c r="J10385" s="41" t="s">
        <v>347</v>
      </c>
      <c r="K10385" s="41" t="s">
        <v>25</v>
      </c>
    </row>
    <row r="10386" spans="2:11" ht="15" customHeight="1" x14ac:dyDescent="0.3">
      <c r="B10386" s="39" t="str">
        <f t="shared" si="144"/>
        <v>63617007510 трос</v>
      </c>
      <c r="C10386" s="39" t="str">
        <f>TEXT(Raw_Articul_Data!$D10386,"00000000000")</f>
        <v>63617007510</v>
      </c>
      <c r="D10386" s="41">
        <v>63617007510</v>
      </c>
      <c r="E10386" s="41" t="s">
        <v>5100</v>
      </c>
      <c r="G10386" s="41" t="s">
        <v>32</v>
      </c>
      <c r="H10386" s="41" t="s">
        <v>2790</v>
      </c>
      <c r="I10386" s="41" t="s">
        <v>23</v>
      </c>
      <c r="J10386" s="41" t="s">
        <v>347</v>
      </c>
      <c r="K10386" s="41" t="s">
        <v>25</v>
      </c>
    </row>
    <row r="10387" spans="2:11" ht="15" customHeight="1" x14ac:dyDescent="0.3">
      <c r="B10387" s="39" t="str">
        <f t="shared" si="144"/>
        <v>63617007511 трос</v>
      </c>
      <c r="C10387" s="39" t="str">
        <f>TEXT(Raw_Articul_Data!$D10387,"00000000000")</f>
        <v>63617007511</v>
      </c>
      <c r="D10387" s="41">
        <v>63617007511</v>
      </c>
      <c r="E10387" s="41" t="s">
        <v>5100</v>
      </c>
      <c r="G10387" s="41" t="s">
        <v>32</v>
      </c>
      <c r="H10387" s="41" t="s">
        <v>2790</v>
      </c>
      <c r="I10387" s="41" t="s">
        <v>23</v>
      </c>
      <c r="J10387" s="41" t="s">
        <v>347</v>
      </c>
      <c r="K10387" s="41" t="s">
        <v>25</v>
      </c>
    </row>
    <row r="10388" spans="2:11" ht="15" customHeight="1" x14ac:dyDescent="0.3">
      <c r="B10388" s="39" t="str">
        <f t="shared" si="144"/>
        <v>63617007513 трос</v>
      </c>
      <c r="C10388" s="39" t="str">
        <f>TEXT(Raw_Articul_Data!$D10388,"00000000000")</f>
        <v>63617007513</v>
      </c>
      <c r="D10388" s="41">
        <v>63617007513</v>
      </c>
      <c r="E10388" s="41" t="s">
        <v>5100</v>
      </c>
      <c r="G10388" s="41" t="s">
        <v>32</v>
      </c>
      <c r="H10388" s="41" t="s">
        <v>2790</v>
      </c>
      <c r="I10388" s="41" t="s">
        <v>23</v>
      </c>
      <c r="J10388" s="41" t="s">
        <v>347</v>
      </c>
      <c r="K10388" s="41" t="s">
        <v>25</v>
      </c>
    </row>
    <row r="10389" spans="2:11" ht="15" customHeight="1" x14ac:dyDescent="0.3">
      <c r="B10389" s="39" t="str">
        <f t="shared" si="144"/>
        <v xml:space="preserve">63617007515 трос - зупинка двигуна  </v>
      </c>
      <c r="C10389" s="39" t="str">
        <f>TEXT(Raw_Articul_Data!$D10389,"00000000000")</f>
        <v>63617007515</v>
      </c>
      <c r="D10389" s="41">
        <v>63617007515</v>
      </c>
      <c r="E10389" s="41" t="s">
        <v>5363</v>
      </c>
      <c r="G10389" s="41" t="s">
        <v>32</v>
      </c>
      <c r="H10389" s="41" t="s">
        <v>2790</v>
      </c>
      <c r="I10389" s="41" t="s">
        <v>23</v>
      </c>
      <c r="J10389" s="41" t="s">
        <v>347</v>
      </c>
      <c r="K10389" s="41" t="s">
        <v>25</v>
      </c>
    </row>
    <row r="10390" spans="2:11" ht="15" customHeight="1" x14ac:dyDescent="0.3">
      <c r="B10390" s="39" t="str">
        <f t="shared" si="144"/>
        <v>63617042100 клиновий ремінь</v>
      </c>
      <c r="C10390" s="39" t="str">
        <f>TEXT(Raw_Articul_Data!$D10390,"00000000000")</f>
        <v>63617042100</v>
      </c>
      <c r="D10390" s="41">
        <v>63617042100</v>
      </c>
      <c r="E10390" s="41" t="s">
        <v>4970</v>
      </c>
      <c r="G10390" s="41" t="s">
        <v>32</v>
      </c>
      <c r="H10390" s="41" t="s">
        <v>2790</v>
      </c>
      <c r="I10390" s="41" t="s">
        <v>23</v>
      </c>
      <c r="J10390" s="41" t="s">
        <v>28</v>
      </c>
      <c r="K10390" s="41" t="s">
        <v>25</v>
      </c>
    </row>
    <row r="10391" spans="2:11" ht="15" customHeight="1" x14ac:dyDescent="0.3">
      <c r="B10391" s="39" t="str">
        <f t="shared" si="144"/>
        <v>63617062401 кришка</v>
      </c>
      <c r="C10391" s="39" t="str">
        <f>TEXT(Raw_Articul_Data!$D10391,"00000000000")</f>
        <v>63617062401</v>
      </c>
      <c r="D10391" s="41">
        <v>63617062401</v>
      </c>
      <c r="E10391" s="41" t="s">
        <v>2801</v>
      </c>
      <c r="G10391" s="41" t="s">
        <v>32</v>
      </c>
      <c r="H10391" s="41" t="s">
        <v>2790</v>
      </c>
      <c r="I10391" s="41" t="s">
        <v>23</v>
      </c>
      <c r="J10391" s="41" t="s">
        <v>45</v>
      </c>
      <c r="K10391" s="41" t="s">
        <v>25</v>
      </c>
    </row>
    <row r="10392" spans="2:11" ht="15" customHeight="1" x14ac:dyDescent="0.3">
      <c r="B10392" s="39" t="str">
        <f t="shared" si="144"/>
        <v>63617602000 втулка ножа mb3rt/rc</v>
      </c>
      <c r="C10392" s="39" t="str">
        <f>TEXT(Raw_Articul_Data!$D10392,"00000000000")</f>
        <v>63617602000</v>
      </c>
      <c r="D10392" s="41">
        <v>63617602000</v>
      </c>
      <c r="E10392" s="41" t="s">
        <v>5364</v>
      </c>
      <c r="G10392" s="41" t="s">
        <v>32</v>
      </c>
      <c r="H10392" s="41" t="s">
        <v>2790</v>
      </c>
      <c r="I10392" s="41" t="s">
        <v>23</v>
      </c>
      <c r="J10392" s="41" t="s">
        <v>45</v>
      </c>
      <c r="K10392" s="41" t="s">
        <v>25</v>
      </c>
    </row>
    <row r="10393" spans="2:11" ht="15" customHeight="1" x14ac:dyDescent="0.3">
      <c r="B10393" s="39" t="str">
        <f t="shared" si="144"/>
        <v>63617802101 вилка колеса</v>
      </c>
      <c r="C10393" s="39" t="str">
        <f>TEXT(Raw_Articul_Data!$D10393,"00000000000")</f>
        <v>63617802101</v>
      </c>
      <c r="D10393" s="41">
        <v>63617802101</v>
      </c>
      <c r="E10393" s="41" t="s">
        <v>5365</v>
      </c>
      <c r="G10393" s="41" t="s">
        <v>32</v>
      </c>
      <c r="H10393" s="41" t="s">
        <v>2790</v>
      </c>
      <c r="I10393" s="41" t="s">
        <v>23</v>
      </c>
      <c r="J10393" s="41" t="s">
        <v>164</v>
      </c>
      <c r="K10393" s="41" t="s">
        <v>25</v>
      </c>
    </row>
    <row r="10394" spans="2:11" ht="15" customHeight="1" x14ac:dyDescent="0.3">
      <c r="B10394" s="39" t="str">
        <f t="shared" si="144"/>
        <v>63640111812 двигун чотиритактний kohler hd775</v>
      </c>
      <c r="C10394" s="39" t="str">
        <f>TEXT(Raw_Articul_Data!$D10394,"00000000000")</f>
        <v>63640111812</v>
      </c>
      <c r="D10394" s="41">
        <v>63640111812</v>
      </c>
      <c r="E10394" s="41" t="s">
        <v>5366</v>
      </c>
      <c r="G10394" s="41" t="s">
        <v>32</v>
      </c>
      <c r="H10394" s="41" t="s">
        <v>2790</v>
      </c>
      <c r="I10394" s="41" t="s">
        <v>23</v>
      </c>
      <c r="J10394" s="41" t="s">
        <v>34</v>
      </c>
      <c r="K10394" s="41" t="s">
        <v>25</v>
      </c>
    </row>
    <row r="10395" spans="2:11" ht="15" customHeight="1" x14ac:dyDescent="0.3">
      <c r="B10395" s="39" t="str">
        <f t="shared" si="144"/>
        <v>63640111832 kohler чотирьохтактний двигун hd775</v>
      </c>
      <c r="C10395" s="39" t="str">
        <f>TEXT(Raw_Articul_Data!$D10395,"00000000000")</f>
        <v>63640111832</v>
      </c>
      <c r="D10395" s="41">
        <v>63640111832</v>
      </c>
      <c r="E10395" s="41" t="s">
        <v>5367</v>
      </c>
      <c r="G10395" s="41" t="s">
        <v>32</v>
      </c>
      <c r="H10395" s="41" t="s">
        <v>2790</v>
      </c>
      <c r="I10395" s="41" t="s">
        <v>23</v>
      </c>
      <c r="J10395" s="41" t="s">
        <v>34</v>
      </c>
      <c r="K10395" s="41" t="s">
        <v>25</v>
      </c>
    </row>
    <row r="10396" spans="2:11" ht="15" customHeight="1" x14ac:dyDescent="0.3">
      <c r="B10396" s="39" t="str">
        <f t="shared" si="144"/>
        <v>63640113401 газонокосарка бензинова rm650.0v</v>
      </c>
      <c r="C10396" s="39" t="str">
        <f>TEXT(Raw_Articul_Data!$D10396,"00000000000")</f>
        <v>63640113401</v>
      </c>
      <c r="D10396" s="41">
        <v>63640113401</v>
      </c>
      <c r="E10396" s="41" t="s">
        <v>2284</v>
      </c>
      <c r="G10396" s="41" t="s">
        <v>843</v>
      </c>
      <c r="H10396" s="41" t="s">
        <v>2285</v>
      </c>
      <c r="I10396" s="41" t="s">
        <v>2166</v>
      </c>
      <c r="J10396" s="41" t="s">
        <v>164</v>
      </c>
      <c r="K10396" s="41" t="s">
        <v>25</v>
      </c>
    </row>
    <row r="10397" spans="2:11" ht="15" customHeight="1" x14ac:dyDescent="0.3">
      <c r="B10397" s="39" t="str">
        <f t="shared" si="144"/>
        <v>63640113441 газонокосарка бензинова rm650.0t</v>
      </c>
      <c r="C10397" s="39" t="str">
        <f>TEXT(Raw_Articul_Data!$D10397,"00000000000")</f>
        <v>63640113441</v>
      </c>
      <c r="D10397" s="41">
        <v>63640113441</v>
      </c>
      <c r="E10397" s="41" t="s">
        <v>2286</v>
      </c>
      <c r="F10397" s="41" t="s">
        <v>7264</v>
      </c>
      <c r="G10397" s="41" t="s">
        <v>843</v>
      </c>
      <c r="H10397" s="41" t="s">
        <v>2287</v>
      </c>
      <c r="I10397" s="41" t="s">
        <v>2166</v>
      </c>
      <c r="J10397" s="41" t="s">
        <v>164</v>
      </c>
      <c r="K10397" s="41" t="s">
        <v>25</v>
      </c>
    </row>
    <row r="10398" spans="2:11" ht="15" customHeight="1" x14ac:dyDescent="0.3">
      <c r="B10398" s="39" t="str">
        <f t="shared" si="144"/>
        <v>63641602905 верхня частина барабана муфти</v>
      </c>
      <c r="C10398" s="39" t="str">
        <f>TEXT(Raw_Articul_Data!$D10398,"00000000000")</f>
        <v>63641602905</v>
      </c>
      <c r="D10398" s="41">
        <v>63641602905</v>
      </c>
      <c r="E10398" s="41" t="s">
        <v>5368</v>
      </c>
      <c r="G10398" s="41" t="s">
        <v>32</v>
      </c>
      <c r="H10398" s="41" t="s">
        <v>2790</v>
      </c>
      <c r="I10398" s="41" t="s">
        <v>23</v>
      </c>
      <c r="J10398" s="41" t="s">
        <v>28</v>
      </c>
      <c r="K10398" s="41" t="s">
        <v>25</v>
      </c>
    </row>
    <row r="10399" spans="2:11" ht="15" customHeight="1" x14ac:dyDescent="0.3">
      <c r="B10399" s="39" t="str">
        <f t="shared" si="144"/>
        <v>63641625000 важіль</v>
      </c>
      <c r="C10399" s="39" t="str">
        <f>TEXT(Raw_Articul_Data!$D10399,"00000000000")</f>
        <v>63641625000</v>
      </c>
      <c r="D10399" s="41">
        <v>63641625000</v>
      </c>
      <c r="E10399" s="41" t="s">
        <v>3043</v>
      </c>
      <c r="G10399" s="41" t="s">
        <v>32</v>
      </c>
      <c r="H10399" s="41" t="s">
        <v>2790</v>
      </c>
      <c r="I10399" s="41" t="s">
        <v>23</v>
      </c>
      <c r="J10399" s="41" t="s">
        <v>45</v>
      </c>
      <c r="K10399" s="41" t="s">
        <v>25</v>
      </c>
    </row>
    <row r="10400" spans="2:11" ht="15" customHeight="1" x14ac:dyDescent="0.3">
      <c r="B10400" s="39" t="str">
        <f t="shared" si="144"/>
        <v>63641627900 пружина розтягнення</v>
      </c>
      <c r="C10400" s="39" t="str">
        <f>TEXT(Raw_Articul_Data!$D10400,"00000000000")</f>
        <v>63641627900</v>
      </c>
      <c r="D10400" s="41">
        <v>63641627900</v>
      </c>
      <c r="E10400" s="41" t="s">
        <v>3022</v>
      </c>
      <c r="G10400" s="41" t="s">
        <v>32</v>
      </c>
      <c r="H10400" s="41" t="s">
        <v>2790</v>
      </c>
      <c r="I10400" s="41" t="s">
        <v>23</v>
      </c>
      <c r="J10400" s="41" t="s">
        <v>28</v>
      </c>
      <c r="K10400" s="41" t="s">
        <v>25</v>
      </c>
    </row>
    <row r="10401" spans="2:11" ht="15" customHeight="1" x14ac:dyDescent="0.3">
      <c r="B10401" s="39" t="str">
        <f t="shared" si="144"/>
        <v>63641629200 фіксуюча рукоятка</v>
      </c>
      <c r="C10401" s="39" t="str">
        <f>TEXT(Raw_Articul_Data!$D10401,"00000000000")</f>
        <v>63641629200</v>
      </c>
      <c r="D10401" s="41">
        <v>63641629200</v>
      </c>
      <c r="E10401" s="41" t="s">
        <v>5369</v>
      </c>
      <c r="G10401" s="41" t="s">
        <v>32</v>
      </c>
      <c r="H10401" s="41" t="s">
        <v>2790</v>
      </c>
      <c r="I10401" s="41" t="s">
        <v>23</v>
      </c>
      <c r="J10401" s="41" t="s">
        <v>45</v>
      </c>
      <c r="K10401" s="41" t="s">
        <v>25</v>
      </c>
    </row>
    <row r="10402" spans="2:11" ht="15" customHeight="1" x14ac:dyDescent="0.3">
      <c r="B10402" s="39" t="str">
        <f t="shared" si="144"/>
        <v>63641801100 трос - управління дросельною заслонкою</v>
      </c>
      <c r="C10402" s="39" t="str">
        <f>TEXT(Raw_Articul_Data!$D10402,"00000000000")</f>
        <v>63641801100</v>
      </c>
      <c r="D10402" s="41">
        <v>63641801100</v>
      </c>
      <c r="E10402" s="41" t="s">
        <v>5370</v>
      </c>
      <c r="G10402" s="41" t="s">
        <v>32</v>
      </c>
      <c r="H10402" s="41" t="s">
        <v>2790</v>
      </c>
      <c r="I10402" s="41" t="s">
        <v>23</v>
      </c>
      <c r="J10402" s="41" t="s">
        <v>347</v>
      </c>
      <c r="K10402" s="41" t="s">
        <v>25</v>
      </c>
    </row>
    <row r="10403" spans="2:11" ht="15" customHeight="1" x14ac:dyDescent="0.3">
      <c r="B10403" s="39" t="str">
        <f t="shared" si="144"/>
        <v>63641822900 установочний важіль</v>
      </c>
      <c r="C10403" s="39" t="str">
        <f>TEXT(Raw_Articul_Data!$D10403,"00000000000")</f>
        <v>63641822900</v>
      </c>
      <c r="D10403" s="41">
        <v>63641822900</v>
      </c>
      <c r="E10403" s="41" t="s">
        <v>4319</v>
      </c>
      <c r="G10403" s="41" t="s">
        <v>32</v>
      </c>
      <c r="H10403" s="41" t="s">
        <v>2790</v>
      </c>
      <c r="I10403" s="41" t="s">
        <v>23</v>
      </c>
      <c r="J10403" s="41" t="s">
        <v>45</v>
      </c>
      <c r="K10403" s="41" t="s">
        <v>25</v>
      </c>
    </row>
    <row r="10404" spans="2:11" ht="15" customHeight="1" x14ac:dyDescent="0.3">
      <c r="B10404" s="39" t="str">
        <f t="shared" si="144"/>
        <v>63646400100 коробка передач в зборі</v>
      </c>
      <c r="C10404" s="39" t="str">
        <f>TEXT(Raw_Articul_Data!$D10404,"00000000000")</f>
        <v>63646400100</v>
      </c>
      <c r="D10404" s="41">
        <v>63646400100</v>
      </c>
      <c r="E10404" s="41" t="s">
        <v>5065</v>
      </c>
      <c r="G10404" s="41" t="s">
        <v>32</v>
      </c>
      <c r="H10404" s="41" t="s">
        <v>2790</v>
      </c>
      <c r="I10404" s="41" t="s">
        <v>23</v>
      </c>
      <c r="J10404" s="41" t="s">
        <v>256</v>
      </c>
      <c r="K10404" s="41" t="s">
        <v>25</v>
      </c>
    </row>
    <row r="10405" spans="2:11" ht="15" customHeight="1" x14ac:dyDescent="0.3">
      <c r="B10405" s="39" t="str">
        <f t="shared" si="144"/>
        <v>63646400110 коробка передач в зборі</v>
      </c>
      <c r="C10405" s="39" t="str">
        <f>TEXT(Raw_Articul_Data!$D10405,"00000000000")</f>
        <v>63646400110</v>
      </c>
      <c r="D10405" s="41">
        <v>63646400110</v>
      </c>
      <c r="E10405" s="41" t="s">
        <v>5065</v>
      </c>
      <c r="G10405" s="41" t="s">
        <v>32</v>
      </c>
      <c r="H10405" s="41" t="s">
        <v>2790</v>
      </c>
      <c r="I10405" s="41" t="s">
        <v>23</v>
      </c>
      <c r="J10405" s="41" t="s">
        <v>256</v>
      </c>
      <c r="K10405" s="41" t="s">
        <v>25</v>
      </c>
    </row>
    <row r="10406" spans="2:11" ht="15" customHeight="1" x14ac:dyDescent="0.3">
      <c r="B10406" s="39" t="str">
        <f t="shared" si="144"/>
        <v>63647000400 колесо в зборі</v>
      </c>
      <c r="C10406" s="39" t="str">
        <f>TEXT(Raw_Articul_Data!$D10406,"00000000000")</f>
        <v>63647000400</v>
      </c>
      <c r="D10406" s="41">
        <v>63647000400</v>
      </c>
      <c r="E10406" s="41" t="s">
        <v>5199</v>
      </c>
      <c r="G10406" s="41" t="s">
        <v>32</v>
      </c>
      <c r="H10406" s="41" t="s">
        <v>2790</v>
      </c>
      <c r="I10406" s="41" t="s">
        <v>23</v>
      </c>
      <c r="J10406" s="41" t="s">
        <v>28</v>
      </c>
      <c r="K10406" s="41" t="s">
        <v>25</v>
      </c>
    </row>
    <row r="10407" spans="2:11" ht="15" customHeight="1" x14ac:dyDescent="0.3">
      <c r="B10407" s="39" t="str">
        <f t="shared" si="144"/>
        <v>63647002400 вісь передня</v>
      </c>
      <c r="C10407" s="39" t="str">
        <f>TEXT(Raw_Articul_Data!$D10407,"00000000000")</f>
        <v>63647002400</v>
      </c>
      <c r="D10407" s="41">
        <v>63647002400</v>
      </c>
      <c r="E10407" s="41" t="s">
        <v>5232</v>
      </c>
      <c r="G10407" s="41" t="s">
        <v>32</v>
      </c>
      <c r="H10407" s="41" t="s">
        <v>2790</v>
      </c>
      <c r="I10407" s="41" t="s">
        <v>23</v>
      </c>
      <c r="J10407" s="41" t="s">
        <v>45</v>
      </c>
      <c r="K10407" s="41" t="s">
        <v>25</v>
      </c>
    </row>
    <row r="10408" spans="2:11" ht="15" customHeight="1" x14ac:dyDescent="0.3">
      <c r="B10408" s="39" t="str">
        <f t="shared" si="144"/>
        <v>63647002410 вісь задня</v>
      </c>
      <c r="C10408" s="39" t="str">
        <f>TEXT(Raw_Articul_Data!$D10408,"00000000000")</f>
        <v>63647002410</v>
      </c>
      <c r="D10408" s="41">
        <v>63647002410</v>
      </c>
      <c r="E10408" s="41" t="s">
        <v>5318</v>
      </c>
      <c r="G10408" s="41" t="s">
        <v>32</v>
      </c>
      <c r="H10408" s="41" t="s">
        <v>2790</v>
      </c>
      <c r="I10408" s="41" t="s">
        <v>23</v>
      </c>
      <c r="J10408" s="41" t="s">
        <v>45</v>
      </c>
      <c r="K10408" s="41" t="s">
        <v>25</v>
      </c>
    </row>
    <row r="10409" spans="2:11" ht="15" customHeight="1" x14ac:dyDescent="0.3">
      <c r="B10409" s="39" t="str">
        <f t="shared" si="144"/>
        <v>63647002500 клиноремінний шків в зборі</v>
      </c>
      <c r="C10409" s="39" t="str">
        <f>TEXT(Raw_Articul_Data!$D10409,"00000000000")</f>
        <v>63647002500</v>
      </c>
      <c r="D10409" s="41">
        <v>63647002500</v>
      </c>
      <c r="E10409" s="41" t="s">
        <v>5236</v>
      </c>
      <c r="G10409" s="41" t="s">
        <v>32</v>
      </c>
      <c r="H10409" s="41" t="s">
        <v>2790</v>
      </c>
      <c r="I10409" s="41" t="s">
        <v>23</v>
      </c>
      <c r="J10409" s="41" t="s">
        <v>256</v>
      </c>
      <c r="K10409" s="41" t="s">
        <v>25</v>
      </c>
    </row>
    <row r="10410" spans="2:11" ht="15" customHeight="1" x14ac:dyDescent="0.3">
      <c r="B10410" s="39" t="str">
        <f t="shared" si="144"/>
        <v>63647002510 клиноремінний шків в зборі</v>
      </c>
      <c r="C10410" s="39" t="str">
        <f>TEXT(Raw_Articul_Data!$D10410,"00000000000")</f>
        <v>63647002510</v>
      </c>
      <c r="D10410" s="41">
        <v>63647002510</v>
      </c>
      <c r="E10410" s="41" t="s">
        <v>5236</v>
      </c>
      <c r="G10410" s="41" t="s">
        <v>32</v>
      </c>
      <c r="H10410" s="41" t="s">
        <v>2790</v>
      </c>
      <c r="I10410" s="41" t="s">
        <v>23</v>
      </c>
      <c r="J10410" s="41" t="s">
        <v>256</v>
      </c>
      <c r="K10410" s="41" t="s">
        <v>25</v>
      </c>
    </row>
    <row r="10411" spans="2:11" ht="15" customHeight="1" x14ac:dyDescent="0.3">
      <c r="B10411" s="39" t="str">
        <f t="shared" si="144"/>
        <v>63647002710 кришка</v>
      </c>
      <c r="C10411" s="39" t="str">
        <f>TEXT(Raw_Articul_Data!$D10411,"00000000000")</f>
        <v>63647002710</v>
      </c>
      <c r="D10411" s="41">
        <v>63647002710</v>
      </c>
      <c r="E10411" s="41" t="s">
        <v>2801</v>
      </c>
      <c r="G10411" s="41" t="s">
        <v>32</v>
      </c>
      <c r="H10411" s="41" t="s">
        <v>2790</v>
      </c>
      <c r="I10411" s="41" t="s">
        <v>23</v>
      </c>
      <c r="J10411" s="41" t="s">
        <v>45</v>
      </c>
      <c r="K10411" s="41" t="s">
        <v>25</v>
      </c>
    </row>
    <row r="10412" spans="2:11" ht="15" customHeight="1" x14ac:dyDescent="0.3">
      <c r="B10412" s="39" t="str">
        <f t="shared" si="144"/>
        <v>63647007500 трос</v>
      </c>
      <c r="C10412" s="39" t="str">
        <f>TEXT(Raw_Articul_Data!$D10412,"00000000000")</f>
        <v>63647007500</v>
      </c>
      <c r="D10412" s="41">
        <v>63647007500</v>
      </c>
      <c r="E10412" s="41" t="s">
        <v>5100</v>
      </c>
      <c r="G10412" s="41" t="s">
        <v>32</v>
      </c>
      <c r="H10412" s="41" t="s">
        <v>2790</v>
      </c>
      <c r="I10412" s="41" t="s">
        <v>23</v>
      </c>
      <c r="J10412" s="41" t="s">
        <v>347</v>
      </c>
      <c r="K10412" s="41" t="s">
        <v>25</v>
      </c>
    </row>
    <row r="10413" spans="2:11" ht="15" customHeight="1" x14ac:dyDescent="0.3">
      <c r="B10413" s="39" t="str">
        <f t="shared" si="144"/>
        <v>63647007511 трос</v>
      </c>
      <c r="C10413" s="39" t="str">
        <f>TEXT(Raw_Articul_Data!$D10413,"00000000000")</f>
        <v>63647007511</v>
      </c>
      <c r="D10413" s="41">
        <v>63647007511</v>
      </c>
      <c r="E10413" s="41" t="s">
        <v>5100</v>
      </c>
      <c r="G10413" s="41" t="s">
        <v>32</v>
      </c>
      <c r="H10413" s="41" t="s">
        <v>2790</v>
      </c>
      <c r="I10413" s="41" t="s">
        <v>23</v>
      </c>
      <c r="J10413" s="41" t="s">
        <v>347</v>
      </c>
      <c r="K10413" s="41" t="s">
        <v>25</v>
      </c>
    </row>
    <row r="10414" spans="2:11" ht="15" customHeight="1" x14ac:dyDescent="0.3">
      <c r="B10414" s="39" t="str">
        <f t="shared" si="144"/>
        <v>63647007520 трос</v>
      </c>
      <c r="C10414" s="39" t="str">
        <f>TEXT(Raw_Articul_Data!$D10414,"00000000000")</f>
        <v>63647007520</v>
      </c>
      <c r="D10414" s="41">
        <v>63647007520</v>
      </c>
      <c r="E10414" s="41" t="s">
        <v>5100</v>
      </c>
      <c r="G10414" s="41" t="s">
        <v>32</v>
      </c>
      <c r="H10414" s="41" t="s">
        <v>2790</v>
      </c>
      <c r="I10414" s="41" t="s">
        <v>23</v>
      </c>
      <c r="J10414" s="41" t="s">
        <v>347</v>
      </c>
      <c r="K10414" s="41" t="s">
        <v>25</v>
      </c>
    </row>
    <row r="10415" spans="2:11" ht="15" customHeight="1" x14ac:dyDescent="0.3">
      <c r="B10415" s="39" t="str">
        <f t="shared" si="144"/>
        <v>63647007530 трос</v>
      </c>
      <c r="C10415" s="39" t="str">
        <f>TEXT(Raw_Articul_Data!$D10415,"00000000000")</f>
        <v>63647007530</v>
      </c>
      <c r="D10415" s="41">
        <v>63647007530</v>
      </c>
      <c r="E10415" s="41" t="s">
        <v>5100</v>
      </c>
      <c r="G10415" s="41" t="s">
        <v>32</v>
      </c>
      <c r="H10415" s="41" t="s">
        <v>2790</v>
      </c>
      <c r="I10415" s="41" t="s">
        <v>23</v>
      </c>
      <c r="J10415" s="41" t="s">
        <v>45</v>
      </c>
      <c r="K10415" s="41" t="s">
        <v>25</v>
      </c>
    </row>
    <row r="10416" spans="2:11" ht="15" customHeight="1" x14ac:dyDescent="0.3">
      <c r="B10416" s="39" t="str">
        <f t="shared" si="144"/>
        <v>63647007540 трос</v>
      </c>
      <c r="C10416" s="39" t="str">
        <f>TEXT(Raw_Articul_Data!$D10416,"00000000000")</f>
        <v>63647007540</v>
      </c>
      <c r="D10416" s="41">
        <v>63647007540</v>
      </c>
      <c r="E10416" s="41" t="s">
        <v>5100</v>
      </c>
      <c r="G10416" s="41" t="s">
        <v>32</v>
      </c>
      <c r="H10416" s="41" t="s">
        <v>2790</v>
      </c>
      <c r="I10416" s="41" t="s">
        <v>23</v>
      </c>
      <c r="J10416" s="41" t="s">
        <v>347</v>
      </c>
      <c r="K10416" s="41" t="s">
        <v>25</v>
      </c>
    </row>
    <row r="10417" spans="2:11" ht="15" customHeight="1" x14ac:dyDescent="0.3">
      <c r="B10417" s="39" t="str">
        <f t="shared" si="144"/>
        <v xml:space="preserve">63647020100 багатофункціональний ніж </v>
      </c>
      <c r="C10417" s="39" t="str">
        <f>TEXT(Raw_Articul_Data!$D10417,"00000000000")</f>
        <v>63647020100</v>
      </c>
      <c r="D10417" s="41">
        <v>63647020100</v>
      </c>
      <c r="E10417" s="41" t="s">
        <v>2288</v>
      </c>
      <c r="G10417" s="41" t="s">
        <v>32</v>
      </c>
      <c r="H10417" s="41" t="s">
        <v>2176</v>
      </c>
      <c r="I10417" s="41" t="s">
        <v>23</v>
      </c>
      <c r="J10417" s="41" t="s">
        <v>28</v>
      </c>
      <c r="K10417" s="41" t="s">
        <v>25</v>
      </c>
    </row>
    <row r="10418" spans="2:11" ht="15" customHeight="1" x14ac:dyDescent="0.3">
      <c r="B10418" s="39" t="str">
        <f t="shared" si="144"/>
        <v>63647020110 ніж</v>
      </c>
      <c r="C10418" s="39" t="str">
        <f>TEXT(Raw_Articul_Data!$D10418,"00000000000")</f>
        <v>63647020110</v>
      </c>
      <c r="D10418" s="41">
        <v>63647020110</v>
      </c>
      <c r="E10418" s="41" t="s">
        <v>2188</v>
      </c>
      <c r="G10418" s="41" t="s">
        <v>32</v>
      </c>
      <c r="H10418" s="41" t="s">
        <v>2176</v>
      </c>
      <c r="I10418" s="41" t="s">
        <v>23</v>
      </c>
      <c r="J10418" s="41" t="s">
        <v>28</v>
      </c>
      <c r="K10418" s="41" t="s">
        <v>25</v>
      </c>
    </row>
    <row r="10419" spans="2:11" ht="15" customHeight="1" x14ac:dyDescent="0.3">
      <c r="B10419" s="39" t="str">
        <f t="shared" si="144"/>
        <v>63647020600 поводок</v>
      </c>
      <c r="C10419" s="39" t="str">
        <f>TEXT(Raw_Articul_Data!$D10419,"00000000000")</f>
        <v>63647020600</v>
      </c>
      <c r="D10419" s="41">
        <v>63647020600</v>
      </c>
      <c r="E10419" s="41" t="s">
        <v>3064</v>
      </c>
      <c r="G10419" s="41" t="s">
        <v>32</v>
      </c>
      <c r="H10419" s="41" t="s">
        <v>2790</v>
      </c>
      <c r="I10419" s="41" t="s">
        <v>23</v>
      </c>
      <c r="J10419" s="41" t="s">
        <v>45</v>
      </c>
      <c r="K10419" s="41" t="s">
        <v>25</v>
      </c>
    </row>
    <row r="10420" spans="2:11" ht="15" customHeight="1" x14ac:dyDescent="0.3">
      <c r="B10420" s="39" t="str">
        <f t="shared" si="144"/>
        <v>63647025000 втулка ножа</v>
      </c>
      <c r="C10420" s="39" t="str">
        <f>TEXT(Raw_Articul_Data!$D10420,"00000000000")</f>
        <v>63647025000</v>
      </c>
      <c r="D10420" s="41">
        <v>63647025000</v>
      </c>
      <c r="E10420" s="41" t="s">
        <v>2907</v>
      </c>
      <c r="G10420" s="41" t="s">
        <v>32</v>
      </c>
      <c r="H10420" s="41" t="s">
        <v>2790</v>
      </c>
      <c r="I10420" s="41" t="s">
        <v>23</v>
      </c>
      <c r="J10420" s="41" t="s">
        <v>45</v>
      </c>
      <c r="K10420" s="41" t="s">
        <v>25</v>
      </c>
    </row>
    <row r="10421" spans="2:11" ht="15" customHeight="1" x14ac:dyDescent="0.3">
      <c r="B10421" s="39" t="str">
        <f t="shared" si="144"/>
        <v>63647035100 пружина розтягнення</v>
      </c>
      <c r="C10421" s="39" t="str">
        <f>TEXT(Raw_Articul_Data!$D10421,"00000000000")</f>
        <v>63647035100</v>
      </c>
      <c r="D10421" s="41">
        <v>63647035100</v>
      </c>
      <c r="E10421" s="41" t="s">
        <v>3022</v>
      </c>
      <c r="G10421" s="41" t="s">
        <v>32</v>
      </c>
      <c r="H10421" s="41" t="s">
        <v>2790</v>
      </c>
      <c r="I10421" s="41" t="s">
        <v>23</v>
      </c>
      <c r="J10421" s="41" t="s">
        <v>28</v>
      </c>
      <c r="K10421" s="41" t="s">
        <v>25</v>
      </c>
    </row>
    <row r="10422" spans="2:11" ht="15" customHeight="1" x14ac:dyDescent="0.3">
      <c r="B10422" s="39" t="str">
        <f t="shared" si="144"/>
        <v>63647035110 пружина розтягнення</v>
      </c>
      <c r="C10422" s="39" t="str">
        <f>TEXT(Raw_Articul_Data!$D10422,"00000000000")</f>
        <v>63647035110</v>
      </c>
      <c r="D10422" s="41">
        <v>63647035110</v>
      </c>
      <c r="E10422" s="41" t="s">
        <v>3022</v>
      </c>
      <c r="G10422" s="41" t="s">
        <v>32</v>
      </c>
      <c r="H10422" s="41" t="s">
        <v>2790</v>
      </c>
      <c r="I10422" s="41" t="s">
        <v>23</v>
      </c>
      <c r="J10422" s="41" t="s">
        <v>28</v>
      </c>
      <c r="K10422" s="41" t="s">
        <v>25</v>
      </c>
    </row>
    <row r="10423" spans="2:11" ht="15" customHeight="1" x14ac:dyDescent="0.3">
      <c r="B10423" s="39" t="str">
        <f t="shared" si="144"/>
        <v>63647036205 консоль</v>
      </c>
      <c r="C10423" s="39" t="str">
        <f>TEXT(Raw_Articul_Data!$D10423,"00000000000")</f>
        <v>63647036205</v>
      </c>
      <c r="D10423" s="41">
        <v>63647036205</v>
      </c>
      <c r="E10423" s="41" t="s">
        <v>5218</v>
      </c>
      <c r="G10423" s="41" t="s">
        <v>32</v>
      </c>
      <c r="H10423" s="41" t="s">
        <v>2790</v>
      </c>
      <c r="I10423" s="41" t="s">
        <v>23</v>
      </c>
      <c r="J10423" s="41" t="s">
        <v>45</v>
      </c>
      <c r="K10423" s="41" t="s">
        <v>25</v>
      </c>
    </row>
    <row r="10424" spans="2:11" ht="15" customHeight="1" x14ac:dyDescent="0.3">
      <c r="B10424" s="39" t="str">
        <f t="shared" si="144"/>
        <v>63647036600 рукоятка</v>
      </c>
      <c r="C10424" s="39" t="str">
        <f>TEXT(Raw_Articul_Data!$D10424,"00000000000")</f>
        <v>63647036600</v>
      </c>
      <c r="D10424" s="41">
        <v>63647036600</v>
      </c>
      <c r="E10424" s="41" t="s">
        <v>2902</v>
      </c>
      <c r="G10424" s="41" t="s">
        <v>32</v>
      </c>
      <c r="H10424" s="41" t="s">
        <v>2790</v>
      </c>
      <c r="I10424" s="41" t="s">
        <v>23</v>
      </c>
      <c r="J10424" s="41" t="s">
        <v>347</v>
      </c>
      <c r="K10424" s="41" t="s">
        <v>25</v>
      </c>
    </row>
    <row r="10425" spans="2:11" ht="15" customHeight="1" x14ac:dyDescent="0.3">
      <c r="B10425" s="39" t="str">
        <f t="shared" si="144"/>
        <v>63647039606 нижня частина травозбірника</v>
      </c>
      <c r="C10425" s="39" t="str">
        <f>TEXT(Raw_Articul_Data!$D10425,"00000000000")</f>
        <v>63647039606</v>
      </c>
      <c r="D10425" s="41">
        <v>63647039606</v>
      </c>
      <c r="E10425" s="41" t="s">
        <v>5269</v>
      </c>
      <c r="G10425" s="41" t="s">
        <v>32</v>
      </c>
      <c r="H10425" s="41" t="s">
        <v>2790</v>
      </c>
      <c r="I10425" s="41" t="s">
        <v>23</v>
      </c>
      <c r="J10425" s="41" t="s">
        <v>45</v>
      </c>
      <c r="K10425" s="41" t="s">
        <v>25</v>
      </c>
    </row>
    <row r="10426" spans="2:11" ht="15" customHeight="1" x14ac:dyDescent="0.3">
      <c r="B10426" s="39" t="str">
        <f t="shared" si="144"/>
        <v>63647041200 фіксатор осі передній</v>
      </c>
      <c r="C10426" s="39" t="str">
        <f>TEXT(Raw_Articul_Data!$D10426,"00000000000")</f>
        <v>63647041200</v>
      </c>
      <c r="D10426" s="41">
        <v>63647041200</v>
      </c>
      <c r="E10426" s="41" t="s">
        <v>5371</v>
      </c>
      <c r="G10426" s="41" t="s">
        <v>32</v>
      </c>
      <c r="H10426" s="41" t="s">
        <v>2790</v>
      </c>
      <c r="I10426" s="41" t="s">
        <v>23</v>
      </c>
      <c r="J10426" s="41" t="s">
        <v>28</v>
      </c>
      <c r="K10426" s="41" t="s">
        <v>25</v>
      </c>
    </row>
    <row r="10427" spans="2:11" ht="15" customHeight="1" x14ac:dyDescent="0.3">
      <c r="B10427" s="39" t="str">
        <f t="shared" si="144"/>
        <v>63647041210 фіксатор осі задній</v>
      </c>
      <c r="C10427" s="39" t="str">
        <f>TEXT(Raw_Articul_Data!$D10427,"00000000000")</f>
        <v>63647041210</v>
      </c>
      <c r="D10427" s="41">
        <v>63647041210</v>
      </c>
      <c r="E10427" s="41" t="s">
        <v>5372</v>
      </c>
      <c r="G10427" s="41" t="s">
        <v>32</v>
      </c>
      <c r="H10427" s="41" t="s">
        <v>2790</v>
      </c>
      <c r="I10427" s="41" t="s">
        <v>23</v>
      </c>
      <c r="J10427" s="41" t="s">
        <v>28</v>
      </c>
      <c r="K10427" s="41" t="s">
        <v>25</v>
      </c>
    </row>
    <row r="10428" spans="2:11" ht="15" customHeight="1" x14ac:dyDescent="0.3">
      <c r="B10428" s="39" t="str">
        <f t="shared" si="144"/>
        <v>63647042100 клиновий ремінь</v>
      </c>
      <c r="C10428" s="39" t="str">
        <f>TEXT(Raw_Articul_Data!$D10428,"00000000000")</f>
        <v>63647042100</v>
      </c>
      <c r="D10428" s="41">
        <v>63647042100</v>
      </c>
      <c r="E10428" s="41" t="s">
        <v>4970</v>
      </c>
      <c r="G10428" s="41" t="s">
        <v>32</v>
      </c>
      <c r="H10428" s="41" t="s">
        <v>2790</v>
      </c>
      <c r="I10428" s="41" t="s">
        <v>23</v>
      </c>
      <c r="J10428" s="41" t="s">
        <v>585</v>
      </c>
      <c r="K10428" s="41" t="s">
        <v>25</v>
      </c>
    </row>
    <row r="10429" spans="2:11" ht="15" customHeight="1" x14ac:dyDescent="0.3">
      <c r="B10429" s="39" t="str">
        <f t="shared" si="144"/>
        <v>63647060740 кришка</v>
      </c>
      <c r="C10429" s="39" t="str">
        <f>TEXT(Raw_Articul_Data!$D10429,"00000000000")</f>
        <v>63647060740</v>
      </c>
      <c r="D10429" s="41">
        <v>63647060740</v>
      </c>
      <c r="E10429" s="41" t="s">
        <v>2801</v>
      </c>
      <c r="G10429" s="41" t="s">
        <v>32</v>
      </c>
      <c r="H10429" s="41" t="s">
        <v>2790</v>
      </c>
      <c r="I10429" s="41" t="s">
        <v>23</v>
      </c>
      <c r="J10429" s="41" t="s">
        <v>45</v>
      </c>
      <c r="K10429" s="41" t="s">
        <v>25</v>
      </c>
    </row>
    <row r="10430" spans="2:11" ht="15" customHeight="1" x14ac:dyDescent="0.3">
      <c r="B10430" s="39" t="str">
        <f t="shared" si="144"/>
        <v>63647601590 рукоятка вмикання</v>
      </c>
      <c r="C10430" s="39" t="str">
        <f>TEXT(Raw_Articul_Data!$D10430,"00000000000")</f>
        <v>63647601590</v>
      </c>
      <c r="D10430" s="41">
        <v>63647601590</v>
      </c>
      <c r="E10430" s="41" t="s">
        <v>4987</v>
      </c>
      <c r="G10430" s="41" t="s">
        <v>32</v>
      </c>
      <c r="H10430" s="41" t="s">
        <v>2790</v>
      </c>
      <c r="I10430" s="41" t="s">
        <v>23</v>
      </c>
      <c r="J10430" s="41" t="s">
        <v>28</v>
      </c>
      <c r="K10430" s="41" t="s">
        <v>25</v>
      </c>
    </row>
    <row r="10431" spans="2:11" ht="15" customHeight="1" x14ac:dyDescent="0.3">
      <c r="B10431" s="39" t="str">
        <f t="shared" si="144"/>
        <v>63647602101 верхня частина травозбірника</v>
      </c>
      <c r="C10431" s="39" t="str">
        <f>TEXT(Raw_Articul_Data!$D10431,"00000000000")</f>
        <v>63647602101</v>
      </c>
      <c r="D10431" s="41">
        <v>63647602101</v>
      </c>
      <c r="E10431" s="41" t="s">
        <v>2274</v>
      </c>
      <c r="G10431" s="41" t="s">
        <v>32</v>
      </c>
      <c r="H10431" s="41" t="s">
        <v>2790</v>
      </c>
      <c r="I10431" s="41" t="s">
        <v>23</v>
      </c>
      <c r="J10431" s="41" t="s">
        <v>45</v>
      </c>
      <c r="K10431" s="41" t="s">
        <v>25</v>
      </c>
    </row>
    <row r="10432" spans="2:11" ht="15" customHeight="1" x14ac:dyDescent="0.3">
      <c r="B10432" s="39" t="str">
        <f t="shared" si="144"/>
        <v>63647636010 фіксатор</v>
      </c>
      <c r="C10432" s="39" t="str">
        <f>TEXT(Raw_Articul_Data!$D10432,"00000000000")</f>
        <v>63647636010</v>
      </c>
      <c r="D10432" s="41">
        <v>63647636010</v>
      </c>
      <c r="E10432" s="41" t="s">
        <v>2918</v>
      </c>
      <c r="G10432" s="41" t="s">
        <v>32</v>
      </c>
      <c r="H10432" s="41" t="s">
        <v>2790</v>
      </c>
      <c r="I10432" s="41" t="s">
        <v>23</v>
      </c>
      <c r="J10432" s="41" t="s">
        <v>45</v>
      </c>
      <c r="K10432" s="41" t="s">
        <v>25</v>
      </c>
    </row>
    <row r="10433" spans="2:11" ht="15" customHeight="1" x14ac:dyDescent="0.3">
      <c r="B10433" s="39" t="str">
        <f t="shared" si="144"/>
        <v>63647641600 пружина розтягнення</v>
      </c>
      <c r="C10433" s="39" t="str">
        <f>TEXT(Raw_Articul_Data!$D10433,"00000000000")</f>
        <v>63647641600</v>
      </c>
      <c r="D10433" s="41">
        <v>63647641600</v>
      </c>
      <c r="E10433" s="41" t="s">
        <v>3022</v>
      </c>
      <c r="G10433" s="41" t="s">
        <v>32</v>
      </c>
      <c r="H10433" s="41" t="s">
        <v>2790</v>
      </c>
      <c r="I10433" s="41" t="s">
        <v>23</v>
      </c>
      <c r="J10433" s="41" t="s">
        <v>28</v>
      </c>
      <c r="K10433" s="41" t="s">
        <v>25</v>
      </c>
    </row>
    <row r="10434" spans="2:11" ht="15" customHeight="1" x14ac:dyDescent="0.3">
      <c r="B10434" s="39" t="str">
        <f t="shared" si="144"/>
        <v>63647641610 пружина розтягнення</v>
      </c>
      <c r="C10434" s="39" t="str">
        <f>TEXT(Raw_Articul_Data!$D10434,"00000000000")</f>
        <v>63647641610</v>
      </c>
      <c r="D10434" s="41">
        <v>63647641610</v>
      </c>
      <c r="E10434" s="41" t="s">
        <v>3022</v>
      </c>
      <c r="G10434" s="41" t="s">
        <v>32</v>
      </c>
      <c r="H10434" s="41" t="s">
        <v>2790</v>
      </c>
      <c r="I10434" s="41" t="s">
        <v>23</v>
      </c>
      <c r="J10434" s="41" t="s">
        <v>28</v>
      </c>
      <c r="K10434" s="41" t="s">
        <v>25</v>
      </c>
    </row>
    <row r="10435" spans="2:11" ht="15" customHeight="1" x14ac:dyDescent="0.3">
      <c r="B10435" s="39" t="str">
        <f t="shared" si="144"/>
        <v>63647668300 насадка для мульчування</v>
      </c>
      <c r="C10435" s="39" t="str">
        <f>TEXT(Raw_Articul_Data!$D10435,"00000000000")</f>
        <v>63647668300</v>
      </c>
      <c r="D10435" s="41">
        <v>63647668300</v>
      </c>
      <c r="E10435" s="41" t="s">
        <v>5330</v>
      </c>
      <c r="G10435" s="41" t="s">
        <v>32</v>
      </c>
      <c r="H10435" s="41" t="s">
        <v>2790</v>
      </c>
      <c r="I10435" s="41" t="s">
        <v>23</v>
      </c>
      <c r="J10435" s="41" t="s">
        <v>45</v>
      </c>
      <c r="K10435" s="41" t="s">
        <v>25</v>
      </c>
    </row>
    <row r="10436" spans="2:11" ht="15" customHeight="1" x14ac:dyDescent="0.3">
      <c r="B10436" s="39" t="str">
        <f t="shared" si="144"/>
        <v>63647802890 нижня частина ведучої ручки</v>
      </c>
      <c r="C10436" s="39" t="str">
        <f>TEXT(Raw_Articul_Data!$D10436,"00000000000")</f>
        <v>63647802890</v>
      </c>
      <c r="D10436" s="41">
        <v>63647802890</v>
      </c>
      <c r="E10436" s="41" t="s">
        <v>5220</v>
      </c>
      <c r="G10436" s="41" t="s">
        <v>32</v>
      </c>
      <c r="H10436" s="41" t="s">
        <v>2790</v>
      </c>
      <c r="I10436" s="41" t="s">
        <v>23</v>
      </c>
      <c r="J10436" s="41" t="s">
        <v>45</v>
      </c>
      <c r="K10436" s="41" t="s">
        <v>25</v>
      </c>
    </row>
    <row r="10437" spans="2:11" ht="15" customHeight="1" x14ac:dyDescent="0.3">
      <c r="B10437" s="39" t="str">
        <f t="shared" si="144"/>
        <v>63647803000 верхня частина ведучої ручки</v>
      </c>
      <c r="C10437" s="39" t="str">
        <f>TEXT(Raw_Articul_Data!$D10437,"00000000000")</f>
        <v>63647803000</v>
      </c>
      <c r="D10437" s="41">
        <v>63647803000</v>
      </c>
      <c r="E10437" s="41" t="s">
        <v>5235</v>
      </c>
      <c r="G10437" s="41" t="s">
        <v>32</v>
      </c>
      <c r="H10437" s="41" t="s">
        <v>2790</v>
      </c>
      <c r="I10437" s="41" t="s">
        <v>23</v>
      </c>
      <c r="J10437" s="41" t="s">
        <v>164</v>
      </c>
      <c r="K10437" s="41" t="s">
        <v>25</v>
      </c>
    </row>
    <row r="10438" spans="2:11" ht="15" customHeight="1" x14ac:dyDescent="0.3">
      <c r="B10438" s="39" t="str">
        <f t="shared" si="144"/>
        <v>63710071090 комплект тримачів осі</v>
      </c>
      <c r="C10438" s="39" t="str">
        <f>TEXT(Raw_Articul_Data!$D10438,"00000000000")</f>
        <v>63710071090</v>
      </c>
      <c r="D10438" s="41">
        <v>63710071090</v>
      </c>
      <c r="E10438" s="41" t="s">
        <v>5373</v>
      </c>
      <c r="G10438" s="41" t="s">
        <v>32</v>
      </c>
      <c r="H10438" s="41" t="s">
        <v>2790</v>
      </c>
      <c r="I10438" s="41" t="s">
        <v>23</v>
      </c>
      <c r="J10438" s="41" t="s">
        <v>164</v>
      </c>
      <c r="K10438" s="41" t="s">
        <v>25</v>
      </c>
    </row>
    <row r="10439" spans="2:11" ht="15" customHeight="1" x14ac:dyDescent="0.3">
      <c r="B10439" s="39" t="str">
        <f t="shared" si="144"/>
        <v>63710071095 комплект втулок ножа</v>
      </c>
      <c r="C10439" s="39" t="str">
        <f>TEXT(Raw_Articul_Data!$D10439,"00000000000")</f>
        <v>63710071095</v>
      </c>
      <c r="D10439" s="41">
        <v>63710071095</v>
      </c>
      <c r="E10439" s="41" t="s">
        <v>5374</v>
      </c>
      <c r="G10439" s="41" t="s">
        <v>32</v>
      </c>
      <c r="H10439" s="41" t="s">
        <v>2790</v>
      </c>
      <c r="I10439" s="41" t="s">
        <v>23</v>
      </c>
      <c r="J10439" s="41" t="s">
        <v>28</v>
      </c>
      <c r="K10439" s="41" t="s">
        <v>25</v>
      </c>
    </row>
    <row r="10440" spans="2:11" ht="15" customHeight="1" x14ac:dyDescent="0.3">
      <c r="B10440" s="39" t="str">
        <f t="shared" si="144"/>
        <v>63717002410 вісь</v>
      </c>
      <c r="C10440" s="39" t="str">
        <f>TEXT(Raw_Articul_Data!$D10440,"00000000000")</f>
        <v>63717002410</v>
      </c>
      <c r="D10440" s="41">
        <v>63717002410</v>
      </c>
      <c r="E10440" s="41" t="s">
        <v>3291</v>
      </c>
      <c r="G10440" s="41" t="s">
        <v>32</v>
      </c>
      <c r="H10440" s="41" t="s">
        <v>2790</v>
      </c>
      <c r="I10440" s="41" t="s">
        <v>23</v>
      </c>
      <c r="J10440" s="41" t="s">
        <v>45</v>
      </c>
      <c r="K10440" s="41" t="s">
        <v>25</v>
      </c>
    </row>
    <row r="10441" spans="2:11" ht="15" customHeight="1" x14ac:dyDescent="0.3">
      <c r="B10441" s="39" t="str">
        <f t="shared" si="144"/>
        <v>63717007500 трос - пристрій зупинки двигуна</v>
      </c>
      <c r="C10441" s="39" t="str">
        <f>TEXT(Raw_Articul_Data!$D10441,"00000000000")</f>
        <v>63717007500</v>
      </c>
      <c r="D10441" s="41">
        <v>63717007500</v>
      </c>
      <c r="E10441" s="41" t="s">
        <v>5321</v>
      </c>
      <c r="G10441" s="41" t="s">
        <v>32</v>
      </c>
      <c r="H10441" s="41" t="s">
        <v>2790</v>
      </c>
      <c r="I10441" s="41" t="s">
        <v>23</v>
      </c>
      <c r="J10441" s="41" t="s">
        <v>347</v>
      </c>
      <c r="K10441" s="41" t="s">
        <v>25</v>
      </c>
    </row>
    <row r="10442" spans="2:11" ht="15" customHeight="1" x14ac:dyDescent="0.3">
      <c r="B10442" s="39" t="str">
        <f t="shared" si="144"/>
        <v>63717020101 ніж</v>
      </c>
      <c r="C10442" s="39" t="str">
        <f>TEXT(Raw_Articul_Data!$D10442,"00000000000")</f>
        <v>63717020101</v>
      </c>
      <c r="D10442" s="41">
        <v>63717020101</v>
      </c>
      <c r="E10442" s="41" t="s">
        <v>2188</v>
      </c>
      <c r="G10442" s="41" t="s">
        <v>32</v>
      </c>
      <c r="H10442" s="41" t="s">
        <v>2289</v>
      </c>
      <c r="I10442" s="41" t="s">
        <v>23</v>
      </c>
      <c r="J10442" s="41" t="s">
        <v>28</v>
      </c>
      <c r="K10442" s="41" t="s">
        <v>25</v>
      </c>
    </row>
    <row r="10443" spans="2:11" ht="15" customHeight="1" x14ac:dyDescent="0.3">
      <c r="B10443" s="39" t="str">
        <f t="shared" si="144"/>
        <v>63717020102 ніж</v>
      </c>
      <c r="C10443" s="39" t="str">
        <f>TEXT(Raw_Articul_Data!$D10443,"00000000000")</f>
        <v>63717020102</v>
      </c>
      <c r="D10443" s="41">
        <v>63717020102</v>
      </c>
      <c r="E10443" s="41" t="s">
        <v>2188</v>
      </c>
      <c r="G10443" s="41" t="s">
        <v>32</v>
      </c>
      <c r="H10443" s="41" t="s">
        <v>2289</v>
      </c>
      <c r="I10443" s="41" t="s">
        <v>23</v>
      </c>
      <c r="J10443" s="41" t="s">
        <v>28</v>
      </c>
      <c r="K10443" s="41" t="s">
        <v>25</v>
      </c>
    </row>
    <row r="10444" spans="2:11" ht="15" customHeight="1" x14ac:dyDescent="0.3">
      <c r="B10444" s="39" t="str">
        <f t="shared" si="144"/>
        <v>63717039500 фіксуюча пластина</v>
      </c>
      <c r="C10444" s="39" t="str">
        <f>TEXT(Raw_Articul_Data!$D10444,"00000000000")</f>
        <v>63717039500</v>
      </c>
      <c r="D10444" s="41">
        <v>63717039500</v>
      </c>
      <c r="E10444" s="41" t="s">
        <v>5031</v>
      </c>
      <c r="G10444" s="41" t="s">
        <v>32</v>
      </c>
      <c r="H10444" s="41" t="s">
        <v>2790</v>
      </c>
      <c r="I10444" s="41" t="s">
        <v>23</v>
      </c>
      <c r="J10444" s="41" t="s">
        <v>45</v>
      </c>
      <c r="K10444" s="41" t="s">
        <v>25</v>
      </c>
    </row>
    <row r="10445" spans="2:11" ht="15" customHeight="1" x14ac:dyDescent="0.3">
      <c r="B10445" s="39" t="str">
        <f t="shared" ref="B10445:B10508" si="145">CONCATENATE(C10445," ", LOWER(E10445))</f>
        <v>63717039605 нижня частина травозбірника</v>
      </c>
      <c r="C10445" s="39" t="str">
        <f>TEXT(Raw_Articul_Data!$D10445,"00000000000")</f>
        <v>63717039605</v>
      </c>
      <c r="D10445" s="41">
        <v>63717039605</v>
      </c>
      <c r="E10445" s="41" t="s">
        <v>5269</v>
      </c>
      <c r="G10445" s="41" t="s">
        <v>32</v>
      </c>
      <c r="H10445" s="41" t="s">
        <v>2790</v>
      </c>
      <c r="I10445" s="41" t="s">
        <v>23</v>
      </c>
      <c r="J10445" s="41" t="s">
        <v>45</v>
      </c>
      <c r="K10445" s="41" t="s">
        <v>25</v>
      </c>
    </row>
    <row r="10446" spans="2:11" ht="15" customHeight="1" x14ac:dyDescent="0.3">
      <c r="B10446" s="39" t="str">
        <f t="shared" si="145"/>
        <v>63717041200 тримач осі</v>
      </c>
      <c r="C10446" s="39" t="str">
        <f>TEXT(Raw_Articul_Data!$D10446,"00000000000")</f>
        <v>63717041200</v>
      </c>
      <c r="D10446" s="41">
        <v>63717041200</v>
      </c>
      <c r="E10446" s="41" t="s">
        <v>5219</v>
      </c>
      <c r="G10446" s="41" t="s">
        <v>32</v>
      </c>
      <c r="H10446" s="41" t="s">
        <v>2790</v>
      </c>
      <c r="I10446" s="41" t="s">
        <v>23</v>
      </c>
      <c r="J10446" s="41" t="s">
        <v>164</v>
      </c>
      <c r="K10446" s="41" t="s">
        <v>25</v>
      </c>
    </row>
    <row r="10447" spans="2:11" ht="15" customHeight="1" x14ac:dyDescent="0.3">
      <c r="B10447" s="39" t="str">
        <f t="shared" si="145"/>
        <v>63717042100 клиновий ремінь</v>
      </c>
      <c r="C10447" s="39" t="str">
        <f>TEXT(Raw_Articul_Data!$D10447,"00000000000")</f>
        <v>63717042100</v>
      </c>
      <c r="D10447" s="41">
        <v>63717042100</v>
      </c>
      <c r="E10447" s="41" t="s">
        <v>4970</v>
      </c>
      <c r="G10447" s="41" t="s">
        <v>32</v>
      </c>
      <c r="H10447" s="41" t="s">
        <v>2790</v>
      </c>
      <c r="I10447" s="41" t="s">
        <v>23</v>
      </c>
      <c r="J10447" s="41" t="s">
        <v>28</v>
      </c>
      <c r="K10447" s="41" t="s">
        <v>25</v>
      </c>
    </row>
    <row r="10448" spans="2:11" ht="15" customHeight="1" x14ac:dyDescent="0.3">
      <c r="B10448" s="39" t="str">
        <f t="shared" si="145"/>
        <v>63717060100 фіксатор</v>
      </c>
      <c r="C10448" s="39" t="str">
        <f>TEXT(Raw_Articul_Data!$D10448,"00000000000")</f>
        <v>63717060100</v>
      </c>
      <c r="D10448" s="41">
        <v>63717060100</v>
      </c>
      <c r="E10448" s="41" t="s">
        <v>2918</v>
      </c>
      <c r="G10448" s="41" t="s">
        <v>32</v>
      </c>
      <c r="H10448" s="41" t="s">
        <v>2790</v>
      </c>
      <c r="I10448" s="41" t="s">
        <v>23</v>
      </c>
      <c r="J10448" s="41" t="s">
        <v>28</v>
      </c>
      <c r="K10448" s="41" t="s">
        <v>25</v>
      </c>
    </row>
    <row r="10449" spans="2:11" ht="15" customHeight="1" x14ac:dyDescent="0.3">
      <c r="B10449" s="39" t="str">
        <f t="shared" si="145"/>
        <v>63717060700 кришка</v>
      </c>
      <c r="C10449" s="39" t="str">
        <f>TEXT(Raw_Articul_Data!$D10449,"00000000000")</f>
        <v>63717060700</v>
      </c>
      <c r="D10449" s="41">
        <v>63717060700</v>
      </c>
      <c r="E10449" s="41" t="s">
        <v>2801</v>
      </c>
      <c r="G10449" s="41" t="s">
        <v>32</v>
      </c>
      <c r="H10449" s="41" t="s">
        <v>2790</v>
      </c>
      <c r="I10449" s="41" t="s">
        <v>23</v>
      </c>
      <c r="J10449" s="41" t="s">
        <v>45</v>
      </c>
      <c r="K10449" s="41" t="s">
        <v>25</v>
      </c>
    </row>
    <row r="10450" spans="2:11" ht="15" customHeight="1" x14ac:dyDescent="0.3">
      <c r="B10450" s="39" t="str">
        <f t="shared" si="145"/>
        <v>63717088000 кришка травозбірника</v>
      </c>
      <c r="C10450" s="39" t="str">
        <f>TEXT(Raw_Articul_Data!$D10450,"00000000000")</f>
        <v>63717088000</v>
      </c>
      <c r="D10450" s="41">
        <v>63717088000</v>
      </c>
      <c r="E10450" s="41" t="s">
        <v>5092</v>
      </c>
      <c r="G10450" s="41" t="s">
        <v>32</v>
      </c>
      <c r="H10450" s="41" t="s">
        <v>2790</v>
      </c>
      <c r="I10450" s="41" t="s">
        <v>23</v>
      </c>
      <c r="J10450" s="41" t="s">
        <v>45</v>
      </c>
      <c r="K10450" s="41" t="s">
        <v>25</v>
      </c>
    </row>
    <row r="10451" spans="2:11" ht="15" customHeight="1" x14ac:dyDescent="0.3">
      <c r="B10451" s="39" t="str">
        <f t="shared" si="145"/>
        <v>63717088001 кришка</v>
      </c>
      <c r="C10451" s="39" t="str">
        <f>TEXT(Raw_Articul_Data!$D10451,"00000000000")</f>
        <v>63717088001</v>
      </c>
      <c r="D10451" s="41">
        <v>63717088001</v>
      </c>
      <c r="E10451" s="41" t="s">
        <v>2801</v>
      </c>
      <c r="G10451" s="41" t="s">
        <v>32</v>
      </c>
      <c r="H10451" s="41" t="s">
        <v>2790</v>
      </c>
      <c r="I10451" s="41" t="s">
        <v>23</v>
      </c>
      <c r="J10451" s="41" t="s">
        <v>45</v>
      </c>
      <c r="K10451" s="41" t="s">
        <v>25</v>
      </c>
    </row>
    <row r="10452" spans="2:11" ht="15" customHeight="1" x14ac:dyDescent="0.3">
      <c r="B10452" s="39" t="str">
        <f t="shared" si="145"/>
        <v>63717602102 верхня частина травозбірника</v>
      </c>
      <c r="C10452" s="39" t="str">
        <f>TEXT(Raw_Articul_Data!$D10452,"00000000000")</f>
        <v>63717602102</v>
      </c>
      <c r="D10452" s="41">
        <v>63717602102</v>
      </c>
      <c r="E10452" s="41" t="s">
        <v>2274</v>
      </c>
      <c r="G10452" s="41" t="s">
        <v>32</v>
      </c>
      <c r="H10452" s="41" t="s">
        <v>2790</v>
      </c>
      <c r="I10452" s="41" t="s">
        <v>23</v>
      </c>
      <c r="J10452" s="41" t="s">
        <v>45</v>
      </c>
      <c r="K10452" s="41" t="s">
        <v>25</v>
      </c>
    </row>
    <row r="10453" spans="2:11" ht="15" customHeight="1" x14ac:dyDescent="0.3">
      <c r="B10453" s="39" t="str">
        <f t="shared" si="145"/>
        <v>63717602104 верхня частина травозбірника</v>
      </c>
      <c r="C10453" s="39" t="str">
        <f>TEXT(Raw_Articul_Data!$D10453,"00000000000")</f>
        <v>63717602104</v>
      </c>
      <c r="D10453" s="41">
        <v>63717602104</v>
      </c>
      <c r="E10453" s="41" t="s">
        <v>2274</v>
      </c>
      <c r="G10453" s="41" t="s">
        <v>32</v>
      </c>
      <c r="H10453" s="41" t="s">
        <v>2790</v>
      </c>
      <c r="I10453" s="41" t="s">
        <v>23</v>
      </c>
      <c r="J10453" s="41" t="s">
        <v>45</v>
      </c>
      <c r="K10453" s="41" t="s">
        <v>25</v>
      </c>
    </row>
    <row r="10454" spans="2:11" ht="15" customHeight="1" x14ac:dyDescent="0.3">
      <c r="B10454" s="39" t="str">
        <f t="shared" si="145"/>
        <v>63717634802 нижня ліва частина ведучої ручки</v>
      </c>
      <c r="C10454" s="39" t="str">
        <f>TEXT(Raw_Articul_Data!$D10454,"00000000000")</f>
        <v>63717634802</v>
      </c>
      <c r="D10454" s="41">
        <v>63717634802</v>
      </c>
      <c r="E10454" s="41" t="s">
        <v>5375</v>
      </c>
      <c r="G10454" s="41" t="s">
        <v>32</v>
      </c>
      <c r="H10454" s="41" t="s">
        <v>2790</v>
      </c>
      <c r="I10454" s="41" t="s">
        <v>23</v>
      </c>
      <c r="J10454" s="41" t="s">
        <v>45</v>
      </c>
      <c r="K10454" s="41" t="s">
        <v>25</v>
      </c>
    </row>
    <row r="10455" spans="2:11" ht="15" customHeight="1" x14ac:dyDescent="0.3">
      <c r="B10455" s="39" t="str">
        <f t="shared" si="145"/>
        <v>63717634805 нижня права частина ведучої ручки</v>
      </c>
      <c r="C10455" s="39" t="str">
        <f>TEXT(Raw_Articul_Data!$D10455,"00000000000")</f>
        <v>63717634805</v>
      </c>
      <c r="D10455" s="41">
        <v>63717634805</v>
      </c>
      <c r="E10455" s="41" t="s">
        <v>5376</v>
      </c>
      <c r="G10455" s="41" t="s">
        <v>32</v>
      </c>
      <c r="H10455" s="41" t="s">
        <v>2790</v>
      </c>
      <c r="I10455" s="41" t="s">
        <v>23</v>
      </c>
      <c r="J10455" s="41" t="s">
        <v>45</v>
      </c>
      <c r="K10455" s="41" t="s">
        <v>25</v>
      </c>
    </row>
    <row r="10456" spans="2:11" ht="15" customHeight="1" x14ac:dyDescent="0.3">
      <c r="B10456" s="39" t="str">
        <f t="shared" si="145"/>
        <v>63717634807 нижня частина керма</v>
      </c>
      <c r="C10456" s="39" t="str">
        <f>TEXT(Raw_Articul_Data!$D10456,"00000000000")</f>
        <v>63717634807</v>
      </c>
      <c r="D10456" s="41">
        <v>63717634807</v>
      </c>
      <c r="E10456" s="41" t="s">
        <v>5377</v>
      </c>
      <c r="G10456" s="41" t="s">
        <v>32</v>
      </c>
      <c r="H10456" s="41" t="s">
        <v>2790</v>
      </c>
      <c r="I10456" s="41" t="s">
        <v>23</v>
      </c>
      <c r="J10456" s="41" t="s">
        <v>45</v>
      </c>
      <c r="K10456" s="41" t="s">
        <v>25</v>
      </c>
    </row>
    <row r="10457" spans="2:11" ht="15" customHeight="1" x14ac:dyDescent="0.3">
      <c r="B10457" s="39" t="str">
        <f t="shared" si="145"/>
        <v>63717635001 верхня частина ведучої ручки</v>
      </c>
      <c r="C10457" s="39" t="str">
        <f>TEXT(Raw_Articul_Data!$D10457,"00000000000")</f>
        <v>63717635001</v>
      </c>
      <c r="D10457" s="41">
        <v>63717635001</v>
      </c>
      <c r="E10457" s="41" t="s">
        <v>5235</v>
      </c>
      <c r="G10457" s="41" t="s">
        <v>32</v>
      </c>
      <c r="H10457" s="41" t="s">
        <v>2790</v>
      </c>
      <c r="I10457" s="41" t="s">
        <v>23</v>
      </c>
      <c r="J10457" s="41" t="s">
        <v>164</v>
      </c>
      <c r="K10457" s="41" t="s">
        <v>25</v>
      </c>
    </row>
    <row r="10458" spans="2:11" ht="15" customHeight="1" x14ac:dyDescent="0.3">
      <c r="B10458" s="39" t="str">
        <f t="shared" si="145"/>
        <v>63724030400 тримач акумуляторної батареї (ззаду)</v>
      </c>
      <c r="C10458" s="39" t="str">
        <f>TEXT(Raw_Articul_Data!$D10458,"00000000000")</f>
        <v>63724030400</v>
      </c>
      <c r="D10458" s="41">
        <v>63724030400</v>
      </c>
      <c r="E10458" s="41" t="s">
        <v>5378</v>
      </c>
      <c r="G10458" s="41" t="s">
        <v>32</v>
      </c>
      <c r="H10458" s="41" t="s">
        <v>2790</v>
      </c>
      <c r="I10458" s="41" t="s">
        <v>23</v>
      </c>
      <c r="J10458" s="41" t="s">
        <v>34</v>
      </c>
      <c r="K10458" s="41" t="s">
        <v>25</v>
      </c>
    </row>
    <row r="10459" spans="2:11" ht="15" customHeight="1" x14ac:dyDescent="0.3">
      <c r="B10459" s="39" t="str">
        <f t="shared" si="145"/>
        <v>63724357300 стопорний важіль</v>
      </c>
      <c r="C10459" s="39" t="str">
        <f>TEXT(Raw_Articul_Data!$D10459,"00000000000")</f>
        <v>63724357300</v>
      </c>
      <c r="D10459" s="41">
        <v>63724357300</v>
      </c>
      <c r="E10459" s="41" t="s">
        <v>3306</v>
      </c>
      <c r="G10459" s="41" t="s">
        <v>32</v>
      </c>
      <c r="H10459" s="41" t="s">
        <v>2790</v>
      </c>
      <c r="I10459" s="41" t="s">
        <v>23</v>
      </c>
      <c r="J10459" s="41" t="s">
        <v>34</v>
      </c>
      <c r="K10459" s="41" t="s">
        <v>25</v>
      </c>
    </row>
    <row r="10460" spans="2:11" ht="15" customHeight="1" x14ac:dyDescent="0.3">
      <c r="B10460" s="39" t="str">
        <f t="shared" si="145"/>
        <v>63724401900 вимикач</v>
      </c>
      <c r="C10460" s="39" t="str">
        <f>TEXT(Raw_Articul_Data!$D10460,"00000000000")</f>
        <v>63724401900</v>
      </c>
      <c r="D10460" s="41">
        <v>63724401900</v>
      </c>
      <c r="E10460" s="41" t="s">
        <v>3862</v>
      </c>
      <c r="G10460" s="41" t="s">
        <v>32</v>
      </c>
      <c r="H10460" s="41" t="s">
        <v>2790</v>
      </c>
      <c r="I10460" s="41" t="s">
        <v>23</v>
      </c>
      <c r="J10460" s="41" t="s">
        <v>34</v>
      </c>
      <c r="K10460" s="41" t="s">
        <v>25</v>
      </c>
    </row>
    <row r="10461" spans="2:11" ht="15" customHeight="1" x14ac:dyDescent="0.3">
      <c r="B10461" s="39" t="str">
        <f t="shared" si="145"/>
        <v>63724401920 провод (контактна пластина)</v>
      </c>
      <c r="C10461" s="39" t="str">
        <f>TEXT(Raw_Articul_Data!$D10461,"00000000000")</f>
        <v>63724401920</v>
      </c>
      <c r="D10461" s="41">
        <v>63724401920</v>
      </c>
      <c r="E10461" s="41" t="s">
        <v>5379</v>
      </c>
      <c r="G10461" s="41" t="s">
        <v>32</v>
      </c>
      <c r="H10461" s="41" t="s">
        <v>2790</v>
      </c>
      <c r="I10461" s="41" t="s">
        <v>23</v>
      </c>
      <c r="J10461" s="41" t="s">
        <v>1908</v>
      </c>
      <c r="K10461" s="41" t="s">
        <v>25</v>
      </c>
    </row>
    <row r="10462" spans="2:11" ht="15" customHeight="1" x14ac:dyDescent="0.3">
      <c r="B10462" s="39" t="str">
        <f t="shared" si="145"/>
        <v>63727060701 кришка</v>
      </c>
      <c r="C10462" s="39" t="str">
        <f>TEXT(Raw_Articul_Data!$D10462,"00000000000")</f>
        <v>63727060701</v>
      </c>
      <c r="D10462" s="41">
        <v>63727060701</v>
      </c>
      <c r="E10462" s="41" t="s">
        <v>2801</v>
      </c>
      <c r="G10462" s="41" t="s">
        <v>32</v>
      </c>
      <c r="H10462" s="41" t="s">
        <v>2790</v>
      </c>
      <c r="I10462" s="41" t="s">
        <v>23</v>
      </c>
      <c r="J10462" s="41" t="s">
        <v>34</v>
      </c>
      <c r="K10462" s="41" t="s">
        <v>25</v>
      </c>
    </row>
    <row r="10463" spans="2:11" ht="15" customHeight="1" x14ac:dyDescent="0.3">
      <c r="B10463" s="39" t="str">
        <f t="shared" si="145"/>
        <v>63740113401 газонокосарка бензинова rm655.0v</v>
      </c>
      <c r="C10463" s="39" t="str">
        <f>TEXT(Raw_Articul_Data!$D10463,"00000000000")</f>
        <v>63740113401</v>
      </c>
      <c r="D10463" s="41">
        <v>63740113401</v>
      </c>
      <c r="E10463" s="41" t="s">
        <v>2290</v>
      </c>
      <c r="F10463" s="41" t="s">
        <v>7264</v>
      </c>
      <c r="G10463" s="41" t="s">
        <v>843</v>
      </c>
      <c r="H10463" s="41" t="s">
        <v>2291</v>
      </c>
      <c r="I10463" s="41" t="s">
        <v>2166</v>
      </c>
      <c r="J10463" s="41" t="s">
        <v>164</v>
      </c>
      <c r="K10463" s="41" t="s">
        <v>25</v>
      </c>
    </row>
    <row r="10464" spans="2:11" ht="15" customHeight="1" x14ac:dyDescent="0.3">
      <c r="B10464" s="39" t="str">
        <f t="shared" si="145"/>
        <v>63740113412 газонокосарка бензинова rm655.1vs</v>
      </c>
      <c r="C10464" s="39" t="str">
        <f>TEXT(Raw_Articul_Data!$D10464,"00000000000")</f>
        <v>63740113412</v>
      </c>
      <c r="D10464" s="41">
        <v>63740113412</v>
      </c>
      <c r="E10464" s="41" t="s">
        <v>2292</v>
      </c>
      <c r="F10464" s="41" t="s">
        <v>7264</v>
      </c>
      <c r="G10464" s="41" t="s">
        <v>843</v>
      </c>
      <c r="H10464" s="41" t="s">
        <v>2293</v>
      </c>
      <c r="I10464" s="41" t="s">
        <v>2166</v>
      </c>
      <c r="J10464" s="41" t="s">
        <v>164</v>
      </c>
      <c r="K10464" s="41" t="s">
        <v>25</v>
      </c>
    </row>
    <row r="10465" spans="2:11" ht="15" customHeight="1" x14ac:dyDescent="0.3">
      <c r="B10465" s="39" t="str">
        <f t="shared" si="145"/>
        <v>63741801100 трос управління дросельною заслонкою</v>
      </c>
      <c r="C10465" s="39" t="str">
        <f>TEXT(Raw_Articul_Data!$D10465,"00000000000")</f>
        <v>63741801100</v>
      </c>
      <c r="D10465" s="41">
        <v>63741801100</v>
      </c>
      <c r="E10465" s="41" t="s">
        <v>3643</v>
      </c>
      <c r="G10465" s="41" t="s">
        <v>32</v>
      </c>
      <c r="H10465" s="41" t="s">
        <v>2790</v>
      </c>
      <c r="I10465" s="41" t="s">
        <v>23</v>
      </c>
      <c r="J10465" s="41" t="s">
        <v>347</v>
      </c>
      <c r="K10465" s="41" t="s">
        <v>25</v>
      </c>
    </row>
    <row r="10466" spans="2:11" ht="15" customHeight="1" x14ac:dyDescent="0.3">
      <c r="B10466" s="39" t="str">
        <f t="shared" si="145"/>
        <v>63746400120 коробка передач в сборі</v>
      </c>
      <c r="C10466" s="39" t="str">
        <f>TEXT(Raw_Articul_Data!$D10466,"00000000000")</f>
        <v>63746400120</v>
      </c>
      <c r="D10466" s="41">
        <v>63746400120</v>
      </c>
      <c r="E10466" s="41" t="s">
        <v>5317</v>
      </c>
      <c r="G10466" s="41" t="s">
        <v>32</v>
      </c>
      <c r="H10466" s="41" t="s">
        <v>2790</v>
      </c>
      <c r="I10466" s="41" t="s">
        <v>23</v>
      </c>
      <c r="J10466" s="41" t="s">
        <v>256</v>
      </c>
      <c r="K10466" s="41" t="s">
        <v>25</v>
      </c>
    </row>
    <row r="10467" spans="2:11" ht="15" customHeight="1" x14ac:dyDescent="0.3">
      <c r="B10467" s="39" t="str">
        <f t="shared" si="145"/>
        <v>63747002500 клиноремінний шків в зборі</v>
      </c>
      <c r="C10467" s="39" t="str">
        <f>TEXT(Raw_Articul_Data!$D10467,"00000000000")</f>
        <v>63747002500</v>
      </c>
      <c r="D10467" s="41">
        <v>63747002500</v>
      </c>
      <c r="E10467" s="41" t="s">
        <v>5236</v>
      </c>
      <c r="G10467" s="41" t="s">
        <v>32</v>
      </c>
      <c r="H10467" s="41" t="s">
        <v>2790</v>
      </c>
      <c r="I10467" s="41" t="s">
        <v>23</v>
      </c>
      <c r="J10467" s="41" t="s">
        <v>256</v>
      </c>
      <c r="K10467" s="41" t="s">
        <v>25</v>
      </c>
    </row>
    <row r="10468" spans="2:11" ht="15" customHeight="1" x14ac:dyDescent="0.3">
      <c r="B10468" s="39" t="str">
        <f t="shared" si="145"/>
        <v>63747007500 трос</v>
      </c>
      <c r="C10468" s="39" t="str">
        <f>TEXT(Raw_Articul_Data!$D10468,"00000000000")</f>
        <v>63747007500</v>
      </c>
      <c r="D10468" s="41">
        <v>63747007500</v>
      </c>
      <c r="E10468" s="41" t="s">
        <v>5100</v>
      </c>
      <c r="G10468" s="41" t="s">
        <v>32</v>
      </c>
      <c r="H10468" s="41" t="s">
        <v>2790</v>
      </c>
      <c r="I10468" s="41" t="s">
        <v>23</v>
      </c>
      <c r="J10468" s="41" t="s">
        <v>347</v>
      </c>
      <c r="K10468" s="41" t="s">
        <v>25</v>
      </c>
    </row>
    <row r="10469" spans="2:11" ht="15" customHeight="1" x14ac:dyDescent="0.3">
      <c r="B10469" s="39" t="str">
        <f t="shared" si="145"/>
        <v>63747007511 трос</v>
      </c>
      <c r="C10469" s="39" t="str">
        <f>TEXT(Raw_Articul_Data!$D10469,"00000000000")</f>
        <v>63747007511</v>
      </c>
      <c r="D10469" s="41">
        <v>63747007511</v>
      </c>
      <c r="E10469" s="41" t="s">
        <v>5100</v>
      </c>
      <c r="G10469" s="41" t="s">
        <v>32</v>
      </c>
      <c r="H10469" s="41" t="s">
        <v>2790</v>
      </c>
      <c r="I10469" s="41" t="s">
        <v>23</v>
      </c>
      <c r="J10469" s="41" t="s">
        <v>347</v>
      </c>
      <c r="K10469" s="41" t="s">
        <v>25</v>
      </c>
    </row>
    <row r="10470" spans="2:11" ht="15" customHeight="1" x14ac:dyDescent="0.3">
      <c r="B10470" s="39" t="str">
        <f t="shared" si="145"/>
        <v>63747020100 багатофункціональний ніж</v>
      </c>
      <c r="C10470" s="39" t="str">
        <f>TEXT(Raw_Articul_Data!$D10470,"00000000000")</f>
        <v>63747020100</v>
      </c>
      <c r="D10470" s="41">
        <v>63747020100</v>
      </c>
      <c r="E10470" s="41" t="s">
        <v>2269</v>
      </c>
      <c r="G10470" s="41" t="s">
        <v>32</v>
      </c>
      <c r="H10470" s="41" t="s">
        <v>2294</v>
      </c>
      <c r="I10470" s="41" t="s">
        <v>23</v>
      </c>
      <c r="J10470" s="41" t="s">
        <v>28</v>
      </c>
      <c r="K10470" s="41" t="s">
        <v>25</v>
      </c>
    </row>
    <row r="10471" spans="2:11" ht="15" customHeight="1" x14ac:dyDescent="0.3">
      <c r="B10471" s="39" t="str">
        <f t="shared" si="145"/>
        <v>63747067300 захисна планка зліва</v>
      </c>
      <c r="C10471" s="39" t="str">
        <f>TEXT(Raw_Articul_Data!$D10471,"00000000000")</f>
        <v>63747067300</v>
      </c>
      <c r="D10471" s="41">
        <v>63747067300</v>
      </c>
      <c r="E10471" s="41" t="s">
        <v>5380</v>
      </c>
      <c r="G10471" s="41" t="s">
        <v>32</v>
      </c>
      <c r="H10471" s="41" t="s">
        <v>2790</v>
      </c>
      <c r="I10471" s="41" t="s">
        <v>23</v>
      </c>
      <c r="J10471" s="41" t="s">
        <v>45</v>
      </c>
      <c r="K10471" s="41" t="s">
        <v>25</v>
      </c>
    </row>
    <row r="10472" spans="2:11" ht="15" customHeight="1" x14ac:dyDescent="0.3">
      <c r="B10472" s="39" t="str">
        <f t="shared" si="145"/>
        <v>63747067305 захисна планка зправа</v>
      </c>
      <c r="C10472" s="39" t="str">
        <f>TEXT(Raw_Articul_Data!$D10472,"00000000000")</f>
        <v>63747067305</v>
      </c>
      <c r="D10472" s="41">
        <v>63747067305</v>
      </c>
      <c r="E10472" s="41" t="s">
        <v>5381</v>
      </c>
      <c r="G10472" s="41" t="s">
        <v>32</v>
      </c>
      <c r="H10472" s="41" t="s">
        <v>2790</v>
      </c>
      <c r="I10472" s="41" t="s">
        <v>23</v>
      </c>
      <c r="J10472" s="41" t="s">
        <v>45</v>
      </c>
      <c r="K10472" s="41" t="s">
        <v>25</v>
      </c>
    </row>
    <row r="10473" spans="2:11" ht="15" customHeight="1" x14ac:dyDescent="0.3">
      <c r="B10473" s="39" t="str">
        <f t="shared" si="145"/>
        <v>63747668300 вставка для мульчування</v>
      </c>
      <c r="C10473" s="39" t="str">
        <f>TEXT(Raw_Articul_Data!$D10473,"00000000000")</f>
        <v>63747668300</v>
      </c>
      <c r="D10473" s="41">
        <v>63747668300</v>
      </c>
      <c r="E10473" s="41" t="s">
        <v>5382</v>
      </c>
      <c r="G10473" s="41" t="s">
        <v>32</v>
      </c>
      <c r="H10473" s="41" t="s">
        <v>2790</v>
      </c>
      <c r="I10473" s="41" t="s">
        <v>23</v>
      </c>
      <c r="J10473" s="41" t="s">
        <v>45</v>
      </c>
      <c r="K10473" s="41" t="s">
        <v>25</v>
      </c>
    </row>
    <row r="10474" spans="2:11" ht="15" customHeight="1" x14ac:dyDescent="0.3">
      <c r="B10474" s="39" t="str">
        <f t="shared" si="145"/>
        <v>63750071000 комплект амортизатор</v>
      </c>
      <c r="C10474" s="39" t="str">
        <f>TEXT(Raw_Articul_Data!$D10474,"00000000000")</f>
        <v>63750071000</v>
      </c>
      <c r="D10474" s="41">
        <v>63750071000</v>
      </c>
      <c r="E10474" s="41" t="s">
        <v>5311</v>
      </c>
      <c r="G10474" s="41" t="s">
        <v>32</v>
      </c>
      <c r="H10474" s="41" t="s">
        <v>2790</v>
      </c>
      <c r="I10474" s="41" t="s">
        <v>23</v>
      </c>
      <c r="J10474" s="41" t="s">
        <v>191</v>
      </c>
      <c r="K10474" s="41" t="s">
        <v>25</v>
      </c>
    </row>
    <row r="10475" spans="2:11" ht="15" customHeight="1" x14ac:dyDescent="0.3">
      <c r="B10475" s="39" t="str">
        <f t="shared" si="145"/>
        <v>63750071007 комплект амортизаторів</v>
      </c>
      <c r="C10475" s="39" t="str">
        <f>TEXT(Raw_Articul_Data!$D10475,"00000000000")</f>
        <v>63750071007</v>
      </c>
      <c r="D10475" s="41">
        <v>63750071007</v>
      </c>
      <c r="E10475" s="41" t="s">
        <v>5383</v>
      </c>
      <c r="G10475" s="41" t="s">
        <v>32</v>
      </c>
      <c r="H10475" s="41" t="s">
        <v>2790</v>
      </c>
      <c r="I10475" s="41" t="s">
        <v>23</v>
      </c>
      <c r="J10475" s="41" t="s">
        <v>28</v>
      </c>
      <c r="K10475" s="41" t="s">
        <v>25</v>
      </c>
    </row>
    <row r="10476" spans="2:11" ht="15" customHeight="1" x14ac:dyDescent="0.3">
      <c r="B10476" s="39" t="str">
        <f t="shared" si="145"/>
        <v>63750071008 комплект амортизаторів</v>
      </c>
      <c r="C10476" s="39" t="str">
        <f>TEXT(Raw_Articul_Data!$D10476,"00000000000")</f>
        <v>63750071008</v>
      </c>
      <c r="D10476" s="41">
        <v>63750071008</v>
      </c>
      <c r="E10476" s="41" t="s">
        <v>5383</v>
      </c>
      <c r="G10476" s="41" t="s">
        <v>32</v>
      </c>
      <c r="H10476" s="41" t="s">
        <v>2790</v>
      </c>
      <c r="I10476" s="41" t="s">
        <v>23</v>
      </c>
      <c r="J10476" s="41" t="s">
        <v>28</v>
      </c>
      <c r="K10476" s="41" t="s">
        <v>25</v>
      </c>
    </row>
    <row r="10477" spans="2:11" ht="15" customHeight="1" x14ac:dyDescent="0.3">
      <c r="B10477" s="39" t="str">
        <f t="shared" si="145"/>
        <v>63750071050 комплект колодок муфти</v>
      </c>
      <c r="C10477" s="39" t="str">
        <f>TEXT(Raw_Articul_Data!$D10477,"00000000000")</f>
        <v>63750071050</v>
      </c>
      <c r="D10477" s="41">
        <v>63750071050</v>
      </c>
      <c r="E10477" s="41" t="s">
        <v>5384</v>
      </c>
      <c r="G10477" s="41" t="s">
        <v>32</v>
      </c>
      <c r="H10477" s="41" t="s">
        <v>2790</v>
      </c>
      <c r="I10477" s="41" t="s">
        <v>23</v>
      </c>
      <c r="J10477" s="41" t="s">
        <v>45</v>
      </c>
      <c r="K10477" s="41" t="s">
        <v>25</v>
      </c>
    </row>
    <row r="10478" spans="2:11" ht="15" customHeight="1" x14ac:dyDescent="0.3">
      <c r="B10478" s="39" t="str">
        <f t="shared" si="145"/>
        <v>63750111802 чотирьохтактний двигун briggs&amp;stratton серії 675</v>
      </c>
      <c r="C10478" s="39" t="str">
        <f>TEXT(Raw_Articul_Data!$D10478,"00000000000")</f>
        <v>63750111802</v>
      </c>
      <c r="D10478" s="41">
        <v>63750111802</v>
      </c>
      <c r="E10478" s="41" t="s">
        <v>5385</v>
      </c>
      <c r="G10478" s="41" t="s">
        <v>32</v>
      </c>
      <c r="H10478" s="41" t="s">
        <v>2790</v>
      </c>
      <c r="I10478" s="41" t="s">
        <v>23</v>
      </c>
      <c r="J10478" s="41" t="s">
        <v>55</v>
      </c>
      <c r="K10478" s="41" t="s">
        <v>25</v>
      </c>
    </row>
    <row r="10479" spans="2:11" ht="15" customHeight="1" x14ac:dyDescent="0.3">
      <c r="B10479" s="39" t="str">
        <f t="shared" si="145"/>
        <v>63751407290 захисна решітка</v>
      </c>
      <c r="C10479" s="39" t="str">
        <f>TEXT(Raw_Articul_Data!$D10479,"00000000000")</f>
        <v>63751407290</v>
      </c>
      <c r="D10479" s="41">
        <v>63751407290</v>
      </c>
      <c r="E10479" s="41" t="s">
        <v>4400</v>
      </c>
      <c r="G10479" s="41" t="s">
        <v>32</v>
      </c>
      <c r="H10479" s="41" t="s">
        <v>2790</v>
      </c>
      <c r="I10479" s="41" t="s">
        <v>23</v>
      </c>
      <c r="J10479" s="41" t="s">
        <v>34</v>
      </c>
      <c r="K10479" s="41" t="s">
        <v>25</v>
      </c>
    </row>
    <row r="10480" spans="2:11" ht="15" customHeight="1" x14ac:dyDescent="0.3">
      <c r="B10480" s="39" t="str">
        <f t="shared" si="145"/>
        <v>63751623700 втулка підшипника</v>
      </c>
      <c r="C10480" s="39" t="str">
        <f>TEXT(Raw_Articul_Data!$D10480,"00000000000")</f>
        <v>63751623700</v>
      </c>
      <c r="D10480" s="41">
        <v>63751623700</v>
      </c>
      <c r="E10480" s="41" t="s">
        <v>3405</v>
      </c>
      <c r="G10480" s="41" t="s">
        <v>32</v>
      </c>
      <c r="H10480" s="41" t="s">
        <v>2790</v>
      </c>
      <c r="I10480" s="41" t="s">
        <v>23</v>
      </c>
      <c r="J10480" s="41" t="s">
        <v>164</v>
      </c>
      <c r="K10480" s="41" t="s">
        <v>25</v>
      </c>
    </row>
    <row r="10481" spans="2:11" ht="15" customHeight="1" x14ac:dyDescent="0.3">
      <c r="B10481" s="39" t="str">
        <f t="shared" si="145"/>
        <v>63751626700 стопорний важіль</v>
      </c>
      <c r="C10481" s="39" t="str">
        <f>TEXT(Raw_Articul_Data!$D10481,"00000000000")</f>
        <v>63751626700</v>
      </c>
      <c r="D10481" s="41">
        <v>63751626700</v>
      </c>
      <c r="E10481" s="41" t="s">
        <v>3306</v>
      </c>
      <c r="G10481" s="41" t="s">
        <v>32</v>
      </c>
      <c r="H10481" s="41" t="s">
        <v>2790</v>
      </c>
      <c r="I10481" s="41" t="s">
        <v>23</v>
      </c>
      <c r="J10481" s="41" t="s">
        <v>45</v>
      </c>
      <c r="K10481" s="41" t="s">
        <v>25</v>
      </c>
    </row>
    <row r="10482" spans="2:11" ht="15" customHeight="1" x14ac:dyDescent="0.3">
      <c r="B10482" s="39" t="str">
        <f t="shared" si="145"/>
        <v>63751629202 фіксуюча рукоятка</v>
      </c>
      <c r="C10482" s="39" t="str">
        <f>TEXT(Raw_Articul_Data!$D10482,"00000000000")</f>
        <v>63751629202</v>
      </c>
      <c r="D10482" s="41">
        <v>63751629202</v>
      </c>
      <c r="E10482" s="41" t="s">
        <v>5369</v>
      </c>
      <c r="G10482" s="41" t="s">
        <v>32</v>
      </c>
      <c r="H10482" s="41" t="s">
        <v>2790</v>
      </c>
      <c r="I10482" s="41" t="s">
        <v>23</v>
      </c>
      <c r="J10482" s="41" t="s">
        <v>45</v>
      </c>
      <c r="K10482" s="41" t="s">
        <v>25</v>
      </c>
    </row>
    <row r="10483" spans="2:11" ht="15" customHeight="1" x14ac:dyDescent="0.3">
      <c r="B10483" s="39" t="str">
        <f t="shared" si="145"/>
        <v>63751801120 трос управління дросельною заслонкою</v>
      </c>
      <c r="C10483" s="39" t="str">
        <f>TEXT(Raw_Articul_Data!$D10483,"00000000000")</f>
        <v>63751801120</v>
      </c>
      <c r="D10483" s="41">
        <v>63751801120</v>
      </c>
      <c r="E10483" s="41" t="s">
        <v>3643</v>
      </c>
      <c r="G10483" s="41" t="s">
        <v>32</v>
      </c>
      <c r="H10483" s="41" t="s">
        <v>2790</v>
      </c>
      <c r="I10483" s="41" t="s">
        <v>23</v>
      </c>
      <c r="J10483" s="41" t="s">
        <v>347</v>
      </c>
      <c r="K10483" s="41" t="s">
        <v>25</v>
      </c>
    </row>
    <row r="10484" spans="2:11" ht="15" customHeight="1" x14ac:dyDescent="0.3">
      <c r="B10484" s="39" t="str">
        <f t="shared" si="145"/>
        <v>63751801500 регулятор подачі палива в сборі</v>
      </c>
      <c r="C10484" s="39" t="str">
        <f>TEXT(Raw_Articul_Data!$D10484,"00000000000")</f>
        <v>63751801500</v>
      </c>
      <c r="D10484" s="41">
        <v>63751801500</v>
      </c>
      <c r="E10484" s="41" t="s">
        <v>5386</v>
      </c>
      <c r="G10484" s="41" t="s">
        <v>32</v>
      </c>
      <c r="H10484" s="41" t="s">
        <v>2790</v>
      </c>
      <c r="I10484" s="41" t="s">
        <v>23</v>
      </c>
      <c r="J10484" s="41" t="s">
        <v>45</v>
      </c>
      <c r="K10484" s="41" t="s">
        <v>25</v>
      </c>
    </row>
    <row r="10485" spans="2:11" ht="15" customHeight="1" x14ac:dyDescent="0.3">
      <c r="B10485" s="39" t="str">
        <f t="shared" si="145"/>
        <v>63751821300 половина корпуса</v>
      </c>
      <c r="C10485" s="39" t="str">
        <f>TEXT(Raw_Articul_Data!$D10485,"00000000000")</f>
        <v>63751821300</v>
      </c>
      <c r="D10485" s="41">
        <v>63751821300</v>
      </c>
      <c r="E10485" s="41" t="s">
        <v>5207</v>
      </c>
      <c r="G10485" s="41" t="s">
        <v>32</v>
      </c>
      <c r="H10485" s="41" t="s">
        <v>2790</v>
      </c>
      <c r="I10485" s="41" t="s">
        <v>23</v>
      </c>
      <c r="J10485" s="41" t="s">
        <v>45</v>
      </c>
      <c r="K10485" s="41" t="s">
        <v>25</v>
      </c>
    </row>
    <row r="10486" spans="2:11" ht="15" customHeight="1" x14ac:dyDescent="0.3">
      <c r="B10486" s="39" t="str">
        <f t="shared" si="145"/>
        <v>63751821302 половина корпуса рукоятки</v>
      </c>
      <c r="C10486" s="39" t="str">
        <f>TEXT(Raw_Articul_Data!$D10486,"00000000000")</f>
        <v>63751821302</v>
      </c>
      <c r="D10486" s="41">
        <v>63751821302</v>
      </c>
      <c r="E10486" s="41" t="s">
        <v>5313</v>
      </c>
      <c r="G10486" s="41" t="s">
        <v>32</v>
      </c>
      <c r="H10486" s="41" t="s">
        <v>2790</v>
      </c>
      <c r="I10486" s="41" t="s">
        <v>23</v>
      </c>
      <c r="J10486" s="41" t="s">
        <v>45</v>
      </c>
      <c r="K10486" s="41" t="s">
        <v>25</v>
      </c>
    </row>
    <row r="10487" spans="2:11" ht="15" customHeight="1" x14ac:dyDescent="0.3">
      <c r="B10487" s="39" t="str">
        <f t="shared" si="145"/>
        <v>63751822900 перевідний важіль</v>
      </c>
      <c r="C10487" s="39" t="str">
        <f>TEXT(Raw_Articul_Data!$D10487,"00000000000")</f>
        <v>63751822900</v>
      </c>
      <c r="D10487" s="41">
        <v>63751822900</v>
      </c>
      <c r="E10487" s="41" t="s">
        <v>4404</v>
      </c>
      <c r="G10487" s="41" t="s">
        <v>32</v>
      </c>
      <c r="H10487" s="41" t="s">
        <v>2790</v>
      </c>
      <c r="I10487" s="41" t="s">
        <v>23</v>
      </c>
      <c r="J10487" s="41" t="s">
        <v>45</v>
      </c>
      <c r="K10487" s="41" t="s">
        <v>25</v>
      </c>
    </row>
    <row r="10488" spans="2:11" ht="15" customHeight="1" x14ac:dyDescent="0.3">
      <c r="B10488" s="39" t="str">
        <f t="shared" si="145"/>
        <v>63757000402 колесо в зборі 230</v>
      </c>
      <c r="C10488" s="39" t="str">
        <f>TEXT(Raw_Articul_Data!$D10488,"00000000000")</f>
        <v>63757000402</v>
      </c>
      <c r="D10488" s="41">
        <v>63757000402</v>
      </c>
      <c r="E10488" s="41" t="s">
        <v>5387</v>
      </c>
      <c r="G10488" s="41" t="s">
        <v>32</v>
      </c>
      <c r="H10488" s="41" t="s">
        <v>2790</v>
      </c>
      <c r="I10488" s="41" t="s">
        <v>23</v>
      </c>
      <c r="J10488" s="41" t="s">
        <v>45</v>
      </c>
      <c r="K10488" s="41" t="s">
        <v>25</v>
      </c>
    </row>
    <row r="10489" spans="2:11" ht="15" customHeight="1" x14ac:dyDescent="0.3">
      <c r="B10489" s="39" t="str">
        <f t="shared" si="145"/>
        <v xml:space="preserve">63757002417 вісь </v>
      </c>
      <c r="C10489" s="39" t="str">
        <f>TEXT(Raw_Articul_Data!$D10489,"00000000000")</f>
        <v>63757002417</v>
      </c>
      <c r="D10489" s="41">
        <v>63757002417</v>
      </c>
      <c r="E10489" s="41" t="s">
        <v>5388</v>
      </c>
      <c r="G10489" s="41" t="s">
        <v>32</v>
      </c>
      <c r="H10489" s="41" t="s">
        <v>2790</v>
      </c>
      <c r="I10489" s="41" t="s">
        <v>23</v>
      </c>
      <c r="J10489" s="41" t="s">
        <v>164</v>
      </c>
      <c r="K10489" s="41" t="s">
        <v>25</v>
      </c>
    </row>
    <row r="10490" spans="2:11" ht="15" customHeight="1" x14ac:dyDescent="0.3">
      <c r="B10490" s="39" t="str">
        <f t="shared" si="145"/>
        <v>63757002710 кришка в зборі</v>
      </c>
      <c r="C10490" s="39" t="str">
        <f>TEXT(Raw_Articul_Data!$D10490,"00000000000")</f>
        <v>63757002710</v>
      </c>
      <c r="D10490" s="41">
        <v>63757002710</v>
      </c>
      <c r="E10490" s="41" t="s">
        <v>2802</v>
      </c>
      <c r="G10490" s="41" t="s">
        <v>32</v>
      </c>
      <c r="H10490" s="41" t="s">
        <v>2790</v>
      </c>
      <c r="I10490" s="41" t="s">
        <v>23</v>
      </c>
      <c r="J10490" s="41" t="s">
        <v>45</v>
      </c>
      <c r="K10490" s="41" t="s">
        <v>25</v>
      </c>
    </row>
    <row r="10491" spans="2:11" ht="15" customHeight="1" x14ac:dyDescent="0.3">
      <c r="B10491" s="39" t="str">
        <f t="shared" si="145"/>
        <v>63757006000 направляюча</v>
      </c>
      <c r="C10491" s="39" t="str">
        <f>TEXT(Raw_Articul_Data!$D10491,"00000000000")</f>
        <v>63757006000</v>
      </c>
      <c r="D10491" s="41">
        <v>63757006000</v>
      </c>
      <c r="E10491" s="41" t="s">
        <v>3854</v>
      </c>
      <c r="G10491" s="41" t="s">
        <v>32</v>
      </c>
      <c r="H10491" s="41" t="s">
        <v>2790</v>
      </c>
      <c r="I10491" s="41" t="s">
        <v>23</v>
      </c>
      <c r="J10491" s="41" t="s">
        <v>28</v>
      </c>
      <c r="K10491" s="41" t="s">
        <v>25</v>
      </c>
    </row>
    <row r="10492" spans="2:11" ht="15" customHeight="1" x14ac:dyDescent="0.3">
      <c r="B10492" s="39" t="str">
        <f t="shared" si="145"/>
        <v>63757007500 трос</v>
      </c>
      <c r="C10492" s="39" t="str">
        <f>TEXT(Raw_Articul_Data!$D10492,"00000000000")</f>
        <v>63757007500</v>
      </c>
      <c r="D10492" s="41">
        <v>63757007500</v>
      </c>
      <c r="E10492" s="41" t="s">
        <v>5100</v>
      </c>
      <c r="G10492" s="41" t="s">
        <v>32</v>
      </c>
      <c r="H10492" s="41" t="s">
        <v>2790</v>
      </c>
      <c r="I10492" s="41" t="s">
        <v>23</v>
      </c>
      <c r="J10492" s="41" t="s">
        <v>45</v>
      </c>
      <c r="K10492" s="41" t="s">
        <v>25</v>
      </c>
    </row>
    <row r="10493" spans="2:11" ht="15" customHeight="1" x14ac:dyDescent="0.3">
      <c r="B10493" s="39" t="str">
        <f t="shared" si="145"/>
        <v>63757007510 трос</v>
      </c>
      <c r="C10493" s="39" t="str">
        <f>TEXT(Raw_Articul_Data!$D10493,"00000000000")</f>
        <v>63757007510</v>
      </c>
      <c r="D10493" s="41">
        <v>63757007510</v>
      </c>
      <c r="E10493" s="41" t="s">
        <v>5100</v>
      </c>
      <c r="G10493" s="41" t="s">
        <v>32</v>
      </c>
      <c r="H10493" s="41" t="s">
        <v>2790</v>
      </c>
      <c r="I10493" s="41" t="s">
        <v>23</v>
      </c>
      <c r="J10493" s="41" t="s">
        <v>347</v>
      </c>
      <c r="K10493" s="41" t="s">
        <v>25</v>
      </c>
    </row>
    <row r="10494" spans="2:11" ht="15" customHeight="1" x14ac:dyDescent="0.3">
      <c r="B10494" s="39" t="str">
        <f t="shared" si="145"/>
        <v>63757007516 трос</v>
      </c>
      <c r="C10494" s="39" t="str">
        <f>TEXT(Raw_Articul_Data!$D10494,"00000000000")</f>
        <v>63757007516</v>
      </c>
      <c r="D10494" s="41">
        <v>63757007516</v>
      </c>
      <c r="E10494" s="41" t="s">
        <v>5100</v>
      </c>
      <c r="G10494" s="41" t="s">
        <v>32</v>
      </c>
      <c r="H10494" s="41" t="s">
        <v>2790</v>
      </c>
      <c r="I10494" s="41" t="s">
        <v>23</v>
      </c>
      <c r="J10494" s="41" t="s">
        <v>45</v>
      </c>
      <c r="K10494" s="41" t="s">
        <v>25</v>
      </c>
    </row>
    <row r="10495" spans="2:11" ht="15" customHeight="1" x14ac:dyDescent="0.3">
      <c r="B10495" s="39" t="str">
        <f t="shared" si="145"/>
        <v>63757007517 трос - пристрій зупинки двигуна</v>
      </c>
      <c r="C10495" s="39" t="str">
        <f>TEXT(Raw_Articul_Data!$D10495,"00000000000")</f>
        <v>63757007517</v>
      </c>
      <c r="D10495" s="41">
        <v>63757007517</v>
      </c>
      <c r="E10495" s="41" t="s">
        <v>5321</v>
      </c>
      <c r="G10495" s="41" t="s">
        <v>32</v>
      </c>
      <c r="H10495" s="41" t="s">
        <v>2790</v>
      </c>
      <c r="I10495" s="41" t="s">
        <v>23</v>
      </c>
      <c r="J10495" s="41" t="s">
        <v>45</v>
      </c>
      <c r="K10495" s="41" t="s">
        <v>25</v>
      </c>
    </row>
    <row r="10496" spans="2:11" ht="15" customHeight="1" x14ac:dyDescent="0.3">
      <c r="B10496" s="39" t="str">
        <f t="shared" si="145"/>
        <v>63757007520 трос</v>
      </c>
      <c r="C10496" s="39" t="str">
        <f>TEXT(Raw_Articul_Data!$D10496,"00000000000")</f>
        <v>63757007520</v>
      </c>
      <c r="D10496" s="41">
        <v>63757007520</v>
      </c>
      <c r="E10496" s="41" t="s">
        <v>5100</v>
      </c>
      <c r="G10496" s="41" t="s">
        <v>32</v>
      </c>
      <c r="H10496" s="41" t="s">
        <v>2790</v>
      </c>
      <c r="I10496" s="41" t="s">
        <v>23</v>
      </c>
      <c r="J10496" s="41" t="s">
        <v>347</v>
      </c>
      <c r="K10496" s="41" t="s">
        <v>25</v>
      </c>
    </row>
    <row r="10497" spans="2:11" ht="15" customHeight="1" x14ac:dyDescent="0.3">
      <c r="B10497" s="39" t="str">
        <f t="shared" si="145"/>
        <v>63757007525 кабель</v>
      </c>
      <c r="C10497" s="39" t="str">
        <f>TEXT(Raw_Articul_Data!$D10497,"00000000000")</f>
        <v>63757007525</v>
      </c>
      <c r="D10497" s="41">
        <v>63757007525</v>
      </c>
      <c r="E10497" s="41" t="s">
        <v>4503</v>
      </c>
      <c r="G10497" s="41" t="s">
        <v>32</v>
      </c>
      <c r="H10497" s="41" t="s">
        <v>2790</v>
      </c>
      <c r="I10497" s="41" t="s">
        <v>23</v>
      </c>
      <c r="J10497" s="41" t="s">
        <v>347</v>
      </c>
      <c r="K10497" s="41" t="s">
        <v>25</v>
      </c>
    </row>
    <row r="10498" spans="2:11" ht="15" customHeight="1" x14ac:dyDescent="0.3">
      <c r="B10498" s="39" t="str">
        <f t="shared" si="145"/>
        <v>63757007530 трос</v>
      </c>
      <c r="C10498" s="39" t="str">
        <f>TEXT(Raw_Articul_Data!$D10498,"00000000000")</f>
        <v>63757007530</v>
      </c>
      <c r="D10498" s="41">
        <v>63757007530</v>
      </c>
      <c r="E10498" s="41" t="s">
        <v>5100</v>
      </c>
      <c r="G10498" s="41" t="s">
        <v>32</v>
      </c>
      <c r="H10498" s="41" t="s">
        <v>2790</v>
      </c>
      <c r="I10498" s="41" t="s">
        <v>23</v>
      </c>
      <c r="J10498" s="41" t="s">
        <v>45</v>
      </c>
      <c r="K10498" s="41" t="s">
        <v>25</v>
      </c>
    </row>
    <row r="10499" spans="2:11" ht="15" customHeight="1" x14ac:dyDescent="0.3">
      <c r="B10499" s="39" t="str">
        <f t="shared" si="145"/>
        <v>63757007571 трос</v>
      </c>
      <c r="C10499" s="39" t="str">
        <f>TEXT(Raw_Articul_Data!$D10499,"00000000000")</f>
        <v>63757007571</v>
      </c>
      <c r="D10499" s="41">
        <v>63757007571</v>
      </c>
      <c r="E10499" s="41" t="s">
        <v>5100</v>
      </c>
      <c r="G10499" s="41" t="s">
        <v>32</v>
      </c>
      <c r="H10499" s="41" t="s">
        <v>2790</v>
      </c>
      <c r="I10499" s="41" t="s">
        <v>23</v>
      </c>
      <c r="J10499" s="41" t="s">
        <v>45</v>
      </c>
      <c r="K10499" s="41" t="s">
        <v>25</v>
      </c>
    </row>
    <row r="10500" spans="2:11" ht="15" customHeight="1" x14ac:dyDescent="0.3">
      <c r="B10500" s="39" t="str">
        <f t="shared" si="145"/>
        <v>63757013500 екран індикатора</v>
      </c>
      <c r="C10500" s="39" t="str">
        <f>TEXT(Raw_Articul_Data!$D10500,"00000000000")</f>
        <v>63757013500</v>
      </c>
      <c r="D10500" s="41">
        <v>63757013500</v>
      </c>
      <c r="E10500" s="41" t="s">
        <v>5389</v>
      </c>
      <c r="G10500" s="41" t="s">
        <v>32</v>
      </c>
      <c r="H10500" s="41" t="s">
        <v>2790</v>
      </c>
      <c r="I10500" s="41" t="s">
        <v>23</v>
      </c>
      <c r="J10500" s="41" t="s">
        <v>45</v>
      </c>
      <c r="K10500" s="41" t="s">
        <v>25</v>
      </c>
    </row>
    <row r="10501" spans="2:11" ht="15" customHeight="1" x14ac:dyDescent="0.3">
      <c r="B10501" s="39" t="str">
        <f t="shared" si="145"/>
        <v>63757014101 опора</v>
      </c>
      <c r="C10501" s="39" t="str">
        <f>TEXT(Raw_Articul_Data!$D10501,"00000000000")</f>
        <v>63757014101</v>
      </c>
      <c r="D10501" s="41">
        <v>63757014101</v>
      </c>
      <c r="E10501" s="41" t="s">
        <v>3524</v>
      </c>
      <c r="G10501" s="41" t="s">
        <v>32</v>
      </c>
      <c r="H10501" s="41" t="s">
        <v>2790</v>
      </c>
      <c r="I10501" s="41" t="s">
        <v>23</v>
      </c>
      <c r="J10501" s="41" t="s">
        <v>45</v>
      </c>
      <c r="K10501" s="41" t="s">
        <v>25</v>
      </c>
    </row>
    <row r="10502" spans="2:11" ht="15" customHeight="1" x14ac:dyDescent="0.3">
      <c r="B10502" s="39" t="str">
        <f t="shared" si="145"/>
        <v>63757026800 упорний диск</v>
      </c>
      <c r="C10502" s="39" t="str">
        <f>TEXT(Raw_Articul_Data!$D10502,"00000000000")</f>
        <v>63757026800</v>
      </c>
      <c r="D10502" s="41">
        <v>63757026800</v>
      </c>
      <c r="E10502" s="41" t="s">
        <v>4950</v>
      </c>
      <c r="G10502" s="41" t="s">
        <v>32</v>
      </c>
      <c r="H10502" s="41" t="s">
        <v>2790</v>
      </c>
      <c r="I10502" s="41" t="s">
        <v>23</v>
      </c>
      <c r="J10502" s="41" t="s">
        <v>45</v>
      </c>
      <c r="K10502" s="41" t="s">
        <v>25</v>
      </c>
    </row>
    <row r="10503" spans="2:11" ht="15" customHeight="1" x14ac:dyDescent="0.3">
      <c r="B10503" s="39" t="str">
        <f t="shared" si="145"/>
        <v xml:space="preserve">63757033300 підсилення </v>
      </c>
      <c r="C10503" s="39" t="str">
        <f>TEXT(Raw_Articul_Data!$D10503,"00000000000")</f>
        <v>63757033300</v>
      </c>
      <c r="D10503" s="41">
        <v>63757033300</v>
      </c>
      <c r="E10503" s="41" t="s">
        <v>5390</v>
      </c>
      <c r="G10503" s="41" t="s">
        <v>32</v>
      </c>
      <c r="H10503" s="41" t="s">
        <v>2790</v>
      </c>
      <c r="I10503" s="41" t="s">
        <v>23</v>
      </c>
      <c r="J10503" s="41" t="s">
        <v>164</v>
      </c>
      <c r="K10503" s="41" t="s">
        <v>25</v>
      </c>
    </row>
    <row r="10504" spans="2:11" ht="15" customHeight="1" x14ac:dyDescent="0.3">
      <c r="B10504" s="39" t="str">
        <f t="shared" si="145"/>
        <v>63757033800 втулка</v>
      </c>
      <c r="C10504" s="39" t="str">
        <f>TEXT(Raw_Articul_Data!$D10504,"00000000000")</f>
        <v>63757033800</v>
      </c>
      <c r="D10504" s="41">
        <v>63757033800</v>
      </c>
      <c r="E10504" s="41" t="s">
        <v>2153</v>
      </c>
      <c r="G10504" s="41" t="s">
        <v>32</v>
      </c>
      <c r="H10504" s="41" t="s">
        <v>2790</v>
      </c>
      <c r="I10504" s="41" t="s">
        <v>23</v>
      </c>
      <c r="J10504" s="41" t="s">
        <v>45</v>
      </c>
      <c r="K10504" s="41" t="s">
        <v>25</v>
      </c>
    </row>
    <row r="10505" spans="2:11" ht="15" customHeight="1" x14ac:dyDescent="0.3">
      <c r="B10505" s="39" t="str">
        <f t="shared" si="145"/>
        <v>63757035100 пружина розтягнення</v>
      </c>
      <c r="C10505" s="39" t="str">
        <f>TEXT(Raw_Articul_Data!$D10505,"00000000000")</f>
        <v>63757035100</v>
      </c>
      <c r="D10505" s="41">
        <v>63757035100</v>
      </c>
      <c r="E10505" s="41" t="s">
        <v>3022</v>
      </c>
      <c r="G10505" s="41" t="s">
        <v>32</v>
      </c>
      <c r="H10505" s="41" t="s">
        <v>2790</v>
      </c>
      <c r="I10505" s="41" t="s">
        <v>23</v>
      </c>
      <c r="J10505" s="41" t="s">
        <v>28</v>
      </c>
      <c r="K10505" s="41" t="s">
        <v>25</v>
      </c>
    </row>
    <row r="10506" spans="2:11" ht="15" customHeight="1" x14ac:dyDescent="0.3">
      <c r="B10506" s="39" t="str">
        <f t="shared" si="145"/>
        <v>63757035111 пружина розтягнення</v>
      </c>
      <c r="C10506" s="39" t="str">
        <f>TEXT(Raw_Articul_Data!$D10506,"00000000000")</f>
        <v>63757035111</v>
      </c>
      <c r="D10506" s="41">
        <v>63757035111</v>
      </c>
      <c r="E10506" s="41" t="s">
        <v>3022</v>
      </c>
      <c r="G10506" s="41" t="s">
        <v>32</v>
      </c>
      <c r="H10506" s="41" t="s">
        <v>2790</v>
      </c>
      <c r="I10506" s="41" t="s">
        <v>23</v>
      </c>
      <c r="J10506" s="41" t="s">
        <v>28</v>
      </c>
      <c r="K10506" s="41" t="s">
        <v>25</v>
      </c>
    </row>
    <row r="10507" spans="2:11" ht="15" customHeight="1" x14ac:dyDescent="0.3">
      <c r="B10507" s="39" t="str">
        <f t="shared" si="145"/>
        <v>63757035120 пружина розтягнення</v>
      </c>
      <c r="C10507" s="39" t="str">
        <f>TEXT(Raw_Articul_Data!$D10507,"00000000000")</f>
        <v>63757035120</v>
      </c>
      <c r="D10507" s="41">
        <v>63757035120</v>
      </c>
      <c r="E10507" s="41" t="s">
        <v>3022</v>
      </c>
      <c r="G10507" s="41" t="s">
        <v>32</v>
      </c>
      <c r="H10507" s="41" t="s">
        <v>2790</v>
      </c>
      <c r="I10507" s="41" t="s">
        <v>23</v>
      </c>
      <c r="J10507" s="41" t="s">
        <v>28</v>
      </c>
      <c r="K10507" s="41" t="s">
        <v>25</v>
      </c>
    </row>
    <row r="10508" spans="2:11" ht="15" customHeight="1" x14ac:dyDescent="0.3">
      <c r="B10508" s="39" t="str">
        <f t="shared" si="145"/>
        <v>63757036620 ручка гумова</v>
      </c>
      <c r="C10508" s="39" t="str">
        <f>TEXT(Raw_Articul_Data!$D10508,"00000000000")</f>
        <v>63757036620</v>
      </c>
      <c r="D10508" s="41">
        <v>63757036620</v>
      </c>
      <c r="E10508" s="41" t="s">
        <v>5391</v>
      </c>
      <c r="G10508" s="41" t="s">
        <v>32</v>
      </c>
      <c r="H10508" s="41" t="s">
        <v>2790</v>
      </c>
      <c r="I10508" s="41" t="s">
        <v>23</v>
      </c>
      <c r="J10508" s="41" t="s">
        <v>28</v>
      </c>
      <c r="K10508" s="41" t="s">
        <v>25</v>
      </c>
    </row>
    <row r="10509" spans="2:11" ht="15" customHeight="1" x14ac:dyDescent="0.3">
      <c r="B10509" s="39" t="str">
        <f t="shared" ref="B10509:B10572" si="146">CONCATENATE(C10509," ", LOWER(E10509))</f>
        <v>63757039010 палець</v>
      </c>
      <c r="C10509" s="39" t="str">
        <f>TEXT(Raw_Articul_Data!$D10509,"00000000000")</f>
        <v>63757039010</v>
      </c>
      <c r="D10509" s="41">
        <v>63757039010</v>
      </c>
      <c r="E10509" s="41" t="s">
        <v>2912</v>
      </c>
      <c r="G10509" s="41" t="s">
        <v>32</v>
      </c>
      <c r="H10509" s="41" t="s">
        <v>2790</v>
      </c>
      <c r="I10509" s="41" t="s">
        <v>23</v>
      </c>
      <c r="J10509" s="41" t="s">
        <v>45</v>
      </c>
      <c r="K10509" s="41" t="s">
        <v>25</v>
      </c>
    </row>
    <row r="10510" spans="2:11" ht="15" customHeight="1" x14ac:dyDescent="0.3">
      <c r="B10510" s="39" t="str">
        <f t="shared" si="146"/>
        <v>63757040301 ковпак колеса</v>
      </c>
      <c r="C10510" s="39" t="str">
        <f>TEXT(Raw_Articul_Data!$D10510,"00000000000")</f>
        <v>63757040301</v>
      </c>
      <c r="D10510" s="41">
        <v>63757040301</v>
      </c>
      <c r="E10510" s="41" t="s">
        <v>2915</v>
      </c>
      <c r="G10510" s="41" t="s">
        <v>32</v>
      </c>
      <c r="H10510" s="41" t="s">
        <v>2790</v>
      </c>
      <c r="I10510" s="41" t="s">
        <v>23</v>
      </c>
      <c r="J10510" s="41" t="s">
        <v>28</v>
      </c>
      <c r="K10510" s="41" t="s">
        <v>25</v>
      </c>
    </row>
    <row r="10511" spans="2:11" ht="15" customHeight="1" x14ac:dyDescent="0.3">
      <c r="B10511" s="39" t="str">
        <f t="shared" si="146"/>
        <v>63757040311 ковпак колеса</v>
      </c>
      <c r="C10511" s="39" t="str">
        <f>TEXT(Raw_Articul_Data!$D10511,"00000000000")</f>
        <v>63757040311</v>
      </c>
      <c r="D10511" s="41">
        <v>63757040311</v>
      </c>
      <c r="E10511" s="41" t="s">
        <v>2915</v>
      </c>
      <c r="G10511" s="41" t="s">
        <v>32</v>
      </c>
      <c r="H10511" s="41" t="s">
        <v>2790</v>
      </c>
      <c r="I10511" s="41" t="s">
        <v>23</v>
      </c>
      <c r="J10511" s="41" t="s">
        <v>28</v>
      </c>
      <c r="K10511" s="41" t="s">
        <v>25</v>
      </c>
    </row>
    <row r="10512" spans="2:11" ht="15" customHeight="1" x14ac:dyDescent="0.3">
      <c r="B10512" s="39" t="str">
        <f t="shared" si="146"/>
        <v>63757041900 підсилення</v>
      </c>
      <c r="C10512" s="39" t="str">
        <f>TEXT(Raw_Articul_Data!$D10512,"00000000000")</f>
        <v>63757041900</v>
      </c>
      <c r="D10512" s="41">
        <v>63757041900</v>
      </c>
      <c r="E10512" s="41" t="s">
        <v>4418</v>
      </c>
      <c r="G10512" s="41" t="s">
        <v>32</v>
      </c>
      <c r="H10512" s="41" t="s">
        <v>2790</v>
      </c>
      <c r="I10512" s="41" t="s">
        <v>23</v>
      </c>
      <c r="J10512" s="41" t="s">
        <v>28</v>
      </c>
      <c r="K10512" s="41" t="s">
        <v>25</v>
      </c>
    </row>
    <row r="10513" spans="2:11" ht="15" customHeight="1" x14ac:dyDescent="0.3">
      <c r="B10513" s="39" t="str">
        <f t="shared" si="146"/>
        <v>63757042100 клиновий ремінь</v>
      </c>
      <c r="C10513" s="39" t="str">
        <f>TEXT(Raw_Articul_Data!$D10513,"00000000000")</f>
        <v>63757042100</v>
      </c>
      <c r="D10513" s="41">
        <v>63757042100</v>
      </c>
      <c r="E10513" s="41" t="s">
        <v>4970</v>
      </c>
      <c r="G10513" s="41" t="s">
        <v>32</v>
      </c>
      <c r="H10513" s="41" t="s">
        <v>2790</v>
      </c>
      <c r="I10513" s="41" t="s">
        <v>23</v>
      </c>
      <c r="J10513" s="41" t="s">
        <v>28</v>
      </c>
      <c r="K10513" s="41" t="s">
        <v>25</v>
      </c>
    </row>
    <row r="10514" spans="2:11" ht="15" customHeight="1" x14ac:dyDescent="0.3">
      <c r="B10514" s="39" t="str">
        <f t="shared" si="146"/>
        <v>63757042720 тримач</v>
      </c>
      <c r="C10514" s="39" t="str">
        <f>TEXT(Raw_Articul_Data!$D10514,"00000000000")</f>
        <v>63757042720</v>
      </c>
      <c r="D10514" s="41">
        <v>63757042720</v>
      </c>
      <c r="E10514" s="41" t="s">
        <v>2820</v>
      </c>
      <c r="G10514" s="41" t="s">
        <v>32</v>
      </c>
      <c r="H10514" s="41" t="s">
        <v>2790</v>
      </c>
      <c r="I10514" s="41" t="s">
        <v>23</v>
      </c>
      <c r="J10514" s="41" t="s">
        <v>45</v>
      </c>
      <c r="K10514" s="41" t="s">
        <v>25</v>
      </c>
    </row>
    <row r="10515" spans="2:11" ht="15" customHeight="1" x14ac:dyDescent="0.3">
      <c r="B10515" s="39" t="str">
        <f t="shared" si="146"/>
        <v>63757043611 кришка</v>
      </c>
      <c r="C10515" s="39" t="str">
        <f>TEXT(Raw_Articul_Data!$D10515,"00000000000")</f>
        <v>63757043611</v>
      </c>
      <c r="D10515" s="41">
        <v>63757043611</v>
      </c>
      <c r="E10515" s="41" t="s">
        <v>2801</v>
      </c>
      <c r="G10515" s="41" t="s">
        <v>32</v>
      </c>
      <c r="H10515" s="41" t="s">
        <v>2790</v>
      </c>
      <c r="I10515" s="41" t="s">
        <v>23</v>
      </c>
      <c r="J10515" s="41" t="s">
        <v>45</v>
      </c>
      <c r="K10515" s="41" t="s">
        <v>25</v>
      </c>
    </row>
    <row r="10516" spans="2:11" ht="15" customHeight="1" x14ac:dyDescent="0.3">
      <c r="B10516" s="39" t="str">
        <f t="shared" si="146"/>
        <v>63757060701 кришка</v>
      </c>
      <c r="C10516" s="39" t="str">
        <f>TEXT(Raw_Articul_Data!$D10516,"00000000000")</f>
        <v>63757060701</v>
      </c>
      <c r="D10516" s="41">
        <v>63757060701</v>
      </c>
      <c r="E10516" s="41" t="s">
        <v>2801</v>
      </c>
      <c r="G10516" s="41" t="s">
        <v>32</v>
      </c>
      <c r="H10516" s="41" t="s">
        <v>2790</v>
      </c>
      <c r="I10516" s="41" t="s">
        <v>23</v>
      </c>
      <c r="J10516" s="41" t="s">
        <v>45</v>
      </c>
      <c r="K10516" s="41" t="s">
        <v>25</v>
      </c>
    </row>
    <row r="10517" spans="2:11" ht="15" customHeight="1" x14ac:dyDescent="0.3">
      <c r="B10517" s="39" t="str">
        <f t="shared" si="146"/>
        <v>63757060756 кришка</v>
      </c>
      <c r="C10517" s="39" t="str">
        <f>TEXT(Raw_Articul_Data!$D10517,"00000000000")</f>
        <v>63757060756</v>
      </c>
      <c r="D10517" s="41">
        <v>63757060756</v>
      </c>
      <c r="E10517" s="41" t="s">
        <v>2801</v>
      </c>
      <c r="G10517" s="41" t="s">
        <v>32</v>
      </c>
      <c r="H10517" s="41" t="s">
        <v>2790</v>
      </c>
      <c r="I10517" s="41" t="s">
        <v>23</v>
      </c>
      <c r="J10517" s="41" t="s">
        <v>45</v>
      </c>
      <c r="K10517" s="41" t="s">
        <v>25</v>
      </c>
    </row>
    <row r="10518" spans="2:11" ht="15" customHeight="1" x14ac:dyDescent="0.3">
      <c r="B10518" s="39" t="str">
        <f t="shared" si="146"/>
        <v>63757066611 направляюча</v>
      </c>
      <c r="C10518" s="39" t="str">
        <f>TEXT(Raw_Articul_Data!$D10518,"00000000000")</f>
        <v>63757066611</v>
      </c>
      <c r="D10518" s="41">
        <v>63757066611</v>
      </c>
      <c r="E10518" s="41" t="s">
        <v>3854</v>
      </c>
      <c r="G10518" s="41" t="s">
        <v>32</v>
      </c>
      <c r="H10518" s="41" t="s">
        <v>2790</v>
      </c>
      <c r="I10518" s="41" t="s">
        <v>23</v>
      </c>
      <c r="J10518" s="41" t="s">
        <v>28</v>
      </c>
      <c r="K10518" s="41" t="s">
        <v>25</v>
      </c>
    </row>
    <row r="10519" spans="2:11" ht="15" customHeight="1" x14ac:dyDescent="0.3">
      <c r="B10519" s="39" t="str">
        <f t="shared" si="146"/>
        <v>63757067300 захисна планка</v>
      </c>
      <c r="C10519" s="39" t="str">
        <f>TEXT(Raw_Articul_Data!$D10519,"00000000000")</f>
        <v>63757067300</v>
      </c>
      <c r="D10519" s="41">
        <v>63757067300</v>
      </c>
      <c r="E10519" s="41" t="s">
        <v>5203</v>
      </c>
      <c r="G10519" s="41" t="s">
        <v>32</v>
      </c>
      <c r="H10519" s="41" t="s">
        <v>2790</v>
      </c>
      <c r="I10519" s="41" t="s">
        <v>23</v>
      </c>
      <c r="J10519" s="41" t="s">
        <v>45</v>
      </c>
      <c r="K10519" s="41" t="s">
        <v>25</v>
      </c>
    </row>
    <row r="10520" spans="2:11" ht="15" customHeight="1" x14ac:dyDescent="0.3">
      <c r="B10520" s="39" t="str">
        <f t="shared" si="146"/>
        <v>63757067305 захисна планка</v>
      </c>
      <c r="C10520" s="39" t="str">
        <f>TEXT(Raw_Articul_Data!$D10520,"00000000000")</f>
        <v>63757067305</v>
      </c>
      <c r="D10520" s="41">
        <v>63757067305</v>
      </c>
      <c r="E10520" s="41" t="s">
        <v>5203</v>
      </c>
      <c r="G10520" s="41" t="s">
        <v>32</v>
      </c>
      <c r="H10520" s="41" t="s">
        <v>2790</v>
      </c>
      <c r="I10520" s="41" t="s">
        <v>23</v>
      </c>
      <c r="J10520" s="41" t="s">
        <v>45</v>
      </c>
      <c r="K10520" s="41" t="s">
        <v>25</v>
      </c>
    </row>
    <row r="10521" spans="2:11" ht="15" customHeight="1" x14ac:dyDescent="0.3">
      <c r="B10521" s="39" t="str">
        <f t="shared" si="146"/>
        <v>63757088000 кришка</v>
      </c>
      <c r="C10521" s="39" t="str">
        <f>TEXT(Raw_Articul_Data!$D10521,"00000000000")</f>
        <v>63757088000</v>
      </c>
      <c r="D10521" s="41">
        <v>63757088000</v>
      </c>
      <c r="E10521" s="41" t="s">
        <v>2801</v>
      </c>
      <c r="G10521" s="41" t="s">
        <v>32</v>
      </c>
      <c r="H10521" s="41" t="s">
        <v>2790</v>
      </c>
      <c r="I10521" s="41" t="s">
        <v>23</v>
      </c>
      <c r="J10521" s="41" t="s">
        <v>45</v>
      </c>
      <c r="K10521" s="41" t="s">
        <v>25</v>
      </c>
    </row>
    <row r="10522" spans="2:11" ht="15" customHeight="1" x14ac:dyDescent="0.3">
      <c r="B10522" s="39" t="str">
        <f t="shared" si="146"/>
        <v>63757601590 рукоятка вмикання в зборі</v>
      </c>
      <c r="C10522" s="39" t="str">
        <f>TEXT(Raw_Articul_Data!$D10522,"00000000000")</f>
        <v>63757601590</v>
      </c>
      <c r="D10522" s="41">
        <v>63757601590</v>
      </c>
      <c r="E10522" s="41" t="s">
        <v>5392</v>
      </c>
      <c r="G10522" s="41" t="s">
        <v>32</v>
      </c>
      <c r="H10522" s="41" t="s">
        <v>2790</v>
      </c>
      <c r="I10522" s="41" t="s">
        <v>23</v>
      </c>
      <c r="J10522" s="41" t="s">
        <v>28</v>
      </c>
      <c r="K10522" s="41" t="s">
        <v>25</v>
      </c>
    </row>
    <row r="10523" spans="2:11" ht="15" customHeight="1" x14ac:dyDescent="0.3">
      <c r="B10523" s="39" t="str">
        <f t="shared" si="146"/>
        <v>63757601800 поворотна ручка в зборі</v>
      </c>
      <c r="C10523" s="39" t="str">
        <f>TEXT(Raw_Articul_Data!$D10523,"00000000000")</f>
        <v>63757601800</v>
      </c>
      <c r="D10523" s="41">
        <v>63757601800</v>
      </c>
      <c r="E10523" s="41" t="s">
        <v>5393</v>
      </c>
      <c r="G10523" s="41" t="s">
        <v>32</v>
      </c>
      <c r="H10523" s="41" t="s">
        <v>2790</v>
      </c>
      <c r="I10523" s="41" t="s">
        <v>23</v>
      </c>
      <c r="J10523" s="41" t="s">
        <v>45</v>
      </c>
      <c r="K10523" s="41" t="s">
        <v>25</v>
      </c>
    </row>
    <row r="10524" spans="2:11" ht="15" customHeight="1" x14ac:dyDescent="0.3">
      <c r="B10524" s="39" t="str">
        <f t="shared" si="146"/>
        <v>63757602191 травозбірник</v>
      </c>
      <c r="C10524" s="39" t="str">
        <f>TEXT(Raw_Articul_Data!$D10524,"00000000000")</f>
        <v>63757602191</v>
      </c>
      <c r="D10524" s="41">
        <v>63757602191</v>
      </c>
      <c r="E10524" s="41" t="s">
        <v>2913</v>
      </c>
      <c r="G10524" s="41" t="s">
        <v>32</v>
      </c>
      <c r="H10524" s="41" t="s">
        <v>2790</v>
      </c>
      <c r="I10524" s="41" t="s">
        <v>23</v>
      </c>
      <c r="J10524" s="41" t="s">
        <v>347</v>
      </c>
      <c r="K10524" s="41" t="s">
        <v>25</v>
      </c>
    </row>
    <row r="10525" spans="2:11" ht="15" customHeight="1" x14ac:dyDescent="0.3">
      <c r="B10525" s="39" t="str">
        <f t="shared" si="146"/>
        <v>63757609991 ніж mb</v>
      </c>
      <c r="C10525" s="39" t="str">
        <f>TEXT(Raw_Articul_Data!$D10525,"00000000000")</f>
        <v>63757609991</v>
      </c>
      <c r="D10525" s="41">
        <v>63757609991</v>
      </c>
      <c r="E10525" s="41" t="s">
        <v>2295</v>
      </c>
      <c r="G10525" s="41" t="s">
        <v>32</v>
      </c>
      <c r="H10525" s="41" t="s">
        <v>2294</v>
      </c>
      <c r="I10525" s="41" t="s">
        <v>23</v>
      </c>
      <c r="J10525" s="41" t="s">
        <v>28</v>
      </c>
      <c r="K10525" s="41" t="s">
        <v>25</v>
      </c>
    </row>
    <row r="10526" spans="2:11" ht="15" customHeight="1" x14ac:dyDescent="0.3">
      <c r="B10526" s="39" t="str">
        <f t="shared" si="146"/>
        <v>63757632000 індикатор</v>
      </c>
      <c r="C10526" s="39" t="str">
        <f>TEXT(Raw_Articul_Data!$D10526,"00000000000")</f>
        <v>63757632000</v>
      </c>
      <c r="D10526" s="41">
        <v>63757632000</v>
      </c>
      <c r="E10526" s="41" t="s">
        <v>5046</v>
      </c>
      <c r="G10526" s="41" t="s">
        <v>32</v>
      </c>
      <c r="H10526" s="41" t="s">
        <v>2790</v>
      </c>
      <c r="I10526" s="41" t="s">
        <v>23</v>
      </c>
      <c r="J10526" s="41" t="s">
        <v>164</v>
      </c>
      <c r="K10526" s="41" t="s">
        <v>25</v>
      </c>
    </row>
    <row r="10527" spans="2:11" ht="15" customHeight="1" x14ac:dyDescent="0.3">
      <c r="B10527" s="39" t="str">
        <f t="shared" si="146"/>
        <v>63757632800 тримач осі</v>
      </c>
      <c r="C10527" s="39" t="str">
        <f>TEXT(Raw_Articul_Data!$D10527,"00000000000")</f>
        <v>63757632800</v>
      </c>
      <c r="D10527" s="41">
        <v>63757632800</v>
      </c>
      <c r="E10527" s="41" t="s">
        <v>5219</v>
      </c>
      <c r="G10527" s="41" t="s">
        <v>32</v>
      </c>
      <c r="H10527" s="41" t="s">
        <v>2790</v>
      </c>
      <c r="I10527" s="41" t="s">
        <v>23</v>
      </c>
      <c r="J10527" s="41" t="s">
        <v>45</v>
      </c>
      <c r="K10527" s="41" t="s">
        <v>25</v>
      </c>
    </row>
    <row r="10528" spans="2:11" ht="15" customHeight="1" x14ac:dyDescent="0.3">
      <c r="B10528" s="39" t="str">
        <f t="shared" si="146"/>
        <v>63757634501 подпорка</v>
      </c>
      <c r="C10528" s="39" t="str">
        <f>TEXT(Raw_Articul_Data!$D10528,"00000000000")</f>
        <v>63757634501</v>
      </c>
      <c r="D10528" s="41">
        <v>63757634501</v>
      </c>
      <c r="E10528" s="41" t="s">
        <v>5394</v>
      </c>
      <c r="G10528" s="41" t="s">
        <v>32</v>
      </c>
      <c r="H10528" s="41" t="s">
        <v>2790</v>
      </c>
      <c r="I10528" s="41" t="s">
        <v>23</v>
      </c>
      <c r="J10528" s="41" t="s">
        <v>45</v>
      </c>
      <c r="K10528" s="41" t="s">
        <v>25</v>
      </c>
    </row>
    <row r="10529" spans="2:11" ht="15" customHeight="1" x14ac:dyDescent="0.3">
      <c r="B10529" s="39" t="str">
        <f t="shared" si="146"/>
        <v>63757634801 нижня частина ведучої ручки</v>
      </c>
      <c r="C10529" s="39" t="str">
        <f>TEXT(Raw_Articul_Data!$D10529,"00000000000")</f>
        <v>63757634801</v>
      </c>
      <c r="D10529" s="41">
        <v>63757634801</v>
      </c>
      <c r="E10529" s="41" t="s">
        <v>5220</v>
      </c>
      <c r="G10529" s="41" t="s">
        <v>32</v>
      </c>
      <c r="H10529" s="41" t="s">
        <v>2790</v>
      </c>
      <c r="I10529" s="41" t="s">
        <v>23</v>
      </c>
      <c r="J10529" s="41" t="s">
        <v>45</v>
      </c>
      <c r="K10529" s="41" t="s">
        <v>25</v>
      </c>
    </row>
    <row r="10530" spans="2:11" ht="15" customHeight="1" x14ac:dyDescent="0.3">
      <c r="B10530" s="39" t="str">
        <f t="shared" si="146"/>
        <v>63757640210 рукоятка вмикання</v>
      </c>
      <c r="C10530" s="39" t="str">
        <f>TEXT(Raw_Articul_Data!$D10530,"00000000000")</f>
        <v>63757640210</v>
      </c>
      <c r="D10530" s="41">
        <v>63757640210</v>
      </c>
      <c r="E10530" s="41" t="s">
        <v>4987</v>
      </c>
      <c r="G10530" s="41" t="s">
        <v>32</v>
      </c>
      <c r="H10530" s="41" t="s">
        <v>2790</v>
      </c>
      <c r="I10530" s="41" t="s">
        <v>23</v>
      </c>
      <c r="J10530" s="41" t="s">
        <v>45</v>
      </c>
      <c r="K10530" s="41" t="s">
        <v>25</v>
      </c>
    </row>
    <row r="10531" spans="2:11" ht="15" customHeight="1" x14ac:dyDescent="0.3">
      <c r="B10531" s="39" t="str">
        <f t="shared" si="146"/>
        <v>63757640601 половина корпуса</v>
      </c>
      <c r="C10531" s="39" t="str">
        <f>TEXT(Raw_Articul_Data!$D10531,"00000000000")</f>
        <v>63757640601</v>
      </c>
      <c r="D10531" s="41">
        <v>63757640601</v>
      </c>
      <c r="E10531" s="41" t="s">
        <v>5207</v>
      </c>
      <c r="G10531" s="41" t="s">
        <v>32</v>
      </c>
      <c r="H10531" s="41" t="s">
        <v>2790</v>
      </c>
      <c r="I10531" s="41" t="s">
        <v>23</v>
      </c>
      <c r="J10531" s="41" t="s">
        <v>45</v>
      </c>
      <c r="K10531" s="41" t="s">
        <v>25</v>
      </c>
    </row>
    <row r="10532" spans="2:11" ht="15" customHeight="1" x14ac:dyDescent="0.3">
      <c r="B10532" s="39" t="str">
        <f t="shared" si="146"/>
        <v>63757640602 половина корпусу</v>
      </c>
      <c r="C10532" s="39" t="str">
        <f>TEXT(Raw_Articul_Data!$D10532,"00000000000")</f>
        <v>63757640602</v>
      </c>
      <c r="D10532" s="41">
        <v>63757640602</v>
      </c>
      <c r="E10532" s="41" t="s">
        <v>5395</v>
      </c>
      <c r="G10532" s="41" t="s">
        <v>32</v>
      </c>
      <c r="H10532" s="41" t="s">
        <v>2790</v>
      </c>
      <c r="I10532" s="41" t="s">
        <v>23</v>
      </c>
      <c r="J10532" s="41" t="s">
        <v>45</v>
      </c>
      <c r="K10532" s="41" t="s">
        <v>25</v>
      </c>
    </row>
    <row r="10533" spans="2:11" ht="15" customHeight="1" x14ac:dyDescent="0.3">
      <c r="B10533" s="39" t="str">
        <f t="shared" si="146"/>
        <v>63757640611 половина корпуса рукоятки</v>
      </c>
      <c r="C10533" s="39" t="str">
        <f>TEXT(Raw_Articul_Data!$D10533,"00000000000")</f>
        <v>63757640611</v>
      </c>
      <c r="D10533" s="41">
        <v>63757640611</v>
      </c>
      <c r="E10533" s="41" t="s">
        <v>5313</v>
      </c>
      <c r="G10533" s="41" t="s">
        <v>32</v>
      </c>
      <c r="H10533" s="41" t="s">
        <v>2790</v>
      </c>
      <c r="I10533" s="41" t="s">
        <v>23</v>
      </c>
      <c r="J10533" s="41" t="s">
        <v>45</v>
      </c>
      <c r="K10533" s="41" t="s">
        <v>25</v>
      </c>
    </row>
    <row r="10534" spans="2:11" ht="15" customHeight="1" x14ac:dyDescent="0.3">
      <c r="B10534" s="39" t="str">
        <f t="shared" si="146"/>
        <v>63757640615 половина корпуса</v>
      </c>
      <c r="C10534" s="39" t="str">
        <f>TEXT(Raw_Articul_Data!$D10534,"00000000000")</f>
        <v>63757640615</v>
      </c>
      <c r="D10534" s="41">
        <v>63757640615</v>
      </c>
      <c r="E10534" s="41" t="s">
        <v>5207</v>
      </c>
      <c r="G10534" s="41" t="s">
        <v>32</v>
      </c>
      <c r="H10534" s="41" t="s">
        <v>2790</v>
      </c>
      <c r="I10534" s="41" t="s">
        <v>23</v>
      </c>
      <c r="J10534" s="41" t="s">
        <v>45</v>
      </c>
      <c r="K10534" s="41" t="s">
        <v>25</v>
      </c>
    </row>
    <row r="10535" spans="2:11" ht="15" customHeight="1" x14ac:dyDescent="0.3">
      <c r="B10535" s="39" t="str">
        <f t="shared" si="146"/>
        <v>63757646700 тримач</v>
      </c>
      <c r="C10535" s="39" t="str">
        <f>TEXT(Raw_Articul_Data!$D10535,"00000000000")</f>
        <v>63757646700</v>
      </c>
      <c r="D10535" s="41">
        <v>63757646700</v>
      </c>
      <c r="E10535" s="41" t="s">
        <v>2820</v>
      </c>
      <c r="G10535" s="41" t="s">
        <v>32</v>
      </c>
      <c r="H10535" s="41" t="s">
        <v>2790</v>
      </c>
      <c r="I10535" s="41" t="s">
        <v>23</v>
      </c>
      <c r="J10535" s="41" t="s">
        <v>164</v>
      </c>
      <c r="K10535" s="41" t="s">
        <v>25</v>
      </c>
    </row>
    <row r="10536" spans="2:11" ht="15" customHeight="1" x14ac:dyDescent="0.3">
      <c r="B10536" s="39" t="str">
        <f t="shared" si="146"/>
        <v>63757800101 натяжний важіль в сборі</v>
      </c>
      <c r="C10536" s="39" t="str">
        <f>TEXT(Raw_Articul_Data!$D10536,"00000000000")</f>
        <v>63757800101</v>
      </c>
      <c r="D10536" s="41">
        <v>63757800101</v>
      </c>
      <c r="E10536" s="41" t="s">
        <v>5396</v>
      </c>
      <c r="G10536" s="41" t="s">
        <v>32</v>
      </c>
      <c r="H10536" s="41" t="s">
        <v>2790</v>
      </c>
      <c r="I10536" s="41" t="s">
        <v>23</v>
      </c>
      <c r="J10536" s="41" t="s">
        <v>164</v>
      </c>
      <c r="K10536" s="41" t="s">
        <v>25</v>
      </c>
    </row>
    <row r="10537" spans="2:11" ht="15" customHeight="1" x14ac:dyDescent="0.3">
      <c r="B10537" s="39" t="str">
        <f t="shared" si="146"/>
        <v>63757802091 кришка взборі</v>
      </c>
      <c r="C10537" s="39" t="str">
        <f>TEXT(Raw_Articul_Data!$D10537,"00000000000")</f>
        <v>63757802091</v>
      </c>
      <c r="D10537" s="41">
        <v>63757802091</v>
      </c>
      <c r="E10537" s="41" t="s">
        <v>5397</v>
      </c>
      <c r="G10537" s="41" t="s">
        <v>32</v>
      </c>
      <c r="H10537" s="41" t="s">
        <v>2790</v>
      </c>
      <c r="I10537" s="41" t="s">
        <v>23</v>
      </c>
      <c r="J10537" s="41" t="s">
        <v>45</v>
      </c>
      <c r="K10537" s="41" t="s">
        <v>25</v>
      </c>
    </row>
    <row r="10538" spans="2:11" ht="15" customHeight="1" x14ac:dyDescent="0.3">
      <c r="B10538" s="39" t="str">
        <f t="shared" si="146"/>
        <v>63757803000 верхня частина ведучої ручки</v>
      </c>
      <c r="C10538" s="39" t="str">
        <f>TEXT(Raw_Articul_Data!$D10538,"00000000000")</f>
        <v>63757803000</v>
      </c>
      <c r="D10538" s="41">
        <v>63757803000</v>
      </c>
      <c r="E10538" s="41" t="s">
        <v>5235</v>
      </c>
      <c r="G10538" s="41" t="s">
        <v>32</v>
      </c>
      <c r="H10538" s="41" t="s">
        <v>2790</v>
      </c>
      <c r="I10538" s="41" t="s">
        <v>23</v>
      </c>
      <c r="J10538" s="41" t="s">
        <v>45</v>
      </c>
      <c r="K10538" s="41" t="s">
        <v>25</v>
      </c>
    </row>
    <row r="10539" spans="2:11" ht="15" customHeight="1" x14ac:dyDescent="0.3">
      <c r="B10539" s="39" t="str">
        <f t="shared" si="146"/>
        <v>63781600500 фланець муфти</v>
      </c>
      <c r="C10539" s="39" t="str">
        <f>TEXT(Raw_Articul_Data!$D10539,"00000000000")</f>
        <v>63781600500</v>
      </c>
      <c r="D10539" s="41">
        <v>63781600500</v>
      </c>
      <c r="E10539" s="41" t="s">
        <v>5398</v>
      </c>
      <c r="G10539" s="41" t="s">
        <v>32</v>
      </c>
      <c r="H10539" s="41" t="s">
        <v>2790</v>
      </c>
      <c r="I10539" s="41" t="s">
        <v>23</v>
      </c>
      <c r="J10539" s="41" t="s">
        <v>28</v>
      </c>
      <c r="K10539" s="41" t="s">
        <v>25</v>
      </c>
    </row>
    <row r="10540" spans="2:11" ht="15" customHeight="1" x14ac:dyDescent="0.3">
      <c r="B10540" s="39" t="str">
        <f t="shared" si="146"/>
        <v>63781602905 нижня частина барабана муфти</v>
      </c>
      <c r="C10540" s="39" t="str">
        <f>TEXT(Raw_Articul_Data!$D10540,"00000000000")</f>
        <v>63781602905</v>
      </c>
      <c r="D10540" s="41">
        <v>63781602905</v>
      </c>
      <c r="E10540" s="41" t="s">
        <v>5399</v>
      </c>
      <c r="G10540" s="41" t="s">
        <v>32</v>
      </c>
      <c r="H10540" s="41" t="s">
        <v>2790</v>
      </c>
      <c r="I10540" s="41" t="s">
        <v>23</v>
      </c>
      <c r="J10540" s="41" t="s">
        <v>1908</v>
      </c>
      <c r="K10540" s="41" t="s">
        <v>25</v>
      </c>
    </row>
    <row r="10541" spans="2:11" ht="15" customHeight="1" x14ac:dyDescent="0.3">
      <c r="B10541" s="39" t="str">
        <f t="shared" si="146"/>
        <v>63787042101 клиновий ремінь</v>
      </c>
      <c r="C10541" s="39" t="str">
        <f>TEXT(Raw_Articul_Data!$D10541,"00000000000")</f>
        <v>63787042101</v>
      </c>
      <c r="D10541" s="41">
        <v>63787042101</v>
      </c>
      <c r="E10541" s="41" t="s">
        <v>4970</v>
      </c>
      <c r="G10541" s="41" t="s">
        <v>32</v>
      </c>
      <c r="H10541" s="41" t="s">
        <v>2790</v>
      </c>
      <c r="I10541" s="41" t="s">
        <v>23</v>
      </c>
      <c r="J10541" s="41" t="s">
        <v>499</v>
      </c>
      <c r="K10541" s="41" t="s">
        <v>25</v>
      </c>
    </row>
    <row r="10542" spans="2:11" ht="15" customHeight="1" x14ac:dyDescent="0.3">
      <c r="B10542" s="39" t="str">
        <f t="shared" si="146"/>
        <v>63806400190 коробка передач в зборі</v>
      </c>
      <c r="C10542" s="39" t="str">
        <f>TEXT(Raw_Articul_Data!$D10542,"00000000000")</f>
        <v>63806400190</v>
      </c>
      <c r="D10542" s="41">
        <v>63806400190</v>
      </c>
      <c r="E10542" s="41" t="s">
        <v>5065</v>
      </c>
      <c r="G10542" s="41" t="s">
        <v>32</v>
      </c>
      <c r="H10542" s="41" t="s">
        <v>2790</v>
      </c>
      <c r="I10542" s="41" t="s">
        <v>23</v>
      </c>
      <c r="J10542" s="41" t="s">
        <v>256</v>
      </c>
      <c r="K10542" s="41" t="s">
        <v>25</v>
      </c>
    </row>
    <row r="10543" spans="2:11" ht="15" customHeight="1" x14ac:dyDescent="0.3">
      <c r="B10543" s="39" t="str">
        <f t="shared" si="146"/>
        <v>63807020100 ніж mb6rc</v>
      </c>
      <c r="C10543" s="39" t="str">
        <f>TEXT(Raw_Articul_Data!$D10543,"00000000000")</f>
        <v>63807020100</v>
      </c>
      <c r="D10543" s="41">
        <v>63807020100</v>
      </c>
      <c r="E10543" s="41" t="s">
        <v>2296</v>
      </c>
      <c r="G10543" s="41" t="s">
        <v>32</v>
      </c>
      <c r="H10543" s="41" t="s">
        <v>2294</v>
      </c>
      <c r="I10543" s="41" t="s">
        <v>23</v>
      </c>
      <c r="K10543" s="41" t="s">
        <v>25</v>
      </c>
    </row>
    <row r="10544" spans="2:11" ht="15" customHeight="1" x14ac:dyDescent="0.3">
      <c r="B10544" s="39" t="str">
        <f t="shared" si="146"/>
        <v>63807020110 ніж mb6rh</v>
      </c>
      <c r="C10544" s="39" t="str">
        <f>TEXT(Raw_Articul_Data!$D10544,"00000000000")</f>
        <v>63807020110</v>
      </c>
      <c r="D10544" s="41">
        <v>63807020110</v>
      </c>
      <c r="E10544" s="41" t="s">
        <v>2297</v>
      </c>
      <c r="G10544" s="41" t="s">
        <v>32</v>
      </c>
      <c r="H10544" s="41" t="s">
        <v>2294</v>
      </c>
      <c r="I10544" s="41" t="s">
        <v>23</v>
      </c>
      <c r="J10544" s="41" t="s">
        <v>256</v>
      </c>
      <c r="K10544" s="41" t="s">
        <v>25</v>
      </c>
    </row>
    <row r="10545" spans="2:11" ht="15" customHeight="1" x14ac:dyDescent="0.3">
      <c r="B10545" s="39" t="str">
        <f t="shared" si="146"/>
        <v>63807042100 клиновий ремінь</v>
      </c>
      <c r="C10545" s="39" t="str">
        <f>TEXT(Raw_Articul_Data!$D10545,"00000000000")</f>
        <v>63807042100</v>
      </c>
      <c r="D10545" s="41">
        <v>63807042100</v>
      </c>
      <c r="E10545" s="41" t="s">
        <v>4970</v>
      </c>
      <c r="G10545" s="41" t="s">
        <v>32</v>
      </c>
      <c r="H10545" s="41" t="s">
        <v>2790</v>
      </c>
      <c r="I10545" s="41" t="s">
        <v>23</v>
      </c>
      <c r="J10545" s="41" t="s">
        <v>256</v>
      </c>
      <c r="K10545" s="41" t="s">
        <v>25</v>
      </c>
    </row>
    <row r="10546" spans="2:11" ht="15" customHeight="1" x14ac:dyDescent="0.3">
      <c r="B10546" s="39" t="str">
        <f t="shared" si="146"/>
        <v>63807042101 клиновий ремінь</v>
      </c>
      <c r="C10546" s="39" t="str">
        <f>TEXT(Raw_Articul_Data!$D10546,"00000000000")</f>
        <v>63807042101</v>
      </c>
      <c r="D10546" s="41">
        <v>63807042101</v>
      </c>
      <c r="E10546" s="41" t="s">
        <v>4970</v>
      </c>
      <c r="G10546" s="41" t="s">
        <v>32</v>
      </c>
      <c r="H10546" s="41" t="s">
        <v>2790</v>
      </c>
      <c r="I10546" s="41" t="s">
        <v>23</v>
      </c>
      <c r="J10546" s="41" t="s">
        <v>28</v>
      </c>
      <c r="K10546" s="41" t="s">
        <v>25</v>
      </c>
    </row>
    <row r="10547" spans="2:11" ht="15" customHeight="1" x14ac:dyDescent="0.3">
      <c r="B10547" s="39" t="str">
        <f t="shared" si="146"/>
        <v>63807042110 клиновий ремінь</v>
      </c>
      <c r="C10547" s="39" t="str">
        <f>TEXT(Raw_Articul_Data!$D10547,"00000000000")</f>
        <v>63807042110</v>
      </c>
      <c r="D10547" s="41">
        <v>63807042110</v>
      </c>
      <c r="E10547" s="41" t="s">
        <v>4970</v>
      </c>
      <c r="G10547" s="41" t="s">
        <v>32</v>
      </c>
      <c r="H10547" s="41" t="s">
        <v>2790</v>
      </c>
      <c r="I10547" s="41" t="s">
        <v>23</v>
      </c>
      <c r="J10547" s="41" t="s">
        <v>807</v>
      </c>
      <c r="K10547" s="41" t="s">
        <v>25</v>
      </c>
    </row>
    <row r="10548" spans="2:11" ht="15" customHeight="1" x14ac:dyDescent="0.3">
      <c r="B10548" s="39" t="str">
        <f t="shared" si="146"/>
        <v>63831821317 половина корпуса</v>
      </c>
      <c r="C10548" s="39" t="str">
        <f>TEXT(Raw_Articul_Data!$D10548,"00000000000")</f>
        <v>63831821317</v>
      </c>
      <c r="D10548" s="41">
        <v>63831821317</v>
      </c>
      <c r="E10548" s="41" t="s">
        <v>5207</v>
      </c>
      <c r="G10548" s="41" t="s">
        <v>32</v>
      </c>
      <c r="H10548" s="41" t="s">
        <v>2790</v>
      </c>
      <c r="I10548" s="41" t="s">
        <v>23</v>
      </c>
      <c r="J10548" s="41" t="s">
        <v>45</v>
      </c>
      <c r="K10548" s="41" t="s">
        <v>25</v>
      </c>
    </row>
    <row r="10549" spans="2:11" ht="15" customHeight="1" x14ac:dyDescent="0.3">
      <c r="B10549" s="39" t="str">
        <f t="shared" si="146"/>
        <v>63831821322 половина корпуса</v>
      </c>
      <c r="C10549" s="39" t="str">
        <f>TEXT(Raw_Articul_Data!$D10549,"00000000000")</f>
        <v>63831821322</v>
      </c>
      <c r="D10549" s="41">
        <v>63831821322</v>
      </c>
      <c r="E10549" s="41" t="s">
        <v>5207</v>
      </c>
      <c r="G10549" s="41" t="s">
        <v>32</v>
      </c>
      <c r="H10549" s="41" t="s">
        <v>2790</v>
      </c>
      <c r="I10549" s="41" t="s">
        <v>23</v>
      </c>
      <c r="J10549" s="41" t="s">
        <v>45</v>
      </c>
      <c r="K10549" s="41" t="s">
        <v>25</v>
      </c>
    </row>
    <row r="10550" spans="2:11" ht="15" customHeight="1" x14ac:dyDescent="0.3">
      <c r="B10550" s="39" t="str">
        <f t="shared" si="146"/>
        <v>63837033800 втулка</v>
      </c>
      <c r="C10550" s="39" t="str">
        <f>TEXT(Raw_Articul_Data!$D10550,"00000000000")</f>
        <v>63837033800</v>
      </c>
      <c r="D10550" s="41">
        <v>63837033800</v>
      </c>
      <c r="E10550" s="41" t="s">
        <v>2153</v>
      </c>
      <c r="G10550" s="41" t="s">
        <v>32</v>
      </c>
      <c r="H10550" s="41" t="s">
        <v>2790</v>
      </c>
      <c r="I10550" s="41" t="s">
        <v>23</v>
      </c>
      <c r="J10550" s="41" t="s">
        <v>45</v>
      </c>
      <c r="K10550" s="41" t="s">
        <v>25</v>
      </c>
    </row>
    <row r="10551" spans="2:11" ht="15" customHeight="1" x14ac:dyDescent="0.3">
      <c r="B10551" s="39" t="str">
        <f t="shared" si="146"/>
        <v>63857060701 кришка</v>
      </c>
      <c r="C10551" s="39" t="str">
        <f>TEXT(Raw_Articul_Data!$D10551,"00000000000")</f>
        <v>63857060701</v>
      </c>
      <c r="D10551" s="41">
        <v>63857060701</v>
      </c>
      <c r="E10551" s="41" t="s">
        <v>2801</v>
      </c>
      <c r="G10551" s="41" t="s">
        <v>32</v>
      </c>
      <c r="H10551" s="41" t="s">
        <v>2790</v>
      </c>
      <c r="I10551" s="41" t="s">
        <v>23</v>
      </c>
      <c r="J10551" s="41" t="s">
        <v>5400</v>
      </c>
      <c r="K10551" s="41" t="s">
        <v>25</v>
      </c>
    </row>
    <row r="10552" spans="2:11" ht="15" customHeight="1" x14ac:dyDescent="0.3">
      <c r="B10552" s="39" t="str">
        <f t="shared" si="146"/>
        <v>63920111400 газонокосарка акумуляторна rma765.0v</v>
      </c>
      <c r="C10552" s="39" t="str">
        <f>TEXT(Raw_Articul_Data!$D10552,"00000000000")</f>
        <v>63920111400</v>
      </c>
      <c r="D10552" s="41">
        <v>63920111400</v>
      </c>
      <c r="E10552" s="41" t="s">
        <v>2298</v>
      </c>
      <c r="F10552" s="41" t="s">
        <v>7264</v>
      </c>
      <c r="G10552" s="41" t="s">
        <v>843</v>
      </c>
      <c r="H10552" s="41" t="s">
        <v>2299</v>
      </c>
      <c r="I10552" s="41" t="s">
        <v>2166</v>
      </c>
      <c r="J10552" s="41" t="s">
        <v>164</v>
      </c>
      <c r="K10552" s="41" t="s">
        <v>25</v>
      </c>
    </row>
    <row r="10553" spans="2:11" ht="15" customHeight="1" x14ac:dyDescent="0.3">
      <c r="B10553" s="39" t="str">
        <f t="shared" si="146"/>
        <v>63924307100 блок управління</v>
      </c>
      <c r="C10553" s="39" t="str">
        <f>TEXT(Raw_Articul_Data!$D10553,"00000000000")</f>
        <v>63924307100</v>
      </c>
      <c r="D10553" s="41">
        <v>63924307100</v>
      </c>
      <c r="E10553" s="41" t="s">
        <v>3860</v>
      </c>
      <c r="G10553" s="41" t="s">
        <v>32</v>
      </c>
      <c r="H10553" s="41" t="s">
        <v>2790</v>
      </c>
      <c r="I10553" s="41" t="s">
        <v>23</v>
      </c>
      <c r="J10553" s="41" t="s">
        <v>28</v>
      </c>
      <c r="K10553" s="41" t="s">
        <v>25</v>
      </c>
    </row>
    <row r="10554" spans="2:11" ht="15" customHeight="1" x14ac:dyDescent="0.3">
      <c r="B10554" s="39" t="str">
        <f t="shared" si="146"/>
        <v>63924403040 джгут дротів</v>
      </c>
      <c r="C10554" s="39" t="str">
        <f>TEXT(Raw_Articul_Data!$D10554,"00000000000")</f>
        <v>63924403040</v>
      </c>
      <c r="D10554" s="41">
        <v>63924403040</v>
      </c>
      <c r="E10554" s="41" t="s">
        <v>3193</v>
      </c>
      <c r="G10554" s="41" t="s">
        <v>32</v>
      </c>
      <c r="H10554" s="41" t="s">
        <v>2790</v>
      </c>
      <c r="I10554" s="41" t="s">
        <v>23</v>
      </c>
      <c r="J10554" s="41" t="s">
        <v>50</v>
      </c>
      <c r="K10554" s="41" t="s">
        <v>25</v>
      </c>
    </row>
    <row r="10555" spans="2:11" ht="15" customHeight="1" x14ac:dyDescent="0.3">
      <c r="B10555" s="39" t="str">
        <f t="shared" si="146"/>
        <v>63926000200 електродвигун приводу ножів</v>
      </c>
      <c r="C10555" s="39" t="str">
        <f>TEXT(Raw_Articul_Data!$D10555,"00000000000")</f>
        <v>63926000200</v>
      </c>
      <c r="D10555" s="41">
        <v>63926000200</v>
      </c>
      <c r="E10555" s="41" t="s">
        <v>5401</v>
      </c>
      <c r="G10555" s="41" t="s">
        <v>32</v>
      </c>
      <c r="H10555" s="41" t="s">
        <v>2790</v>
      </c>
      <c r="I10555" s="41" t="s">
        <v>23</v>
      </c>
      <c r="J10555" s="41" t="s">
        <v>34</v>
      </c>
      <c r="K10555" s="41" t="s">
        <v>25</v>
      </c>
    </row>
    <row r="10556" spans="2:11" ht="15" customHeight="1" x14ac:dyDescent="0.3">
      <c r="B10556" s="39" t="str">
        <f t="shared" si="146"/>
        <v>63926000210 електродвигун приводу коліс</v>
      </c>
      <c r="C10556" s="39" t="str">
        <f>TEXT(Raw_Articul_Data!$D10556,"00000000000")</f>
        <v>63926000210</v>
      </c>
      <c r="D10556" s="41">
        <v>63926000210</v>
      </c>
      <c r="E10556" s="41" t="s">
        <v>5402</v>
      </c>
      <c r="G10556" s="41" t="s">
        <v>32</v>
      </c>
      <c r="H10556" s="41" t="s">
        <v>2790</v>
      </c>
      <c r="I10556" s="41" t="s">
        <v>23</v>
      </c>
      <c r="J10556" s="41" t="s">
        <v>347</v>
      </c>
      <c r="K10556" s="41" t="s">
        <v>25</v>
      </c>
    </row>
    <row r="10557" spans="2:11" ht="15" customHeight="1" x14ac:dyDescent="0.3">
      <c r="B10557" s="39" t="str">
        <f t="shared" si="146"/>
        <v>63926400105 коробка передач</v>
      </c>
      <c r="C10557" s="39" t="str">
        <f>TEXT(Raw_Articul_Data!$D10557,"00000000000")</f>
        <v>63926400105</v>
      </c>
      <c r="D10557" s="41">
        <v>63926400105</v>
      </c>
      <c r="E10557" s="41" t="s">
        <v>5066</v>
      </c>
      <c r="G10557" s="41" t="s">
        <v>32</v>
      </c>
      <c r="H10557" s="41" t="s">
        <v>2790</v>
      </c>
      <c r="I10557" s="41" t="s">
        <v>23</v>
      </c>
      <c r="J10557" s="41" t="s">
        <v>34</v>
      </c>
      <c r="K10557" s="41" t="s">
        <v>25</v>
      </c>
    </row>
    <row r="10558" spans="2:11" ht="15" customHeight="1" x14ac:dyDescent="0.3">
      <c r="B10558" s="39" t="str">
        <f t="shared" si="146"/>
        <v>63927020100 ніж лівий</v>
      </c>
      <c r="C10558" s="39" t="str">
        <f>TEXT(Raw_Articul_Data!$D10558,"00000000000")</f>
        <v>63927020100</v>
      </c>
      <c r="D10558" s="41">
        <v>63927020100</v>
      </c>
      <c r="E10558" s="41" t="s">
        <v>2197</v>
      </c>
      <c r="G10558" s="41" t="s">
        <v>32</v>
      </c>
      <c r="H10558" s="41" t="s">
        <v>2300</v>
      </c>
      <c r="I10558" s="41" t="s">
        <v>23</v>
      </c>
      <c r="J10558" s="41" t="s">
        <v>28</v>
      </c>
      <c r="K10558" s="41" t="s">
        <v>25</v>
      </c>
    </row>
    <row r="10559" spans="2:11" ht="15" customHeight="1" x14ac:dyDescent="0.3">
      <c r="B10559" s="39" t="str">
        <f t="shared" si="146"/>
        <v>63927020105 ніж правий</v>
      </c>
      <c r="C10559" s="39" t="str">
        <f>TEXT(Raw_Articul_Data!$D10559,"00000000000")</f>
        <v>63927020105</v>
      </c>
      <c r="D10559" s="41">
        <v>63927020105</v>
      </c>
      <c r="E10559" s="41" t="s">
        <v>2182</v>
      </c>
      <c r="G10559" s="41" t="s">
        <v>32</v>
      </c>
      <c r="H10559" s="41" t="s">
        <v>2300</v>
      </c>
      <c r="I10559" s="41" t="s">
        <v>23</v>
      </c>
      <c r="J10559" s="41" t="s">
        <v>28</v>
      </c>
      <c r="K10559" s="41" t="s">
        <v>25</v>
      </c>
    </row>
    <row r="10560" spans="2:11" ht="15" customHeight="1" x14ac:dyDescent="0.3">
      <c r="B10560" s="39" t="str">
        <f t="shared" si="146"/>
        <v>63927025000 втулка ножа</v>
      </c>
      <c r="C10560" s="39" t="str">
        <f>TEXT(Raw_Articul_Data!$D10560,"00000000000")</f>
        <v>63927025000</v>
      </c>
      <c r="D10560" s="41">
        <v>63927025000</v>
      </c>
      <c r="E10560" s="41" t="s">
        <v>2907</v>
      </c>
      <c r="G10560" s="41" t="s">
        <v>32</v>
      </c>
      <c r="H10560" s="41" t="s">
        <v>2790</v>
      </c>
      <c r="I10560" s="41" t="s">
        <v>23</v>
      </c>
      <c r="J10560" s="41" t="s">
        <v>45</v>
      </c>
      <c r="K10560" s="41" t="s">
        <v>25</v>
      </c>
    </row>
    <row r="10561" spans="2:11" ht="15" customHeight="1" x14ac:dyDescent="0.3">
      <c r="B10561" s="39" t="str">
        <f t="shared" si="146"/>
        <v>63927640900 зубчатий ремінь</v>
      </c>
      <c r="C10561" s="39" t="str">
        <f>TEXT(Raw_Articul_Data!$D10561,"00000000000")</f>
        <v>63927640900</v>
      </c>
      <c r="D10561" s="41">
        <v>63927640900</v>
      </c>
      <c r="E10561" s="41" t="s">
        <v>4995</v>
      </c>
      <c r="G10561" s="41" t="s">
        <v>32</v>
      </c>
      <c r="H10561" s="41" t="s">
        <v>2790</v>
      </c>
      <c r="I10561" s="41" t="s">
        <v>23</v>
      </c>
      <c r="J10561" s="41" t="s">
        <v>218</v>
      </c>
      <c r="K10561" s="41" t="s">
        <v>25</v>
      </c>
    </row>
    <row r="10562" spans="2:11" ht="15" customHeight="1" x14ac:dyDescent="0.3">
      <c r="B10562" s="39" t="str">
        <f t="shared" si="146"/>
        <v>63927641000 шків зубчатого ременя</v>
      </c>
      <c r="C10562" s="39" t="str">
        <f>TEXT(Raw_Articul_Data!$D10562,"00000000000")</f>
        <v>63927641000</v>
      </c>
      <c r="D10562" s="41">
        <v>63927641000</v>
      </c>
      <c r="E10562" s="41" t="s">
        <v>5013</v>
      </c>
      <c r="G10562" s="41" t="s">
        <v>32</v>
      </c>
      <c r="H10562" s="41" t="s">
        <v>2790</v>
      </c>
      <c r="I10562" s="41" t="s">
        <v>23</v>
      </c>
      <c r="J10562" s="41" t="s">
        <v>45</v>
      </c>
      <c r="K10562" s="41" t="s">
        <v>25</v>
      </c>
    </row>
    <row r="10563" spans="2:11" ht="15" customHeight="1" x14ac:dyDescent="0.3">
      <c r="B10563" s="39" t="str">
        <f t="shared" si="146"/>
        <v>64214350300 перемикач</v>
      </c>
      <c r="C10563" s="39" t="str">
        <f>TEXT(Raw_Articul_Data!$D10563,"00000000000")</f>
        <v>64214350300</v>
      </c>
      <c r="D10563" s="41">
        <v>64214350300</v>
      </c>
      <c r="E10563" s="41" t="s">
        <v>4663</v>
      </c>
      <c r="G10563" s="41" t="s">
        <v>32</v>
      </c>
      <c r="H10563" s="41" t="s">
        <v>2790</v>
      </c>
      <c r="I10563" s="41" t="s">
        <v>23</v>
      </c>
      <c r="J10563" s="41" t="s">
        <v>508</v>
      </c>
      <c r="K10563" s="41" t="s">
        <v>25</v>
      </c>
    </row>
    <row r="10564" spans="2:11" ht="15" customHeight="1" x14ac:dyDescent="0.3">
      <c r="B10564" s="39" t="str">
        <f t="shared" si="146"/>
        <v>64216051000 конденсатор 0,1</v>
      </c>
      <c r="C10564" s="39" t="str">
        <f>TEXT(Raw_Articul_Data!$D10564,"00000000000")</f>
        <v>64216051000</v>
      </c>
      <c r="D10564" s="41">
        <v>64216051000</v>
      </c>
      <c r="E10564" s="41" t="s">
        <v>5403</v>
      </c>
      <c r="G10564" s="41" t="s">
        <v>32</v>
      </c>
      <c r="H10564" s="41" t="s">
        <v>2790</v>
      </c>
      <c r="I10564" s="41" t="s">
        <v>23</v>
      </c>
      <c r="J10564" s="41" t="s">
        <v>34</v>
      </c>
      <c r="K10564" s="41" t="s">
        <v>25</v>
      </c>
    </row>
    <row r="10565" spans="2:11" ht="15" customHeight="1" x14ac:dyDescent="0.3">
      <c r="B10565" s="39" t="str">
        <f t="shared" si="146"/>
        <v>64217102100 ріжуча головка te300/310</v>
      </c>
      <c r="C10565" s="39" t="str">
        <f>TEXT(Raw_Articul_Data!$D10565,"00000000000")</f>
        <v>64217102100</v>
      </c>
      <c r="D10565" s="41">
        <v>64217102100</v>
      </c>
      <c r="E10565" s="41" t="s">
        <v>2301</v>
      </c>
      <c r="G10565" s="41" t="s">
        <v>32</v>
      </c>
      <c r="H10565" s="41" t="s">
        <v>2302</v>
      </c>
      <c r="J10565" s="41" t="s">
        <v>28</v>
      </c>
      <c r="K10565" s="41" t="s">
        <v>25</v>
      </c>
    </row>
    <row r="10566" spans="2:11" ht="15" customHeight="1" x14ac:dyDescent="0.3">
      <c r="B10566" s="39" t="str">
        <f t="shared" si="146"/>
        <v>64217104300 котушка косильна</v>
      </c>
      <c r="C10566" s="39" t="str">
        <f>TEXT(Raw_Articul_Data!$D10566,"00000000000")</f>
        <v>64217104300</v>
      </c>
      <c r="D10566" s="41">
        <v>64217104300</v>
      </c>
      <c r="E10566" s="41" t="s">
        <v>2303</v>
      </c>
      <c r="G10566" s="41" t="s">
        <v>32</v>
      </c>
      <c r="H10566" s="41" t="s">
        <v>2304</v>
      </c>
      <c r="I10566" s="41" t="s">
        <v>23</v>
      </c>
      <c r="J10566" s="41" t="s">
        <v>28</v>
      </c>
      <c r="K10566" s="41" t="s">
        <v>25</v>
      </c>
    </row>
    <row r="10567" spans="2:11" ht="15" customHeight="1" x14ac:dyDescent="0.3">
      <c r="B10567" s="39" t="str">
        <f t="shared" si="146"/>
        <v>64217110300 трубка te310/410</v>
      </c>
      <c r="C10567" s="39" t="str">
        <f>TEXT(Raw_Articul_Data!$D10567,"00000000000")</f>
        <v>64217110300</v>
      </c>
      <c r="D10567" s="41">
        <v>64217110300</v>
      </c>
      <c r="E10567" s="41" t="s">
        <v>5404</v>
      </c>
      <c r="G10567" s="41" t="s">
        <v>32</v>
      </c>
      <c r="H10567" s="41" t="s">
        <v>2790</v>
      </c>
      <c r="I10567" s="41" t="s">
        <v>23</v>
      </c>
      <c r="J10567" s="41" t="s">
        <v>28</v>
      </c>
      <c r="K10567" s="41" t="s">
        <v>25</v>
      </c>
    </row>
    <row r="10568" spans="2:11" ht="15" customHeight="1" x14ac:dyDescent="0.3">
      <c r="B10568" s="39" t="str">
        <f t="shared" si="146"/>
        <v>64217112800 корпус катушки</v>
      </c>
      <c r="C10568" s="39" t="str">
        <f>TEXT(Raw_Articul_Data!$D10568,"00000000000")</f>
        <v>64217112800</v>
      </c>
      <c r="D10568" s="41">
        <v>64217112800</v>
      </c>
      <c r="E10568" s="41" t="s">
        <v>4025</v>
      </c>
      <c r="G10568" s="41" t="s">
        <v>32</v>
      </c>
      <c r="H10568" s="41" t="s">
        <v>2790</v>
      </c>
      <c r="I10568" s="41" t="s">
        <v>23</v>
      </c>
      <c r="J10568" s="41" t="s">
        <v>28</v>
      </c>
      <c r="K10568" s="41" t="s">
        <v>25</v>
      </c>
    </row>
    <row r="10569" spans="2:11" ht="15" customHeight="1" x14ac:dyDescent="0.3">
      <c r="B10569" s="39" t="str">
        <f t="shared" si="146"/>
        <v>64217113800 важіль</v>
      </c>
      <c r="C10569" s="39" t="str">
        <f>TEXT(Raw_Articul_Data!$D10569,"00000000000")</f>
        <v>64217113800</v>
      </c>
      <c r="D10569" s="41">
        <v>64217113800</v>
      </c>
      <c r="E10569" s="41" t="s">
        <v>3043</v>
      </c>
      <c r="G10569" s="41" t="s">
        <v>32</v>
      </c>
      <c r="H10569" s="41" t="s">
        <v>2790</v>
      </c>
      <c r="I10569" s="41" t="s">
        <v>23</v>
      </c>
      <c r="J10569" s="41" t="s">
        <v>28</v>
      </c>
      <c r="K10569" s="41" t="s">
        <v>25</v>
      </c>
    </row>
    <row r="10570" spans="2:11" ht="15" customHeight="1" x14ac:dyDescent="0.3">
      <c r="B10570" s="39" t="str">
        <f t="shared" si="146"/>
        <v>64217115100 частина шарніра te310/410</v>
      </c>
      <c r="C10570" s="39" t="str">
        <f>TEXT(Raw_Articul_Data!$D10570,"00000000000")</f>
        <v>64217115100</v>
      </c>
      <c r="D10570" s="41">
        <v>64217115100</v>
      </c>
      <c r="E10570" s="41" t="s">
        <v>5405</v>
      </c>
      <c r="G10570" s="41" t="s">
        <v>32</v>
      </c>
      <c r="H10570" s="41" t="s">
        <v>2790</v>
      </c>
      <c r="I10570" s="41" t="s">
        <v>23</v>
      </c>
      <c r="J10570" s="41" t="s">
        <v>28</v>
      </c>
      <c r="K10570" s="41" t="s">
        <v>25</v>
      </c>
    </row>
    <row r="10571" spans="2:11" ht="15" customHeight="1" x14ac:dyDescent="0.3">
      <c r="B10571" s="39" t="str">
        <f t="shared" si="146"/>
        <v>64217137000 кришка котушки</v>
      </c>
      <c r="C10571" s="39" t="str">
        <f>TEXT(Raw_Articul_Data!$D10571,"00000000000")</f>
        <v>64217137000</v>
      </c>
      <c r="D10571" s="41">
        <v>64217137000</v>
      </c>
      <c r="E10571" s="41" t="s">
        <v>5406</v>
      </c>
      <c r="G10571" s="41" t="s">
        <v>32</v>
      </c>
      <c r="H10571" s="41" t="s">
        <v>2790</v>
      </c>
      <c r="I10571" s="41" t="s">
        <v>23</v>
      </c>
      <c r="J10571" s="41" t="s">
        <v>28</v>
      </c>
      <c r="K10571" s="41" t="s">
        <v>25</v>
      </c>
    </row>
    <row r="10572" spans="2:11" ht="15" customHeight="1" x14ac:dyDescent="0.3">
      <c r="B10572" s="39" t="str">
        <f t="shared" si="146"/>
        <v>64217167300 частина управління te310/410</v>
      </c>
      <c r="C10572" s="39" t="str">
        <f>TEXT(Raw_Articul_Data!$D10572,"00000000000")</f>
        <v>64217167300</v>
      </c>
      <c r="D10572" s="41">
        <v>64217167300</v>
      </c>
      <c r="E10572" s="41" t="s">
        <v>5407</v>
      </c>
      <c r="G10572" s="41" t="s">
        <v>32</v>
      </c>
      <c r="H10572" s="41" t="s">
        <v>2790</v>
      </c>
      <c r="I10572" s="41" t="s">
        <v>23</v>
      </c>
      <c r="J10572" s="41" t="s">
        <v>28</v>
      </c>
      <c r="K10572" s="41" t="s">
        <v>25</v>
      </c>
    </row>
    <row r="10573" spans="2:11" ht="15" customHeight="1" x14ac:dyDescent="0.3">
      <c r="B10573" s="39" t="str">
        <f t="shared" ref="B10573:B10636" si="147">CONCATENATE(C10573," ", LOWER(E10573))</f>
        <v>64217171300 обмежуючий елемент</v>
      </c>
      <c r="C10573" s="39" t="str">
        <f>TEXT(Raw_Articul_Data!$D10573,"00000000000")</f>
        <v>64217171300</v>
      </c>
      <c r="D10573" s="41">
        <v>64217171300</v>
      </c>
      <c r="E10573" s="41" t="s">
        <v>5408</v>
      </c>
      <c r="G10573" s="41" t="s">
        <v>32</v>
      </c>
      <c r="H10573" s="41" t="s">
        <v>2790</v>
      </c>
      <c r="I10573" s="41" t="s">
        <v>23</v>
      </c>
      <c r="J10573" s="41" t="s">
        <v>28</v>
      </c>
      <c r="K10573" s="41" t="s">
        <v>25</v>
      </c>
    </row>
    <row r="10574" spans="2:11" ht="15" customHeight="1" x14ac:dyDescent="0.3">
      <c r="B10574" s="39" t="str">
        <f t="shared" si="147"/>
        <v>64217921800 сегмент</v>
      </c>
      <c r="C10574" s="39" t="str">
        <f>TEXT(Raw_Articul_Data!$D10574,"00000000000")</f>
        <v>64217921800</v>
      </c>
      <c r="D10574" s="41">
        <v>64217921800</v>
      </c>
      <c r="E10574" s="41" t="s">
        <v>3332</v>
      </c>
      <c r="G10574" s="41" t="s">
        <v>32</v>
      </c>
      <c r="H10574" s="41" t="s">
        <v>2790</v>
      </c>
      <c r="I10574" s="41" t="s">
        <v>23</v>
      </c>
      <c r="J10574" s="41" t="s">
        <v>28</v>
      </c>
      <c r="K10574" s="41" t="s">
        <v>25</v>
      </c>
    </row>
    <row r="10575" spans="2:11" ht="15" customHeight="1" x14ac:dyDescent="0.3">
      <c r="B10575" s="39" t="str">
        <f t="shared" si="147"/>
        <v>64217921910 кнопка те410</v>
      </c>
      <c r="C10575" s="39" t="str">
        <f>TEXT(Raw_Articul_Data!$D10575,"00000000000")</f>
        <v>64217921910</v>
      </c>
      <c r="D10575" s="41">
        <v>64217921910</v>
      </c>
      <c r="E10575" s="41" t="s">
        <v>5409</v>
      </c>
      <c r="G10575" s="41" t="s">
        <v>32</v>
      </c>
      <c r="H10575" s="41" t="s">
        <v>2790</v>
      </c>
      <c r="I10575" s="41" t="s">
        <v>23</v>
      </c>
      <c r="J10575" s="41" t="s">
        <v>28</v>
      </c>
      <c r="K10575" s="41" t="s">
        <v>25</v>
      </c>
    </row>
    <row r="10576" spans="2:11" ht="15" customHeight="1" x14ac:dyDescent="0.3">
      <c r="B10576" s="39" t="str">
        <f t="shared" si="147"/>
        <v>64217923500 кнопка</v>
      </c>
      <c r="C10576" s="39" t="str">
        <f>TEXT(Raw_Articul_Data!$D10576,"00000000000")</f>
        <v>64217923500</v>
      </c>
      <c r="D10576" s="41">
        <v>64217923500</v>
      </c>
      <c r="E10576" s="41" t="s">
        <v>4724</v>
      </c>
      <c r="G10576" s="41" t="s">
        <v>32</v>
      </c>
      <c r="H10576" s="41" t="s">
        <v>2790</v>
      </c>
      <c r="I10576" s="41" t="s">
        <v>23</v>
      </c>
      <c r="J10576" s="41" t="s">
        <v>28</v>
      </c>
      <c r="K10576" s="41" t="s">
        <v>25</v>
      </c>
    </row>
    <row r="10577" spans="2:11" ht="15" customHeight="1" x14ac:dyDescent="0.3">
      <c r="B10577" s="39" t="str">
        <f t="shared" si="147"/>
        <v>64400071000 комплект вугольних щіток</v>
      </c>
      <c r="C10577" s="39" t="str">
        <f>TEXT(Raw_Articul_Data!$D10577,"00000000000")</f>
        <v>64400071000</v>
      </c>
      <c r="D10577" s="41">
        <v>64400071000</v>
      </c>
      <c r="E10577" s="41" t="s">
        <v>5277</v>
      </c>
      <c r="G10577" s="41" t="s">
        <v>32</v>
      </c>
      <c r="H10577" s="41" t="s">
        <v>2790</v>
      </c>
      <c r="I10577" s="41" t="s">
        <v>23</v>
      </c>
      <c r="J10577" s="41" t="s">
        <v>24</v>
      </c>
      <c r="K10577" s="41" t="s">
        <v>25</v>
      </c>
    </row>
    <row r="10578" spans="2:11" ht="15" customHeight="1" x14ac:dyDescent="0.3">
      <c r="B10578" s="39" t="str">
        <f t="shared" si="147"/>
        <v>64404044000 магніт</v>
      </c>
      <c r="C10578" s="39" t="str">
        <f>TEXT(Raw_Articul_Data!$D10578,"00000000000")</f>
        <v>64404044000</v>
      </c>
      <c r="D10578" s="41">
        <v>64404044000</v>
      </c>
      <c r="E10578" s="41" t="s">
        <v>5410</v>
      </c>
      <c r="G10578" s="41" t="s">
        <v>32</v>
      </c>
      <c r="H10578" s="41" t="s">
        <v>2790</v>
      </c>
      <c r="I10578" s="41" t="s">
        <v>23</v>
      </c>
      <c r="J10578" s="41" t="s">
        <v>34</v>
      </c>
      <c r="K10578" s="41" t="s">
        <v>25</v>
      </c>
    </row>
    <row r="10579" spans="2:11" ht="15" customHeight="1" x14ac:dyDescent="0.3">
      <c r="B10579" s="39" t="str">
        <f t="shared" si="147"/>
        <v>64404300500 перемикач</v>
      </c>
      <c r="C10579" s="39" t="str">
        <f>TEXT(Raw_Articul_Data!$D10579,"00000000000")</f>
        <v>64404300500</v>
      </c>
      <c r="D10579" s="41">
        <v>64404300500</v>
      </c>
      <c r="E10579" s="41" t="s">
        <v>4663</v>
      </c>
      <c r="G10579" s="41" t="s">
        <v>32</v>
      </c>
      <c r="H10579" s="41" t="s">
        <v>2790</v>
      </c>
      <c r="I10579" s="41" t="s">
        <v>23</v>
      </c>
      <c r="J10579" s="41" t="s">
        <v>508</v>
      </c>
      <c r="K10579" s="41" t="s">
        <v>25</v>
      </c>
    </row>
    <row r="10580" spans="2:11" ht="15" customHeight="1" x14ac:dyDescent="0.3">
      <c r="B10580" s="39" t="str">
        <f t="shared" si="147"/>
        <v>64404301401 електронний модуль</v>
      </c>
      <c r="C10580" s="39" t="str">
        <f>TEXT(Raw_Articul_Data!$D10580,"00000000000")</f>
        <v>64404301401</v>
      </c>
      <c r="D10580" s="41">
        <v>64404301401</v>
      </c>
      <c r="E10580" s="41" t="s">
        <v>3908</v>
      </c>
      <c r="G10580" s="41" t="s">
        <v>32</v>
      </c>
      <c r="H10580" s="41" t="s">
        <v>2790</v>
      </c>
      <c r="I10580" s="41" t="s">
        <v>23</v>
      </c>
      <c r="J10580" s="41" t="s">
        <v>1908</v>
      </c>
      <c r="K10580" s="41" t="s">
        <v>25</v>
      </c>
    </row>
    <row r="10581" spans="2:11" ht="15" customHeight="1" x14ac:dyDescent="0.3">
      <c r="B10581" s="39" t="str">
        <f t="shared" si="147"/>
        <v>64404402001 з'єднувальний провід</v>
      </c>
      <c r="C10581" s="39" t="str">
        <f>TEXT(Raw_Articul_Data!$D10581,"00000000000")</f>
        <v>64404402001</v>
      </c>
      <c r="D10581" s="41">
        <v>64404402001</v>
      </c>
      <c r="E10581" s="41" t="s">
        <v>3924</v>
      </c>
      <c r="G10581" s="41" t="s">
        <v>32</v>
      </c>
      <c r="H10581" s="41" t="s">
        <v>2790</v>
      </c>
      <c r="I10581" s="41" t="s">
        <v>23</v>
      </c>
      <c r="J10581" s="41" t="s">
        <v>28</v>
      </c>
      <c r="K10581" s="41" t="s">
        <v>25</v>
      </c>
    </row>
    <row r="10582" spans="2:11" ht="15" customHeight="1" x14ac:dyDescent="0.3">
      <c r="B10582" s="39" t="str">
        <f t="shared" si="147"/>
        <v>64406000200 електромотор viking te 600</v>
      </c>
      <c r="C10582" s="39" t="str">
        <f>TEXT(Raw_Articul_Data!$D10582,"00000000000")</f>
        <v>64406000200</v>
      </c>
      <c r="D10582" s="41">
        <v>64406000200</v>
      </c>
      <c r="E10582" s="41" t="s">
        <v>5411</v>
      </c>
      <c r="G10582" s="41" t="s">
        <v>32</v>
      </c>
      <c r="H10582" s="41" t="s">
        <v>2790</v>
      </c>
      <c r="I10582" s="41" t="s">
        <v>23</v>
      </c>
      <c r="J10582" s="41" t="s">
        <v>1908</v>
      </c>
      <c r="K10582" s="41" t="s">
        <v>25</v>
      </c>
    </row>
    <row r="10583" spans="2:11" ht="15" customHeight="1" x14ac:dyDescent="0.3">
      <c r="B10583" s="39" t="str">
        <f t="shared" si="147"/>
        <v>64406000220 електродвигун 1,45квт, 230в, 50гц</v>
      </c>
      <c r="C10583" s="39" t="str">
        <f>TEXT(Raw_Articul_Data!$D10583,"00000000000")</f>
        <v>64406000220</v>
      </c>
      <c r="D10583" s="41">
        <v>64406000220</v>
      </c>
      <c r="E10583" s="41" t="s">
        <v>5412</v>
      </c>
      <c r="G10583" s="41" t="s">
        <v>32</v>
      </c>
      <c r="H10583" s="41" t="s">
        <v>2790</v>
      </c>
      <c r="I10583" s="41" t="s">
        <v>23</v>
      </c>
      <c r="J10583" s="41" t="s">
        <v>1908</v>
      </c>
      <c r="K10583" s="41" t="s">
        <v>25</v>
      </c>
    </row>
    <row r="10584" spans="2:11" ht="15" customHeight="1" x14ac:dyDescent="0.3">
      <c r="B10584" s="39" t="str">
        <f t="shared" si="147"/>
        <v>64406000231 електродвигун 230в (0,54квт)</v>
      </c>
      <c r="C10584" s="39" t="str">
        <f>TEXT(Raw_Articul_Data!$D10584,"00000000000")</f>
        <v>64406000231</v>
      </c>
      <c r="D10584" s="41">
        <v>64406000231</v>
      </c>
      <c r="E10584" s="41" t="s">
        <v>5413</v>
      </c>
      <c r="G10584" s="41" t="s">
        <v>32</v>
      </c>
      <c r="H10584" s="41" t="s">
        <v>2790</v>
      </c>
      <c r="I10584" s="41" t="s">
        <v>23</v>
      </c>
      <c r="J10584" s="41" t="s">
        <v>24</v>
      </c>
      <c r="K10584" s="41" t="s">
        <v>25</v>
      </c>
    </row>
    <row r="10585" spans="2:11" ht="15" customHeight="1" x14ac:dyDescent="0.3">
      <c r="B10585" s="39" t="str">
        <f t="shared" si="147"/>
        <v>64406000241 електродвигун</v>
      </c>
      <c r="C10585" s="39" t="str">
        <f>TEXT(Raw_Articul_Data!$D10585,"00000000000")</f>
        <v>64406000241</v>
      </c>
      <c r="D10585" s="41">
        <v>64406000241</v>
      </c>
      <c r="E10585" s="41" t="s">
        <v>2869</v>
      </c>
      <c r="G10585" s="41" t="s">
        <v>32</v>
      </c>
      <c r="H10585" s="41" t="s">
        <v>2790</v>
      </c>
      <c r="I10585" s="41" t="s">
        <v>23</v>
      </c>
      <c r="J10585" s="41" t="s">
        <v>1908</v>
      </c>
      <c r="K10585" s="41" t="s">
        <v>25</v>
      </c>
    </row>
    <row r="10586" spans="2:11" ht="15" customHeight="1" x14ac:dyDescent="0.3">
      <c r="B10586" s="39" t="str">
        <f t="shared" si="147"/>
        <v>64406022200 повітропровід</v>
      </c>
      <c r="C10586" s="39" t="str">
        <f>TEXT(Raw_Articul_Data!$D10586,"00000000000")</f>
        <v>64406022200</v>
      </c>
      <c r="D10586" s="41">
        <v>64406022200</v>
      </c>
      <c r="E10586" s="41" t="s">
        <v>3433</v>
      </c>
      <c r="G10586" s="41" t="s">
        <v>32</v>
      </c>
      <c r="H10586" s="41" t="s">
        <v>2790</v>
      </c>
      <c r="I10586" s="41" t="s">
        <v>23</v>
      </c>
      <c r="J10586" s="41" t="s">
        <v>45</v>
      </c>
      <c r="K10586" s="41" t="s">
        <v>25</v>
      </c>
    </row>
    <row r="10587" spans="2:11" ht="15" customHeight="1" x14ac:dyDescent="0.3">
      <c r="B10587" s="39" t="str">
        <f t="shared" si="147"/>
        <v>64406073005 колесо вентилятора</v>
      </c>
      <c r="C10587" s="39" t="str">
        <f>TEXT(Raw_Articul_Data!$D10587,"00000000000")</f>
        <v>64406073005</v>
      </c>
      <c r="D10587" s="41">
        <v>64406073005</v>
      </c>
      <c r="E10587" s="41" t="s">
        <v>3039</v>
      </c>
      <c r="G10587" s="41" t="s">
        <v>32</v>
      </c>
      <c r="H10587" s="41" t="s">
        <v>2790</v>
      </c>
      <c r="I10587" s="41" t="s">
        <v>23</v>
      </c>
      <c r="J10587" s="41" t="s">
        <v>45</v>
      </c>
      <c r="K10587" s="41" t="s">
        <v>25</v>
      </c>
    </row>
    <row r="10588" spans="2:11" ht="15" customHeight="1" x14ac:dyDescent="0.3">
      <c r="B10588" s="39" t="str">
        <f t="shared" si="147"/>
        <v>64600071011 комплект - ріжучий пристрій 700мм/28"</v>
      </c>
      <c r="C10588" s="39" t="str">
        <f>TEXT(Raw_Articul_Data!$D10588,"00000000000")</f>
        <v>64600071011</v>
      </c>
      <c r="D10588" s="41">
        <v>64600071011</v>
      </c>
      <c r="E10588" s="41" t="s">
        <v>5414</v>
      </c>
      <c r="G10588" s="41" t="s">
        <v>32</v>
      </c>
      <c r="H10588" s="41" t="s">
        <v>2790</v>
      </c>
      <c r="I10588" s="41" t="s">
        <v>23</v>
      </c>
      <c r="J10588" s="41" t="s">
        <v>28</v>
      </c>
      <c r="K10588" s="41" t="s">
        <v>25</v>
      </c>
    </row>
    <row r="10589" spans="2:11" ht="15" customHeight="1" x14ac:dyDescent="0.3">
      <c r="B10589" s="39" t="str">
        <f t="shared" si="147"/>
        <v>64600071020 комплект вугольних щіток</v>
      </c>
      <c r="C10589" s="39" t="str">
        <f>TEXT(Raw_Articul_Data!$D10589,"00000000000")</f>
        <v>64600071020</v>
      </c>
      <c r="D10589" s="41">
        <v>64600071020</v>
      </c>
      <c r="E10589" s="41" t="s">
        <v>5277</v>
      </c>
      <c r="G10589" s="41" t="s">
        <v>32</v>
      </c>
      <c r="H10589" s="41" t="s">
        <v>2790</v>
      </c>
      <c r="I10589" s="41" t="s">
        <v>23</v>
      </c>
      <c r="J10589" s="41" t="s">
        <v>34</v>
      </c>
      <c r="K10589" s="41" t="s">
        <v>25</v>
      </c>
    </row>
    <row r="10590" spans="2:11" ht="15" customHeight="1" x14ac:dyDescent="0.3">
      <c r="B10590" s="39" t="str">
        <f t="shared" si="147"/>
        <v>64600071031 комплект - важіль з нажимним штіфтом</v>
      </c>
      <c r="C10590" s="39" t="str">
        <f>TEXT(Raw_Articul_Data!$D10590,"00000000000")</f>
        <v>64600071031</v>
      </c>
      <c r="D10590" s="41">
        <v>64600071031</v>
      </c>
      <c r="E10590" s="41" t="s">
        <v>5415</v>
      </c>
      <c r="G10590" s="41" t="s">
        <v>32</v>
      </c>
      <c r="H10590" s="41" t="s">
        <v>2790</v>
      </c>
      <c r="I10590" s="41" t="s">
        <v>23</v>
      </c>
      <c r="J10590" s="41" t="s">
        <v>28</v>
      </c>
      <c r="K10590" s="41" t="s">
        <v>25</v>
      </c>
    </row>
    <row r="10591" spans="2:11" ht="15" customHeight="1" x14ac:dyDescent="0.3">
      <c r="B10591" s="39" t="str">
        <f t="shared" si="147"/>
        <v>64601623200 поводок</v>
      </c>
      <c r="C10591" s="39" t="str">
        <f>TEXT(Raw_Articul_Data!$D10591,"00000000000")</f>
        <v>64601623200</v>
      </c>
      <c r="D10591" s="41">
        <v>64601623200</v>
      </c>
      <c r="E10591" s="41" t="s">
        <v>3064</v>
      </c>
      <c r="G10591" s="41" t="s">
        <v>32</v>
      </c>
      <c r="H10591" s="41" t="s">
        <v>2790</v>
      </c>
      <c r="I10591" s="41" t="s">
        <v>23</v>
      </c>
      <c r="J10591" s="41" t="s">
        <v>45</v>
      </c>
      <c r="K10591" s="41" t="s">
        <v>25</v>
      </c>
    </row>
    <row r="10592" spans="2:11" ht="15" customHeight="1" x14ac:dyDescent="0.3">
      <c r="B10592" s="39" t="str">
        <f t="shared" si="147"/>
        <v>64604321900 вставка</v>
      </c>
      <c r="C10592" s="39" t="str">
        <f>TEXT(Raw_Articul_Data!$D10592,"00000000000")</f>
        <v>64604321900</v>
      </c>
      <c r="D10592" s="41">
        <v>64604321900</v>
      </c>
      <c r="E10592" s="41" t="s">
        <v>3631</v>
      </c>
      <c r="G10592" s="41" t="s">
        <v>32</v>
      </c>
      <c r="H10592" s="41" t="s">
        <v>2790</v>
      </c>
      <c r="I10592" s="41" t="s">
        <v>23</v>
      </c>
      <c r="J10592" s="41" t="s">
        <v>28</v>
      </c>
      <c r="K10592" s="41" t="s">
        <v>25</v>
      </c>
    </row>
    <row r="10593" spans="2:11" ht="15" customHeight="1" x14ac:dyDescent="0.3">
      <c r="B10593" s="39" t="str">
        <f t="shared" si="147"/>
        <v>64604352401 рукоятка перемикання</v>
      </c>
      <c r="C10593" s="39" t="str">
        <f>TEXT(Raw_Articul_Data!$D10593,"00000000000")</f>
        <v>64604352401</v>
      </c>
      <c r="D10593" s="41">
        <v>64604352401</v>
      </c>
      <c r="E10593" s="41" t="s">
        <v>3923</v>
      </c>
      <c r="G10593" s="41" t="s">
        <v>32</v>
      </c>
      <c r="H10593" s="41" t="s">
        <v>2790</v>
      </c>
      <c r="I10593" s="41" t="s">
        <v>23</v>
      </c>
      <c r="J10593" s="41" t="s">
        <v>28</v>
      </c>
      <c r="K10593" s="41" t="s">
        <v>25</v>
      </c>
    </row>
    <row r="10594" spans="2:11" ht="15" customHeight="1" x14ac:dyDescent="0.3">
      <c r="B10594" s="39" t="str">
        <f t="shared" si="147"/>
        <v>64604357200 балансір</v>
      </c>
      <c r="C10594" s="39" t="str">
        <f>TEXT(Raw_Articul_Data!$D10594,"00000000000")</f>
        <v>64604357200</v>
      </c>
      <c r="D10594" s="41">
        <v>64604357200</v>
      </c>
      <c r="E10594" s="41" t="s">
        <v>5416</v>
      </c>
      <c r="G10594" s="41" t="s">
        <v>32</v>
      </c>
      <c r="H10594" s="41" t="s">
        <v>2790</v>
      </c>
      <c r="I10594" s="41" t="s">
        <v>23</v>
      </c>
      <c r="J10594" s="41" t="s">
        <v>28</v>
      </c>
      <c r="K10594" s="41" t="s">
        <v>25</v>
      </c>
    </row>
    <row r="10595" spans="2:11" ht="15" customHeight="1" x14ac:dyDescent="0.3">
      <c r="B10595" s="39" t="str">
        <f t="shared" si="147"/>
        <v>64604401905 провід</v>
      </c>
      <c r="C10595" s="39" t="str">
        <f>TEXT(Raw_Articul_Data!$D10595,"00000000000")</f>
        <v>64604401905</v>
      </c>
      <c r="D10595" s="41">
        <v>64604401905</v>
      </c>
      <c r="E10595" s="41" t="s">
        <v>4184</v>
      </c>
      <c r="G10595" s="41" t="s">
        <v>32</v>
      </c>
      <c r="H10595" s="41" t="s">
        <v>2790</v>
      </c>
      <c r="I10595" s="41" t="s">
        <v>23</v>
      </c>
      <c r="J10595" s="41" t="s">
        <v>28</v>
      </c>
      <c r="K10595" s="41" t="s">
        <v>25</v>
      </c>
    </row>
    <row r="10596" spans="2:11" ht="15" customHeight="1" x14ac:dyDescent="0.3">
      <c r="B10596" s="39" t="str">
        <f t="shared" si="147"/>
        <v>64606020411 захисне прикриття нижнє</v>
      </c>
      <c r="C10596" s="39" t="str">
        <f>TEXT(Raw_Articul_Data!$D10596,"00000000000")</f>
        <v>64606020411</v>
      </c>
      <c r="D10596" s="41">
        <v>64606020411</v>
      </c>
      <c r="E10596" s="41" t="s">
        <v>5417</v>
      </c>
      <c r="G10596" s="41" t="s">
        <v>32</v>
      </c>
      <c r="H10596" s="41" t="s">
        <v>2790</v>
      </c>
      <c r="I10596" s="41" t="s">
        <v>23</v>
      </c>
      <c r="J10596" s="41" t="s">
        <v>28</v>
      </c>
      <c r="K10596" s="41" t="s">
        <v>25</v>
      </c>
    </row>
    <row r="10597" spans="2:11" ht="15" customHeight="1" x14ac:dyDescent="0.3">
      <c r="B10597" s="39" t="str">
        <f t="shared" si="147"/>
        <v>64606407500 зубчате колесо</v>
      </c>
      <c r="C10597" s="39" t="str">
        <f>TEXT(Raw_Articul_Data!$D10597,"00000000000")</f>
        <v>64606407500</v>
      </c>
      <c r="D10597" s="41">
        <v>64606407500</v>
      </c>
      <c r="E10597" s="41" t="s">
        <v>2880</v>
      </c>
      <c r="G10597" s="41" t="s">
        <v>32</v>
      </c>
      <c r="H10597" s="41" t="s">
        <v>2790</v>
      </c>
      <c r="I10597" s="41" t="s">
        <v>23</v>
      </c>
      <c r="J10597" s="41" t="s">
        <v>45</v>
      </c>
      <c r="K10597" s="41" t="s">
        <v>25</v>
      </c>
    </row>
    <row r="10598" spans="2:11" ht="15" customHeight="1" x14ac:dyDescent="0.3">
      <c r="B10598" s="39" t="str">
        <f t="shared" si="147"/>
        <v>64606407601 цилінричне зубчате колесо</v>
      </c>
      <c r="C10598" s="39" t="str">
        <f>TEXT(Raw_Articul_Data!$D10598,"00000000000")</f>
        <v>64606407601</v>
      </c>
      <c r="D10598" s="41">
        <v>64606407601</v>
      </c>
      <c r="E10598" s="41" t="s">
        <v>5418</v>
      </c>
      <c r="G10598" s="41" t="s">
        <v>32</v>
      </c>
      <c r="H10598" s="41" t="s">
        <v>2790</v>
      </c>
      <c r="I10598" s="41" t="s">
        <v>23</v>
      </c>
      <c r="J10598" s="41" t="s">
        <v>28</v>
      </c>
      <c r="K10598" s="41" t="s">
        <v>25</v>
      </c>
    </row>
    <row r="10599" spans="2:11" ht="15" customHeight="1" x14ac:dyDescent="0.3">
      <c r="B10599" s="39" t="str">
        <f t="shared" si="147"/>
        <v>64606410301 корпус передачі</v>
      </c>
      <c r="C10599" s="39" t="str">
        <f>TEXT(Raw_Articul_Data!$D10599,"00000000000")</f>
        <v>64606410301</v>
      </c>
      <c r="D10599" s="41">
        <v>64606410301</v>
      </c>
      <c r="E10599" s="41" t="s">
        <v>3913</v>
      </c>
      <c r="G10599" s="41" t="s">
        <v>32</v>
      </c>
      <c r="H10599" s="41" t="s">
        <v>2790</v>
      </c>
      <c r="I10599" s="41" t="s">
        <v>23</v>
      </c>
      <c r="J10599" s="41" t="s">
        <v>28</v>
      </c>
      <c r="K10599" s="41" t="s">
        <v>25</v>
      </c>
    </row>
    <row r="10600" spans="2:11" ht="15" customHeight="1" x14ac:dyDescent="0.3">
      <c r="B10600" s="39" t="str">
        <f t="shared" si="147"/>
        <v>64606424700 опорна плита підшипника</v>
      </c>
      <c r="C10600" s="39" t="str">
        <f>TEXT(Raw_Articul_Data!$D10600,"00000000000")</f>
        <v>64606424700</v>
      </c>
      <c r="D10600" s="41">
        <v>64606424700</v>
      </c>
      <c r="E10600" s="41" t="s">
        <v>3938</v>
      </c>
      <c r="G10600" s="41" t="s">
        <v>32</v>
      </c>
      <c r="H10600" s="41" t="s">
        <v>2790</v>
      </c>
      <c r="I10600" s="41" t="s">
        <v>23</v>
      </c>
      <c r="J10600" s="41" t="s">
        <v>28</v>
      </c>
      <c r="K10600" s="41" t="s">
        <v>25</v>
      </c>
    </row>
    <row r="10601" spans="2:11" ht="15" customHeight="1" x14ac:dyDescent="0.3">
      <c r="B10601" s="39" t="str">
        <f t="shared" si="147"/>
        <v>64606426510 шатун</v>
      </c>
      <c r="C10601" s="39" t="str">
        <f>TEXT(Raw_Articul_Data!$D10601,"00000000000")</f>
        <v>64606426510</v>
      </c>
      <c r="D10601" s="41">
        <v>64606426510</v>
      </c>
      <c r="E10601" s="41" t="s">
        <v>3120</v>
      </c>
      <c r="G10601" s="41" t="s">
        <v>32</v>
      </c>
      <c r="H10601" s="41" t="s">
        <v>2790</v>
      </c>
      <c r="I10601" s="41" t="s">
        <v>23</v>
      </c>
      <c r="J10601" s="41" t="s">
        <v>45</v>
      </c>
      <c r="K10601" s="41" t="s">
        <v>25</v>
      </c>
    </row>
    <row r="10602" spans="2:11" ht="15" customHeight="1" x14ac:dyDescent="0.3">
      <c r="B10602" s="39" t="str">
        <f t="shared" si="147"/>
        <v>64606427905 ексцентрик</v>
      </c>
      <c r="C10602" s="39" t="str">
        <f>TEXT(Raw_Articul_Data!$D10602,"00000000000")</f>
        <v>64606427905</v>
      </c>
      <c r="D10602" s="41">
        <v>64606427905</v>
      </c>
      <c r="E10602" s="41" t="s">
        <v>4459</v>
      </c>
      <c r="G10602" s="41" t="s">
        <v>32</v>
      </c>
      <c r="H10602" s="41" t="s">
        <v>2790</v>
      </c>
      <c r="I10602" s="41" t="s">
        <v>23</v>
      </c>
      <c r="J10602" s="41" t="s">
        <v>28</v>
      </c>
      <c r="K10602" s="41" t="s">
        <v>25</v>
      </c>
    </row>
    <row r="10603" spans="2:11" ht="15" customHeight="1" x14ac:dyDescent="0.3">
      <c r="B10603" s="39" t="str">
        <f t="shared" si="147"/>
        <v>64606431000 стопорне кільце 6x0,9</v>
      </c>
      <c r="C10603" s="39" t="str">
        <f>TEXT(Raw_Articul_Data!$D10603,"00000000000")</f>
        <v>64606431000</v>
      </c>
      <c r="D10603" s="41">
        <v>64606431000</v>
      </c>
      <c r="E10603" s="41" t="s">
        <v>5419</v>
      </c>
      <c r="G10603" s="41" t="s">
        <v>32</v>
      </c>
      <c r="H10603" s="41" t="s">
        <v>2790</v>
      </c>
      <c r="I10603" s="41" t="s">
        <v>23</v>
      </c>
      <c r="J10603" s="41" t="s">
        <v>24</v>
      </c>
      <c r="K10603" s="41" t="s">
        <v>25</v>
      </c>
    </row>
    <row r="10604" spans="2:11" ht="15" customHeight="1" x14ac:dyDescent="0.3">
      <c r="B10604" s="39" t="str">
        <f t="shared" si="147"/>
        <v>64606486700 повзунок</v>
      </c>
      <c r="C10604" s="39" t="str">
        <f>TEXT(Raw_Articul_Data!$D10604,"00000000000")</f>
        <v>64606486700</v>
      </c>
      <c r="D10604" s="41">
        <v>64606486700</v>
      </c>
      <c r="E10604" s="41" t="s">
        <v>5420</v>
      </c>
      <c r="G10604" s="41" t="s">
        <v>32</v>
      </c>
      <c r="H10604" s="41" t="s">
        <v>2790</v>
      </c>
      <c r="I10604" s="41" t="s">
        <v>23</v>
      </c>
      <c r="J10604" s="41" t="s">
        <v>28</v>
      </c>
      <c r="K10604" s="41" t="s">
        <v>25</v>
      </c>
    </row>
    <row r="10605" spans="2:11" ht="15" customHeight="1" x14ac:dyDescent="0.3">
      <c r="B10605" s="39" t="str">
        <f t="shared" si="147"/>
        <v>64607117900 розподільча шайба</v>
      </c>
      <c r="C10605" s="39" t="str">
        <f>TEXT(Raw_Articul_Data!$D10605,"00000000000")</f>
        <v>64607117900</v>
      </c>
      <c r="D10605" s="41">
        <v>64607117900</v>
      </c>
      <c r="E10605" s="41" t="s">
        <v>5421</v>
      </c>
      <c r="G10605" s="41" t="s">
        <v>32</v>
      </c>
      <c r="H10605" s="41" t="s">
        <v>2790</v>
      </c>
      <c r="I10605" s="41" t="s">
        <v>23</v>
      </c>
      <c r="J10605" s="41" t="s">
        <v>45</v>
      </c>
      <c r="K10605" s="41" t="s">
        <v>25</v>
      </c>
    </row>
    <row r="10606" spans="2:11" ht="15" customHeight="1" x14ac:dyDescent="0.3">
      <c r="B10606" s="39" t="str">
        <f t="shared" si="147"/>
        <v>64607136720 направляюча 700 mm / 28"</v>
      </c>
      <c r="C10606" s="39" t="str">
        <f>TEXT(Raw_Articul_Data!$D10606,"00000000000")</f>
        <v>64607136720</v>
      </c>
      <c r="D10606" s="41">
        <v>64607136720</v>
      </c>
      <c r="E10606" s="41" t="s">
        <v>5422</v>
      </c>
      <c r="G10606" s="41" t="s">
        <v>32</v>
      </c>
      <c r="H10606" s="41" t="s">
        <v>2790</v>
      </c>
      <c r="I10606" s="41" t="s">
        <v>23</v>
      </c>
      <c r="J10606" s="41" t="s">
        <v>28</v>
      </c>
      <c r="K10606" s="41" t="s">
        <v>25</v>
      </c>
    </row>
    <row r="10607" spans="2:11" ht="15" customHeight="1" x14ac:dyDescent="0.3">
      <c r="B10607" s="39" t="str">
        <f t="shared" si="147"/>
        <v>64607136726 направляюча 700 mm / 28"</v>
      </c>
      <c r="C10607" s="39" t="str">
        <f>TEXT(Raw_Articul_Data!$D10607,"00000000000")</f>
        <v>64607136726</v>
      </c>
      <c r="D10607" s="41">
        <v>64607136726</v>
      </c>
      <c r="E10607" s="41" t="s">
        <v>5422</v>
      </c>
      <c r="G10607" s="41" t="s">
        <v>32</v>
      </c>
      <c r="H10607" s="41" t="s">
        <v>2790</v>
      </c>
      <c r="I10607" s="41" t="s">
        <v>23</v>
      </c>
      <c r="J10607" s="41" t="s">
        <v>28</v>
      </c>
      <c r="K10607" s="41" t="s">
        <v>25</v>
      </c>
    </row>
    <row r="10608" spans="2:11" ht="15" customHeight="1" x14ac:dyDescent="0.3">
      <c r="B10608" s="39" t="str">
        <f t="shared" si="147"/>
        <v>64607165600 вита гнучка пружина</v>
      </c>
      <c r="C10608" s="39" t="str">
        <f>TEXT(Raw_Articul_Data!$D10608,"00000000000")</f>
        <v>64607165600</v>
      </c>
      <c r="D10608" s="41">
        <v>64607165600</v>
      </c>
      <c r="E10608" s="41" t="s">
        <v>3025</v>
      </c>
      <c r="G10608" s="41" t="s">
        <v>32</v>
      </c>
      <c r="H10608" s="41" t="s">
        <v>2790</v>
      </c>
      <c r="I10608" s="41" t="s">
        <v>23</v>
      </c>
      <c r="J10608" s="41" t="s">
        <v>28</v>
      </c>
      <c r="K10608" s="41" t="s">
        <v>25</v>
      </c>
    </row>
    <row r="10609" spans="2:11" ht="15" customHeight="1" x14ac:dyDescent="0.3">
      <c r="B10609" s="39" t="str">
        <f t="shared" si="147"/>
        <v>64607165610 вита гнучка пружина</v>
      </c>
      <c r="C10609" s="39" t="str">
        <f>TEXT(Raw_Articul_Data!$D10609,"00000000000")</f>
        <v>64607165610</v>
      </c>
      <c r="D10609" s="41">
        <v>64607165610</v>
      </c>
      <c r="E10609" s="41" t="s">
        <v>3025</v>
      </c>
      <c r="G10609" s="41" t="s">
        <v>32</v>
      </c>
      <c r="H10609" s="41" t="s">
        <v>2790</v>
      </c>
      <c r="I10609" s="41" t="s">
        <v>23</v>
      </c>
      <c r="J10609" s="41" t="s">
        <v>28</v>
      </c>
      <c r="K10609" s="41" t="s">
        <v>25</v>
      </c>
    </row>
    <row r="10610" spans="2:11" ht="15" customHeight="1" x14ac:dyDescent="0.3">
      <c r="B10610" s="39" t="str">
        <f t="shared" si="147"/>
        <v>64607901200 рукоятка з хомутиком</v>
      </c>
      <c r="C10610" s="39" t="str">
        <f>TEXT(Raw_Articul_Data!$D10610,"00000000000")</f>
        <v>64607901200</v>
      </c>
      <c r="D10610" s="41">
        <v>64607901200</v>
      </c>
      <c r="E10610" s="41" t="s">
        <v>4189</v>
      </c>
      <c r="G10610" s="41" t="s">
        <v>32</v>
      </c>
      <c r="H10610" s="41" t="s">
        <v>2790</v>
      </c>
      <c r="I10610" s="41" t="s">
        <v>23</v>
      </c>
      <c r="J10610" s="41" t="s">
        <v>164</v>
      </c>
      <c r="K10610" s="41" t="s">
        <v>25</v>
      </c>
    </row>
    <row r="10611" spans="2:11" ht="15" customHeight="1" x14ac:dyDescent="0.3">
      <c r="B10611" s="39" t="str">
        <f t="shared" si="147"/>
        <v>65031214700 регулювальна мембрана</v>
      </c>
      <c r="C10611" s="39" t="str">
        <f>TEXT(Raw_Articul_Data!$D10611,"00000000000")</f>
        <v>65031214700</v>
      </c>
      <c r="D10611" s="41">
        <v>65031214700</v>
      </c>
      <c r="E10611" s="41" t="s">
        <v>3290</v>
      </c>
      <c r="G10611" s="41" t="s">
        <v>32</v>
      </c>
      <c r="H10611" s="41" t="s">
        <v>2790</v>
      </c>
      <c r="I10611" s="41" t="s">
        <v>23</v>
      </c>
      <c r="J10611" s="41" t="s">
        <v>34</v>
      </c>
      <c r="K10611" s="41" t="s">
        <v>25</v>
      </c>
    </row>
    <row r="10612" spans="2:11" ht="15" customHeight="1" x14ac:dyDescent="0.3">
      <c r="B10612" s="39" t="str">
        <f t="shared" si="147"/>
        <v>65031217810 сітка фільтра</v>
      </c>
      <c r="C10612" s="39" t="str">
        <f>TEXT(Raw_Articul_Data!$D10612,"00000000000")</f>
        <v>65031217810</v>
      </c>
      <c r="D10612" s="41">
        <v>65031217810</v>
      </c>
      <c r="E10612" s="41" t="s">
        <v>3184</v>
      </c>
      <c r="G10612" s="41" t="s">
        <v>32</v>
      </c>
      <c r="H10612" s="41" t="s">
        <v>2790</v>
      </c>
      <c r="I10612" s="41" t="s">
        <v>23</v>
      </c>
      <c r="J10612" s="41" t="s">
        <v>3257</v>
      </c>
      <c r="K10612" s="41" t="s">
        <v>25</v>
      </c>
    </row>
    <row r="10613" spans="2:11" ht="15" customHeight="1" x14ac:dyDescent="0.3">
      <c r="B10613" s="39" t="str">
        <f t="shared" si="147"/>
        <v>65031290910 ущільнення</v>
      </c>
      <c r="C10613" s="39" t="str">
        <f>TEXT(Raw_Articul_Data!$D10613,"00000000000")</f>
        <v>65031290910</v>
      </c>
      <c r="D10613" s="41">
        <v>65031290910</v>
      </c>
      <c r="E10613" s="41" t="s">
        <v>2903</v>
      </c>
      <c r="G10613" s="41" t="s">
        <v>32</v>
      </c>
      <c r="H10613" s="41" t="s">
        <v>2790</v>
      </c>
      <c r="I10613" s="41" t="s">
        <v>23</v>
      </c>
      <c r="J10613" s="41" t="s">
        <v>34</v>
      </c>
      <c r="K10613" s="41" t="s">
        <v>25</v>
      </c>
    </row>
    <row r="10614" spans="2:11" ht="15" customHeight="1" x14ac:dyDescent="0.3">
      <c r="B10614" s="39" t="str">
        <f t="shared" si="147"/>
        <v>65031293010 ущільнююче кільце</v>
      </c>
      <c r="C10614" s="39" t="str">
        <f>TEXT(Raw_Articul_Data!$D10614,"00000000000")</f>
        <v>65031293010</v>
      </c>
      <c r="D10614" s="41">
        <v>65031293010</v>
      </c>
      <c r="E10614" s="41" t="s">
        <v>2853</v>
      </c>
      <c r="G10614" s="41" t="s">
        <v>32</v>
      </c>
      <c r="H10614" s="41" t="s">
        <v>2790</v>
      </c>
      <c r="I10614" s="41" t="s">
        <v>23</v>
      </c>
      <c r="J10614" s="41" t="s">
        <v>55</v>
      </c>
      <c r="K10614" s="41" t="s">
        <v>25</v>
      </c>
    </row>
    <row r="10615" spans="2:11" ht="15" customHeight="1" x14ac:dyDescent="0.3">
      <c r="B10615" s="39" t="str">
        <f t="shared" si="147"/>
        <v>66538S ковпачок свічки запалювання</v>
      </c>
      <c r="C10615" s="39" t="str">
        <f>TEXT(Raw_Articul_Data!$D10615,"00000000000")</f>
        <v>66538S</v>
      </c>
      <c r="D10615" s="41" t="s">
        <v>5423</v>
      </c>
      <c r="E10615" s="41" t="s">
        <v>5424</v>
      </c>
      <c r="G10615" s="41" t="s">
        <v>32</v>
      </c>
      <c r="H10615" s="41" t="s">
        <v>2790</v>
      </c>
      <c r="I10615" s="41" t="s">
        <v>3252</v>
      </c>
      <c r="J10615" s="41" t="s">
        <v>34</v>
      </c>
      <c r="K10615" s="41" t="s">
        <v>25</v>
      </c>
    </row>
    <row r="10616" spans="2:11" ht="15" customHeight="1" x14ac:dyDescent="0.3">
      <c r="B10616" s="39" t="str">
        <f t="shared" si="147"/>
        <v>00000690229 поршневий палець</v>
      </c>
      <c r="C10616" s="39" t="str">
        <f>TEXT(Raw_Articul_Data!$D10616,"00000000000")</f>
        <v>00000690229</v>
      </c>
      <c r="D10616" s="41">
        <v>690229</v>
      </c>
      <c r="E10616" s="41" t="s">
        <v>3128</v>
      </c>
      <c r="G10616" s="41" t="s">
        <v>32</v>
      </c>
      <c r="H10616" s="41" t="s">
        <v>2790</v>
      </c>
      <c r="I10616" s="41" t="s">
        <v>3252</v>
      </c>
      <c r="J10616" s="41" t="s">
        <v>34</v>
      </c>
      <c r="K10616" s="41" t="s">
        <v>25</v>
      </c>
    </row>
    <row r="10617" spans="2:11" ht="15" customHeight="1" x14ac:dyDescent="0.3">
      <c r="B10617" s="39" t="str">
        <f t="shared" si="147"/>
        <v>00000690251 пружина регулятора</v>
      </c>
      <c r="C10617" s="39" t="str">
        <f>TEXT(Raw_Articul_Data!$D10617,"00000000000")</f>
        <v>00000690251</v>
      </c>
      <c r="D10617" s="41">
        <v>690251</v>
      </c>
      <c r="E10617" s="41" t="s">
        <v>4859</v>
      </c>
      <c r="G10617" s="41" t="s">
        <v>32</v>
      </c>
      <c r="H10617" s="41" t="s">
        <v>2790</v>
      </c>
      <c r="I10617" s="41" t="s">
        <v>3252</v>
      </c>
      <c r="J10617" s="41" t="s">
        <v>55</v>
      </c>
      <c r="K10617" s="41" t="s">
        <v>25</v>
      </c>
    </row>
    <row r="10618" spans="2:11" ht="15" customHeight="1" x14ac:dyDescent="0.3">
      <c r="B10618" s="39" t="str">
        <f t="shared" si="147"/>
        <v>00000690254 пружина регулятора</v>
      </c>
      <c r="C10618" s="39" t="str">
        <f>TEXT(Raw_Articul_Data!$D10618,"00000000000")</f>
        <v>00000690254</v>
      </c>
      <c r="D10618" s="41">
        <v>690254</v>
      </c>
      <c r="E10618" s="41" t="s">
        <v>4859</v>
      </c>
      <c r="G10618" s="41" t="s">
        <v>32</v>
      </c>
      <c r="H10618" s="41" t="s">
        <v>2790</v>
      </c>
      <c r="I10618" s="41" t="s">
        <v>3252</v>
      </c>
      <c r="J10618" s="41" t="s">
        <v>55</v>
      </c>
      <c r="K10618" s="41" t="s">
        <v>25</v>
      </c>
    </row>
    <row r="10619" spans="2:11" ht="15" customHeight="1" x14ac:dyDescent="0.3">
      <c r="B10619" s="39" t="str">
        <f t="shared" si="147"/>
        <v>69030071013 воронка atz150.0</v>
      </c>
      <c r="C10619" s="39" t="str">
        <f>TEXT(Raw_Articul_Data!$D10619,"00000000000")</f>
        <v>69030071013</v>
      </c>
      <c r="D10619" s="41">
        <v>69030071013</v>
      </c>
      <c r="E10619" s="41" t="s">
        <v>2305</v>
      </c>
      <c r="G10619" s="41" t="s">
        <v>21</v>
      </c>
      <c r="H10619" s="41" t="s">
        <v>2306</v>
      </c>
      <c r="I10619" s="41" t="s">
        <v>23</v>
      </c>
      <c r="J10619" s="41" t="s">
        <v>164</v>
      </c>
      <c r="K10619" s="41" t="s">
        <v>25</v>
      </c>
    </row>
    <row r="10620" spans="2:11" ht="15" customHeight="1" x14ac:dyDescent="0.3">
      <c r="B10620" s="39" t="str">
        <f t="shared" si="147"/>
        <v>00000690340 тримач ручки регулятора</v>
      </c>
      <c r="C10620" s="39" t="str">
        <f>TEXT(Raw_Articul_Data!$D10620,"00000000000")</f>
        <v>00000690340</v>
      </c>
      <c r="D10620" s="41">
        <v>690340</v>
      </c>
      <c r="E10620" s="41" t="s">
        <v>5425</v>
      </c>
      <c r="G10620" s="41" t="s">
        <v>32</v>
      </c>
      <c r="H10620" s="41" t="s">
        <v>2790</v>
      </c>
      <c r="I10620" s="41" t="s">
        <v>3252</v>
      </c>
      <c r="J10620" s="41" t="s">
        <v>191</v>
      </c>
      <c r="K10620" s="41" t="s">
        <v>25</v>
      </c>
    </row>
    <row r="10621" spans="2:11" ht="15" customHeight="1" x14ac:dyDescent="0.3">
      <c r="B10621" s="39" t="str">
        <f t="shared" si="147"/>
        <v>00000690347 з'єднання лопасті вентилятора</v>
      </c>
      <c r="C10621" s="39" t="str">
        <f>TEXT(Raw_Articul_Data!$D10621,"00000000000")</f>
        <v>00000690347</v>
      </c>
      <c r="D10621" s="41">
        <v>690347</v>
      </c>
      <c r="E10621" s="41" t="s">
        <v>5426</v>
      </c>
      <c r="G10621" s="41" t="s">
        <v>32</v>
      </c>
      <c r="H10621" s="41" t="s">
        <v>2790</v>
      </c>
      <c r="I10621" s="41" t="s">
        <v>3252</v>
      </c>
      <c r="J10621" s="41" t="s">
        <v>55</v>
      </c>
      <c r="K10621" s="41" t="s">
        <v>25</v>
      </c>
    </row>
    <row r="10622" spans="2:11" ht="15" customHeight="1" x14ac:dyDescent="0.3">
      <c r="B10622" s="39" t="str">
        <f t="shared" si="147"/>
        <v>00000690354 пружина повернення заслонки</v>
      </c>
      <c r="C10622" s="39" t="str">
        <f>TEXT(Raw_Articul_Data!$D10622,"00000000000")</f>
        <v>00000690354</v>
      </c>
      <c r="D10622" s="41">
        <v>690354</v>
      </c>
      <c r="E10622" s="41" t="s">
        <v>4879</v>
      </c>
      <c r="G10622" s="41" t="s">
        <v>32</v>
      </c>
      <c r="H10622" s="41" t="s">
        <v>2790</v>
      </c>
      <c r="I10622" s="41" t="s">
        <v>3252</v>
      </c>
      <c r="J10622" s="41" t="s">
        <v>55</v>
      </c>
      <c r="K10622" s="41" t="s">
        <v>25</v>
      </c>
    </row>
    <row r="10623" spans="2:11" ht="15" customHeight="1" x14ac:dyDescent="0.3">
      <c r="B10623" s="39" t="str">
        <f t="shared" si="147"/>
        <v>69037005101 ріжучий диск</v>
      </c>
      <c r="C10623" s="39" t="str">
        <f>TEXT(Raw_Articul_Data!$D10623,"00000000000")</f>
        <v>69037005101</v>
      </c>
      <c r="D10623" s="41">
        <v>69037005101</v>
      </c>
      <c r="E10623" s="41" t="s">
        <v>4931</v>
      </c>
      <c r="G10623" s="41" t="s">
        <v>32</v>
      </c>
      <c r="H10623" s="41" t="s">
        <v>2790</v>
      </c>
      <c r="I10623" s="41" t="s">
        <v>23</v>
      </c>
      <c r="J10623" s="41" t="s">
        <v>164</v>
      </c>
      <c r="K10623" s="41" t="s">
        <v>25</v>
      </c>
    </row>
    <row r="10624" spans="2:11" ht="15" customHeight="1" x14ac:dyDescent="0.3">
      <c r="B10624" s="39" t="str">
        <f t="shared" si="147"/>
        <v>69037009705 контейнер подрібнювача ahb050</v>
      </c>
      <c r="C10624" s="39" t="str">
        <f>TEXT(Raw_Articul_Data!$D10624,"00000000000")</f>
        <v>69037009705</v>
      </c>
      <c r="D10624" s="41">
        <v>69037009705</v>
      </c>
      <c r="E10624" s="41" t="s">
        <v>5427</v>
      </c>
      <c r="G10624" s="41" t="s">
        <v>32</v>
      </c>
      <c r="H10624" s="41" t="s">
        <v>2790</v>
      </c>
      <c r="I10624" s="41" t="s">
        <v>23</v>
      </c>
      <c r="J10624" s="41" t="s">
        <v>347</v>
      </c>
      <c r="K10624" s="41" t="s">
        <v>25</v>
      </c>
    </row>
    <row r="10625" spans="2:11" ht="15" customHeight="1" x14ac:dyDescent="0.3">
      <c r="B10625" s="39" t="str">
        <f t="shared" si="147"/>
        <v>69037009706 мішок для контейнера подрібнювача</v>
      </c>
      <c r="C10625" s="39" t="str">
        <f>TEXT(Raw_Articul_Data!$D10625,"00000000000")</f>
        <v>69037009706</v>
      </c>
      <c r="D10625" s="41">
        <v>69037009706</v>
      </c>
      <c r="E10625" s="41" t="s">
        <v>5428</v>
      </c>
      <c r="G10625" s="41" t="s">
        <v>32</v>
      </c>
      <c r="H10625" s="41" t="s">
        <v>2790</v>
      </c>
      <c r="I10625" s="41" t="s">
        <v>23</v>
      </c>
      <c r="J10625" s="41" t="s">
        <v>45</v>
      </c>
      <c r="K10625" s="41" t="s">
        <v>25</v>
      </c>
    </row>
    <row r="10626" spans="2:11" ht="15" customHeight="1" x14ac:dyDescent="0.3">
      <c r="B10626" s="39" t="str">
        <f t="shared" si="147"/>
        <v>69037020102 ніж</v>
      </c>
      <c r="C10626" s="39" t="str">
        <f>TEXT(Raw_Articul_Data!$D10626,"00000000000")</f>
        <v>69037020102</v>
      </c>
      <c r="D10626" s="41">
        <v>69037020102</v>
      </c>
      <c r="E10626" s="41" t="s">
        <v>2188</v>
      </c>
      <c r="G10626" s="41" t="s">
        <v>32</v>
      </c>
      <c r="H10626" s="41" t="s">
        <v>2790</v>
      </c>
      <c r="I10626" s="41" t="s">
        <v>23</v>
      </c>
      <c r="J10626" s="41" t="s">
        <v>28</v>
      </c>
      <c r="K10626" s="41" t="s">
        <v>25</v>
      </c>
    </row>
    <row r="10627" spans="2:11" ht="15" customHeight="1" x14ac:dyDescent="0.3">
      <c r="B10627" s="39" t="str">
        <f t="shared" si="147"/>
        <v>69037021705 розпорне кільце</v>
      </c>
      <c r="C10627" s="39" t="str">
        <f>TEXT(Raw_Articul_Data!$D10627,"00000000000")</f>
        <v>69037021705</v>
      </c>
      <c r="D10627" s="41">
        <v>69037021705</v>
      </c>
      <c r="E10627" s="41" t="s">
        <v>4298</v>
      </c>
      <c r="G10627" s="41" t="s">
        <v>32</v>
      </c>
      <c r="H10627" s="41" t="s">
        <v>2790</v>
      </c>
      <c r="I10627" s="41" t="s">
        <v>23</v>
      </c>
      <c r="J10627" s="41" t="s">
        <v>45</v>
      </c>
      <c r="K10627" s="41" t="s">
        <v>25</v>
      </c>
    </row>
    <row r="10628" spans="2:11" ht="15" customHeight="1" x14ac:dyDescent="0.3">
      <c r="B10628" s="39" t="str">
        <f t="shared" si="147"/>
        <v>69037021800 диск</v>
      </c>
      <c r="C10628" s="39" t="str">
        <f>TEXT(Raw_Articul_Data!$D10628,"00000000000")</f>
        <v>69037021800</v>
      </c>
      <c r="D10628" s="41">
        <v>69037021800</v>
      </c>
      <c r="E10628" s="41" t="s">
        <v>4937</v>
      </c>
      <c r="G10628" s="41" t="s">
        <v>32</v>
      </c>
      <c r="H10628" s="41" t="s">
        <v>2790</v>
      </c>
      <c r="I10628" s="41" t="s">
        <v>23</v>
      </c>
      <c r="J10628" s="41" t="s">
        <v>45</v>
      </c>
      <c r="K10628" s="41" t="s">
        <v>25</v>
      </c>
    </row>
    <row r="10629" spans="2:11" ht="15" customHeight="1" x14ac:dyDescent="0.3">
      <c r="B10629" s="39" t="str">
        <f t="shared" si="147"/>
        <v>69037022800 відбивач</v>
      </c>
      <c r="C10629" s="39" t="str">
        <f>TEXT(Raw_Articul_Data!$D10629,"00000000000")</f>
        <v>69037022800</v>
      </c>
      <c r="D10629" s="41">
        <v>69037022800</v>
      </c>
      <c r="E10629" s="41" t="s">
        <v>5429</v>
      </c>
      <c r="G10629" s="41" t="s">
        <v>32</v>
      </c>
      <c r="H10629" s="41" t="s">
        <v>2790</v>
      </c>
      <c r="I10629" s="41" t="s">
        <v>23</v>
      </c>
      <c r="J10629" s="41" t="s">
        <v>164</v>
      </c>
      <c r="K10629" s="41" t="s">
        <v>25</v>
      </c>
    </row>
    <row r="10630" spans="2:11" ht="15" customHeight="1" x14ac:dyDescent="0.3">
      <c r="B10630" s="39" t="str">
        <f t="shared" si="147"/>
        <v>69037602546 контейнер подрібнювача ahb050.0</v>
      </c>
      <c r="C10630" s="39" t="str">
        <f>TEXT(Raw_Articul_Data!$D10630,"00000000000")</f>
        <v>69037602546</v>
      </c>
      <c r="D10630" s="41">
        <v>69037602546</v>
      </c>
      <c r="E10630" s="41" t="s">
        <v>2307</v>
      </c>
      <c r="G10630" s="41" t="s">
        <v>21</v>
      </c>
      <c r="H10630" s="41" t="s">
        <v>2308</v>
      </c>
      <c r="I10630" s="41" t="s">
        <v>23</v>
      </c>
      <c r="J10630" s="41" t="s">
        <v>45</v>
      </c>
      <c r="K10630" s="41" t="s">
        <v>25</v>
      </c>
    </row>
    <row r="10631" spans="2:11" ht="15" customHeight="1" x14ac:dyDescent="0.3">
      <c r="B10631" s="39" t="str">
        <f t="shared" si="147"/>
        <v>00000690646 ключ замка запалювання</v>
      </c>
      <c r="C10631" s="39" t="str">
        <f>TEXT(Raw_Articul_Data!$D10631,"00000000000")</f>
        <v>00000690646</v>
      </c>
      <c r="D10631" s="41">
        <v>690646</v>
      </c>
      <c r="E10631" s="41" t="s">
        <v>5430</v>
      </c>
      <c r="G10631" s="41" t="s">
        <v>32</v>
      </c>
      <c r="H10631" s="41" t="s">
        <v>2790</v>
      </c>
      <c r="I10631" s="41" t="s">
        <v>3252</v>
      </c>
      <c r="J10631" s="41" t="s">
        <v>34</v>
      </c>
      <c r="K10631" s="41" t="s">
        <v>25</v>
      </c>
    </row>
    <row r="10632" spans="2:11" ht="15" customHeight="1" x14ac:dyDescent="0.3">
      <c r="B10632" s="39" t="str">
        <f t="shared" si="147"/>
        <v>69067100200 набір для культивації aem500</v>
      </c>
      <c r="C10632" s="39" t="str">
        <f>TEXT(Raw_Articul_Data!$D10632,"00000000000")</f>
        <v>69067100200</v>
      </c>
      <c r="D10632" s="41">
        <v>69067100200</v>
      </c>
      <c r="E10632" s="41" t="s">
        <v>2309</v>
      </c>
      <c r="G10632" s="41" t="s">
        <v>21</v>
      </c>
      <c r="H10632" s="41" t="s">
        <v>2310</v>
      </c>
      <c r="I10632" s="41" t="s">
        <v>23</v>
      </c>
      <c r="K10632" s="41" t="s">
        <v>25</v>
      </c>
    </row>
    <row r="10633" spans="2:11" ht="15" customHeight="1" x14ac:dyDescent="0.3">
      <c r="B10633" s="39" t="str">
        <f t="shared" si="147"/>
        <v>69067100305 культивуючий пристрій abs400</v>
      </c>
      <c r="C10633" s="39" t="str">
        <f>TEXT(Raw_Articul_Data!$D10633,"00000000000")</f>
        <v>69067100305</v>
      </c>
      <c r="D10633" s="41">
        <v>69067100305</v>
      </c>
      <c r="E10633" s="41" t="s">
        <v>2311</v>
      </c>
      <c r="G10633" s="41" t="s">
        <v>21</v>
      </c>
      <c r="H10633" s="41" t="s">
        <v>2312</v>
      </c>
      <c r="I10633" s="41" t="s">
        <v>23</v>
      </c>
      <c r="J10633" s="41" t="s">
        <v>256</v>
      </c>
      <c r="K10633" s="41" t="s">
        <v>25</v>
      </c>
    </row>
    <row r="10634" spans="2:11" ht="15" customHeight="1" x14ac:dyDescent="0.3">
      <c r="B10634" s="39" t="str">
        <f t="shared" si="147"/>
        <v>69067100311 культивуючий пристрій анv600.0</v>
      </c>
      <c r="C10634" s="39" t="str">
        <f>TEXT(Raw_Articul_Data!$D10634,"00000000000")</f>
        <v>69067100311</v>
      </c>
      <c r="D10634" s="41">
        <v>69067100311</v>
      </c>
      <c r="E10634" s="41" t="s">
        <v>2313</v>
      </c>
      <c r="G10634" s="41" t="s">
        <v>21</v>
      </c>
      <c r="H10634" s="41" t="s">
        <v>2314</v>
      </c>
      <c r="I10634" s="41" t="s">
        <v>23</v>
      </c>
      <c r="J10634" s="41" t="s">
        <v>45</v>
      </c>
      <c r="K10634" s="41" t="s">
        <v>25</v>
      </c>
    </row>
    <row r="10635" spans="2:11" ht="15" customHeight="1" x14ac:dyDescent="0.3">
      <c r="B10635" s="39" t="str">
        <f t="shared" si="147"/>
        <v>69067100410 неповнооборотний плуг awp600</v>
      </c>
      <c r="C10635" s="39" t="str">
        <f>TEXT(Raw_Articul_Data!$D10635,"00000000000")</f>
        <v>69067100410</v>
      </c>
      <c r="D10635" s="41">
        <v>69067100410</v>
      </c>
      <c r="E10635" s="41" t="s">
        <v>2315</v>
      </c>
      <c r="G10635" s="41" t="s">
        <v>21</v>
      </c>
      <c r="H10635" s="41" t="s">
        <v>2316</v>
      </c>
      <c r="J10635" s="41" t="s">
        <v>28</v>
      </c>
      <c r="K10635" s="41" t="s">
        <v>25</v>
      </c>
    </row>
    <row r="10636" spans="2:11" ht="15" customHeight="1" x14ac:dyDescent="0.3">
      <c r="B10636" s="39" t="str">
        <f t="shared" si="147"/>
        <v>69067100917 комплект металевих коліс amr031.0</v>
      </c>
      <c r="C10636" s="39" t="str">
        <f>TEXT(Raw_Articul_Data!$D10636,"00000000000")</f>
        <v>69067100917</v>
      </c>
      <c r="D10636" s="41">
        <v>69067100917</v>
      </c>
      <c r="E10636" s="41" t="s">
        <v>2317</v>
      </c>
      <c r="G10636" s="41" t="s">
        <v>21</v>
      </c>
      <c r="H10636" s="41" t="s">
        <v>2318</v>
      </c>
      <c r="I10636" s="41" t="s">
        <v>23</v>
      </c>
      <c r="J10636" s="41" t="s">
        <v>2319</v>
      </c>
      <c r="K10636" s="41" t="s">
        <v>25</v>
      </c>
    </row>
    <row r="10637" spans="2:11" ht="15" customHeight="1" x14ac:dyDescent="0.3">
      <c r="B10637" s="39" t="str">
        <f t="shared" ref="B10637:B10700" si="148">CONCATENATE(C10637," ", LOWER(E10637))</f>
        <v>69067100922 комплект металевих коліс amr060.0</v>
      </c>
      <c r="C10637" s="39" t="str">
        <f>TEXT(Raw_Articul_Data!$D10637,"00000000000")</f>
        <v>69067100922</v>
      </c>
      <c r="D10637" s="41">
        <v>69067100922</v>
      </c>
      <c r="E10637" s="41" t="s">
        <v>2320</v>
      </c>
      <c r="G10637" s="41" t="s">
        <v>21</v>
      </c>
      <c r="H10637" s="41" t="s">
        <v>2321</v>
      </c>
      <c r="I10637" s="41" t="s">
        <v>23</v>
      </c>
      <c r="J10637" s="41" t="s">
        <v>2319</v>
      </c>
      <c r="K10637" s="41" t="s">
        <v>25</v>
      </c>
    </row>
    <row r="10638" spans="2:11" ht="15" customHeight="1" x14ac:dyDescent="0.3">
      <c r="B10638" s="39" t="str">
        <f t="shared" si="148"/>
        <v>69067100924 комплект металевих коліс amr070.0</v>
      </c>
      <c r="C10638" s="39" t="str">
        <f>TEXT(Raw_Articul_Data!$D10638,"00000000000")</f>
        <v>69067100924</v>
      </c>
      <c r="D10638" s="41">
        <v>69067100924</v>
      </c>
      <c r="E10638" s="41" t="s">
        <v>2322</v>
      </c>
      <c r="G10638" s="41" t="s">
        <v>21</v>
      </c>
      <c r="H10638" s="41" t="s">
        <v>2323</v>
      </c>
      <c r="I10638" s="41" t="s">
        <v>23</v>
      </c>
      <c r="J10638" s="41" t="s">
        <v>2319</v>
      </c>
      <c r="K10638" s="41" t="s">
        <v>25</v>
      </c>
    </row>
    <row r="10639" spans="2:11" ht="15" customHeight="1" x14ac:dyDescent="0.3">
      <c r="B10639" s="39" t="str">
        <f t="shared" si="148"/>
        <v>69067101132 підгортач анк701.0</v>
      </c>
      <c r="C10639" s="39" t="str">
        <f>TEXT(Raw_Articul_Data!$D10639,"00000000000")</f>
        <v>69067101132</v>
      </c>
      <c r="D10639" s="41">
        <v>69067101132</v>
      </c>
      <c r="E10639" s="41" t="s">
        <v>2324</v>
      </c>
      <c r="G10639" s="41" t="s">
        <v>21</v>
      </c>
      <c r="H10639" s="41" t="s">
        <v>2325</v>
      </c>
      <c r="I10639" s="41" t="s">
        <v>23</v>
      </c>
      <c r="J10639" s="41" t="s">
        <v>2319</v>
      </c>
      <c r="K10639" s="41" t="s">
        <v>25</v>
      </c>
    </row>
    <row r="10640" spans="2:11" ht="15" customHeight="1" x14ac:dyDescent="0.3">
      <c r="B10640" s="39" t="str">
        <f t="shared" si="148"/>
        <v>69067101137 підгортач ahk702.0</v>
      </c>
      <c r="C10640" s="39" t="str">
        <f>TEXT(Raw_Articul_Data!$D10640,"00000000000")</f>
        <v>69067101137</v>
      </c>
      <c r="D10640" s="41">
        <v>69067101137</v>
      </c>
      <c r="E10640" s="41" t="s">
        <v>2326</v>
      </c>
      <c r="G10640" s="41" t="s">
        <v>21</v>
      </c>
      <c r="H10640" s="41" t="s">
        <v>2327</v>
      </c>
      <c r="I10640" s="41" t="s">
        <v>23</v>
      </c>
      <c r="J10640" s="41" t="s">
        <v>2319</v>
      </c>
      <c r="K10640" s="41" t="s">
        <v>25</v>
      </c>
    </row>
    <row r="10641" spans="2:11" ht="15" customHeight="1" x14ac:dyDescent="0.3">
      <c r="B10641" s="39" t="str">
        <f t="shared" si="148"/>
        <v>69067101142 підгортач анк800.0</v>
      </c>
      <c r="C10641" s="39" t="str">
        <f>TEXT(Raw_Articul_Data!$D10641,"00000000000")</f>
        <v>69067101142</v>
      </c>
      <c r="D10641" s="41">
        <v>69067101142</v>
      </c>
      <c r="E10641" s="41" t="s">
        <v>2328</v>
      </c>
      <c r="G10641" s="41" t="s">
        <v>21</v>
      </c>
      <c r="H10641" s="41" t="s">
        <v>2329</v>
      </c>
      <c r="I10641" s="41" t="s">
        <v>23</v>
      </c>
      <c r="J10641" s="41" t="s">
        <v>2319</v>
      </c>
      <c r="K10641" s="41" t="s">
        <v>25</v>
      </c>
    </row>
    <row r="10642" spans="2:11" ht="15" customHeight="1" x14ac:dyDescent="0.3">
      <c r="B10642" s="39" t="str">
        <f t="shared" si="148"/>
        <v>69067102501 фронтальна вага acp600</v>
      </c>
      <c r="C10642" s="39" t="str">
        <f>TEXT(Raw_Articul_Data!$D10642,"00000000000")</f>
        <v>69067102501</v>
      </c>
      <c r="D10642" s="41">
        <v>69067102501</v>
      </c>
      <c r="E10642" s="41" t="s">
        <v>5431</v>
      </c>
      <c r="G10642" s="41" t="s">
        <v>32</v>
      </c>
      <c r="H10642" s="41" t="s">
        <v>2790</v>
      </c>
      <c r="J10642" s="41" t="s">
        <v>256</v>
      </c>
      <c r="K10642" s="41" t="s">
        <v>25</v>
      </c>
    </row>
    <row r="10643" spans="2:11" ht="15" customHeight="1" x14ac:dyDescent="0.3">
      <c r="B10643" s="39" t="str">
        <f t="shared" si="148"/>
        <v>69067107605 перехідник</v>
      </c>
      <c r="C10643" s="39" t="str">
        <f>TEXT(Raw_Articul_Data!$D10643,"00000000000")</f>
        <v>69067107605</v>
      </c>
      <c r="D10643" s="41">
        <v>69067107605</v>
      </c>
      <c r="E10643" s="41" t="s">
        <v>4322</v>
      </c>
      <c r="G10643" s="41" t="s">
        <v>32</v>
      </c>
      <c r="H10643" s="41" t="s">
        <v>2790</v>
      </c>
      <c r="I10643" s="41" t="s">
        <v>23</v>
      </c>
      <c r="J10643" s="41" t="s">
        <v>2319</v>
      </c>
      <c r="K10643" s="41" t="s">
        <v>25</v>
      </c>
    </row>
    <row r="10644" spans="2:11" ht="15" customHeight="1" x14ac:dyDescent="0.3">
      <c r="B10644" s="39" t="str">
        <f t="shared" si="148"/>
        <v>69067165000 пружинний зажим</v>
      </c>
      <c r="C10644" s="39" t="str">
        <f>TEXT(Raw_Articul_Data!$D10644,"00000000000")</f>
        <v>69067165000</v>
      </c>
      <c r="D10644" s="41">
        <v>69067165000</v>
      </c>
      <c r="E10644" s="41" t="s">
        <v>5111</v>
      </c>
      <c r="G10644" s="41" t="s">
        <v>32</v>
      </c>
      <c r="H10644" s="41" t="s">
        <v>2790</v>
      </c>
      <c r="I10644" s="41" t="s">
        <v>23</v>
      </c>
      <c r="J10644" s="41" t="s">
        <v>24</v>
      </c>
      <c r="K10644" s="41" t="s">
        <v>25</v>
      </c>
    </row>
    <row r="10645" spans="2:11" ht="15" customHeight="1" x14ac:dyDescent="0.3">
      <c r="B10645" s="39" t="str">
        <f t="shared" si="148"/>
        <v>69067302102 комплект коліс art600</v>
      </c>
      <c r="C10645" s="39" t="str">
        <f>TEXT(Raw_Articul_Data!$D10645,"00000000000")</f>
        <v>69067302102</v>
      </c>
      <c r="D10645" s="41">
        <v>69067302102</v>
      </c>
      <c r="E10645" s="41" t="s">
        <v>2330</v>
      </c>
      <c r="G10645" s="41" t="s">
        <v>21</v>
      </c>
      <c r="H10645" s="41" t="s">
        <v>2331</v>
      </c>
      <c r="I10645" s="41" t="s">
        <v>23</v>
      </c>
      <c r="J10645" s="41" t="s">
        <v>256</v>
      </c>
      <c r="K10645" s="41" t="s">
        <v>25</v>
      </c>
    </row>
    <row r="10646" spans="2:11" ht="15" customHeight="1" x14ac:dyDescent="0.3">
      <c r="B10646" s="39" t="str">
        <f t="shared" si="148"/>
        <v>69067401301 здвоєний оборотний плуг adp600</v>
      </c>
      <c r="C10646" s="39" t="str">
        <f>TEXT(Raw_Articul_Data!$D10646,"00000000000")</f>
        <v>69067401301</v>
      </c>
      <c r="D10646" s="41">
        <v>69067401301</v>
      </c>
      <c r="E10646" s="41" t="s">
        <v>2332</v>
      </c>
      <c r="G10646" s="41" t="s">
        <v>21</v>
      </c>
      <c r="H10646" s="41" t="s">
        <v>2333</v>
      </c>
      <c r="I10646" s="41" t="s">
        <v>23</v>
      </c>
      <c r="J10646" s="41" t="s">
        <v>28</v>
      </c>
      <c r="K10646" s="41" t="s">
        <v>25</v>
      </c>
    </row>
    <row r="10647" spans="2:11" ht="15" customHeight="1" x14ac:dyDescent="0.3">
      <c r="B10647" s="39" t="str">
        <f t="shared" si="148"/>
        <v>69067401401 колеса пневматичні art012.0</v>
      </c>
      <c r="C10647" s="39" t="str">
        <f>TEXT(Raw_Articul_Data!$D10647,"00000000000")</f>
        <v>69067401401</v>
      </c>
      <c r="D10647" s="41">
        <v>69067401401</v>
      </c>
      <c r="E10647" s="41" t="s">
        <v>2334</v>
      </c>
      <c r="G10647" s="41" t="s">
        <v>21</v>
      </c>
      <c r="H10647" s="41" t="s">
        <v>2335</v>
      </c>
      <c r="I10647" s="41" t="s">
        <v>23</v>
      </c>
      <c r="J10647" s="41" t="s">
        <v>34</v>
      </c>
      <c r="K10647" s="41" t="s">
        <v>25</v>
      </c>
    </row>
    <row r="10648" spans="2:11" ht="15" customHeight="1" x14ac:dyDescent="0.3">
      <c r="B10648" s="39" t="str">
        <f t="shared" si="148"/>
        <v>69067406342 колесо металеве ліве</v>
      </c>
      <c r="C10648" s="39" t="str">
        <f>TEXT(Raw_Articul_Data!$D10648,"00000000000")</f>
        <v>69067406342</v>
      </c>
      <c r="D10648" s="41">
        <v>69067406342</v>
      </c>
      <c r="E10648" s="41" t="s">
        <v>5432</v>
      </c>
      <c r="G10648" s="41" t="s">
        <v>32</v>
      </c>
      <c r="H10648" s="41" t="s">
        <v>2790</v>
      </c>
      <c r="I10648" s="41" t="s">
        <v>23</v>
      </c>
      <c r="J10648" s="41" t="s">
        <v>2319</v>
      </c>
      <c r="K10648" s="41" t="s">
        <v>25</v>
      </c>
    </row>
    <row r="10649" spans="2:11" ht="15" customHeight="1" x14ac:dyDescent="0.3">
      <c r="B10649" s="39" t="str">
        <f t="shared" si="148"/>
        <v>69067441100 пружинний зуб</v>
      </c>
      <c r="C10649" s="39" t="str">
        <f>TEXT(Raw_Articul_Data!$D10649,"00000000000")</f>
        <v>69067441100</v>
      </c>
      <c r="D10649" s="41">
        <v>69067441100</v>
      </c>
      <c r="E10649" s="41" t="s">
        <v>5433</v>
      </c>
      <c r="G10649" s="41" t="s">
        <v>32</v>
      </c>
      <c r="H10649" s="41" t="s">
        <v>2790</v>
      </c>
      <c r="I10649" s="41" t="s">
        <v>23</v>
      </c>
      <c r="J10649" s="41" t="s">
        <v>256</v>
      </c>
      <c r="K10649" s="41" t="s">
        <v>25</v>
      </c>
    </row>
    <row r="10650" spans="2:11" ht="15" customHeight="1" x14ac:dyDescent="0.3">
      <c r="B10650" s="39" t="str">
        <f t="shared" si="148"/>
        <v>69068200100 комплект вантажів azg 012</v>
      </c>
      <c r="C10650" s="39" t="str">
        <f>TEXT(Raw_Articul_Data!$D10650,"00000000000")</f>
        <v>69068200100</v>
      </c>
      <c r="D10650" s="41">
        <v>69068200100</v>
      </c>
      <c r="E10650" s="41" t="s">
        <v>2336</v>
      </c>
      <c r="G10650" s="41" t="s">
        <v>21</v>
      </c>
      <c r="H10650" s="41" t="s">
        <v>2337</v>
      </c>
      <c r="I10650" s="41" t="s">
        <v>23</v>
      </c>
      <c r="J10650" s="41" t="s">
        <v>164</v>
      </c>
      <c r="K10650" s="41" t="s">
        <v>25</v>
      </c>
    </row>
    <row r="10651" spans="2:11" ht="15" customHeight="1" x14ac:dyDescent="0.3">
      <c r="B10651" s="39" t="str">
        <f t="shared" si="148"/>
        <v>69068200111 комплект вантажів azg 030.0</v>
      </c>
      <c r="C10651" s="39" t="str">
        <f>TEXT(Raw_Articul_Data!$D10651,"00000000000")</f>
        <v>69068200111</v>
      </c>
      <c r="D10651" s="41">
        <v>69068200111</v>
      </c>
      <c r="E10651" s="41" t="s">
        <v>2338</v>
      </c>
      <c r="G10651" s="41" t="s">
        <v>21</v>
      </c>
      <c r="H10651" s="41" t="s">
        <v>2339</v>
      </c>
      <c r="I10651" s="41" t="s">
        <v>23</v>
      </c>
      <c r="J10651" s="41" t="s">
        <v>347</v>
      </c>
      <c r="K10651" s="41" t="s">
        <v>25</v>
      </c>
    </row>
    <row r="10652" spans="2:11" ht="15" customHeight="1" x14ac:dyDescent="0.3">
      <c r="B10652" s="39" t="str">
        <f t="shared" si="148"/>
        <v>69068202200 транспортувальний адаптер aht600.0</v>
      </c>
      <c r="C10652" s="39" t="str">
        <f>TEXT(Raw_Articul_Data!$D10652,"00000000000")</f>
        <v>69068202200</v>
      </c>
      <c r="D10652" s="41">
        <v>69068202200</v>
      </c>
      <c r="E10652" s="41" t="s">
        <v>2340</v>
      </c>
      <c r="G10652" s="41" t="s">
        <v>21</v>
      </c>
      <c r="H10652" s="41" t="s">
        <v>2341</v>
      </c>
      <c r="I10652" s="41" t="s">
        <v>23</v>
      </c>
      <c r="J10652" s="41" t="s">
        <v>34</v>
      </c>
      <c r="K10652" s="41" t="s">
        <v>25</v>
      </c>
    </row>
    <row r="10653" spans="2:11" ht="15" customHeight="1" x14ac:dyDescent="0.3">
      <c r="B10653" s="39" t="str">
        <f t="shared" si="148"/>
        <v>69070071024 пристрій для мульчування амк082</v>
      </c>
      <c r="C10653" s="39" t="str">
        <f>TEXT(Raw_Articul_Data!$D10653,"00000000000")</f>
        <v>69070071024</v>
      </c>
      <c r="D10653" s="41">
        <v>69070071024</v>
      </c>
      <c r="E10653" s="41" t="s">
        <v>2342</v>
      </c>
      <c r="G10653" s="41" t="s">
        <v>21</v>
      </c>
      <c r="H10653" s="41" t="s">
        <v>2343</v>
      </c>
      <c r="I10653" s="41" t="s">
        <v>23</v>
      </c>
      <c r="J10653" s="41" t="s">
        <v>347</v>
      </c>
      <c r="K10653" s="41" t="s">
        <v>25</v>
      </c>
    </row>
    <row r="10654" spans="2:11" ht="15" customHeight="1" x14ac:dyDescent="0.3">
      <c r="B10654" s="39" t="str">
        <f t="shared" si="148"/>
        <v>69070071029 комплект для мульчування amk 097</v>
      </c>
      <c r="C10654" s="39" t="str">
        <f>TEXT(Raw_Articul_Data!$D10654,"00000000000")</f>
        <v>69070071029</v>
      </c>
      <c r="D10654" s="41">
        <v>69070071029</v>
      </c>
      <c r="E10654" s="41" t="s">
        <v>2344</v>
      </c>
      <c r="G10654" s="41" t="s">
        <v>21</v>
      </c>
      <c r="H10654" s="41" t="s">
        <v>2345</v>
      </c>
      <c r="I10654" s="41" t="s">
        <v>23</v>
      </c>
      <c r="J10654" s="41" t="s">
        <v>164</v>
      </c>
      <c r="K10654" s="41" t="s">
        <v>25</v>
      </c>
    </row>
    <row r="10655" spans="2:11" ht="15" customHeight="1" x14ac:dyDescent="0.3">
      <c r="B10655" s="39" t="str">
        <f t="shared" si="148"/>
        <v>69070071032 комплект для мульчування amk127.2</v>
      </c>
      <c r="C10655" s="39" t="str">
        <f>TEXT(Raw_Articul_Data!$D10655,"00000000000")</f>
        <v>69070071032</v>
      </c>
      <c r="D10655" s="41">
        <v>69070071032</v>
      </c>
      <c r="E10655" s="41" t="s">
        <v>2346</v>
      </c>
      <c r="G10655" s="41" t="s">
        <v>21</v>
      </c>
      <c r="H10655" s="41" t="s">
        <v>2347</v>
      </c>
      <c r="I10655" s="41" t="s">
        <v>23</v>
      </c>
      <c r="J10655" s="41" t="s">
        <v>164</v>
      </c>
      <c r="K10655" s="41" t="s">
        <v>25</v>
      </c>
    </row>
    <row r="10656" spans="2:11" ht="15" customHeight="1" x14ac:dyDescent="0.3">
      <c r="B10656" s="39" t="str">
        <f t="shared" si="148"/>
        <v>69074302520 пристрій безперервної підзарядки acb 010.0</v>
      </c>
      <c r="C10656" s="39" t="str">
        <f>TEXT(Raw_Articul_Data!$D10656,"00000000000")</f>
        <v>69074302520</v>
      </c>
      <c r="D10656" s="41">
        <v>69074302520</v>
      </c>
      <c r="E10656" s="41" t="s">
        <v>2348</v>
      </c>
      <c r="F10656" s="41" t="s">
        <v>7264</v>
      </c>
      <c r="G10656" s="41" t="s">
        <v>21</v>
      </c>
      <c r="H10656" s="41" t="s">
        <v>2349</v>
      </c>
      <c r="I10656" s="41" t="s">
        <v>23</v>
      </c>
      <c r="J10656" s="41" t="s">
        <v>34</v>
      </c>
      <c r="K10656" s="41" t="s">
        <v>25</v>
      </c>
    </row>
    <row r="10657" spans="2:11" ht="15" customHeight="1" x14ac:dyDescent="0.3">
      <c r="B10657" s="39" t="str">
        <f t="shared" si="148"/>
        <v>69074306500 клавішна панель керування</v>
      </c>
      <c r="C10657" s="39" t="str">
        <f>TEXT(Raw_Articul_Data!$D10657,"00000000000")</f>
        <v>69074306500</v>
      </c>
      <c r="D10657" s="41">
        <v>69074306500</v>
      </c>
      <c r="E10657" s="41" t="s">
        <v>5434</v>
      </c>
      <c r="G10657" s="41" t="s">
        <v>32</v>
      </c>
      <c r="H10657" s="41" t="s">
        <v>2790</v>
      </c>
      <c r="I10657" s="41" t="s">
        <v>23</v>
      </c>
      <c r="J10657" s="41" t="s">
        <v>191</v>
      </c>
      <c r="K10657" s="41" t="s">
        <v>25</v>
      </c>
    </row>
    <row r="10658" spans="2:11" ht="15" customHeight="1" x14ac:dyDescent="0.3">
      <c r="B10658" s="39" t="str">
        <f t="shared" si="148"/>
        <v>69077002101 чохол для мінітрактора-газонокосарки aah300</v>
      </c>
      <c r="C10658" s="39" t="str">
        <f>TEXT(Raw_Articul_Data!$D10658,"00000000000")</f>
        <v>69077002101</v>
      </c>
      <c r="D10658" s="41">
        <v>69077002101</v>
      </c>
      <c r="E10658" s="41" t="s">
        <v>2350</v>
      </c>
      <c r="G10658" s="41" t="s">
        <v>21</v>
      </c>
      <c r="H10658" s="41" t="s">
        <v>2351</v>
      </c>
      <c r="I10658" s="41" t="s">
        <v>23</v>
      </c>
      <c r="J10658" s="41" t="s">
        <v>28</v>
      </c>
      <c r="K10658" s="41" t="s">
        <v>25</v>
      </c>
    </row>
    <row r="10659" spans="2:11" ht="15" customHeight="1" x14ac:dyDescent="0.3">
      <c r="B10659" s="39" t="str">
        <f t="shared" si="148"/>
        <v>69077303012 снігоочиcний набір asp100.1</v>
      </c>
      <c r="C10659" s="39" t="str">
        <f>TEXT(Raw_Articul_Data!$D10659,"00000000000")</f>
        <v>69077303012</v>
      </c>
      <c r="D10659" s="41">
        <v>69077303012</v>
      </c>
      <c r="E10659" s="41" t="s">
        <v>2352</v>
      </c>
      <c r="G10659" s="41" t="s">
        <v>21</v>
      </c>
      <c r="H10659" s="41" t="s">
        <v>2353</v>
      </c>
      <c r="I10659" s="41" t="s">
        <v>23</v>
      </c>
      <c r="J10659" s="41" t="s">
        <v>2319</v>
      </c>
      <c r="K10659" s="41" t="s">
        <v>25</v>
      </c>
    </row>
    <row r="10660" spans="2:11" ht="15" customHeight="1" x14ac:dyDescent="0.3">
      <c r="B10660" s="39" t="str">
        <f t="shared" si="148"/>
        <v>69077303018 снігоочищувач з відвалювачем asp125.1</v>
      </c>
      <c r="C10660" s="39" t="str">
        <f>TEXT(Raw_Articul_Data!$D10660,"00000000000")</f>
        <v>69077303018</v>
      </c>
      <c r="D10660" s="41">
        <v>69077303018</v>
      </c>
      <c r="E10660" s="41" t="s">
        <v>2354</v>
      </c>
      <c r="G10660" s="41" t="s">
        <v>21</v>
      </c>
      <c r="H10660" s="41" t="s">
        <v>2355</v>
      </c>
      <c r="I10660" s="41" t="s">
        <v>23</v>
      </c>
      <c r="J10660" s="41" t="s">
        <v>2319</v>
      </c>
      <c r="K10660" s="41" t="s">
        <v>25</v>
      </c>
    </row>
    <row r="10661" spans="2:11" ht="15" customHeight="1" x14ac:dyDescent="0.3">
      <c r="B10661" s="39" t="str">
        <f t="shared" si="148"/>
        <v>69077303432 ланцюги проти ковзання ask018 1пара</v>
      </c>
      <c r="C10661" s="39" t="str">
        <f>TEXT(Raw_Articul_Data!$D10661,"00000000000")</f>
        <v>69077303432</v>
      </c>
      <c r="D10661" s="41">
        <v>69077303432</v>
      </c>
      <c r="E10661" s="41" t="s">
        <v>2356</v>
      </c>
      <c r="G10661" s="41" t="s">
        <v>32</v>
      </c>
      <c r="H10661" s="41" t="s">
        <v>2357</v>
      </c>
      <c r="I10661" s="41" t="s">
        <v>23</v>
      </c>
      <c r="J10661" s="41" t="s">
        <v>45</v>
      </c>
      <c r="K10661" s="41" t="s">
        <v>25</v>
      </c>
    </row>
    <row r="10662" spans="2:11" ht="15" customHeight="1" x14ac:dyDescent="0.3">
      <c r="B10662" s="39" t="str">
        <f t="shared" si="148"/>
        <v>69077303437 ланцюги проти ковзання ask020.0 1пара</v>
      </c>
      <c r="C10662" s="39" t="str">
        <f>TEXT(Raw_Articul_Data!$D10662,"00000000000")</f>
        <v>69077303437</v>
      </c>
      <c r="D10662" s="41">
        <v>69077303437</v>
      </c>
      <c r="E10662" s="41" t="s">
        <v>2358</v>
      </c>
      <c r="G10662" s="41" t="s">
        <v>32</v>
      </c>
      <c r="H10662" s="41" t="s">
        <v>2359</v>
      </c>
      <c r="I10662" s="41" t="s">
        <v>23</v>
      </c>
      <c r="J10662" s="41" t="s">
        <v>24</v>
      </c>
      <c r="K10662" s="41" t="s">
        <v>25</v>
      </c>
    </row>
    <row r="10663" spans="2:11" ht="15" customHeight="1" x14ac:dyDescent="0.3">
      <c r="B10663" s="39" t="str">
        <f t="shared" si="148"/>
        <v xml:space="preserve">69077303445 ланцюги проти ковзання ask 016.0 </v>
      </c>
      <c r="C10663" s="39" t="str">
        <f>TEXT(Raw_Articul_Data!$D10663,"00000000000")</f>
        <v>69077303445</v>
      </c>
      <c r="D10663" s="41">
        <v>69077303445</v>
      </c>
      <c r="E10663" s="41" t="s">
        <v>2360</v>
      </c>
      <c r="G10663" s="41" t="s">
        <v>32</v>
      </c>
      <c r="H10663" s="41" t="s">
        <v>2361</v>
      </c>
      <c r="I10663" s="41" t="s">
        <v>23</v>
      </c>
      <c r="J10663" s="41" t="s">
        <v>24</v>
      </c>
      <c r="K10663" s="41" t="s">
        <v>25</v>
      </c>
    </row>
    <row r="10664" spans="2:11" ht="15" customHeight="1" x14ac:dyDescent="0.3">
      <c r="B10664" s="39" t="str">
        <f t="shared" si="148"/>
        <v>69077318321 резинова планка</v>
      </c>
      <c r="C10664" s="39" t="str">
        <f>TEXT(Raw_Articul_Data!$D10664,"00000000000")</f>
        <v>69077318321</v>
      </c>
      <c r="D10664" s="41">
        <v>69077318321</v>
      </c>
      <c r="E10664" s="41" t="s">
        <v>5435</v>
      </c>
      <c r="G10664" s="41" t="s">
        <v>32</v>
      </c>
      <c r="H10664" s="41" t="s">
        <v>2790</v>
      </c>
      <c r="I10664" s="41" t="s">
        <v>23</v>
      </c>
      <c r="J10664" s="41" t="s">
        <v>164</v>
      </c>
      <c r="K10664" s="41" t="s">
        <v>25</v>
      </c>
    </row>
    <row r="10665" spans="2:11" ht="15" customHeight="1" x14ac:dyDescent="0.3">
      <c r="B10665" s="39" t="str">
        <f t="shared" si="148"/>
        <v>69077318420 шкворень</v>
      </c>
      <c r="C10665" s="39" t="str">
        <f>TEXT(Raw_Articul_Data!$D10665,"00000000000")</f>
        <v>69077318420</v>
      </c>
      <c r="D10665" s="41">
        <v>69077318420</v>
      </c>
      <c r="E10665" s="41" t="s">
        <v>5118</v>
      </c>
      <c r="G10665" s="41" t="s">
        <v>32</v>
      </c>
      <c r="H10665" s="41" t="s">
        <v>2790</v>
      </c>
      <c r="I10665" s="41" t="s">
        <v>23</v>
      </c>
      <c r="J10665" s="41" t="s">
        <v>256</v>
      </c>
      <c r="K10665" s="41" t="s">
        <v>25</v>
      </c>
    </row>
    <row r="10666" spans="2:11" ht="15" customHeight="1" x14ac:dyDescent="0.3">
      <c r="B10666" s="39" t="str">
        <f t="shared" si="148"/>
        <v>69077321200 шина</v>
      </c>
      <c r="C10666" s="39" t="str">
        <f>TEXT(Raw_Articul_Data!$D10666,"00000000000")</f>
        <v>69077321200</v>
      </c>
      <c r="D10666" s="41">
        <v>69077321200</v>
      </c>
      <c r="E10666" s="41" t="s">
        <v>5436</v>
      </c>
      <c r="G10666" s="41" t="s">
        <v>32</v>
      </c>
      <c r="H10666" s="41" t="s">
        <v>2790</v>
      </c>
      <c r="I10666" s="41" t="s">
        <v>23</v>
      </c>
      <c r="J10666" s="41" t="s">
        <v>256</v>
      </c>
      <c r="K10666" s="41" t="s">
        <v>25</v>
      </c>
    </row>
    <row r="10667" spans="2:11" ht="15" customHeight="1" x14ac:dyDescent="0.3">
      <c r="B10667" s="39" t="str">
        <f t="shared" si="148"/>
        <v>69077403100 гальмівна планка</v>
      </c>
      <c r="C10667" s="39" t="str">
        <f>TEXT(Raw_Articul_Data!$D10667,"00000000000")</f>
        <v>69077403100</v>
      </c>
      <c r="D10667" s="41">
        <v>69077403100</v>
      </c>
      <c r="E10667" s="41" t="s">
        <v>5437</v>
      </c>
      <c r="G10667" s="41" t="s">
        <v>32</v>
      </c>
      <c r="H10667" s="41" t="s">
        <v>2790</v>
      </c>
      <c r="I10667" s="41" t="s">
        <v>23</v>
      </c>
      <c r="J10667" s="41" t="s">
        <v>28</v>
      </c>
      <c r="K10667" s="41" t="s">
        <v>25</v>
      </c>
    </row>
    <row r="10668" spans="2:11" ht="15" customHeight="1" x14ac:dyDescent="0.3">
      <c r="B10668" s="39" t="str">
        <f t="shared" si="148"/>
        <v>69077603601 валик agw 098.0</v>
      </c>
      <c r="C10668" s="39" t="str">
        <f>TEXT(Raw_Articul_Data!$D10668,"00000000000")</f>
        <v>69077603601</v>
      </c>
      <c r="D10668" s="41">
        <v>69077603601</v>
      </c>
      <c r="E10668" s="41" t="s">
        <v>2362</v>
      </c>
      <c r="G10668" s="41" t="s">
        <v>21</v>
      </c>
      <c r="H10668" s="41" t="s">
        <v>2363</v>
      </c>
      <c r="I10668" s="41" t="s">
        <v>23</v>
      </c>
      <c r="J10668" s="41" t="s">
        <v>164</v>
      </c>
      <c r="K10668" s="41" t="s">
        <v>25</v>
      </c>
    </row>
    <row r="10669" spans="2:11" ht="15" customHeight="1" x14ac:dyDescent="0.3">
      <c r="B10669" s="39" t="str">
        <f t="shared" si="148"/>
        <v>69077606931 дефлектор</v>
      </c>
      <c r="C10669" s="39" t="str">
        <f>TEXT(Raw_Articul_Data!$D10669,"00000000000")</f>
        <v>69077606931</v>
      </c>
      <c r="D10669" s="41">
        <v>69077606931</v>
      </c>
      <c r="E10669" s="41" t="s">
        <v>2364</v>
      </c>
      <c r="G10669" s="41" t="s">
        <v>21</v>
      </c>
      <c r="H10669" s="41" t="s">
        <v>2365</v>
      </c>
      <c r="I10669" s="41" t="s">
        <v>23</v>
      </c>
      <c r="J10669" s="41" t="s">
        <v>45</v>
      </c>
      <c r="K10669" s="41" t="s">
        <v>25</v>
      </c>
    </row>
    <row r="10670" spans="2:11" ht="15" customHeight="1" x14ac:dyDescent="0.3">
      <c r="B10670" s="39" t="str">
        <f t="shared" si="148"/>
        <v>00000690783 важіль управління регулятора</v>
      </c>
      <c r="C10670" s="39" t="str">
        <f>TEXT(Raw_Articul_Data!$D10670,"00000000000")</f>
        <v>00000690783</v>
      </c>
      <c r="D10670" s="41">
        <v>690783</v>
      </c>
      <c r="E10670" s="41" t="s">
        <v>5438</v>
      </c>
      <c r="G10670" s="41" t="s">
        <v>32</v>
      </c>
      <c r="H10670" s="41" t="s">
        <v>2790</v>
      </c>
      <c r="I10670" s="41" t="s">
        <v>3252</v>
      </c>
      <c r="J10670" s="41" t="s">
        <v>55</v>
      </c>
      <c r="K10670" s="41" t="s">
        <v>25</v>
      </c>
    </row>
    <row r="10671" spans="2:11" ht="15" customHeight="1" x14ac:dyDescent="0.3">
      <c r="B10671" s="39" t="str">
        <f t="shared" si="148"/>
        <v>00000690822 захист штовхача</v>
      </c>
      <c r="C10671" s="39" t="str">
        <f>TEXT(Raw_Articul_Data!$D10671,"00000000000")</f>
        <v>00000690822</v>
      </c>
      <c r="D10671" s="41">
        <v>690822</v>
      </c>
      <c r="E10671" s="41" t="s">
        <v>5439</v>
      </c>
      <c r="G10671" s="41" t="s">
        <v>32</v>
      </c>
      <c r="H10671" s="41" t="s">
        <v>2790</v>
      </c>
      <c r="I10671" s="41" t="s">
        <v>3252</v>
      </c>
      <c r="J10671" s="41" t="s">
        <v>55</v>
      </c>
      <c r="K10671" s="41" t="s">
        <v>25</v>
      </c>
    </row>
    <row r="10672" spans="2:11" ht="15" customHeight="1" x14ac:dyDescent="0.3">
      <c r="B10672" s="39" t="str">
        <f t="shared" si="148"/>
        <v>00000690824 шарикопідшипник</v>
      </c>
      <c r="C10672" s="39" t="str">
        <f>TEXT(Raw_Articul_Data!$D10672,"00000000000")</f>
        <v>00000690824</v>
      </c>
      <c r="D10672" s="41">
        <v>690824</v>
      </c>
      <c r="E10672" s="41" t="s">
        <v>4604</v>
      </c>
      <c r="G10672" s="41" t="s">
        <v>32</v>
      </c>
      <c r="H10672" s="41" t="s">
        <v>2790</v>
      </c>
      <c r="I10672" s="41" t="s">
        <v>3252</v>
      </c>
      <c r="J10672" s="41" t="s">
        <v>34</v>
      </c>
      <c r="K10672" s="41" t="s">
        <v>25</v>
      </c>
    </row>
    <row r="10673" spans="2:11" ht="15" customHeight="1" x14ac:dyDescent="0.3">
      <c r="B10673" s="39" t="str">
        <f t="shared" si="148"/>
        <v>69090071034 пристрій для мульчування amk048.0</v>
      </c>
      <c r="C10673" s="39" t="str">
        <f>TEXT(Raw_Articul_Data!$D10673,"00000000000")</f>
        <v>69090071034</v>
      </c>
      <c r="D10673" s="41">
        <v>69090071034</v>
      </c>
      <c r="E10673" s="41" t="s">
        <v>2366</v>
      </c>
      <c r="G10673" s="41" t="s">
        <v>21</v>
      </c>
      <c r="H10673" s="41" t="s">
        <v>2367</v>
      </c>
      <c r="I10673" s="41" t="s">
        <v>23</v>
      </c>
      <c r="J10673" s="41" t="s">
        <v>28</v>
      </c>
      <c r="K10673" s="41" t="s">
        <v>25</v>
      </c>
    </row>
    <row r="10674" spans="2:11" ht="15" customHeight="1" x14ac:dyDescent="0.3">
      <c r="B10674" s="39" t="str">
        <f t="shared" si="148"/>
        <v>69090071038 пристрій для мульчування amk 443.0</v>
      </c>
      <c r="C10674" s="39" t="str">
        <f>TEXT(Raw_Articul_Data!$D10674,"00000000000")</f>
        <v>69090071038</v>
      </c>
      <c r="D10674" s="41">
        <v>69090071038</v>
      </c>
      <c r="E10674" s="41" t="s">
        <v>2368</v>
      </c>
      <c r="G10674" s="41" t="s">
        <v>21</v>
      </c>
      <c r="H10674" s="41" t="s">
        <v>2369</v>
      </c>
      <c r="I10674" s="41" t="s">
        <v>23</v>
      </c>
      <c r="J10674" s="41" t="s">
        <v>45</v>
      </c>
      <c r="K10674" s="41" t="s">
        <v>25</v>
      </c>
    </row>
    <row r="10675" spans="2:11" ht="15" customHeight="1" x14ac:dyDescent="0.3">
      <c r="B10675" s="39" t="str">
        <f t="shared" si="148"/>
        <v>69090071039 пристрій для мульчування amk 448.0</v>
      </c>
      <c r="C10675" s="39" t="str">
        <f>TEXT(Raw_Articul_Data!$D10675,"00000000000")</f>
        <v>69090071039</v>
      </c>
      <c r="D10675" s="41">
        <v>69090071039</v>
      </c>
      <c r="E10675" s="41" t="s">
        <v>2370</v>
      </c>
      <c r="G10675" s="41" t="s">
        <v>21</v>
      </c>
      <c r="H10675" s="41" t="s">
        <v>2367</v>
      </c>
      <c r="I10675" s="41" t="s">
        <v>23</v>
      </c>
      <c r="J10675" s="41" t="s">
        <v>45</v>
      </c>
      <c r="K10675" s="41" t="s">
        <v>25</v>
      </c>
    </row>
    <row r="10676" spans="2:11" ht="15" customHeight="1" x14ac:dyDescent="0.3">
      <c r="B10676" s="39" t="str">
        <f t="shared" si="148"/>
        <v>69090071047 комплект для мульчування amk 045.0</v>
      </c>
      <c r="C10676" s="39" t="str">
        <f>TEXT(Raw_Articul_Data!$D10676,"00000000000")</f>
        <v>69090071047</v>
      </c>
      <c r="D10676" s="41">
        <v>69090071047</v>
      </c>
      <c r="E10676" s="41" t="s">
        <v>2371</v>
      </c>
      <c r="G10676" s="41" t="s">
        <v>21</v>
      </c>
      <c r="H10676" s="41" t="s">
        <v>2372</v>
      </c>
      <c r="I10676" s="41" t="s">
        <v>23</v>
      </c>
      <c r="J10676" s="41" t="s">
        <v>45</v>
      </c>
      <c r="K10676" s="41" t="s">
        <v>25</v>
      </c>
    </row>
    <row r="10677" spans="2:11" ht="15" customHeight="1" x14ac:dyDescent="0.3">
      <c r="B10677" s="39" t="str">
        <f t="shared" si="148"/>
        <v>69090071063 заглушка для мульчування  amk065.0</v>
      </c>
      <c r="C10677" s="39" t="str">
        <f>TEXT(Raw_Articul_Data!$D10677,"00000000000")</f>
        <v>69090071063</v>
      </c>
      <c r="D10677" s="41">
        <v>69090071063</v>
      </c>
      <c r="E10677" s="41" t="s">
        <v>2373</v>
      </c>
      <c r="G10677" s="41" t="s">
        <v>21</v>
      </c>
      <c r="H10677" s="41" t="s">
        <v>2374</v>
      </c>
      <c r="I10677" s="41" t="s">
        <v>23</v>
      </c>
      <c r="J10677" s="41" t="s">
        <v>45</v>
      </c>
      <c r="K10677" s="41" t="s">
        <v>25</v>
      </c>
    </row>
    <row r="10678" spans="2:11" ht="15" customHeight="1" x14ac:dyDescent="0.3">
      <c r="B10678" s="39" t="str">
        <f t="shared" si="148"/>
        <v>69090071081 комплект для мульчування кіt 339</v>
      </c>
      <c r="C10678" s="39" t="str">
        <f>TEXT(Raw_Articul_Data!$D10678,"00000000000")</f>
        <v>69090071081</v>
      </c>
      <c r="D10678" s="41">
        <v>69090071081</v>
      </c>
      <c r="E10678" s="41" t="s">
        <v>2375</v>
      </c>
      <c r="G10678" s="41" t="s">
        <v>21</v>
      </c>
      <c r="H10678" s="41" t="s">
        <v>2376</v>
      </c>
      <c r="I10678" s="41" t="s">
        <v>23</v>
      </c>
      <c r="J10678" s="41" t="s">
        <v>28</v>
      </c>
      <c r="K10678" s="41" t="s">
        <v>25</v>
      </c>
    </row>
    <row r="10679" spans="2:11" ht="15" customHeight="1" x14ac:dyDescent="0.3">
      <c r="B10679" s="39" t="str">
        <f t="shared" si="148"/>
        <v>69090071083 пристрій для мульчування amk043.0</v>
      </c>
      <c r="C10679" s="39" t="str">
        <f>TEXT(Raw_Articul_Data!$D10679,"00000000000")</f>
        <v>69090071083</v>
      </c>
      <c r="D10679" s="41">
        <v>69090071083</v>
      </c>
      <c r="E10679" s="41" t="s">
        <v>2377</v>
      </c>
      <c r="G10679" s="41" t="s">
        <v>21</v>
      </c>
      <c r="H10679" s="41" t="s">
        <v>2369</v>
      </c>
      <c r="I10679" s="41" t="s">
        <v>23</v>
      </c>
      <c r="J10679" s="41" t="s">
        <v>256</v>
      </c>
      <c r="K10679" s="41" t="s">
        <v>25</v>
      </c>
    </row>
    <row r="10680" spans="2:11" ht="15" customHeight="1" x14ac:dyDescent="0.3">
      <c r="B10680" s="39" t="str">
        <f t="shared" si="148"/>
        <v>69090071089 модуль для малого контура акм100.0</v>
      </c>
      <c r="C10680" s="39" t="str">
        <f>TEXT(Raw_Articul_Data!$D10680,"00000000000")</f>
        <v>69090071089</v>
      </c>
      <c r="D10680" s="41">
        <v>69090071089</v>
      </c>
      <c r="E10680" s="41" t="s">
        <v>2378</v>
      </c>
      <c r="G10680" s="41" t="s">
        <v>21</v>
      </c>
      <c r="H10680" s="41" t="s">
        <v>2379</v>
      </c>
      <c r="I10680" s="41" t="s">
        <v>23</v>
      </c>
      <c r="J10680" s="41" t="s">
        <v>1906</v>
      </c>
      <c r="K10680" s="41" t="s">
        <v>25</v>
      </c>
    </row>
    <row r="10681" spans="2:11" ht="15" customHeight="1" x14ac:dyDescent="0.3">
      <c r="B10681" s="39" t="str">
        <f t="shared" si="148"/>
        <v>00000690970 прокладка вихлопного колектору</v>
      </c>
      <c r="C10681" s="39" t="str">
        <f>TEXT(Raw_Articul_Data!$D10681,"00000000000")</f>
        <v>00000690970</v>
      </c>
      <c r="D10681" s="41">
        <v>690970</v>
      </c>
      <c r="E10681" s="41" t="s">
        <v>5440</v>
      </c>
      <c r="G10681" s="41" t="s">
        <v>32</v>
      </c>
      <c r="H10681" s="41" t="s">
        <v>2790</v>
      </c>
      <c r="I10681" s="41" t="s">
        <v>3252</v>
      </c>
      <c r="J10681" s="41" t="s">
        <v>55</v>
      </c>
      <c r="K10681" s="41" t="s">
        <v>25</v>
      </c>
    </row>
    <row r="10682" spans="2:11" ht="15" customHeight="1" x14ac:dyDescent="0.3">
      <c r="B10682" s="39" t="str">
        <f t="shared" si="148"/>
        <v>69097005107 диск з чотирма рухливими ножами, діам. 48см</v>
      </c>
      <c r="C10682" s="39" t="str">
        <f>TEXT(Raw_Articul_Data!$D10682,"00000000000")</f>
        <v>69097005107</v>
      </c>
      <c r="D10682" s="41">
        <v>69097005107</v>
      </c>
      <c r="E10682" s="41" t="s">
        <v>5441</v>
      </c>
      <c r="G10682" s="41" t="s">
        <v>32</v>
      </c>
      <c r="H10682" s="41" t="s">
        <v>2790</v>
      </c>
      <c r="I10682" s="41" t="s">
        <v>23</v>
      </c>
      <c r="J10682" s="41" t="s">
        <v>28</v>
      </c>
      <c r="K10682" s="41" t="s">
        <v>25</v>
      </c>
    </row>
    <row r="10683" spans="2:11" ht="15" customHeight="1" x14ac:dyDescent="0.3">
      <c r="B10683" s="39" t="str">
        <f t="shared" si="148"/>
        <v>69097011641 насадка для мульчування</v>
      </c>
      <c r="C10683" s="39" t="str">
        <f>TEXT(Raw_Articul_Data!$D10683,"00000000000")</f>
        <v>69097011641</v>
      </c>
      <c r="D10683" s="41">
        <v>69097011641</v>
      </c>
      <c r="E10683" s="41" t="s">
        <v>5330</v>
      </c>
      <c r="G10683" s="41" t="s">
        <v>32</v>
      </c>
      <c r="H10683" s="41" t="s">
        <v>2790</v>
      </c>
      <c r="I10683" s="41" t="s">
        <v>23</v>
      </c>
      <c r="J10683" s="41" t="s">
        <v>45</v>
      </c>
      <c r="K10683" s="41" t="s">
        <v>25</v>
      </c>
    </row>
    <row r="10684" spans="2:11" ht="15" customHeight="1" x14ac:dyDescent="0.3">
      <c r="B10684" s="39" t="str">
        <f t="shared" si="148"/>
        <v>69097011646 насадка для мульчування</v>
      </c>
      <c r="C10684" s="39" t="str">
        <f>TEXT(Raw_Articul_Data!$D10684,"00000000000")</f>
        <v>69097011646</v>
      </c>
      <c r="D10684" s="41">
        <v>69097011646</v>
      </c>
      <c r="E10684" s="41" t="s">
        <v>5330</v>
      </c>
      <c r="G10684" s="41" t="s">
        <v>32</v>
      </c>
      <c r="H10684" s="41" t="s">
        <v>2790</v>
      </c>
      <c r="I10684" s="41" t="s">
        <v>23</v>
      </c>
      <c r="J10684" s="41" t="s">
        <v>45</v>
      </c>
      <c r="K10684" s="41" t="s">
        <v>25</v>
      </c>
    </row>
    <row r="10685" spans="2:11" ht="15" customHeight="1" x14ac:dyDescent="0.3">
      <c r="B10685" s="39" t="str">
        <f t="shared" si="148"/>
        <v>69097020101 ніж</v>
      </c>
      <c r="C10685" s="39" t="str">
        <f>TEXT(Raw_Articul_Data!$D10685,"00000000000")</f>
        <v>69097020101</v>
      </c>
      <c r="D10685" s="41">
        <v>69097020101</v>
      </c>
      <c r="E10685" s="41" t="s">
        <v>2188</v>
      </c>
      <c r="G10685" s="41" t="s">
        <v>32</v>
      </c>
      <c r="H10685" s="41" t="s">
        <v>2380</v>
      </c>
      <c r="I10685" s="41" t="s">
        <v>23</v>
      </c>
      <c r="J10685" s="41" t="s">
        <v>28</v>
      </c>
      <c r="K10685" s="41" t="s">
        <v>25</v>
      </c>
    </row>
    <row r="10686" spans="2:11" ht="15" customHeight="1" x14ac:dyDescent="0.3">
      <c r="B10686" s="39" t="str">
        <f t="shared" si="148"/>
        <v>69097023800 тримач ножа 2мм</v>
      </c>
      <c r="C10686" s="39" t="str">
        <f>TEXT(Raw_Articul_Data!$D10686,"00000000000")</f>
        <v>69097023800</v>
      </c>
      <c r="D10686" s="41">
        <v>69097023800</v>
      </c>
      <c r="E10686" s="41" t="s">
        <v>5442</v>
      </c>
      <c r="G10686" s="41" t="s">
        <v>32</v>
      </c>
      <c r="H10686" s="41" t="s">
        <v>2790</v>
      </c>
      <c r="I10686" s="41" t="s">
        <v>23</v>
      </c>
      <c r="J10686" s="41" t="s">
        <v>164</v>
      </c>
      <c r="K10686" s="41" t="s">
        <v>25</v>
      </c>
    </row>
    <row r="10687" spans="2:11" ht="15" customHeight="1" x14ac:dyDescent="0.3">
      <c r="B10687" s="39" t="str">
        <f t="shared" si="148"/>
        <v>69097036300 планка</v>
      </c>
      <c r="C10687" s="39" t="str">
        <f>TEXT(Raw_Articul_Data!$D10687,"00000000000")</f>
        <v>69097036300</v>
      </c>
      <c r="D10687" s="41">
        <v>69097036300</v>
      </c>
      <c r="E10687" s="41" t="s">
        <v>2911</v>
      </c>
      <c r="G10687" s="41" t="s">
        <v>32</v>
      </c>
      <c r="H10687" s="41" t="s">
        <v>2790</v>
      </c>
      <c r="I10687" s="41" t="s">
        <v>23</v>
      </c>
      <c r="J10687" s="41" t="s">
        <v>1908</v>
      </c>
      <c r="K10687" s="41" t="s">
        <v>25</v>
      </c>
    </row>
    <row r="10688" spans="2:11" ht="15" customHeight="1" x14ac:dyDescent="0.3">
      <c r="B10688" s="39" t="str">
        <f t="shared" si="148"/>
        <v>00000690971 прокладка кришки клапанів</v>
      </c>
      <c r="C10688" s="39" t="str">
        <f>TEXT(Raw_Articul_Data!$D10688,"00000000000")</f>
        <v>00000690971</v>
      </c>
      <c r="D10688" s="41">
        <v>690971</v>
      </c>
      <c r="E10688" s="41" t="s">
        <v>3971</v>
      </c>
      <c r="G10688" s="41" t="s">
        <v>32</v>
      </c>
      <c r="H10688" s="41" t="s">
        <v>2790</v>
      </c>
      <c r="I10688" s="41" t="s">
        <v>3252</v>
      </c>
      <c r="J10688" s="41" t="s">
        <v>34</v>
      </c>
      <c r="K10688" s="41" t="s">
        <v>25</v>
      </c>
    </row>
    <row r="10689" spans="2:11" ht="15" customHeight="1" x14ac:dyDescent="0.3">
      <c r="B10689" s="39" t="str">
        <f t="shared" si="148"/>
        <v>69097609700 поводок в зборі</v>
      </c>
      <c r="C10689" s="39" t="str">
        <f>TEXT(Raw_Articul_Data!$D10689,"00000000000")</f>
        <v>69097609700</v>
      </c>
      <c r="D10689" s="41">
        <v>69097609700</v>
      </c>
      <c r="E10689" s="41" t="s">
        <v>5443</v>
      </c>
      <c r="G10689" s="41" t="s">
        <v>32</v>
      </c>
      <c r="H10689" s="41" t="s">
        <v>2790</v>
      </c>
      <c r="I10689" s="41" t="s">
        <v>23</v>
      </c>
      <c r="J10689" s="41" t="s">
        <v>45</v>
      </c>
      <c r="K10689" s="41" t="s">
        <v>25</v>
      </c>
    </row>
    <row r="10690" spans="2:11" ht="15" customHeight="1" x14ac:dyDescent="0.3">
      <c r="B10690" s="39" t="str">
        <f t="shared" si="148"/>
        <v>69097805401 захисний дах aip602</v>
      </c>
      <c r="C10690" s="39" t="str">
        <f>TEXT(Raw_Articul_Data!$D10690,"00000000000")</f>
        <v>69097805401</v>
      </c>
      <c r="D10690" s="41">
        <v>69097805401</v>
      </c>
      <c r="E10690" s="41" t="s">
        <v>5444</v>
      </c>
      <c r="G10690" s="41" t="s">
        <v>32</v>
      </c>
      <c r="H10690" s="41" t="s">
        <v>2790</v>
      </c>
      <c r="J10690" s="41" t="s">
        <v>45</v>
      </c>
      <c r="K10690" s="41" t="s">
        <v>25</v>
      </c>
    </row>
    <row r="10691" spans="2:11" ht="15" customHeight="1" x14ac:dyDescent="0.3">
      <c r="B10691" s="39" t="str">
        <f t="shared" si="148"/>
        <v>00000690982 штовхач</v>
      </c>
      <c r="C10691" s="39" t="str">
        <f>TEXT(Raw_Articul_Data!$D10691,"00000000000")</f>
        <v>00000690982</v>
      </c>
      <c r="D10691" s="41">
        <v>690982</v>
      </c>
      <c r="E10691" s="41" t="s">
        <v>3135</v>
      </c>
      <c r="G10691" s="41" t="s">
        <v>32</v>
      </c>
      <c r="H10691" s="41" t="s">
        <v>2790</v>
      </c>
      <c r="I10691" s="41" t="s">
        <v>3252</v>
      </c>
      <c r="J10691" s="41" t="s">
        <v>191</v>
      </c>
      <c r="K10691" s="41" t="s">
        <v>25</v>
      </c>
    </row>
    <row r="10692" spans="2:11" ht="15" customHeight="1" x14ac:dyDescent="0.3">
      <c r="B10692" s="39" t="str">
        <f t="shared" si="148"/>
        <v>00000691019 пружина холостого хода</v>
      </c>
      <c r="C10692" s="39" t="str">
        <f>TEXT(Raw_Articul_Data!$D10692,"00000000000")</f>
        <v>00000691019</v>
      </c>
      <c r="D10692" s="41">
        <v>691019</v>
      </c>
      <c r="E10692" s="41" t="s">
        <v>5445</v>
      </c>
      <c r="G10692" s="41" t="s">
        <v>32</v>
      </c>
      <c r="H10692" s="41" t="s">
        <v>2790</v>
      </c>
      <c r="I10692" s="41" t="s">
        <v>3252</v>
      </c>
      <c r="J10692" s="41" t="s">
        <v>55</v>
      </c>
      <c r="K10692" s="41" t="s">
        <v>25</v>
      </c>
    </row>
    <row r="10693" spans="2:11" ht="15" customHeight="1" x14ac:dyDescent="0.3">
      <c r="B10693" s="39" t="str">
        <f t="shared" si="148"/>
        <v>00000691045 кривошип регулятора</v>
      </c>
      <c r="C10693" s="39" t="str">
        <f>TEXT(Raw_Articul_Data!$D10693,"00000000000")</f>
        <v>00000691045</v>
      </c>
      <c r="D10693" s="41">
        <v>691045</v>
      </c>
      <c r="E10693" s="41" t="s">
        <v>4854</v>
      </c>
      <c r="G10693" s="41" t="s">
        <v>32</v>
      </c>
      <c r="H10693" s="41" t="s">
        <v>2790</v>
      </c>
      <c r="I10693" s="41" t="s">
        <v>3252</v>
      </c>
      <c r="J10693" s="41" t="s">
        <v>55</v>
      </c>
      <c r="K10693" s="41" t="s">
        <v>25</v>
      </c>
    </row>
    <row r="10694" spans="2:11" ht="15" customHeight="1" x14ac:dyDescent="0.3">
      <c r="B10694" s="39" t="str">
        <f t="shared" si="148"/>
        <v>69107009601 збірник afk050.0 - 50л</v>
      </c>
      <c r="C10694" s="39" t="str">
        <f>TEXT(Raw_Articul_Data!$D10694,"00000000000")</f>
        <v>69107009601</v>
      </c>
      <c r="D10694" s="41">
        <v>69107009601</v>
      </c>
      <c r="E10694" s="41" t="s">
        <v>2381</v>
      </c>
      <c r="G10694" s="41" t="s">
        <v>21</v>
      </c>
      <c r="H10694" s="41" t="s">
        <v>2382</v>
      </c>
      <c r="I10694" s="41" t="s">
        <v>23</v>
      </c>
      <c r="J10694" s="41" t="s">
        <v>45</v>
      </c>
      <c r="K10694" s="41" t="s">
        <v>25</v>
      </c>
    </row>
    <row r="10695" spans="2:11" ht="15" customHeight="1" x14ac:dyDescent="0.3">
      <c r="B10695" s="39" t="str">
        <f t="shared" si="148"/>
        <v>00000691095 шпилька коромисла</v>
      </c>
      <c r="C10695" s="39" t="str">
        <f>TEXT(Raw_Articul_Data!$D10695,"00000000000")</f>
        <v>00000691095</v>
      </c>
      <c r="D10695" s="41">
        <v>691095</v>
      </c>
      <c r="E10695" s="41" t="s">
        <v>5446</v>
      </c>
      <c r="G10695" s="41" t="s">
        <v>32</v>
      </c>
      <c r="H10695" s="41" t="s">
        <v>2790</v>
      </c>
      <c r="I10695" s="41" t="s">
        <v>3252</v>
      </c>
      <c r="J10695" s="41" t="s">
        <v>55</v>
      </c>
      <c r="K10695" s="41" t="s">
        <v>25</v>
      </c>
    </row>
    <row r="10696" spans="2:11" ht="15" customHeight="1" x14ac:dyDescent="0.3">
      <c r="B10696" s="39" t="str">
        <f t="shared" si="148"/>
        <v>00000691245 патрубок сапуна</v>
      </c>
      <c r="C10696" s="39" t="str">
        <f>TEXT(Raw_Articul_Data!$D10696,"00000000000")</f>
        <v>00000691245</v>
      </c>
      <c r="D10696" s="41">
        <v>691245</v>
      </c>
      <c r="E10696" s="41" t="s">
        <v>4916</v>
      </c>
      <c r="G10696" s="41" t="s">
        <v>32</v>
      </c>
      <c r="H10696" s="41" t="s">
        <v>2790</v>
      </c>
      <c r="I10696" s="41" t="s">
        <v>3252</v>
      </c>
      <c r="J10696" s="41" t="s">
        <v>55</v>
      </c>
      <c r="K10696" s="41" t="s">
        <v>25</v>
      </c>
    </row>
    <row r="10697" spans="2:11" ht="15" customHeight="1" x14ac:dyDescent="0.3">
      <c r="B10697" s="39" t="str">
        <f t="shared" si="148"/>
        <v>00000691270 пружинний клапан</v>
      </c>
      <c r="C10697" s="39" t="str">
        <f>TEXT(Raw_Articul_Data!$D10697,"00000000000")</f>
        <v>00000691270</v>
      </c>
      <c r="D10697" s="41">
        <v>691270</v>
      </c>
      <c r="E10697" s="41" t="s">
        <v>5447</v>
      </c>
      <c r="G10697" s="41" t="s">
        <v>32</v>
      </c>
      <c r="H10697" s="41" t="s">
        <v>2790</v>
      </c>
      <c r="I10697" s="41" t="s">
        <v>3252</v>
      </c>
      <c r="J10697" s="41" t="s">
        <v>55</v>
      </c>
      <c r="K10697" s="41" t="s">
        <v>25</v>
      </c>
    </row>
    <row r="10698" spans="2:11" ht="15" customHeight="1" x14ac:dyDescent="0.3">
      <c r="B10698" s="39" t="str">
        <f t="shared" si="148"/>
        <v>00000691292 пружина регулятора</v>
      </c>
      <c r="C10698" s="39" t="str">
        <f>TEXT(Raw_Articul_Data!$D10698,"00000000000")</f>
        <v>00000691292</v>
      </c>
      <c r="D10698" s="41">
        <v>691292</v>
      </c>
      <c r="E10698" s="41" t="s">
        <v>4859</v>
      </c>
      <c r="G10698" s="41" t="s">
        <v>32</v>
      </c>
      <c r="H10698" s="41" t="s">
        <v>2790</v>
      </c>
      <c r="I10698" s="41" t="s">
        <v>3252</v>
      </c>
      <c r="J10698" s="41" t="s">
        <v>55</v>
      </c>
      <c r="K10698" s="41" t="s">
        <v>25</v>
      </c>
    </row>
    <row r="10699" spans="2:11" ht="15" customHeight="1" x14ac:dyDescent="0.3">
      <c r="B10699" s="39" t="str">
        <f t="shared" si="148"/>
        <v>00000691293 тримач щітки</v>
      </c>
      <c r="C10699" s="39" t="str">
        <f>TEXT(Raw_Articul_Data!$D10699,"00000000000")</f>
        <v>00000691293</v>
      </c>
      <c r="D10699" s="41">
        <v>691293</v>
      </c>
      <c r="E10699" s="41" t="s">
        <v>5448</v>
      </c>
      <c r="G10699" s="41" t="s">
        <v>32</v>
      </c>
      <c r="H10699" s="41" t="s">
        <v>2790</v>
      </c>
      <c r="I10699" s="41" t="s">
        <v>3252</v>
      </c>
      <c r="J10699" s="41" t="s">
        <v>34</v>
      </c>
      <c r="K10699" s="41" t="s">
        <v>25</v>
      </c>
    </row>
    <row r="10700" spans="2:11" ht="15" customHeight="1" x14ac:dyDescent="0.3">
      <c r="B10700" s="39" t="str">
        <f t="shared" si="148"/>
        <v>00000691297 пружина флюгера</v>
      </c>
      <c r="C10700" s="39" t="str">
        <f>TEXT(Raw_Articul_Data!$D10700,"00000000000")</f>
        <v>00000691297</v>
      </c>
      <c r="D10700" s="41">
        <v>691297</v>
      </c>
      <c r="E10700" s="41" t="s">
        <v>5449</v>
      </c>
      <c r="G10700" s="41" t="s">
        <v>32</v>
      </c>
      <c r="H10700" s="41" t="s">
        <v>2790</v>
      </c>
      <c r="I10700" s="41" t="s">
        <v>3252</v>
      </c>
      <c r="J10700" s="41" t="s">
        <v>55</v>
      </c>
      <c r="K10700" s="41" t="s">
        <v>25</v>
      </c>
    </row>
    <row r="10701" spans="2:11" ht="15" customHeight="1" x14ac:dyDescent="0.3">
      <c r="B10701" s="39" t="str">
        <f t="shared" ref="B10701:B10764" si="149">CONCATENATE(C10701," ", LOWER(E10701))</f>
        <v>00000691413 гвинт глушника</v>
      </c>
      <c r="C10701" s="39" t="str">
        <f>TEXT(Raw_Articul_Data!$D10701,"00000000000")</f>
        <v>00000691413</v>
      </c>
      <c r="D10701" s="41">
        <v>691413</v>
      </c>
      <c r="E10701" s="41" t="s">
        <v>5450</v>
      </c>
      <c r="G10701" s="41" t="s">
        <v>32</v>
      </c>
      <c r="H10701" s="41" t="s">
        <v>2790</v>
      </c>
      <c r="I10701" s="41" t="s">
        <v>3252</v>
      </c>
      <c r="J10701" s="41" t="s">
        <v>191</v>
      </c>
      <c r="K10701" s="41" t="s">
        <v>25</v>
      </c>
    </row>
    <row r="10702" spans="2:11" ht="15" customHeight="1" x14ac:dyDescent="0.3">
      <c r="B10702" s="39" t="str">
        <f t="shared" si="149"/>
        <v>00000691446 скоба управління</v>
      </c>
      <c r="C10702" s="39" t="str">
        <f>TEXT(Raw_Articul_Data!$D10702,"00000000000")</f>
        <v>00000691446</v>
      </c>
      <c r="D10702" s="41">
        <v>691446</v>
      </c>
      <c r="E10702" s="41" t="s">
        <v>4861</v>
      </c>
      <c r="G10702" s="41" t="s">
        <v>32</v>
      </c>
      <c r="H10702" s="41" t="s">
        <v>2790</v>
      </c>
      <c r="I10702" s="41" t="s">
        <v>3252</v>
      </c>
      <c r="J10702" s="41" t="s">
        <v>55</v>
      </c>
      <c r="K10702" s="41" t="s">
        <v>25</v>
      </c>
    </row>
    <row r="10703" spans="2:11" ht="15" customHeight="1" x14ac:dyDescent="0.3">
      <c r="B10703" s="39" t="str">
        <f t="shared" si="149"/>
        <v>00000691449 розподільчий вал</v>
      </c>
      <c r="C10703" s="39" t="str">
        <f>TEXT(Raw_Articul_Data!$D10703,"00000000000")</f>
        <v>00000691449</v>
      </c>
      <c r="D10703" s="41">
        <v>691449</v>
      </c>
      <c r="E10703" s="41" t="s">
        <v>3121</v>
      </c>
      <c r="G10703" s="41" t="s">
        <v>32</v>
      </c>
      <c r="H10703" s="41" t="s">
        <v>2790</v>
      </c>
      <c r="I10703" s="41" t="s">
        <v>3252</v>
      </c>
      <c r="J10703" s="41" t="s">
        <v>55</v>
      </c>
      <c r="K10703" s="41" t="s">
        <v>25</v>
      </c>
    </row>
    <row r="10704" spans="2:11" ht="15" customHeight="1" x14ac:dyDescent="0.3">
      <c r="B10704" s="39" t="str">
        <f t="shared" si="149"/>
        <v>00000691487 гальмо</v>
      </c>
      <c r="C10704" s="39" t="str">
        <f>TEXT(Raw_Articul_Data!$D10704,"00000000000")</f>
        <v>00000691487</v>
      </c>
      <c r="D10704" s="41">
        <v>691487</v>
      </c>
      <c r="E10704" s="41" t="s">
        <v>4909</v>
      </c>
      <c r="G10704" s="41" t="s">
        <v>32</v>
      </c>
      <c r="H10704" s="41" t="s">
        <v>2790</v>
      </c>
      <c r="I10704" s="41" t="s">
        <v>3252</v>
      </c>
      <c r="J10704" s="41" t="s">
        <v>55</v>
      </c>
      <c r="K10704" s="41" t="s">
        <v>25</v>
      </c>
    </row>
    <row r="10705" spans="2:11" ht="15" customHeight="1" x14ac:dyDescent="0.3">
      <c r="B10705" s="39" t="str">
        <f t="shared" si="149"/>
        <v>00000691664 гвинт</v>
      </c>
      <c r="C10705" s="39" t="str">
        <f>TEXT(Raw_Articul_Data!$D10705,"00000000000")</f>
        <v>00000691664</v>
      </c>
      <c r="D10705" s="41">
        <v>691664</v>
      </c>
      <c r="E10705" s="41" t="s">
        <v>2811</v>
      </c>
      <c r="G10705" s="41" t="s">
        <v>32</v>
      </c>
      <c r="H10705" s="41" t="s">
        <v>2790</v>
      </c>
      <c r="I10705" s="41" t="s">
        <v>3252</v>
      </c>
      <c r="J10705" s="41" t="s">
        <v>34</v>
      </c>
      <c r="K10705" s="41" t="s">
        <v>25</v>
      </c>
    </row>
    <row r="10706" spans="2:11" ht="15" customHeight="1" x14ac:dyDescent="0.3">
      <c r="B10706" s="39" t="str">
        <f t="shared" si="149"/>
        <v>00000691696 гвинт</v>
      </c>
      <c r="C10706" s="39" t="str">
        <f>TEXT(Raw_Articul_Data!$D10706,"00000000000")</f>
        <v>00000691696</v>
      </c>
      <c r="D10706" s="41">
        <v>691696</v>
      </c>
      <c r="E10706" s="41" t="s">
        <v>2811</v>
      </c>
      <c r="G10706" s="41" t="s">
        <v>32</v>
      </c>
      <c r="H10706" s="41" t="s">
        <v>2790</v>
      </c>
      <c r="I10706" s="41" t="s">
        <v>3252</v>
      </c>
      <c r="J10706" s="41" t="s">
        <v>55</v>
      </c>
      <c r="K10706" s="41" t="s">
        <v>25</v>
      </c>
    </row>
    <row r="10707" spans="2:11" ht="15" customHeight="1" x14ac:dyDescent="0.3">
      <c r="B10707" s="39" t="str">
        <f t="shared" si="149"/>
        <v>00000691714 з'єднання противаги</v>
      </c>
      <c r="C10707" s="39" t="str">
        <f>TEXT(Raw_Articul_Data!$D10707,"00000000000")</f>
        <v>00000691714</v>
      </c>
      <c r="D10707" s="41">
        <v>691714</v>
      </c>
      <c r="E10707" s="41" t="s">
        <v>5451</v>
      </c>
      <c r="G10707" s="41" t="s">
        <v>32</v>
      </c>
      <c r="H10707" s="41" t="s">
        <v>2790</v>
      </c>
      <c r="I10707" s="41" t="s">
        <v>3252</v>
      </c>
      <c r="J10707" s="41" t="s">
        <v>55</v>
      </c>
      <c r="K10707" s="41" t="s">
        <v>25</v>
      </c>
    </row>
    <row r="10708" spans="2:11" ht="15" customHeight="1" x14ac:dyDescent="0.3">
      <c r="B10708" s="39" t="str">
        <f t="shared" si="149"/>
        <v>00000691762 штовхач клапана</v>
      </c>
      <c r="C10708" s="39" t="str">
        <f>TEXT(Raw_Articul_Data!$D10708,"00000000000")</f>
        <v>00000691762</v>
      </c>
      <c r="D10708" s="41">
        <v>691762</v>
      </c>
      <c r="E10708" s="41" t="s">
        <v>3133</v>
      </c>
      <c r="G10708" s="41" t="s">
        <v>32</v>
      </c>
      <c r="H10708" s="41" t="s">
        <v>2790</v>
      </c>
      <c r="I10708" s="41" t="s">
        <v>3252</v>
      </c>
      <c r="J10708" s="41" t="s">
        <v>55</v>
      </c>
      <c r="K10708" s="41" t="s">
        <v>25</v>
      </c>
    </row>
    <row r="10709" spans="2:11" ht="15" customHeight="1" x14ac:dyDescent="0.3">
      <c r="B10709" s="39" t="str">
        <f t="shared" si="149"/>
        <v>00000691839 пружина діафрагми заслонки</v>
      </c>
      <c r="C10709" s="39" t="str">
        <f>TEXT(Raw_Articul_Data!$D10709,"00000000000")</f>
        <v>00000691839</v>
      </c>
      <c r="D10709" s="41">
        <v>691839</v>
      </c>
      <c r="E10709" s="41" t="s">
        <v>5452</v>
      </c>
      <c r="G10709" s="41" t="s">
        <v>32</v>
      </c>
      <c r="H10709" s="41" t="s">
        <v>2790</v>
      </c>
      <c r="I10709" s="41" t="s">
        <v>3252</v>
      </c>
      <c r="J10709" s="41" t="s">
        <v>55</v>
      </c>
      <c r="K10709" s="41" t="s">
        <v>25</v>
      </c>
    </row>
    <row r="10710" spans="2:11" ht="15" customHeight="1" x14ac:dyDescent="0.3">
      <c r="B10710" s="39" t="str">
        <f t="shared" si="149"/>
        <v>00000691842 пружина регулятора</v>
      </c>
      <c r="C10710" s="39" t="str">
        <f>TEXT(Raw_Articul_Data!$D10710,"00000000000")</f>
        <v>00000691842</v>
      </c>
      <c r="D10710" s="41">
        <v>691842</v>
      </c>
      <c r="E10710" s="41" t="s">
        <v>4859</v>
      </c>
      <c r="G10710" s="41" t="s">
        <v>32</v>
      </c>
      <c r="H10710" s="41" t="s">
        <v>2790</v>
      </c>
      <c r="I10710" s="41" t="s">
        <v>3252</v>
      </c>
      <c r="J10710" s="41" t="s">
        <v>55</v>
      </c>
      <c r="K10710" s="41" t="s">
        <v>25</v>
      </c>
    </row>
    <row r="10711" spans="2:11" ht="15" customHeight="1" x14ac:dyDescent="0.3">
      <c r="B10711" s="39" t="str">
        <f t="shared" si="149"/>
        <v>00000691852 пружина регулятора</v>
      </c>
      <c r="C10711" s="39" t="str">
        <f>TEXT(Raw_Articul_Data!$D10711,"00000000000")</f>
        <v>00000691852</v>
      </c>
      <c r="D10711" s="41">
        <v>691852</v>
      </c>
      <c r="E10711" s="41" t="s">
        <v>4859</v>
      </c>
      <c r="G10711" s="41" t="s">
        <v>32</v>
      </c>
      <c r="H10711" s="41" t="s">
        <v>2790</v>
      </c>
      <c r="I10711" s="41" t="s">
        <v>3252</v>
      </c>
      <c r="J10711" s="41" t="s">
        <v>55</v>
      </c>
      <c r="K10711" s="41" t="s">
        <v>25</v>
      </c>
    </row>
    <row r="10712" spans="2:11" ht="15" customHeight="1" x14ac:dyDescent="0.3">
      <c r="B10712" s="39" t="str">
        <f t="shared" si="149"/>
        <v>00000691855 ковзаюча пружина</v>
      </c>
      <c r="C10712" s="39" t="str">
        <f>TEXT(Raw_Articul_Data!$D10712,"00000000000")</f>
        <v>00000691855</v>
      </c>
      <c r="D10712" s="41">
        <v>691855</v>
      </c>
      <c r="E10712" s="41" t="s">
        <v>5453</v>
      </c>
      <c r="G10712" s="41" t="s">
        <v>32</v>
      </c>
      <c r="H10712" s="41" t="s">
        <v>2790</v>
      </c>
      <c r="I10712" s="41" t="s">
        <v>3252</v>
      </c>
      <c r="J10712" s="41" t="s">
        <v>55</v>
      </c>
      <c r="K10712" s="41" t="s">
        <v>25</v>
      </c>
    </row>
    <row r="10713" spans="2:11" ht="15" customHeight="1" x14ac:dyDescent="0.3">
      <c r="B10713" s="39" t="str">
        <f t="shared" si="149"/>
        <v>00000691859 допоміжна пружина</v>
      </c>
      <c r="C10713" s="39" t="str">
        <f>TEXT(Raw_Articul_Data!$D10713,"00000000000")</f>
        <v>00000691859</v>
      </c>
      <c r="D10713" s="41">
        <v>691859</v>
      </c>
      <c r="E10713" s="41" t="s">
        <v>5454</v>
      </c>
      <c r="G10713" s="41" t="s">
        <v>32</v>
      </c>
      <c r="H10713" s="41" t="s">
        <v>2790</v>
      </c>
      <c r="I10713" s="41" t="s">
        <v>3252</v>
      </c>
      <c r="J10713" s="41" t="s">
        <v>55</v>
      </c>
      <c r="K10713" s="41" t="s">
        <v>25</v>
      </c>
    </row>
    <row r="10714" spans="2:11" ht="15" customHeight="1" x14ac:dyDescent="0.3">
      <c r="B10714" s="39" t="str">
        <f t="shared" si="149"/>
        <v>00000691881 прокладка вихлопного колектора</v>
      </c>
      <c r="C10714" s="39" t="str">
        <f>TEXT(Raw_Articul_Data!$D10714,"00000000000")</f>
        <v>00000691881</v>
      </c>
      <c r="D10714" s="41">
        <v>691881</v>
      </c>
      <c r="E10714" s="41" t="s">
        <v>5455</v>
      </c>
      <c r="G10714" s="41" t="s">
        <v>32</v>
      </c>
      <c r="H10714" s="41" t="s">
        <v>2790</v>
      </c>
      <c r="I10714" s="41" t="s">
        <v>3252</v>
      </c>
      <c r="J10714" s="41" t="s">
        <v>55</v>
      </c>
      <c r="K10714" s="41" t="s">
        <v>25</v>
      </c>
    </row>
    <row r="10715" spans="2:11" ht="15" customHeight="1" x14ac:dyDescent="0.3">
      <c r="B10715" s="39" t="str">
        <f t="shared" si="149"/>
        <v>00000691894 прокладка - очисник повітря</v>
      </c>
      <c r="C10715" s="39" t="str">
        <f>TEXT(Raw_Articul_Data!$D10715,"00000000000")</f>
        <v>00000691894</v>
      </c>
      <c r="D10715" s="41">
        <v>691894</v>
      </c>
      <c r="E10715" s="41" t="s">
        <v>5456</v>
      </c>
      <c r="G10715" s="41" t="s">
        <v>32</v>
      </c>
      <c r="H10715" s="41" t="s">
        <v>2790</v>
      </c>
      <c r="I10715" s="41" t="s">
        <v>3252</v>
      </c>
      <c r="J10715" s="41" t="s">
        <v>34</v>
      </c>
      <c r="K10715" s="41" t="s">
        <v>25</v>
      </c>
    </row>
    <row r="10716" spans="2:11" ht="15" customHeight="1" x14ac:dyDescent="0.3">
      <c r="B10716" s="39" t="str">
        <f t="shared" si="149"/>
        <v>00000691912 лопать регулятора</v>
      </c>
      <c r="C10716" s="39" t="str">
        <f>TEXT(Raw_Articul_Data!$D10716,"00000000000")</f>
        <v>00000691912</v>
      </c>
      <c r="D10716" s="41">
        <v>691912</v>
      </c>
      <c r="E10716" s="41" t="s">
        <v>5457</v>
      </c>
      <c r="G10716" s="41" t="s">
        <v>32</v>
      </c>
      <c r="H10716" s="41" t="s">
        <v>2790</v>
      </c>
      <c r="I10716" s="41" t="s">
        <v>3252</v>
      </c>
      <c r="J10716" s="41" t="s">
        <v>55</v>
      </c>
      <c r="K10716" s="41" t="s">
        <v>25</v>
      </c>
    </row>
    <row r="10717" spans="2:11" ht="15" customHeight="1" x14ac:dyDescent="0.3">
      <c r="B10717" s="39" t="str">
        <f t="shared" si="149"/>
        <v>00000691913 щуп</v>
      </c>
      <c r="C10717" s="39" t="str">
        <f>TEXT(Raw_Articul_Data!$D10717,"00000000000")</f>
        <v>00000691913</v>
      </c>
      <c r="D10717" s="41">
        <v>691913</v>
      </c>
      <c r="E10717" s="41" t="s">
        <v>3218</v>
      </c>
      <c r="G10717" s="41" t="s">
        <v>32</v>
      </c>
      <c r="H10717" s="41" t="s">
        <v>2790</v>
      </c>
      <c r="I10717" s="41" t="s">
        <v>3252</v>
      </c>
      <c r="J10717" s="41" t="s">
        <v>55</v>
      </c>
      <c r="K10717" s="41" t="s">
        <v>25</v>
      </c>
    </row>
    <row r="10718" spans="2:11" ht="15" customHeight="1" x14ac:dyDescent="0.3">
      <c r="B10718" s="39" t="str">
        <f t="shared" si="149"/>
        <v>00000691917 ущільнююче кільце</v>
      </c>
      <c r="C10718" s="39" t="str">
        <f>TEXT(Raw_Articul_Data!$D10718,"00000000000")</f>
        <v>00000691917</v>
      </c>
      <c r="D10718" s="41">
        <v>691917</v>
      </c>
      <c r="E10718" s="41" t="s">
        <v>2853</v>
      </c>
      <c r="G10718" s="41" t="s">
        <v>32</v>
      </c>
      <c r="H10718" s="41" t="s">
        <v>2790</v>
      </c>
      <c r="I10718" s="41" t="s">
        <v>3252</v>
      </c>
      <c r="J10718" s="41" t="s">
        <v>191</v>
      </c>
      <c r="K10718" s="41" t="s">
        <v>25</v>
      </c>
    </row>
    <row r="10719" spans="2:11" ht="15" customHeight="1" x14ac:dyDescent="0.3">
      <c r="B10719" s="39" t="str">
        <f t="shared" si="149"/>
        <v>00000691952 сальник</v>
      </c>
      <c r="C10719" s="39" t="str">
        <f>TEXT(Raw_Articul_Data!$D10719,"00000000000")</f>
        <v>00000691952</v>
      </c>
      <c r="D10719" s="41">
        <v>691952</v>
      </c>
      <c r="E10719" s="41" t="s">
        <v>3202</v>
      </c>
      <c r="G10719" s="41" t="s">
        <v>32</v>
      </c>
      <c r="H10719" s="41" t="s">
        <v>2790</v>
      </c>
      <c r="I10719" s="41" t="s">
        <v>3252</v>
      </c>
      <c r="J10719" s="41" t="s">
        <v>34</v>
      </c>
      <c r="K10719" s="41" t="s">
        <v>25</v>
      </c>
    </row>
    <row r="10720" spans="2:11" ht="15" customHeight="1" x14ac:dyDescent="0.3">
      <c r="B10720" s="39" t="str">
        <f t="shared" si="149"/>
        <v>00000691968 масловідбивач/регулятор</v>
      </c>
      <c r="C10720" s="39" t="str">
        <f>TEXT(Raw_Articul_Data!$D10720,"00000000000")</f>
        <v>00000691968</v>
      </c>
      <c r="D10720" s="41">
        <v>691968</v>
      </c>
      <c r="E10720" s="41" t="s">
        <v>5458</v>
      </c>
      <c r="G10720" s="41" t="s">
        <v>32</v>
      </c>
      <c r="H10720" s="41" t="s">
        <v>2790</v>
      </c>
      <c r="I10720" s="41" t="s">
        <v>3252</v>
      </c>
      <c r="J10720" s="41" t="s">
        <v>55</v>
      </c>
      <c r="K10720" s="41" t="s">
        <v>25</v>
      </c>
    </row>
    <row r="10721" spans="2:11" ht="15" customHeight="1" x14ac:dyDescent="0.3">
      <c r="B10721" s="39" t="str">
        <f t="shared" si="149"/>
        <v>00000691987 маховик</v>
      </c>
      <c r="C10721" s="39" t="str">
        <f>TEXT(Raw_Articul_Data!$D10721,"00000000000")</f>
        <v>00000691987</v>
      </c>
      <c r="D10721" s="41">
        <v>691987</v>
      </c>
      <c r="E10721" s="41" t="s">
        <v>3088</v>
      </c>
      <c r="G10721" s="41" t="s">
        <v>32</v>
      </c>
      <c r="H10721" s="41" t="s">
        <v>2790</v>
      </c>
      <c r="I10721" s="41" t="s">
        <v>3252</v>
      </c>
      <c r="J10721" s="41" t="s">
        <v>55</v>
      </c>
      <c r="K10721" s="41" t="s">
        <v>25</v>
      </c>
    </row>
    <row r="10722" spans="2:11" ht="15" customHeight="1" x14ac:dyDescent="0.3">
      <c r="B10722" s="39" t="str">
        <f t="shared" si="149"/>
        <v>00000691991 генератор</v>
      </c>
      <c r="C10722" s="39" t="str">
        <f>TEXT(Raw_Articul_Data!$D10722,"00000000000")</f>
        <v>00000691991</v>
      </c>
      <c r="D10722" s="41">
        <v>691991</v>
      </c>
      <c r="E10722" s="41" t="s">
        <v>3191</v>
      </c>
      <c r="G10722" s="41" t="s">
        <v>32</v>
      </c>
      <c r="H10722" s="41" t="s">
        <v>2790</v>
      </c>
      <c r="I10722" s="41" t="s">
        <v>3252</v>
      </c>
      <c r="J10722" s="41" t="s">
        <v>34</v>
      </c>
      <c r="K10722" s="41" t="s">
        <v>25</v>
      </c>
    </row>
    <row r="10723" spans="2:11" ht="15" customHeight="1" x14ac:dyDescent="0.3">
      <c r="B10723" s="39" t="str">
        <f t="shared" si="149"/>
        <v>00000691997 масловідбивач/регулятор</v>
      </c>
      <c r="C10723" s="39" t="str">
        <f>TEXT(Raw_Articul_Data!$D10723,"00000000000")</f>
        <v>00000691997</v>
      </c>
      <c r="D10723" s="41">
        <v>691997</v>
      </c>
      <c r="E10723" s="41" t="s">
        <v>5458</v>
      </c>
      <c r="G10723" s="41" t="s">
        <v>32</v>
      </c>
      <c r="H10723" s="41" t="s">
        <v>2790</v>
      </c>
      <c r="I10723" s="41" t="s">
        <v>3252</v>
      </c>
      <c r="J10723" s="41" t="s">
        <v>55</v>
      </c>
      <c r="K10723" s="41" t="s">
        <v>25</v>
      </c>
    </row>
    <row r="10724" spans="2:11" ht="15" customHeight="1" x14ac:dyDescent="0.3">
      <c r="B10724" s="39" t="str">
        <f t="shared" si="149"/>
        <v>00000691998 розподільчий вал</v>
      </c>
      <c r="C10724" s="39" t="str">
        <f>TEXT(Raw_Articul_Data!$D10724,"00000000000")</f>
        <v>00000691998</v>
      </c>
      <c r="D10724" s="41">
        <v>691998</v>
      </c>
      <c r="E10724" s="41" t="s">
        <v>3121</v>
      </c>
      <c r="G10724" s="41" t="s">
        <v>32</v>
      </c>
      <c r="H10724" s="41" t="s">
        <v>2790</v>
      </c>
      <c r="I10724" s="41" t="s">
        <v>3252</v>
      </c>
      <c r="J10724" s="41" t="s">
        <v>55</v>
      </c>
      <c r="K10724" s="41" t="s">
        <v>25</v>
      </c>
    </row>
    <row r="10725" spans="2:11" ht="15" customHeight="1" x14ac:dyDescent="0.3">
      <c r="B10725" s="39" t="str">
        <f t="shared" si="149"/>
        <v>00000692003 штовхач впуск</v>
      </c>
      <c r="C10725" s="39" t="str">
        <f>TEXT(Raw_Articul_Data!$D10725,"00000000000")</f>
        <v>00000692003</v>
      </c>
      <c r="D10725" s="41">
        <v>692003</v>
      </c>
      <c r="E10725" s="41" t="s">
        <v>5459</v>
      </c>
      <c r="G10725" s="41" t="s">
        <v>32</v>
      </c>
      <c r="H10725" s="41" t="s">
        <v>2790</v>
      </c>
      <c r="I10725" s="41" t="s">
        <v>3252</v>
      </c>
      <c r="J10725" s="41" t="s">
        <v>191</v>
      </c>
      <c r="K10725" s="41" t="s">
        <v>25</v>
      </c>
    </row>
    <row r="10726" spans="2:11" ht="15" customHeight="1" x14ac:dyDescent="0.3">
      <c r="B10726" s="39" t="str">
        <f t="shared" si="149"/>
        <v>00000692011 штовхач випуск</v>
      </c>
      <c r="C10726" s="39" t="str">
        <f>TEXT(Raw_Articul_Data!$D10726,"00000000000")</f>
        <v>00000692011</v>
      </c>
      <c r="D10726" s="41">
        <v>692011</v>
      </c>
      <c r="E10726" s="41" t="s">
        <v>5460</v>
      </c>
      <c r="G10726" s="41" t="s">
        <v>32</v>
      </c>
      <c r="H10726" s="41" t="s">
        <v>2790</v>
      </c>
      <c r="I10726" s="41" t="s">
        <v>3252</v>
      </c>
      <c r="J10726" s="41" t="s">
        <v>55</v>
      </c>
      <c r="K10726" s="41" t="s">
        <v>25</v>
      </c>
    </row>
    <row r="10727" spans="2:11" ht="15" customHeight="1" x14ac:dyDescent="0.3">
      <c r="B10727" s="39" t="str">
        <f t="shared" si="149"/>
        <v>00000692046 кришка паливного бака 1шт 692046</v>
      </c>
      <c r="C10727" s="39" t="str">
        <f>TEXT(Raw_Articul_Data!$D10727,"00000000000")</f>
        <v>00000692046</v>
      </c>
      <c r="D10727" s="41">
        <v>692046</v>
      </c>
      <c r="E10727" s="41" t="s">
        <v>5461</v>
      </c>
      <c r="G10727" s="41" t="s">
        <v>32</v>
      </c>
      <c r="H10727" s="41" t="s">
        <v>2790</v>
      </c>
      <c r="I10727" s="41" t="s">
        <v>3252</v>
      </c>
      <c r="J10727" s="41" t="s">
        <v>55</v>
      </c>
      <c r="K10727" s="41" t="s">
        <v>25</v>
      </c>
    </row>
    <row r="10728" spans="2:11" ht="15" customHeight="1" x14ac:dyDescent="0.3">
      <c r="B10728" s="39" t="str">
        <f t="shared" si="149"/>
        <v>00000692051 свічка запалювання resistor (champion xc 92yc)</v>
      </c>
      <c r="C10728" s="39" t="str">
        <f>TEXT(Raw_Articul_Data!$D10728,"00000000000")</f>
        <v>00000692051</v>
      </c>
      <c r="D10728" s="41">
        <v>692051</v>
      </c>
      <c r="E10728" s="41" t="s">
        <v>5462</v>
      </c>
      <c r="G10728" s="41" t="s">
        <v>32</v>
      </c>
      <c r="H10728" s="41" t="s">
        <v>2790</v>
      </c>
      <c r="I10728" s="41" t="s">
        <v>3252</v>
      </c>
      <c r="J10728" s="41" t="s">
        <v>34</v>
      </c>
      <c r="K10728" s="41" t="s">
        <v>25</v>
      </c>
    </row>
    <row r="10729" spans="2:11" ht="15" customHeight="1" x14ac:dyDescent="0.3">
      <c r="B10729" s="39" t="str">
        <f t="shared" si="149"/>
        <v>00000692076 ковпачок свічки запалювання</v>
      </c>
      <c r="C10729" s="39" t="str">
        <f>TEXT(Raw_Articul_Data!$D10729,"00000000000")</f>
        <v>00000692076</v>
      </c>
      <c r="D10729" s="41">
        <v>692076</v>
      </c>
      <c r="E10729" s="41" t="s">
        <v>5424</v>
      </c>
      <c r="G10729" s="41" t="s">
        <v>32</v>
      </c>
      <c r="H10729" s="41" t="s">
        <v>2790</v>
      </c>
      <c r="I10729" s="41" t="s">
        <v>3252</v>
      </c>
      <c r="J10729" s="41" t="s">
        <v>34</v>
      </c>
      <c r="K10729" s="41" t="s">
        <v>25</v>
      </c>
    </row>
    <row r="10730" spans="2:11" ht="15" customHeight="1" x14ac:dyDescent="0.3">
      <c r="B10730" s="39" t="str">
        <f t="shared" si="149"/>
        <v>00000692135 пружина гальмівна</v>
      </c>
      <c r="C10730" s="39" t="str">
        <f>TEXT(Raw_Articul_Data!$D10730,"00000000000")</f>
        <v>00000692135</v>
      </c>
      <c r="D10730" s="41">
        <v>692135</v>
      </c>
      <c r="E10730" s="41" t="s">
        <v>5463</v>
      </c>
      <c r="G10730" s="41" t="s">
        <v>32</v>
      </c>
      <c r="H10730" s="41" t="s">
        <v>2790</v>
      </c>
      <c r="I10730" s="41" t="s">
        <v>3252</v>
      </c>
      <c r="J10730" s="41" t="s">
        <v>34</v>
      </c>
      <c r="K10730" s="41" t="s">
        <v>25</v>
      </c>
    </row>
    <row r="10731" spans="2:11" ht="15" customHeight="1" x14ac:dyDescent="0.3">
      <c r="B10731" s="39" t="str">
        <f t="shared" si="149"/>
        <v>00000692187 гумова втулка</v>
      </c>
      <c r="C10731" s="39" t="str">
        <f>TEXT(Raw_Articul_Data!$D10731,"00000000000")</f>
        <v>00000692187</v>
      </c>
      <c r="D10731" s="41">
        <v>692187</v>
      </c>
      <c r="E10731" s="41" t="s">
        <v>5464</v>
      </c>
      <c r="G10731" s="41" t="s">
        <v>32</v>
      </c>
      <c r="H10731" s="41" t="s">
        <v>2790</v>
      </c>
      <c r="I10731" s="41" t="s">
        <v>3252</v>
      </c>
      <c r="J10731" s="41" t="s">
        <v>55</v>
      </c>
      <c r="K10731" s="41" t="s">
        <v>25</v>
      </c>
    </row>
    <row r="10732" spans="2:11" ht="15" customHeight="1" x14ac:dyDescent="0.3">
      <c r="B10732" s="39" t="str">
        <f t="shared" si="149"/>
        <v>00000692194 тримач клапана</v>
      </c>
      <c r="C10732" s="39" t="str">
        <f>TEXT(Raw_Articul_Data!$D10732,"00000000000")</f>
        <v>00000692194</v>
      </c>
      <c r="D10732" s="41">
        <v>692194</v>
      </c>
      <c r="E10732" s="41" t="s">
        <v>5465</v>
      </c>
      <c r="G10732" s="41" t="s">
        <v>32</v>
      </c>
      <c r="H10732" s="41" t="s">
        <v>2790</v>
      </c>
      <c r="I10732" s="41" t="s">
        <v>3252</v>
      </c>
      <c r="J10732" s="41" t="s">
        <v>55</v>
      </c>
      <c r="K10732" s="41" t="s">
        <v>25</v>
      </c>
    </row>
    <row r="10733" spans="2:11" ht="15" customHeight="1" x14ac:dyDescent="0.3">
      <c r="B10733" s="39" t="str">
        <f t="shared" si="149"/>
        <v>00000692198 гвинт</v>
      </c>
      <c r="C10733" s="39" t="str">
        <f>TEXT(Raw_Articul_Data!$D10733,"00000000000")</f>
        <v>00000692198</v>
      </c>
      <c r="D10733" s="41">
        <v>692198</v>
      </c>
      <c r="E10733" s="41" t="s">
        <v>2811</v>
      </c>
      <c r="G10733" s="41" t="s">
        <v>32</v>
      </c>
      <c r="H10733" s="41" t="s">
        <v>2790</v>
      </c>
      <c r="I10733" s="41" t="s">
        <v>3252</v>
      </c>
      <c r="J10733" s="41" t="s">
        <v>55</v>
      </c>
      <c r="K10733" s="41" t="s">
        <v>25</v>
      </c>
    </row>
    <row r="10734" spans="2:11" ht="15" customHeight="1" x14ac:dyDescent="0.3">
      <c r="B10734" s="39" t="str">
        <f t="shared" si="149"/>
        <v>00000692232 прокладка картера двигуна 1шт 692232</v>
      </c>
      <c r="C10734" s="39" t="str">
        <f>TEXT(Raw_Articul_Data!$D10734,"00000000000")</f>
        <v>00000692232</v>
      </c>
      <c r="D10734" s="41">
        <v>692232</v>
      </c>
      <c r="E10734" s="41" t="s">
        <v>5466</v>
      </c>
      <c r="G10734" s="41" t="s">
        <v>32</v>
      </c>
      <c r="H10734" s="41" t="s">
        <v>2790</v>
      </c>
      <c r="I10734" s="41" t="s">
        <v>3252</v>
      </c>
      <c r="J10734" s="41" t="s">
        <v>55</v>
      </c>
      <c r="K10734" s="41" t="s">
        <v>25</v>
      </c>
    </row>
    <row r="10735" spans="2:11" ht="15" customHeight="1" x14ac:dyDescent="0.3">
      <c r="B10735" s="39" t="str">
        <f t="shared" si="149"/>
        <v>00000692236 прокладка глушника</v>
      </c>
      <c r="C10735" s="39" t="str">
        <f>TEXT(Raw_Articul_Data!$D10735,"00000000000")</f>
        <v>00000692236</v>
      </c>
      <c r="D10735" s="41">
        <v>692236</v>
      </c>
      <c r="E10735" s="41" t="s">
        <v>5467</v>
      </c>
      <c r="G10735" s="41" t="s">
        <v>32</v>
      </c>
      <c r="H10735" s="41" t="s">
        <v>2790</v>
      </c>
      <c r="I10735" s="41" t="s">
        <v>3252</v>
      </c>
      <c r="J10735" s="41" t="s">
        <v>55</v>
      </c>
      <c r="K10735" s="41" t="s">
        <v>25</v>
      </c>
    </row>
    <row r="10736" spans="2:11" ht="15" customHeight="1" x14ac:dyDescent="0.3">
      <c r="B10736" s="39" t="str">
        <f t="shared" si="149"/>
        <v>00000692249 прокладка циліндра</v>
      </c>
      <c r="C10736" s="39" t="str">
        <f>TEXT(Raw_Articul_Data!$D10736,"00000000000")</f>
        <v>00000692249</v>
      </c>
      <c r="D10736" s="41">
        <v>692249</v>
      </c>
      <c r="E10736" s="41" t="s">
        <v>3464</v>
      </c>
      <c r="G10736" s="41" t="s">
        <v>32</v>
      </c>
      <c r="H10736" s="41" t="s">
        <v>2790</v>
      </c>
      <c r="I10736" s="41" t="s">
        <v>3252</v>
      </c>
      <c r="J10736" s="41" t="s">
        <v>55</v>
      </c>
      <c r="K10736" s="41" t="s">
        <v>25</v>
      </c>
    </row>
    <row r="10737" spans="2:11" ht="15" customHeight="1" x14ac:dyDescent="0.3">
      <c r="B10737" s="39" t="str">
        <f t="shared" si="149"/>
        <v>00000692298 корпус повітряного фільтра</v>
      </c>
      <c r="C10737" s="39" t="str">
        <f>TEXT(Raw_Articul_Data!$D10737,"00000000000")</f>
        <v>00000692298</v>
      </c>
      <c r="D10737" s="41">
        <v>692298</v>
      </c>
      <c r="E10737" s="41" t="s">
        <v>3152</v>
      </c>
      <c r="G10737" s="41" t="s">
        <v>32</v>
      </c>
      <c r="H10737" s="41" t="s">
        <v>2790</v>
      </c>
      <c r="I10737" s="41" t="s">
        <v>3252</v>
      </c>
      <c r="J10737" s="41" t="s">
        <v>55</v>
      </c>
      <c r="K10737" s="41" t="s">
        <v>25</v>
      </c>
    </row>
    <row r="10738" spans="2:11" ht="15" customHeight="1" x14ac:dyDescent="0.3">
      <c r="B10738" s="39" t="str">
        <f t="shared" si="149"/>
        <v>00000692299 плата</v>
      </c>
      <c r="C10738" s="39" t="str">
        <f>TEXT(Raw_Articul_Data!$D10738,"00000000000")</f>
        <v>00000692299</v>
      </c>
      <c r="D10738" s="41">
        <v>692299</v>
      </c>
      <c r="E10738" s="41" t="s">
        <v>5261</v>
      </c>
      <c r="G10738" s="41" t="s">
        <v>32</v>
      </c>
      <c r="H10738" s="41" t="s">
        <v>2790</v>
      </c>
      <c r="I10738" s="41" t="s">
        <v>3252</v>
      </c>
      <c r="J10738" s="41" t="s">
        <v>55</v>
      </c>
      <c r="K10738" s="41" t="s">
        <v>25</v>
      </c>
    </row>
    <row r="10739" spans="2:11" ht="15" customHeight="1" x14ac:dyDescent="0.3">
      <c r="B10739" s="39" t="str">
        <f t="shared" si="149"/>
        <v>00000692307 глушник</v>
      </c>
      <c r="C10739" s="39" t="str">
        <f>TEXT(Raw_Articul_Data!$D10739,"00000000000")</f>
        <v>00000692307</v>
      </c>
      <c r="D10739" s="41">
        <v>692307</v>
      </c>
      <c r="E10739" s="41" t="s">
        <v>4004</v>
      </c>
      <c r="G10739" s="41" t="s">
        <v>32</v>
      </c>
      <c r="H10739" s="41" t="s">
        <v>2790</v>
      </c>
      <c r="I10739" s="41" t="s">
        <v>3252</v>
      </c>
      <c r="J10739" s="41" t="s">
        <v>34</v>
      </c>
      <c r="K10739" s="41" t="s">
        <v>25</v>
      </c>
    </row>
    <row r="10740" spans="2:11" ht="15" customHeight="1" x14ac:dyDescent="0.3">
      <c r="B10740" s="39" t="str">
        <f t="shared" si="149"/>
        <v>00000692310 вимикач</v>
      </c>
      <c r="C10740" s="39" t="str">
        <f>TEXT(Raw_Articul_Data!$D10740,"00000000000")</f>
        <v>00000692310</v>
      </c>
      <c r="D10740" s="41">
        <v>692310</v>
      </c>
      <c r="E10740" s="41" t="s">
        <v>3862</v>
      </c>
      <c r="G10740" s="41" t="s">
        <v>32</v>
      </c>
      <c r="H10740" s="41" t="s">
        <v>2790</v>
      </c>
      <c r="I10740" s="41" t="s">
        <v>3252</v>
      </c>
      <c r="J10740" s="41" t="s">
        <v>55</v>
      </c>
      <c r="K10740" s="41" t="s">
        <v>25</v>
      </c>
    </row>
    <row r="10741" spans="2:11" ht="15" customHeight="1" x14ac:dyDescent="0.3">
      <c r="B10741" s="39" t="str">
        <f t="shared" si="149"/>
        <v>00000692551 гвинт</v>
      </c>
      <c r="C10741" s="39" t="str">
        <f>TEXT(Raw_Articul_Data!$D10741,"00000000000")</f>
        <v>00000692551</v>
      </c>
      <c r="D10741" s="41">
        <v>692551</v>
      </c>
      <c r="E10741" s="41" t="s">
        <v>2811</v>
      </c>
      <c r="G10741" s="41" t="s">
        <v>32</v>
      </c>
      <c r="H10741" s="41" t="s">
        <v>2790</v>
      </c>
      <c r="I10741" s="41" t="s">
        <v>3252</v>
      </c>
      <c r="J10741" s="41" t="s">
        <v>55</v>
      </c>
      <c r="K10741" s="41" t="s">
        <v>25</v>
      </c>
    </row>
    <row r="10742" spans="2:11" ht="15" customHeight="1" x14ac:dyDescent="0.3">
      <c r="B10742" s="39" t="str">
        <f t="shared" si="149"/>
        <v>00000692555 ущільнення</v>
      </c>
      <c r="C10742" s="39" t="str">
        <f>TEXT(Raw_Articul_Data!$D10742,"00000000000")</f>
        <v>00000692555</v>
      </c>
      <c r="D10742" s="41">
        <v>692555</v>
      </c>
      <c r="E10742" s="41" t="s">
        <v>2903</v>
      </c>
      <c r="G10742" s="41" t="s">
        <v>32</v>
      </c>
      <c r="H10742" s="41" t="s">
        <v>2790</v>
      </c>
      <c r="I10742" s="41" t="s">
        <v>3252</v>
      </c>
      <c r="J10742" s="41" t="s">
        <v>34</v>
      </c>
      <c r="K10742" s="41" t="s">
        <v>25</v>
      </c>
    </row>
    <row r="10743" spans="2:11" ht="15" customHeight="1" x14ac:dyDescent="0.3">
      <c r="B10743" s="39" t="str">
        <f t="shared" si="149"/>
        <v>00000692720 свічка запалювання ems (champion qc12yc)</v>
      </c>
      <c r="C10743" s="39" t="str">
        <f>TEXT(Raw_Articul_Data!$D10743,"00000000000")</f>
        <v>00000692720</v>
      </c>
      <c r="D10743" s="41">
        <v>692720</v>
      </c>
      <c r="E10743" s="41" t="s">
        <v>5468</v>
      </c>
      <c r="G10743" s="41" t="s">
        <v>32</v>
      </c>
      <c r="H10743" s="41" t="s">
        <v>2790</v>
      </c>
      <c r="I10743" s="41" t="s">
        <v>3252</v>
      </c>
      <c r="J10743" s="41" t="s">
        <v>55</v>
      </c>
      <c r="K10743" s="41" t="s">
        <v>25</v>
      </c>
    </row>
    <row r="10744" spans="2:11" ht="15" customHeight="1" x14ac:dyDescent="0.3">
      <c r="B10744" s="39" t="str">
        <f t="shared" si="149"/>
        <v>00000693446 впускний патрубок</v>
      </c>
      <c r="C10744" s="39" t="str">
        <f>TEXT(Raw_Articul_Data!$D10744,"00000000000")</f>
        <v>00000693446</v>
      </c>
      <c r="D10744" s="41">
        <v>693446</v>
      </c>
      <c r="E10744" s="41" t="s">
        <v>3143</v>
      </c>
      <c r="G10744" s="41" t="s">
        <v>32</v>
      </c>
      <c r="H10744" s="41" t="s">
        <v>2790</v>
      </c>
      <c r="I10744" s="41" t="s">
        <v>3252</v>
      </c>
      <c r="J10744" s="41" t="s">
        <v>55</v>
      </c>
      <c r="K10744" s="41" t="s">
        <v>25</v>
      </c>
    </row>
    <row r="10745" spans="2:11" ht="15" customHeight="1" x14ac:dyDescent="0.3">
      <c r="B10745" s="39" t="str">
        <f t="shared" si="149"/>
        <v>00000693997 прокладка головки циліндра</v>
      </c>
      <c r="C10745" s="39" t="str">
        <f>TEXT(Raw_Articul_Data!$D10745,"00000000000")</f>
        <v>00000693997</v>
      </c>
      <c r="D10745" s="41">
        <v>693997</v>
      </c>
      <c r="E10745" s="41" t="s">
        <v>3118</v>
      </c>
      <c r="G10745" s="41" t="s">
        <v>32</v>
      </c>
      <c r="H10745" s="41" t="s">
        <v>2790</v>
      </c>
      <c r="I10745" s="41" t="s">
        <v>3252</v>
      </c>
      <c r="J10745" s="41" t="s">
        <v>55</v>
      </c>
      <c r="K10745" s="41" t="s">
        <v>25</v>
      </c>
    </row>
    <row r="10746" spans="2:11" ht="15" customHeight="1" x14ac:dyDescent="0.3">
      <c r="B10746" s="39" t="str">
        <f t="shared" si="149"/>
        <v>00000694012 набір прокладок двигуна</v>
      </c>
      <c r="C10746" s="39" t="str">
        <f>TEXT(Raw_Articul_Data!$D10746,"00000000000")</f>
        <v>00000694012</v>
      </c>
      <c r="D10746" s="41">
        <v>694012</v>
      </c>
      <c r="E10746" s="41" t="s">
        <v>5469</v>
      </c>
      <c r="G10746" s="41" t="s">
        <v>32</v>
      </c>
      <c r="H10746" s="41" t="s">
        <v>2790</v>
      </c>
      <c r="I10746" s="41" t="s">
        <v>3252</v>
      </c>
      <c r="J10746" s="41" t="s">
        <v>34</v>
      </c>
      <c r="K10746" s="41" t="s">
        <v>25</v>
      </c>
    </row>
    <row r="10747" spans="2:11" ht="15" customHeight="1" x14ac:dyDescent="0.3">
      <c r="B10747" s="39" t="str">
        <f t="shared" si="149"/>
        <v>00000694039 розподільчий вал</v>
      </c>
      <c r="C10747" s="39" t="str">
        <f>TEXT(Raw_Articul_Data!$D10747,"00000000000")</f>
        <v>00000694039</v>
      </c>
      <c r="D10747" s="41">
        <v>694039</v>
      </c>
      <c r="E10747" s="41" t="s">
        <v>3121</v>
      </c>
      <c r="G10747" s="41" t="s">
        <v>32</v>
      </c>
      <c r="H10747" s="41" t="s">
        <v>2790</v>
      </c>
      <c r="I10747" s="41" t="s">
        <v>3252</v>
      </c>
      <c r="J10747" s="41" t="s">
        <v>55</v>
      </c>
      <c r="K10747" s="41" t="s">
        <v>25</v>
      </c>
    </row>
    <row r="10748" spans="2:11" ht="15" customHeight="1" x14ac:dyDescent="0.3">
      <c r="B10748" s="39" t="str">
        <f t="shared" si="149"/>
        <v>00000694394 праймер карбюратора 1шт 694394</v>
      </c>
      <c r="C10748" s="39" t="str">
        <f>TEXT(Raw_Articul_Data!$D10748,"00000000000")</f>
        <v>00000694394</v>
      </c>
      <c r="D10748" s="41">
        <v>694394</v>
      </c>
      <c r="E10748" s="41" t="s">
        <v>5470</v>
      </c>
      <c r="G10748" s="41" t="s">
        <v>32</v>
      </c>
      <c r="H10748" s="41" t="s">
        <v>2790</v>
      </c>
      <c r="I10748" s="41" t="s">
        <v>3252</v>
      </c>
      <c r="J10748" s="41" t="s">
        <v>55</v>
      </c>
      <c r="K10748" s="41" t="s">
        <v>25</v>
      </c>
    </row>
    <row r="10749" spans="2:11" ht="15" customHeight="1" x14ac:dyDescent="0.3">
      <c r="B10749" s="39" t="str">
        <f t="shared" si="149"/>
        <v>00000694395 праймер карбюратора</v>
      </c>
      <c r="C10749" s="39" t="str">
        <f>TEXT(Raw_Articul_Data!$D10749,"00000000000")</f>
        <v>00000694395</v>
      </c>
      <c r="D10749" s="41">
        <v>694395</v>
      </c>
      <c r="E10749" s="41" t="s">
        <v>4896</v>
      </c>
      <c r="G10749" s="41" t="s">
        <v>32</v>
      </c>
      <c r="H10749" s="41" t="s">
        <v>2790</v>
      </c>
      <c r="I10749" s="41" t="s">
        <v>3252</v>
      </c>
      <c r="J10749" s="41" t="s">
        <v>55</v>
      </c>
      <c r="K10749" s="41" t="s">
        <v>25</v>
      </c>
    </row>
    <row r="10750" spans="2:11" ht="15" customHeight="1" x14ac:dyDescent="0.3">
      <c r="B10750" s="39" t="str">
        <f t="shared" si="149"/>
        <v>00000694865 пружина клапана</v>
      </c>
      <c r="C10750" s="39" t="str">
        <f>TEXT(Raw_Articul_Data!$D10750,"00000000000")</f>
        <v>00000694865</v>
      </c>
      <c r="D10750" s="41">
        <v>694865</v>
      </c>
      <c r="E10750" s="41" t="s">
        <v>3110</v>
      </c>
      <c r="G10750" s="41" t="s">
        <v>32</v>
      </c>
      <c r="H10750" s="41" t="s">
        <v>2790</v>
      </c>
      <c r="I10750" s="41" t="s">
        <v>3252</v>
      </c>
      <c r="J10750" s="41" t="s">
        <v>55</v>
      </c>
      <c r="K10750" s="41" t="s">
        <v>25</v>
      </c>
    </row>
    <row r="10751" spans="2:11" ht="15" customHeight="1" x14ac:dyDescent="0.3">
      <c r="B10751" s="39" t="str">
        <f t="shared" si="149"/>
        <v>00000695129 шків стартера</v>
      </c>
      <c r="C10751" s="39" t="str">
        <f>TEXT(Raw_Articul_Data!$D10751,"00000000000")</f>
        <v>00000695129</v>
      </c>
      <c r="D10751" s="41">
        <v>695129</v>
      </c>
      <c r="E10751" s="41" t="s">
        <v>5471</v>
      </c>
      <c r="G10751" s="41" t="s">
        <v>32</v>
      </c>
      <c r="H10751" s="41" t="s">
        <v>2790</v>
      </c>
      <c r="I10751" s="41" t="s">
        <v>3252</v>
      </c>
      <c r="J10751" s="41" t="s">
        <v>55</v>
      </c>
      <c r="K10751" s="41" t="s">
        <v>25</v>
      </c>
    </row>
    <row r="10752" spans="2:11" ht="15" customHeight="1" x14ac:dyDescent="0.3">
      <c r="B10752" s="39" t="str">
        <f t="shared" si="149"/>
        <v>00000695708 шестірня</v>
      </c>
      <c r="C10752" s="39" t="str">
        <f>TEXT(Raw_Articul_Data!$D10752,"00000000000")</f>
        <v>00000695708</v>
      </c>
      <c r="D10752" s="41">
        <v>695708</v>
      </c>
      <c r="E10752" s="41" t="s">
        <v>4545</v>
      </c>
      <c r="G10752" s="41" t="s">
        <v>32</v>
      </c>
      <c r="H10752" s="41" t="s">
        <v>2790</v>
      </c>
      <c r="I10752" s="41" t="s">
        <v>3252</v>
      </c>
      <c r="J10752" s="41" t="s">
        <v>34</v>
      </c>
      <c r="K10752" s="41" t="s">
        <v>25</v>
      </c>
    </row>
    <row r="10753" spans="2:11" ht="15" customHeight="1" x14ac:dyDescent="0.3">
      <c r="B10753" s="39" t="str">
        <f t="shared" si="149"/>
        <v>00000695759 гвинт</v>
      </c>
      <c r="C10753" s="39" t="str">
        <f>TEXT(Raw_Articul_Data!$D10753,"00000000000")</f>
        <v>00000695759</v>
      </c>
      <c r="D10753" s="41">
        <v>695759</v>
      </c>
      <c r="E10753" s="41" t="s">
        <v>2811</v>
      </c>
      <c r="G10753" s="41" t="s">
        <v>32</v>
      </c>
      <c r="H10753" s="41" t="s">
        <v>2790</v>
      </c>
      <c r="I10753" s="41" t="s">
        <v>3252</v>
      </c>
      <c r="J10753" s="41" t="s">
        <v>55</v>
      </c>
      <c r="K10753" s="41" t="s">
        <v>25</v>
      </c>
    </row>
    <row r="10754" spans="2:11" ht="15" customHeight="1" x14ac:dyDescent="0.3">
      <c r="B10754" s="39" t="str">
        <f t="shared" si="149"/>
        <v>00000696136 голка поплавкового клапана карбюратора nikki</v>
      </c>
      <c r="C10754" s="39" t="str">
        <f>TEXT(Raw_Articul_Data!$D10754,"00000000000")</f>
        <v>00000696136</v>
      </c>
      <c r="D10754" s="41">
        <v>696136</v>
      </c>
      <c r="E10754" s="41" t="s">
        <v>5472</v>
      </c>
      <c r="G10754" s="41" t="s">
        <v>32</v>
      </c>
      <c r="H10754" s="41" t="s">
        <v>2790</v>
      </c>
      <c r="I10754" s="41" t="s">
        <v>3252</v>
      </c>
      <c r="J10754" s="41" t="s">
        <v>218</v>
      </c>
      <c r="K10754" s="41" t="s">
        <v>25</v>
      </c>
    </row>
    <row r="10755" spans="2:11" ht="15" customHeight="1" x14ac:dyDescent="0.3">
      <c r="B10755" s="39" t="str">
        <f t="shared" si="149"/>
        <v>00000696537 венець маховика з шестернею стартера в комплекті</v>
      </c>
      <c r="C10755" s="39" t="str">
        <f>TEXT(Raw_Articul_Data!$D10755,"00000000000")</f>
        <v>00000696537</v>
      </c>
      <c r="D10755" s="41">
        <v>696537</v>
      </c>
      <c r="E10755" s="41" t="s">
        <v>5473</v>
      </c>
      <c r="G10755" s="41" t="s">
        <v>32</v>
      </c>
      <c r="H10755" s="41" t="s">
        <v>2790</v>
      </c>
      <c r="I10755" s="41" t="s">
        <v>3252</v>
      </c>
      <c r="J10755" s="41" t="s">
        <v>34</v>
      </c>
      <c r="K10755" s="41" t="s">
        <v>25</v>
      </c>
    </row>
    <row r="10756" spans="2:11" ht="15" customHeight="1" x14ac:dyDescent="0.3">
      <c r="B10756" s="39" t="str">
        <f t="shared" si="149"/>
        <v>00000696565 вісь дроселя</v>
      </c>
      <c r="C10756" s="39" t="str">
        <f>TEXT(Raw_Articul_Data!$D10756,"00000000000")</f>
        <v>00000696565</v>
      </c>
      <c r="D10756" s="41">
        <v>696565</v>
      </c>
      <c r="E10756" s="41" t="s">
        <v>5474</v>
      </c>
      <c r="G10756" s="41" t="s">
        <v>32</v>
      </c>
      <c r="H10756" s="41" t="s">
        <v>2790</v>
      </c>
      <c r="I10756" s="41" t="s">
        <v>3252</v>
      </c>
      <c r="J10756" s="41" t="s">
        <v>55</v>
      </c>
      <c r="K10756" s="41" t="s">
        <v>25</v>
      </c>
    </row>
    <row r="10757" spans="2:11" ht="15" customHeight="1" x14ac:dyDescent="0.3">
      <c r="B10757" s="39" t="str">
        <f t="shared" si="149"/>
        <v>00000697015 фільтр повітряний (попередній) 1шт 697015</v>
      </c>
      <c r="C10757" s="39" t="str">
        <f>TEXT(Raw_Articul_Data!$D10757,"00000000000")</f>
        <v>00000697015</v>
      </c>
      <c r="D10757" s="41">
        <v>697015</v>
      </c>
      <c r="E10757" s="41" t="s">
        <v>5475</v>
      </c>
      <c r="G10757" s="41" t="s">
        <v>32</v>
      </c>
      <c r="H10757" s="41" t="s">
        <v>2790</v>
      </c>
      <c r="I10757" s="41" t="s">
        <v>3252</v>
      </c>
      <c r="J10757" s="41" t="s">
        <v>55</v>
      </c>
      <c r="K10757" s="41" t="s">
        <v>25</v>
      </c>
    </row>
    <row r="10758" spans="2:11" ht="15" customHeight="1" x14ac:dyDescent="0.3">
      <c r="B10758" s="39" t="str">
        <f t="shared" si="149"/>
        <v>00000697029 фільтр повітряний (картрідж) 1шт 697029</v>
      </c>
      <c r="C10758" s="39" t="str">
        <f>TEXT(Raw_Articul_Data!$D10758,"00000000000")</f>
        <v>00000697029</v>
      </c>
      <c r="D10758" s="41">
        <v>697029</v>
      </c>
      <c r="E10758" s="41" t="s">
        <v>5476</v>
      </c>
      <c r="G10758" s="41" t="s">
        <v>32</v>
      </c>
      <c r="H10758" s="41" t="s">
        <v>2790</v>
      </c>
      <c r="I10758" s="41" t="s">
        <v>3252</v>
      </c>
      <c r="J10758" s="41" t="s">
        <v>55</v>
      </c>
      <c r="K10758" s="41" t="s">
        <v>25</v>
      </c>
    </row>
    <row r="10759" spans="2:11" ht="15" customHeight="1" x14ac:dyDescent="0.3">
      <c r="B10759" s="39" t="str">
        <f t="shared" si="149"/>
        <v>00000697110 ущільнення картера двигуна</v>
      </c>
      <c r="C10759" s="39" t="str">
        <f>TEXT(Raw_Articul_Data!$D10759,"00000000000")</f>
        <v>00000697110</v>
      </c>
      <c r="D10759" s="41">
        <v>697110</v>
      </c>
      <c r="E10759" s="41" t="s">
        <v>5477</v>
      </c>
      <c r="G10759" s="41" t="s">
        <v>32</v>
      </c>
      <c r="H10759" s="41" t="s">
        <v>2790</v>
      </c>
      <c r="I10759" s="41" t="s">
        <v>3252</v>
      </c>
      <c r="J10759" s="41" t="s">
        <v>55</v>
      </c>
      <c r="K10759" s="41" t="s">
        <v>25</v>
      </c>
    </row>
    <row r="10760" spans="2:11" ht="15" customHeight="1" x14ac:dyDescent="0.3">
      <c r="B10760" s="39" t="str">
        <f t="shared" si="149"/>
        <v>00000697124 вібруюча пластина сапуна</v>
      </c>
      <c r="C10760" s="39" t="str">
        <f>TEXT(Raw_Articul_Data!$D10760,"00000000000")</f>
        <v>00000697124</v>
      </c>
      <c r="D10760" s="41">
        <v>697124</v>
      </c>
      <c r="E10760" s="41" t="s">
        <v>5478</v>
      </c>
      <c r="G10760" s="41" t="s">
        <v>32</v>
      </c>
      <c r="H10760" s="41" t="s">
        <v>2790</v>
      </c>
      <c r="I10760" s="41" t="s">
        <v>3252</v>
      </c>
      <c r="J10760" s="41" t="s">
        <v>55</v>
      </c>
      <c r="K10760" s="41" t="s">
        <v>25</v>
      </c>
    </row>
    <row r="10761" spans="2:11" ht="15" customHeight="1" x14ac:dyDescent="0.3">
      <c r="B10761" s="39" t="str">
        <f t="shared" si="149"/>
        <v>00000697292 фільтр повітряний (попередній) 1шт</v>
      </c>
      <c r="C10761" s="39" t="str">
        <f>TEXT(Raw_Articul_Data!$D10761,"00000000000")</f>
        <v>00000697292</v>
      </c>
      <c r="D10761" s="41">
        <v>697292</v>
      </c>
      <c r="E10761" s="41" t="s">
        <v>5479</v>
      </c>
      <c r="G10761" s="41" t="s">
        <v>32</v>
      </c>
      <c r="H10761" s="41" t="s">
        <v>2790</v>
      </c>
      <c r="I10761" s="41" t="s">
        <v>3252</v>
      </c>
      <c r="J10761" s="41" t="s">
        <v>55</v>
      </c>
      <c r="K10761" s="41" t="s">
        <v>25</v>
      </c>
    </row>
    <row r="10762" spans="2:11" ht="15" customHeight="1" x14ac:dyDescent="0.3">
      <c r="B10762" s="39" t="str">
        <f t="shared" si="149"/>
        <v>00000697316 трос стартера</v>
      </c>
      <c r="C10762" s="39" t="str">
        <f>TEXT(Raw_Articul_Data!$D10762,"00000000000")</f>
        <v>00000697316</v>
      </c>
      <c r="D10762" s="41">
        <v>697316</v>
      </c>
      <c r="E10762" s="41" t="s">
        <v>3177</v>
      </c>
      <c r="G10762" s="41" t="s">
        <v>32</v>
      </c>
      <c r="H10762" s="41" t="s">
        <v>2790</v>
      </c>
      <c r="I10762" s="41" t="s">
        <v>3252</v>
      </c>
      <c r="J10762" s="41" t="s">
        <v>55</v>
      </c>
      <c r="K10762" s="41" t="s">
        <v>25</v>
      </c>
    </row>
    <row r="10763" spans="2:11" ht="15" customHeight="1" x14ac:dyDescent="0.3">
      <c r="B10763" s="39" t="str">
        <f t="shared" si="149"/>
        <v>00000697338 ущільнення клапана</v>
      </c>
      <c r="C10763" s="39" t="str">
        <f>TEXT(Raw_Articul_Data!$D10763,"00000000000")</f>
        <v>00000697338</v>
      </c>
      <c r="D10763" s="41">
        <v>697338</v>
      </c>
      <c r="E10763" s="41" t="s">
        <v>3206</v>
      </c>
      <c r="G10763" s="41" t="s">
        <v>32</v>
      </c>
      <c r="H10763" s="41" t="s">
        <v>2790</v>
      </c>
      <c r="I10763" s="41" t="s">
        <v>3252</v>
      </c>
      <c r="J10763" s="41" t="s">
        <v>55</v>
      </c>
      <c r="K10763" s="41" t="s">
        <v>25</v>
      </c>
    </row>
    <row r="10764" spans="2:11" ht="15" customHeight="1" x14ac:dyDescent="0.3">
      <c r="B10764" s="39" t="str">
        <f t="shared" si="149"/>
        <v>00000697394 штовхач впуск</v>
      </c>
      <c r="C10764" s="39" t="str">
        <f>TEXT(Raw_Articul_Data!$D10764,"00000000000")</f>
        <v>00000697394</v>
      </c>
      <c r="D10764" s="41">
        <v>697394</v>
      </c>
      <c r="E10764" s="41" t="s">
        <v>5459</v>
      </c>
      <c r="G10764" s="41" t="s">
        <v>32</v>
      </c>
      <c r="H10764" s="41" t="s">
        <v>2790</v>
      </c>
      <c r="I10764" s="41" t="s">
        <v>3252</v>
      </c>
      <c r="J10764" s="41" t="s">
        <v>191</v>
      </c>
      <c r="K10764" s="41" t="s">
        <v>25</v>
      </c>
    </row>
    <row r="10765" spans="2:11" ht="15" customHeight="1" x14ac:dyDescent="0.3">
      <c r="B10765" s="39" t="str">
        <f t="shared" ref="B10765:B10828" si="150">CONCATENATE(C10765," ", LOWER(E10765))</f>
        <v>00000697478 тримач ущільнення</v>
      </c>
      <c r="C10765" s="39" t="str">
        <f>TEXT(Raw_Articul_Data!$D10765,"00000000000")</f>
        <v>00000697478</v>
      </c>
      <c r="D10765" s="41">
        <v>697478</v>
      </c>
      <c r="E10765" s="41" t="s">
        <v>5480</v>
      </c>
      <c r="G10765" s="41" t="s">
        <v>32</v>
      </c>
      <c r="H10765" s="41" t="s">
        <v>2790</v>
      </c>
      <c r="I10765" s="41" t="s">
        <v>3252</v>
      </c>
      <c r="J10765" s="41" t="s">
        <v>55</v>
      </c>
      <c r="K10765" s="41" t="s">
        <v>25</v>
      </c>
    </row>
    <row r="10766" spans="2:11" ht="15" customHeight="1" x14ac:dyDescent="0.3">
      <c r="B10766" s="39" t="str">
        <f t="shared" si="150"/>
        <v>00000697576 випускний клапан</v>
      </c>
      <c r="C10766" s="39" t="str">
        <f>TEXT(Raw_Articul_Data!$D10766,"00000000000")</f>
        <v>00000697576</v>
      </c>
      <c r="D10766" s="41">
        <v>697576</v>
      </c>
      <c r="E10766" s="41" t="s">
        <v>3033</v>
      </c>
      <c r="G10766" s="41" t="s">
        <v>32</v>
      </c>
      <c r="H10766" s="41" t="s">
        <v>2790</v>
      </c>
      <c r="I10766" s="41" t="s">
        <v>3252</v>
      </c>
      <c r="J10766" s="41" t="s">
        <v>28</v>
      </c>
      <c r="K10766" s="41" t="s">
        <v>25</v>
      </c>
    </row>
    <row r="10767" spans="2:11" ht="15" customHeight="1" x14ac:dyDescent="0.3">
      <c r="B10767" s="39" t="str">
        <f t="shared" si="150"/>
        <v>00000697799 мастиловідбивач-регулятор</v>
      </c>
      <c r="C10767" s="39" t="str">
        <f>TEXT(Raw_Articul_Data!$D10767,"00000000000")</f>
        <v>00000697799</v>
      </c>
      <c r="D10767" s="41">
        <v>697799</v>
      </c>
      <c r="E10767" s="41" t="s">
        <v>5481</v>
      </c>
      <c r="G10767" s="41" t="s">
        <v>32</v>
      </c>
      <c r="H10767" s="41" t="s">
        <v>2790</v>
      </c>
      <c r="I10767" s="41" t="s">
        <v>3252</v>
      </c>
      <c r="J10767" s="41" t="s">
        <v>55</v>
      </c>
      <c r="K10767" s="41" t="s">
        <v>25</v>
      </c>
    </row>
    <row r="10768" spans="2:11" ht="15" customHeight="1" x14ac:dyDescent="0.3">
      <c r="B10768" s="39" t="str">
        <f t="shared" si="150"/>
        <v>00000698180 клапан відключення подачі палива</v>
      </c>
      <c r="C10768" s="39" t="str">
        <f>TEXT(Raw_Articul_Data!$D10768,"00000000000")</f>
        <v>00000698180</v>
      </c>
      <c r="D10768" s="41">
        <v>698180</v>
      </c>
      <c r="E10768" s="41" t="s">
        <v>5482</v>
      </c>
      <c r="G10768" s="41" t="s">
        <v>32</v>
      </c>
      <c r="H10768" s="41" t="s">
        <v>2790</v>
      </c>
      <c r="I10768" s="41" t="s">
        <v>3252</v>
      </c>
      <c r="J10768" s="41" t="s">
        <v>55</v>
      </c>
      <c r="K10768" s="41" t="s">
        <v>25</v>
      </c>
    </row>
    <row r="10769" spans="2:11" ht="15" customHeight="1" x14ac:dyDescent="0.3">
      <c r="B10769" s="39" t="str">
        <f t="shared" si="150"/>
        <v>00000698369 фільтр повітряний (поролон) 1шт 698369</v>
      </c>
      <c r="C10769" s="39" t="str">
        <f>TEXT(Raw_Articul_Data!$D10769,"00000000000")</f>
        <v>00000698369</v>
      </c>
      <c r="D10769" s="41">
        <v>698369</v>
      </c>
      <c r="E10769" s="41" t="s">
        <v>5483</v>
      </c>
      <c r="G10769" s="41" t="s">
        <v>32</v>
      </c>
      <c r="H10769" s="41" t="s">
        <v>2790</v>
      </c>
      <c r="I10769" s="41" t="s">
        <v>3252</v>
      </c>
      <c r="J10769" s="41" t="s">
        <v>55</v>
      </c>
      <c r="K10769" s="41" t="s">
        <v>25</v>
      </c>
    </row>
    <row r="10770" spans="2:11" ht="15" customHeight="1" x14ac:dyDescent="0.3">
      <c r="B10770" s="39" t="str">
        <f t="shared" si="150"/>
        <v>00000698537 голка поплавкового клапана карбюратора</v>
      </c>
      <c r="C10770" s="39" t="str">
        <f>TEXT(Raw_Articul_Data!$D10770,"00000000000")</f>
        <v>00000698537</v>
      </c>
      <c r="D10770" s="41">
        <v>698537</v>
      </c>
      <c r="E10770" s="41" t="s">
        <v>4899</v>
      </c>
      <c r="G10770" s="41" t="s">
        <v>32</v>
      </c>
      <c r="H10770" s="41" t="s">
        <v>2790</v>
      </c>
      <c r="I10770" s="41" t="s">
        <v>3252</v>
      </c>
      <c r="J10770" s="41" t="s">
        <v>34</v>
      </c>
      <c r="K10770" s="41" t="s">
        <v>25</v>
      </c>
    </row>
    <row r="10771" spans="2:11" ht="15" customHeight="1" x14ac:dyDescent="0.3">
      <c r="B10771" s="39" t="str">
        <f t="shared" si="150"/>
        <v>00000698717 прокладка головки циліндра 1шт 698717</v>
      </c>
      <c r="C10771" s="39" t="str">
        <f>TEXT(Raw_Articul_Data!$D10771,"00000000000")</f>
        <v>00000698717</v>
      </c>
      <c r="D10771" s="41">
        <v>698717</v>
      </c>
      <c r="E10771" s="41" t="s">
        <v>5484</v>
      </c>
      <c r="G10771" s="41" t="s">
        <v>32</v>
      </c>
      <c r="H10771" s="41" t="s">
        <v>2790</v>
      </c>
      <c r="I10771" s="41" t="s">
        <v>3252</v>
      </c>
      <c r="J10771" s="41" t="s">
        <v>55</v>
      </c>
      <c r="K10771" s="41" t="s">
        <v>25</v>
      </c>
    </row>
    <row r="10772" spans="2:11" ht="15" customHeight="1" x14ac:dyDescent="0.3">
      <c r="B10772" s="39" t="str">
        <f t="shared" si="150"/>
        <v>00000698726 пружина регулятора</v>
      </c>
      <c r="C10772" s="39" t="str">
        <f>TEXT(Raw_Articul_Data!$D10772,"00000000000")</f>
        <v>00000698726</v>
      </c>
      <c r="D10772" s="41">
        <v>698726</v>
      </c>
      <c r="E10772" s="41" t="s">
        <v>4859</v>
      </c>
      <c r="G10772" s="41" t="s">
        <v>32</v>
      </c>
      <c r="H10772" s="41" t="s">
        <v>2790</v>
      </c>
      <c r="I10772" s="41" t="s">
        <v>3252</v>
      </c>
      <c r="J10772" s="41" t="s">
        <v>55</v>
      </c>
      <c r="K10772" s="41" t="s">
        <v>25</v>
      </c>
    </row>
    <row r="10773" spans="2:11" ht="15" customHeight="1" x14ac:dyDescent="0.3">
      <c r="B10773" s="39" t="str">
        <f t="shared" si="150"/>
        <v>00000698781 ущільнення поплавкової камери карбюратора nikki</v>
      </c>
      <c r="C10773" s="39" t="str">
        <f>TEXT(Raw_Articul_Data!$D10773,"00000000000")</f>
        <v>00000698781</v>
      </c>
      <c r="D10773" s="41">
        <v>698781</v>
      </c>
      <c r="E10773" s="41" t="s">
        <v>5485</v>
      </c>
      <c r="G10773" s="41" t="s">
        <v>32</v>
      </c>
      <c r="H10773" s="41" t="s">
        <v>2790</v>
      </c>
      <c r="I10773" s="41" t="s">
        <v>3252</v>
      </c>
      <c r="J10773" s="41" t="s">
        <v>218</v>
      </c>
      <c r="K10773" s="41" t="s">
        <v>25</v>
      </c>
    </row>
    <row r="10774" spans="2:11" ht="15" customHeight="1" x14ac:dyDescent="0.3">
      <c r="B10774" s="39" t="str">
        <f t="shared" si="150"/>
        <v>00000699374 бензобак</v>
      </c>
      <c r="C10774" s="39" t="str">
        <f>TEXT(Raw_Articul_Data!$D10774,"00000000000")</f>
        <v>00000699374</v>
      </c>
      <c r="D10774" s="41">
        <v>699374</v>
      </c>
      <c r="E10774" s="41" t="s">
        <v>4773</v>
      </c>
      <c r="G10774" s="41" t="s">
        <v>32</v>
      </c>
      <c r="H10774" s="41" t="s">
        <v>2790</v>
      </c>
      <c r="I10774" s="41" t="s">
        <v>3252</v>
      </c>
      <c r="J10774" s="41" t="s">
        <v>34</v>
      </c>
      <c r="K10774" s="41" t="s">
        <v>25</v>
      </c>
    </row>
    <row r="10775" spans="2:11" ht="15" customHeight="1" x14ac:dyDescent="0.3">
      <c r="B10775" s="39" t="str">
        <f t="shared" si="150"/>
        <v>00000699510 циліндр</v>
      </c>
      <c r="C10775" s="39" t="str">
        <f>TEXT(Raw_Articul_Data!$D10775,"00000000000")</f>
        <v>00000699510</v>
      </c>
      <c r="D10775" s="41">
        <v>699510</v>
      </c>
      <c r="E10775" s="41" t="s">
        <v>4078</v>
      </c>
      <c r="G10775" s="41" t="s">
        <v>32</v>
      </c>
      <c r="H10775" s="41" t="s">
        <v>2790</v>
      </c>
      <c r="I10775" s="41" t="s">
        <v>3252</v>
      </c>
      <c r="J10775" s="41" t="s">
        <v>34</v>
      </c>
      <c r="K10775" s="41" t="s">
        <v>25</v>
      </c>
    </row>
    <row r="10776" spans="2:11" ht="15" customHeight="1" x14ac:dyDescent="0.3">
      <c r="B10776" s="39" t="str">
        <f t="shared" si="150"/>
        <v>00000699644 впускний патрубок</v>
      </c>
      <c r="C10776" s="39" t="str">
        <f>TEXT(Raw_Articul_Data!$D10776,"00000000000")</f>
        <v>00000699644</v>
      </c>
      <c r="D10776" s="41">
        <v>699644</v>
      </c>
      <c r="E10776" s="41" t="s">
        <v>3143</v>
      </c>
      <c r="G10776" s="41" t="s">
        <v>32</v>
      </c>
      <c r="H10776" s="41" t="s">
        <v>2790</v>
      </c>
      <c r="I10776" s="41" t="s">
        <v>3252</v>
      </c>
      <c r="J10776" s="41" t="s">
        <v>55</v>
      </c>
      <c r="K10776" s="41" t="s">
        <v>25</v>
      </c>
    </row>
    <row r="10777" spans="2:11" ht="15" customHeight="1" x14ac:dyDescent="0.3">
      <c r="B10777" s="39" t="str">
        <f t="shared" si="150"/>
        <v>00000699649 прокладка для підводу</v>
      </c>
      <c r="C10777" s="39" t="str">
        <f>TEXT(Raw_Articul_Data!$D10777,"00000000000")</f>
        <v>00000699649</v>
      </c>
      <c r="D10777" s="41">
        <v>699649</v>
      </c>
      <c r="E10777" s="41" t="s">
        <v>3965</v>
      </c>
      <c r="G10777" s="41" t="s">
        <v>32</v>
      </c>
      <c r="H10777" s="41" t="s">
        <v>2790</v>
      </c>
      <c r="I10777" s="41" t="s">
        <v>3252</v>
      </c>
      <c r="J10777" s="41" t="s">
        <v>55</v>
      </c>
      <c r="K10777" s="41" t="s">
        <v>25</v>
      </c>
    </row>
    <row r="10778" spans="2:11" ht="15" customHeight="1" x14ac:dyDescent="0.3">
      <c r="B10778" s="39" t="str">
        <f t="shared" si="150"/>
        <v>00000699654 шатун</v>
      </c>
      <c r="C10778" s="39" t="str">
        <f>TEXT(Raw_Articul_Data!$D10778,"00000000000")</f>
        <v>00000699654</v>
      </c>
      <c r="D10778" s="41">
        <v>699654</v>
      </c>
      <c r="E10778" s="41" t="s">
        <v>3120</v>
      </c>
      <c r="G10778" s="41" t="s">
        <v>32</v>
      </c>
      <c r="H10778" s="41" t="s">
        <v>2790</v>
      </c>
      <c r="I10778" s="41" t="s">
        <v>3252</v>
      </c>
      <c r="J10778" s="41" t="s">
        <v>55</v>
      </c>
      <c r="K10778" s="41" t="s">
        <v>25</v>
      </c>
    </row>
    <row r="10779" spans="2:11" ht="15" customHeight="1" x14ac:dyDescent="0.3">
      <c r="B10779" s="39" t="str">
        <f t="shared" si="150"/>
        <v>00000699655 шатун</v>
      </c>
      <c r="C10779" s="39" t="str">
        <f>TEXT(Raw_Articul_Data!$D10779,"00000000000")</f>
        <v>00000699655</v>
      </c>
      <c r="D10779" s="41">
        <v>699655</v>
      </c>
      <c r="E10779" s="41" t="s">
        <v>3120</v>
      </c>
      <c r="G10779" s="41" t="s">
        <v>32</v>
      </c>
      <c r="H10779" s="41" t="s">
        <v>2790</v>
      </c>
      <c r="I10779" s="41" t="s">
        <v>3252</v>
      </c>
      <c r="J10779" s="41" t="s">
        <v>55</v>
      </c>
      <c r="K10779" s="41" t="s">
        <v>25</v>
      </c>
    </row>
    <row r="10780" spans="2:11" ht="15" customHeight="1" x14ac:dyDescent="0.3">
      <c r="B10780" s="39" t="str">
        <f t="shared" si="150"/>
        <v>00000699658 комплект поршневих кілець</v>
      </c>
      <c r="C10780" s="39" t="str">
        <f>TEXT(Raw_Articul_Data!$D10780,"00000000000")</f>
        <v>00000699658</v>
      </c>
      <c r="D10780" s="41">
        <v>699658</v>
      </c>
      <c r="E10780" s="41" t="s">
        <v>3096</v>
      </c>
      <c r="G10780" s="41" t="s">
        <v>32</v>
      </c>
      <c r="H10780" s="41" t="s">
        <v>2790</v>
      </c>
      <c r="I10780" s="41" t="s">
        <v>3252</v>
      </c>
      <c r="J10780" s="41" t="s">
        <v>55</v>
      </c>
      <c r="K10780" s="41" t="s">
        <v>25</v>
      </c>
    </row>
    <row r="10781" spans="2:11" ht="15" customHeight="1" x14ac:dyDescent="0.3">
      <c r="B10781" s="39" t="str">
        <f t="shared" si="150"/>
        <v>00000699659 поршневий палець</v>
      </c>
      <c r="C10781" s="39" t="str">
        <f>TEXT(Raw_Articul_Data!$D10781,"00000000000")</f>
        <v>00000699659</v>
      </c>
      <c r="D10781" s="41">
        <v>699659</v>
      </c>
      <c r="E10781" s="41" t="s">
        <v>3128</v>
      </c>
      <c r="G10781" s="41" t="s">
        <v>32</v>
      </c>
      <c r="H10781" s="41" t="s">
        <v>2790</v>
      </c>
      <c r="I10781" s="41" t="s">
        <v>3252</v>
      </c>
      <c r="J10781" s="41" t="s">
        <v>34</v>
      </c>
      <c r="K10781" s="41" t="s">
        <v>25</v>
      </c>
    </row>
    <row r="10782" spans="2:11" ht="15" customHeight="1" x14ac:dyDescent="0.3">
      <c r="B10782" s="39" t="str">
        <f t="shared" si="150"/>
        <v>00000699701 колінчастий вал</v>
      </c>
      <c r="C10782" s="39" t="str">
        <f>TEXT(Raw_Articul_Data!$D10782,"00000000000")</f>
        <v>00000699701</v>
      </c>
      <c r="D10782" s="41">
        <v>699701</v>
      </c>
      <c r="E10782" s="41" t="s">
        <v>3122</v>
      </c>
      <c r="G10782" s="41" t="s">
        <v>32</v>
      </c>
      <c r="H10782" s="41" t="s">
        <v>2790</v>
      </c>
      <c r="I10782" s="41" t="s">
        <v>3252</v>
      </c>
      <c r="J10782" s="41" t="s">
        <v>55</v>
      </c>
      <c r="K10782" s="41" t="s">
        <v>25</v>
      </c>
    </row>
    <row r="10783" spans="2:11" ht="15" customHeight="1" x14ac:dyDescent="0.3">
      <c r="B10783" s="39" t="str">
        <f t="shared" si="150"/>
        <v>00000699728 паливний електромагніт карбюратора</v>
      </c>
      <c r="C10783" s="39" t="str">
        <f>TEXT(Raw_Articul_Data!$D10783,"00000000000")</f>
        <v>00000699728</v>
      </c>
      <c r="D10783" s="41">
        <v>699728</v>
      </c>
      <c r="E10783" s="41" t="s">
        <v>5486</v>
      </c>
      <c r="G10783" s="41" t="s">
        <v>32</v>
      </c>
      <c r="H10783" s="41" t="s">
        <v>2790</v>
      </c>
      <c r="I10783" s="41" t="s">
        <v>3252</v>
      </c>
      <c r="J10783" s="41" t="s">
        <v>218</v>
      </c>
      <c r="K10783" s="41" t="s">
        <v>25</v>
      </c>
    </row>
    <row r="10784" spans="2:11" ht="15" customHeight="1" x14ac:dyDescent="0.3">
      <c r="B10784" s="39" t="str">
        <f t="shared" si="150"/>
        <v>00000699807 карбюратор</v>
      </c>
      <c r="C10784" s="39" t="str">
        <f>TEXT(Raw_Articul_Data!$D10784,"00000000000")</f>
        <v>00000699807</v>
      </c>
      <c r="D10784" s="41">
        <v>699807</v>
      </c>
      <c r="E10784" s="41" t="s">
        <v>3142</v>
      </c>
      <c r="G10784" s="41" t="s">
        <v>32</v>
      </c>
      <c r="H10784" s="41" t="s">
        <v>2790</v>
      </c>
      <c r="I10784" s="41" t="s">
        <v>3252</v>
      </c>
      <c r="J10784" s="41" t="s">
        <v>218</v>
      </c>
      <c r="K10784" s="41" t="s">
        <v>25</v>
      </c>
    </row>
    <row r="10785" spans="2:11" ht="15" customHeight="1" x14ac:dyDescent="0.3">
      <c r="B10785" s="39" t="str">
        <f t="shared" si="150"/>
        <v>00000699814 ремкомплект карбюратора</v>
      </c>
      <c r="C10785" s="39" t="str">
        <f>TEXT(Raw_Articul_Data!$D10785,"00000000000")</f>
        <v>00000699814</v>
      </c>
      <c r="D10785" s="41">
        <v>699814</v>
      </c>
      <c r="E10785" s="41" t="s">
        <v>3090</v>
      </c>
      <c r="G10785" s="41" t="s">
        <v>32</v>
      </c>
      <c r="H10785" s="41" t="s">
        <v>2790</v>
      </c>
      <c r="I10785" s="41" t="s">
        <v>3252</v>
      </c>
      <c r="J10785" s="41" t="s">
        <v>218</v>
      </c>
      <c r="K10785" s="41" t="s">
        <v>25</v>
      </c>
    </row>
    <row r="10786" spans="2:11" ht="15" customHeight="1" x14ac:dyDescent="0.3">
      <c r="B10786" s="39" t="str">
        <f t="shared" si="150"/>
        <v>00000699822 набір прокладок головки клапана</v>
      </c>
      <c r="C10786" s="39" t="str">
        <f>TEXT(Raw_Articul_Data!$D10786,"00000000000")</f>
        <v>00000699822</v>
      </c>
      <c r="D10786" s="41">
        <v>699822</v>
      </c>
      <c r="E10786" s="41" t="s">
        <v>5487</v>
      </c>
      <c r="G10786" s="41" t="s">
        <v>32</v>
      </c>
      <c r="H10786" s="41" t="s">
        <v>2790</v>
      </c>
      <c r="I10786" s="41" t="s">
        <v>3252</v>
      </c>
      <c r="J10786" s="41" t="s">
        <v>34</v>
      </c>
      <c r="K10786" s="41" t="s">
        <v>25</v>
      </c>
    </row>
    <row r="10787" spans="2:11" ht="15" customHeight="1" x14ac:dyDescent="0.3">
      <c r="B10787" s="39" t="str">
        <f t="shared" si="150"/>
        <v>00000699823 набір прокладок двигуна</v>
      </c>
      <c r="C10787" s="39" t="str">
        <f>TEXT(Raw_Articul_Data!$D10787,"00000000000")</f>
        <v>00000699823</v>
      </c>
      <c r="D10787" s="41">
        <v>699823</v>
      </c>
      <c r="E10787" s="41" t="s">
        <v>5469</v>
      </c>
      <c r="G10787" s="41" t="s">
        <v>32</v>
      </c>
      <c r="H10787" s="41" t="s">
        <v>2790</v>
      </c>
      <c r="I10787" s="41" t="s">
        <v>3252</v>
      </c>
      <c r="J10787" s="41" t="s">
        <v>34</v>
      </c>
      <c r="K10787" s="41" t="s">
        <v>25</v>
      </c>
    </row>
    <row r="10788" spans="2:11" ht="15" customHeight="1" x14ac:dyDescent="0.3">
      <c r="B10788" s="39" t="str">
        <f t="shared" si="150"/>
        <v>00000699833 прокладка для сапуна</v>
      </c>
      <c r="C10788" s="39" t="str">
        <f>TEXT(Raw_Articul_Data!$D10788,"00000000000")</f>
        <v>00000699833</v>
      </c>
      <c r="D10788" s="41">
        <v>699833</v>
      </c>
      <c r="E10788" s="41" t="s">
        <v>5488</v>
      </c>
      <c r="G10788" s="41" t="s">
        <v>32</v>
      </c>
      <c r="H10788" s="41" t="s">
        <v>2790</v>
      </c>
      <c r="I10788" s="41" t="s">
        <v>3252</v>
      </c>
      <c r="J10788" s="41" t="s">
        <v>55</v>
      </c>
      <c r="K10788" s="41" t="s">
        <v>25</v>
      </c>
    </row>
    <row r="10789" spans="2:11" ht="15" customHeight="1" x14ac:dyDescent="0.3">
      <c r="B10789" s="39" t="str">
        <f t="shared" si="150"/>
        <v>00000790120 карбюратор</v>
      </c>
      <c r="C10789" s="39" t="str">
        <f>TEXT(Raw_Articul_Data!$D10789,"00000000000")</f>
        <v>00000790120</v>
      </c>
      <c r="D10789" s="41">
        <v>790120</v>
      </c>
      <c r="E10789" s="41" t="s">
        <v>3142</v>
      </c>
      <c r="G10789" s="41" t="s">
        <v>32</v>
      </c>
      <c r="H10789" s="41" t="s">
        <v>2790</v>
      </c>
      <c r="I10789" s="41" t="s">
        <v>3252</v>
      </c>
      <c r="J10789" s="41" t="s">
        <v>34</v>
      </c>
      <c r="K10789" s="41" t="s">
        <v>25</v>
      </c>
    </row>
    <row r="10790" spans="2:11" ht="15" customHeight="1" x14ac:dyDescent="0.3">
      <c r="B10790" s="39" t="str">
        <f t="shared" si="150"/>
        <v>00000790166 фільтр повітряний</v>
      </c>
      <c r="C10790" s="39" t="str">
        <f>TEXT(Raw_Articul_Data!$D10790,"00000000000")</f>
        <v>00000790166</v>
      </c>
      <c r="D10790" s="41">
        <v>790166</v>
      </c>
      <c r="E10790" s="41" t="s">
        <v>3151</v>
      </c>
      <c r="G10790" s="41" t="s">
        <v>32</v>
      </c>
      <c r="H10790" s="41" t="s">
        <v>2790</v>
      </c>
      <c r="I10790" s="41" t="s">
        <v>3252</v>
      </c>
      <c r="J10790" s="41" t="s">
        <v>807</v>
      </c>
      <c r="K10790" s="41" t="s">
        <v>25</v>
      </c>
    </row>
    <row r="10791" spans="2:11" ht="15" customHeight="1" x14ac:dyDescent="0.3">
      <c r="B10791" s="39" t="str">
        <f t="shared" si="150"/>
        <v>00000790562 розподільчий вал</v>
      </c>
      <c r="C10791" s="39" t="str">
        <f>TEXT(Raw_Articul_Data!$D10791,"00000000000")</f>
        <v>00000790562</v>
      </c>
      <c r="D10791" s="41">
        <v>790562</v>
      </c>
      <c r="E10791" s="41" t="s">
        <v>3121</v>
      </c>
      <c r="G10791" s="41" t="s">
        <v>32</v>
      </c>
      <c r="H10791" s="41" t="s">
        <v>2790</v>
      </c>
      <c r="I10791" s="41" t="s">
        <v>3252</v>
      </c>
      <c r="J10791" s="41" t="s">
        <v>55</v>
      </c>
      <c r="K10791" s="41" t="s">
        <v>25</v>
      </c>
    </row>
    <row r="10792" spans="2:11" ht="15" customHeight="1" x14ac:dyDescent="0.3">
      <c r="B10792" s="39" t="str">
        <f t="shared" si="150"/>
        <v>00000790828 шумоглушник</v>
      </c>
      <c r="C10792" s="39" t="str">
        <f>TEXT(Raw_Articul_Data!$D10792,"00000000000")</f>
        <v>00000790828</v>
      </c>
      <c r="D10792" s="41">
        <v>790828</v>
      </c>
      <c r="E10792" s="41" t="s">
        <v>3072</v>
      </c>
      <c r="G10792" s="41" t="s">
        <v>32</v>
      </c>
      <c r="H10792" s="41" t="s">
        <v>2790</v>
      </c>
      <c r="I10792" s="41" t="s">
        <v>3252</v>
      </c>
      <c r="J10792" s="41" t="s">
        <v>34</v>
      </c>
      <c r="K10792" s="41" t="s">
        <v>25</v>
      </c>
    </row>
    <row r="10793" spans="2:11" ht="15" customHeight="1" x14ac:dyDescent="0.3">
      <c r="B10793" s="39" t="str">
        <f t="shared" si="150"/>
        <v>00000790848 флюгер</v>
      </c>
      <c r="C10793" s="39" t="str">
        <f>TEXT(Raw_Articul_Data!$D10793,"00000000000")</f>
        <v>00000790848</v>
      </c>
      <c r="D10793" s="41">
        <v>790848</v>
      </c>
      <c r="E10793" s="41" t="s">
        <v>5489</v>
      </c>
      <c r="G10793" s="41" t="s">
        <v>32</v>
      </c>
      <c r="H10793" s="41" t="s">
        <v>2790</v>
      </c>
      <c r="I10793" s="41" t="s">
        <v>3252</v>
      </c>
      <c r="J10793" s="41" t="s">
        <v>55</v>
      </c>
      <c r="K10793" s="41" t="s">
        <v>25</v>
      </c>
    </row>
    <row r="10794" spans="2:11" ht="15" customHeight="1" x14ac:dyDescent="0.3">
      <c r="B10794" s="39" t="str">
        <f t="shared" si="150"/>
        <v>00000790849 пружина флюгера</v>
      </c>
      <c r="C10794" s="39" t="str">
        <f>TEXT(Raw_Articul_Data!$D10794,"00000000000")</f>
        <v>00000790849</v>
      </c>
      <c r="D10794" s="41">
        <v>790849</v>
      </c>
      <c r="E10794" s="41" t="s">
        <v>5449</v>
      </c>
      <c r="G10794" s="41" t="s">
        <v>32</v>
      </c>
      <c r="H10794" s="41" t="s">
        <v>2790</v>
      </c>
      <c r="I10794" s="41" t="s">
        <v>3252</v>
      </c>
      <c r="J10794" s="41" t="s">
        <v>55</v>
      </c>
      <c r="K10794" s="41" t="s">
        <v>25</v>
      </c>
    </row>
    <row r="10795" spans="2:11" ht="15" customHeight="1" x14ac:dyDescent="0.3">
      <c r="B10795" s="39" t="str">
        <f t="shared" si="150"/>
        <v>00000790850 гвинт флюгера</v>
      </c>
      <c r="C10795" s="39" t="str">
        <f>TEXT(Raw_Articul_Data!$D10795,"00000000000")</f>
        <v>00000790850</v>
      </c>
      <c r="D10795" s="41">
        <v>790850</v>
      </c>
      <c r="E10795" s="41" t="s">
        <v>5490</v>
      </c>
      <c r="G10795" s="41" t="s">
        <v>32</v>
      </c>
      <c r="H10795" s="41" t="s">
        <v>2790</v>
      </c>
      <c r="I10795" s="41" t="s">
        <v>3252</v>
      </c>
      <c r="J10795" s="41" t="s">
        <v>191</v>
      </c>
      <c r="K10795" s="41" t="s">
        <v>25</v>
      </c>
    </row>
    <row r="10796" spans="2:11" ht="15" customHeight="1" x14ac:dyDescent="0.3">
      <c r="B10796" s="39" t="str">
        <f t="shared" si="150"/>
        <v>00000791230 карбюратор</v>
      </c>
      <c r="C10796" s="39" t="str">
        <f>TEXT(Raw_Articul_Data!$D10796,"00000000000")</f>
        <v>00000791230</v>
      </c>
      <c r="D10796" s="41">
        <v>791230</v>
      </c>
      <c r="E10796" s="41" t="s">
        <v>3142</v>
      </c>
      <c r="G10796" s="41" t="s">
        <v>32</v>
      </c>
      <c r="H10796" s="41" t="s">
        <v>2790</v>
      </c>
      <c r="I10796" s="41" t="s">
        <v>3252</v>
      </c>
      <c r="J10796" s="41" t="s">
        <v>218</v>
      </c>
      <c r="K10796" s="41" t="s">
        <v>25</v>
      </c>
    </row>
    <row r="10797" spans="2:11" ht="15" customHeight="1" x14ac:dyDescent="0.3">
      <c r="B10797" s="39" t="str">
        <f t="shared" si="150"/>
        <v>00000791236 вентилятор-маховик</v>
      </c>
      <c r="C10797" s="39" t="str">
        <f>TEXT(Raw_Articul_Data!$D10797,"00000000000")</f>
        <v>00000791236</v>
      </c>
      <c r="D10797" s="41">
        <v>791236</v>
      </c>
      <c r="E10797" s="41" t="s">
        <v>4891</v>
      </c>
      <c r="G10797" s="41" t="s">
        <v>32</v>
      </c>
      <c r="H10797" s="41" t="s">
        <v>2790</v>
      </c>
      <c r="I10797" s="41" t="s">
        <v>3252</v>
      </c>
      <c r="J10797" s="41" t="s">
        <v>55</v>
      </c>
      <c r="K10797" s="41" t="s">
        <v>25</v>
      </c>
    </row>
    <row r="10798" spans="2:11" ht="15" customHeight="1" x14ac:dyDescent="0.3">
      <c r="B10798" s="39" t="str">
        <f t="shared" si="150"/>
        <v>00000791633 шатун</v>
      </c>
      <c r="C10798" s="39" t="str">
        <f>TEXT(Raw_Articul_Data!$D10798,"00000000000")</f>
        <v>00000791633</v>
      </c>
      <c r="D10798" s="41">
        <v>791633</v>
      </c>
      <c r="E10798" s="41" t="s">
        <v>3120</v>
      </c>
      <c r="G10798" s="41" t="s">
        <v>32</v>
      </c>
      <c r="H10798" s="41" t="s">
        <v>2790</v>
      </c>
      <c r="I10798" s="41" t="s">
        <v>3252</v>
      </c>
      <c r="J10798" s="41" t="s">
        <v>55</v>
      </c>
      <c r="K10798" s="41" t="s">
        <v>25</v>
      </c>
    </row>
    <row r="10799" spans="2:11" ht="15" customHeight="1" x14ac:dyDescent="0.3">
      <c r="B10799" s="39" t="str">
        <f t="shared" si="150"/>
        <v>00000791787 комплект поршневих кілець</v>
      </c>
      <c r="C10799" s="39" t="str">
        <f>TEXT(Raw_Articul_Data!$D10799,"00000000000")</f>
        <v>00000791787</v>
      </c>
      <c r="D10799" s="41">
        <v>791787</v>
      </c>
      <c r="E10799" s="41" t="s">
        <v>3096</v>
      </c>
      <c r="G10799" s="41" t="s">
        <v>32</v>
      </c>
      <c r="H10799" s="41" t="s">
        <v>2790</v>
      </c>
      <c r="I10799" s="41" t="s">
        <v>3252</v>
      </c>
      <c r="J10799" s="41" t="s">
        <v>34</v>
      </c>
      <c r="K10799" s="41" t="s">
        <v>25</v>
      </c>
    </row>
    <row r="10800" spans="2:11" ht="15" customHeight="1" x14ac:dyDescent="0.3">
      <c r="B10800" s="39" t="str">
        <f t="shared" si="150"/>
        <v>00000791797 набір прокладок</v>
      </c>
      <c r="C10800" s="39" t="str">
        <f>TEXT(Raw_Articul_Data!$D10800,"00000000000")</f>
        <v>00000791797</v>
      </c>
      <c r="D10800" s="41">
        <v>791797</v>
      </c>
      <c r="E10800" s="41" t="s">
        <v>4808</v>
      </c>
      <c r="G10800" s="41" t="s">
        <v>32</v>
      </c>
      <c r="H10800" s="41" t="s">
        <v>2790</v>
      </c>
      <c r="I10800" s="41" t="s">
        <v>3252</v>
      </c>
      <c r="J10800" s="41" t="s">
        <v>34</v>
      </c>
      <c r="K10800" s="41" t="s">
        <v>25</v>
      </c>
    </row>
    <row r="10801" spans="2:11" ht="15" customHeight="1" x14ac:dyDescent="0.3">
      <c r="B10801" s="39" t="str">
        <f t="shared" si="150"/>
        <v>00000791798 набор прокладок</v>
      </c>
      <c r="C10801" s="39" t="str">
        <f>TEXT(Raw_Articul_Data!$D10801,"00000000000")</f>
        <v>00000791798</v>
      </c>
      <c r="D10801" s="41">
        <v>791798</v>
      </c>
      <c r="E10801" s="41" t="s">
        <v>5491</v>
      </c>
      <c r="G10801" s="41" t="s">
        <v>32</v>
      </c>
      <c r="H10801" s="41" t="s">
        <v>2790</v>
      </c>
      <c r="I10801" s="41" t="s">
        <v>3252</v>
      </c>
      <c r="J10801" s="41" t="s">
        <v>34</v>
      </c>
      <c r="K10801" s="41" t="s">
        <v>25</v>
      </c>
    </row>
    <row r="10802" spans="2:11" ht="15" customHeight="1" x14ac:dyDescent="0.3">
      <c r="B10802" s="39" t="str">
        <f t="shared" si="150"/>
        <v>00000791849 шків/пружина стартера</v>
      </c>
      <c r="C10802" s="39" t="str">
        <f>TEXT(Raw_Articul_Data!$D10802,"00000000000")</f>
        <v>00000791849</v>
      </c>
      <c r="D10802" s="41">
        <v>791849</v>
      </c>
      <c r="E10802" s="41" t="s">
        <v>5492</v>
      </c>
      <c r="G10802" s="41" t="s">
        <v>32</v>
      </c>
      <c r="H10802" s="41" t="s">
        <v>2790</v>
      </c>
      <c r="I10802" s="41" t="s">
        <v>3252</v>
      </c>
      <c r="J10802" s="41" t="s">
        <v>34</v>
      </c>
      <c r="K10802" s="41" t="s">
        <v>25</v>
      </c>
    </row>
    <row r="10803" spans="2:11" ht="15" customHeight="1" x14ac:dyDescent="0.3">
      <c r="B10803" s="39" t="str">
        <f t="shared" si="150"/>
        <v>00000791935 впускний клапан</v>
      </c>
      <c r="C10803" s="39" t="str">
        <f>TEXT(Raw_Articul_Data!$D10803,"00000000000")</f>
        <v>00000791935</v>
      </c>
      <c r="D10803" s="41">
        <v>791935</v>
      </c>
      <c r="E10803" s="41" t="s">
        <v>3032</v>
      </c>
      <c r="G10803" s="41" t="s">
        <v>32</v>
      </c>
      <c r="H10803" s="41" t="s">
        <v>2790</v>
      </c>
      <c r="I10803" s="41" t="s">
        <v>3252</v>
      </c>
      <c r="J10803" s="41" t="s">
        <v>34</v>
      </c>
      <c r="K10803" s="41" t="s">
        <v>25</v>
      </c>
    </row>
    <row r="10804" spans="2:11" ht="15" customHeight="1" x14ac:dyDescent="0.3">
      <c r="B10804" s="39" t="str">
        <f t="shared" si="150"/>
        <v>00000791960 кришка маховика</v>
      </c>
      <c r="C10804" s="39" t="str">
        <f>TEXT(Raw_Articul_Data!$D10804,"00000000000")</f>
        <v>00000791960</v>
      </c>
      <c r="D10804" s="41">
        <v>791960</v>
      </c>
      <c r="E10804" s="41" t="s">
        <v>4888</v>
      </c>
      <c r="G10804" s="41" t="s">
        <v>32</v>
      </c>
      <c r="H10804" s="41" t="s">
        <v>2790</v>
      </c>
      <c r="I10804" s="41" t="s">
        <v>3252</v>
      </c>
      <c r="J10804" s="41" t="s">
        <v>55</v>
      </c>
      <c r="K10804" s="41" t="s">
        <v>25</v>
      </c>
    </row>
    <row r="10805" spans="2:11" ht="15" customHeight="1" x14ac:dyDescent="0.3">
      <c r="B10805" s="39" t="str">
        <f t="shared" si="150"/>
        <v>00000791969 комплект поршневих кілець</v>
      </c>
      <c r="C10805" s="39" t="str">
        <f>TEXT(Raw_Articul_Data!$D10805,"00000000000")</f>
        <v>00000791969</v>
      </c>
      <c r="D10805" s="41">
        <v>791969</v>
      </c>
      <c r="E10805" s="41" t="s">
        <v>3096</v>
      </c>
      <c r="G10805" s="41" t="s">
        <v>32</v>
      </c>
      <c r="H10805" s="41" t="s">
        <v>2790</v>
      </c>
      <c r="I10805" s="41" t="s">
        <v>3252</v>
      </c>
      <c r="J10805" s="41" t="s">
        <v>34</v>
      </c>
      <c r="K10805" s="41" t="s">
        <v>25</v>
      </c>
    </row>
    <row r="10806" spans="2:11" ht="15" customHeight="1" x14ac:dyDescent="0.3">
      <c r="B10806" s="39" t="str">
        <f t="shared" si="150"/>
        <v>00000792015 свічка запалювання resistor (champion xc 92yc)</v>
      </c>
      <c r="C10806" s="39" t="str">
        <f>TEXT(Raw_Articul_Data!$D10806,"00000000000")</f>
        <v>00000792015</v>
      </c>
      <c r="D10806" s="41">
        <v>792015</v>
      </c>
      <c r="E10806" s="41" t="s">
        <v>5462</v>
      </c>
      <c r="G10806" s="41" t="s">
        <v>32</v>
      </c>
      <c r="H10806" s="41" t="s">
        <v>2790</v>
      </c>
      <c r="I10806" s="41" t="s">
        <v>3252</v>
      </c>
      <c r="J10806" s="41" t="s">
        <v>55</v>
      </c>
      <c r="K10806" s="41" t="s">
        <v>25</v>
      </c>
    </row>
    <row r="10807" spans="2:11" ht="15" customHeight="1" x14ac:dyDescent="0.3">
      <c r="B10807" s="39" t="str">
        <f t="shared" si="150"/>
        <v>00000792023 поршень в сборі</v>
      </c>
      <c r="C10807" s="39" t="str">
        <f>TEXT(Raw_Articul_Data!$D10807,"00000000000")</f>
        <v>00000792023</v>
      </c>
      <c r="D10807" s="41">
        <v>792023</v>
      </c>
      <c r="E10807" s="41" t="s">
        <v>4849</v>
      </c>
      <c r="G10807" s="41" t="s">
        <v>32</v>
      </c>
      <c r="H10807" s="41" t="s">
        <v>2790</v>
      </c>
      <c r="I10807" s="41" t="s">
        <v>3252</v>
      </c>
      <c r="J10807" s="41" t="s">
        <v>34</v>
      </c>
      <c r="K10807" s="41" t="s">
        <v>25</v>
      </c>
    </row>
    <row r="10808" spans="2:11" ht="15" customHeight="1" x14ac:dyDescent="0.3">
      <c r="B10808" s="39" t="str">
        <f t="shared" si="150"/>
        <v>00000792026 комплект поршневих кілець</v>
      </c>
      <c r="C10808" s="39" t="str">
        <f>TEXT(Raw_Articul_Data!$D10808,"00000000000")</f>
        <v>00000792026</v>
      </c>
      <c r="D10808" s="41">
        <v>792026</v>
      </c>
      <c r="E10808" s="41" t="s">
        <v>3096</v>
      </c>
      <c r="G10808" s="41" t="s">
        <v>32</v>
      </c>
      <c r="H10808" s="41" t="s">
        <v>2790</v>
      </c>
      <c r="I10808" s="41" t="s">
        <v>3252</v>
      </c>
      <c r="J10808" s="41" t="s">
        <v>34</v>
      </c>
      <c r="K10808" s="41" t="s">
        <v>25</v>
      </c>
    </row>
    <row r="10809" spans="2:11" ht="15" customHeight="1" x14ac:dyDescent="0.3">
      <c r="B10809" s="39" t="str">
        <f t="shared" si="150"/>
        <v>00000792028 вимикач масляного тиску</v>
      </c>
      <c r="C10809" s="39" t="str">
        <f>TEXT(Raw_Articul_Data!$D10809,"00000000000")</f>
        <v>00000792028</v>
      </c>
      <c r="D10809" s="41">
        <v>792028</v>
      </c>
      <c r="E10809" s="41" t="s">
        <v>5493</v>
      </c>
      <c r="G10809" s="41" t="s">
        <v>32</v>
      </c>
      <c r="H10809" s="41" t="s">
        <v>2790</v>
      </c>
      <c r="I10809" s="41" t="s">
        <v>3252</v>
      </c>
      <c r="J10809" s="41" t="s">
        <v>55</v>
      </c>
      <c r="K10809" s="41" t="s">
        <v>25</v>
      </c>
    </row>
    <row r="10810" spans="2:11" ht="15" customHeight="1" x14ac:dyDescent="0.3">
      <c r="B10810" s="39" t="str">
        <f t="shared" si="150"/>
        <v>00000792038 повітряний фільтр попередньої очистки 1шт 792038</v>
      </c>
      <c r="C10810" s="39" t="str">
        <f>TEXT(Raw_Articul_Data!$D10810,"00000000000")</f>
        <v>00000792038</v>
      </c>
      <c r="D10810" s="41">
        <v>792038</v>
      </c>
      <c r="E10810" s="41" t="s">
        <v>5494</v>
      </c>
      <c r="G10810" s="41" t="s">
        <v>32</v>
      </c>
      <c r="H10810" s="41" t="s">
        <v>2790</v>
      </c>
      <c r="I10810" s="41" t="s">
        <v>3252</v>
      </c>
      <c r="J10810" s="41" t="s">
        <v>34</v>
      </c>
      <c r="K10810" s="41" t="s">
        <v>25</v>
      </c>
    </row>
    <row r="10811" spans="2:11" ht="15" customHeight="1" x14ac:dyDescent="0.3">
      <c r="B10811" s="39" t="str">
        <f t="shared" si="150"/>
        <v>00000792184 патрубок сапуна</v>
      </c>
      <c r="C10811" s="39" t="str">
        <f>TEXT(Raw_Articul_Data!$D10811,"00000000000")</f>
        <v>00000792184</v>
      </c>
      <c r="D10811" s="41">
        <v>792184</v>
      </c>
      <c r="E10811" s="41" t="s">
        <v>4916</v>
      </c>
      <c r="G10811" s="41" t="s">
        <v>32</v>
      </c>
      <c r="H10811" s="41" t="s">
        <v>2790</v>
      </c>
      <c r="I10811" s="41" t="s">
        <v>3252</v>
      </c>
      <c r="J10811" s="41" t="s">
        <v>55</v>
      </c>
      <c r="K10811" s="41" t="s">
        <v>25</v>
      </c>
    </row>
    <row r="10812" spans="2:11" ht="15" customHeight="1" x14ac:dyDescent="0.3">
      <c r="B10812" s="39" t="str">
        <f t="shared" si="150"/>
        <v>00000792200 впускний клапан</v>
      </c>
      <c r="C10812" s="39" t="str">
        <f>TEXT(Raw_Articul_Data!$D10812,"00000000000")</f>
        <v>00000792200</v>
      </c>
      <c r="D10812" s="41">
        <v>792200</v>
      </c>
      <c r="E10812" s="41" t="s">
        <v>3032</v>
      </c>
      <c r="G10812" s="41" t="s">
        <v>32</v>
      </c>
      <c r="H10812" s="41" t="s">
        <v>2790</v>
      </c>
      <c r="I10812" s="41" t="s">
        <v>3252</v>
      </c>
      <c r="J10812" s="41" t="s">
        <v>34</v>
      </c>
      <c r="K10812" s="41" t="s">
        <v>25</v>
      </c>
    </row>
    <row r="10813" spans="2:11" ht="15" customHeight="1" x14ac:dyDescent="0.3">
      <c r="B10813" s="39" t="str">
        <f t="shared" si="150"/>
        <v>00000792306 комплект поршневих кілець</v>
      </c>
      <c r="C10813" s="39" t="str">
        <f>TEXT(Raw_Articul_Data!$D10813,"00000000000")</f>
        <v>00000792306</v>
      </c>
      <c r="D10813" s="41">
        <v>792306</v>
      </c>
      <c r="E10813" s="41" t="s">
        <v>3096</v>
      </c>
      <c r="G10813" s="41" t="s">
        <v>32</v>
      </c>
      <c r="H10813" s="41" t="s">
        <v>2790</v>
      </c>
      <c r="I10813" s="41" t="s">
        <v>3252</v>
      </c>
      <c r="J10813" s="41" t="s">
        <v>34</v>
      </c>
      <c r="K10813" s="41" t="s">
        <v>25</v>
      </c>
    </row>
    <row r="10814" spans="2:11" ht="15" customHeight="1" x14ac:dyDescent="0.3">
      <c r="B10814" s="39" t="str">
        <f t="shared" si="150"/>
        <v>00000792307 поршень в зборі</v>
      </c>
      <c r="C10814" s="39" t="str">
        <f>TEXT(Raw_Articul_Data!$D10814,"00000000000")</f>
        <v>00000792307</v>
      </c>
      <c r="D10814" s="41">
        <v>792307</v>
      </c>
      <c r="E10814" s="41" t="s">
        <v>3097</v>
      </c>
      <c r="G10814" s="41" t="s">
        <v>32</v>
      </c>
      <c r="H10814" s="41" t="s">
        <v>2790</v>
      </c>
      <c r="I10814" s="41" t="s">
        <v>3252</v>
      </c>
      <c r="J10814" s="41" t="s">
        <v>34</v>
      </c>
      <c r="K10814" s="41" t="s">
        <v>25</v>
      </c>
    </row>
    <row r="10815" spans="2:11" ht="15" customHeight="1" x14ac:dyDescent="0.3">
      <c r="B10815" s="39" t="str">
        <f t="shared" si="150"/>
        <v>00000792555 розподільчий вал</v>
      </c>
      <c r="C10815" s="39" t="str">
        <f>TEXT(Raw_Articul_Data!$D10815,"00000000000")</f>
        <v>00000792555</v>
      </c>
      <c r="D10815" s="41">
        <v>792555</v>
      </c>
      <c r="E10815" s="41" t="s">
        <v>3121</v>
      </c>
      <c r="G10815" s="41" t="s">
        <v>32</v>
      </c>
      <c r="H10815" s="41" t="s">
        <v>2790</v>
      </c>
      <c r="I10815" s="41" t="s">
        <v>3252</v>
      </c>
      <c r="J10815" s="41" t="s">
        <v>55</v>
      </c>
      <c r="K10815" s="41" t="s">
        <v>25</v>
      </c>
    </row>
    <row r="10816" spans="2:11" ht="15" customHeight="1" x14ac:dyDescent="0.3">
      <c r="B10816" s="39" t="str">
        <f t="shared" si="150"/>
        <v>00000792868 випускний клапан</v>
      </c>
      <c r="C10816" s="39" t="str">
        <f>TEXT(Raw_Articul_Data!$D10816,"00000000000")</f>
        <v>00000792868</v>
      </c>
      <c r="D10816" s="41">
        <v>792868</v>
      </c>
      <c r="E10816" s="41" t="s">
        <v>3033</v>
      </c>
      <c r="G10816" s="41" t="s">
        <v>32</v>
      </c>
      <c r="H10816" s="41" t="s">
        <v>2790</v>
      </c>
      <c r="I10816" s="41" t="s">
        <v>3252</v>
      </c>
      <c r="J10816" s="41" t="s">
        <v>34</v>
      </c>
      <c r="K10816" s="41" t="s">
        <v>25</v>
      </c>
    </row>
    <row r="10817" spans="2:11" ht="15" customHeight="1" x14ac:dyDescent="0.3">
      <c r="B10817" s="39" t="str">
        <f t="shared" si="150"/>
        <v>00000793147 вакуумний шланг</v>
      </c>
      <c r="C10817" s="39" t="str">
        <f>TEXT(Raw_Articul_Data!$D10817,"00000000000")</f>
        <v>00000793147</v>
      </c>
      <c r="D10817" s="41">
        <v>793147</v>
      </c>
      <c r="E10817" s="41" t="s">
        <v>5495</v>
      </c>
      <c r="G10817" s="41" t="s">
        <v>32</v>
      </c>
      <c r="H10817" s="41" t="s">
        <v>2790</v>
      </c>
      <c r="I10817" s="41" t="s">
        <v>3252</v>
      </c>
      <c r="J10817" s="41" t="s">
        <v>55</v>
      </c>
      <c r="K10817" s="41" t="s">
        <v>25</v>
      </c>
    </row>
    <row r="10818" spans="2:11" ht="15" customHeight="1" x14ac:dyDescent="0.3">
      <c r="B10818" s="39" t="str">
        <f t="shared" si="150"/>
        <v>00000793338 регулювальний механізм</v>
      </c>
      <c r="C10818" s="39" t="str">
        <f>TEXT(Raw_Articul_Data!$D10818,"00000000000")</f>
        <v>00000793338</v>
      </c>
      <c r="D10818" s="41">
        <v>793338</v>
      </c>
      <c r="E10818" s="41" t="s">
        <v>5496</v>
      </c>
      <c r="G10818" s="41" t="s">
        <v>32</v>
      </c>
      <c r="H10818" s="41" t="s">
        <v>2790</v>
      </c>
      <c r="I10818" s="41" t="s">
        <v>3252</v>
      </c>
      <c r="J10818" s="41" t="s">
        <v>55</v>
      </c>
      <c r="K10818" s="41" t="s">
        <v>25</v>
      </c>
    </row>
    <row r="10819" spans="2:11" ht="15" customHeight="1" x14ac:dyDescent="0.3">
      <c r="B10819" s="39" t="str">
        <f t="shared" si="150"/>
        <v>00000793426 колінвал dov</v>
      </c>
      <c r="C10819" s="39" t="str">
        <f>TEXT(Raw_Articul_Data!$D10819,"00000000000")</f>
        <v>00000793426</v>
      </c>
      <c r="D10819" s="41">
        <v>793426</v>
      </c>
      <c r="E10819" s="41" t="s">
        <v>5497</v>
      </c>
      <c r="G10819" s="41" t="s">
        <v>32</v>
      </c>
      <c r="H10819" s="41" t="s">
        <v>2790</v>
      </c>
      <c r="I10819" s="41" t="s">
        <v>3252</v>
      </c>
      <c r="J10819" s="41" t="s">
        <v>34</v>
      </c>
      <c r="K10819" s="41" t="s">
        <v>25</v>
      </c>
    </row>
    <row r="10820" spans="2:11" ht="15" customHeight="1" x14ac:dyDescent="0.3">
      <c r="B10820" s="39" t="str">
        <f t="shared" si="150"/>
        <v>00000793429 колінвал</v>
      </c>
      <c r="C10820" s="39" t="str">
        <f>TEXT(Raw_Articul_Data!$D10820,"00000000000")</f>
        <v>00000793429</v>
      </c>
      <c r="D10820" s="41">
        <v>793429</v>
      </c>
      <c r="E10820" s="41" t="s">
        <v>3119</v>
      </c>
      <c r="G10820" s="41" t="s">
        <v>32</v>
      </c>
      <c r="H10820" s="41" t="s">
        <v>2790</v>
      </c>
      <c r="I10820" s="41" t="s">
        <v>3252</v>
      </c>
      <c r="J10820" s="41" t="s">
        <v>34</v>
      </c>
      <c r="K10820" s="41" t="s">
        <v>25</v>
      </c>
    </row>
    <row r="10821" spans="2:11" ht="15" customHeight="1" x14ac:dyDescent="0.3">
      <c r="B10821" s="39" t="str">
        <f t="shared" si="150"/>
        <v>00000793430 пружина регулятора</v>
      </c>
      <c r="C10821" s="39" t="str">
        <f>TEXT(Raw_Articul_Data!$D10821,"00000000000")</f>
        <v>00000793430</v>
      </c>
      <c r="D10821" s="41">
        <v>793430</v>
      </c>
      <c r="E10821" s="41" t="s">
        <v>4859</v>
      </c>
      <c r="G10821" s="41" t="s">
        <v>32</v>
      </c>
      <c r="H10821" s="41" t="s">
        <v>2790</v>
      </c>
      <c r="I10821" s="41" t="s">
        <v>3252</v>
      </c>
      <c r="J10821" s="41" t="s">
        <v>34</v>
      </c>
      <c r="K10821" s="41" t="s">
        <v>25</v>
      </c>
    </row>
    <row r="10822" spans="2:11" ht="15" customHeight="1" x14ac:dyDescent="0.3">
      <c r="B10822" s="39" t="str">
        <f t="shared" si="150"/>
        <v>00000793432 кришка корпуса повітроочисника</v>
      </c>
      <c r="C10822" s="39" t="str">
        <f>TEXT(Raw_Articul_Data!$D10822,"00000000000")</f>
        <v>00000793432</v>
      </c>
      <c r="D10822" s="41">
        <v>793432</v>
      </c>
      <c r="E10822" s="41" t="s">
        <v>4911</v>
      </c>
      <c r="G10822" s="41" t="s">
        <v>32</v>
      </c>
      <c r="H10822" s="41" t="s">
        <v>2790</v>
      </c>
      <c r="I10822" s="41" t="s">
        <v>3252</v>
      </c>
      <c r="J10822" s="41" t="s">
        <v>34</v>
      </c>
      <c r="K10822" s="41" t="s">
        <v>25</v>
      </c>
    </row>
    <row r="10823" spans="2:11" ht="15" customHeight="1" x14ac:dyDescent="0.3">
      <c r="B10823" s="39" t="str">
        <f t="shared" si="150"/>
        <v>00000793435 комплект поршньових кілець</v>
      </c>
      <c r="C10823" s="39" t="str">
        <f>TEXT(Raw_Articul_Data!$D10823,"00000000000")</f>
        <v>00000793435</v>
      </c>
      <c r="D10823" s="41">
        <v>793435</v>
      </c>
      <c r="E10823" s="41" t="s">
        <v>3048</v>
      </c>
      <c r="G10823" s="41" t="s">
        <v>32</v>
      </c>
      <c r="H10823" s="41" t="s">
        <v>2790</v>
      </c>
      <c r="I10823" s="41" t="s">
        <v>3252</v>
      </c>
      <c r="J10823" s="41" t="s">
        <v>34</v>
      </c>
      <c r="K10823" s="41" t="s">
        <v>25</v>
      </c>
    </row>
    <row r="10824" spans="2:11" ht="15" customHeight="1" x14ac:dyDescent="0.3">
      <c r="B10824" s="39" t="str">
        <f t="shared" si="150"/>
        <v>00000793437 ущільнення</v>
      </c>
      <c r="C10824" s="39" t="str">
        <f>TEXT(Raw_Articul_Data!$D10824,"00000000000")</f>
        <v>00000793437</v>
      </c>
      <c r="D10824" s="41">
        <v>793437</v>
      </c>
      <c r="E10824" s="41" t="s">
        <v>2903</v>
      </c>
      <c r="G10824" s="41" t="s">
        <v>32</v>
      </c>
      <c r="H10824" s="41" t="s">
        <v>2790</v>
      </c>
      <c r="I10824" s="41" t="s">
        <v>3252</v>
      </c>
      <c r="J10824" s="41" t="s">
        <v>34</v>
      </c>
      <c r="K10824" s="41" t="s">
        <v>25</v>
      </c>
    </row>
    <row r="10825" spans="2:11" ht="15" customHeight="1" x14ac:dyDescent="0.3">
      <c r="B10825" s="39" t="str">
        <f t="shared" si="150"/>
        <v>00000793445 ущільнення</v>
      </c>
      <c r="C10825" s="39" t="str">
        <f>TEXT(Raw_Articul_Data!$D10825,"00000000000")</f>
        <v>00000793445</v>
      </c>
      <c r="D10825" s="41">
        <v>793445</v>
      </c>
      <c r="E10825" s="41" t="s">
        <v>2903</v>
      </c>
      <c r="G10825" s="41" t="s">
        <v>32</v>
      </c>
      <c r="H10825" s="41" t="s">
        <v>2790</v>
      </c>
      <c r="I10825" s="41" t="s">
        <v>3252</v>
      </c>
      <c r="J10825" s="41" t="s">
        <v>34</v>
      </c>
      <c r="K10825" s="41" t="s">
        <v>25</v>
      </c>
    </row>
    <row r="10826" spans="2:11" ht="15" customHeight="1" x14ac:dyDescent="0.3">
      <c r="B10826" s="39" t="str">
        <f t="shared" si="150"/>
        <v>00000793449 модуль запалювання</v>
      </c>
      <c r="C10826" s="39" t="str">
        <f>TEXT(Raw_Articul_Data!$D10826,"00000000000")</f>
        <v>00000793449</v>
      </c>
      <c r="D10826" s="41">
        <v>793449</v>
      </c>
      <c r="E10826" s="41" t="s">
        <v>2855</v>
      </c>
      <c r="G10826" s="41" t="s">
        <v>32</v>
      </c>
      <c r="H10826" s="41" t="s">
        <v>2790</v>
      </c>
      <c r="I10826" s="41" t="s">
        <v>3252</v>
      </c>
      <c r="J10826" s="41" t="s">
        <v>55</v>
      </c>
      <c r="K10826" s="41" t="s">
        <v>25</v>
      </c>
    </row>
    <row r="10827" spans="2:11" ht="15" customHeight="1" x14ac:dyDescent="0.3">
      <c r="B10827" s="39" t="str">
        <f t="shared" si="150"/>
        <v>00000793455 прокладка головки циліндра</v>
      </c>
      <c r="C10827" s="39" t="str">
        <f>TEXT(Raw_Articul_Data!$D10827,"00000000000")</f>
        <v>00000793455</v>
      </c>
      <c r="D10827" s="41">
        <v>793455</v>
      </c>
      <c r="E10827" s="41" t="s">
        <v>3118</v>
      </c>
      <c r="G10827" s="41" t="s">
        <v>32</v>
      </c>
      <c r="H10827" s="41" t="s">
        <v>2790</v>
      </c>
      <c r="I10827" s="41" t="s">
        <v>3252</v>
      </c>
      <c r="J10827" s="41" t="s">
        <v>34</v>
      </c>
      <c r="K10827" s="41" t="s">
        <v>25</v>
      </c>
    </row>
    <row r="10828" spans="2:11" ht="15" customHeight="1" x14ac:dyDescent="0.3">
      <c r="B10828" s="39" t="str">
        <f t="shared" si="150"/>
        <v>00000793456 розпірна втулка карбюратора</v>
      </c>
      <c r="C10828" s="39" t="str">
        <f>TEXT(Raw_Articul_Data!$D10828,"00000000000")</f>
        <v>00000793456</v>
      </c>
      <c r="D10828" s="41">
        <v>793456</v>
      </c>
      <c r="E10828" s="41" t="s">
        <v>5498</v>
      </c>
      <c r="G10828" s="41" t="s">
        <v>32</v>
      </c>
      <c r="H10828" s="41" t="s">
        <v>2790</v>
      </c>
      <c r="I10828" s="41" t="s">
        <v>3252</v>
      </c>
      <c r="J10828" s="41" t="s">
        <v>34</v>
      </c>
      <c r="K10828" s="41" t="s">
        <v>25</v>
      </c>
    </row>
    <row r="10829" spans="2:11" ht="15" customHeight="1" x14ac:dyDescent="0.3">
      <c r="B10829" s="39" t="str">
        <f t="shared" ref="B10829:B10892" si="151">CONCATENATE(C10829," ", LOWER(E10829))</f>
        <v>00000793458 гвинт (карбюратор)</v>
      </c>
      <c r="C10829" s="39" t="str">
        <f>TEXT(Raw_Articul_Data!$D10829,"00000000000")</f>
        <v>00000793458</v>
      </c>
      <c r="D10829" s="41">
        <v>793458</v>
      </c>
      <c r="E10829" s="41" t="s">
        <v>5499</v>
      </c>
      <c r="G10829" s="41" t="s">
        <v>32</v>
      </c>
      <c r="H10829" s="41" t="s">
        <v>2790</v>
      </c>
      <c r="I10829" s="41" t="s">
        <v>3252</v>
      </c>
      <c r="J10829" s="41" t="s">
        <v>34</v>
      </c>
      <c r="K10829" s="41" t="s">
        <v>25</v>
      </c>
    </row>
    <row r="10830" spans="2:11" ht="15" customHeight="1" x14ac:dyDescent="0.3">
      <c r="B10830" s="39" t="str">
        <f t="shared" si="151"/>
        <v>00000793462 корпус повітряного фільтра</v>
      </c>
      <c r="C10830" s="39" t="str">
        <f>TEXT(Raw_Articul_Data!$D10830,"00000000000")</f>
        <v>00000793462</v>
      </c>
      <c r="D10830" s="41">
        <v>793462</v>
      </c>
      <c r="E10830" s="41" t="s">
        <v>3152</v>
      </c>
      <c r="G10830" s="41" t="s">
        <v>32</v>
      </c>
      <c r="H10830" s="41" t="s">
        <v>2790</v>
      </c>
      <c r="I10830" s="41" t="s">
        <v>3252</v>
      </c>
      <c r="J10830" s="41" t="s">
        <v>34</v>
      </c>
      <c r="K10830" s="41" t="s">
        <v>25</v>
      </c>
    </row>
    <row r="10831" spans="2:11" ht="15" customHeight="1" x14ac:dyDescent="0.3">
      <c r="B10831" s="39" t="str">
        <f t="shared" si="151"/>
        <v>00000793472 паливний бак</v>
      </c>
      <c r="C10831" s="39" t="str">
        <f>TEXT(Raw_Articul_Data!$D10831,"00000000000")</f>
        <v>00000793472</v>
      </c>
      <c r="D10831" s="41">
        <v>793472</v>
      </c>
      <c r="E10831" s="41" t="s">
        <v>3179</v>
      </c>
      <c r="G10831" s="41" t="s">
        <v>32</v>
      </c>
      <c r="H10831" s="41" t="s">
        <v>2790</v>
      </c>
      <c r="I10831" s="41" t="s">
        <v>3252</v>
      </c>
      <c r="J10831" s="41" t="s">
        <v>34</v>
      </c>
      <c r="K10831" s="41" t="s">
        <v>25</v>
      </c>
    </row>
    <row r="10832" spans="2:11" ht="15" customHeight="1" x14ac:dyDescent="0.3">
      <c r="B10832" s="39" t="str">
        <f t="shared" si="151"/>
        <v>00000793474 вузол зі щупом/трубкою</v>
      </c>
      <c r="C10832" s="39" t="str">
        <f>TEXT(Raw_Articul_Data!$D10832,"00000000000")</f>
        <v>00000793474</v>
      </c>
      <c r="D10832" s="41">
        <v>793474</v>
      </c>
      <c r="E10832" s="41" t="s">
        <v>5500</v>
      </c>
      <c r="G10832" s="41" t="s">
        <v>32</v>
      </c>
      <c r="H10832" s="41" t="s">
        <v>2790</v>
      </c>
      <c r="I10832" s="41" t="s">
        <v>3252</v>
      </c>
      <c r="J10832" s="41" t="s">
        <v>34</v>
      </c>
      <c r="K10832" s="41" t="s">
        <v>25</v>
      </c>
    </row>
    <row r="10833" spans="2:11" ht="15" customHeight="1" x14ac:dyDescent="0.3">
      <c r="B10833" s="39" t="str">
        <f t="shared" si="151"/>
        <v>00000793475 щуп</v>
      </c>
      <c r="C10833" s="39" t="str">
        <f>TEXT(Raw_Articul_Data!$D10833,"00000000000")</f>
        <v>00000793475</v>
      </c>
      <c r="D10833" s="41">
        <v>793475</v>
      </c>
      <c r="E10833" s="41" t="s">
        <v>3218</v>
      </c>
      <c r="G10833" s="41" t="s">
        <v>32</v>
      </c>
      <c r="H10833" s="41" t="s">
        <v>2790</v>
      </c>
      <c r="I10833" s="41" t="s">
        <v>3252</v>
      </c>
      <c r="J10833" s="41" t="s">
        <v>55</v>
      </c>
      <c r="K10833" s="41" t="s">
        <v>25</v>
      </c>
    </row>
    <row r="10834" spans="2:11" ht="15" customHeight="1" x14ac:dyDescent="0.3">
      <c r="B10834" s="39" t="str">
        <f t="shared" si="151"/>
        <v>00000793478 шпилька (пускова перемотка)</v>
      </c>
      <c r="C10834" s="39" t="str">
        <f>TEXT(Raw_Articul_Data!$D10834,"00000000000")</f>
        <v>00000793478</v>
      </c>
      <c r="D10834" s="41">
        <v>793478</v>
      </c>
      <c r="E10834" s="41" t="s">
        <v>5501</v>
      </c>
      <c r="G10834" s="41" t="s">
        <v>32</v>
      </c>
      <c r="H10834" s="41" t="s">
        <v>2790</v>
      </c>
      <c r="I10834" s="41" t="s">
        <v>3252</v>
      </c>
      <c r="J10834" s="41" t="s">
        <v>34</v>
      </c>
      <c r="K10834" s="41" t="s">
        <v>25</v>
      </c>
    </row>
    <row r="10835" spans="2:11" ht="15" customHeight="1" x14ac:dyDescent="0.3">
      <c r="B10835" s="39" t="str">
        <f t="shared" si="151"/>
        <v>00000793487 скоба управління</v>
      </c>
      <c r="C10835" s="39" t="str">
        <f>TEXT(Raw_Articul_Data!$D10835,"00000000000")</f>
        <v>00000793487</v>
      </c>
      <c r="D10835" s="41">
        <v>793487</v>
      </c>
      <c r="E10835" s="41" t="s">
        <v>4861</v>
      </c>
      <c r="G10835" s="41" t="s">
        <v>32</v>
      </c>
      <c r="H10835" s="41" t="s">
        <v>2790</v>
      </c>
      <c r="I10835" s="41" t="s">
        <v>3252</v>
      </c>
      <c r="J10835" s="41" t="s">
        <v>34</v>
      </c>
      <c r="K10835" s="41" t="s">
        <v>25</v>
      </c>
    </row>
    <row r="10836" spans="2:11" ht="15" customHeight="1" x14ac:dyDescent="0.3">
      <c r="B10836" s="39" t="str">
        <f t="shared" si="151"/>
        <v>00000793497 прокладка вихлопного колектора</v>
      </c>
      <c r="C10836" s="39" t="str">
        <f>TEXT(Raw_Articul_Data!$D10836,"00000000000")</f>
        <v>00000793497</v>
      </c>
      <c r="D10836" s="41">
        <v>793497</v>
      </c>
      <c r="E10836" s="41" t="s">
        <v>5455</v>
      </c>
      <c r="G10836" s="41" t="s">
        <v>32</v>
      </c>
      <c r="H10836" s="41" t="s">
        <v>2790</v>
      </c>
      <c r="I10836" s="41" t="s">
        <v>3252</v>
      </c>
      <c r="J10836" s="41" t="s">
        <v>34</v>
      </c>
      <c r="K10836" s="41" t="s">
        <v>25</v>
      </c>
    </row>
    <row r="10837" spans="2:11" ht="15" customHeight="1" x14ac:dyDescent="0.3">
      <c r="B10837" s="39" t="str">
        <f t="shared" si="151"/>
        <v>00000793498 термостат</v>
      </c>
      <c r="C10837" s="39" t="str">
        <f>TEXT(Raw_Articul_Data!$D10837,"00000000000")</f>
        <v>00000793498</v>
      </c>
      <c r="D10837" s="41">
        <v>793498</v>
      </c>
      <c r="E10837" s="41" t="s">
        <v>4881</v>
      </c>
      <c r="G10837" s="41" t="s">
        <v>32</v>
      </c>
      <c r="H10837" s="41" t="s">
        <v>2790</v>
      </c>
      <c r="I10837" s="41" t="s">
        <v>3252</v>
      </c>
      <c r="J10837" s="41" t="s">
        <v>34</v>
      </c>
      <c r="K10837" s="41" t="s">
        <v>25</v>
      </c>
    </row>
    <row r="10838" spans="2:11" ht="15" customHeight="1" x14ac:dyDescent="0.3">
      <c r="B10838" s="39" t="str">
        <f t="shared" si="151"/>
        <v>00000793503 тримач клапана</v>
      </c>
      <c r="C10838" s="39" t="str">
        <f>TEXT(Raw_Articul_Data!$D10838,"00000000000")</f>
        <v>00000793503</v>
      </c>
      <c r="D10838" s="41">
        <v>793503</v>
      </c>
      <c r="E10838" s="41" t="s">
        <v>5465</v>
      </c>
      <c r="G10838" s="41" t="s">
        <v>32</v>
      </c>
      <c r="H10838" s="41" t="s">
        <v>2790</v>
      </c>
      <c r="I10838" s="41" t="s">
        <v>3252</v>
      </c>
      <c r="J10838" s="41" t="s">
        <v>55</v>
      </c>
      <c r="K10838" s="41" t="s">
        <v>25</v>
      </c>
    </row>
    <row r="10839" spans="2:11" ht="15" customHeight="1" x14ac:dyDescent="0.3">
      <c r="B10839" s="39" t="str">
        <f t="shared" si="151"/>
        <v>00000793504 впускний клапан</v>
      </c>
      <c r="C10839" s="39" t="str">
        <f>TEXT(Raw_Articul_Data!$D10839,"00000000000")</f>
        <v>00000793504</v>
      </c>
      <c r="D10839" s="41">
        <v>793504</v>
      </c>
      <c r="E10839" s="41" t="s">
        <v>3032</v>
      </c>
      <c r="G10839" s="41" t="s">
        <v>32</v>
      </c>
      <c r="H10839" s="41" t="s">
        <v>2790</v>
      </c>
      <c r="I10839" s="41" t="s">
        <v>3252</v>
      </c>
      <c r="J10839" s="41" t="s">
        <v>55</v>
      </c>
      <c r="K10839" s="41" t="s">
        <v>25</v>
      </c>
    </row>
    <row r="10840" spans="2:11" ht="15" customHeight="1" x14ac:dyDescent="0.3">
      <c r="B10840" s="39" t="str">
        <f t="shared" si="151"/>
        <v>00000793505 випускний клапан</v>
      </c>
      <c r="C10840" s="39" t="str">
        <f>TEXT(Raw_Articul_Data!$D10840,"00000000000")</f>
        <v>00000793505</v>
      </c>
      <c r="D10840" s="41">
        <v>793505</v>
      </c>
      <c r="E10840" s="41" t="s">
        <v>3033</v>
      </c>
      <c r="G10840" s="41" t="s">
        <v>32</v>
      </c>
      <c r="H10840" s="41" t="s">
        <v>2790</v>
      </c>
      <c r="I10840" s="41" t="s">
        <v>3252</v>
      </c>
      <c r="J10840" s="41" t="s">
        <v>34</v>
      </c>
      <c r="K10840" s="41" t="s">
        <v>25</v>
      </c>
    </row>
    <row r="10841" spans="2:11" ht="15" customHeight="1" x14ac:dyDescent="0.3">
      <c r="B10841" s="39" t="str">
        <f t="shared" si="151"/>
        <v>00000793506 пружина клапана</v>
      </c>
      <c r="C10841" s="39" t="str">
        <f>TEXT(Raw_Articul_Data!$D10841,"00000000000")</f>
        <v>00000793506</v>
      </c>
      <c r="D10841" s="41">
        <v>793506</v>
      </c>
      <c r="E10841" s="41" t="s">
        <v>3110</v>
      </c>
      <c r="G10841" s="41" t="s">
        <v>32</v>
      </c>
      <c r="H10841" s="41" t="s">
        <v>2790</v>
      </c>
      <c r="I10841" s="41" t="s">
        <v>3252</v>
      </c>
      <c r="J10841" s="41" t="s">
        <v>34</v>
      </c>
      <c r="K10841" s="41" t="s">
        <v>25</v>
      </c>
    </row>
    <row r="10842" spans="2:11" ht="15" customHeight="1" x14ac:dyDescent="0.3">
      <c r="B10842" s="39" t="str">
        <f t="shared" si="151"/>
        <v>00000793509 піддон картера двигуна</v>
      </c>
      <c r="C10842" s="39" t="str">
        <f>TEXT(Raw_Articul_Data!$D10842,"00000000000")</f>
        <v>00000793509</v>
      </c>
      <c r="D10842" s="41">
        <v>793509</v>
      </c>
      <c r="E10842" s="41" t="s">
        <v>4890</v>
      </c>
      <c r="G10842" s="41" t="s">
        <v>32</v>
      </c>
      <c r="H10842" s="41" t="s">
        <v>2790</v>
      </c>
      <c r="I10842" s="41" t="s">
        <v>3252</v>
      </c>
      <c r="J10842" s="41" t="s">
        <v>34</v>
      </c>
      <c r="K10842" s="41" t="s">
        <v>25</v>
      </c>
    </row>
    <row r="10843" spans="2:11" ht="15" customHeight="1" x14ac:dyDescent="0.3">
      <c r="B10843" s="39" t="str">
        <f t="shared" si="151"/>
        <v>00000793510 шатун</v>
      </c>
      <c r="C10843" s="39" t="str">
        <f>TEXT(Raw_Articul_Data!$D10843,"00000000000")</f>
        <v>00000793510</v>
      </c>
      <c r="D10843" s="41">
        <v>793510</v>
      </c>
      <c r="E10843" s="41" t="s">
        <v>3120</v>
      </c>
      <c r="G10843" s="41" t="s">
        <v>32</v>
      </c>
      <c r="H10843" s="41" t="s">
        <v>2790</v>
      </c>
      <c r="I10843" s="41" t="s">
        <v>3252</v>
      </c>
      <c r="J10843" s="41" t="s">
        <v>34</v>
      </c>
      <c r="K10843" s="41" t="s">
        <v>25</v>
      </c>
    </row>
    <row r="10844" spans="2:11" ht="15" customHeight="1" x14ac:dyDescent="0.3">
      <c r="B10844" s="39" t="str">
        <f t="shared" si="151"/>
        <v>00000793512 регулювальний механізм</v>
      </c>
      <c r="C10844" s="39" t="str">
        <f>TEXT(Raw_Articul_Data!$D10844,"00000000000")</f>
        <v>00000793512</v>
      </c>
      <c r="D10844" s="41">
        <v>793512</v>
      </c>
      <c r="E10844" s="41" t="s">
        <v>5496</v>
      </c>
      <c r="G10844" s="41" t="s">
        <v>32</v>
      </c>
      <c r="H10844" s="41" t="s">
        <v>2790</v>
      </c>
      <c r="I10844" s="41" t="s">
        <v>3252</v>
      </c>
      <c r="J10844" s="41" t="s">
        <v>34</v>
      </c>
      <c r="K10844" s="41" t="s">
        <v>25</v>
      </c>
    </row>
    <row r="10845" spans="2:11" ht="15" customHeight="1" x14ac:dyDescent="0.3">
      <c r="B10845" s="39" t="str">
        <f t="shared" si="151"/>
        <v>00000793513 коромисло - важіль</v>
      </c>
      <c r="C10845" s="39" t="str">
        <f>TEXT(Raw_Articul_Data!$D10845,"00000000000")</f>
        <v>00000793513</v>
      </c>
      <c r="D10845" s="41">
        <v>793513</v>
      </c>
      <c r="E10845" s="41" t="s">
        <v>5502</v>
      </c>
      <c r="G10845" s="41" t="s">
        <v>32</v>
      </c>
      <c r="H10845" s="41" t="s">
        <v>2790</v>
      </c>
      <c r="I10845" s="41" t="s">
        <v>3252</v>
      </c>
      <c r="J10845" s="41" t="s">
        <v>34</v>
      </c>
      <c r="K10845" s="41" t="s">
        <v>25</v>
      </c>
    </row>
    <row r="10846" spans="2:11" ht="15" customHeight="1" x14ac:dyDescent="0.3">
      <c r="B10846" s="39" t="str">
        <f t="shared" si="151"/>
        <v>00000793556 впускний клапан</v>
      </c>
      <c r="C10846" s="39" t="str">
        <f>TEXT(Raw_Articul_Data!$D10846,"00000000000")</f>
        <v>00000793556</v>
      </c>
      <c r="D10846" s="41">
        <v>793556</v>
      </c>
      <c r="E10846" s="41" t="s">
        <v>3032</v>
      </c>
      <c r="G10846" s="41" t="s">
        <v>32</v>
      </c>
      <c r="H10846" s="41" t="s">
        <v>2790</v>
      </c>
      <c r="I10846" s="41" t="s">
        <v>3252</v>
      </c>
      <c r="J10846" s="41" t="s">
        <v>28</v>
      </c>
      <c r="K10846" s="41" t="s">
        <v>25</v>
      </c>
    </row>
    <row r="10847" spans="2:11" ht="15" customHeight="1" x14ac:dyDescent="0.3">
      <c r="B10847" s="39" t="str">
        <f t="shared" si="151"/>
        <v>00000793557 випускний клапан</v>
      </c>
      <c r="C10847" s="39" t="str">
        <f>TEXT(Raw_Articul_Data!$D10847,"00000000000")</f>
        <v>00000793557</v>
      </c>
      <c r="D10847" s="41">
        <v>793557</v>
      </c>
      <c r="E10847" s="41" t="s">
        <v>3033</v>
      </c>
      <c r="G10847" s="41" t="s">
        <v>32</v>
      </c>
      <c r="H10847" s="41" t="s">
        <v>2790</v>
      </c>
      <c r="I10847" s="41" t="s">
        <v>3252</v>
      </c>
      <c r="J10847" s="41" t="s">
        <v>28</v>
      </c>
      <c r="K10847" s="41" t="s">
        <v>25</v>
      </c>
    </row>
    <row r="10848" spans="2:11" ht="15" customHeight="1" x14ac:dyDescent="0.3">
      <c r="B10848" s="39" t="str">
        <f t="shared" si="151"/>
        <v>00000793622 набір ущільнень карбюратора</v>
      </c>
      <c r="C10848" s="39" t="str">
        <f>TEXT(Raw_Articul_Data!$D10848,"00000000000")</f>
        <v>00000793622</v>
      </c>
      <c r="D10848" s="41">
        <v>793622</v>
      </c>
      <c r="E10848" s="41" t="s">
        <v>4814</v>
      </c>
      <c r="G10848" s="41" t="s">
        <v>32</v>
      </c>
      <c r="H10848" s="41" t="s">
        <v>2790</v>
      </c>
      <c r="I10848" s="41" t="s">
        <v>3252</v>
      </c>
      <c r="J10848" s="41" t="s">
        <v>34</v>
      </c>
      <c r="K10848" s="41" t="s">
        <v>25</v>
      </c>
    </row>
    <row r="10849" spans="2:11" ht="15" customHeight="1" x14ac:dyDescent="0.3">
      <c r="B10849" s="39" t="str">
        <f t="shared" si="151"/>
        <v>00000793623 набір ущільнень двигуна</v>
      </c>
      <c r="C10849" s="39" t="str">
        <f>TEXT(Raw_Articul_Data!$D10849,"00000000000")</f>
        <v>00000793623</v>
      </c>
      <c r="D10849" s="41">
        <v>793623</v>
      </c>
      <c r="E10849" s="41" t="s">
        <v>5503</v>
      </c>
      <c r="G10849" s="41" t="s">
        <v>32</v>
      </c>
      <c r="H10849" s="41" t="s">
        <v>2790</v>
      </c>
      <c r="I10849" s="41" t="s">
        <v>3252</v>
      </c>
      <c r="J10849" s="41" t="s">
        <v>34</v>
      </c>
      <c r="K10849" s="41" t="s">
        <v>25</v>
      </c>
    </row>
    <row r="10850" spans="2:11" ht="15" customHeight="1" x14ac:dyDescent="0.3">
      <c r="B10850" s="39" t="str">
        <f t="shared" si="151"/>
        <v>00000793624 набір ущільнень - клапан</v>
      </c>
      <c r="C10850" s="39" t="str">
        <f>TEXT(Raw_Articul_Data!$D10850,"00000000000")</f>
        <v>00000793624</v>
      </c>
      <c r="D10850" s="41">
        <v>793624</v>
      </c>
      <c r="E10850" s="41" t="s">
        <v>4755</v>
      </c>
      <c r="G10850" s="41" t="s">
        <v>32</v>
      </c>
      <c r="H10850" s="41" t="s">
        <v>2790</v>
      </c>
      <c r="I10850" s="41" t="s">
        <v>3252</v>
      </c>
      <c r="J10850" s="41" t="s">
        <v>34</v>
      </c>
      <c r="K10850" s="41" t="s">
        <v>25</v>
      </c>
    </row>
    <row r="10851" spans="2:11" ht="15" customHeight="1" x14ac:dyDescent="0.3">
      <c r="B10851" s="39" t="str">
        <f t="shared" si="151"/>
        <v>00000793647 поршень в зборі</v>
      </c>
      <c r="C10851" s="39" t="str">
        <f>TEXT(Raw_Articul_Data!$D10851,"00000000000")</f>
        <v>00000793647</v>
      </c>
      <c r="D10851" s="41">
        <v>793647</v>
      </c>
      <c r="E10851" s="41" t="s">
        <v>3097</v>
      </c>
      <c r="G10851" s="41" t="s">
        <v>32</v>
      </c>
      <c r="H10851" s="41" t="s">
        <v>2790</v>
      </c>
      <c r="I10851" s="41" t="s">
        <v>3252</v>
      </c>
      <c r="J10851" s="41" t="s">
        <v>34</v>
      </c>
      <c r="K10851" s="41" t="s">
        <v>25</v>
      </c>
    </row>
    <row r="10852" spans="2:11" ht="15" customHeight="1" x14ac:dyDescent="0.3">
      <c r="B10852" s="39" t="str">
        <f t="shared" si="151"/>
        <v>00000793676 фільтр повітряний (поролон) dov</v>
      </c>
      <c r="C10852" s="39" t="str">
        <f>TEXT(Raw_Articul_Data!$D10852,"00000000000")</f>
        <v>00000793676</v>
      </c>
      <c r="D10852" s="41">
        <v>793676</v>
      </c>
      <c r="E10852" s="41" t="s">
        <v>5504</v>
      </c>
      <c r="G10852" s="41" t="s">
        <v>32</v>
      </c>
      <c r="H10852" s="41" t="s">
        <v>2790</v>
      </c>
      <c r="I10852" s="41" t="s">
        <v>3252</v>
      </c>
      <c r="J10852" s="41" t="s">
        <v>55</v>
      </c>
      <c r="K10852" s="41" t="s">
        <v>25</v>
      </c>
    </row>
    <row r="10853" spans="2:11" ht="15" customHeight="1" x14ac:dyDescent="0.3">
      <c r="B10853" s="39" t="str">
        <f t="shared" si="151"/>
        <v>00000793679 шумоглушник</v>
      </c>
      <c r="C10853" s="39" t="str">
        <f>TEXT(Raw_Articul_Data!$D10853,"00000000000")</f>
        <v>00000793679</v>
      </c>
      <c r="D10853" s="41">
        <v>793679</v>
      </c>
      <c r="E10853" s="41" t="s">
        <v>3072</v>
      </c>
      <c r="G10853" s="41" t="s">
        <v>32</v>
      </c>
      <c r="H10853" s="41" t="s">
        <v>2790</v>
      </c>
      <c r="I10853" s="41" t="s">
        <v>3252</v>
      </c>
      <c r="J10853" s="41" t="s">
        <v>34</v>
      </c>
      <c r="K10853" s="41" t="s">
        <v>25</v>
      </c>
    </row>
    <row r="10854" spans="2:11" ht="15" customHeight="1" x14ac:dyDescent="0.3">
      <c r="B10854" s="39" t="str">
        <f t="shared" si="151"/>
        <v>00000794103 генератор змінного струму</v>
      </c>
      <c r="C10854" s="39" t="str">
        <f>TEXT(Raw_Articul_Data!$D10854,"00000000000")</f>
        <v>00000794103</v>
      </c>
      <c r="D10854" s="41">
        <v>794103</v>
      </c>
      <c r="E10854" s="41" t="s">
        <v>4884</v>
      </c>
      <c r="G10854" s="41" t="s">
        <v>32</v>
      </c>
      <c r="H10854" s="41" t="s">
        <v>2790</v>
      </c>
      <c r="I10854" s="41" t="s">
        <v>3252</v>
      </c>
      <c r="J10854" s="41" t="s">
        <v>34</v>
      </c>
      <c r="K10854" s="41" t="s">
        <v>25</v>
      </c>
    </row>
    <row r="10855" spans="2:11" ht="15" customHeight="1" x14ac:dyDescent="0.3">
      <c r="B10855" s="39" t="str">
        <f t="shared" si="151"/>
        <v>00000794122 шатун</v>
      </c>
      <c r="C10855" s="39" t="str">
        <f>TEXT(Raw_Articul_Data!$D10855,"00000000000")</f>
        <v>00000794122</v>
      </c>
      <c r="D10855" s="41">
        <v>794122</v>
      </c>
      <c r="E10855" s="41" t="s">
        <v>3120</v>
      </c>
      <c r="G10855" s="41" t="s">
        <v>32</v>
      </c>
      <c r="H10855" s="41" t="s">
        <v>2790</v>
      </c>
      <c r="I10855" s="41" t="s">
        <v>3252</v>
      </c>
      <c r="J10855" s="41" t="s">
        <v>55</v>
      </c>
      <c r="K10855" s="41" t="s">
        <v>25</v>
      </c>
    </row>
    <row r="10856" spans="2:11" ht="15" customHeight="1" x14ac:dyDescent="0.3">
      <c r="B10856" s="39" t="str">
        <f t="shared" si="151"/>
        <v>00000794152 набір ущільнень - клапан</v>
      </c>
      <c r="C10856" s="39" t="str">
        <f>TEXT(Raw_Articul_Data!$D10856,"00000000000")</f>
        <v>00000794152</v>
      </c>
      <c r="D10856" s="41">
        <v>794152</v>
      </c>
      <c r="E10856" s="41" t="s">
        <v>4755</v>
      </c>
      <c r="G10856" s="41" t="s">
        <v>32</v>
      </c>
      <c r="H10856" s="41" t="s">
        <v>2790</v>
      </c>
      <c r="I10856" s="41" t="s">
        <v>3252</v>
      </c>
      <c r="J10856" s="41" t="s">
        <v>34</v>
      </c>
      <c r="K10856" s="41" t="s">
        <v>25</v>
      </c>
    </row>
    <row r="10857" spans="2:11" ht="15" customHeight="1" x14ac:dyDescent="0.3">
      <c r="B10857" s="39" t="str">
        <f t="shared" si="151"/>
        <v>00000794360 регулятор</v>
      </c>
      <c r="C10857" s="39" t="str">
        <f>TEXT(Raw_Articul_Data!$D10857,"00000000000")</f>
        <v>00000794360</v>
      </c>
      <c r="D10857" s="41">
        <v>794360</v>
      </c>
      <c r="E10857" s="41" t="s">
        <v>5505</v>
      </c>
      <c r="G10857" s="41" t="s">
        <v>32</v>
      </c>
      <c r="H10857" s="41" t="s">
        <v>2790</v>
      </c>
      <c r="I10857" s="41" t="s">
        <v>3252</v>
      </c>
      <c r="J10857" s="41" t="s">
        <v>34</v>
      </c>
      <c r="K10857" s="41" t="s">
        <v>25</v>
      </c>
    </row>
    <row r="10858" spans="2:11" ht="15" customHeight="1" x14ac:dyDescent="0.3">
      <c r="B10858" s="39" t="str">
        <f t="shared" si="151"/>
        <v>00000794421 повітряний фільтр попередньої очистки</v>
      </c>
      <c r="C10858" s="39" t="str">
        <f>TEXT(Raw_Articul_Data!$D10858,"00000000000")</f>
        <v>00000794421</v>
      </c>
      <c r="D10858" s="41">
        <v>794421</v>
      </c>
      <c r="E10858" s="41" t="s">
        <v>4918</v>
      </c>
      <c r="G10858" s="41" t="s">
        <v>32</v>
      </c>
      <c r="H10858" s="41" t="s">
        <v>2790</v>
      </c>
      <c r="I10858" s="41" t="s">
        <v>3252</v>
      </c>
      <c r="J10858" s="41" t="s">
        <v>55</v>
      </c>
      <c r="K10858" s="41" t="s">
        <v>25</v>
      </c>
    </row>
    <row r="10859" spans="2:11" ht="15" customHeight="1" x14ac:dyDescent="0.3">
      <c r="B10859" s="39" t="str">
        <f t="shared" si="151"/>
        <v>00000794422 фільтр повітряний</v>
      </c>
      <c r="C10859" s="39" t="str">
        <f>TEXT(Raw_Articul_Data!$D10859,"00000000000")</f>
        <v>00000794422</v>
      </c>
      <c r="D10859" s="41">
        <v>794422</v>
      </c>
      <c r="E10859" s="41" t="s">
        <v>3151</v>
      </c>
      <c r="G10859" s="41" t="s">
        <v>32</v>
      </c>
      <c r="H10859" s="41" t="s">
        <v>2790</v>
      </c>
      <c r="I10859" s="41" t="s">
        <v>3252</v>
      </c>
      <c r="J10859" s="41" t="s">
        <v>55</v>
      </c>
      <c r="K10859" s="41" t="s">
        <v>25</v>
      </c>
    </row>
    <row r="10860" spans="2:11" ht="15" customHeight="1" x14ac:dyDescent="0.3">
      <c r="B10860" s="39" t="str">
        <f t="shared" si="151"/>
        <v>00000794573 штовхач випуск</v>
      </c>
      <c r="C10860" s="39" t="str">
        <f>TEXT(Raw_Articul_Data!$D10860,"00000000000")</f>
        <v>00000794573</v>
      </c>
      <c r="D10860" s="41">
        <v>794573</v>
      </c>
      <c r="E10860" s="41" t="s">
        <v>5460</v>
      </c>
      <c r="G10860" s="41" t="s">
        <v>32</v>
      </c>
      <c r="H10860" s="41" t="s">
        <v>2790</v>
      </c>
      <c r="I10860" s="41" t="s">
        <v>3252</v>
      </c>
      <c r="J10860" s="41" t="s">
        <v>191</v>
      </c>
      <c r="K10860" s="41" t="s">
        <v>25</v>
      </c>
    </row>
    <row r="10861" spans="2:11" ht="15" customHeight="1" x14ac:dyDescent="0.3">
      <c r="B10861" s="39" t="str">
        <f t="shared" si="151"/>
        <v>00000794574 кулачкова шестірня</v>
      </c>
      <c r="C10861" s="39" t="str">
        <f>TEXT(Raw_Articul_Data!$D10861,"00000000000")</f>
        <v>00000794574</v>
      </c>
      <c r="D10861" s="41">
        <v>794574</v>
      </c>
      <c r="E10861" s="41" t="s">
        <v>5506</v>
      </c>
      <c r="G10861" s="41" t="s">
        <v>32</v>
      </c>
      <c r="H10861" s="41" t="s">
        <v>2790</v>
      </c>
      <c r="I10861" s="41" t="s">
        <v>3252</v>
      </c>
      <c r="J10861" s="41" t="s">
        <v>34</v>
      </c>
      <c r="K10861" s="41" t="s">
        <v>25</v>
      </c>
    </row>
    <row r="10862" spans="2:11" ht="15" customHeight="1" x14ac:dyDescent="0.3">
      <c r="B10862" s="39" t="str">
        <f t="shared" si="151"/>
        <v>00000794644 масляний насос</v>
      </c>
      <c r="C10862" s="39" t="str">
        <f>TEXT(Raw_Articul_Data!$D10862,"00000000000")</f>
        <v>00000794644</v>
      </c>
      <c r="D10862" s="41">
        <v>794644</v>
      </c>
      <c r="E10862" s="41" t="s">
        <v>3160</v>
      </c>
      <c r="G10862" s="41" t="s">
        <v>32</v>
      </c>
      <c r="H10862" s="41" t="s">
        <v>2790</v>
      </c>
      <c r="I10862" s="41" t="s">
        <v>3252</v>
      </c>
      <c r="J10862" s="41" t="s">
        <v>55</v>
      </c>
      <c r="K10862" s="41" t="s">
        <v>25</v>
      </c>
    </row>
    <row r="10863" spans="2:11" ht="15" customHeight="1" x14ac:dyDescent="0.3">
      <c r="B10863" s="39" t="str">
        <f t="shared" si="151"/>
        <v>00000795027 кришка паливного бака</v>
      </c>
      <c r="C10863" s="39" t="str">
        <f>TEXT(Raw_Articul_Data!$D10863,"00000000000")</f>
        <v>00000795027</v>
      </c>
      <c r="D10863" s="41">
        <v>795027</v>
      </c>
      <c r="E10863" s="41" t="s">
        <v>2840</v>
      </c>
      <c r="G10863" s="41" t="s">
        <v>32</v>
      </c>
      <c r="H10863" s="41" t="s">
        <v>2790</v>
      </c>
      <c r="I10863" s="41" t="s">
        <v>3252</v>
      </c>
      <c r="J10863" s="41" t="s">
        <v>34</v>
      </c>
      <c r="K10863" s="41" t="s">
        <v>25</v>
      </c>
    </row>
    <row r="10864" spans="2:11" ht="15" customHeight="1" x14ac:dyDescent="0.3">
      <c r="B10864" s="39" t="str">
        <f t="shared" si="151"/>
        <v>00000795066 фільтр повітряний 1шт 795066</v>
      </c>
      <c r="C10864" s="39" t="str">
        <f>TEXT(Raw_Articul_Data!$D10864,"00000000000")</f>
        <v>00000795066</v>
      </c>
      <c r="D10864" s="41">
        <v>795066</v>
      </c>
      <c r="E10864" s="41" t="s">
        <v>5507</v>
      </c>
      <c r="G10864" s="41" t="s">
        <v>32</v>
      </c>
      <c r="H10864" s="41" t="s">
        <v>2790</v>
      </c>
      <c r="I10864" s="41" t="s">
        <v>3252</v>
      </c>
      <c r="J10864" s="41" t="s">
        <v>34</v>
      </c>
      <c r="K10864" s="41" t="s">
        <v>25</v>
      </c>
    </row>
    <row r="10865" spans="2:11" ht="15" customHeight="1" x14ac:dyDescent="0.3">
      <c r="B10865" s="39" t="str">
        <f t="shared" si="151"/>
        <v>00000795083 мембрана карбюратора</v>
      </c>
      <c r="C10865" s="39" t="str">
        <f>TEXT(Raw_Articul_Data!$D10865,"00000000000")</f>
        <v>00000795083</v>
      </c>
      <c r="D10865" s="41">
        <v>795083</v>
      </c>
      <c r="E10865" s="41" t="s">
        <v>3973</v>
      </c>
      <c r="G10865" s="41" t="s">
        <v>32</v>
      </c>
      <c r="H10865" s="41" t="s">
        <v>2790</v>
      </c>
      <c r="I10865" s="41" t="s">
        <v>3252</v>
      </c>
      <c r="J10865" s="41" t="s">
        <v>55</v>
      </c>
      <c r="K10865" s="41" t="s">
        <v>25</v>
      </c>
    </row>
    <row r="10866" spans="2:11" ht="15" customHeight="1" x14ac:dyDescent="0.3">
      <c r="B10866" s="39" t="str">
        <f t="shared" si="151"/>
        <v>00000795098 шлицеве з'єднання - стартер</v>
      </c>
      <c r="C10866" s="39" t="str">
        <f>TEXT(Raw_Articul_Data!$D10866,"00000000000")</f>
        <v>00000795098</v>
      </c>
      <c r="D10866" s="41">
        <v>795098</v>
      </c>
      <c r="E10866" s="41" t="s">
        <v>5508</v>
      </c>
      <c r="G10866" s="41" t="s">
        <v>32</v>
      </c>
      <c r="H10866" s="41" t="s">
        <v>2790</v>
      </c>
      <c r="I10866" s="41" t="s">
        <v>3252</v>
      </c>
      <c r="J10866" s="41" t="s">
        <v>34</v>
      </c>
      <c r="K10866" s="41" t="s">
        <v>25</v>
      </c>
    </row>
    <row r="10867" spans="2:11" ht="15" customHeight="1" x14ac:dyDescent="0.3">
      <c r="B10867" s="39" t="str">
        <f t="shared" si="151"/>
        <v>00000795099 шестірня</v>
      </c>
      <c r="C10867" s="39" t="str">
        <f>TEXT(Raw_Articul_Data!$D10867,"00000000000")</f>
        <v>00000795099</v>
      </c>
      <c r="D10867" s="41">
        <v>795099</v>
      </c>
      <c r="E10867" s="41" t="s">
        <v>4545</v>
      </c>
      <c r="G10867" s="41" t="s">
        <v>32</v>
      </c>
      <c r="H10867" s="41" t="s">
        <v>2790</v>
      </c>
      <c r="I10867" s="41" t="s">
        <v>3252</v>
      </c>
      <c r="J10867" s="41" t="s">
        <v>34</v>
      </c>
      <c r="K10867" s="41" t="s">
        <v>25</v>
      </c>
    </row>
    <row r="10868" spans="2:11" ht="15" customHeight="1" x14ac:dyDescent="0.3">
      <c r="B10868" s="39" t="str">
        <f t="shared" si="151"/>
        <v>00000795121 стартер двигуна</v>
      </c>
      <c r="C10868" s="39" t="str">
        <f>TEXT(Raw_Articul_Data!$D10868,"00000000000")</f>
        <v>00000795121</v>
      </c>
      <c r="D10868" s="41">
        <v>795121</v>
      </c>
      <c r="E10868" s="41" t="s">
        <v>4850</v>
      </c>
      <c r="G10868" s="41" t="s">
        <v>32</v>
      </c>
      <c r="H10868" s="41" t="s">
        <v>2790</v>
      </c>
      <c r="I10868" s="41" t="s">
        <v>3252</v>
      </c>
      <c r="J10868" s="41" t="s">
        <v>3955</v>
      </c>
      <c r="K10868" s="41" t="s">
        <v>25</v>
      </c>
    </row>
    <row r="10869" spans="2:11" ht="15" customHeight="1" x14ac:dyDescent="0.3">
      <c r="B10869" s="39" t="str">
        <f t="shared" si="151"/>
        <v>795157A шорт блок sb model 1006 dov</v>
      </c>
      <c r="C10869" s="39" t="str">
        <f>TEXT(Raw_Articul_Data!$D10869,"00000000000")</f>
        <v>795157A</v>
      </c>
      <c r="D10869" s="41" t="s">
        <v>5509</v>
      </c>
      <c r="E10869" s="41" t="s">
        <v>5510</v>
      </c>
      <c r="G10869" s="41" t="s">
        <v>32</v>
      </c>
      <c r="H10869" s="41" t="s">
        <v>2790</v>
      </c>
      <c r="I10869" s="41" t="s">
        <v>3252</v>
      </c>
      <c r="J10869" s="41" t="s">
        <v>34</v>
      </c>
      <c r="K10869" s="41" t="s">
        <v>25</v>
      </c>
    </row>
    <row r="10870" spans="2:11" ht="15" customHeight="1" x14ac:dyDescent="0.3">
      <c r="B10870" s="39" t="str">
        <f t="shared" si="151"/>
        <v>00000795158 шорт блок sb model 1008 dov</v>
      </c>
      <c r="C10870" s="39" t="str">
        <f>TEXT(Raw_Articul_Data!$D10870,"00000000000")</f>
        <v>00000795158</v>
      </c>
      <c r="D10870" s="41">
        <v>795158</v>
      </c>
      <c r="E10870" s="41" t="s">
        <v>5511</v>
      </c>
      <c r="G10870" s="41" t="s">
        <v>32</v>
      </c>
      <c r="H10870" s="41" t="s">
        <v>2790</v>
      </c>
      <c r="I10870" s="41" t="s">
        <v>3252</v>
      </c>
      <c r="J10870" s="41" t="s">
        <v>34</v>
      </c>
      <c r="K10870" s="41" t="s">
        <v>25</v>
      </c>
    </row>
    <row r="10871" spans="2:11" ht="15" customHeight="1" x14ac:dyDescent="0.3">
      <c r="B10871" s="39" t="str">
        <f t="shared" si="151"/>
        <v>00000795259 корпус фільтра</v>
      </c>
      <c r="C10871" s="39" t="str">
        <f>TEXT(Raw_Articul_Data!$D10871,"00000000000")</f>
        <v>00000795259</v>
      </c>
      <c r="D10871" s="41">
        <v>795259</v>
      </c>
      <c r="E10871" s="41" t="s">
        <v>3069</v>
      </c>
      <c r="G10871" s="41" t="s">
        <v>32</v>
      </c>
      <c r="H10871" s="41" t="s">
        <v>2790</v>
      </c>
      <c r="I10871" s="41" t="s">
        <v>3252</v>
      </c>
      <c r="J10871" s="41" t="s">
        <v>55</v>
      </c>
      <c r="K10871" s="41" t="s">
        <v>25</v>
      </c>
    </row>
    <row r="10872" spans="2:11" ht="15" customHeight="1" x14ac:dyDescent="0.3">
      <c r="B10872" s="39" t="str">
        <f t="shared" si="151"/>
        <v>00000795387 ущільнення - масло</v>
      </c>
      <c r="C10872" s="39" t="str">
        <f>TEXT(Raw_Articul_Data!$D10872,"00000000000")</f>
        <v>00000795387</v>
      </c>
      <c r="D10872" s="41">
        <v>795387</v>
      </c>
      <c r="E10872" s="41" t="s">
        <v>5512</v>
      </c>
      <c r="G10872" s="41" t="s">
        <v>32</v>
      </c>
      <c r="H10872" s="41" t="s">
        <v>2790</v>
      </c>
      <c r="I10872" s="41" t="s">
        <v>3252</v>
      </c>
      <c r="J10872" s="41" t="s">
        <v>55</v>
      </c>
      <c r="K10872" s="41" t="s">
        <v>25</v>
      </c>
    </row>
    <row r="10873" spans="2:11" ht="15" customHeight="1" x14ac:dyDescent="0.3">
      <c r="B10873" s="39" t="str">
        <f t="shared" si="151"/>
        <v>00000795431 комплект поршневих кілець</v>
      </c>
      <c r="C10873" s="39" t="str">
        <f>TEXT(Raw_Articul_Data!$D10873,"00000000000")</f>
        <v>00000795431</v>
      </c>
      <c r="D10873" s="41">
        <v>795431</v>
      </c>
      <c r="E10873" s="41" t="s">
        <v>3096</v>
      </c>
      <c r="G10873" s="41" t="s">
        <v>32</v>
      </c>
      <c r="H10873" s="41" t="s">
        <v>2790</v>
      </c>
      <c r="I10873" s="41" t="s">
        <v>3252</v>
      </c>
      <c r="J10873" s="41" t="s">
        <v>55</v>
      </c>
      <c r="K10873" s="41" t="s">
        <v>25</v>
      </c>
    </row>
    <row r="10874" spans="2:11" ht="15" customHeight="1" x14ac:dyDescent="0.3">
      <c r="B10874" s="39" t="str">
        <f t="shared" si="151"/>
        <v>00000795443 впускний клапан</v>
      </c>
      <c r="C10874" s="39" t="str">
        <f>TEXT(Raw_Articul_Data!$D10874,"00000000000")</f>
        <v>00000795443</v>
      </c>
      <c r="D10874" s="41">
        <v>795443</v>
      </c>
      <c r="E10874" s="41" t="s">
        <v>3032</v>
      </c>
      <c r="G10874" s="41" t="s">
        <v>32</v>
      </c>
      <c r="H10874" s="41" t="s">
        <v>2790</v>
      </c>
      <c r="I10874" s="41" t="s">
        <v>3252</v>
      </c>
      <c r="J10874" s="41" t="s">
        <v>34</v>
      </c>
      <c r="K10874" s="41" t="s">
        <v>25</v>
      </c>
    </row>
    <row r="10875" spans="2:11" ht="15" customHeight="1" x14ac:dyDescent="0.3">
      <c r="B10875" s="39" t="str">
        <f t="shared" si="151"/>
        <v>00000795471 пружина регулятора</v>
      </c>
      <c r="C10875" s="39" t="str">
        <f>TEXT(Raw_Articul_Data!$D10875,"00000000000")</f>
        <v>00000795471</v>
      </c>
      <c r="D10875" s="41">
        <v>795471</v>
      </c>
      <c r="E10875" s="41" t="s">
        <v>4859</v>
      </c>
      <c r="G10875" s="41" t="s">
        <v>32</v>
      </c>
      <c r="H10875" s="41" t="s">
        <v>2790</v>
      </c>
      <c r="I10875" s="41" t="s">
        <v>3252</v>
      </c>
      <c r="J10875" s="41" t="s">
        <v>55</v>
      </c>
      <c r="K10875" s="41" t="s">
        <v>25</v>
      </c>
    </row>
    <row r="10876" spans="2:11" ht="15" customHeight="1" x14ac:dyDescent="0.3">
      <c r="B10876" s="39" t="str">
        <f t="shared" si="151"/>
        <v>00000795475 карбюратор</v>
      </c>
      <c r="C10876" s="39" t="str">
        <f>TEXT(Raw_Articul_Data!$D10876,"00000000000")</f>
        <v>00000795475</v>
      </c>
      <c r="D10876" s="41">
        <v>795475</v>
      </c>
      <c r="E10876" s="41" t="s">
        <v>3142</v>
      </c>
      <c r="G10876" s="41" t="s">
        <v>32</v>
      </c>
      <c r="H10876" s="41" t="s">
        <v>2790</v>
      </c>
      <c r="I10876" s="41" t="s">
        <v>3252</v>
      </c>
      <c r="J10876" s="41" t="s">
        <v>55</v>
      </c>
      <c r="K10876" s="41" t="s">
        <v>25</v>
      </c>
    </row>
    <row r="10877" spans="2:11" ht="15" customHeight="1" x14ac:dyDescent="0.3">
      <c r="B10877" s="39" t="str">
        <f t="shared" si="151"/>
        <v>00000795629 прокладка для очисника повітря</v>
      </c>
      <c r="C10877" s="39" t="str">
        <f>TEXT(Raw_Articul_Data!$D10877,"00000000000")</f>
        <v>00000795629</v>
      </c>
      <c r="D10877" s="41">
        <v>795629</v>
      </c>
      <c r="E10877" s="41" t="s">
        <v>5513</v>
      </c>
      <c r="G10877" s="41" t="s">
        <v>32</v>
      </c>
      <c r="H10877" s="41" t="s">
        <v>2790</v>
      </c>
      <c r="I10877" s="41" t="s">
        <v>3252</v>
      </c>
      <c r="J10877" s="41" t="s">
        <v>55</v>
      </c>
      <c r="K10877" s="41" t="s">
        <v>25</v>
      </c>
    </row>
    <row r="10878" spans="2:11" ht="15" customHeight="1" x14ac:dyDescent="0.3">
      <c r="B10878" s="39" t="str">
        <f t="shared" si="151"/>
        <v>00000795690 комплект поршневих кілець</v>
      </c>
      <c r="C10878" s="39" t="str">
        <f>TEXT(Raw_Articul_Data!$D10878,"00000000000")</f>
        <v>00000795690</v>
      </c>
      <c r="D10878" s="41">
        <v>795690</v>
      </c>
      <c r="E10878" s="41" t="s">
        <v>3096</v>
      </c>
      <c r="G10878" s="41" t="s">
        <v>32</v>
      </c>
      <c r="H10878" s="41" t="s">
        <v>2790</v>
      </c>
      <c r="I10878" s="41" t="s">
        <v>3252</v>
      </c>
      <c r="J10878" s="41" t="s">
        <v>55</v>
      </c>
      <c r="K10878" s="41" t="s">
        <v>25</v>
      </c>
    </row>
    <row r="10879" spans="2:11" ht="15" customHeight="1" x14ac:dyDescent="0.3">
      <c r="B10879" s="39" t="str">
        <f t="shared" si="151"/>
        <v>00000795691 поршень в зборі</v>
      </c>
      <c r="C10879" s="39" t="str">
        <f>TEXT(Raw_Articul_Data!$D10879,"00000000000")</f>
        <v>00000795691</v>
      </c>
      <c r="D10879" s="41">
        <v>795691</v>
      </c>
      <c r="E10879" s="41" t="s">
        <v>3097</v>
      </c>
      <c r="G10879" s="41" t="s">
        <v>32</v>
      </c>
      <c r="H10879" s="41" t="s">
        <v>2790</v>
      </c>
      <c r="I10879" s="41" t="s">
        <v>3252</v>
      </c>
      <c r="J10879" s="41" t="s">
        <v>34</v>
      </c>
      <c r="K10879" s="41" t="s">
        <v>25</v>
      </c>
    </row>
    <row r="10880" spans="2:11" ht="15" customHeight="1" x14ac:dyDescent="0.3">
      <c r="B10880" s="39" t="str">
        <f t="shared" si="151"/>
        <v>00000796031 фільтр повітряний (бочкового типа) 1шт 796031</v>
      </c>
      <c r="C10880" s="39" t="str">
        <f>TEXT(Raw_Articul_Data!$D10880,"00000000000")</f>
        <v>00000796031</v>
      </c>
      <c r="D10880" s="41">
        <v>796031</v>
      </c>
      <c r="E10880" s="41" t="s">
        <v>5514</v>
      </c>
      <c r="G10880" s="41" t="s">
        <v>32</v>
      </c>
      <c r="H10880" s="41" t="s">
        <v>2790</v>
      </c>
      <c r="I10880" s="41" t="s">
        <v>3252</v>
      </c>
      <c r="J10880" s="41" t="s">
        <v>807</v>
      </c>
      <c r="K10880" s="41" t="s">
        <v>25</v>
      </c>
    </row>
    <row r="10881" spans="2:11" ht="15" customHeight="1" x14ac:dyDescent="0.3">
      <c r="B10881" s="39" t="str">
        <f t="shared" si="151"/>
        <v>00000796136 гальмо</v>
      </c>
      <c r="C10881" s="39" t="str">
        <f>TEXT(Raw_Articul_Data!$D10881,"00000000000")</f>
        <v>00000796136</v>
      </c>
      <c r="D10881" s="41">
        <v>796136</v>
      </c>
      <c r="E10881" s="41" t="s">
        <v>4909</v>
      </c>
      <c r="G10881" s="41" t="s">
        <v>32</v>
      </c>
      <c r="H10881" s="41" t="s">
        <v>2790</v>
      </c>
      <c r="I10881" s="41" t="s">
        <v>3252</v>
      </c>
      <c r="J10881" s="41" t="s">
        <v>55</v>
      </c>
      <c r="K10881" s="41" t="s">
        <v>25</v>
      </c>
    </row>
    <row r="10882" spans="2:11" ht="15" customHeight="1" x14ac:dyDescent="0.3">
      <c r="B10882" s="39" t="str">
        <f t="shared" si="151"/>
        <v>00000796181 набір прокладок двигуна</v>
      </c>
      <c r="C10882" s="39" t="str">
        <f>TEXT(Raw_Articul_Data!$D10882,"00000000000")</f>
        <v>00000796181</v>
      </c>
      <c r="D10882" s="41">
        <v>796181</v>
      </c>
      <c r="E10882" s="41" t="s">
        <v>5469</v>
      </c>
      <c r="G10882" s="41" t="s">
        <v>32</v>
      </c>
      <c r="H10882" s="41" t="s">
        <v>2790</v>
      </c>
      <c r="I10882" s="41" t="s">
        <v>3252</v>
      </c>
      <c r="J10882" s="41" t="s">
        <v>34</v>
      </c>
      <c r="K10882" s="41" t="s">
        <v>25</v>
      </c>
    </row>
    <row r="10883" spans="2:11" ht="15" customHeight="1" x14ac:dyDescent="0.3">
      <c r="B10883" s="39" t="str">
        <f t="shared" si="151"/>
        <v>00000796183 головка циліндра</v>
      </c>
      <c r="C10883" s="39" t="str">
        <f>TEXT(Raw_Articul_Data!$D10883,"00000000000")</f>
        <v>00000796183</v>
      </c>
      <c r="D10883" s="41">
        <v>796183</v>
      </c>
      <c r="E10883" s="41" t="s">
        <v>3053</v>
      </c>
      <c r="G10883" s="41" t="s">
        <v>32</v>
      </c>
      <c r="H10883" s="41" t="s">
        <v>2790</v>
      </c>
      <c r="I10883" s="41" t="s">
        <v>3252</v>
      </c>
      <c r="J10883" s="41" t="s">
        <v>34</v>
      </c>
      <c r="K10883" s="41" t="s">
        <v>25</v>
      </c>
    </row>
    <row r="10884" spans="2:11" ht="15" customHeight="1" x14ac:dyDescent="0.3">
      <c r="B10884" s="39" t="str">
        <f t="shared" si="151"/>
        <v>00000796184 ремкомплект карбюратора</v>
      </c>
      <c r="C10884" s="39" t="str">
        <f>TEXT(Raw_Articul_Data!$D10884,"00000000000")</f>
        <v>00000796184</v>
      </c>
      <c r="D10884" s="41">
        <v>796184</v>
      </c>
      <c r="E10884" s="41" t="s">
        <v>3090</v>
      </c>
      <c r="G10884" s="41" t="s">
        <v>32</v>
      </c>
      <c r="H10884" s="41" t="s">
        <v>2790</v>
      </c>
      <c r="I10884" s="41" t="s">
        <v>3252</v>
      </c>
      <c r="J10884" s="41" t="s">
        <v>34</v>
      </c>
      <c r="K10884" s="41" t="s">
        <v>25</v>
      </c>
    </row>
    <row r="10885" spans="2:11" ht="15" customHeight="1" x14ac:dyDescent="0.3">
      <c r="B10885" s="39" t="str">
        <f t="shared" si="151"/>
        <v>00000796187 комплект прокладок двигуна</v>
      </c>
      <c r="C10885" s="39" t="str">
        <f>TEXT(Raw_Articul_Data!$D10885,"00000000000")</f>
        <v>00000796187</v>
      </c>
      <c r="D10885" s="41">
        <v>796187</v>
      </c>
      <c r="E10885" s="41" t="s">
        <v>5515</v>
      </c>
      <c r="G10885" s="41" t="s">
        <v>32</v>
      </c>
      <c r="H10885" s="41" t="s">
        <v>2790</v>
      </c>
      <c r="I10885" s="41" t="s">
        <v>3252</v>
      </c>
      <c r="J10885" s="41" t="s">
        <v>34</v>
      </c>
      <c r="K10885" s="41" t="s">
        <v>25</v>
      </c>
    </row>
    <row r="10886" spans="2:11" ht="15" customHeight="1" x14ac:dyDescent="0.3">
      <c r="B10886" s="39" t="str">
        <f t="shared" si="151"/>
        <v>00000796189 набір ущільнень - клапан</v>
      </c>
      <c r="C10886" s="39" t="str">
        <f>TEXT(Raw_Articul_Data!$D10886,"00000000000")</f>
        <v>00000796189</v>
      </c>
      <c r="D10886" s="41">
        <v>796189</v>
      </c>
      <c r="E10886" s="41" t="s">
        <v>4755</v>
      </c>
      <c r="G10886" s="41" t="s">
        <v>32</v>
      </c>
      <c r="H10886" s="41" t="s">
        <v>2790</v>
      </c>
      <c r="I10886" s="41" t="s">
        <v>3252</v>
      </c>
      <c r="J10886" s="41" t="s">
        <v>34</v>
      </c>
      <c r="K10886" s="41" t="s">
        <v>25</v>
      </c>
    </row>
    <row r="10887" spans="2:11" ht="15" customHeight="1" x14ac:dyDescent="0.3">
      <c r="B10887" s="39" t="str">
        <f t="shared" si="151"/>
        <v>00000796200 вентилятор-маховик</v>
      </c>
      <c r="C10887" s="39" t="str">
        <f>TEXT(Raw_Articul_Data!$D10887,"00000000000")</f>
        <v>00000796200</v>
      </c>
      <c r="D10887" s="41">
        <v>796200</v>
      </c>
      <c r="E10887" s="41" t="s">
        <v>4891</v>
      </c>
      <c r="G10887" s="41" t="s">
        <v>32</v>
      </c>
      <c r="H10887" s="41" t="s">
        <v>2790</v>
      </c>
      <c r="I10887" s="41" t="s">
        <v>3252</v>
      </c>
      <c r="J10887" s="41" t="s">
        <v>55</v>
      </c>
      <c r="K10887" s="41" t="s">
        <v>25</v>
      </c>
    </row>
    <row r="10888" spans="2:11" ht="15" customHeight="1" x14ac:dyDescent="0.3">
      <c r="B10888" s="39" t="str">
        <f t="shared" si="151"/>
        <v>00000796201 вентилятор-маховик</v>
      </c>
      <c r="C10888" s="39" t="str">
        <f>TEXT(Raw_Articul_Data!$D10888,"00000000000")</f>
        <v>00000796201</v>
      </c>
      <c r="D10888" s="41">
        <v>796201</v>
      </c>
      <c r="E10888" s="41" t="s">
        <v>4891</v>
      </c>
      <c r="G10888" s="41" t="s">
        <v>32</v>
      </c>
      <c r="H10888" s="41" t="s">
        <v>2790</v>
      </c>
      <c r="I10888" s="41" t="s">
        <v>3252</v>
      </c>
      <c r="J10888" s="41" t="s">
        <v>55</v>
      </c>
      <c r="K10888" s="41" t="s">
        <v>25</v>
      </c>
    </row>
    <row r="10889" spans="2:11" ht="15" customHeight="1" x14ac:dyDescent="0.3">
      <c r="B10889" s="39" t="str">
        <f t="shared" si="151"/>
        <v>00000796209 шатун</v>
      </c>
      <c r="C10889" s="39" t="str">
        <f>TEXT(Raw_Articul_Data!$D10889,"00000000000")</f>
        <v>00000796209</v>
      </c>
      <c r="D10889" s="41">
        <v>796209</v>
      </c>
      <c r="E10889" s="41" t="s">
        <v>3120</v>
      </c>
      <c r="G10889" s="41" t="s">
        <v>32</v>
      </c>
      <c r="H10889" s="41" t="s">
        <v>2790</v>
      </c>
      <c r="I10889" s="41" t="s">
        <v>3252</v>
      </c>
      <c r="J10889" s="41" t="s">
        <v>55</v>
      </c>
      <c r="K10889" s="41" t="s">
        <v>25</v>
      </c>
    </row>
    <row r="10890" spans="2:11" ht="15" customHeight="1" x14ac:dyDescent="0.3">
      <c r="B10890" s="39" t="str">
        <f t="shared" si="151"/>
        <v>00000796210 шестерня розподільчого вала</v>
      </c>
      <c r="C10890" s="39" t="str">
        <f>TEXT(Raw_Articul_Data!$D10890,"00000000000")</f>
        <v>00000796210</v>
      </c>
      <c r="D10890" s="41">
        <v>796210</v>
      </c>
      <c r="E10890" s="41" t="s">
        <v>5516</v>
      </c>
      <c r="G10890" s="41" t="s">
        <v>32</v>
      </c>
      <c r="H10890" s="41" t="s">
        <v>2790</v>
      </c>
      <c r="I10890" s="41" t="s">
        <v>3252</v>
      </c>
      <c r="J10890" s="41" t="s">
        <v>55</v>
      </c>
      <c r="K10890" s="41" t="s">
        <v>25</v>
      </c>
    </row>
    <row r="10891" spans="2:11" ht="15" customHeight="1" x14ac:dyDescent="0.3">
      <c r="B10891" s="39" t="str">
        <f t="shared" si="151"/>
        <v>00000796211 колінвал</v>
      </c>
      <c r="C10891" s="39" t="str">
        <f>TEXT(Raw_Articul_Data!$D10891,"00000000000")</f>
        <v>00000796211</v>
      </c>
      <c r="D10891" s="41">
        <v>796211</v>
      </c>
      <c r="E10891" s="41" t="s">
        <v>3119</v>
      </c>
      <c r="G10891" s="41" t="s">
        <v>32</v>
      </c>
      <c r="H10891" s="41" t="s">
        <v>2790</v>
      </c>
      <c r="I10891" s="41" t="s">
        <v>3252</v>
      </c>
      <c r="J10891" s="41" t="s">
        <v>34</v>
      </c>
      <c r="K10891" s="41" t="s">
        <v>25</v>
      </c>
    </row>
    <row r="10892" spans="2:11" ht="15" customHeight="1" x14ac:dyDescent="0.3">
      <c r="B10892" s="39" t="str">
        <f t="shared" si="151"/>
        <v>00000796216 колінвал</v>
      </c>
      <c r="C10892" s="39" t="str">
        <f>TEXT(Raw_Articul_Data!$D10892,"00000000000")</f>
        <v>00000796216</v>
      </c>
      <c r="D10892" s="41">
        <v>796216</v>
      </c>
      <c r="E10892" s="41" t="s">
        <v>3119</v>
      </c>
      <c r="G10892" s="41" t="s">
        <v>32</v>
      </c>
      <c r="H10892" s="41" t="s">
        <v>2790</v>
      </c>
      <c r="I10892" s="41" t="s">
        <v>3252</v>
      </c>
      <c r="J10892" s="41" t="s">
        <v>55</v>
      </c>
      <c r="K10892" s="41" t="s">
        <v>25</v>
      </c>
    </row>
    <row r="10893" spans="2:11" ht="15" customHeight="1" x14ac:dyDescent="0.3">
      <c r="B10893" s="39" t="str">
        <f t="shared" ref="B10893:B10956" si="152">CONCATENATE(C10893," ", LOWER(E10893))</f>
        <v>00000796220 масляний насос</v>
      </c>
      <c r="C10893" s="39" t="str">
        <f>TEXT(Raw_Articul_Data!$D10893,"00000000000")</f>
        <v>00000796220</v>
      </c>
      <c r="D10893" s="41">
        <v>796220</v>
      </c>
      <c r="E10893" s="41" t="s">
        <v>3160</v>
      </c>
      <c r="G10893" s="41" t="s">
        <v>32</v>
      </c>
      <c r="H10893" s="41" t="s">
        <v>2790</v>
      </c>
      <c r="I10893" s="41" t="s">
        <v>3252</v>
      </c>
      <c r="J10893" s="41" t="s">
        <v>55</v>
      </c>
      <c r="K10893" s="41" t="s">
        <v>25</v>
      </c>
    </row>
    <row r="10894" spans="2:11" ht="15" customHeight="1" x14ac:dyDescent="0.3">
      <c r="B10894" s="39" t="str">
        <f t="shared" si="152"/>
        <v>00000796225 пружина управляємого холостого ходу</v>
      </c>
      <c r="C10894" s="39" t="str">
        <f>TEXT(Raw_Articul_Data!$D10894,"00000000000")</f>
        <v>00000796225</v>
      </c>
      <c r="D10894" s="41">
        <v>796225</v>
      </c>
      <c r="E10894" s="41" t="s">
        <v>5517</v>
      </c>
      <c r="G10894" s="41" t="s">
        <v>32</v>
      </c>
      <c r="H10894" s="41" t="s">
        <v>2790</v>
      </c>
      <c r="I10894" s="41" t="s">
        <v>3252</v>
      </c>
      <c r="J10894" s="41" t="s">
        <v>55</v>
      </c>
      <c r="K10894" s="41" t="s">
        <v>25</v>
      </c>
    </row>
    <row r="10895" spans="2:11" ht="15" customHeight="1" x14ac:dyDescent="0.3">
      <c r="B10895" s="39" t="str">
        <f t="shared" si="152"/>
        <v>00000796227 карбюратор</v>
      </c>
      <c r="C10895" s="39" t="str">
        <f>TEXT(Raw_Articul_Data!$D10895,"00000000000")</f>
        <v>00000796227</v>
      </c>
      <c r="D10895" s="41">
        <v>796227</v>
      </c>
      <c r="E10895" s="41" t="s">
        <v>3142</v>
      </c>
      <c r="G10895" s="41" t="s">
        <v>32</v>
      </c>
      <c r="H10895" s="41" t="s">
        <v>2790</v>
      </c>
      <c r="I10895" s="41" t="s">
        <v>3252</v>
      </c>
      <c r="J10895" s="41" t="s">
        <v>218</v>
      </c>
      <c r="K10895" s="41" t="s">
        <v>25</v>
      </c>
    </row>
    <row r="10896" spans="2:11" ht="15" customHeight="1" x14ac:dyDescent="0.3">
      <c r="B10896" s="39" t="str">
        <f t="shared" si="152"/>
        <v>00000796228 комплект для дросельного стержня (карбюратор)</v>
      </c>
      <c r="C10896" s="39" t="str">
        <f>TEXT(Raw_Articul_Data!$D10896,"00000000000")</f>
        <v>00000796228</v>
      </c>
      <c r="D10896" s="41">
        <v>796228</v>
      </c>
      <c r="E10896" s="41" t="s">
        <v>5518</v>
      </c>
      <c r="G10896" s="41" t="s">
        <v>32</v>
      </c>
      <c r="H10896" s="41" t="s">
        <v>2790</v>
      </c>
      <c r="I10896" s="41" t="s">
        <v>3252</v>
      </c>
      <c r="J10896" s="41" t="s">
        <v>218</v>
      </c>
      <c r="K10896" s="41" t="s">
        <v>25</v>
      </c>
    </row>
    <row r="10897" spans="2:11" ht="15" customHeight="1" x14ac:dyDescent="0.3">
      <c r="B10897" s="39" t="str">
        <f t="shared" si="152"/>
        <v>00000796254 повітряний фільтр попередньої очистки</v>
      </c>
      <c r="C10897" s="39" t="str">
        <f>TEXT(Raw_Articul_Data!$D10897,"00000000000")</f>
        <v>00000796254</v>
      </c>
      <c r="D10897" s="41">
        <v>796254</v>
      </c>
      <c r="E10897" s="41" t="s">
        <v>4918</v>
      </c>
      <c r="G10897" s="41" t="s">
        <v>32</v>
      </c>
      <c r="H10897" s="41" t="s">
        <v>2790</v>
      </c>
      <c r="I10897" s="41" t="s">
        <v>3252</v>
      </c>
      <c r="J10897" s="41" t="s">
        <v>55</v>
      </c>
      <c r="K10897" s="41" t="s">
        <v>25</v>
      </c>
    </row>
    <row r="10898" spans="2:11" ht="15" customHeight="1" x14ac:dyDescent="0.3">
      <c r="B10898" s="39" t="str">
        <f t="shared" si="152"/>
        <v>00000796469 колінвал</v>
      </c>
      <c r="C10898" s="39" t="str">
        <f>TEXT(Raw_Articul_Data!$D10898,"00000000000")</f>
        <v>00000796469</v>
      </c>
      <c r="D10898" s="41">
        <v>796469</v>
      </c>
      <c r="E10898" s="41" t="s">
        <v>3119</v>
      </c>
      <c r="G10898" s="41" t="s">
        <v>32</v>
      </c>
      <c r="H10898" s="41" t="s">
        <v>2790</v>
      </c>
      <c r="I10898" s="41" t="s">
        <v>3252</v>
      </c>
      <c r="J10898" s="41" t="s">
        <v>55</v>
      </c>
      <c r="K10898" s="41" t="s">
        <v>25</v>
      </c>
    </row>
    <row r="10899" spans="2:11" ht="15" customHeight="1" x14ac:dyDescent="0.3">
      <c r="B10899" s="39" t="str">
        <f t="shared" si="152"/>
        <v>00000796470 шатун</v>
      </c>
      <c r="C10899" s="39" t="str">
        <f>TEXT(Raw_Articul_Data!$D10899,"00000000000")</f>
        <v>00000796470</v>
      </c>
      <c r="D10899" s="41">
        <v>796470</v>
      </c>
      <c r="E10899" s="41" t="s">
        <v>3120</v>
      </c>
      <c r="G10899" s="41" t="s">
        <v>32</v>
      </c>
      <c r="H10899" s="41" t="s">
        <v>2790</v>
      </c>
      <c r="I10899" s="41" t="s">
        <v>3252</v>
      </c>
      <c r="J10899" s="41" t="s">
        <v>55</v>
      </c>
      <c r="K10899" s="41" t="s">
        <v>25</v>
      </c>
    </row>
    <row r="10900" spans="2:11" ht="15" customHeight="1" x14ac:dyDescent="0.3">
      <c r="B10900" s="39" t="str">
        <f t="shared" si="152"/>
        <v>00000796475 прокладка для головки циліндра</v>
      </c>
      <c r="C10900" s="39" t="str">
        <f>TEXT(Raw_Articul_Data!$D10900,"00000000000")</f>
        <v>00000796475</v>
      </c>
      <c r="D10900" s="41">
        <v>796475</v>
      </c>
      <c r="E10900" s="41" t="s">
        <v>3963</v>
      </c>
      <c r="G10900" s="41" t="s">
        <v>32</v>
      </c>
      <c r="H10900" s="41" t="s">
        <v>2790</v>
      </c>
      <c r="I10900" s="41" t="s">
        <v>3252</v>
      </c>
      <c r="J10900" s="41" t="s">
        <v>55</v>
      </c>
      <c r="K10900" s="41" t="s">
        <v>25</v>
      </c>
    </row>
    <row r="10901" spans="2:11" ht="15" customHeight="1" x14ac:dyDescent="0.3">
      <c r="B10901" s="39" t="str">
        <f t="shared" si="152"/>
        <v>00000796480 прокладка кришки коромисла</v>
      </c>
      <c r="C10901" s="39" t="str">
        <f>TEXT(Raw_Articul_Data!$D10901,"00000000000")</f>
        <v>00000796480</v>
      </c>
      <c r="D10901" s="41">
        <v>796480</v>
      </c>
      <c r="E10901" s="41" t="s">
        <v>5519</v>
      </c>
      <c r="G10901" s="41" t="s">
        <v>32</v>
      </c>
      <c r="H10901" s="41" t="s">
        <v>2790</v>
      </c>
      <c r="I10901" s="41" t="s">
        <v>3252</v>
      </c>
      <c r="J10901" s="41" t="s">
        <v>55</v>
      </c>
      <c r="K10901" s="41" t="s">
        <v>25</v>
      </c>
    </row>
    <row r="10902" spans="2:11" ht="15" customHeight="1" x14ac:dyDescent="0.3">
      <c r="B10902" s="39" t="str">
        <f t="shared" si="152"/>
        <v>00000796484 пружина регулятора</v>
      </c>
      <c r="C10902" s="39" t="str">
        <f>TEXT(Raw_Articul_Data!$D10902,"00000000000")</f>
        <v>00000796484</v>
      </c>
      <c r="D10902" s="41">
        <v>796484</v>
      </c>
      <c r="E10902" s="41" t="s">
        <v>4859</v>
      </c>
      <c r="G10902" s="41" t="s">
        <v>32</v>
      </c>
      <c r="H10902" s="41" t="s">
        <v>2790</v>
      </c>
      <c r="I10902" s="41" t="s">
        <v>3252</v>
      </c>
      <c r="J10902" s="41" t="s">
        <v>55</v>
      </c>
      <c r="K10902" s="41" t="s">
        <v>25</v>
      </c>
    </row>
    <row r="10903" spans="2:11" ht="15" customHeight="1" x14ac:dyDescent="0.3">
      <c r="B10903" s="39" t="str">
        <f t="shared" si="152"/>
        <v>00000796495 глушник</v>
      </c>
      <c r="C10903" s="39" t="str">
        <f>TEXT(Raw_Articul_Data!$D10903,"00000000000")</f>
        <v>00000796495</v>
      </c>
      <c r="D10903" s="41">
        <v>796495</v>
      </c>
      <c r="E10903" s="41" t="s">
        <v>4004</v>
      </c>
      <c r="G10903" s="41" t="s">
        <v>32</v>
      </c>
      <c r="H10903" s="41" t="s">
        <v>2790</v>
      </c>
      <c r="I10903" s="41" t="s">
        <v>3252</v>
      </c>
      <c r="J10903" s="41" t="s">
        <v>34</v>
      </c>
      <c r="K10903" s="41" t="s">
        <v>25</v>
      </c>
    </row>
    <row r="10904" spans="2:11" ht="15" customHeight="1" x14ac:dyDescent="0.3">
      <c r="B10904" s="39" t="str">
        <f t="shared" si="152"/>
        <v>00000796497 ручний стартер</v>
      </c>
      <c r="C10904" s="39" t="str">
        <f>TEXT(Raw_Articul_Data!$D10904,"00000000000")</f>
        <v>00000796497</v>
      </c>
      <c r="D10904" s="41">
        <v>796497</v>
      </c>
      <c r="E10904" s="41" t="s">
        <v>4811</v>
      </c>
      <c r="G10904" s="41" t="s">
        <v>32</v>
      </c>
      <c r="H10904" s="41" t="s">
        <v>2790</v>
      </c>
      <c r="I10904" s="41" t="s">
        <v>3252</v>
      </c>
      <c r="J10904" s="41" t="s">
        <v>55</v>
      </c>
      <c r="K10904" s="41" t="s">
        <v>25</v>
      </c>
    </row>
    <row r="10905" spans="2:11" ht="15" customHeight="1" x14ac:dyDescent="0.3">
      <c r="B10905" s="39" t="str">
        <f t="shared" si="152"/>
        <v>00000796503 щуп масляний</v>
      </c>
      <c r="C10905" s="39" t="str">
        <f>TEXT(Raw_Articul_Data!$D10905,"00000000000")</f>
        <v>00000796503</v>
      </c>
      <c r="D10905" s="41">
        <v>796503</v>
      </c>
      <c r="E10905" s="41" t="s">
        <v>5520</v>
      </c>
      <c r="G10905" s="41" t="s">
        <v>32</v>
      </c>
      <c r="H10905" s="41" t="s">
        <v>2790</v>
      </c>
      <c r="I10905" s="41" t="s">
        <v>3252</v>
      </c>
      <c r="J10905" s="41" t="s">
        <v>55</v>
      </c>
      <c r="K10905" s="41" t="s">
        <v>25</v>
      </c>
    </row>
    <row r="10906" spans="2:11" ht="15" customHeight="1" x14ac:dyDescent="0.3">
      <c r="B10906" s="39" t="str">
        <f t="shared" si="152"/>
        <v>00000796584 прокладка головки циліндра</v>
      </c>
      <c r="C10906" s="39" t="str">
        <f>TEXT(Raw_Articul_Data!$D10906,"00000000000")</f>
        <v>00000796584</v>
      </c>
      <c r="D10906" s="41">
        <v>796584</v>
      </c>
      <c r="E10906" s="41" t="s">
        <v>3118</v>
      </c>
      <c r="G10906" s="41" t="s">
        <v>32</v>
      </c>
      <c r="H10906" s="41" t="s">
        <v>2790</v>
      </c>
      <c r="I10906" s="41" t="s">
        <v>3252</v>
      </c>
      <c r="J10906" s="41" t="s">
        <v>55</v>
      </c>
      <c r="K10906" s="41" t="s">
        <v>25</v>
      </c>
    </row>
    <row r="10907" spans="2:11" ht="15" customHeight="1" x14ac:dyDescent="0.3">
      <c r="B10907" s="39" t="str">
        <f t="shared" si="152"/>
        <v>00000796608 карбюратор</v>
      </c>
      <c r="C10907" s="39" t="str">
        <f>TEXT(Raw_Articul_Data!$D10907,"00000000000")</f>
        <v>00000796608</v>
      </c>
      <c r="D10907" s="41">
        <v>796608</v>
      </c>
      <c r="E10907" s="41" t="s">
        <v>3142</v>
      </c>
      <c r="G10907" s="41" t="s">
        <v>32</v>
      </c>
      <c r="H10907" s="41" t="s">
        <v>2790</v>
      </c>
      <c r="I10907" s="41" t="s">
        <v>3252</v>
      </c>
      <c r="J10907" s="41" t="s">
        <v>34</v>
      </c>
      <c r="K10907" s="41" t="s">
        <v>25</v>
      </c>
    </row>
    <row r="10908" spans="2:11" ht="15" customHeight="1" x14ac:dyDescent="0.3">
      <c r="B10908" s="39" t="str">
        <f t="shared" si="152"/>
        <v>00000796621 маховик</v>
      </c>
      <c r="C10908" s="39" t="str">
        <f>TEXT(Raw_Articul_Data!$D10908,"00000000000")</f>
        <v>00000796621</v>
      </c>
      <c r="D10908" s="41">
        <v>796621</v>
      </c>
      <c r="E10908" s="41" t="s">
        <v>3088</v>
      </c>
      <c r="G10908" s="41" t="s">
        <v>32</v>
      </c>
      <c r="H10908" s="41" t="s">
        <v>2790</v>
      </c>
      <c r="I10908" s="41" t="s">
        <v>3252</v>
      </c>
      <c r="J10908" s="41" t="s">
        <v>55</v>
      </c>
      <c r="K10908" s="41" t="s">
        <v>25</v>
      </c>
    </row>
    <row r="10909" spans="2:11" ht="15" customHeight="1" x14ac:dyDescent="0.3">
      <c r="B10909" s="39" t="str">
        <f t="shared" si="152"/>
        <v>00000796635 гальмо</v>
      </c>
      <c r="C10909" s="39" t="str">
        <f>TEXT(Raw_Articul_Data!$D10909,"00000000000")</f>
        <v>00000796635</v>
      </c>
      <c r="D10909" s="41">
        <v>796635</v>
      </c>
      <c r="E10909" s="41" t="s">
        <v>4909</v>
      </c>
      <c r="G10909" s="41" t="s">
        <v>32</v>
      </c>
      <c r="H10909" s="41" t="s">
        <v>2790</v>
      </c>
      <c r="I10909" s="41" t="s">
        <v>3252</v>
      </c>
      <c r="J10909" s="41" t="s">
        <v>55</v>
      </c>
      <c r="K10909" s="41" t="s">
        <v>25</v>
      </c>
    </row>
    <row r="10910" spans="2:11" ht="15" customHeight="1" x14ac:dyDescent="0.3">
      <c r="B10910" s="39" t="str">
        <f t="shared" si="152"/>
        <v>00000796650 масловідбивач/регулятор</v>
      </c>
      <c r="C10910" s="39" t="str">
        <f>TEXT(Raw_Articul_Data!$D10910,"00000000000")</f>
        <v>00000796650</v>
      </c>
      <c r="D10910" s="41">
        <v>796650</v>
      </c>
      <c r="E10910" s="41" t="s">
        <v>5458</v>
      </c>
      <c r="G10910" s="41" t="s">
        <v>32</v>
      </c>
      <c r="H10910" s="41" t="s">
        <v>2790</v>
      </c>
      <c r="I10910" s="41" t="s">
        <v>3252</v>
      </c>
      <c r="J10910" s="41" t="s">
        <v>55</v>
      </c>
      <c r="K10910" s="41" t="s">
        <v>25</v>
      </c>
    </row>
    <row r="10911" spans="2:11" ht="15" customHeight="1" x14ac:dyDescent="0.3">
      <c r="B10911" s="39" t="str">
        <f t="shared" si="152"/>
        <v>00000796961 набір ущільнень</v>
      </c>
      <c r="C10911" s="39" t="str">
        <f>TEXT(Raw_Articul_Data!$D10911,"00000000000")</f>
        <v>00000796961</v>
      </c>
      <c r="D10911" s="41">
        <v>796961</v>
      </c>
      <c r="E10911" s="41" t="s">
        <v>2793</v>
      </c>
      <c r="G10911" s="41" t="s">
        <v>32</v>
      </c>
      <c r="H10911" s="41" t="s">
        <v>2790</v>
      </c>
      <c r="I10911" s="41" t="s">
        <v>3252</v>
      </c>
      <c r="J10911" s="41" t="s">
        <v>34</v>
      </c>
      <c r="K10911" s="41" t="s">
        <v>25</v>
      </c>
    </row>
    <row r="10912" spans="2:11" ht="15" customHeight="1" x14ac:dyDescent="0.3">
      <c r="B10912" s="39" t="str">
        <f t="shared" si="152"/>
        <v>00000796964 модуль запалювання</v>
      </c>
      <c r="C10912" s="39" t="str">
        <f>TEXT(Raw_Articul_Data!$D10912,"00000000000")</f>
        <v>00000796964</v>
      </c>
      <c r="D10912" s="41">
        <v>796964</v>
      </c>
      <c r="E10912" s="41" t="s">
        <v>2855</v>
      </c>
      <c r="G10912" s="41" t="s">
        <v>32</v>
      </c>
      <c r="H10912" s="41" t="s">
        <v>2790</v>
      </c>
      <c r="I10912" s="41" t="s">
        <v>3252</v>
      </c>
      <c r="J10912" s="41" t="s">
        <v>34</v>
      </c>
      <c r="K10912" s="41" t="s">
        <v>25</v>
      </c>
    </row>
    <row r="10913" spans="2:11" ht="15" customHeight="1" x14ac:dyDescent="0.3">
      <c r="B10913" s="39" t="str">
        <f t="shared" si="152"/>
        <v>00000797011 комплект поршневих кілець</v>
      </c>
      <c r="C10913" s="39" t="str">
        <f>TEXT(Raw_Articul_Data!$D10913,"00000000000")</f>
        <v>00000797011</v>
      </c>
      <c r="D10913" s="41">
        <v>797011</v>
      </c>
      <c r="E10913" s="41" t="s">
        <v>3096</v>
      </c>
      <c r="G10913" s="41" t="s">
        <v>32</v>
      </c>
      <c r="H10913" s="41" t="s">
        <v>2790</v>
      </c>
      <c r="I10913" s="41" t="s">
        <v>3252</v>
      </c>
      <c r="J10913" s="41" t="s">
        <v>34</v>
      </c>
      <c r="K10913" s="41" t="s">
        <v>25</v>
      </c>
    </row>
    <row r="10914" spans="2:11" ht="15" customHeight="1" x14ac:dyDescent="0.3">
      <c r="B10914" s="39" t="str">
        <f t="shared" si="152"/>
        <v>00000797019 колінвал</v>
      </c>
      <c r="C10914" s="39" t="str">
        <f>TEXT(Raw_Articul_Data!$D10914,"00000000000")</f>
        <v>00000797019</v>
      </c>
      <c r="D10914" s="41">
        <v>797019</v>
      </c>
      <c r="E10914" s="41" t="s">
        <v>3119</v>
      </c>
      <c r="G10914" s="41" t="s">
        <v>32</v>
      </c>
      <c r="H10914" s="41" t="s">
        <v>2790</v>
      </c>
      <c r="I10914" s="41" t="s">
        <v>3252</v>
      </c>
      <c r="J10914" s="41" t="s">
        <v>55</v>
      </c>
      <c r="K10914" s="41" t="s">
        <v>25</v>
      </c>
    </row>
    <row r="10915" spans="2:11" ht="15" customHeight="1" x14ac:dyDescent="0.3">
      <c r="B10915" s="39" t="str">
        <f t="shared" si="152"/>
        <v>00000797070 колінвал</v>
      </c>
      <c r="C10915" s="39" t="str">
        <f>TEXT(Raw_Articul_Data!$D10915,"00000000000")</f>
        <v>00000797070</v>
      </c>
      <c r="D10915" s="41">
        <v>797070</v>
      </c>
      <c r="E10915" s="41" t="s">
        <v>3119</v>
      </c>
      <c r="G10915" s="41" t="s">
        <v>32</v>
      </c>
      <c r="H10915" s="41" t="s">
        <v>2790</v>
      </c>
      <c r="I10915" s="41" t="s">
        <v>3252</v>
      </c>
      <c r="J10915" s="41" t="s">
        <v>34</v>
      </c>
      <c r="K10915" s="41" t="s">
        <v>25</v>
      </c>
    </row>
    <row r="10916" spans="2:11" ht="15" customHeight="1" x14ac:dyDescent="0.3">
      <c r="B10916" s="39" t="str">
        <f t="shared" si="152"/>
        <v>00000797301 фільтр повітряний (поролон)</v>
      </c>
      <c r="C10916" s="39" t="str">
        <f>TEXT(Raw_Articul_Data!$D10916,"00000000000")</f>
        <v>00000797301</v>
      </c>
      <c r="D10916" s="41">
        <v>797301</v>
      </c>
      <c r="E10916" s="41" t="s">
        <v>5521</v>
      </c>
      <c r="G10916" s="41" t="s">
        <v>32</v>
      </c>
      <c r="H10916" s="41" t="s">
        <v>2790</v>
      </c>
      <c r="I10916" s="41" t="s">
        <v>3252</v>
      </c>
      <c r="J10916" s="41" t="s">
        <v>55</v>
      </c>
      <c r="K10916" s="41" t="s">
        <v>25</v>
      </c>
    </row>
    <row r="10917" spans="2:11" ht="15" customHeight="1" x14ac:dyDescent="0.3">
      <c r="B10917" s="39" t="str">
        <f t="shared" si="152"/>
        <v>00000797306 шатун</v>
      </c>
      <c r="C10917" s="39" t="str">
        <f>TEXT(Raw_Articul_Data!$D10917,"00000000000")</f>
        <v>00000797306</v>
      </c>
      <c r="D10917" s="41">
        <v>797306</v>
      </c>
      <c r="E10917" s="41" t="s">
        <v>3120</v>
      </c>
      <c r="G10917" s="41" t="s">
        <v>32</v>
      </c>
      <c r="H10917" s="41" t="s">
        <v>2790</v>
      </c>
      <c r="I10917" s="41" t="s">
        <v>3252</v>
      </c>
      <c r="J10917" s="41" t="s">
        <v>55</v>
      </c>
      <c r="K10917" s="41" t="s">
        <v>25</v>
      </c>
    </row>
    <row r="10918" spans="2:11" ht="15" customHeight="1" x14ac:dyDescent="0.3">
      <c r="B10918" s="39" t="str">
        <f t="shared" si="152"/>
        <v>00000797410 голка поплавкового клапана карбюратора</v>
      </c>
      <c r="C10918" s="39" t="str">
        <f>TEXT(Raw_Articul_Data!$D10918,"00000000000")</f>
        <v>00000797410</v>
      </c>
      <c r="D10918" s="41">
        <v>797410</v>
      </c>
      <c r="E10918" s="41" t="s">
        <v>4899</v>
      </c>
      <c r="G10918" s="41" t="s">
        <v>32</v>
      </c>
      <c r="H10918" s="41" t="s">
        <v>2790</v>
      </c>
      <c r="I10918" s="41" t="s">
        <v>3252</v>
      </c>
      <c r="J10918" s="41" t="s">
        <v>218</v>
      </c>
      <c r="K10918" s="41" t="s">
        <v>25</v>
      </c>
    </row>
    <row r="10919" spans="2:11" ht="15" customHeight="1" x14ac:dyDescent="0.3">
      <c r="B10919" s="39" t="str">
        <f t="shared" si="152"/>
        <v>00000797434 свічка запалювання resistor</v>
      </c>
      <c r="C10919" s="39" t="str">
        <f>TEXT(Raw_Articul_Data!$D10919,"00000000000")</f>
        <v>00000797434</v>
      </c>
      <c r="D10919" s="41">
        <v>797434</v>
      </c>
      <c r="E10919" s="41" t="s">
        <v>5522</v>
      </c>
      <c r="G10919" s="41" t="s">
        <v>32</v>
      </c>
      <c r="H10919" s="41" t="s">
        <v>2790</v>
      </c>
      <c r="I10919" s="41" t="s">
        <v>3252</v>
      </c>
      <c r="J10919" s="41" t="s">
        <v>55</v>
      </c>
      <c r="K10919" s="41" t="s">
        <v>25</v>
      </c>
    </row>
    <row r="10920" spans="2:11" ht="15" customHeight="1" x14ac:dyDescent="0.3">
      <c r="B10920" s="39" t="str">
        <f t="shared" si="152"/>
        <v>00000797521 шестерня розподільчого валу</v>
      </c>
      <c r="C10920" s="39" t="str">
        <f>TEXT(Raw_Articul_Data!$D10920,"00000000000")</f>
        <v>00000797521</v>
      </c>
      <c r="D10920" s="41">
        <v>797521</v>
      </c>
      <c r="E10920" s="41" t="s">
        <v>4892</v>
      </c>
      <c r="G10920" s="41" t="s">
        <v>32</v>
      </c>
      <c r="H10920" s="41" t="s">
        <v>2790</v>
      </c>
      <c r="I10920" s="41" t="s">
        <v>3252</v>
      </c>
      <c r="J10920" s="41" t="s">
        <v>55</v>
      </c>
      <c r="K10920" s="41" t="s">
        <v>25</v>
      </c>
    </row>
    <row r="10921" spans="2:11" ht="15" customHeight="1" x14ac:dyDescent="0.3">
      <c r="B10921" s="39" t="str">
        <f t="shared" si="152"/>
        <v>00000797704 фільтр попередньої очистки</v>
      </c>
      <c r="C10921" s="39" t="str">
        <f>TEXT(Raw_Articul_Data!$D10921,"00000000000")</f>
        <v>00000797704</v>
      </c>
      <c r="D10921" s="41">
        <v>797704</v>
      </c>
      <c r="E10921" s="41" t="s">
        <v>4748</v>
      </c>
      <c r="G10921" s="41" t="s">
        <v>32</v>
      </c>
      <c r="H10921" s="41" t="s">
        <v>2790</v>
      </c>
      <c r="I10921" s="41" t="s">
        <v>3252</v>
      </c>
      <c r="J10921" s="41" t="s">
        <v>55</v>
      </c>
      <c r="K10921" s="41" t="s">
        <v>25</v>
      </c>
    </row>
    <row r="10922" spans="2:11" ht="15" customHeight="1" x14ac:dyDescent="0.3">
      <c r="B10922" s="39" t="str">
        <f t="shared" si="152"/>
        <v>00000797826 пружина регулятора</v>
      </c>
      <c r="C10922" s="39" t="str">
        <f>TEXT(Raw_Articul_Data!$D10922,"00000000000")</f>
        <v>00000797826</v>
      </c>
      <c r="D10922" s="41">
        <v>797826</v>
      </c>
      <c r="E10922" s="41" t="s">
        <v>4859</v>
      </c>
      <c r="G10922" s="41" t="s">
        <v>32</v>
      </c>
      <c r="H10922" s="41" t="s">
        <v>2790</v>
      </c>
      <c r="I10922" s="41" t="s">
        <v>3252</v>
      </c>
      <c r="J10922" s="41" t="s">
        <v>55</v>
      </c>
      <c r="K10922" s="41" t="s">
        <v>25</v>
      </c>
    </row>
    <row r="10923" spans="2:11" ht="15" customHeight="1" x14ac:dyDescent="0.3">
      <c r="B10923" s="39" t="str">
        <f t="shared" si="152"/>
        <v>00000797890 ремкомплект карбюратора</v>
      </c>
      <c r="C10923" s="39" t="str">
        <f>TEXT(Raw_Articul_Data!$D10923,"00000000000")</f>
        <v>00000797890</v>
      </c>
      <c r="D10923" s="41">
        <v>797890</v>
      </c>
      <c r="E10923" s="41" t="s">
        <v>3090</v>
      </c>
      <c r="G10923" s="41" t="s">
        <v>32</v>
      </c>
      <c r="H10923" s="41" t="s">
        <v>2790</v>
      </c>
      <c r="I10923" s="41" t="s">
        <v>3252</v>
      </c>
      <c r="J10923" s="41" t="s">
        <v>34</v>
      </c>
      <c r="K10923" s="41" t="s">
        <v>25</v>
      </c>
    </row>
    <row r="10924" spans="2:11" ht="15" customHeight="1" x14ac:dyDescent="0.3">
      <c r="B10924" s="39" t="str">
        <f t="shared" si="152"/>
        <v>00000798653 карбюратор</v>
      </c>
      <c r="C10924" s="39" t="str">
        <f>TEXT(Raw_Articul_Data!$D10924,"00000000000")</f>
        <v>00000798653</v>
      </c>
      <c r="D10924" s="41">
        <v>798653</v>
      </c>
      <c r="E10924" s="41" t="s">
        <v>3142</v>
      </c>
      <c r="G10924" s="41" t="s">
        <v>32</v>
      </c>
      <c r="H10924" s="41" t="s">
        <v>2790</v>
      </c>
      <c r="I10924" s="41" t="s">
        <v>3252</v>
      </c>
      <c r="J10924" s="41" t="s">
        <v>34</v>
      </c>
      <c r="K10924" s="41" t="s">
        <v>25</v>
      </c>
    </row>
    <row r="10925" spans="2:11" ht="15" customHeight="1" x14ac:dyDescent="0.3">
      <c r="B10925" s="39" t="str">
        <f t="shared" si="152"/>
        <v>00000798779 паливний електромагніт</v>
      </c>
      <c r="C10925" s="39" t="str">
        <f>TEXT(Raw_Articul_Data!$D10925,"00000000000")</f>
        <v>00000798779</v>
      </c>
      <c r="D10925" s="41">
        <v>798779</v>
      </c>
      <c r="E10925" s="41" t="s">
        <v>4915</v>
      </c>
      <c r="G10925" s="41" t="s">
        <v>32</v>
      </c>
      <c r="H10925" s="41" t="s">
        <v>2790</v>
      </c>
      <c r="I10925" s="41" t="s">
        <v>3252</v>
      </c>
      <c r="J10925" s="41" t="s">
        <v>218</v>
      </c>
      <c r="K10925" s="41" t="s">
        <v>25</v>
      </c>
    </row>
    <row r="10926" spans="2:11" ht="15" customHeight="1" x14ac:dyDescent="0.3">
      <c r="B10926" s="39" t="str">
        <f t="shared" si="152"/>
        <v>00000798813 шатун</v>
      </c>
      <c r="C10926" s="39" t="str">
        <f>TEXT(Raw_Articul_Data!$D10926,"00000000000")</f>
        <v>00000798813</v>
      </c>
      <c r="D10926" s="41">
        <v>798813</v>
      </c>
      <c r="E10926" s="41" t="s">
        <v>3120</v>
      </c>
      <c r="G10926" s="41" t="s">
        <v>32</v>
      </c>
      <c r="H10926" s="41" t="s">
        <v>2790</v>
      </c>
      <c r="I10926" s="41" t="s">
        <v>3252</v>
      </c>
      <c r="J10926" s="41" t="s">
        <v>34</v>
      </c>
      <c r="K10926" s="41" t="s">
        <v>25</v>
      </c>
    </row>
    <row r="10927" spans="2:11" ht="15" customHeight="1" x14ac:dyDescent="0.3">
      <c r="B10927" s="39" t="str">
        <f t="shared" si="152"/>
        <v>00000798856 важіль управління регулятором</v>
      </c>
      <c r="C10927" s="39" t="str">
        <f>TEXT(Raw_Articul_Data!$D10927,"00000000000")</f>
        <v>00000798856</v>
      </c>
      <c r="D10927" s="41">
        <v>798856</v>
      </c>
      <c r="E10927" s="41" t="s">
        <v>4855</v>
      </c>
      <c r="G10927" s="41" t="s">
        <v>32</v>
      </c>
      <c r="H10927" s="41" t="s">
        <v>2790</v>
      </c>
      <c r="I10927" s="41" t="s">
        <v>3252</v>
      </c>
      <c r="J10927" s="41" t="s">
        <v>55</v>
      </c>
      <c r="K10927" s="41" t="s">
        <v>25</v>
      </c>
    </row>
    <row r="10928" spans="2:11" ht="15" customHeight="1" x14ac:dyDescent="0.3">
      <c r="B10928" s="39" t="str">
        <f t="shared" si="152"/>
        <v>00000799045 стартер двигуна</v>
      </c>
      <c r="C10928" s="39" t="str">
        <f>TEXT(Raw_Articul_Data!$D10928,"00000000000")</f>
        <v>00000799045</v>
      </c>
      <c r="D10928" s="41">
        <v>799045</v>
      </c>
      <c r="E10928" s="41" t="s">
        <v>4850</v>
      </c>
      <c r="G10928" s="41" t="s">
        <v>32</v>
      </c>
      <c r="H10928" s="41" t="s">
        <v>2790</v>
      </c>
      <c r="I10928" s="41" t="s">
        <v>3252</v>
      </c>
      <c r="J10928" s="41" t="s">
        <v>34</v>
      </c>
      <c r="K10928" s="41" t="s">
        <v>25</v>
      </c>
    </row>
    <row r="10929" spans="2:11" ht="15" customHeight="1" x14ac:dyDescent="0.3">
      <c r="B10929" s="39" t="str">
        <f t="shared" si="152"/>
        <v>00000799063 поршень в зборі</v>
      </c>
      <c r="C10929" s="39" t="str">
        <f>TEXT(Raw_Articul_Data!$D10929,"00000000000")</f>
        <v>00000799063</v>
      </c>
      <c r="D10929" s="41">
        <v>799063</v>
      </c>
      <c r="E10929" s="41" t="s">
        <v>3097</v>
      </c>
      <c r="G10929" s="41" t="s">
        <v>32</v>
      </c>
      <c r="H10929" s="41" t="s">
        <v>2790</v>
      </c>
      <c r="I10929" s="41" t="s">
        <v>3252</v>
      </c>
      <c r="J10929" s="41" t="s">
        <v>34</v>
      </c>
      <c r="K10929" s="41" t="s">
        <v>25</v>
      </c>
    </row>
    <row r="10930" spans="2:11" ht="15" customHeight="1" x14ac:dyDescent="0.3">
      <c r="B10930" s="39" t="str">
        <f t="shared" si="152"/>
        <v>00000799090 маховик</v>
      </c>
      <c r="C10930" s="39" t="str">
        <f>TEXT(Raw_Articul_Data!$D10930,"00000000000")</f>
        <v>00000799090</v>
      </c>
      <c r="D10930" s="41">
        <v>799090</v>
      </c>
      <c r="E10930" s="41" t="s">
        <v>3088</v>
      </c>
      <c r="G10930" s="41" t="s">
        <v>32</v>
      </c>
      <c r="H10930" s="41" t="s">
        <v>2790</v>
      </c>
      <c r="I10930" s="41" t="s">
        <v>3252</v>
      </c>
      <c r="J10930" s="41" t="s">
        <v>55</v>
      </c>
      <c r="K10930" s="41" t="s">
        <v>25</v>
      </c>
    </row>
    <row r="10931" spans="2:11" ht="15" customHeight="1" x14ac:dyDescent="0.3">
      <c r="B10931" s="39" t="str">
        <f t="shared" si="152"/>
        <v>00000799169 пружина регулятора</v>
      </c>
      <c r="C10931" s="39" t="str">
        <f>TEXT(Raw_Articul_Data!$D10931,"00000000000")</f>
        <v>00000799169</v>
      </c>
      <c r="D10931" s="41">
        <v>799169</v>
      </c>
      <c r="E10931" s="41" t="s">
        <v>4859</v>
      </c>
      <c r="G10931" s="41" t="s">
        <v>32</v>
      </c>
      <c r="H10931" s="41" t="s">
        <v>2790</v>
      </c>
      <c r="I10931" s="41" t="s">
        <v>3252</v>
      </c>
      <c r="J10931" s="41" t="s">
        <v>55</v>
      </c>
      <c r="K10931" s="41" t="s">
        <v>25</v>
      </c>
    </row>
    <row r="10932" spans="2:11" ht="15" customHeight="1" x14ac:dyDescent="0.3">
      <c r="B10932" s="39" t="str">
        <f t="shared" si="152"/>
        <v>00000799170 пружина регулятора (червоний)</v>
      </c>
      <c r="C10932" s="39" t="str">
        <f>TEXT(Raw_Articul_Data!$D10932,"00000000000")</f>
        <v>00000799170</v>
      </c>
      <c r="D10932" s="41">
        <v>799170</v>
      </c>
      <c r="E10932" s="41" t="s">
        <v>5523</v>
      </c>
      <c r="G10932" s="41" t="s">
        <v>32</v>
      </c>
      <c r="H10932" s="41" t="s">
        <v>2790</v>
      </c>
      <c r="I10932" s="41" t="s">
        <v>3252</v>
      </c>
      <c r="J10932" s="41" t="s">
        <v>55</v>
      </c>
      <c r="K10932" s="41" t="s">
        <v>25</v>
      </c>
    </row>
    <row r="10933" spans="2:11" ht="15" customHeight="1" x14ac:dyDescent="0.3">
      <c r="B10933" s="39" t="str">
        <f t="shared" si="152"/>
        <v>00000799579 фільтр повітряний (поролон) 1шт 799579</v>
      </c>
      <c r="C10933" s="39" t="str">
        <f>TEXT(Raw_Articul_Data!$D10933,"00000000000")</f>
        <v>00000799579</v>
      </c>
      <c r="D10933" s="41">
        <v>799579</v>
      </c>
      <c r="E10933" s="41" t="s">
        <v>5524</v>
      </c>
      <c r="G10933" s="41" t="s">
        <v>32</v>
      </c>
      <c r="H10933" s="41" t="s">
        <v>2790</v>
      </c>
      <c r="I10933" s="41" t="s">
        <v>3252</v>
      </c>
      <c r="J10933" s="41" t="s">
        <v>55</v>
      </c>
      <c r="K10933" s="41" t="s">
        <v>25</v>
      </c>
    </row>
    <row r="10934" spans="2:11" ht="15" customHeight="1" x14ac:dyDescent="0.3">
      <c r="B10934" s="39" t="str">
        <f t="shared" si="152"/>
        <v>00000799580 прокладка повітроводу</v>
      </c>
      <c r="C10934" s="39" t="str">
        <f>TEXT(Raw_Articul_Data!$D10934,"00000000000")</f>
        <v>00000799580</v>
      </c>
      <c r="D10934" s="41">
        <v>799580</v>
      </c>
      <c r="E10934" s="41" t="s">
        <v>5525</v>
      </c>
      <c r="G10934" s="41" t="s">
        <v>32</v>
      </c>
      <c r="H10934" s="41" t="s">
        <v>2790</v>
      </c>
      <c r="I10934" s="41" t="s">
        <v>3252</v>
      </c>
      <c r="J10934" s="41" t="s">
        <v>34</v>
      </c>
      <c r="K10934" s="41" t="s">
        <v>25</v>
      </c>
    </row>
    <row r="10935" spans="2:11" ht="15" customHeight="1" x14ac:dyDescent="0.3">
      <c r="B10935" s="39" t="str">
        <f t="shared" si="152"/>
        <v>00000799585 кришка паливного бака</v>
      </c>
      <c r="C10935" s="39" t="str">
        <f>TEXT(Raw_Articul_Data!$D10935,"00000000000")</f>
        <v>00000799585</v>
      </c>
      <c r="D10935" s="41">
        <v>799585</v>
      </c>
      <c r="E10935" s="41" t="s">
        <v>2840</v>
      </c>
      <c r="G10935" s="41" t="s">
        <v>32</v>
      </c>
      <c r="H10935" s="41" t="s">
        <v>2790</v>
      </c>
      <c r="I10935" s="41" t="s">
        <v>3252</v>
      </c>
      <c r="J10935" s="41" t="s">
        <v>55</v>
      </c>
      <c r="K10935" s="41" t="s">
        <v>25</v>
      </c>
    </row>
    <row r="10936" spans="2:11" ht="15" customHeight="1" x14ac:dyDescent="0.3">
      <c r="B10936" s="39" t="str">
        <f t="shared" si="152"/>
        <v>00000799586 прокладка головки циліндра</v>
      </c>
      <c r="C10936" s="39" t="str">
        <f>TEXT(Raw_Articul_Data!$D10936,"00000000000")</f>
        <v>00000799586</v>
      </c>
      <c r="D10936" s="41">
        <v>799586</v>
      </c>
      <c r="E10936" s="41" t="s">
        <v>3118</v>
      </c>
      <c r="G10936" s="41" t="s">
        <v>32</v>
      </c>
      <c r="H10936" s="41" t="s">
        <v>2790</v>
      </c>
      <c r="I10936" s="41" t="s">
        <v>3252</v>
      </c>
      <c r="J10936" s="41" t="s">
        <v>34</v>
      </c>
      <c r="K10936" s="41" t="s">
        <v>25</v>
      </c>
    </row>
    <row r="10937" spans="2:11" ht="15" customHeight="1" x14ac:dyDescent="0.3">
      <c r="B10937" s="39" t="str">
        <f t="shared" si="152"/>
        <v>00000799587 прокладка картера</v>
      </c>
      <c r="C10937" s="39" t="str">
        <f>TEXT(Raw_Articul_Data!$D10937,"00000000000")</f>
        <v>00000799587</v>
      </c>
      <c r="D10937" s="41">
        <v>799587</v>
      </c>
      <c r="E10937" s="41" t="s">
        <v>4895</v>
      </c>
      <c r="G10937" s="41" t="s">
        <v>32</v>
      </c>
      <c r="H10937" s="41" t="s">
        <v>2790</v>
      </c>
      <c r="I10937" s="41" t="s">
        <v>3252</v>
      </c>
      <c r="J10937" s="41" t="s">
        <v>55</v>
      </c>
      <c r="K10937" s="41" t="s">
        <v>25</v>
      </c>
    </row>
    <row r="10938" spans="2:11" ht="15" customHeight="1" x14ac:dyDescent="0.3">
      <c r="B10938" s="39" t="str">
        <f t="shared" si="152"/>
        <v>00000799772 шайба</v>
      </c>
      <c r="C10938" s="39" t="str">
        <f>TEXT(Raw_Articul_Data!$D10938,"00000000000")</f>
        <v>00000799772</v>
      </c>
      <c r="D10938" s="41">
        <v>799772</v>
      </c>
      <c r="E10938" s="41" t="s">
        <v>3002</v>
      </c>
      <c r="G10938" s="41" t="s">
        <v>32</v>
      </c>
      <c r="H10938" s="41" t="s">
        <v>2790</v>
      </c>
      <c r="I10938" s="41" t="s">
        <v>3252</v>
      </c>
      <c r="J10938" s="41" t="s">
        <v>55</v>
      </c>
      <c r="K10938" s="41" t="s">
        <v>25</v>
      </c>
    </row>
    <row r="10939" spans="2:11" ht="15" customHeight="1" x14ac:dyDescent="0.3">
      <c r="B10939" s="39" t="str">
        <f t="shared" si="152"/>
        <v>00000799874 ущільнення головки циліндра</v>
      </c>
      <c r="C10939" s="39" t="str">
        <f>TEXT(Raw_Articul_Data!$D10939,"00000000000")</f>
        <v>00000799874</v>
      </c>
      <c r="D10939" s="41">
        <v>799874</v>
      </c>
      <c r="E10939" s="41" t="s">
        <v>3036</v>
      </c>
      <c r="G10939" s="41" t="s">
        <v>32</v>
      </c>
      <c r="H10939" s="41" t="s">
        <v>2790</v>
      </c>
      <c r="I10939" s="41" t="s">
        <v>3252</v>
      </c>
      <c r="J10939" s="41" t="s">
        <v>55</v>
      </c>
      <c r="K10939" s="41" t="s">
        <v>25</v>
      </c>
    </row>
    <row r="10940" spans="2:11" ht="15" customHeight="1" x14ac:dyDescent="0.3">
      <c r="B10940" s="39" t="str">
        <f t="shared" si="152"/>
        <v>00000799875 ущільнення головки циліндра</v>
      </c>
      <c r="C10940" s="39" t="str">
        <f>TEXT(Raw_Articul_Data!$D10940,"00000000000")</f>
        <v>00000799875</v>
      </c>
      <c r="D10940" s="41">
        <v>799875</v>
      </c>
      <c r="E10940" s="41" t="s">
        <v>3036</v>
      </c>
      <c r="G10940" s="41" t="s">
        <v>32</v>
      </c>
      <c r="H10940" s="41" t="s">
        <v>2790</v>
      </c>
      <c r="I10940" s="41" t="s">
        <v>3252</v>
      </c>
      <c r="J10940" s="41" t="s">
        <v>55</v>
      </c>
      <c r="K10940" s="41" t="s">
        <v>25</v>
      </c>
    </row>
    <row r="10941" spans="2:11" ht="15" customHeight="1" x14ac:dyDescent="0.3">
      <c r="B10941" s="39" t="str">
        <f t="shared" si="152"/>
        <v>00084001028 карбюратор</v>
      </c>
      <c r="C10941" s="39" t="str">
        <f>TEXT(Raw_Articul_Data!$D10941,"00000000000")</f>
        <v>00084001028</v>
      </c>
      <c r="D10941" s="41">
        <v>84001028</v>
      </c>
      <c r="E10941" s="41" t="s">
        <v>3142</v>
      </c>
      <c r="G10941" s="41" t="s">
        <v>32</v>
      </c>
      <c r="H10941" s="41" t="s">
        <v>2790</v>
      </c>
      <c r="I10941" s="41" t="s">
        <v>3252</v>
      </c>
      <c r="J10941" s="41" t="s">
        <v>34</v>
      </c>
      <c r="K10941" s="41" t="s">
        <v>25</v>
      </c>
    </row>
    <row r="10942" spans="2:11" ht="15" customHeight="1" x14ac:dyDescent="0.3">
      <c r="B10942" s="39" t="str">
        <f t="shared" si="152"/>
        <v>00084001029 карбюратор</v>
      </c>
      <c r="C10942" s="39" t="str">
        <f>TEXT(Raw_Articul_Data!$D10942,"00000000000")</f>
        <v>00084001029</v>
      </c>
      <c r="D10942" s="41">
        <v>84001029</v>
      </c>
      <c r="E10942" s="41" t="s">
        <v>3142</v>
      </c>
      <c r="G10942" s="41" t="s">
        <v>32</v>
      </c>
      <c r="H10942" s="41" t="s">
        <v>2790</v>
      </c>
      <c r="I10942" s="41" t="s">
        <v>3252</v>
      </c>
      <c r="J10942" s="41" t="s">
        <v>55</v>
      </c>
      <c r="K10942" s="41" t="s">
        <v>25</v>
      </c>
    </row>
    <row r="10943" spans="2:11" ht="15" customHeight="1" x14ac:dyDescent="0.3">
      <c r="B10943" s="39" t="str">
        <f t="shared" si="152"/>
        <v>00084001031 карбюратор</v>
      </c>
      <c r="C10943" s="39" t="str">
        <f>TEXT(Raw_Articul_Data!$D10943,"00000000000")</f>
        <v>00084001031</v>
      </c>
      <c r="D10943" s="41">
        <v>84001031</v>
      </c>
      <c r="E10943" s="41" t="s">
        <v>3142</v>
      </c>
      <c r="G10943" s="41" t="s">
        <v>32</v>
      </c>
      <c r="H10943" s="41" t="s">
        <v>2790</v>
      </c>
      <c r="I10943" s="41" t="s">
        <v>3252</v>
      </c>
      <c r="J10943" s="41" t="s">
        <v>55</v>
      </c>
      <c r="K10943" s="41" t="s">
        <v>25</v>
      </c>
    </row>
    <row r="10944" spans="2:11" ht="15" customHeight="1" x14ac:dyDescent="0.3">
      <c r="B10944" s="39" t="str">
        <f t="shared" si="152"/>
        <v>00084001032 карбюратор</v>
      </c>
      <c r="C10944" s="39" t="str">
        <f>TEXT(Raw_Articul_Data!$D10944,"00000000000")</f>
        <v>00084001032</v>
      </c>
      <c r="D10944" s="41">
        <v>84001032</v>
      </c>
      <c r="E10944" s="41" t="s">
        <v>3142</v>
      </c>
      <c r="G10944" s="41" t="s">
        <v>32</v>
      </c>
      <c r="H10944" s="41" t="s">
        <v>2790</v>
      </c>
      <c r="I10944" s="41" t="s">
        <v>3252</v>
      </c>
      <c r="J10944" s="41" t="s">
        <v>55</v>
      </c>
      <c r="K10944" s="41" t="s">
        <v>25</v>
      </c>
    </row>
    <row r="10945" spans="2:11" ht="15" customHeight="1" x14ac:dyDescent="0.3">
      <c r="B10945" s="39" t="str">
        <f t="shared" si="152"/>
        <v>00084001033 карбюратор</v>
      </c>
      <c r="C10945" s="39" t="str">
        <f>TEXT(Raw_Articul_Data!$D10945,"00000000000")</f>
        <v>00084001033</v>
      </c>
      <c r="D10945" s="41">
        <v>84001033</v>
      </c>
      <c r="E10945" s="41" t="s">
        <v>3142</v>
      </c>
      <c r="G10945" s="41" t="s">
        <v>32</v>
      </c>
      <c r="H10945" s="41" t="s">
        <v>2790</v>
      </c>
      <c r="I10945" s="41" t="s">
        <v>3252</v>
      </c>
      <c r="J10945" s="41" t="s">
        <v>55</v>
      </c>
      <c r="K10945" s="41" t="s">
        <v>25</v>
      </c>
    </row>
    <row r="10946" spans="2:11" ht="15" customHeight="1" x14ac:dyDescent="0.3">
      <c r="B10946" s="39" t="str">
        <f t="shared" si="152"/>
        <v>00084001041 карбюратор</v>
      </c>
      <c r="C10946" s="39" t="str">
        <f>TEXT(Raw_Articul_Data!$D10946,"00000000000")</f>
        <v>00084001041</v>
      </c>
      <c r="D10946" s="41">
        <v>84001041</v>
      </c>
      <c r="E10946" s="41" t="s">
        <v>3142</v>
      </c>
      <c r="G10946" s="41" t="s">
        <v>32</v>
      </c>
      <c r="H10946" s="41" t="s">
        <v>2790</v>
      </c>
      <c r="I10946" s="41" t="s">
        <v>3252</v>
      </c>
      <c r="J10946" s="41" t="s">
        <v>55</v>
      </c>
      <c r="K10946" s="41" t="s">
        <v>25</v>
      </c>
    </row>
    <row r="10947" spans="2:11" ht="15" customHeight="1" x14ac:dyDescent="0.3">
      <c r="B10947" s="39" t="str">
        <f t="shared" si="152"/>
        <v>00084001115 карбюратор</v>
      </c>
      <c r="C10947" s="39" t="str">
        <f>TEXT(Raw_Articul_Data!$D10947,"00000000000")</f>
        <v>00084001115</v>
      </c>
      <c r="D10947" s="41">
        <v>84001115</v>
      </c>
      <c r="E10947" s="41" t="s">
        <v>3142</v>
      </c>
      <c r="G10947" s="41" t="s">
        <v>32</v>
      </c>
      <c r="H10947" s="41" t="s">
        <v>2790</v>
      </c>
      <c r="I10947" s="41" t="s">
        <v>3252</v>
      </c>
      <c r="J10947" s="41" t="s">
        <v>34</v>
      </c>
      <c r="K10947" s="41" t="s">
        <v>25</v>
      </c>
    </row>
    <row r="10948" spans="2:11" ht="15" customHeight="1" x14ac:dyDescent="0.3">
      <c r="B10948" s="39" t="str">
        <f t="shared" si="152"/>
        <v>00084001271 ущільнення клапану</v>
      </c>
      <c r="C10948" s="39" t="str">
        <f>TEXT(Raw_Articul_Data!$D10948,"00000000000")</f>
        <v>00084001271</v>
      </c>
      <c r="D10948" s="41">
        <v>84001271</v>
      </c>
      <c r="E10948" s="41" t="s">
        <v>5526</v>
      </c>
      <c r="G10948" s="41" t="s">
        <v>32</v>
      </c>
      <c r="H10948" s="41" t="s">
        <v>2790</v>
      </c>
      <c r="I10948" s="41" t="s">
        <v>3252</v>
      </c>
      <c r="J10948" s="41" t="s">
        <v>55</v>
      </c>
      <c r="K10948" s="41" t="s">
        <v>25</v>
      </c>
    </row>
    <row r="10949" spans="2:11" ht="15" customHeight="1" x14ac:dyDescent="0.3">
      <c r="B10949" s="39" t="str">
        <f t="shared" si="152"/>
        <v>00084001895 фільтр паливний 1шт 84001895</v>
      </c>
      <c r="C10949" s="39" t="str">
        <f>TEXT(Raw_Articul_Data!$D10949,"00000000000")</f>
        <v>00084001895</v>
      </c>
      <c r="D10949" s="41">
        <v>84001895</v>
      </c>
      <c r="E10949" s="41" t="s">
        <v>5527</v>
      </c>
      <c r="G10949" s="41" t="s">
        <v>32</v>
      </c>
      <c r="H10949" s="41" t="s">
        <v>2790</v>
      </c>
      <c r="I10949" s="41" t="s">
        <v>3252</v>
      </c>
      <c r="J10949" s="41" t="s">
        <v>34</v>
      </c>
      <c r="K10949" s="41" t="s">
        <v>25</v>
      </c>
    </row>
    <row r="10950" spans="2:11" ht="15" customHeight="1" x14ac:dyDescent="0.3">
      <c r="B10950" s="39" t="str">
        <f t="shared" si="152"/>
        <v>84001895M фільтр паливний 5шт 84001895</v>
      </c>
      <c r="C10950" s="39" t="str">
        <f>TEXT(Raw_Articul_Data!$D10950,"00000000000")</f>
        <v>84001895M</v>
      </c>
      <c r="D10950" s="41" t="s">
        <v>5528</v>
      </c>
      <c r="E10950" s="41" t="s">
        <v>5529</v>
      </c>
      <c r="G10950" s="41" t="s">
        <v>32</v>
      </c>
      <c r="H10950" s="41" t="s">
        <v>2790</v>
      </c>
      <c r="I10950" s="41" t="s">
        <v>3252</v>
      </c>
      <c r="J10950" s="41" t="s">
        <v>34</v>
      </c>
      <c r="K10950" s="41" t="s">
        <v>25</v>
      </c>
    </row>
    <row r="10951" spans="2:11" ht="15" customHeight="1" x14ac:dyDescent="0.3">
      <c r="B10951" s="39" t="str">
        <f t="shared" si="152"/>
        <v>00084001915 комплект  ущільнень двигуна</v>
      </c>
      <c r="C10951" s="39" t="str">
        <f>TEXT(Raw_Articul_Data!$D10951,"00000000000")</f>
        <v>00084001915</v>
      </c>
      <c r="D10951" s="41">
        <v>84001915</v>
      </c>
      <c r="E10951" s="41" t="s">
        <v>5530</v>
      </c>
      <c r="G10951" s="41" t="s">
        <v>32</v>
      </c>
      <c r="H10951" s="41" t="s">
        <v>2790</v>
      </c>
      <c r="I10951" s="41" t="s">
        <v>3252</v>
      </c>
      <c r="J10951" s="41" t="s">
        <v>55</v>
      </c>
      <c r="K10951" s="41" t="s">
        <v>25</v>
      </c>
    </row>
    <row r="10952" spans="2:11" ht="15" customHeight="1" x14ac:dyDescent="0.3">
      <c r="B10952" s="39" t="str">
        <f t="shared" si="152"/>
        <v>00084001916 комплект  прокладок головки циліндра</v>
      </c>
      <c r="C10952" s="39" t="str">
        <f>TEXT(Raw_Articul_Data!$D10952,"00000000000")</f>
        <v>00084001916</v>
      </c>
      <c r="D10952" s="41">
        <v>84001916</v>
      </c>
      <c r="E10952" s="41" t="s">
        <v>5531</v>
      </c>
      <c r="G10952" s="41" t="s">
        <v>32</v>
      </c>
      <c r="H10952" s="41" t="s">
        <v>2790</v>
      </c>
      <c r="I10952" s="41" t="s">
        <v>3252</v>
      </c>
      <c r="J10952" s="41" t="s">
        <v>55</v>
      </c>
      <c r="K10952" s="41" t="s">
        <v>25</v>
      </c>
    </row>
    <row r="10953" spans="2:11" ht="15" customHeight="1" x14ac:dyDescent="0.3">
      <c r="B10953" s="39" t="str">
        <f t="shared" si="152"/>
        <v>00084001917 ремкомплект карбюратора</v>
      </c>
      <c r="C10953" s="39" t="str">
        <f>TEXT(Raw_Articul_Data!$D10953,"00000000000")</f>
        <v>00084001917</v>
      </c>
      <c r="D10953" s="41">
        <v>84001917</v>
      </c>
      <c r="E10953" s="41" t="s">
        <v>3090</v>
      </c>
      <c r="G10953" s="41" t="s">
        <v>32</v>
      </c>
      <c r="H10953" s="41" t="s">
        <v>2790</v>
      </c>
      <c r="I10953" s="41" t="s">
        <v>3252</v>
      </c>
      <c r="J10953" s="41" t="s">
        <v>218</v>
      </c>
      <c r="K10953" s="41" t="s">
        <v>25</v>
      </c>
    </row>
    <row r="10954" spans="2:11" ht="15" customHeight="1" x14ac:dyDescent="0.3">
      <c r="B10954" s="39" t="str">
        <f t="shared" si="152"/>
        <v>00084001923 паливний жиклер (стандарт)</v>
      </c>
      <c r="C10954" s="39" t="str">
        <f>TEXT(Raw_Articul_Data!$D10954,"00000000000")</f>
        <v>00084001923</v>
      </c>
      <c r="D10954" s="41">
        <v>84001923</v>
      </c>
      <c r="E10954" s="41" t="s">
        <v>4906</v>
      </c>
      <c r="G10954" s="41" t="s">
        <v>32</v>
      </c>
      <c r="H10954" s="41" t="s">
        <v>2790</v>
      </c>
      <c r="I10954" s="41" t="s">
        <v>3252</v>
      </c>
      <c r="J10954" s="41" t="s">
        <v>55</v>
      </c>
      <c r="K10954" s="41" t="s">
        <v>25</v>
      </c>
    </row>
    <row r="10955" spans="2:11" ht="15" customHeight="1" x14ac:dyDescent="0.3">
      <c r="B10955" s="39" t="str">
        <f t="shared" si="152"/>
        <v>00084001959 паливний жиклер (стандарт)</v>
      </c>
      <c r="C10955" s="39" t="str">
        <f>TEXT(Raw_Articul_Data!$D10955,"00000000000")</f>
        <v>00084001959</v>
      </c>
      <c r="D10955" s="41">
        <v>84001959</v>
      </c>
      <c r="E10955" s="41" t="s">
        <v>4906</v>
      </c>
      <c r="G10955" s="41" t="s">
        <v>32</v>
      </c>
      <c r="H10955" s="41" t="s">
        <v>2790</v>
      </c>
      <c r="I10955" s="41" t="s">
        <v>3252</v>
      </c>
      <c r="J10955" s="41" t="s">
        <v>55</v>
      </c>
      <c r="K10955" s="41" t="s">
        <v>25</v>
      </c>
    </row>
    <row r="10956" spans="2:11" ht="15" customHeight="1" x14ac:dyDescent="0.3">
      <c r="B10956" s="39" t="str">
        <f t="shared" si="152"/>
        <v>00084001966 паливний жиклер (стандарт)</v>
      </c>
      <c r="C10956" s="39" t="str">
        <f>TEXT(Raw_Articul_Data!$D10956,"00000000000")</f>
        <v>00084001966</v>
      </c>
      <c r="D10956" s="41">
        <v>84001966</v>
      </c>
      <c r="E10956" s="41" t="s">
        <v>4906</v>
      </c>
      <c r="G10956" s="41" t="s">
        <v>32</v>
      </c>
      <c r="H10956" s="41" t="s">
        <v>2790</v>
      </c>
      <c r="I10956" s="41" t="s">
        <v>3252</v>
      </c>
      <c r="J10956" s="41" t="s">
        <v>55</v>
      </c>
      <c r="K10956" s="41" t="s">
        <v>25</v>
      </c>
    </row>
    <row r="10957" spans="2:11" ht="15" customHeight="1" x14ac:dyDescent="0.3">
      <c r="B10957" s="39" t="str">
        <f t="shared" ref="B10957:B11020" si="153">CONCATENATE(C10957," ", LOWER(E10957))</f>
        <v>00084001987 впускний клапан</v>
      </c>
      <c r="C10957" s="39" t="str">
        <f>TEXT(Raw_Articul_Data!$D10957,"00000000000")</f>
        <v>00084001987</v>
      </c>
      <c r="D10957" s="41">
        <v>84001987</v>
      </c>
      <c r="E10957" s="41" t="s">
        <v>3032</v>
      </c>
      <c r="G10957" s="41" t="s">
        <v>32</v>
      </c>
      <c r="H10957" s="41" t="s">
        <v>2790</v>
      </c>
      <c r="I10957" s="41" t="s">
        <v>3252</v>
      </c>
      <c r="J10957" s="41" t="s">
        <v>55</v>
      </c>
      <c r="K10957" s="41" t="s">
        <v>25</v>
      </c>
    </row>
    <row r="10958" spans="2:11" ht="15" customHeight="1" x14ac:dyDescent="0.3">
      <c r="B10958" s="39" t="str">
        <f t="shared" si="153"/>
        <v>00084001992 ущільнення головки циліндра</v>
      </c>
      <c r="C10958" s="39" t="str">
        <f>TEXT(Raw_Articul_Data!$D10958,"00000000000")</f>
        <v>00084001992</v>
      </c>
      <c r="D10958" s="41">
        <v>84001992</v>
      </c>
      <c r="E10958" s="41" t="s">
        <v>3036</v>
      </c>
      <c r="G10958" s="41" t="s">
        <v>32</v>
      </c>
      <c r="H10958" s="41" t="s">
        <v>2790</v>
      </c>
      <c r="I10958" s="41" t="s">
        <v>3252</v>
      </c>
      <c r="J10958" s="41" t="s">
        <v>55</v>
      </c>
      <c r="K10958" s="41" t="s">
        <v>25</v>
      </c>
    </row>
    <row r="10959" spans="2:11" ht="15" customHeight="1" x14ac:dyDescent="0.3">
      <c r="B10959" s="39" t="str">
        <f t="shared" si="153"/>
        <v>00084002021 паливний жиклер карбюратора</v>
      </c>
      <c r="C10959" s="39" t="str">
        <f>TEXT(Raw_Articul_Data!$D10959,"00000000000")</f>
        <v>00084002021</v>
      </c>
      <c r="D10959" s="41">
        <v>84002021</v>
      </c>
      <c r="E10959" s="41" t="s">
        <v>4883</v>
      </c>
      <c r="G10959" s="41" t="s">
        <v>32</v>
      </c>
      <c r="H10959" s="41" t="s">
        <v>2790</v>
      </c>
      <c r="I10959" s="41" t="s">
        <v>3252</v>
      </c>
      <c r="J10959" s="41" t="s">
        <v>55</v>
      </c>
      <c r="K10959" s="41" t="s">
        <v>25</v>
      </c>
    </row>
    <row r="10960" spans="2:11" ht="15" customHeight="1" x14ac:dyDescent="0.3">
      <c r="B10960" s="39" t="str">
        <f t="shared" si="153"/>
        <v>00084002062 поршневий палець</v>
      </c>
      <c r="C10960" s="39" t="str">
        <f>TEXT(Raw_Articul_Data!$D10960,"00000000000")</f>
        <v>00084002062</v>
      </c>
      <c r="D10960" s="41">
        <v>84002062</v>
      </c>
      <c r="E10960" s="41" t="s">
        <v>3128</v>
      </c>
      <c r="G10960" s="41" t="s">
        <v>32</v>
      </c>
      <c r="H10960" s="41" t="s">
        <v>2790</v>
      </c>
      <c r="I10960" s="41" t="s">
        <v>3252</v>
      </c>
      <c r="J10960" s="41" t="s">
        <v>55</v>
      </c>
      <c r="K10960" s="41" t="s">
        <v>25</v>
      </c>
    </row>
    <row r="10961" spans="2:11" ht="15" customHeight="1" x14ac:dyDescent="0.3">
      <c r="B10961" s="39" t="str">
        <f t="shared" si="153"/>
        <v>00084002141 піддон картера</v>
      </c>
      <c r="C10961" s="39" t="str">
        <f>TEXT(Raw_Articul_Data!$D10961,"00000000000")</f>
        <v>00084002141</v>
      </c>
      <c r="D10961" s="41">
        <v>84002141</v>
      </c>
      <c r="E10961" s="41" t="s">
        <v>3105</v>
      </c>
      <c r="G10961" s="41" t="s">
        <v>32</v>
      </c>
      <c r="H10961" s="41" t="s">
        <v>2790</v>
      </c>
      <c r="I10961" s="41" t="s">
        <v>3252</v>
      </c>
      <c r="J10961" s="41" t="s">
        <v>55</v>
      </c>
      <c r="K10961" s="41" t="s">
        <v>25</v>
      </c>
    </row>
    <row r="10962" spans="2:11" ht="15" customHeight="1" x14ac:dyDescent="0.3">
      <c r="B10962" s="39" t="str">
        <f t="shared" si="153"/>
        <v>00084003345 гальмо</v>
      </c>
      <c r="C10962" s="39" t="str">
        <f>TEXT(Raw_Articul_Data!$D10962,"00000000000")</f>
        <v>00084003345</v>
      </c>
      <c r="D10962" s="41">
        <v>84003345</v>
      </c>
      <c r="E10962" s="41" t="s">
        <v>4909</v>
      </c>
      <c r="G10962" s="41" t="s">
        <v>32</v>
      </c>
      <c r="H10962" s="41" t="s">
        <v>2790</v>
      </c>
      <c r="I10962" s="41" t="s">
        <v>3252</v>
      </c>
      <c r="J10962" s="41" t="s">
        <v>55</v>
      </c>
      <c r="K10962" s="41" t="s">
        <v>25</v>
      </c>
    </row>
    <row r="10963" spans="2:11" ht="15" customHeight="1" x14ac:dyDescent="0.3">
      <c r="B10963" s="39" t="str">
        <f t="shared" si="153"/>
        <v>00084003347 джгут кабелів</v>
      </c>
      <c r="C10963" s="39" t="str">
        <f>TEXT(Raw_Articul_Data!$D10963,"00000000000")</f>
        <v>00084003347</v>
      </c>
      <c r="D10963" s="41">
        <v>84003347</v>
      </c>
      <c r="E10963" s="41" t="s">
        <v>3347</v>
      </c>
      <c r="G10963" s="41" t="s">
        <v>32</v>
      </c>
      <c r="H10963" s="41" t="s">
        <v>2790</v>
      </c>
      <c r="I10963" s="41" t="s">
        <v>3252</v>
      </c>
      <c r="J10963" s="41" t="s">
        <v>55</v>
      </c>
      <c r="K10963" s="41" t="s">
        <v>25</v>
      </c>
    </row>
    <row r="10964" spans="2:11" ht="15" customHeight="1" x14ac:dyDescent="0.3">
      <c r="B10964" s="39" t="str">
        <f t="shared" si="153"/>
        <v>00084004207 стартер</v>
      </c>
      <c r="C10964" s="39" t="str">
        <f>TEXT(Raw_Articul_Data!$D10964,"00000000000")</f>
        <v>00084004207</v>
      </c>
      <c r="D10964" s="41">
        <v>84004207</v>
      </c>
      <c r="E10964" s="41" t="s">
        <v>5532</v>
      </c>
      <c r="G10964" s="41" t="s">
        <v>32</v>
      </c>
      <c r="H10964" s="41" t="s">
        <v>2790</v>
      </c>
      <c r="I10964" s="41" t="s">
        <v>3252</v>
      </c>
      <c r="J10964" s="41" t="s">
        <v>55</v>
      </c>
      <c r="K10964" s="41" t="s">
        <v>25</v>
      </c>
    </row>
    <row r="10965" spans="2:11" ht="15" customHeight="1" x14ac:dyDescent="0.3">
      <c r="B10965" s="39" t="str">
        <f t="shared" si="153"/>
        <v>00084004557 блок циліндра</v>
      </c>
      <c r="C10965" s="39" t="str">
        <f>TEXT(Raw_Articul_Data!$D10965,"00000000000")</f>
        <v>00084004557</v>
      </c>
      <c r="D10965" s="41">
        <v>84004557</v>
      </c>
      <c r="E10965" s="41" t="s">
        <v>5533</v>
      </c>
      <c r="G10965" s="41" t="s">
        <v>32</v>
      </c>
      <c r="H10965" s="41" t="s">
        <v>2790</v>
      </c>
      <c r="I10965" s="41" t="s">
        <v>3252</v>
      </c>
      <c r="J10965" s="41" t="s">
        <v>34</v>
      </c>
      <c r="K10965" s="41" t="s">
        <v>25</v>
      </c>
    </row>
    <row r="10966" spans="2:11" ht="15" customHeight="1" x14ac:dyDescent="0.3">
      <c r="B10966" s="39" t="str">
        <f t="shared" si="153"/>
        <v>00084004558 блок циліндра</v>
      </c>
      <c r="C10966" s="39" t="str">
        <f>TEXT(Raw_Articul_Data!$D10966,"00000000000")</f>
        <v>00084004558</v>
      </c>
      <c r="D10966" s="41">
        <v>84004558</v>
      </c>
      <c r="E10966" s="41" t="s">
        <v>5533</v>
      </c>
      <c r="G10966" s="41" t="s">
        <v>32</v>
      </c>
      <c r="H10966" s="41" t="s">
        <v>2790</v>
      </c>
      <c r="I10966" s="41" t="s">
        <v>3252</v>
      </c>
      <c r="J10966" s="41" t="s">
        <v>34</v>
      </c>
      <c r="K10966" s="41" t="s">
        <v>25</v>
      </c>
    </row>
    <row r="10967" spans="2:11" ht="15" customHeight="1" x14ac:dyDescent="0.3">
      <c r="B10967" s="39" t="str">
        <f t="shared" si="153"/>
        <v>00084005205 стартер електричний в зборі</v>
      </c>
      <c r="C10967" s="39" t="str">
        <f>TEXT(Raw_Articul_Data!$D10967,"00000000000")</f>
        <v>00084005205</v>
      </c>
      <c r="D10967" s="41">
        <v>84005205</v>
      </c>
      <c r="E10967" s="41" t="s">
        <v>5534</v>
      </c>
      <c r="G10967" s="41" t="s">
        <v>32</v>
      </c>
      <c r="H10967" s="41" t="s">
        <v>2790</v>
      </c>
      <c r="I10967" s="41" t="s">
        <v>3252</v>
      </c>
      <c r="J10967" s="41" t="s">
        <v>34</v>
      </c>
      <c r="K10967" s="41" t="s">
        <v>25</v>
      </c>
    </row>
    <row r="10968" spans="2:11" ht="15" customHeight="1" x14ac:dyDescent="0.3">
      <c r="B10968" s="39" t="str">
        <f t="shared" si="153"/>
        <v>00084005207 розподільчий вал</v>
      </c>
      <c r="C10968" s="39" t="str">
        <f>TEXT(Raw_Articul_Data!$D10968,"00000000000")</f>
        <v>00084005207</v>
      </c>
      <c r="D10968" s="41">
        <v>84005207</v>
      </c>
      <c r="E10968" s="41" t="s">
        <v>3121</v>
      </c>
      <c r="G10968" s="41" t="s">
        <v>32</v>
      </c>
      <c r="H10968" s="41" t="s">
        <v>2790</v>
      </c>
      <c r="I10968" s="41" t="s">
        <v>3252</v>
      </c>
      <c r="J10968" s="41" t="s">
        <v>55</v>
      </c>
      <c r="K10968" s="41" t="s">
        <v>25</v>
      </c>
    </row>
    <row r="10969" spans="2:11" ht="15" customHeight="1" x14ac:dyDescent="0.3">
      <c r="B10969" s="39" t="str">
        <f t="shared" si="153"/>
        <v>00084005272 модуль запалювання</v>
      </c>
      <c r="C10969" s="39" t="str">
        <f>TEXT(Raw_Articul_Data!$D10969,"00000000000")</f>
        <v>00084005272</v>
      </c>
      <c r="D10969" s="41">
        <v>84005272</v>
      </c>
      <c r="E10969" s="41" t="s">
        <v>2855</v>
      </c>
      <c r="G10969" s="41" t="s">
        <v>32</v>
      </c>
      <c r="H10969" s="41" t="s">
        <v>2790</v>
      </c>
      <c r="I10969" s="41" t="s">
        <v>3252</v>
      </c>
      <c r="J10969" s="41" t="s">
        <v>34</v>
      </c>
      <c r="K10969" s="41" t="s">
        <v>25</v>
      </c>
    </row>
    <row r="10970" spans="2:11" ht="15" customHeight="1" x14ac:dyDescent="0.3">
      <c r="B10970" s="39" t="str">
        <f t="shared" si="153"/>
        <v>00084006580 прокладка кришки клапана</v>
      </c>
      <c r="C10970" s="39" t="str">
        <f>TEXT(Raw_Articul_Data!$D10970,"00000000000")</f>
        <v>00084006580</v>
      </c>
      <c r="D10970" s="41">
        <v>84006580</v>
      </c>
      <c r="E10970" s="41" t="s">
        <v>5535</v>
      </c>
      <c r="G10970" s="41" t="s">
        <v>32</v>
      </c>
      <c r="H10970" s="41" t="s">
        <v>2790</v>
      </c>
      <c r="I10970" s="41" t="s">
        <v>3252</v>
      </c>
      <c r="J10970" s="41" t="s">
        <v>55</v>
      </c>
      <c r="K10970" s="41" t="s">
        <v>25</v>
      </c>
    </row>
    <row r="10971" spans="2:11" ht="15" customHeight="1" x14ac:dyDescent="0.3">
      <c r="B10971" s="39" t="str">
        <f t="shared" si="153"/>
        <v>00084006582 набір прокладок</v>
      </c>
      <c r="C10971" s="39" t="str">
        <f>TEXT(Raw_Articul_Data!$D10971,"00000000000")</f>
        <v>00084006582</v>
      </c>
      <c r="D10971" s="41">
        <v>84006582</v>
      </c>
      <c r="E10971" s="41" t="s">
        <v>4808</v>
      </c>
      <c r="G10971" s="41" t="s">
        <v>32</v>
      </c>
      <c r="H10971" s="41" t="s">
        <v>2790</v>
      </c>
      <c r="I10971" s="41" t="s">
        <v>3252</v>
      </c>
      <c r="J10971" s="41" t="s">
        <v>55</v>
      </c>
      <c r="K10971" s="41" t="s">
        <v>25</v>
      </c>
    </row>
    <row r="10972" spans="2:11" ht="15" customHeight="1" x14ac:dyDescent="0.3">
      <c r="B10972" s="39" t="str">
        <f t="shared" si="153"/>
        <v>00084006586 комплект ущільнень двигуна</v>
      </c>
      <c r="C10972" s="39" t="str">
        <f>TEXT(Raw_Articul_Data!$D10972,"00000000000")</f>
        <v>00084006586</v>
      </c>
      <c r="D10972" s="41">
        <v>84006586</v>
      </c>
      <c r="E10972" s="41" t="s">
        <v>3101</v>
      </c>
      <c r="G10972" s="41" t="s">
        <v>32</v>
      </c>
      <c r="H10972" s="41" t="s">
        <v>2790</v>
      </c>
      <c r="I10972" s="41" t="s">
        <v>3252</v>
      </c>
      <c r="J10972" s="41" t="s">
        <v>55</v>
      </c>
      <c r="K10972" s="41" t="s">
        <v>25</v>
      </c>
    </row>
    <row r="10973" spans="2:11" ht="15" customHeight="1" x14ac:dyDescent="0.3">
      <c r="B10973" s="39" t="str">
        <f t="shared" si="153"/>
        <v>00084006588 ущільнення головки клапанів</v>
      </c>
      <c r="C10973" s="39" t="str">
        <f>TEXT(Raw_Articul_Data!$D10973,"00000000000")</f>
        <v>00084006588</v>
      </c>
      <c r="D10973" s="41">
        <v>84006588</v>
      </c>
      <c r="E10973" s="41" t="s">
        <v>5536</v>
      </c>
      <c r="G10973" s="41" t="s">
        <v>32</v>
      </c>
      <c r="H10973" s="41" t="s">
        <v>2790</v>
      </c>
      <c r="I10973" s="41" t="s">
        <v>3252</v>
      </c>
      <c r="J10973" s="41" t="s">
        <v>55</v>
      </c>
      <c r="K10973" s="41" t="s">
        <v>25</v>
      </c>
    </row>
    <row r="10974" spans="2:11" ht="15" customHeight="1" x14ac:dyDescent="0.3">
      <c r="B10974" s="39" t="str">
        <f t="shared" si="153"/>
        <v>00084006589 кришка клапанів</v>
      </c>
      <c r="C10974" s="39" t="str">
        <f>TEXT(Raw_Articul_Data!$D10974,"00000000000")</f>
        <v>00084006589</v>
      </c>
      <c r="D10974" s="41">
        <v>84006589</v>
      </c>
      <c r="E10974" s="41" t="s">
        <v>3203</v>
      </c>
      <c r="G10974" s="41" t="s">
        <v>32</v>
      </c>
      <c r="H10974" s="41" t="s">
        <v>2790</v>
      </c>
      <c r="I10974" s="41" t="s">
        <v>3252</v>
      </c>
      <c r="J10974" s="41" t="s">
        <v>55</v>
      </c>
      <c r="K10974" s="41" t="s">
        <v>25</v>
      </c>
    </row>
    <row r="10975" spans="2:11" ht="15" customHeight="1" x14ac:dyDescent="0.3">
      <c r="B10975" s="39" t="str">
        <f t="shared" si="153"/>
        <v>00084006591 комплект прокладок - двигун</v>
      </c>
      <c r="C10975" s="39" t="str">
        <f>TEXT(Raw_Articul_Data!$D10975,"00000000000")</f>
        <v>00084006591</v>
      </c>
      <c r="D10975" s="41">
        <v>84006591</v>
      </c>
      <c r="E10975" s="41" t="s">
        <v>5537</v>
      </c>
      <c r="G10975" s="41" t="s">
        <v>32</v>
      </c>
      <c r="H10975" s="41" t="s">
        <v>2790</v>
      </c>
      <c r="I10975" s="41" t="s">
        <v>3252</v>
      </c>
      <c r="J10975" s="41" t="s">
        <v>55</v>
      </c>
      <c r="K10975" s="41" t="s">
        <v>25</v>
      </c>
    </row>
    <row r="10976" spans="2:11" ht="15" customHeight="1" x14ac:dyDescent="0.3">
      <c r="B10976" s="39" t="str">
        <f t="shared" si="153"/>
        <v>00084007565 карбюратор</v>
      </c>
      <c r="C10976" s="39" t="str">
        <f>TEXT(Raw_Articul_Data!$D10976,"00000000000")</f>
        <v>00084007565</v>
      </c>
      <c r="D10976" s="41">
        <v>84007565</v>
      </c>
      <c r="E10976" s="41" t="s">
        <v>3142</v>
      </c>
      <c r="G10976" s="41" t="s">
        <v>32</v>
      </c>
      <c r="H10976" s="41" t="s">
        <v>2790</v>
      </c>
      <c r="I10976" s="41" t="s">
        <v>3252</v>
      </c>
      <c r="K10976" s="41" t="s">
        <v>25</v>
      </c>
    </row>
    <row r="10977" spans="2:11" ht="15" customHeight="1" x14ac:dyDescent="0.3">
      <c r="B10977" s="39" t="str">
        <f t="shared" si="153"/>
        <v>00084008777 паливний бак</v>
      </c>
      <c r="C10977" s="39" t="str">
        <f>TEXT(Raw_Articul_Data!$D10977,"00000000000")</f>
        <v>00084008777</v>
      </c>
      <c r="D10977" s="41">
        <v>84008777</v>
      </c>
      <c r="E10977" s="41" t="s">
        <v>3179</v>
      </c>
      <c r="G10977" s="41" t="s">
        <v>32</v>
      </c>
      <c r="H10977" s="41" t="s">
        <v>2790</v>
      </c>
      <c r="I10977" s="41" t="s">
        <v>3252</v>
      </c>
      <c r="J10977" s="41" t="s">
        <v>55</v>
      </c>
      <c r="K10977" s="41" t="s">
        <v>25</v>
      </c>
    </row>
    <row r="10978" spans="2:11" ht="15" customHeight="1" x14ac:dyDescent="0.3">
      <c r="B10978" s="39" t="str">
        <f t="shared" si="153"/>
        <v>00084008827 масловідбивач/регулятор</v>
      </c>
      <c r="C10978" s="39" t="str">
        <f>TEXT(Raw_Articul_Data!$D10978,"00000000000")</f>
        <v>00084008827</v>
      </c>
      <c r="D10978" s="41">
        <v>84008827</v>
      </c>
      <c r="E10978" s="41" t="s">
        <v>5458</v>
      </c>
      <c r="G10978" s="41" t="s">
        <v>32</v>
      </c>
      <c r="H10978" s="41" t="s">
        <v>2790</v>
      </c>
      <c r="I10978" s="41" t="s">
        <v>3252</v>
      </c>
      <c r="K10978" s="41" t="s">
        <v>25</v>
      </c>
    </row>
    <row r="10979" spans="2:11" ht="15" customHeight="1" x14ac:dyDescent="0.3">
      <c r="B10979" s="39" t="str">
        <f t="shared" si="153"/>
        <v>00084010941 стартер двигуна</v>
      </c>
      <c r="C10979" s="39" t="str">
        <f>TEXT(Raw_Articul_Data!$D10979,"00000000000")</f>
        <v>00084010941</v>
      </c>
      <c r="D10979" s="41">
        <v>84010941</v>
      </c>
      <c r="E10979" s="41" t="s">
        <v>4850</v>
      </c>
      <c r="G10979" s="41" t="s">
        <v>32</v>
      </c>
      <c r="H10979" s="41" t="s">
        <v>2790</v>
      </c>
      <c r="I10979" s="41" t="s">
        <v>3252</v>
      </c>
      <c r="J10979" s="41" t="s">
        <v>55</v>
      </c>
      <c r="K10979" s="41" t="s">
        <v>25</v>
      </c>
    </row>
    <row r="10980" spans="2:11" ht="15" customHeight="1" x14ac:dyDescent="0.3">
      <c r="B10980" s="39" t="str">
        <f t="shared" si="153"/>
        <v>00000846639 паливний електромагніт ruixing</v>
      </c>
      <c r="C10980" s="39" t="str">
        <f>TEXT(Raw_Articul_Data!$D10980,"00000000000")</f>
        <v>00000846639</v>
      </c>
      <c r="D10980" s="41">
        <v>846639</v>
      </c>
      <c r="E10980" s="41" t="s">
        <v>5538</v>
      </c>
      <c r="G10980" s="41" t="s">
        <v>32</v>
      </c>
      <c r="H10980" s="41" t="s">
        <v>2790</v>
      </c>
      <c r="I10980" s="41" t="s">
        <v>3252</v>
      </c>
      <c r="J10980" s="41" t="s">
        <v>34</v>
      </c>
      <c r="K10980" s="41" t="s">
        <v>25</v>
      </c>
    </row>
    <row r="10981" spans="2:11" ht="15" customHeight="1" x14ac:dyDescent="0.3">
      <c r="B10981" s="39" t="str">
        <f t="shared" si="153"/>
        <v>90073181901 гвинт з циліндричною головкою м8lhх40</v>
      </c>
      <c r="C10981" s="39" t="str">
        <f>TEXT(Raw_Articul_Data!$D10981,"00000000000")</f>
        <v>90073181901</v>
      </c>
      <c r="D10981" s="41">
        <v>90073181901</v>
      </c>
      <c r="E10981" s="41" t="s">
        <v>5539</v>
      </c>
      <c r="G10981" s="41" t="s">
        <v>32</v>
      </c>
      <c r="H10981" s="41" t="s">
        <v>2790</v>
      </c>
      <c r="I10981" s="41" t="s">
        <v>23</v>
      </c>
      <c r="J10981" s="41" t="s">
        <v>28</v>
      </c>
      <c r="K10981" s="41" t="s">
        <v>25</v>
      </c>
    </row>
    <row r="10982" spans="2:11" ht="15" customHeight="1" x14ac:dyDescent="0.3">
      <c r="B10982" s="39" t="str">
        <f t="shared" si="153"/>
        <v>90073182470 гвинт з шестигранною головкою м10х55</v>
      </c>
      <c r="C10982" s="39" t="str">
        <f>TEXT(Raw_Articul_Data!$D10982,"00000000000")</f>
        <v>90073182470</v>
      </c>
      <c r="D10982" s="41">
        <v>90073182470</v>
      </c>
      <c r="E10982" s="41" t="s">
        <v>5540</v>
      </c>
      <c r="G10982" s="41" t="s">
        <v>32</v>
      </c>
      <c r="H10982" s="41" t="s">
        <v>2790</v>
      </c>
      <c r="I10982" s="41" t="s">
        <v>23</v>
      </c>
      <c r="J10982" s="41" t="s">
        <v>45</v>
      </c>
      <c r="K10982" s="41" t="s">
        <v>25</v>
      </c>
    </row>
    <row r="10983" spans="2:11" ht="15" customHeight="1" x14ac:dyDescent="0.3">
      <c r="B10983" s="39" t="str">
        <f t="shared" si="153"/>
        <v>90073182510 гвинт з шестигранною головкою м10х75</v>
      </c>
      <c r="C10983" s="39" t="str">
        <f>TEXT(Raw_Articul_Data!$D10983,"00000000000")</f>
        <v>90073182510</v>
      </c>
      <c r="D10983" s="41">
        <v>90073182510</v>
      </c>
      <c r="E10983" s="41" t="s">
        <v>5541</v>
      </c>
      <c r="G10983" s="41" t="s">
        <v>32</v>
      </c>
      <c r="H10983" s="41" t="s">
        <v>2790</v>
      </c>
      <c r="I10983" s="41" t="s">
        <v>23</v>
      </c>
      <c r="J10983" s="41" t="s">
        <v>50</v>
      </c>
      <c r="K10983" s="41" t="s">
        <v>25</v>
      </c>
    </row>
    <row r="10984" spans="2:11" ht="15" customHeight="1" x14ac:dyDescent="0.3">
      <c r="B10984" s="39" t="str">
        <f t="shared" si="153"/>
        <v>90073191090 гвинт з шестигранною головкою м5х40</v>
      </c>
      <c r="C10984" s="39" t="str">
        <f>TEXT(Raw_Articul_Data!$D10984,"00000000000")</f>
        <v>90073191090</v>
      </c>
      <c r="D10984" s="41">
        <v>90073191090</v>
      </c>
      <c r="E10984" s="41" t="s">
        <v>5542</v>
      </c>
      <c r="G10984" s="41" t="s">
        <v>32</v>
      </c>
      <c r="H10984" s="41" t="s">
        <v>2790</v>
      </c>
      <c r="I10984" s="41" t="s">
        <v>23</v>
      </c>
      <c r="J10984" s="41" t="s">
        <v>499</v>
      </c>
      <c r="K10984" s="41" t="s">
        <v>25</v>
      </c>
    </row>
    <row r="10985" spans="2:11" ht="15" customHeight="1" x14ac:dyDescent="0.3">
      <c r="B10985" s="39" t="str">
        <f t="shared" si="153"/>
        <v>90073191130 гвинт з шестигранною головкою м5 х 62</v>
      </c>
      <c r="C10985" s="39" t="str">
        <f>TEXT(Raw_Articul_Data!$D10985,"00000000000")</f>
        <v>90073191130</v>
      </c>
      <c r="D10985" s="41">
        <v>90073191130</v>
      </c>
      <c r="E10985" s="41" t="s">
        <v>5543</v>
      </c>
      <c r="G10985" s="41" t="s">
        <v>32</v>
      </c>
      <c r="H10985" s="41" t="s">
        <v>2790</v>
      </c>
      <c r="I10985" s="41" t="s">
        <v>23</v>
      </c>
      <c r="J10985" s="41" t="s">
        <v>191</v>
      </c>
      <c r="K10985" s="41" t="s">
        <v>25</v>
      </c>
    </row>
    <row r="10986" spans="2:11" ht="15" customHeight="1" x14ac:dyDescent="0.3">
      <c r="B10986" s="39" t="str">
        <f t="shared" si="153"/>
        <v>90073191135 гвинт з шестигранною головкою м5 х65</v>
      </c>
      <c r="C10986" s="39" t="str">
        <f>TEXT(Raw_Articul_Data!$D10986,"00000000000")</f>
        <v>90073191135</v>
      </c>
      <c r="D10986" s="41">
        <v>90073191135</v>
      </c>
      <c r="E10986" s="41" t="s">
        <v>5544</v>
      </c>
      <c r="G10986" s="41" t="s">
        <v>32</v>
      </c>
      <c r="H10986" s="41" t="s">
        <v>2790</v>
      </c>
      <c r="I10986" s="41" t="s">
        <v>23</v>
      </c>
      <c r="J10986" s="41" t="s">
        <v>191</v>
      </c>
      <c r="K10986" s="41" t="s">
        <v>25</v>
      </c>
    </row>
    <row r="10987" spans="2:11" ht="15" customHeight="1" x14ac:dyDescent="0.3">
      <c r="B10987" s="39" t="str">
        <f t="shared" si="153"/>
        <v>90073191400 гвинт з шестигранною головкою м6х40</v>
      </c>
      <c r="C10987" s="39" t="str">
        <f>TEXT(Raw_Articul_Data!$D10987,"00000000000")</f>
        <v>90073191400</v>
      </c>
      <c r="D10987" s="41">
        <v>90073191400</v>
      </c>
      <c r="E10987" s="41" t="s">
        <v>5545</v>
      </c>
      <c r="G10987" s="41" t="s">
        <v>32</v>
      </c>
      <c r="H10987" s="41" t="s">
        <v>2790</v>
      </c>
      <c r="I10987" s="41" t="s">
        <v>23</v>
      </c>
      <c r="J10987" s="41" t="s">
        <v>28</v>
      </c>
      <c r="K10987" s="41" t="s">
        <v>25</v>
      </c>
    </row>
    <row r="10988" spans="2:11" ht="15" customHeight="1" x14ac:dyDescent="0.3">
      <c r="B10988" s="39" t="str">
        <f t="shared" si="153"/>
        <v>90073191430 гвинт з шестигранною головкою м6х50</v>
      </c>
      <c r="C10988" s="39" t="str">
        <f>TEXT(Raw_Articul_Data!$D10988,"00000000000")</f>
        <v>90073191430</v>
      </c>
      <c r="D10988" s="41">
        <v>90073191430</v>
      </c>
      <c r="E10988" s="41" t="s">
        <v>5546</v>
      </c>
      <c r="G10988" s="41" t="s">
        <v>32</v>
      </c>
      <c r="H10988" s="41" t="s">
        <v>2790</v>
      </c>
      <c r="I10988" s="41" t="s">
        <v>23</v>
      </c>
      <c r="J10988" s="41" t="s">
        <v>50</v>
      </c>
      <c r="K10988" s="41" t="s">
        <v>25</v>
      </c>
    </row>
    <row r="10989" spans="2:11" ht="15" customHeight="1" x14ac:dyDescent="0.3">
      <c r="B10989" s="39" t="str">
        <f t="shared" si="153"/>
        <v>90073191440 гвинт с шестигранною головкою м6 х 55</v>
      </c>
      <c r="C10989" s="39" t="str">
        <f>TEXT(Raw_Articul_Data!$D10989,"00000000000")</f>
        <v>90073191440</v>
      </c>
      <c r="D10989" s="41">
        <v>90073191440</v>
      </c>
      <c r="E10989" s="41" t="s">
        <v>5547</v>
      </c>
      <c r="G10989" s="41" t="s">
        <v>32</v>
      </c>
      <c r="H10989" s="41" t="s">
        <v>2790</v>
      </c>
      <c r="I10989" s="41" t="s">
        <v>23</v>
      </c>
      <c r="J10989" s="41" t="s">
        <v>45</v>
      </c>
      <c r="K10989" s="41" t="s">
        <v>25</v>
      </c>
    </row>
    <row r="10990" spans="2:11" ht="15" customHeight="1" x14ac:dyDescent="0.3">
      <c r="B10990" s="39" t="str">
        <f t="shared" si="153"/>
        <v>90073191960 гвинт з шестигранною головкою м8х55</v>
      </c>
      <c r="C10990" s="39" t="str">
        <f>TEXT(Raw_Articul_Data!$D10990,"00000000000")</f>
        <v>90073191960</v>
      </c>
      <c r="D10990" s="41">
        <v>90073191960</v>
      </c>
      <c r="E10990" s="41" t="s">
        <v>5548</v>
      </c>
      <c r="G10990" s="41" t="s">
        <v>32</v>
      </c>
      <c r="H10990" s="41" t="s">
        <v>2790</v>
      </c>
      <c r="I10990" s="41" t="s">
        <v>23</v>
      </c>
      <c r="J10990" s="41" t="s">
        <v>164</v>
      </c>
      <c r="K10990" s="41" t="s">
        <v>25</v>
      </c>
    </row>
    <row r="10991" spans="2:11" ht="15" customHeight="1" x14ac:dyDescent="0.3">
      <c r="B10991" s="39" t="str">
        <f t="shared" si="153"/>
        <v>90073191970 гвинт з шестигранною головкою m8x60</v>
      </c>
      <c r="C10991" s="39" t="str">
        <f>TEXT(Raw_Articul_Data!$D10991,"00000000000")</f>
        <v>90073191970</v>
      </c>
      <c r="D10991" s="41">
        <v>90073191970</v>
      </c>
      <c r="E10991" s="41" t="s">
        <v>5549</v>
      </c>
      <c r="G10991" s="41" t="s">
        <v>32</v>
      </c>
      <c r="H10991" s="41" t="s">
        <v>2790</v>
      </c>
      <c r="I10991" s="41" t="s">
        <v>23</v>
      </c>
      <c r="J10991" s="41" t="s">
        <v>45</v>
      </c>
      <c r="K10991" s="41" t="s">
        <v>25</v>
      </c>
    </row>
    <row r="10992" spans="2:11" ht="15" customHeight="1" x14ac:dyDescent="0.3">
      <c r="B10992" s="39" t="str">
        <f t="shared" si="153"/>
        <v>90073192010 гвинт din931-m8x80-8.8</v>
      </c>
      <c r="C10992" s="39" t="str">
        <f>TEXT(Raw_Articul_Data!$D10992,"00000000000")</f>
        <v>90073192010</v>
      </c>
      <c r="D10992" s="41">
        <v>90073192010</v>
      </c>
      <c r="E10992" s="41" t="s">
        <v>5550</v>
      </c>
      <c r="G10992" s="41" t="s">
        <v>32</v>
      </c>
      <c r="H10992" s="41" t="s">
        <v>2790</v>
      </c>
      <c r="I10992" s="41" t="s">
        <v>23</v>
      </c>
      <c r="J10992" s="41" t="s">
        <v>517</v>
      </c>
      <c r="K10992" s="41" t="s">
        <v>25</v>
      </c>
    </row>
    <row r="10993" spans="2:11" ht="15" customHeight="1" x14ac:dyDescent="0.3">
      <c r="B10993" s="39" t="str">
        <f t="shared" si="153"/>
        <v>90073192030 гвинт з шестигранною головкою m8x90</v>
      </c>
      <c r="C10993" s="39" t="str">
        <f>TEXT(Raw_Articul_Data!$D10993,"00000000000")</f>
        <v>90073192030</v>
      </c>
      <c r="D10993" s="41">
        <v>90073192030</v>
      </c>
      <c r="E10993" s="41" t="s">
        <v>5551</v>
      </c>
      <c r="G10993" s="41" t="s">
        <v>32</v>
      </c>
      <c r="H10993" s="41" t="s">
        <v>2790</v>
      </c>
      <c r="I10993" s="41" t="s">
        <v>23</v>
      </c>
      <c r="J10993" s="41" t="s">
        <v>50</v>
      </c>
      <c r="K10993" s="41" t="s">
        <v>25</v>
      </c>
    </row>
    <row r="10994" spans="2:11" ht="15" customHeight="1" x14ac:dyDescent="0.3">
      <c r="B10994" s="39" t="str">
        <f t="shared" si="153"/>
        <v>90073192060 гвинт з шестигранною головкою m8x110-8.8</v>
      </c>
      <c r="C10994" s="39" t="str">
        <f>TEXT(Raw_Articul_Data!$D10994,"00000000000")</f>
        <v>90073192060</v>
      </c>
      <c r="D10994" s="41">
        <v>90073192060</v>
      </c>
      <c r="E10994" s="41" t="s">
        <v>5552</v>
      </c>
      <c r="G10994" s="41" t="s">
        <v>32</v>
      </c>
      <c r="H10994" s="41" t="s">
        <v>2790</v>
      </c>
      <c r="I10994" s="41" t="s">
        <v>23</v>
      </c>
      <c r="J10994" s="41" t="s">
        <v>50</v>
      </c>
      <c r="K10994" s="41" t="s">
        <v>25</v>
      </c>
    </row>
    <row r="10995" spans="2:11" ht="15" customHeight="1" x14ac:dyDescent="0.3">
      <c r="B10995" s="39" t="str">
        <f t="shared" si="153"/>
        <v>90073192520 гвинт з шестигранною головкою м10х80</v>
      </c>
      <c r="C10995" s="39" t="str">
        <f>TEXT(Raw_Articul_Data!$D10995,"00000000000")</f>
        <v>90073192520</v>
      </c>
      <c r="D10995" s="41">
        <v>90073192520</v>
      </c>
      <c r="E10995" s="41" t="s">
        <v>5553</v>
      </c>
      <c r="G10995" s="41" t="s">
        <v>32</v>
      </c>
      <c r="H10995" s="41" t="s">
        <v>2790</v>
      </c>
      <c r="I10995" s="41" t="s">
        <v>23</v>
      </c>
      <c r="J10995" s="41" t="s">
        <v>34</v>
      </c>
      <c r="K10995" s="41" t="s">
        <v>25</v>
      </c>
    </row>
    <row r="10996" spans="2:11" ht="15" customHeight="1" x14ac:dyDescent="0.3">
      <c r="B10996" s="39" t="str">
        <f t="shared" si="153"/>
        <v>90073192600 гвинт з шестигранною головкою м10х130</v>
      </c>
      <c r="C10996" s="39" t="str">
        <f>TEXT(Raw_Articul_Data!$D10996,"00000000000")</f>
        <v>90073192600</v>
      </c>
      <c r="D10996" s="41">
        <v>90073192600</v>
      </c>
      <c r="E10996" s="41" t="s">
        <v>5554</v>
      </c>
      <c r="G10996" s="41" t="s">
        <v>32</v>
      </c>
      <c r="H10996" s="41" t="s">
        <v>2790</v>
      </c>
      <c r="I10996" s="41" t="s">
        <v>23</v>
      </c>
      <c r="J10996" s="41" t="s">
        <v>50</v>
      </c>
      <c r="K10996" s="41" t="s">
        <v>25</v>
      </c>
    </row>
    <row r="10997" spans="2:11" ht="15" customHeight="1" x14ac:dyDescent="0.3">
      <c r="B10997" s="39" t="str">
        <f t="shared" si="153"/>
        <v>90073193090 гвинт з шестигранною головкою м12х65</v>
      </c>
      <c r="C10997" s="39" t="str">
        <f>TEXT(Raw_Articul_Data!$D10997,"00000000000")</f>
        <v>90073193090</v>
      </c>
      <c r="D10997" s="41">
        <v>90073193090</v>
      </c>
      <c r="E10997" s="41" t="s">
        <v>5555</v>
      </c>
      <c r="G10997" s="41" t="s">
        <v>32</v>
      </c>
      <c r="H10997" s="41" t="s">
        <v>2790</v>
      </c>
      <c r="I10997" s="41" t="s">
        <v>23</v>
      </c>
      <c r="J10997" s="41" t="s">
        <v>50</v>
      </c>
      <c r="K10997" s="41" t="s">
        <v>25</v>
      </c>
    </row>
    <row r="10998" spans="2:11" ht="15" customHeight="1" x14ac:dyDescent="0.3">
      <c r="B10998" s="39" t="str">
        <f t="shared" si="153"/>
        <v>90073199009 гвинт din931-3/8"lhx11/2</v>
      </c>
      <c r="C10998" s="39" t="str">
        <f>TEXT(Raw_Articul_Data!$D10998,"00000000000")</f>
        <v>90073199009</v>
      </c>
      <c r="D10998" s="41">
        <v>90073199009</v>
      </c>
      <c r="E10998" s="41" t="s">
        <v>5556</v>
      </c>
      <c r="G10998" s="41" t="s">
        <v>32</v>
      </c>
      <c r="H10998" s="41" t="s">
        <v>2790</v>
      </c>
      <c r="I10998" s="41" t="s">
        <v>23</v>
      </c>
      <c r="J10998" s="41" t="s">
        <v>45</v>
      </c>
      <c r="K10998" s="41" t="s">
        <v>25</v>
      </c>
    </row>
    <row r="10999" spans="2:11" ht="15" customHeight="1" x14ac:dyDescent="0.3">
      <c r="B10999" s="39" t="str">
        <f t="shared" si="153"/>
        <v>90073199010 гвинт din931-3/8"x11/2"</v>
      </c>
      <c r="C10999" s="39" t="str">
        <f>TEXT(Raw_Articul_Data!$D10999,"00000000000")</f>
        <v>90073199010</v>
      </c>
      <c r="D10999" s="41">
        <v>90073199010</v>
      </c>
      <c r="E10999" s="41" t="s">
        <v>5557</v>
      </c>
      <c r="G10999" s="41" t="s">
        <v>32</v>
      </c>
      <c r="H10999" s="41" t="s">
        <v>2790</v>
      </c>
      <c r="I10999" s="41" t="s">
        <v>23</v>
      </c>
      <c r="J10999" s="41" t="s">
        <v>45</v>
      </c>
      <c r="K10999" s="41" t="s">
        <v>25</v>
      </c>
    </row>
    <row r="11000" spans="2:11" ht="15" customHeight="1" x14ac:dyDescent="0.3">
      <c r="B11000" s="39" t="str">
        <f t="shared" si="153"/>
        <v>90073199027 гвинт з шестигранною головкою 3/8"x2"</v>
      </c>
      <c r="C11000" s="39" t="str">
        <f>TEXT(Raw_Articul_Data!$D11000,"00000000000")</f>
        <v>90073199027</v>
      </c>
      <c r="D11000" s="41">
        <v>90073199027</v>
      </c>
      <c r="E11000" s="41" t="s">
        <v>5558</v>
      </c>
      <c r="G11000" s="41" t="s">
        <v>32</v>
      </c>
      <c r="H11000" s="41" t="s">
        <v>2790</v>
      </c>
      <c r="I11000" s="41" t="s">
        <v>23</v>
      </c>
      <c r="J11000" s="41" t="s">
        <v>50</v>
      </c>
      <c r="K11000" s="41" t="s">
        <v>25</v>
      </c>
    </row>
    <row r="11001" spans="2:11" ht="15" customHeight="1" x14ac:dyDescent="0.3">
      <c r="B11001" s="39" t="str">
        <f t="shared" si="153"/>
        <v>90083180980 гвинт з шестигранною головкою м5х16</v>
      </c>
      <c r="C11001" s="39" t="str">
        <f>TEXT(Raw_Articul_Data!$D11001,"00000000000")</f>
        <v>90083180980</v>
      </c>
      <c r="D11001" s="41">
        <v>90083180980</v>
      </c>
      <c r="E11001" s="41" t="s">
        <v>5559</v>
      </c>
      <c r="G11001" s="41" t="s">
        <v>32</v>
      </c>
      <c r="H11001" s="41" t="s">
        <v>2790</v>
      </c>
      <c r="I11001" s="41" t="s">
        <v>23</v>
      </c>
      <c r="J11001" s="41" t="s">
        <v>621</v>
      </c>
      <c r="K11001" s="41" t="s">
        <v>25</v>
      </c>
    </row>
    <row r="11002" spans="2:11" ht="15" customHeight="1" x14ac:dyDescent="0.3">
      <c r="B11002" s="39" t="str">
        <f t="shared" si="153"/>
        <v>90083181281 гвинт з шестигранною головкою м6х16</v>
      </c>
      <c r="C11002" s="39" t="str">
        <f>TEXT(Raw_Articul_Data!$D11002,"00000000000")</f>
        <v>90083181281</v>
      </c>
      <c r="D11002" s="41">
        <v>90083181281</v>
      </c>
      <c r="E11002" s="41" t="s">
        <v>5560</v>
      </c>
      <c r="G11002" s="41" t="s">
        <v>32</v>
      </c>
      <c r="H11002" s="41" t="s">
        <v>2790</v>
      </c>
      <c r="I11002" s="41" t="s">
        <v>23</v>
      </c>
      <c r="J11002" s="41" t="s">
        <v>45</v>
      </c>
      <c r="K11002" s="41" t="s">
        <v>25</v>
      </c>
    </row>
    <row r="11003" spans="2:11" ht="15" customHeight="1" x14ac:dyDescent="0.3">
      <c r="B11003" s="39" t="str">
        <f t="shared" si="153"/>
        <v>90083181320 гвинт з шестигранною головкою м6х20</v>
      </c>
      <c r="C11003" s="39" t="str">
        <f>TEXT(Raw_Articul_Data!$D11003,"00000000000")</f>
        <v>90083181320</v>
      </c>
      <c r="D11003" s="41">
        <v>90083181320</v>
      </c>
      <c r="E11003" s="41" t="s">
        <v>5561</v>
      </c>
      <c r="G11003" s="41" t="s">
        <v>32</v>
      </c>
      <c r="H11003" s="41" t="s">
        <v>2790</v>
      </c>
      <c r="I11003" s="41" t="s">
        <v>23</v>
      </c>
      <c r="J11003" s="41" t="s">
        <v>499</v>
      </c>
      <c r="K11003" s="41" t="s">
        <v>25</v>
      </c>
    </row>
    <row r="11004" spans="2:11" ht="15" customHeight="1" x14ac:dyDescent="0.3">
      <c r="B11004" s="39" t="str">
        <f t="shared" si="153"/>
        <v>90083181780 гвинт з шестигранною головкою м8х16</v>
      </c>
      <c r="C11004" s="39" t="str">
        <f>TEXT(Raw_Articul_Data!$D11004,"00000000000")</f>
        <v>90083181780</v>
      </c>
      <c r="D11004" s="41">
        <v>90083181780</v>
      </c>
      <c r="E11004" s="41" t="s">
        <v>5562</v>
      </c>
      <c r="G11004" s="41" t="s">
        <v>32</v>
      </c>
      <c r="H11004" s="41" t="s">
        <v>2790</v>
      </c>
      <c r="I11004" s="41" t="s">
        <v>23</v>
      </c>
      <c r="J11004" s="41" t="s">
        <v>517</v>
      </c>
      <c r="K11004" s="41" t="s">
        <v>25</v>
      </c>
    </row>
    <row r="11005" spans="2:11" ht="15" customHeight="1" x14ac:dyDescent="0.3">
      <c r="B11005" s="39" t="str">
        <f t="shared" si="153"/>
        <v>90083181800 гвинт з шестигранною головкою м8х20</v>
      </c>
      <c r="C11005" s="39" t="str">
        <f>TEXT(Raw_Articul_Data!$D11005,"00000000000")</f>
        <v>90083181800</v>
      </c>
      <c r="D11005" s="41">
        <v>90083181800</v>
      </c>
      <c r="E11005" s="41" t="s">
        <v>5563</v>
      </c>
      <c r="G11005" s="41" t="s">
        <v>32</v>
      </c>
      <c r="H11005" s="41" t="s">
        <v>2790</v>
      </c>
      <c r="I11005" s="41" t="s">
        <v>23</v>
      </c>
      <c r="J11005" s="41" t="s">
        <v>45</v>
      </c>
      <c r="K11005" s="41" t="s">
        <v>25</v>
      </c>
    </row>
    <row r="11006" spans="2:11" ht="15" customHeight="1" x14ac:dyDescent="0.3">
      <c r="B11006" s="39" t="str">
        <f t="shared" si="153"/>
        <v>90083181860 гвинт</v>
      </c>
      <c r="C11006" s="39" t="str">
        <f>TEXT(Raw_Articul_Data!$D11006,"00000000000")</f>
        <v>90083181860</v>
      </c>
      <c r="D11006" s="41">
        <v>90083181860</v>
      </c>
      <c r="E11006" s="41" t="s">
        <v>2811</v>
      </c>
      <c r="G11006" s="41" t="s">
        <v>32</v>
      </c>
      <c r="H11006" s="41" t="s">
        <v>2790</v>
      </c>
      <c r="I11006" s="41" t="s">
        <v>23</v>
      </c>
      <c r="J11006" s="41" t="s">
        <v>191</v>
      </c>
      <c r="K11006" s="41" t="s">
        <v>25</v>
      </c>
    </row>
    <row r="11007" spans="2:11" ht="15" customHeight="1" x14ac:dyDescent="0.3">
      <c r="B11007" s="39" t="str">
        <f t="shared" si="153"/>
        <v>90083182360 гвинт з шестиганною головкою м10х20</v>
      </c>
      <c r="C11007" s="39" t="str">
        <f>TEXT(Raw_Articul_Data!$D11007,"00000000000")</f>
        <v>90083182360</v>
      </c>
      <c r="D11007" s="41">
        <v>90083182360</v>
      </c>
      <c r="E11007" s="41" t="s">
        <v>5564</v>
      </c>
      <c r="G11007" s="41" t="s">
        <v>32</v>
      </c>
      <c r="H11007" s="41" t="s">
        <v>2790</v>
      </c>
      <c r="I11007" s="41" t="s">
        <v>23</v>
      </c>
      <c r="J11007" s="41" t="s">
        <v>34</v>
      </c>
      <c r="K11007" s="41" t="s">
        <v>25</v>
      </c>
    </row>
    <row r="11008" spans="2:11" ht="15" customHeight="1" x14ac:dyDescent="0.3">
      <c r="B11008" s="39" t="str">
        <f t="shared" si="153"/>
        <v>90083182390 гвинт з шестигранною головкою м10х25</v>
      </c>
      <c r="C11008" s="39" t="str">
        <f>TEXT(Raw_Articul_Data!$D11008,"00000000000")</f>
        <v>90083182390</v>
      </c>
      <c r="D11008" s="41">
        <v>90083182390</v>
      </c>
      <c r="E11008" s="41" t="s">
        <v>5565</v>
      </c>
      <c r="G11008" s="41" t="s">
        <v>32</v>
      </c>
      <c r="H11008" s="41" t="s">
        <v>2790</v>
      </c>
      <c r="I11008" s="41" t="s">
        <v>23</v>
      </c>
      <c r="J11008" s="41" t="s">
        <v>45</v>
      </c>
      <c r="K11008" s="41" t="s">
        <v>25</v>
      </c>
    </row>
    <row r="11009" spans="2:11" ht="15" customHeight="1" x14ac:dyDescent="0.3">
      <c r="B11009" s="39" t="str">
        <f t="shared" si="153"/>
        <v>90083190951 гвинт з шестигранною головкою м5х10</v>
      </c>
      <c r="C11009" s="39" t="str">
        <f>TEXT(Raw_Articul_Data!$D11009,"00000000000")</f>
        <v>90083190951</v>
      </c>
      <c r="D11009" s="41">
        <v>90083190951</v>
      </c>
      <c r="E11009" s="41" t="s">
        <v>5566</v>
      </c>
      <c r="G11009" s="41" t="s">
        <v>32</v>
      </c>
      <c r="H11009" s="41" t="s">
        <v>2790</v>
      </c>
      <c r="I11009" s="41" t="s">
        <v>23</v>
      </c>
      <c r="J11009" s="41" t="s">
        <v>517</v>
      </c>
      <c r="K11009" s="41" t="s">
        <v>25</v>
      </c>
    </row>
    <row r="11010" spans="2:11" ht="15" customHeight="1" x14ac:dyDescent="0.3">
      <c r="B11010" s="39" t="str">
        <f t="shared" si="153"/>
        <v>90083191020 гвинт з шестигранною головкою м5х20</v>
      </c>
      <c r="C11010" s="39" t="str">
        <f>TEXT(Raw_Articul_Data!$D11010,"00000000000")</f>
        <v>90083191020</v>
      </c>
      <c r="D11010" s="41">
        <v>90083191020</v>
      </c>
      <c r="E11010" s="41" t="s">
        <v>5567</v>
      </c>
      <c r="G11010" s="41" t="s">
        <v>32</v>
      </c>
      <c r="H11010" s="41" t="s">
        <v>2790</v>
      </c>
      <c r="I11010" s="41" t="s">
        <v>23</v>
      </c>
      <c r="J11010" s="41" t="s">
        <v>28</v>
      </c>
      <c r="K11010" s="41" t="s">
        <v>25</v>
      </c>
    </row>
    <row r="11011" spans="2:11" ht="15" customHeight="1" x14ac:dyDescent="0.3">
      <c r="B11011" s="39" t="str">
        <f t="shared" si="153"/>
        <v>90083191350 гвинт з шестигранною головкою м6 х 25</v>
      </c>
      <c r="C11011" s="39" t="str">
        <f>TEXT(Raw_Articul_Data!$D11011,"00000000000")</f>
        <v>90083191350</v>
      </c>
      <c r="D11011" s="41">
        <v>90083191350</v>
      </c>
      <c r="E11011" s="41" t="s">
        <v>5568</v>
      </c>
      <c r="G11011" s="41" t="s">
        <v>32</v>
      </c>
      <c r="H11011" s="41" t="s">
        <v>2790</v>
      </c>
      <c r="I11011" s="41" t="s">
        <v>23</v>
      </c>
      <c r="J11011" s="41" t="s">
        <v>28</v>
      </c>
      <c r="K11011" s="41" t="s">
        <v>25</v>
      </c>
    </row>
    <row r="11012" spans="2:11" ht="15" customHeight="1" x14ac:dyDescent="0.3">
      <c r="B11012" s="39" t="str">
        <f t="shared" si="153"/>
        <v>90083191800 гвинт з шестигранною головкою м8 х 20</v>
      </c>
      <c r="C11012" s="39" t="str">
        <f>TEXT(Raw_Articul_Data!$D11012,"00000000000")</f>
        <v>90083191800</v>
      </c>
      <c r="D11012" s="41">
        <v>90083191800</v>
      </c>
      <c r="E11012" s="41" t="s">
        <v>5569</v>
      </c>
      <c r="G11012" s="41" t="s">
        <v>32</v>
      </c>
      <c r="H11012" s="41" t="s">
        <v>2790</v>
      </c>
      <c r="I11012" s="41" t="s">
        <v>23</v>
      </c>
      <c r="J11012" s="41" t="s">
        <v>28</v>
      </c>
      <c r="K11012" s="41" t="s">
        <v>25</v>
      </c>
    </row>
    <row r="11013" spans="2:11" ht="15" customHeight="1" x14ac:dyDescent="0.3">
      <c r="B11013" s="39" t="str">
        <f t="shared" si="153"/>
        <v>90083191880 гвинт з шестигранною головкою м8х35</v>
      </c>
      <c r="C11013" s="39" t="str">
        <f>TEXT(Raw_Articul_Data!$D11013,"00000000000")</f>
        <v>90083191880</v>
      </c>
      <c r="D11013" s="41">
        <v>90083191880</v>
      </c>
      <c r="E11013" s="41" t="s">
        <v>5570</v>
      </c>
      <c r="G11013" s="41" t="s">
        <v>32</v>
      </c>
      <c r="H11013" s="41" t="s">
        <v>2790</v>
      </c>
      <c r="I11013" s="41" t="s">
        <v>23</v>
      </c>
      <c r="J11013" s="41" t="s">
        <v>45</v>
      </c>
      <c r="K11013" s="41" t="s">
        <v>25</v>
      </c>
    </row>
    <row r="11014" spans="2:11" ht="15" customHeight="1" x14ac:dyDescent="0.3">
      <c r="B11014" s="39" t="str">
        <f t="shared" si="153"/>
        <v>90083191930 гвинт з шестигранною головкою м8х45</v>
      </c>
      <c r="C11014" s="39" t="str">
        <f>TEXT(Raw_Articul_Data!$D11014,"00000000000")</f>
        <v>90083191930</v>
      </c>
      <c r="D11014" s="41">
        <v>90083191930</v>
      </c>
      <c r="E11014" s="41" t="s">
        <v>5571</v>
      </c>
      <c r="G11014" s="41" t="s">
        <v>32</v>
      </c>
      <c r="H11014" s="41" t="s">
        <v>2790</v>
      </c>
      <c r="I11014" s="41" t="s">
        <v>23</v>
      </c>
      <c r="J11014" s="41" t="s">
        <v>45</v>
      </c>
      <c r="K11014" s="41" t="s">
        <v>25</v>
      </c>
    </row>
    <row r="11015" spans="2:11" ht="15" customHeight="1" x14ac:dyDescent="0.3">
      <c r="B11015" s="39" t="str">
        <f t="shared" si="153"/>
        <v>90083192460 гвинт з шестигранною головкою м10х50</v>
      </c>
      <c r="C11015" s="39" t="str">
        <f>TEXT(Raw_Articul_Data!$D11015,"00000000000")</f>
        <v>90083192460</v>
      </c>
      <c r="D11015" s="41">
        <v>90083192460</v>
      </c>
      <c r="E11015" s="41" t="s">
        <v>5572</v>
      </c>
      <c r="G11015" s="41" t="s">
        <v>32</v>
      </c>
      <c r="H11015" s="41" t="s">
        <v>2790</v>
      </c>
      <c r="I11015" s="41" t="s">
        <v>23</v>
      </c>
      <c r="J11015" s="41" t="s">
        <v>45</v>
      </c>
      <c r="K11015" s="41" t="s">
        <v>25</v>
      </c>
    </row>
    <row r="11016" spans="2:11" ht="15" customHeight="1" x14ac:dyDescent="0.3">
      <c r="B11016" s="39" t="str">
        <f t="shared" si="153"/>
        <v>90083192980 гвинт з шестигранною головкою м12х30</v>
      </c>
      <c r="C11016" s="39" t="str">
        <f>TEXT(Raw_Articul_Data!$D11016,"00000000000")</f>
        <v>90083192980</v>
      </c>
      <c r="D11016" s="41">
        <v>90083192980</v>
      </c>
      <c r="E11016" s="41" t="s">
        <v>5573</v>
      </c>
      <c r="G11016" s="41" t="s">
        <v>32</v>
      </c>
      <c r="H11016" s="41" t="s">
        <v>2790</v>
      </c>
      <c r="I11016" s="41" t="s">
        <v>23</v>
      </c>
      <c r="J11016" s="41" t="s">
        <v>45</v>
      </c>
      <c r="K11016" s="41" t="s">
        <v>25</v>
      </c>
    </row>
    <row r="11017" spans="2:11" ht="15" customHeight="1" x14ac:dyDescent="0.3">
      <c r="B11017" s="39" t="str">
        <f t="shared" si="153"/>
        <v>90083199028 гвинт з шестигранною головкою 3/8"x21/4"</v>
      </c>
      <c r="C11017" s="39" t="str">
        <f>TEXT(Raw_Articul_Data!$D11017,"00000000000")</f>
        <v>90083199028</v>
      </c>
      <c r="D11017" s="41">
        <v>90083199028</v>
      </c>
      <c r="E11017" s="41" t="s">
        <v>5574</v>
      </c>
      <c r="G11017" s="41" t="s">
        <v>32</v>
      </c>
      <c r="H11017" s="41" t="s">
        <v>2790</v>
      </c>
      <c r="I11017" s="41" t="s">
        <v>23</v>
      </c>
      <c r="J11017" s="41" t="s">
        <v>621</v>
      </c>
      <c r="K11017" s="41" t="s">
        <v>25</v>
      </c>
    </row>
    <row r="11018" spans="2:11" ht="15" customHeight="1" x14ac:dyDescent="0.3">
      <c r="B11018" s="39" t="str">
        <f t="shared" si="153"/>
        <v>90083199043 гвинт</v>
      </c>
      <c r="C11018" s="39" t="str">
        <f>TEXT(Raw_Articul_Data!$D11018,"00000000000")</f>
        <v>90083199043</v>
      </c>
      <c r="D11018" s="41">
        <v>90083199043</v>
      </c>
      <c r="E11018" s="41" t="s">
        <v>2811</v>
      </c>
      <c r="G11018" s="41" t="s">
        <v>32</v>
      </c>
      <c r="H11018" s="41" t="s">
        <v>2790</v>
      </c>
      <c r="I11018" s="41" t="s">
        <v>23</v>
      </c>
      <c r="J11018" s="41" t="s">
        <v>2159</v>
      </c>
      <c r="K11018" s="41" t="s">
        <v>25</v>
      </c>
    </row>
    <row r="11019" spans="2:11" ht="15" customHeight="1" x14ac:dyDescent="0.3">
      <c r="B11019" s="39" t="str">
        <f t="shared" si="153"/>
        <v>90083199067 гвинт 3/8</v>
      </c>
      <c r="C11019" s="39" t="str">
        <f>TEXT(Raw_Articul_Data!$D11019,"00000000000")</f>
        <v>90083199067</v>
      </c>
      <c r="D11019" s="41">
        <v>90083199067</v>
      </c>
      <c r="E11019" s="41" t="s">
        <v>5575</v>
      </c>
      <c r="G11019" s="41" t="s">
        <v>32</v>
      </c>
      <c r="H11019" s="41" t="s">
        <v>2790</v>
      </c>
      <c r="I11019" s="41" t="s">
        <v>23</v>
      </c>
      <c r="J11019" s="41" t="s">
        <v>50</v>
      </c>
      <c r="K11019" s="41" t="s">
        <v>25</v>
      </c>
    </row>
    <row r="11020" spans="2:11" ht="15" customHeight="1" x14ac:dyDescent="0.3">
      <c r="B11020" s="39" t="str">
        <f t="shared" si="153"/>
        <v>90083199075 гвинт з шестигранною головкою</v>
      </c>
      <c r="C11020" s="39" t="str">
        <f>TEXT(Raw_Articul_Data!$D11020,"00000000000")</f>
        <v>90083199075</v>
      </c>
      <c r="D11020" s="41">
        <v>90083199075</v>
      </c>
      <c r="E11020" s="41" t="s">
        <v>2988</v>
      </c>
      <c r="G11020" s="41" t="s">
        <v>32</v>
      </c>
      <c r="H11020" s="41" t="s">
        <v>2790</v>
      </c>
      <c r="I11020" s="41" t="s">
        <v>23</v>
      </c>
      <c r="J11020" s="41" t="s">
        <v>28</v>
      </c>
      <c r="K11020" s="41" t="s">
        <v>25</v>
      </c>
    </row>
    <row r="11021" spans="2:11" ht="15" customHeight="1" x14ac:dyDescent="0.3">
      <c r="B11021" s="39" t="str">
        <f t="shared" ref="B11021:B11084" si="154">CONCATENATE(C11021," ", LOWER(E11021))</f>
        <v>90083412391 гвинт з шестигранною головкою м10х25</v>
      </c>
      <c r="C11021" s="39" t="str">
        <f>TEXT(Raw_Articul_Data!$D11021,"00000000000")</f>
        <v>90083412391</v>
      </c>
      <c r="D11021" s="41">
        <v>90083412391</v>
      </c>
      <c r="E11021" s="41" t="s">
        <v>5576</v>
      </c>
      <c r="G11021" s="41" t="s">
        <v>32</v>
      </c>
      <c r="H11021" s="41" t="s">
        <v>2790</v>
      </c>
      <c r="I11021" s="41" t="s">
        <v>23</v>
      </c>
      <c r="J11021" s="41" t="s">
        <v>45</v>
      </c>
      <c r="K11021" s="41" t="s">
        <v>25</v>
      </c>
    </row>
    <row r="11022" spans="2:11" ht="15" customHeight="1" x14ac:dyDescent="0.3">
      <c r="B11022" s="39" t="str">
        <f t="shared" si="154"/>
        <v>90083419076 гвинт з шестигранною головкою 3/8"x2"</v>
      </c>
      <c r="C11022" s="39" t="str">
        <f>TEXT(Raw_Articul_Data!$D11022,"00000000000")</f>
        <v>90083419076</v>
      </c>
      <c r="D11022" s="41">
        <v>90083419076</v>
      </c>
      <c r="E11022" s="41" t="s">
        <v>5558</v>
      </c>
      <c r="G11022" s="41" t="s">
        <v>32</v>
      </c>
      <c r="H11022" s="41" t="s">
        <v>2790</v>
      </c>
      <c r="I11022" s="41" t="s">
        <v>23</v>
      </c>
      <c r="J11022" s="41" t="s">
        <v>50</v>
      </c>
      <c r="K11022" s="41" t="s">
        <v>25</v>
      </c>
    </row>
    <row r="11023" spans="2:11" ht="15" customHeight="1" x14ac:dyDescent="0.3">
      <c r="B11023" s="39" t="str">
        <f t="shared" si="154"/>
        <v>90083450960 гвинт з шестигранною головкою м5 х 12</v>
      </c>
      <c r="C11023" s="39" t="str">
        <f>TEXT(Raw_Articul_Data!$D11023,"00000000000")</f>
        <v>90083450960</v>
      </c>
      <c r="D11023" s="41">
        <v>90083450960</v>
      </c>
      <c r="E11023" s="41" t="s">
        <v>5577</v>
      </c>
      <c r="G11023" s="41" t="s">
        <v>32</v>
      </c>
      <c r="H11023" s="41" t="s">
        <v>2790</v>
      </c>
      <c r="I11023" s="41" t="s">
        <v>23</v>
      </c>
      <c r="J11023" s="41" t="s">
        <v>50</v>
      </c>
      <c r="K11023" s="41" t="s">
        <v>25</v>
      </c>
    </row>
    <row r="11024" spans="2:11" ht="15" customHeight="1" x14ac:dyDescent="0.3">
      <c r="B11024" s="39" t="str">
        <f t="shared" si="154"/>
        <v>90103452430 гвинт з шестигранною головкою м10х1х35</v>
      </c>
      <c r="C11024" s="39" t="str">
        <f>TEXT(Raw_Articul_Data!$D11024,"00000000000")</f>
        <v>90103452430</v>
      </c>
      <c r="D11024" s="41">
        <v>90103452430</v>
      </c>
      <c r="E11024" s="41" t="s">
        <v>5578</v>
      </c>
      <c r="G11024" s="41" t="s">
        <v>32</v>
      </c>
      <c r="H11024" s="41" t="s">
        <v>2790</v>
      </c>
      <c r="I11024" s="41" t="s">
        <v>23</v>
      </c>
      <c r="J11024" s="41" t="s">
        <v>556</v>
      </c>
      <c r="K11024" s="41" t="s">
        <v>25</v>
      </c>
    </row>
    <row r="11025" spans="2:11" ht="15" customHeight="1" x14ac:dyDescent="0.3">
      <c r="B11025" s="39" t="str">
        <f t="shared" si="154"/>
        <v>90103452431 гвинт з шестигранною головкою м10х1х35</v>
      </c>
      <c r="C11025" s="39" t="str">
        <f>TEXT(Raw_Articul_Data!$D11025,"00000000000")</f>
        <v>90103452431</v>
      </c>
      <c r="D11025" s="41">
        <v>90103452431</v>
      </c>
      <c r="E11025" s="41" t="s">
        <v>5578</v>
      </c>
      <c r="G11025" s="41" t="s">
        <v>32</v>
      </c>
      <c r="H11025" s="41" t="s">
        <v>2790</v>
      </c>
      <c r="I11025" s="41" t="s">
        <v>23</v>
      </c>
      <c r="J11025" s="41" t="s">
        <v>28</v>
      </c>
      <c r="K11025" s="41" t="s">
        <v>25</v>
      </c>
    </row>
    <row r="11026" spans="2:11" ht="15" customHeight="1" x14ac:dyDescent="0.3">
      <c r="B11026" s="39" t="str">
        <f t="shared" si="154"/>
        <v>90163191350 гвинт з шестигранною головкою м6 х 25</v>
      </c>
      <c r="C11026" s="39" t="str">
        <f>TEXT(Raw_Articul_Data!$D11026,"00000000000")</f>
        <v>90163191350</v>
      </c>
      <c r="D11026" s="41">
        <v>90163191350</v>
      </c>
      <c r="E11026" s="41" t="s">
        <v>5568</v>
      </c>
      <c r="G11026" s="41" t="s">
        <v>32</v>
      </c>
      <c r="H11026" s="41" t="s">
        <v>2790</v>
      </c>
      <c r="I11026" s="41" t="s">
        <v>23</v>
      </c>
      <c r="J11026" s="41" t="s">
        <v>28</v>
      </c>
      <c r="K11026" s="41" t="s">
        <v>25</v>
      </c>
    </row>
    <row r="11027" spans="2:11" ht="15" customHeight="1" x14ac:dyDescent="0.3">
      <c r="B11027" s="39" t="str">
        <f t="shared" si="154"/>
        <v>90183181250 гвинт з шестигранною голівкою м6х10</v>
      </c>
      <c r="C11027" s="39" t="str">
        <f>TEXT(Raw_Articul_Data!$D11027,"00000000000")</f>
        <v>90183181250</v>
      </c>
      <c r="D11027" s="41">
        <v>90183181250</v>
      </c>
      <c r="E11027" s="41" t="s">
        <v>5579</v>
      </c>
      <c r="G11027" s="41" t="s">
        <v>32</v>
      </c>
      <c r="H11027" s="41" t="s">
        <v>2790</v>
      </c>
      <c r="I11027" s="41" t="s">
        <v>23</v>
      </c>
      <c r="J11027" s="41" t="s">
        <v>191</v>
      </c>
      <c r="K11027" s="41" t="s">
        <v>25</v>
      </c>
    </row>
    <row r="11028" spans="2:11" ht="15" customHeight="1" x14ac:dyDescent="0.3">
      <c r="B11028" s="39" t="str">
        <f t="shared" si="154"/>
        <v>90183181801 гвинт з шестигранною головкою м8х20</v>
      </c>
      <c r="C11028" s="39" t="str">
        <f>TEXT(Raw_Articul_Data!$D11028,"00000000000")</f>
        <v>90183181801</v>
      </c>
      <c r="D11028" s="41">
        <v>90183181801</v>
      </c>
      <c r="E11028" s="41" t="s">
        <v>5563</v>
      </c>
      <c r="G11028" s="41" t="s">
        <v>32</v>
      </c>
      <c r="H11028" s="41" t="s">
        <v>2790</v>
      </c>
      <c r="I11028" s="41" t="s">
        <v>23</v>
      </c>
      <c r="J11028" s="41" t="s">
        <v>164</v>
      </c>
      <c r="K11028" s="41" t="s">
        <v>25</v>
      </c>
    </row>
    <row r="11029" spans="2:11" ht="15" customHeight="1" x14ac:dyDescent="0.3">
      <c r="B11029" s="39" t="str">
        <f t="shared" si="154"/>
        <v>90183181900 гвинт з шестигранною головкою м8х40</v>
      </c>
      <c r="C11029" s="39" t="str">
        <f>TEXT(Raw_Articul_Data!$D11029,"00000000000")</f>
        <v>90183181900</v>
      </c>
      <c r="D11029" s="41">
        <v>90183181900</v>
      </c>
      <c r="E11029" s="41" t="s">
        <v>5580</v>
      </c>
      <c r="G11029" s="41" t="s">
        <v>32</v>
      </c>
      <c r="H11029" s="41" t="s">
        <v>2790</v>
      </c>
      <c r="I11029" s="41" t="s">
        <v>23</v>
      </c>
      <c r="J11029" s="41" t="s">
        <v>45</v>
      </c>
      <c r="K11029" s="41" t="s">
        <v>25</v>
      </c>
    </row>
    <row r="11030" spans="2:11" ht="15" customHeight="1" x14ac:dyDescent="0.3">
      <c r="B11030" s="39" t="str">
        <f t="shared" si="154"/>
        <v>90183182020 гвинт з шестигранною головкою м8х85</v>
      </c>
      <c r="C11030" s="39" t="str">
        <f>TEXT(Raw_Articul_Data!$D11030,"00000000000")</f>
        <v>90183182020</v>
      </c>
      <c r="D11030" s="41">
        <v>90183182020</v>
      </c>
      <c r="E11030" s="41" t="s">
        <v>5581</v>
      </c>
      <c r="G11030" s="41" t="s">
        <v>32</v>
      </c>
      <c r="H11030" s="41" t="s">
        <v>2790</v>
      </c>
      <c r="I11030" s="41" t="s">
        <v>23</v>
      </c>
      <c r="J11030" s="41" t="s">
        <v>621</v>
      </c>
      <c r="K11030" s="41" t="s">
        <v>25</v>
      </c>
    </row>
    <row r="11031" spans="2:11" ht="15" customHeight="1" x14ac:dyDescent="0.3">
      <c r="B11031" s="39" t="str">
        <f t="shared" si="154"/>
        <v>90183211800 гвинт з шестигранною головкою м8х20</v>
      </c>
      <c r="C11031" s="39" t="str">
        <f>TEXT(Raw_Articul_Data!$D11031,"00000000000")</f>
        <v>90183211800</v>
      </c>
      <c r="D11031" s="41">
        <v>90183211800</v>
      </c>
      <c r="E11031" s="41" t="s">
        <v>5563</v>
      </c>
      <c r="G11031" s="41" t="s">
        <v>32</v>
      </c>
      <c r="H11031" s="41" t="s">
        <v>2790</v>
      </c>
      <c r="I11031" s="41" t="s">
        <v>23</v>
      </c>
      <c r="J11031" s="41" t="s">
        <v>34</v>
      </c>
      <c r="K11031" s="41" t="s">
        <v>25</v>
      </c>
    </row>
    <row r="11032" spans="2:11" ht="15" customHeight="1" x14ac:dyDescent="0.3">
      <c r="B11032" s="39" t="str">
        <f t="shared" si="154"/>
        <v>90203132030 гвинт з циліндричною головкою м8х90</v>
      </c>
      <c r="C11032" s="39" t="str">
        <f>TEXT(Raw_Articul_Data!$D11032,"00000000000")</f>
        <v>90203132030</v>
      </c>
      <c r="D11032" s="41">
        <v>90203132030</v>
      </c>
      <c r="E11032" s="41" t="s">
        <v>5582</v>
      </c>
      <c r="G11032" s="41" t="s">
        <v>32</v>
      </c>
      <c r="H11032" s="41" t="s">
        <v>2790</v>
      </c>
      <c r="I11032" s="41" t="s">
        <v>23</v>
      </c>
      <c r="J11032" s="41" t="s">
        <v>164</v>
      </c>
      <c r="K11032" s="41" t="s">
        <v>25</v>
      </c>
    </row>
    <row r="11033" spans="2:11" ht="15" customHeight="1" x14ac:dyDescent="0.3">
      <c r="B11033" s="39" t="str">
        <f t="shared" si="154"/>
        <v>90223130630 гвинт з циліндричною головкою is м4 х 8</v>
      </c>
      <c r="C11033" s="39" t="str">
        <f>TEXT(Raw_Articul_Data!$D11033,"00000000000")</f>
        <v>90223130630</v>
      </c>
      <c r="D11033" s="41">
        <v>90223130630</v>
      </c>
      <c r="E11033" s="41" t="s">
        <v>5583</v>
      </c>
      <c r="G11033" s="41" t="s">
        <v>32</v>
      </c>
      <c r="H11033" s="41" t="s">
        <v>2790</v>
      </c>
      <c r="I11033" s="41" t="s">
        <v>23</v>
      </c>
      <c r="J11033" s="41" t="s">
        <v>218</v>
      </c>
      <c r="K11033" s="41" t="s">
        <v>25</v>
      </c>
    </row>
    <row r="11034" spans="2:11" ht="15" customHeight="1" x14ac:dyDescent="0.3">
      <c r="B11034" s="39" t="str">
        <f t="shared" si="154"/>
        <v>90223130633 гвинт з циліндричною головкою is м4 х 8</v>
      </c>
      <c r="C11034" s="39" t="str">
        <f>TEXT(Raw_Articul_Data!$D11034,"00000000000")</f>
        <v>90223130633</v>
      </c>
      <c r="D11034" s="41">
        <v>90223130633</v>
      </c>
      <c r="E11034" s="41" t="s">
        <v>5583</v>
      </c>
      <c r="G11034" s="41" t="s">
        <v>32</v>
      </c>
      <c r="H11034" s="41" t="s">
        <v>2790</v>
      </c>
      <c r="I11034" s="41" t="s">
        <v>23</v>
      </c>
      <c r="J11034" s="41" t="s">
        <v>28</v>
      </c>
      <c r="K11034" s="41" t="s">
        <v>25</v>
      </c>
    </row>
    <row r="11035" spans="2:11" ht="15" customHeight="1" x14ac:dyDescent="0.3">
      <c r="B11035" s="39" t="str">
        <f t="shared" si="154"/>
        <v>90223130651 гвинт з циліндричною головкою м4х10</v>
      </c>
      <c r="C11035" s="39" t="str">
        <f>TEXT(Raw_Articul_Data!$D11035,"00000000000")</f>
        <v>90223130651</v>
      </c>
      <c r="D11035" s="41">
        <v>90223130651</v>
      </c>
      <c r="E11035" s="41" t="s">
        <v>5584</v>
      </c>
      <c r="G11035" s="41" t="s">
        <v>32</v>
      </c>
      <c r="H11035" s="41" t="s">
        <v>2790</v>
      </c>
      <c r="I11035" s="41" t="s">
        <v>23</v>
      </c>
      <c r="J11035" s="41" t="s">
        <v>45</v>
      </c>
      <c r="K11035" s="41" t="s">
        <v>25</v>
      </c>
    </row>
    <row r="11036" spans="2:11" ht="15" customHeight="1" x14ac:dyDescent="0.3">
      <c r="B11036" s="39" t="str">
        <f t="shared" si="154"/>
        <v>90223130660 гвинт з циліндричною головкою is м4 х 12</v>
      </c>
      <c r="C11036" s="39" t="str">
        <f>TEXT(Raw_Articul_Data!$D11036,"00000000000")</f>
        <v>90223130660</v>
      </c>
      <c r="D11036" s="41">
        <v>90223130660</v>
      </c>
      <c r="E11036" s="41" t="s">
        <v>5585</v>
      </c>
      <c r="G11036" s="41" t="s">
        <v>32</v>
      </c>
      <c r="H11036" s="41" t="s">
        <v>2790</v>
      </c>
      <c r="I11036" s="41" t="s">
        <v>23</v>
      </c>
      <c r="J11036" s="41" t="s">
        <v>28</v>
      </c>
      <c r="K11036" s="41" t="s">
        <v>25</v>
      </c>
    </row>
    <row r="11037" spans="2:11" ht="15" customHeight="1" x14ac:dyDescent="0.3">
      <c r="B11037" s="39" t="str">
        <f t="shared" si="154"/>
        <v>90223130679 гвинт з циліндричною головкою is-m4x16</v>
      </c>
      <c r="C11037" s="39" t="str">
        <f>TEXT(Raw_Articul_Data!$D11037,"00000000000")</f>
        <v>90223130679</v>
      </c>
      <c r="D11037" s="41">
        <v>90223130679</v>
      </c>
      <c r="E11037" s="41" t="s">
        <v>5586</v>
      </c>
      <c r="G11037" s="41" t="s">
        <v>32</v>
      </c>
      <c r="H11037" s="41" t="s">
        <v>2790</v>
      </c>
      <c r="I11037" s="41" t="s">
        <v>23</v>
      </c>
      <c r="J11037" s="41" t="s">
        <v>28</v>
      </c>
      <c r="K11037" s="41" t="s">
        <v>25</v>
      </c>
    </row>
    <row r="11038" spans="2:11" ht="15" customHeight="1" x14ac:dyDescent="0.3">
      <c r="B11038" s="39" t="str">
        <f t="shared" si="154"/>
        <v>90223130680 гвинт з циліндричною головкою is м4 х 16</v>
      </c>
      <c r="C11038" s="39" t="str">
        <f>TEXT(Raw_Articul_Data!$D11038,"00000000000")</f>
        <v>90223130680</v>
      </c>
      <c r="D11038" s="41">
        <v>90223130680</v>
      </c>
      <c r="E11038" s="41" t="s">
        <v>5587</v>
      </c>
      <c r="G11038" s="41" t="s">
        <v>32</v>
      </c>
      <c r="H11038" s="41" t="s">
        <v>2790</v>
      </c>
      <c r="I11038" s="41" t="s">
        <v>23</v>
      </c>
      <c r="J11038" s="41" t="s">
        <v>28</v>
      </c>
      <c r="K11038" s="41" t="s">
        <v>25</v>
      </c>
    </row>
    <row r="11039" spans="2:11" ht="15" customHeight="1" x14ac:dyDescent="0.3">
      <c r="B11039" s="39" t="str">
        <f t="shared" si="154"/>
        <v>90223130740 гвинт з циліндричною головкою is м4х25</v>
      </c>
      <c r="C11039" s="39" t="str">
        <f>TEXT(Raw_Articul_Data!$D11039,"00000000000")</f>
        <v>90223130740</v>
      </c>
      <c r="D11039" s="41">
        <v>90223130740</v>
      </c>
      <c r="E11039" s="41" t="s">
        <v>5588</v>
      </c>
      <c r="G11039" s="41" t="s">
        <v>32</v>
      </c>
      <c r="H11039" s="41" t="s">
        <v>2790</v>
      </c>
      <c r="I11039" s="41" t="s">
        <v>23</v>
      </c>
      <c r="J11039" s="41" t="s">
        <v>28</v>
      </c>
      <c r="K11039" s="41" t="s">
        <v>25</v>
      </c>
    </row>
    <row r="11040" spans="2:11" ht="15" customHeight="1" x14ac:dyDescent="0.3">
      <c r="B11040" s="39" t="str">
        <f t="shared" si="154"/>
        <v>90223130930 гвинт з циліндричною головкою is м5 х 8</v>
      </c>
      <c r="C11040" s="39" t="str">
        <f>TEXT(Raw_Articul_Data!$D11040,"00000000000")</f>
        <v>90223130930</v>
      </c>
      <c r="D11040" s="41">
        <v>90223130930</v>
      </c>
      <c r="E11040" s="41" t="s">
        <v>5589</v>
      </c>
      <c r="G11040" s="41" t="s">
        <v>32</v>
      </c>
      <c r="H11040" s="41" t="s">
        <v>2790</v>
      </c>
      <c r="I11040" s="41" t="s">
        <v>23</v>
      </c>
      <c r="J11040" s="41" t="s">
        <v>55</v>
      </c>
      <c r="K11040" s="41" t="s">
        <v>25</v>
      </c>
    </row>
    <row r="11041" spans="2:11" ht="15" customHeight="1" x14ac:dyDescent="0.3">
      <c r="B11041" s="39" t="str">
        <f t="shared" si="154"/>
        <v>90223131120 гвинт з циліндричною головкою is м5 х 58</v>
      </c>
      <c r="C11041" s="39" t="str">
        <f>TEXT(Raw_Articul_Data!$D11041,"00000000000")</f>
        <v>90223131120</v>
      </c>
      <c r="D11041" s="41">
        <v>90223131120</v>
      </c>
      <c r="E11041" s="41" t="s">
        <v>5590</v>
      </c>
      <c r="G11041" s="41" t="s">
        <v>32</v>
      </c>
      <c r="H11041" s="41" t="s">
        <v>2790</v>
      </c>
      <c r="I11041" s="41" t="s">
        <v>23</v>
      </c>
      <c r="J11041" s="41" t="s">
        <v>28</v>
      </c>
      <c r="K11041" s="41" t="s">
        <v>25</v>
      </c>
    </row>
    <row r="11042" spans="2:11" ht="15" customHeight="1" x14ac:dyDescent="0.3">
      <c r="B11042" s="39" t="str">
        <f t="shared" si="154"/>
        <v>90223190981 гвинт is-m5x17</v>
      </c>
      <c r="C11042" s="39" t="str">
        <f>TEXT(Raw_Articul_Data!$D11042,"00000000000")</f>
        <v>90223190981</v>
      </c>
      <c r="D11042" s="41">
        <v>90223190981</v>
      </c>
      <c r="E11042" s="41" t="s">
        <v>5591</v>
      </c>
      <c r="G11042" s="41" t="s">
        <v>32</v>
      </c>
      <c r="H11042" s="41" t="s">
        <v>2790</v>
      </c>
      <c r="I11042" s="41" t="s">
        <v>23</v>
      </c>
      <c r="J11042" s="41" t="s">
        <v>28</v>
      </c>
      <c r="K11042" s="41" t="s">
        <v>25</v>
      </c>
    </row>
    <row r="11043" spans="2:11" ht="15" customHeight="1" x14ac:dyDescent="0.3">
      <c r="B11043" s="39" t="str">
        <f t="shared" si="154"/>
        <v>90223191027 гвинт is-m5 х 21</v>
      </c>
      <c r="C11043" s="39" t="str">
        <f>TEXT(Raw_Articul_Data!$D11043,"00000000000")</f>
        <v>90223191027</v>
      </c>
      <c r="D11043" s="41">
        <v>90223191027</v>
      </c>
      <c r="E11043" s="41" t="s">
        <v>5592</v>
      </c>
      <c r="G11043" s="41" t="s">
        <v>32</v>
      </c>
      <c r="H11043" s="41" t="s">
        <v>2790</v>
      </c>
      <c r="I11043" s="41" t="s">
        <v>23</v>
      </c>
      <c r="J11043" s="41" t="s">
        <v>28</v>
      </c>
      <c r="K11043" s="41" t="s">
        <v>25</v>
      </c>
    </row>
    <row r="11044" spans="2:11" ht="15" customHeight="1" x14ac:dyDescent="0.3">
      <c r="B11044" s="39" t="str">
        <f t="shared" si="154"/>
        <v>90223191028 гвинт  is-m5x14</v>
      </c>
      <c r="C11044" s="39" t="str">
        <f>TEXT(Raw_Articul_Data!$D11044,"00000000000")</f>
        <v>90223191028</v>
      </c>
      <c r="D11044" s="41">
        <v>90223191028</v>
      </c>
      <c r="E11044" s="41" t="s">
        <v>5593</v>
      </c>
      <c r="G11044" s="41" t="s">
        <v>32</v>
      </c>
      <c r="H11044" s="41" t="s">
        <v>2790</v>
      </c>
      <c r="I11044" s="41" t="s">
        <v>23</v>
      </c>
      <c r="J11044" s="41" t="s">
        <v>28</v>
      </c>
      <c r="K11044" s="41" t="s">
        <v>25</v>
      </c>
    </row>
    <row r="11045" spans="2:11" ht="15" customHeight="1" x14ac:dyDescent="0.3">
      <c r="B11045" s="39" t="str">
        <f t="shared" si="154"/>
        <v>90223191300 гвинт з циліндричною головкою is-m6x20</v>
      </c>
      <c r="C11045" s="39" t="str">
        <f>TEXT(Raw_Articul_Data!$D11045,"00000000000")</f>
        <v>90223191300</v>
      </c>
      <c r="D11045" s="41">
        <v>90223191300</v>
      </c>
      <c r="E11045" s="41" t="s">
        <v>5594</v>
      </c>
      <c r="G11045" s="41" t="s">
        <v>32</v>
      </c>
      <c r="H11045" s="41" t="s">
        <v>2790</v>
      </c>
      <c r="I11045" s="41" t="s">
        <v>23</v>
      </c>
      <c r="J11045" s="41" t="s">
        <v>28</v>
      </c>
      <c r="K11045" s="41" t="s">
        <v>25</v>
      </c>
    </row>
    <row r="11046" spans="2:11" ht="15" customHeight="1" x14ac:dyDescent="0.3">
      <c r="B11046" s="39" t="str">
        <f t="shared" si="154"/>
        <v>90223410650 гвинт з циліндричною головкою is-м4 х 10</v>
      </c>
      <c r="C11046" s="39" t="str">
        <f>TEXT(Raw_Articul_Data!$D11046,"00000000000")</f>
        <v>90223410650</v>
      </c>
      <c r="D11046" s="41">
        <v>90223410650</v>
      </c>
      <c r="E11046" s="41" t="s">
        <v>5595</v>
      </c>
      <c r="G11046" s="41" t="s">
        <v>32</v>
      </c>
      <c r="H11046" s="41" t="s">
        <v>2790</v>
      </c>
      <c r="I11046" s="41" t="s">
        <v>23</v>
      </c>
      <c r="J11046" s="41" t="s">
        <v>28</v>
      </c>
      <c r="K11046" s="41" t="s">
        <v>25</v>
      </c>
    </row>
    <row r="11047" spans="2:11" ht="15" customHeight="1" x14ac:dyDescent="0.3">
      <c r="B11047" s="39" t="str">
        <f t="shared" si="154"/>
        <v>90223410710 гвинт з циліндричною головкою is-m4x20</v>
      </c>
      <c r="C11047" s="39" t="str">
        <f>TEXT(Raw_Articul_Data!$D11047,"00000000000")</f>
        <v>90223410710</v>
      </c>
      <c r="D11047" s="41">
        <v>90223410710</v>
      </c>
      <c r="E11047" s="41" t="s">
        <v>5596</v>
      </c>
      <c r="G11047" s="41" t="s">
        <v>32</v>
      </c>
      <c r="H11047" s="41" t="s">
        <v>2790</v>
      </c>
      <c r="I11047" s="41" t="s">
        <v>23</v>
      </c>
      <c r="J11047" s="41" t="s">
        <v>28</v>
      </c>
      <c r="K11047" s="41" t="s">
        <v>25</v>
      </c>
    </row>
    <row r="11048" spans="2:11" ht="15" customHeight="1" x14ac:dyDescent="0.3">
      <c r="B11048" s="39" t="str">
        <f t="shared" si="154"/>
        <v>90223410900 гвинт з циліндричною головкою is-м5 х 28</v>
      </c>
      <c r="C11048" s="39" t="str">
        <f>TEXT(Raw_Articul_Data!$D11048,"00000000000")</f>
        <v>90223410900</v>
      </c>
      <c r="D11048" s="41">
        <v>90223410900</v>
      </c>
      <c r="E11048" s="41" t="s">
        <v>5597</v>
      </c>
      <c r="G11048" s="41" t="s">
        <v>32</v>
      </c>
      <c r="H11048" s="41" t="s">
        <v>2790</v>
      </c>
      <c r="I11048" s="41" t="s">
        <v>23</v>
      </c>
      <c r="J11048" s="41" t="s">
        <v>28</v>
      </c>
      <c r="K11048" s="41" t="s">
        <v>25</v>
      </c>
    </row>
    <row r="11049" spans="2:11" ht="15" customHeight="1" x14ac:dyDescent="0.3">
      <c r="B11049" s="39" t="str">
        <f t="shared" si="154"/>
        <v>90223410910 гвинт з циліндричною головкою is-м5 х 6</v>
      </c>
      <c r="C11049" s="39" t="str">
        <f>TEXT(Raw_Articul_Data!$D11049,"00000000000")</f>
        <v>90223410910</v>
      </c>
      <c r="D11049" s="41">
        <v>90223410910</v>
      </c>
      <c r="E11049" s="41" t="s">
        <v>5598</v>
      </c>
      <c r="G11049" s="41" t="s">
        <v>32</v>
      </c>
      <c r="H11049" s="41" t="s">
        <v>2790</v>
      </c>
      <c r="I11049" s="41" t="s">
        <v>23</v>
      </c>
      <c r="J11049" s="41" t="s">
        <v>28</v>
      </c>
      <c r="K11049" s="41" t="s">
        <v>25</v>
      </c>
    </row>
    <row r="11050" spans="2:11" ht="15" customHeight="1" x14ac:dyDescent="0.3">
      <c r="B11050" s="39" t="str">
        <f t="shared" si="154"/>
        <v>90223410911 гвинт з циліндричною головкою  is-m5x6</v>
      </c>
      <c r="C11050" s="39" t="str">
        <f>TEXT(Raw_Articul_Data!$D11050,"00000000000")</f>
        <v>90223410911</v>
      </c>
      <c r="D11050" s="41">
        <v>90223410911</v>
      </c>
      <c r="E11050" s="41" t="s">
        <v>5599</v>
      </c>
      <c r="G11050" s="41" t="s">
        <v>32</v>
      </c>
      <c r="H11050" s="41" t="s">
        <v>2790</v>
      </c>
      <c r="I11050" s="41" t="s">
        <v>23</v>
      </c>
      <c r="J11050" s="41" t="s">
        <v>28</v>
      </c>
      <c r="K11050" s="41" t="s">
        <v>25</v>
      </c>
    </row>
    <row r="11051" spans="2:11" ht="15" customHeight="1" x14ac:dyDescent="0.3">
      <c r="B11051" s="39" t="str">
        <f t="shared" si="154"/>
        <v>90223410950 гвинт з циліндричною головкою is-м4 х 10</v>
      </c>
      <c r="C11051" s="39" t="str">
        <f>TEXT(Raw_Articul_Data!$D11051,"00000000000")</f>
        <v>90223410950</v>
      </c>
      <c r="D11051" s="41">
        <v>90223410950</v>
      </c>
      <c r="E11051" s="41" t="s">
        <v>5595</v>
      </c>
      <c r="G11051" s="41" t="s">
        <v>32</v>
      </c>
      <c r="H11051" s="41" t="s">
        <v>2790</v>
      </c>
      <c r="I11051" s="41" t="s">
        <v>23</v>
      </c>
      <c r="J11051" s="41" t="s">
        <v>28</v>
      </c>
      <c r="K11051" s="41" t="s">
        <v>25</v>
      </c>
    </row>
    <row r="11052" spans="2:11" ht="15" customHeight="1" x14ac:dyDescent="0.3">
      <c r="B11052" s="39" t="str">
        <f t="shared" si="154"/>
        <v>90223410960 гвинт з циліндричною головкою is-м5 х 12</v>
      </c>
      <c r="C11052" s="39" t="str">
        <f>TEXT(Raw_Articul_Data!$D11052,"00000000000")</f>
        <v>90223410960</v>
      </c>
      <c r="D11052" s="41">
        <v>90223410960</v>
      </c>
      <c r="E11052" s="41" t="s">
        <v>5600</v>
      </c>
      <c r="G11052" s="41" t="s">
        <v>32</v>
      </c>
      <c r="H11052" s="41" t="s">
        <v>2790</v>
      </c>
      <c r="I11052" s="41" t="s">
        <v>23</v>
      </c>
      <c r="J11052" s="41" t="s">
        <v>28</v>
      </c>
      <c r="K11052" s="41" t="s">
        <v>25</v>
      </c>
    </row>
    <row r="11053" spans="2:11" ht="15" customHeight="1" x14ac:dyDescent="0.3">
      <c r="B11053" s="39" t="str">
        <f t="shared" si="154"/>
        <v>90223410975 гвинт з циліндричною головкою is-м5 х 14</v>
      </c>
      <c r="C11053" s="39" t="str">
        <f>TEXT(Raw_Articul_Data!$D11053,"00000000000")</f>
        <v>90223410975</v>
      </c>
      <c r="D11053" s="41">
        <v>90223410975</v>
      </c>
      <c r="E11053" s="41" t="s">
        <v>5601</v>
      </c>
      <c r="G11053" s="41" t="s">
        <v>32</v>
      </c>
      <c r="H11053" s="41" t="s">
        <v>2790</v>
      </c>
      <c r="I11053" s="41" t="s">
        <v>23</v>
      </c>
      <c r="J11053" s="41" t="s">
        <v>28</v>
      </c>
      <c r="K11053" s="41" t="s">
        <v>25</v>
      </c>
    </row>
    <row r="11054" spans="2:11" ht="15" customHeight="1" x14ac:dyDescent="0.3">
      <c r="B11054" s="39" t="str">
        <f t="shared" si="154"/>
        <v>90223410980 гвинт з циліндричною головкою is-м5 х 16</v>
      </c>
      <c r="C11054" s="39" t="str">
        <f>TEXT(Raw_Articul_Data!$D11054,"00000000000")</f>
        <v>90223410980</v>
      </c>
      <c r="D11054" s="41">
        <v>90223410980</v>
      </c>
      <c r="E11054" s="41" t="s">
        <v>5602</v>
      </c>
      <c r="G11054" s="41" t="s">
        <v>32</v>
      </c>
      <c r="H11054" s="41" t="s">
        <v>2790</v>
      </c>
      <c r="I11054" s="41" t="s">
        <v>23</v>
      </c>
      <c r="J11054" s="41" t="s">
        <v>28</v>
      </c>
      <c r="K11054" s="41" t="s">
        <v>25</v>
      </c>
    </row>
    <row r="11055" spans="2:11" ht="15" customHeight="1" x14ac:dyDescent="0.3">
      <c r="B11055" s="39" t="str">
        <f t="shared" si="154"/>
        <v>90223410983 гвинт з циліндричною головкою is-m5x16</v>
      </c>
      <c r="C11055" s="39" t="str">
        <f>TEXT(Raw_Articul_Data!$D11055,"00000000000")</f>
        <v>90223410983</v>
      </c>
      <c r="D11055" s="41">
        <v>90223410983</v>
      </c>
      <c r="E11055" s="41" t="s">
        <v>5603</v>
      </c>
      <c r="G11055" s="41" t="s">
        <v>32</v>
      </c>
      <c r="H11055" s="41" t="s">
        <v>2790</v>
      </c>
      <c r="I11055" s="41" t="s">
        <v>23</v>
      </c>
      <c r="J11055" s="41" t="s">
        <v>28</v>
      </c>
      <c r="K11055" s="41" t="s">
        <v>25</v>
      </c>
    </row>
    <row r="11056" spans="2:11" ht="15" customHeight="1" x14ac:dyDescent="0.3">
      <c r="B11056" s="39" t="str">
        <f t="shared" si="154"/>
        <v>90223411010 гвинт з циліндричною головкою is-м5 х 18</v>
      </c>
      <c r="C11056" s="39" t="str">
        <f>TEXT(Raw_Articul_Data!$D11056,"00000000000")</f>
        <v>90223411010</v>
      </c>
      <c r="D11056" s="41">
        <v>90223411010</v>
      </c>
      <c r="E11056" s="41" t="s">
        <v>5604</v>
      </c>
      <c r="G11056" s="41" t="s">
        <v>32</v>
      </c>
      <c r="H11056" s="41" t="s">
        <v>2790</v>
      </c>
      <c r="I11056" s="41" t="s">
        <v>23</v>
      </c>
      <c r="J11056" s="41" t="s">
        <v>28</v>
      </c>
      <c r="K11056" s="41" t="s">
        <v>25</v>
      </c>
    </row>
    <row r="11057" spans="2:11" ht="15" customHeight="1" x14ac:dyDescent="0.3">
      <c r="B11057" s="39" t="str">
        <f t="shared" si="154"/>
        <v>90223411018 гвинт з циліндричною головкою</v>
      </c>
      <c r="C11057" s="39" t="str">
        <f>TEXT(Raw_Articul_Data!$D11057,"00000000000")</f>
        <v>90223411018</v>
      </c>
      <c r="D11057" s="41">
        <v>90223411018</v>
      </c>
      <c r="E11057" s="41" t="s">
        <v>3413</v>
      </c>
      <c r="G11057" s="41" t="s">
        <v>32</v>
      </c>
      <c r="H11057" s="41" t="s">
        <v>2790</v>
      </c>
      <c r="I11057" s="41" t="s">
        <v>23</v>
      </c>
      <c r="J11057" s="41" t="s">
        <v>28</v>
      </c>
      <c r="K11057" s="41" t="s">
        <v>25</v>
      </c>
    </row>
    <row r="11058" spans="2:11" ht="15" customHeight="1" x14ac:dyDescent="0.3">
      <c r="B11058" s="39" t="str">
        <f t="shared" si="154"/>
        <v>90223411019 гвинт з циліндричною голівкою is-м5 х 20</v>
      </c>
      <c r="C11058" s="39" t="str">
        <f>TEXT(Raw_Articul_Data!$D11058,"00000000000")</f>
        <v>90223411019</v>
      </c>
      <c r="D11058" s="41">
        <v>90223411019</v>
      </c>
      <c r="E11058" s="41" t="s">
        <v>5605</v>
      </c>
      <c r="G11058" s="41" t="s">
        <v>32</v>
      </c>
      <c r="H11058" s="41" t="s">
        <v>2790</v>
      </c>
      <c r="I11058" s="41" t="s">
        <v>23</v>
      </c>
      <c r="J11058" s="41" t="s">
        <v>28</v>
      </c>
      <c r="K11058" s="41" t="s">
        <v>25</v>
      </c>
    </row>
    <row r="11059" spans="2:11" ht="15" customHeight="1" x14ac:dyDescent="0.3">
      <c r="B11059" s="39" t="str">
        <f t="shared" si="154"/>
        <v>90223411050 гвинт з циліндричною голівкою is-м5 х 25</v>
      </c>
      <c r="C11059" s="39" t="str">
        <f>TEXT(Raw_Articul_Data!$D11059,"00000000000")</f>
        <v>90223411050</v>
      </c>
      <c r="D11059" s="41">
        <v>90223411050</v>
      </c>
      <c r="E11059" s="41" t="s">
        <v>5606</v>
      </c>
      <c r="G11059" s="41" t="s">
        <v>32</v>
      </c>
      <c r="H11059" s="41" t="s">
        <v>2790</v>
      </c>
      <c r="I11059" s="41" t="s">
        <v>23</v>
      </c>
      <c r="J11059" s="41" t="s">
        <v>28</v>
      </c>
      <c r="K11059" s="41" t="s">
        <v>25</v>
      </c>
    </row>
    <row r="11060" spans="2:11" ht="15" customHeight="1" x14ac:dyDescent="0.3">
      <c r="B11060" s="39" t="str">
        <f t="shared" si="154"/>
        <v>90223411070 гвинт з циліндричною головкою is-м5 х 30</v>
      </c>
      <c r="C11060" s="39" t="str">
        <f>TEXT(Raw_Articul_Data!$D11060,"00000000000")</f>
        <v>90223411070</v>
      </c>
      <c r="D11060" s="41">
        <v>90223411070</v>
      </c>
      <c r="E11060" s="41" t="s">
        <v>5607</v>
      </c>
      <c r="G11060" s="41" t="s">
        <v>32</v>
      </c>
      <c r="H11060" s="41" t="s">
        <v>2790</v>
      </c>
      <c r="I11060" s="41" t="s">
        <v>23</v>
      </c>
      <c r="J11060" s="41" t="s">
        <v>28</v>
      </c>
      <c r="K11060" s="41" t="s">
        <v>25</v>
      </c>
    </row>
    <row r="11061" spans="2:11" ht="15" customHeight="1" x14ac:dyDescent="0.3">
      <c r="B11061" s="39" t="str">
        <f t="shared" si="154"/>
        <v>90223411080 гвинт з циліндричною головкою is-м5 х 35</v>
      </c>
      <c r="C11061" s="39" t="str">
        <f>TEXT(Raw_Articul_Data!$D11061,"00000000000")</f>
        <v>90223411080</v>
      </c>
      <c r="D11061" s="41">
        <v>90223411080</v>
      </c>
      <c r="E11061" s="41" t="s">
        <v>5608</v>
      </c>
      <c r="G11061" s="41" t="s">
        <v>32</v>
      </c>
      <c r="H11061" s="41" t="s">
        <v>2790</v>
      </c>
      <c r="I11061" s="41" t="s">
        <v>23</v>
      </c>
      <c r="J11061" s="41" t="s">
        <v>55</v>
      </c>
      <c r="K11061" s="41" t="s">
        <v>25</v>
      </c>
    </row>
    <row r="11062" spans="2:11" ht="15" customHeight="1" x14ac:dyDescent="0.3">
      <c r="B11062" s="39" t="str">
        <f t="shared" si="154"/>
        <v xml:space="preserve">90223411081 гвинт з циліндричною головкою is-m5x35 </v>
      </c>
      <c r="C11062" s="39" t="str">
        <f>TEXT(Raw_Articul_Data!$D11062,"00000000000")</f>
        <v>90223411081</v>
      </c>
      <c r="D11062" s="41">
        <v>90223411081</v>
      </c>
      <c r="E11062" s="41" t="s">
        <v>5609</v>
      </c>
      <c r="G11062" s="41" t="s">
        <v>32</v>
      </c>
      <c r="H11062" s="41" t="s">
        <v>2790</v>
      </c>
      <c r="I11062" s="41" t="s">
        <v>23</v>
      </c>
      <c r="J11062" s="41" t="s">
        <v>28</v>
      </c>
      <c r="K11062" s="41" t="s">
        <v>25</v>
      </c>
    </row>
    <row r="11063" spans="2:11" ht="15" customHeight="1" x14ac:dyDescent="0.3">
      <c r="B11063" s="39" t="str">
        <f t="shared" si="154"/>
        <v>90223411090 гвинт з циліндричною головкою is-м5 х 40</v>
      </c>
      <c r="C11063" s="39" t="str">
        <f>TEXT(Raw_Articul_Data!$D11063,"00000000000")</f>
        <v>90223411090</v>
      </c>
      <c r="D11063" s="41">
        <v>90223411090</v>
      </c>
      <c r="E11063" s="41" t="s">
        <v>5610</v>
      </c>
      <c r="G11063" s="41" t="s">
        <v>32</v>
      </c>
      <c r="H11063" s="41" t="s">
        <v>2790</v>
      </c>
      <c r="I11063" s="41" t="s">
        <v>23</v>
      </c>
      <c r="J11063" s="41" t="s">
        <v>28</v>
      </c>
      <c r="K11063" s="41" t="s">
        <v>25</v>
      </c>
    </row>
    <row r="11064" spans="2:11" ht="15" customHeight="1" x14ac:dyDescent="0.3">
      <c r="B11064" s="39" t="str">
        <f t="shared" si="154"/>
        <v>90223411110 гвинт з циліндричною головкою is-м5 х 52</v>
      </c>
      <c r="C11064" s="39" t="str">
        <f>TEXT(Raw_Articul_Data!$D11064,"00000000000")</f>
        <v>90223411110</v>
      </c>
      <c r="D11064" s="41">
        <v>90223411110</v>
      </c>
      <c r="E11064" s="41" t="s">
        <v>5611</v>
      </c>
      <c r="G11064" s="41" t="s">
        <v>32</v>
      </c>
      <c r="H11064" s="41" t="s">
        <v>2790</v>
      </c>
      <c r="I11064" s="41" t="s">
        <v>23</v>
      </c>
      <c r="J11064" s="41" t="s">
        <v>28</v>
      </c>
      <c r="K11064" s="41" t="s">
        <v>25</v>
      </c>
    </row>
    <row r="11065" spans="2:11" ht="15" customHeight="1" x14ac:dyDescent="0.3">
      <c r="B11065" s="39" t="str">
        <f t="shared" si="154"/>
        <v>90223411150 гвинт з циліндричною головкою is-м5 х 65</v>
      </c>
      <c r="C11065" s="39" t="str">
        <f>TEXT(Raw_Articul_Data!$D11065,"00000000000")</f>
        <v>90223411150</v>
      </c>
      <c r="D11065" s="41">
        <v>90223411150</v>
      </c>
      <c r="E11065" s="41" t="s">
        <v>5612</v>
      </c>
      <c r="G11065" s="41" t="s">
        <v>32</v>
      </c>
      <c r="H11065" s="41" t="s">
        <v>2790</v>
      </c>
      <c r="I11065" s="41" t="s">
        <v>23</v>
      </c>
      <c r="J11065" s="41" t="s">
        <v>28</v>
      </c>
      <c r="K11065" s="41" t="s">
        <v>25</v>
      </c>
    </row>
    <row r="11066" spans="2:11" ht="15" customHeight="1" x14ac:dyDescent="0.3">
      <c r="B11066" s="39" t="str">
        <f t="shared" si="154"/>
        <v>90223411170 гвинт з циліндрично головкою is-m5 x 102</v>
      </c>
      <c r="C11066" s="39" t="str">
        <f>TEXT(Raw_Articul_Data!$D11066,"00000000000")</f>
        <v>90223411170</v>
      </c>
      <c r="D11066" s="41">
        <v>90223411170</v>
      </c>
      <c r="E11066" s="41" t="s">
        <v>5613</v>
      </c>
      <c r="G11066" s="41" t="s">
        <v>32</v>
      </c>
      <c r="H11066" s="41" t="s">
        <v>2790</v>
      </c>
      <c r="I11066" s="41" t="s">
        <v>23</v>
      </c>
      <c r="J11066" s="41" t="s">
        <v>218</v>
      </c>
      <c r="K11066" s="41" t="s">
        <v>25</v>
      </c>
    </row>
    <row r="11067" spans="2:11" ht="15" customHeight="1" x14ac:dyDescent="0.3">
      <c r="B11067" s="39" t="str">
        <f t="shared" si="154"/>
        <v>90223411190 гвинт з циліндричною головкою is-м5 х 72</v>
      </c>
      <c r="C11067" s="39" t="str">
        <f>TEXT(Raw_Articul_Data!$D11067,"00000000000")</f>
        <v>90223411190</v>
      </c>
      <c r="D11067" s="41">
        <v>90223411190</v>
      </c>
      <c r="E11067" s="41" t="s">
        <v>5614</v>
      </c>
      <c r="G11067" s="41" t="s">
        <v>32</v>
      </c>
      <c r="H11067" s="41" t="s">
        <v>2790</v>
      </c>
      <c r="I11067" s="41" t="s">
        <v>23</v>
      </c>
      <c r="J11067" s="41" t="s">
        <v>1906</v>
      </c>
      <c r="K11067" s="41" t="s">
        <v>25</v>
      </c>
    </row>
    <row r="11068" spans="2:11" ht="15" customHeight="1" x14ac:dyDescent="0.3">
      <c r="B11068" s="39" t="str">
        <f t="shared" si="154"/>
        <v>90223411220 гвинт з циліндричною головкою is-м5 х 48</v>
      </c>
      <c r="C11068" s="39" t="str">
        <f>TEXT(Raw_Articul_Data!$D11068,"00000000000")</f>
        <v>90223411220</v>
      </c>
      <c r="D11068" s="41">
        <v>90223411220</v>
      </c>
      <c r="E11068" s="41" t="s">
        <v>5615</v>
      </c>
      <c r="G11068" s="41" t="s">
        <v>32</v>
      </c>
      <c r="H11068" s="41" t="s">
        <v>2790</v>
      </c>
      <c r="I11068" s="41" t="s">
        <v>23</v>
      </c>
      <c r="J11068" s="41" t="s">
        <v>28</v>
      </c>
      <c r="K11068" s="41" t="s">
        <v>25</v>
      </c>
    </row>
    <row r="11069" spans="2:11" ht="15" customHeight="1" x14ac:dyDescent="0.3">
      <c r="B11069" s="39" t="str">
        <f t="shared" si="154"/>
        <v>90223411270 гвинт з циліндричною голівкою is-м6 х 14</v>
      </c>
      <c r="C11069" s="39" t="str">
        <f>TEXT(Raw_Articul_Data!$D11069,"00000000000")</f>
        <v>90223411270</v>
      </c>
      <c r="D11069" s="41">
        <v>90223411270</v>
      </c>
      <c r="E11069" s="41" t="s">
        <v>5616</v>
      </c>
      <c r="G11069" s="41" t="s">
        <v>32</v>
      </c>
      <c r="H11069" s="41" t="s">
        <v>2790</v>
      </c>
      <c r="I11069" s="41" t="s">
        <v>23</v>
      </c>
      <c r="J11069" s="41" t="s">
        <v>28</v>
      </c>
      <c r="K11069" s="41" t="s">
        <v>25</v>
      </c>
    </row>
    <row r="11070" spans="2:11" ht="15" customHeight="1" x14ac:dyDescent="0.3">
      <c r="B11070" s="39" t="str">
        <f t="shared" si="154"/>
        <v>90223411280 гвинт з циліндричною головкою is-м6 х 16</v>
      </c>
      <c r="C11070" s="39" t="str">
        <f>TEXT(Raw_Articul_Data!$D11070,"00000000000")</f>
        <v>90223411280</v>
      </c>
      <c r="D11070" s="41">
        <v>90223411280</v>
      </c>
      <c r="E11070" s="41" t="s">
        <v>5617</v>
      </c>
      <c r="G11070" s="41" t="s">
        <v>32</v>
      </c>
      <c r="H11070" s="41" t="s">
        <v>2790</v>
      </c>
      <c r="I11070" s="41" t="s">
        <v>23</v>
      </c>
      <c r="J11070" s="41" t="s">
        <v>28</v>
      </c>
      <c r="K11070" s="41" t="s">
        <v>25</v>
      </c>
    </row>
    <row r="11071" spans="2:11" ht="15" customHeight="1" x14ac:dyDescent="0.3">
      <c r="B11071" s="39" t="str">
        <f t="shared" si="154"/>
        <v>90223411300 гвинт з циліндричною головкою is-м6 х 20</v>
      </c>
      <c r="C11071" s="39" t="str">
        <f>TEXT(Raw_Articul_Data!$D11071,"00000000000")</f>
        <v>90223411300</v>
      </c>
      <c r="D11071" s="41">
        <v>90223411300</v>
      </c>
      <c r="E11071" s="41" t="s">
        <v>5618</v>
      </c>
      <c r="G11071" s="41" t="s">
        <v>32</v>
      </c>
      <c r="H11071" s="41" t="s">
        <v>2790</v>
      </c>
      <c r="I11071" s="41" t="s">
        <v>23</v>
      </c>
      <c r="J11071" s="41" t="s">
        <v>28</v>
      </c>
      <c r="K11071" s="41" t="s">
        <v>25</v>
      </c>
    </row>
    <row r="11072" spans="2:11" ht="15" customHeight="1" x14ac:dyDescent="0.3">
      <c r="B11072" s="39" t="str">
        <f t="shared" si="154"/>
        <v>90223411310 гвинт з циліндричною головкою is-м6 х 18</v>
      </c>
      <c r="C11072" s="39" t="str">
        <f>TEXT(Raw_Articul_Data!$D11072,"00000000000")</f>
        <v>90223411310</v>
      </c>
      <c r="D11072" s="41">
        <v>90223411310</v>
      </c>
      <c r="E11072" s="41" t="s">
        <v>5619</v>
      </c>
      <c r="G11072" s="41" t="s">
        <v>32</v>
      </c>
      <c r="H11072" s="41" t="s">
        <v>2790</v>
      </c>
      <c r="I11072" s="41" t="s">
        <v>23</v>
      </c>
      <c r="J11072" s="41" t="s">
        <v>28</v>
      </c>
      <c r="K11072" s="41" t="s">
        <v>25</v>
      </c>
    </row>
    <row r="11073" spans="2:11" ht="15" customHeight="1" x14ac:dyDescent="0.3">
      <c r="B11073" s="39" t="str">
        <f t="shared" si="154"/>
        <v>90223411350 гвинт з циліндричною головкою is-м6 х 25</v>
      </c>
      <c r="C11073" s="39" t="str">
        <f>TEXT(Raw_Articul_Data!$D11073,"00000000000")</f>
        <v>90223411350</v>
      </c>
      <c r="D11073" s="41">
        <v>90223411350</v>
      </c>
      <c r="E11073" s="41" t="s">
        <v>5620</v>
      </c>
      <c r="G11073" s="41" t="s">
        <v>32</v>
      </c>
      <c r="H11073" s="41" t="s">
        <v>2790</v>
      </c>
      <c r="I11073" s="41" t="s">
        <v>23</v>
      </c>
      <c r="J11073" s="41" t="s">
        <v>28</v>
      </c>
      <c r="K11073" s="41" t="s">
        <v>25</v>
      </c>
    </row>
    <row r="11074" spans="2:11" ht="15" customHeight="1" x14ac:dyDescent="0.3">
      <c r="B11074" s="39" t="str">
        <f t="shared" si="154"/>
        <v>90223411358 гвинт з циліндричною головкою is-m6x28</v>
      </c>
      <c r="C11074" s="39" t="str">
        <f>TEXT(Raw_Articul_Data!$D11074,"00000000000")</f>
        <v>90223411358</v>
      </c>
      <c r="D11074" s="41">
        <v>90223411358</v>
      </c>
      <c r="E11074" s="41" t="s">
        <v>5621</v>
      </c>
      <c r="G11074" s="41" t="s">
        <v>32</v>
      </c>
      <c r="H11074" s="41" t="s">
        <v>2790</v>
      </c>
      <c r="I11074" s="41" t="s">
        <v>23</v>
      </c>
      <c r="J11074" s="41" t="s">
        <v>28</v>
      </c>
      <c r="K11074" s="41" t="s">
        <v>25</v>
      </c>
    </row>
    <row r="11075" spans="2:11" ht="15" customHeight="1" x14ac:dyDescent="0.3">
      <c r="B11075" s="39" t="str">
        <f t="shared" si="154"/>
        <v>90223411370 гвинт з циліндричною голівкою is-м6 х 30</v>
      </c>
      <c r="C11075" s="39" t="str">
        <f>TEXT(Raw_Articul_Data!$D11075,"00000000000")</f>
        <v>90223411370</v>
      </c>
      <c r="D11075" s="41">
        <v>90223411370</v>
      </c>
      <c r="E11075" s="41" t="s">
        <v>5622</v>
      </c>
      <c r="G11075" s="41" t="s">
        <v>32</v>
      </c>
      <c r="H11075" s="41" t="s">
        <v>2790</v>
      </c>
      <c r="I11075" s="41" t="s">
        <v>23</v>
      </c>
      <c r="J11075" s="41" t="s">
        <v>28</v>
      </c>
      <c r="K11075" s="41" t="s">
        <v>25</v>
      </c>
    </row>
    <row r="11076" spans="2:11" ht="15" customHeight="1" x14ac:dyDescent="0.3">
      <c r="B11076" s="39" t="str">
        <f t="shared" si="154"/>
        <v>90223411371 гвинт з циліндричною головкою іs-m6x30</v>
      </c>
      <c r="C11076" s="39" t="str">
        <f>TEXT(Raw_Articul_Data!$D11076,"00000000000")</f>
        <v>90223411371</v>
      </c>
      <c r="D11076" s="41">
        <v>90223411371</v>
      </c>
      <c r="E11076" s="41" t="s">
        <v>5623</v>
      </c>
      <c r="G11076" s="41" t="s">
        <v>32</v>
      </c>
      <c r="H11076" s="41" t="s">
        <v>2790</v>
      </c>
      <c r="I11076" s="41" t="s">
        <v>23</v>
      </c>
      <c r="J11076" s="41" t="s">
        <v>55</v>
      </c>
      <c r="K11076" s="41" t="s">
        <v>25</v>
      </c>
    </row>
    <row r="11077" spans="2:11" ht="15" customHeight="1" x14ac:dyDescent="0.3">
      <c r="B11077" s="39" t="str">
        <f t="shared" si="154"/>
        <v>90223411380 гвинт з циліндричною голівкою is-м6 х 35</v>
      </c>
      <c r="C11077" s="39" t="str">
        <f>TEXT(Raw_Articul_Data!$D11077,"00000000000")</f>
        <v>90223411380</v>
      </c>
      <c r="D11077" s="41">
        <v>90223411380</v>
      </c>
      <c r="E11077" s="41" t="s">
        <v>5624</v>
      </c>
      <c r="G11077" s="41" t="s">
        <v>32</v>
      </c>
      <c r="H11077" s="41" t="s">
        <v>2790</v>
      </c>
      <c r="I11077" s="41" t="s">
        <v>23</v>
      </c>
      <c r="J11077" s="41" t="s">
        <v>28</v>
      </c>
      <c r="K11077" s="41" t="s">
        <v>25</v>
      </c>
    </row>
    <row r="11078" spans="2:11" ht="15" customHeight="1" x14ac:dyDescent="0.3">
      <c r="B11078" s="39" t="str">
        <f t="shared" si="154"/>
        <v>90223411400 гвинт з циліндричною головкою is-м6 х 40</v>
      </c>
      <c r="C11078" s="39" t="str">
        <f>TEXT(Raw_Articul_Data!$D11078,"00000000000")</f>
        <v>90223411400</v>
      </c>
      <c r="D11078" s="41">
        <v>90223411400</v>
      </c>
      <c r="E11078" s="41" t="s">
        <v>5625</v>
      </c>
      <c r="G11078" s="41" t="s">
        <v>32</v>
      </c>
      <c r="H11078" s="41" t="s">
        <v>2790</v>
      </c>
      <c r="I11078" s="41" t="s">
        <v>23</v>
      </c>
      <c r="J11078" s="41" t="s">
        <v>28</v>
      </c>
      <c r="K11078" s="41" t="s">
        <v>25</v>
      </c>
    </row>
    <row r="11079" spans="2:11" ht="15" customHeight="1" x14ac:dyDescent="0.3">
      <c r="B11079" s="39" t="str">
        <f t="shared" si="154"/>
        <v>90223411462 шліцевий гвинт м6х70х20-10,9</v>
      </c>
      <c r="C11079" s="39" t="str">
        <f>TEXT(Raw_Articul_Data!$D11079,"00000000000")</f>
        <v>90223411462</v>
      </c>
      <c r="D11079" s="41">
        <v>90223411462</v>
      </c>
      <c r="E11079" s="41" t="s">
        <v>5626</v>
      </c>
      <c r="G11079" s="41" t="s">
        <v>32</v>
      </c>
      <c r="H11079" s="41" t="s">
        <v>2790</v>
      </c>
      <c r="I11079" s="41" t="s">
        <v>23</v>
      </c>
      <c r="J11079" s="41" t="s">
        <v>28</v>
      </c>
      <c r="K11079" s="41" t="s">
        <v>25</v>
      </c>
    </row>
    <row r="11080" spans="2:11" ht="15" customHeight="1" x14ac:dyDescent="0.3">
      <c r="B11080" s="39" t="str">
        <f t="shared" si="154"/>
        <v>90223411520 гвинт з циліндричною головкою is-м6 х 90</v>
      </c>
      <c r="C11080" s="39" t="str">
        <f>TEXT(Raw_Articul_Data!$D11080,"00000000000")</f>
        <v>90223411520</v>
      </c>
      <c r="D11080" s="41">
        <v>90223411520</v>
      </c>
      <c r="E11080" s="41" t="s">
        <v>5627</v>
      </c>
      <c r="G11080" s="41" t="s">
        <v>32</v>
      </c>
      <c r="H11080" s="41" t="s">
        <v>2790</v>
      </c>
      <c r="I11080" s="41" t="s">
        <v>23</v>
      </c>
      <c r="J11080" s="41" t="s">
        <v>28</v>
      </c>
      <c r="K11080" s="41" t="s">
        <v>25</v>
      </c>
    </row>
    <row r="11081" spans="2:11" ht="15" customHeight="1" x14ac:dyDescent="0.3">
      <c r="B11081" s="39" t="str">
        <f t="shared" si="154"/>
        <v xml:space="preserve">90223460658 гвинт з циліндричною головкою is м4 х 12 </v>
      </c>
      <c r="C11081" s="39" t="str">
        <f>TEXT(Raw_Articul_Data!$D11081,"00000000000")</f>
        <v>90223460658</v>
      </c>
      <c r="D11081" s="41">
        <v>90223460658</v>
      </c>
      <c r="E11081" s="41" t="s">
        <v>5628</v>
      </c>
      <c r="G11081" s="41" t="s">
        <v>32</v>
      </c>
      <c r="H11081" s="41" t="s">
        <v>2790</v>
      </c>
      <c r="I11081" s="41" t="s">
        <v>23</v>
      </c>
      <c r="J11081" s="41" t="s">
        <v>28</v>
      </c>
      <c r="K11081" s="41" t="s">
        <v>25</v>
      </c>
    </row>
    <row r="11082" spans="2:11" ht="15" customHeight="1" x14ac:dyDescent="0.3">
      <c r="B11082" s="39" t="str">
        <f t="shared" si="154"/>
        <v>90223461050 гвинт з циліндричною головкою is-м5 х 25</v>
      </c>
      <c r="C11082" s="39" t="str">
        <f>TEXT(Raw_Articul_Data!$D11082,"00000000000")</f>
        <v>90223461050</v>
      </c>
      <c r="D11082" s="41">
        <v>90223461050</v>
      </c>
      <c r="E11082" s="41" t="s">
        <v>5629</v>
      </c>
      <c r="G11082" s="41" t="s">
        <v>32</v>
      </c>
      <c r="H11082" s="41" t="s">
        <v>2790</v>
      </c>
      <c r="I11082" s="41" t="s">
        <v>23</v>
      </c>
      <c r="J11082" s="41" t="s">
        <v>28</v>
      </c>
      <c r="K11082" s="41" t="s">
        <v>25</v>
      </c>
    </row>
    <row r="11083" spans="2:11" ht="15" customHeight="1" x14ac:dyDescent="0.3">
      <c r="B11083" s="39" t="str">
        <f t="shared" si="154"/>
        <v xml:space="preserve">90223461069 гвинт з циліндричною головкою is-м5 х 30 </v>
      </c>
      <c r="C11083" s="39" t="str">
        <f>TEXT(Raw_Articul_Data!$D11083,"00000000000")</f>
        <v>90223461069</v>
      </c>
      <c r="D11083" s="41">
        <v>90223461069</v>
      </c>
      <c r="E11083" s="41" t="s">
        <v>5630</v>
      </c>
      <c r="G11083" s="41" t="s">
        <v>32</v>
      </c>
      <c r="H11083" s="41" t="s">
        <v>2790</v>
      </c>
      <c r="I11083" s="41" t="s">
        <v>23</v>
      </c>
      <c r="J11083" s="41" t="s">
        <v>28</v>
      </c>
      <c r="K11083" s="41" t="s">
        <v>25</v>
      </c>
    </row>
    <row r="11084" spans="2:11" ht="15" customHeight="1" x14ac:dyDescent="0.3">
      <c r="B11084" s="39" t="str">
        <f t="shared" si="154"/>
        <v>90223461070 гвинт з циліндричною головкою is-м5 х 30</v>
      </c>
      <c r="C11084" s="39" t="str">
        <f>TEXT(Raw_Articul_Data!$D11084,"00000000000")</f>
        <v>90223461070</v>
      </c>
      <c r="D11084" s="41">
        <v>90223461070</v>
      </c>
      <c r="E11084" s="41" t="s">
        <v>5607</v>
      </c>
      <c r="G11084" s="41" t="s">
        <v>32</v>
      </c>
      <c r="H11084" s="41" t="s">
        <v>2790</v>
      </c>
      <c r="I11084" s="41" t="s">
        <v>23</v>
      </c>
      <c r="J11084" s="41" t="s">
        <v>55</v>
      </c>
      <c r="K11084" s="41" t="s">
        <v>25</v>
      </c>
    </row>
    <row r="11085" spans="2:11" ht="15" customHeight="1" x14ac:dyDescent="0.3">
      <c r="B11085" s="39" t="str">
        <f t="shared" ref="B11085:B11148" si="155">CONCATENATE(C11085," ", LOWER(E11085))</f>
        <v>90223461260 гвинт з циліндричною головкою  is-m6x12-10.9</v>
      </c>
      <c r="C11085" s="39" t="str">
        <f>TEXT(Raw_Articul_Data!$D11085,"00000000000")</f>
        <v>90223461260</v>
      </c>
      <c r="D11085" s="41">
        <v>90223461260</v>
      </c>
      <c r="E11085" s="41" t="s">
        <v>5631</v>
      </c>
      <c r="G11085" s="41" t="s">
        <v>32</v>
      </c>
      <c r="H11085" s="41" t="s">
        <v>2790</v>
      </c>
      <c r="I11085" s="41" t="s">
        <v>23</v>
      </c>
      <c r="J11085" s="41" t="s">
        <v>28</v>
      </c>
      <c r="K11085" s="41" t="s">
        <v>25</v>
      </c>
    </row>
    <row r="11086" spans="2:11" ht="15" customHeight="1" x14ac:dyDescent="0.3">
      <c r="B11086" s="39" t="str">
        <f t="shared" si="155"/>
        <v>90223461475 гвинт з циліндричною головкою is m6x80</v>
      </c>
      <c r="C11086" s="39" t="str">
        <f>TEXT(Raw_Articul_Data!$D11086,"00000000000")</f>
        <v>90223461475</v>
      </c>
      <c r="D11086" s="41">
        <v>90223461475</v>
      </c>
      <c r="E11086" s="41" t="s">
        <v>5632</v>
      </c>
      <c r="G11086" s="41" t="s">
        <v>32</v>
      </c>
      <c r="H11086" s="41" t="s">
        <v>2790</v>
      </c>
      <c r="I11086" s="41" t="s">
        <v>23</v>
      </c>
      <c r="J11086" s="41" t="s">
        <v>34</v>
      </c>
      <c r="K11086" s="41" t="s">
        <v>25</v>
      </c>
    </row>
    <row r="11087" spans="2:11" ht="15" customHeight="1" x14ac:dyDescent="0.3">
      <c r="B11087" s="39" t="str">
        <f t="shared" si="155"/>
        <v>90223710710 гвинт з циліндричною головкою is-м4 х 20</v>
      </c>
      <c r="C11087" s="39" t="str">
        <f>TEXT(Raw_Articul_Data!$D11087,"00000000000")</f>
        <v>90223710710</v>
      </c>
      <c r="D11087" s="41">
        <v>90223710710</v>
      </c>
      <c r="E11087" s="41" t="s">
        <v>5633</v>
      </c>
      <c r="G11087" s="41" t="s">
        <v>32</v>
      </c>
      <c r="H11087" s="41" t="s">
        <v>2790</v>
      </c>
      <c r="I11087" s="41" t="s">
        <v>23</v>
      </c>
      <c r="J11087" s="41" t="s">
        <v>28</v>
      </c>
      <c r="K11087" s="41" t="s">
        <v>25</v>
      </c>
    </row>
    <row r="11088" spans="2:11" ht="15" customHeight="1" x14ac:dyDescent="0.3">
      <c r="B11088" s="39" t="str">
        <f t="shared" si="155"/>
        <v>90223711020 гвинт з циліндричною головкою is-м5 х 20</v>
      </c>
      <c r="C11088" s="39" t="str">
        <f>TEXT(Raw_Articul_Data!$D11088,"00000000000")</f>
        <v>90223711020</v>
      </c>
      <c r="D11088" s="41">
        <v>90223711020</v>
      </c>
      <c r="E11088" s="41" t="s">
        <v>5634</v>
      </c>
      <c r="G11088" s="41" t="s">
        <v>32</v>
      </c>
      <c r="H11088" s="41" t="s">
        <v>2790</v>
      </c>
      <c r="I11088" s="41" t="s">
        <v>23</v>
      </c>
      <c r="J11088" s="41" t="s">
        <v>28</v>
      </c>
      <c r="K11088" s="41" t="s">
        <v>25</v>
      </c>
    </row>
    <row r="11089" spans="2:11" ht="15" customHeight="1" x14ac:dyDescent="0.3">
      <c r="B11089" s="39" t="str">
        <f t="shared" si="155"/>
        <v>90223711050 гвинт з циліндричною головкою is-м5 х 25</v>
      </c>
      <c r="C11089" s="39" t="str">
        <f>TEXT(Raw_Articul_Data!$D11089,"00000000000")</f>
        <v>90223711050</v>
      </c>
      <c r="D11089" s="41">
        <v>90223711050</v>
      </c>
      <c r="E11089" s="41" t="s">
        <v>5629</v>
      </c>
      <c r="G11089" s="41" t="s">
        <v>32</v>
      </c>
      <c r="H11089" s="41" t="s">
        <v>2790</v>
      </c>
      <c r="I11089" s="41" t="s">
        <v>23</v>
      </c>
      <c r="J11089" s="41" t="s">
        <v>28</v>
      </c>
      <c r="K11089" s="41" t="s">
        <v>25</v>
      </c>
    </row>
    <row r="11090" spans="2:11" ht="15" customHeight="1" x14ac:dyDescent="0.3">
      <c r="B11090" s="39" t="str">
        <f t="shared" si="155"/>
        <v>90223711053 гвинт з циліндричною головкою is-m5х25</v>
      </c>
      <c r="C11090" s="39" t="str">
        <f>TEXT(Raw_Articul_Data!$D11090,"00000000000")</f>
        <v>90223711053</v>
      </c>
      <c r="D11090" s="41">
        <v>90223711053</v>
      </c>
      <c r="E11090" s="41" t="s">
        <v>5635</v>
      </c>
      <c r="G11090" s="41" t="s">
        <v>32</v>
      </c>
      <c r="H11090" s="41" t="s">
        <v>2790</v>
      </c>
      <c r="I11090" s="41" t="s">
        <v>23</v>
      </c>
      <c r="J11090" s="41" t="s">
        <v>28</v>
      </c>
      <c r="K11090" s="41" t="s">
        <v>25</v>
      </c>
    </row>
    <row r="11091" spans="2:11" ht="15" customHeight="1" x14ac:dyDescent="0.3">
      <c r="B11091" s="39" t="str">
        <f t="shared" si="155"/>
        <v>90223711073 гвинт з циліндричною головкой is-м5 х 32</v>
      </c>
      <c r="C11091" s="39" t="str">
        <f>TEXT(Raw_Articul_Data!$D11091,"00000000000")</f>
        <v>90223711073</v>
      </c>
      <c r="D11091" s="41">
        <v>90223711073</v>
      </c>
      <c r="E11091" s="41" t="s">
        <v>5636</v>
      </c>
      <c r="G11091" s="41" t="s">
        <v>32</v>
      </c>
      <c r="H11091" s="41" t="s">
        <v>2790</v>
      </c>
      <c r="I11091" s="41" t="s">
        <v>23</v>
      </c>
      <c r="J11091" s="41" t="s">
        <v>28</v>
      </c>
      <c r="K11091" s="41" t="s">
        <v>25</v>
      </c>
    </row>
    <row r="11092" spans="2:11" ht="15" customHeight="1" x14ac:dyDescent="0.3">
      <c r="B11092" s="39" t="str">
        <f t="shared" si="155"/>
        <v>90223711350 гвинт з циліндричною головкою is-м6 х 25</v>
      </c>
      <c r="C11092" s="39" t="str">
        <f>TEXT(Raw_Articul_Data!$D11092,"00000000000")</f>
        <v>90223711350</v>
      </c>
      <c r="D11092" s="41">
        <v>90223711350</v>
      </c>
      <c r="E11092" s="41" t="s">
        <v>5620</v>
      </c>
      <c r="G11092" s="41" t="s">
        <v>32</v>
      </c>
      <c r="H11092" s="41" t="s">
        <v>2790</v>
      </c>
      <c r="I11092" s="41" t="s">
        <v>23</v>
      </c>
      <c r="J11092" s="41" t="s">
        <v>28</v>
      </c>
      <c r="K11092" s="41" t="s">
        <v>25</v>
      </c>
    </row>
    <row r="11093" spans="2:11" ht="15" customHeight="1" x14ac:dyDescent="0.3">
      <c r="B11093" s="39" t="str">
        <f t="shared" si="155"/>
        <v>90223731025 гвинт з циліндричною головкою is-m5 x23</v>
      </c>
      <c r="C11093" s="39" t="str">
        <f>TEXT(Raw_Articul_Data!$D11093,"00000000000")</f>
        <v>90223731025</v>
      </c>
      <c r="D11093" s="41">
        <v>90223731025</v>
      </c>
      <c r="E11093" s="41" t="s">
        <v>5637</v>
      </c>
      <c r="G11093" s="41" t="s">
        <v>32</v>
      </c>
      <c r="H11093" s="41" t="s">
        <v>2790</v>
      </c>
      <c r="I11093" s="41" t="s">
        <v>23</v>
      </c>
      <c r="J11093" s="41" t="s">
        <v>55</v>
      </c>
      <c r="K11093" s="41" t="s">
        <v>25</v>
      </c>
    </row>
    <row r="11094" spans="2:11" ht="15" customHeight="1" x14ac:dyDescent="0.3">
      <c r="B11094" s="39" t="str">
        <f t="shared" si="155"/>
        <v>90223731070 гвинт з циліндричною головкою is-m5x30</v>
      </c>
      <c r="C11094" s="39" t="str">
        <f>TEXT(Raw_Articul_Data!$D11094,"00000000000")</f>
        <v>90223731070</v>
      </c>
      <c r="D11094" s="41">
        <v>90223731070</v>
      </c>
      <c r="E11094" s="41" t="s">
        <v>5638</v>
      </c>
      <c r="G11094" s="41" t="s">
        <v>32</v>
      </c>
      <c r="H11094" s="41" t="s">
        <v>2790</v>
      </c>
      <c r="I11094" s="41" t="s">
        <v>23</v>
      </c>
      <c r="J11094" s="41" t="s">
        <v>28</v>
      </c>
      <c r="K11094" s="41" t="s">
        <v>25</v>
      </c>
    </row>
    <row r="11095" spans="2:11" ht="15" customHeight="1" x14ac:dyDescent="0.3">
      <c r="B11095" s="39" t="str">
        <f t="shared" si="155"/>
        <v>90223990950 гвинт з циліндричною головкою is-м4 х 10</v>
      </c>
      <c r="C11095" s="39" t="str">
        <f>TEXT(Raw_Articul_Data!$D11095,"00000000000")</f>
        <v>90223990950</v>
      </c>
      <c r="D11095" s="41">
        <v>90223990950</v>
      </c>
      <c r="E11095" s="41" t="s">
        <v>5595</v>
      </c>
      <c r="G11095" s="41" t="s">
        <v>32</v>
      </c>
      <c r="H11095" s="41" t="s">
        <v>2790</v>
      </c>
      <c r="I11095" s="41" t="s">
        <v>23</v>
      </c>
      <c r="J11095" s="41" t="s">
        <v>28</v>
      </c>
      <c r="K11095" s="41" t="s">
        <v>25</v>
      </c>
    </row>
    <row r="11096" spans="2:11" ht="15" customHeight="1" x14ac:dyDescent="0.3">
      <c r="B11096" s="39" t="str">
        <f t="shared" si="155"/>
        <v>90223991020 гвинт з циліндричною головкою is-m5x20</v>
      </c>
      <c r="C11096" s="39" t="str">
        <f>TEXT(Raw_Articul_Data!$D11096,"00000000000")</f>
        <v>90223991020</v>
      </c>
      <c r="D11096" s="41">
        <v>90223991020</v>
      </c>
      <c r="E11096" s="41" t="s">
        <v>5639</v>
      </c>
      <c r="G11096" s="41" t="s">
        <v>32</v>
      </c>
      <c r="H11096" s="41" t="s">
        <v>2790</v>
      </c>
      <c r="I11096" s="41" t="s">
        <v>23</v>
      </c>
      <c r="J11096" s="41" t="s">
        <v>28</v>
      </c>
      <c r="K11096" s="41" t="s">
        <v>25</v>
      </c>
    </row>
    <row r="11097" spans="2:11" ht="15" customHeight="1" x14ac:dyDescent="0.3">
      <c r="B11097" s="39" t="str">
        <f t="shared" si="155"/>
        <v>90225001051 гвинт  is-m5x27</v>
      </c>
      <c r="C11097" s="39" t="str">
        <f>TEXT(Raw_Articul_Data!$D11097,"00000000000")</f>
        <v>90225001051</v>
      </c>
      <c r="D11097" s="41">
        <v>90225001051</v>
      </c>
      <c r="E11097" s="41" t="s">
        <v>5640</v>
      </c>
      <c r="G11097" s="41" t="s">
        <v>32</v>
      </c>
      <c r="H11097" s="41" t="s">
        <v>2790</v>
      </c>
      <c r="I11097" s="41" t="s">
        <v>23</v>
      </c>
      <c r="J11097" s="41" t="s">
        <v>28</v>
      </c>
      <c r="K11097" s="41" t="s">
        <v>25</v>
      </c>
    </row>
    <row r="11098" spans="2:11" ht="15" customHeight="1" x14ac:dyDescent="0.3">
      <c r="B11098" s="39" t="str">
        <f t="shared" si="155"/>
        <v>90225001093 гвинт з циліндричною головкою is-m5x44</v>
      </c>
      <c r="C11098" s="39" t="str">
        <f>TEXT(Raw_Articul_Data!$D11098,"00000000000")</f>
        <v>90225001093</v>
      </c>
      <c r="D11098" s="41">
        <v>90225001093</v>
      </c>
      <c r="E11098" s="41" t="s">
        <v>5641</v>
      </c>
      <c r="G11098" s="41" t="s">
        <v>32</v>
      </c>
      <c r="H11098" s="41" t="s">
        <v>2790</v>
      </c>
      <c r="I11098" s="41" t="s">
        <v>23</v>
      </c>
      <c r="J11098" s="41" t="s">
        <v>28</v>
      </c>
      <c r="K11098" s="41" t="s">
        <v>25</v>
      </c>
    </row>
    <row r="11099" spans="2:11" ht="15" customHeight="1" x14ac:dyDescent="0.3">
      <c r="B11099" s="39" t="str">
        <f t="shared" si="155"/>
        <v>90253135003 гвинт з циліндричною головкою м8х16</v>
      </c>
      <c r="C11099" s="39" t="str">
        <f>TEXT(Raw_Articul_Data!$D11099,"00000000000")</f>
        <v>90253135003</v>
      </c>
      <c r="D11099" s="41">
        <v>90253135003</v>
      </c>
      <c r="E11099" s="41" t="s">
        <v>5642</v>
      </c>
      <c r="G11099" s="41" t="s">
        <v>32</v>
      </c>
      <c r="H11099" s="41" t="s">
        <v>2790</v>
      </c>
      <c r="I11099" s="41" t="s">
        <v>23</v>
      </c>
      <c r="J11099" s="41" t="s">
        <v>191</v>
      </c>
      <c r="K11099" s="41" t="s">
        <v>25</v>
      </c>
    </row>
    <row r="11100" spans="2:11" ht="15" customHeight="1" x14ac:dyDescent="0.3">
      <c r="B11100" s="39" t="str">
        <f t="shared" si="155"/>
        <v>90253135010 гвинт м8х25</v>
      </c>
      <c r="C11100" s="39" t="str">
        <f>TEXT(Raw_Articul_Data!$D11100,"00000000000")</f>
        <v>90253135010</v>
      </c>
      <c r="D11100" s="41">
        <v>90253135010</v>
      </c>
      <c r="E11100" s="41" t="s">
        <v>5643</v>
      </c>
      <c r="G11100" s="41" t="s">
        <v>32</v>
      </c>
      <c r="H11100" s="41" t="s">
        <v>2790</v>
      </c>
      <c r="I11100" s="41" t="s">
        <v>23</v>
      </c>
      <c r="J11100" s="41" t="s">
        <v>191</v>
      </c>
      <c r="K11100" s="41" t="s">
        <v>25</v>
      </c>
    </row>
    <row r="11101" spans="2:11" ht="15" customHeight="1" x14ac:dyDescent="0.3">
      <c r="B11101" s="39" t="str">
        <f t="shared" si="155"/>
        <v>90270681372 болт з плоскою круглою головкою м6х30</v>
      </c>
      <c r="C11101" s="39" t="str">
        <f>TEXT(Raw_Articul_Data!$D11101,"00000000000")</f>
        <v>90270681372</v>
      </c>
      <c r="D11101" s="41">
        <v>90270681372</v>
      </c>
      <c r="E11101" s="41" t="s">
        <v>5644</v>
      </c>
      <c r="G11101" s="41" t="s">
        <v>32</v>
      </c>
      <c r="H11101" s="41" t="s">
        <v>2790</v>
      </c>
      <c r="I11101" s="41" t="s">
        <v>23</v>
      </c>
      <c r="J11101" s="41" t="s">
        <v>34</v>
      </c>
      <c r="K11101" s="41" t="s">
        <v>25</v>
      </c>
    </row>
    <row r="11102" spans="2:11" ht="15" customHeight="1" x14ac:dyDescent="0.3">
      <c r="B11102" s="39" t="str">
        <f t="shared" si="155"/>
        <v>90270681380 болт з плоскою круглою головкою м6х35</v>
      </c>
      <c r="C11102" s="39" t="str">
        <f>TEXT(Raw_Articul_Data!$D11102,"00000000000")</f>
        <v>90270681380</v>
      </c>
      <c r="D11102" s="41">
        <v>90270681380</v>
      </c>
      <c r="E11102" s="41" t="s">
        <v>5645</v>
      </c>
      <c r="G11102" s="41" t="s">
        <v>32</v>
      </c>
      <c r="H11102" s="41" t="s">
        <v>2790</v>
      </c>
      <c r="I11102" s="41" t="s">
        <v>23</v>
      </c>
      <c r="J11102" s="41" t="s">
        <v>499</v>
      </c>
      <c r="K11102" s="41" t="s">
        <v>25</v>
      </c>
    </row>
    <row r="11103" spans="2:11" ht="15" customHeight="1" x14ac:dyDescent="0.3">
      <c r="B11103" s="39" t="str">
        <f t="shared" si="155"/>
        <v>90270681430 гвинт з напівкруглою головкою м6 х 50</v>
      </c>
      <c r="C11103" s="39" t="str">
        <f>TEXT(Raw_Articul_Data!$D11103,"00000000000")</f>
        <v>90270681430</v>
      </c>
      <c r="D11103" s="41">
        <v>90270681430</v>
      </c>
      <c r="E11103" s="41" t="s">
        <v>5646</v>
      </c>
      <c r="G11103" s="41" t="s">
        <v>32</v>
      </c>
      <c r="H11103" s="41" t="s">
        <v>2790</v>
      </c>
      <c r="I11103" s="41" t="s">
        <v>23</v>
      </c>
      <c r="J11103" s="41" t="s">
        <v>45</v>
      </c>
      <c r="K11103" s="41" t="s">
        <v>25</v>
      </c>
    </row>
    <row r="11104" spans="2:11" ht="15" customHeight="1" x14ac:dyDescent="0.3">
      <c r="B11104" s="39" t="str">
        <f t="shared" si="155"/>
        <v>90270681820 болт з плоскою круглою головкою м8х20</v>
      </c>
      <c r="C11104" s="39" t="str">
        <f>TEXT(Raw_Articul_Data!$D11104,"00000000000")</f>
        <v>90270681820</v>
      </c>
      <c r="D11104" s="41">
        <v>90270681820</v>
      </c>
      <c r="E11104" s="41" t="s">
        <v>5647</v>
      </c>
      <c r="G11104" s="41" t="s">
        <v>32</v>
      </c>
      <c r="H11104" s="41" t="s">
        <v>2790</v>
      </c>
      <c r="I11104" s="41" t="s">
        <v>23</v>
      </c>
      <c r="J11104" s="41" t="s">
        <v>50</v>
      </c>
      <c r="K11104" s="41" t="s">
        <v>25</v>
      </c>
    </row>
    <row r="11105" spans="2:11" ht="15" customHeight="1" x14ac:dyDescent="0.3">
      <c r="B11105" s="39" t="str">
        <f t="shared" si="155"/>
        <v>90270681860 гвинт з круглою головкою м8х30</v>
      </c>
      <c r="C11105" s="39" t="str">
        <f>TEXT(Raw_Articul_Data!$D11105,"00000000000")</f>
        <v>90270681860</v>
      </c>
      <c r="D11105" s="41">
        <v>90270681860</v>
      </c>
      <c r="E11105" s="41" t="s">
        <v>5648</v>
      </c>
      <c r="G11105" s="41" t="s">
        <v>32</v>
      </c>
      <c r="H11105" s="41" t="s">
        <v>2790</v>
      </c>
      <c r="I11105" s="41" t="s">
        <v>23</v>
      </c>
      <c r="J11105" s="41" t="s">
        <v>499</v>
      </c>
      <c r="K11105" s="41" t="s">
        <v>25</v>
      </c>
    </row>
    <row r="11106" spans="2:11" ht="15" customHeight="1" x14ac:dyDescent="0.3">
      <c r="B11106" s="39" t="str">
        <f t="shared" si="155"/>
        <v>90270681880 гвинт з півкруглою головкою м8 х 35</v>
      </c>
      <c r="C11106" s="39" t="str">
        <f>TEXT(Raw_Articul_Data!$D11106,"00000000000")</f>
        <v>90270681880</v>
      </c>
      <c r="D11106" s="41">
        <v>90270681880</v>
      </c>
      <c r="E11106" s="41" t="s">
        <v>5649</v>
      </c>
      <c r="G11106" s="41" t="s">
        <v>32</v>
      </c>
      <c r="H11106" s="41" t="s">
        <v>2790</v>
      </c>
      <c r="I11106" s="41" t="s">
        <v>23</v>
      </c>
      <c r="J11106" s="41" t="s">
        <v>45</v>
      </c>
      <c r="K11106" s="41" t="s">
        <v>25</v>
      </c>
    </row>
    <row r="11107" spans="2:11" ht="15" customHeight="1" x14ac:dyDescent="0.3">
      <c r="B11107" s="39" t="str">
        <f t="shared" si="155"/>
        <v>90270683120 болт з плоскою круглою головкою м12х80</v>
      </c>
      <c r="C11107" s="39" t="str">
        <f>TEXT(Raw_Articul_Data!$D11107,"00000000000")</f>
        <v>90270683120</v>
      </c>
      <c r="D11107" s="41">
        <v>90270683120</v>
      </c>
      <c r="E11107" s="41" t="s">
        <v>5650</v>
      </c>
      <c r="G11107" s="41" t="s">
        <v>32</v>
      </c>
      <c r="H11107" s="41" t="s">
        <v>2790</v>
      </c>
      <c r="I11107" s="41" t="s">
        <v>23</v>
      </c>
      <c r="J11107" s="41" t="s">
        <v>499</v>
      </c>
      <c r="K11107" s="41" t="s">
        <v>25</v>
      </c>
    </row>
    <row r="11108" spans="2:11" ht="15" customHeight="1" x14ac:dyDescent="0.3">
      <c r="B11108" s="39" t="str">
        <f t="shared" si="155"/>
        <v>90273181450 болт з плоскою круглою головкою м6х60</v>
      </c>
      <c r="C11108" s="39" t="str">
        <f>TEXT(Raw_Articul_Data!$D11108,"00000000000")</f>
        <v>90273181450</v>
      </c>
      <c r="D11108" s="41">
        <v>90273181450</v>
      </c>
      <c r="E11108" s="41" t="s">
        <v>5651</v>
      </c>
      <c r="G11108" s="41" t="s">
        <v>32</v>
      </c>
      <c r="H11108" s="41" t="s">
        <v>2790</v>
      </c>
      <c r="I11108" s="41" t="s">
        <v>23</v>
      </c>
      <c r="J11108" s="41" t="s">
        <v>191</v>
      </c>
      <c r="K11108" s="41" t="s">
        <v>25</v>
      </c>
    </row>
    <row r="11109" spans="2:11" ht="15" customHeight="1" x14ac:dyDescent="0.3">
      <c r="B11109" s="39" t="str">
        <f t="shared" si="155"/>
        <v>90273181965 болт з плоскою круглою головкою м8х55</v>
      </c>
      <c r="C11109" s="39" t="str">
        <f>TEXT(Raw_Articul_Data!$D11109,"00000000000")</f>
        <v>90273181965</v>
      </c>
      <c r="D11109" s="41">
        <v>90273181965</v>
      </c>
      <c r="E11109" s="41" t="s">
        <v>5652</v>
      </c>
      <c r="G11109" s="41" t="s">
        <v>32</v>
      </c>
      <c r="H11109" s="41" t="s">
        <v>2790</v>
      </c>
      <c r="I11109" s="41" t="s">
        <v>23</v>
      </c>
      <c r="J11109" s="41" t="s">
        <v>191</v>
      </c>
      <c r="K11109" s="41" t="s">
        <v>25</v>
      </c>
    </row>
    <row r="11110" spans="2:11" ht="15" customHeight="1" x14ac:dyDescent="0.3">
      <c r="B11110" s="39" t="str">
        <f t="shared" si="155"/>
        <v>90273191830 болт з плоскою круглою головкою м8х25</v>
      </c>
      <c r="C11110" s="39" t="str">
        <f>TEXT(Raw_Articul_Data!$D11110,"00000000000")</f>
        <v>90273191830</v>
      </c>
      <c r="D11110" s="41">
        <v>90273191830</v>
      </c>
      <c r="E11110" s="41" t="s">
        <v>5653</v>
      </c>
      <c r="G11110" s="41" t="s">
        <v>32</v>
      </c>
      <c r="H11110" s="41" t="s">
        <v>2790</v>
      </c>
      <c r="I11110" s="41" t="s">
        <v>23</v>
      </c>
      <c r="J11110" s="41" t="s">
        <v>50</v>
      </c>
      <c r="K11110" s="41" t="s">
        <v>25</v>
      </c>
    </row>
    <row r="11111" spans="2:11" ht="15" customHeight="1" x14ac:dyDescent="0.3">
      <c r="B11111" s="39" t="str">
        <f t="shared" si="155"/>
        <v>90363411020 гвинт з циліндричною головкою м5 х 20</v>
      </c>
      <c r="C11111" s="39" t="str">
        <f>TEXT(Raw_Articul_Data!$D11111,"00000000000")</f>
        <v>90363411020</v>
      </c>
      <c r="D11111" s="41">
        <v>90363411020</v>
      </c>
      <c r="E11111" s="41" t="s">
        <v>5654</v>
      </c>
      <c r="G11111" s="41" t="s">
        <v>32</v>
      </c>
      <c r="H11111" s="41" t="s">
        <v>2790</v>
      </c>
      <c r="I11111" s="41" t="s">
        <v>23</v>
      </c>
      <c r="J11111" s="41" t="s">
        <v>259</v>
      </c>
      <c r="K11111" s="41" t="s">
        <v>25</v>
      </c>
    </row>
    <row r="11112" spans="2:11" ht="15" customHeight="1" x14ac:dyDescent="0.3">
      <c r="B11112" s="39" t="str">
        <f t="shared" si="155"/>
        <v>90373181900 гвинт з циліндричною головкою м8х40</v>
      </c>
      <c r="C11112" s="39" t="str">
        <f>TEXT(Raw_Articul_Data!$D11112,"00000000000")</f>
        <v>90373181900</v>
      </c>
      <c r="D11112" s="41">
        <v>90373181900</v>
      </c>
      <c r="E11112" s="41" t="s">
        <v>5655</v>
      </c>
      <c r="G11112" s="41" t="s">
        <v>32</v>
      </c>
      <c r="H11112" s="41" t="s">
        <v>2790</v>
      </c>
      <c r="I11112" s="41" t="s">
        <v>23</v>
      </c>
      <c r="J11112" s="41" t="s">
        <v>621</v>
      </c>
      <c r="K11112" s="41" t="s">
        <v>25</v>
      </c>
    </row>
    <row r="11113" spans="2:11" ht="15" customHeight="1" x14ac:dyDescent="0.3">
      <c r="B11113" s="39" t="str">
        <f t="shared" si="155"/>
        <v>90394880340 саморіз м3х8</v>
      </c>
      <c r="C11113" s="39" t="str">
        <f>TEXT(Raw_Articul_Data!$D11113,"00000000000")</f>
        <v>90394880340</v>
      </c>
      <c r="D11113" s="41">
        <v>90394880340</v>
      </c>
      <c r="E11113" s="41" t="s">
        <v>5656</v>
      </c>
      <c r="G11113" s="41" t="s">
        <v>32</v>
      </c>
      <c r="H11113" s="41" t="s">
        <v>2790</v>
      </c>
      <c r="I11113" s="41" t="s">
        <v>23</v>
      </c>
      <c r="J11113" s="41" t="s">
        <v>28</v>
      </c>
      <c r="K11113" s="41" t="s">
        <v>25</v>
      </c>
    </row>
    <row r="11114" spans="2:11" ht="15" customHeight="1" x14ac:dyDescent="0.3">
      <c r="B11114" s="39" t="str">
        <f t="shared" si="155"/>
        <v>90394880652 самонарізаючий гвинт м4х12</v>
      </c>
      <c r="C11114" s="39" t="str">
        <f>TEXT(Raw_Articul_Data!$D11114,"00000000000")</f>
        <v>90394880652</v>
      </c>
      <c r="D11114" s="41">
        <v>90394880652</v>
      </c>
      <c r="E11114" s="41" t="s">
        <v>5657</v>
      </c>
      <c r="G11114" s="41" t="s">
        <v>32</v>
      </c>
      <c r="H11114" s="41" t="s">
        <v>2790</v>
      </c>
      <c r="I11114" s="41" t="s">
        <v>23</v>
      </c>
      <c r="J11114" s="41" t="s">
        <v>28</v>
      </c>
      <c r="K11114" s="41" t="s">
        <v>25</v>
      </c>
    </row>
    <row r="11115" spans="2:11" ht="15" customHeight="1" x14ac:dyDescent="0.3">
      <c r="B11115" s="39" t="str">
        <f t="shared" si="155"/>
        <v>90394880672 самонарізний гвинт м4х14</v>
      </c>
      <c r="C11115" s="39" t="str">
        <f>TEXT(Raw_Articul_Data!$D11115,"00000000000")</f>
        <v>90394880672</v>
      </c>
      <c r="D11115" s="41">
        <v>90394880672</v>
      </c>
      <c r="E11115" s="41" t="s">
        <v>5658</v>
      </c>
      <c r="G11115" s="41" t="s">
        <v>32</v>
      </c>
      <c r="H11115" s="41" t="s">
        <v>2790</v>
      </c>
      <c r="I11115" s="41" t="s">
        <v>23</v>
      </c>
      <c r="J11115" s="41" t="s">
        <v>191</v>
      </c>
      <c r="K11115" s="41" t="s">
        <v>25</v>
      </c>
    </row>
    <row r="11116" spans="2:11" ht="15" customHeight="1" x14ac:dyDescent="0.3">
      <c r="B11116" s="39" t="str">
        <f t="shared" si="155"/>
        <v>90394880958 самонарізаючий гвинт м5х10</v>
      </c>
      <c r="C11116" s="39" t="str">
        <f>TEXT(Raw_Articul_Data!$D11116,"00000000000")</f>
        <v>90394880958</v>
      </c>
      <c r="D11116" s="41">
        <v>90394880958</v>
      </c>
      <c r="E11116" s="41" t="s">
        <v>5659</v>
      </c>
      <c r="G11116" s="41" t="s">
        <v>32</v>
      </c>
      <c r="H11116" s="41" t="s">
        <v>2790</v>
      </c>
      <c r="I11116" s="41" t="s">
        <v>23</v>
      </c>
      <c r="J11116" s="41" t="s">
        <v>191</v>
      </c>
      <c r="K11116" s="41" t="s">
        <v>25</v>
      </c>
    </row>
    <row r="11117" spans="2:11" ht="15" customHeight="1" x14ac:dyDescent="0.3">
      <c r="B11117" s="39" t="str">
        <f t="shared" si="155"/>
        <v>90394880974 самонарізаючий гвинт м5х12</v>
      </c>
      <c r="C11117" s="39" t="str">
        <f>TEXT(Raw_Articul_Data!$D11117,"00000000000")</f>
        <v>90394880974</v>
      </c>
      <c r="D11117" s="41">
        <v>90394880974</v>
      </c>
      <c r="E11117" s="41" t="s">
        <v>5660</v>
      </c>
      <c r="G11117" s="41" t="s">
        <v>32</v>
      </c>
      <c r="H11117" s="41" t="s">
        <v>2790</v>
      </c>
      <c r="I11117" s="41" t="s">
        <v>23</v>
      </c>
      <c r="J11117" s="41" t="s">
        <v>191</v>
      </c>
      <c r="K11117" s="41" t="s">
        <v>25</v>
      </c>
    </row>
    <row r="11118" spans="2:11" ht="15" customHeight="1" x14ac:dyDescent="0.3">
      <c r="B11118" s="39" t="str">
        <f t="shared" si="155"/>
        <v>90394880996 самонарізаючий гвинт м6х12</v>
      </c>
      <c r="C11118" s="39" t="str">
        <f>TEXT(Raw_Articul_Data!$D11118,"00000000000")</f>
        <v>90394880996</v>
      </c>
      <c r="D11118" s="41">
        <v>90394880996</v>
      </c>
      <c r="E11118" s="41" t="s">
        <v>5661</v>
      </c>
      <c r="G11118" s="41" t="s">
        <v>32</v>
      </c>
      <c r="H11118" s="41" t="s">
        <v>2790</v>
      </c>
      <c r="I11118" s="41" t="s">
        <v>23</v>
      </c>
      <c r="J11118" s="41" t="s">
        <v>191</v>
      </c>
      <c r="K11118" s="41" t="s">
        <v>25</v>
      </c>
    </row>
    <row r="11119" spans="2:11" ht="15" customHeight="1" x14ac:dyDescent="0.3">
      <c r="B11119" s="39" t="str">
        <f t="shared" si="155"/>
        <v>90394881270 самонарізаючий гвинт м6х18</v>
      </c>
      <c r="C11119" s="39" t="str">
        <f>TEXT(Raw_Articul_Data!$D11119,"00000000000")</f>
        <v>90394881270</v>
      </c>
      <c r="D11119" s="41">
        <v>90394881270</v>
      </c>
      <c r="E11119" s="41" t="s">
        <v>5662</v>
      </c>
      <c r="G11119" s="41" t="s">
        <v>32</v>
      </c>
      <c r="H11119" s="41" t="s">
        <v>2790</v>
      </c>
      <c r="I11119" s="41" t="s">
        <v>23</v>
      </c>
      <c r="J11119" s="41" t="s">
        <v>28</v>
      </c>
      <c r="K11119" s="41" t="s">
        <v>25</v>
      </c>
    </row>
    <row r="11120" spans="2:11" ht="15" customHeight="1" x14ac:dyDescent="0.3">
      <c r="B11120" s="39" t="str">
        <f t="shared" si="155"/>
        <v>90394881289 самонарізаючий гвинт м6х25</v>
      </c>
      <c r="C11120" s="39" t="str">
        <f>TEXT(Raw_Articul_Data!$D11120,"00000000000")</f>
        <v>90394881289</v>
      </c>
      <c r="D11120" s="41">
        <v>90394881289</v>
      </c>
      <c r="E11120" s="41" t="s">
        <v>5663</v>
      </c>
      <c r="G11120" s="41" t="s">
        <v>32</v>
      </c>
      <c r="H11120" s="41" t="s">
        <v>2790</v>
      </c>
      <c r="I11120" s="41" t="s">
        <v>23</v>
      </c>
      <c r="J11120" s="41" t="s">
        <v>191</v>
      </c>
      <c r="K11120" s="41" t="s">
        <v>25</v>
      </c>
    </row>
    <row r="11121" spans="2:11" ht="15" customHeight="1" x14ac:dyDescent="0.3">
      <c r="B11121" s="39" t="str">
        <f t="shared" si="155"/>
        <v>90394881380 самонарізаючий гвинт м6х35</v>
      </c>
      <c r="C11121" s="39" t="str">
        <f>TEXT(Raw_Articul_Data!$D11121,"00000000000")</f>
        <v>90394881380</v>
      </c>
      <c r="D11121" s="41">
        <v>90394881380</v>
      </c>
      <c r="E11121" s="41" t="s">
        <v>5664</v>
      </c>
      <c r="G11121" s="41" t="s">
        <v>32</v>
      </c>
      <c r="H11121" s="41" t="s">
        <v>2790</v>
      </c>
      <c r="I11121" s="41" t="s">
        <v>23</v>
      </c>
      <c r="J11121" s="41" t="s">
        <v>28</v>
      </c>
      <c r="K11121" s="41" t="s">
        <v>25</v>
      </c>
    </row>
    <row r="11122" spans="2:11" ht="15" customHeight="1" x14ac:dyDescent="0.3">
      <c r="B11122" s="39" t="str">
        <f t="shared" si="155"/>
        <v>90394881782 самонарізний гвинт м8х16</v>
      </c>
      <c r="C11122" s="39" t="str">
        <f>TEXT(Raw_Articul_Data!$D11122,"00000000000")</f>
        <v>90394881782</v>
      </c>
      <c r="D11122" s="41">
        <v>90394881782</v>
      </c>
      <c r="E11122" s="41" t="s">
        <v>5665</v>
      </c>
      <c r="G11122" s="41" t="s">
        <v>32</v>
      </c>
      <c r="H11122" s="41" t="s">
        <v>2790</v>
      </c>
      <c r="I11122" s="41" t="s">
        <v>23</v>
      </c>
      <c r="J11122" s="41" t="s">
        <v>28</v>
      </c>
      <c r="K11122" s="41" t="s">
        <v>25</v>
      </c>
    </row>
    <row r="11123" spans="2:11" ht="15" customHeight="1" x14ac:dyDescent="0.3">
      <c r="B11123" s="39" t="str">
        <f t="shared" si="155"/>
        <v>90394881801 самонарізаючий гвин м8х20</v>
      </c>
      <c r="C11123" s="39" t="str">
        <f>TEXT(Raw_Articul_Data!$D11123,"00000000000")</f>
        <v>90394881801</v>
      </c>
      <c r="D11123" s="41">
        <v>90394881801</v>
      </c>
      <c r="E11123" s="41" t="s">
        <v>5666</v>
      </c>
      <c r="G11123" s="41" t="s">
        <v>32</v>
      </c>
      <c r="H11123" s="41" t="s">
        <v>2790</v>
      </c>
      <c r="I11123" s="41" t="s">
        <v>23</v>
      </c>
      <c r="J11123" s="41" t="s">
        <v>28</v>
      </c>
      <c r="K11123" s="41" t="s">
        <v>25</v>
      </c>
    </row>
    <row r="11124" spans="2:11" ht="15" customHeight="1" x14ac:dyDescent="0.3">
      <c r="B11124" s="39" t="str">
        <f t="shared" si="155"/>
        <v>90394889000 самонарізуючий гвинт 3/8"х70</v>
      </c>
      <c r="C11124" s="39" t="str">
        <f>TEXT(Raw_Articul_Data!$D11124,"00000000000")</f>
        <v>90394889000</v>
      </c>
      <c r="D11124" s="41">
        <v>90394889000</v>
      </c>
      <c r="E11124" s="41" t="s">
        <v>5667</v>
      </c>
      <c r="G11124" s="41" t="s">
        <v>32</v>
      </c>
      <c r="H11124" s="41" t="s">
        <v>2790</v>
      </c>
      <c r="I11124" s="41" t="s">
        <v>23</v>
      </c>
      <c r="J11124" s="41" t="s">
        <v>28</v>
      </c>
      <c r="K11124" s="41" t="s">
        <v>25</v>
      </c>
    </row>
    <row r="11125" spans="2:11" ht="15" customHeight="1" x14ac:dyDescent="0.3">
      <c r="B11125" s="39" t="str">
        <f t="shared" si="155"/>
        <v>90394889007 самонарізний гвинт 3/8" x 1"</v>
      </c>
      <c r="C11125" s="39" t="str">
        <f>TEXT(Raw_Articul_Data!$D11125,"00000000000")</f>
        <v>90394889007</v>
      </c>
      <c r="D11125" s="41">
        <v>90394889007</v>
      </c>
      <c r="E11125" s="41" t="s">
        <v>5668</v>
      </c>
      <c r="G11125" s="41" t="s">
        <v>32</v>
      </c>
      <c r="H11125" s="41" t="s">
        <v>2790</v>
      </c>
      <c r="I11125" s="41" t="s">
        <v>23</v>
      </c>
      <c r="J11125" s="41" t="s">
        <v>28</v>
      </c>
      <c r="K11125" s="41" t="s">
        <v>25</v>
      </c>
    </row>
    <row r="11126" spans="2:11" ht="15" customHeight="1" x14ac:dyDescent="0.3">
      <c r="B11126" s="39" t="str">
        <f t="shared" si="155"/>
        <v>90394889072 гвинт 10-32х3/8"</v>
      </c>
      <c r="C11126" s="39" t="str">
        <f>TEXT(Raw_Articul_Data!$D11126,"00000000000")</f>
        <v>90394889072</v>
      </c>
      <c r="D11126" s="41">
        <v>90394889072</v>
      </c>
      <c r="E11126" s="41" t="s">
        <v>5669</v>
      </c>
      <c r="G11126" s="41" t="s">
        <v>32</v>
      </c>
      <c r="H11126" s="41" t="s">
        <v>2790</v>
      </c>
      <c r="I11126" s="41" t="s">
        <v>23</v>
      </c>
      <c r="J11126" s="41" t="s">
        <v>55</v>
      </c>
      <c r="K11126" s="41" t="s">
        <v>25</v>
      </c>
    </row>
    <row r="11127" spans="2:11" ht="15" customHeight="1" x14ac:dyDescent="0.3">
      <c r="B11127" s="39" t="str">
        <f t="shared" si="155"/>
        <v>90412160630 гвинт з циліндричною головкою м4 х 8</v>
      </c>
      <c r="C11127" s="39" t="str">
        <f>TEXT(Raw_Articul_Data!$D11127,"00000000000")</f>
        <v>90412160630</v>
      </c>
      <c r="D11127" s="41">
        <v>90412160630</v>
      </c>
      <c r="E11127" s="41" t="s">
        <v>5670</v>
      </c>
      <c r="G11127" s="41" t="s">
        <v>32</v>
      </c>
      <c r="H11127" s="41" t="s">
        <v>2790</v>
      </c>
      <c r="I11127" s="41" t="s">
        <v>23</v>
      </c>
      <c r="J11127" s="41" t="s">
        <v>191</v>
      </c>
      <c r="K11127" s="41" t="s">
        <v>25</v>
      </c>
    </row>
    <row r="11128" spans="2:11" ht="15" customHeight="1" x14ac:dyDescent="0.3">
      <c r="B11128" s="39" t="str">
        <f t="shared" si="155"/>
        <v>90412160650 гвинт з циліндричною головкою м4х10</v>
      </c>
      <c r="C11128" s="39" t="str">
        <f>TEXT(Raw_Articul_Data!$D11128,"00000000000")</f>
        <v>90412160650</v>
      </c>
      <c r="D11128" s="41">
        <v>90412160650</v>
      </c>
      <c r="E11128" s="41" t="s">
        <v>5584</v>
      </c>
      <c r="G11128" s="41" t="s">
        <v>32</v>
      </c>
      <c r="H11128" s="41" t="s">
        <v>2790</v>
      </c>
      <c r="I11128" s="41" t="s">
        <v>23</v>
      </c>
      <c r="J11128" s="41" t="s">
        <v>45</v>
      </c>
      <c r="K11128" s="41" t="s">
        <v>25</v>
      </c>
    </row>
    <row r="11129" spans="2:11" ht="15" customHeight="1" x14ac:dyDescent="0.3">
      <c r="B11129" s="39" t="str">
        <f t="shared" si="155"/>
        <v>90412160950 гвинт з циліндричною головкою м5 х 10</v>
      </c>
      <c r="C11129" s="39" t="str">
        <f>TEXT(Raw_Articul_Data!$D11129,"00000000000")</f>
        <v>90412160950</v>
      </c>
      <c r="D11129" s="41">
        <v>90412160950</v>
      </c>
      <c r="E11129" s="41" t="s">
        <v>5671</v>
      </c>
      <c r="G11129" s="41" t="s">
        <v>32</v>
      </c>
      <c r="H11129" s="41" t="s">
        <v>2790</v>
      </c>
      <c r="I11129" s="41" t="s">
        <v>23</v>
      </c>
      <c r="J11129" s="41" t="s">
        <v>28</v>
      </c>
      <c r="K11129" s="41" t="s">
        <v>25</v>
      </c>
    </row>
    <row r="11130" spans="2:11" ht="15" customHeight="1" x14ac:dyDescent="0.3">
      <c r="B11130" s="39" t="str">
        <f t="shared" si="155"/>
        <v>90412161230 гвинт з циліндричною головкою м6 х 8</v>
      </c>
      <c r="C11130" s="39" t="str">
        <f>TEXT(Raw_Articul_Data!$D11130,"00000000000")</f>
        <v>90412161230</v>
      </c>
      <c r="D11130" s="41">
        <v>90412161230</v>
      </c>
      <c r="E11130" s="41" t="s">
        <v>5672</v>
      </c>
      <c r="G11130" s="41" t="s">
        <v>32</v>
      </c>
      <c r="H11130" s="41" t="s">
        <v>2790</v>
      </c>
      <c r="I11130" s="41" t="s">
        <v>23</v>
      </c>
      <c r="J11130" s="41" t="s">
        <v>28</v>
      </c>
      <c r="K11130" s="41" t="s">
        <v>25</v>
      </c>
    </row>
    <row r="11131" spans="2:11" ht="15" customHeight="1" x14ac:dyDescent="0.3">
      <c r="B11131" s="39" t="str">
        <f t="shared" si="155"/>
        <v>90412161370 гвинт з циліндричною головкою м6 х30</v>
      </c>
      <c r="C11131" s="39" t="str">
        <f>TEXT(Raw_Articul_Data!$D11131,"00000000000")</f>
        <v>90412161370</v>
      </c>
      <c r="D11131" s="41">
        <v>90412161370</v>
      </c>
      <c r="E11131" s="41" t="s">
        <v>5673</v>
      </c>
      <c r="G11131" s="41" t="s">
        <v>32</v>
      </c>
      <c r="H11131" s="41" t="s">
        <v>2790</v>
      </c>
      <c r="I11131" s="41" t="s">
        <v>23</v>
      </c>
      <c r="J11131" s="41" t="s">
        <v>28</v>
      </c>
      <c r="K11131" s="41" t="s">
        <v>25</v>
      </c>
    </row>
    <row r="11132" spans="2:11" ht="15" customHeight="1" x14ac:dyDescent="0.3">
      <c r="B11132" s="39" t="str">
        <f t="shared" si="155"/>
        <v>90413190600 гвинт з циліндричною головкою м4 х 5</v>
      </c>
      <c r="C11132" s="39" t="str">
        <f>TEXT(Raw_Articul_Data!$D11132,"00000000000")</f>
        <v>90413190600</v>
      </c>
      <c r="D11132" s="41">
        <v>90413190600</v>
      </c>
      <c r="E11132" s="41" t="s">
        <v>5674</v>
      </c>
      <c r="G11132" s="41" t="s">
        <v>32</v>
      </c>
      <c r="H11132" s="41" t="s">
        <v>2790</v>
      </c>
      <c r="I11132" s="41" t="s">
        <v>23</v>
      </c>
      <c r="J11132" s="41" t="s">
        <v>191</v>
      </c>
      <c r="K11132" s="41" t="s">
        <v>25</v>
      </c>
    </row>
    <row r="11133" spans="2:11" ht="15" customHeight="1" x14ac:dyDescent="0.3">
      <c r="B11133" s="39" t="str">
        <f t="shared" si="155"/>
        <v>90414241380 гвинт з циліндричною головкою м6х35</v>
      </c>
      <c r="C11133" s="39" t="str">
        <f>TEXT(Raw_Articul_Data!$D11133,"00000000000")</f>
        <v>90414241380</v>
      </c>
      <c r="D11133" s="41">
        <v>90414241380</v>
      </c>
      <c r="E11133" s="41" t="s">
        <v>5675</v>
      </c>
      <c r="G11133" s="41" t="s">
        <v>32</v>
      </c>
      <c r="H11133" s="41" t="s">
        <v>2790</v>
      </c>
      <c r="I11133" s="41" t="s">
        <v>23</v>
      </c>
      <c r="J11133" s="41" t="s">
        <v>191</v>
      </c>
      <c r="K11133" s="41" t="s">
        <v>25</v>
      </c>
    </row>
    <row r="11134" spans="2:11" ht="15" customHeight="1" x14ac:dyDescent="0.3">
      <c r="B11134" s="39" t="str">
        <f t="shared" si="155"/>
        <v>90432161101 гвинт з циліндричною головкою м5 х 45</v>
      </c>
      <c r="C11134" s="39" t="str">
        <f>TEXT(Raw_Articul_Data!$D11134,"00000000000")</f>
        <v>90432161101</v>
      </c>
      <c r="D11134" s="41">
        <v>90432161101</v>
      </c>
      <c r="E11134" s="41" t="s">
        <v>5676</v>
      </c>
      <c r="G11134" s="41" t="s">
        <v>32</v>
      </c>
      <c r="H11134" s="41" t="s">
        <v>2790</v>
      </c>
      <c r="I11134" s="41" t="s">
        <v>23</v>
      </c>
      <c r="J11134" s="41" t="s">
        <v>28</v>
      </c>
      <c r="K11134" s="41" t="s">
        <v>25</v>
      </c>
    </row>
    <row r="11135" spans="2:11" ht="15" customHeight="1" x14ac:dyDescent="0.3">
      <c r="B11135" s="39" t="str">
        <f t="shared" si="155"/>
        <v>90433198100 гвинт з циліндричною головкою м5х50</v>
      </c>
      <c r="C11135" s="39" t="str">
        <f>TEXT(Raw_Articul_Data!$D11135,"00000000000")</f>
        <v>90433198100</v>
      </c>
      <c r="D11135" s="41">
        <v>90433198100</v>
      </c>
      <c r="E11135" s="41" t="s">
        <v>5677</v>
      </c>
      <c r="G11135" s="41" t="s">
        <v>32</v>
      </c>
      <c r="H11135" s="41" t="s">
        <v>2790</v>
      </c>
      <c r="I11135" s="41" t="s">
        <v>23</v>
      </c>
      <c r="J11135" s="41" t="s">
        <v>28</v>
      </c>
      <c r="K11135" s="41" t="s">
        <v>25</v>
      </c>
    </row>
    <row r="11136" spans="2:11" ht="15" customHeight="1" x14ac:dyDescent="0.3">
      <c r="B11136" s="39" t="str">
        <f t="shared" si="155"/>
        <v>90453191800 гвинт з циліндричною головкою м8х20</v>
      </c>
      <c r="C11136" s="39" t="str">
        <f>TEXT(Raw_Articul_Data!$D11136,"00000000000")</f>
        <v>90453191800</v>
      </c>
      <c r="D11136" s="41">
        <v>90453191800</v>
      </c>
      <c r="E11136" s="41" t="s">
        <v>5678</v>
      </c>
      <c r="G11136" s="41" t="s">
        <v>32</v>
      </c>
      <c r="H11136" s="41" t="s">
        <v>2790</v>
      </c>
      <c r="I11136" s="41" t="s">
        <v>23</v>
      </c>
      <c r="J11136" s="41" t="s">
        <v>45</v>
      </c>
      <c r="K11136" s="41" t="s">
        <v>25</v>
      </c>
    </row>
    <row r="11137" spans="2:11" ht="15" customHeight="1" x14ac:dyDescent="0.3">
      <c r="B11137" s="39" t="str">
        <f t="shared" si="155"/>
        <v>90453191990 гвинт з циліндричною головкою м8х70</v>
      </c>
      <c r="C11137" s="39" t="str">
        <f>TEXT(Raw_Articul_Data!$D11137,"00000000000")</f>
        <v>90453191990</v>
      </c>
      <c r="D11137" s="41">
        <v>90453191990</v>
      </c>
      <c r="E11137" s="41" t="s">
        <v>5679</v>
      </c>
      <c r="G11137" s="41" t="s">
        <v>32</v>
      </c>
      <c r="H11137" s="41" t="s">
        <v>2790</v>
      </c>
      <c r="I11137" s="41" t="s">
        <v>23</v>
      </c>
      <c r="J11137" s="41" t="s">
        <v>2159</v>
      </c>
      <c r="K11137" s="41" t="s">
        <v>25</v>
      </c>
    </row>
    <row r="11138" spans="2:11" ht="15" customHeight="1" x14ac:dyDescent="0.3">
      <c r="B11138" s="39" t="str">
        <f t="shared" si="155"/>
        <v>90453191991 болти клапанного блоку iso4762 -m8x70-8.8</v>
      </c>
      <c r="C11138" s="39" t="str">
        <f>TEXT(Raw_Articul_Data!$D11138,"00000000000")</f>
        <v>90453191991</v>
      </c>
      <c r="D11138" s="41">
        <v>90453191991</v>
      </c>
      <c r="E11138" s="41" t="s">
        <v>5680</v>
      </c>
      <c r="G11138" s="41" t="s">
        <v>32</v>
      </c>
      <c r="H11138" s="41" t="s">
        <v>2790</v>
      </c>
      <c r="I11138" s="41" t="s">
        <v>23</v>
      </c>
      <c r="J11138" s="41" t="s">
        <v>34</v>
      </c>
      <c r="K11138" s="41" t="s">
        <v>25</v>
      </c>
    </row>
    <row r="11139" spans="2:11" ht="15" customHeight="1" x14ac:dyDescent="0.3">
      <c r="B11139" s="39" t="str">
        <f t="shared" si="155"/>
        <v>90453199015 гвинт з циліндричною головкою 3/8" х 11/4"</v>
      </c>
      <c r="C11139" s="39" t="str">
        <f>TEXT(Raw_Articul_Data!$D11139,"00000000000")</f>
        <v>90453199015</v>
      </c>
      <c r="D11139" s="41">
        <v>90453199015</v>
      </c>
      <c r="E11139" s="41" t="s">
        <v>5681</v>
      </c>
      <c r="G11139" s="41" t="s">
        <v>32</v>
      </c>
      <c r="H11139" s="41" t="s">
        <v>2790</v>
      </c>
      <c r="I11139" s="41" t="s">
        <v>23</v>
      </c>
      <c r="J11139" s="41" t="s">
        <v>259</v>
      </c>
      <c r="K11139" s="41" t="s">
        <v>25</v>
      </c>
    </row>
    <row r="11140" spans="2:11" ht="15" customHeight="1" x14ac:dyDescent="0.3">
      <c r="B11140" s="39" t="str">
        <f t="shared" si="155"/>
        <v>90453199020 гвинт з циліндричною головкою 7/16"х11/4"</v>
      </c>
      <c r="C11140" s="39" t="str">
        <f>TEXT(Raw_Articul_Data!$D11140,"00000000000")</f>
        <v>90453199020</v>
      </c>
      <c r="D11140" s="41">
        <v>90453199020</v>
      </c>
      <c r="E11140" s="41" t="s">
        <v>5682</v>
      </c>
      <c r="G11140" s="41" t="s">
        <v>32</v>
      </c>
      <c r="H11140" s="41" t="s">
        <v>2790</v>
      </c>
      <c r="I11140" s="41" t="s">
        <v>23</v>
      </c>
      <c r="J11140" s="41" t="s">
        <v>164</v>
      </c>
      <c r="K11140" s="41" t="s">
        <v>25</v>
      </c>
    </row>
    <row r="11141" spans="2:11" ht="15" customHeight="1" x14ac:dyDescent="0.3">
      <c r="B11141" s="39" t="str">
        <f t="shared" si="155"/>
        <v>90453461970 болти клапанного блоку iso4762 -m8x60-10.9</v>
      </c>
      <c r="C11141" s="39" t="str">
        <f>TEXT(Raw_Articul_Data!$D11141,"00000000000")</f>
        <v>90453461970</v>
      </c>
      <c r="D11141" s="41">
        <v>90453461970</v>
      </c>
      <c r="E11141" s="41" t="s">
        <v>5683</v>
      </c>
      <c r="G11141" s="41" t="s">
        <v>32</v>
      </c>
      <c r="H11141" s="41" t="s">
        <v>2790</v>
      </c>
      <c r="I11141" s="41" t="s">
        <v>23</v>
      </c>
      <c r="J11141" s="41" t="s">
        <v>34</v>
      </c>
      <c r="K11141" s="41" t="s">
        <v>25</v>
      </c>
    </row>
    <row r="11142" spans="2:11" ht="15" customHeight="1" x14ac:dyDescent="0.3">
      <c r="B11142" s="39" t="str">
        <f t="shared" si="155"/>
        <v>90453489050 гвинт з циліндричною головкою 7/16"x4,5"</v>
      </c>
      <c r="C11142" s="39" t="str">
        <f>TEXT(Raw_Articul_Data!$D11142,"00000000000")</f>
        <v>90453489050</v>
      </c>
      <c r="D11142" s="41">
        <v>90453489050</v>
      </c>
      <c r="E11142" s="41" t="s">
        <v>5684</v>
      </c>
      <c r="G11142" s="41" t="s">
        <v>32</v>
      </c>
      <c r="H11142" s="41" t="s">
        <v>2790</v>
      </c>
      <c r="I11142" s="41" t="s">
        <v>23</v>
      </c>
      <c r="J11142" s="41" t="s">
        <v>191</v>
      </c>
      <c r="K11142" s="41" t="s">
        <v>25</v>
      </c>
    </row>
    <row r="11143" spans="2:11" ht="15" customHeight="1" x14ac:dyDescent="0.3">
      <c r="B11143" s="39" t="str">
        <f t="shared" si="155"/>
        <v>90453711470 гвинт з циліндричною головкою м6х70</v>
      </c>
      <c r="C11143" s="39" t="str">
        <f>TEXT(Raw_Articul_Data!$D11143,"00000000000")</f>
        <v>90453711470</v>
      </c>
      <c r="D11143" s="41">
        <v>90453711470</v>
      </c>
      <c r="E11143" s="41" t="s">
        <v>5685</v>
      </c>
      <c r="G11143" s="41" t="s">
        <v>32</v>
      </c>
      <c r="H11143" s="41" t="s">
        <v>2790</v>
      </c>
      <c r="I11143" s="41" t="s">
        <v>23</v>
      </c>
      <c r="J11143" s="41" t="s">
        <v>34</v>
      </c>
      <c r="K11143" s="41" t="s">
        <v>25</v>
      </c>
    </row>
    <row r="11144" spans="2:11" ht="15" customHeight="1" x14ac:dyDescent="0.3">
      <c r="B11144" s="39" t="str">
        <f t="shared" si="155"/>
        <v>90453711900 гвинт з циліндричною головкою м8х40</v>
      </c>
      <c r="C11144" s="39" t="str">
        <f>TEXT(Raw_Articul_Data!$D11144,"00000000000")</f>
        <v>90453711900</v>
      </c>
      <c r="D11144" s="41">
        <v>90453711900</v>
      </c>
      <c r="E11144" s="41" t="s">
        <v>5655</v>
      </c>
      <c r="G11144" s="41" t="s">
        <v>32</v>
      </c>
      <c r="H11144" s="41" t="s">
        <v>2790</v>
      </c>
      <c r="I11144" s="41" t="s">
        <v>23</v>
      </c>
      <c r="J11144" s="41" t="s">
        <v>28</v>
      </c>
      <c r="K11144" s="41" t="s">
        <v>25</v>
      </c>
    </row>
    <row r="11145" spans="2:11" ht="15" customHeight="1" x14ac:dyDescent="0.3">
      <c r="B11145" s="39" t="str">
        <f t="shared" si="155"/>
        <v xml:space="preserve">90453721461 гвинт з цилідричною головкою м6x65x25-12.9 </v>
      </c>
      <c r="C11145" s="39" t="str">
        <f>TEXT(Raw_Articul_Data!$D11145,"00000000000")</f>
        <v>90453721461</v>
      </c>
      <c r="D11145" s="41">
        <v>90453721461</v>
      </c>
      <c r="E11145" s="41" t="s">
        <v>5686</v>
      </c>
      <c r="G11145" s="41" t="s">
        <v>32</v>
      </c>
      <c r="H11145" s="41" t="s">
        <v>2790</v>
      </c>
      <c r="I11145" s="41" t="s">
        <v>23</v>
      </c>
      <c r="J11145" s="41" t="s">
        <v>34</v>
      </c>
      <c r="K11145" s="41" t="s">
        <v>25</v>
      </c>
    </row>
    <row r="11146" spans="2:11" ht="15" customHeight="1" x14ac:dyDescent="0.3">
      <c r="B11146" s="39" t="str">
        <f t="shared" si="155"/>
        <v>90453721930 гвинт din912-m8x45-8.8</v>
      </c>
      <c r="C11146" s="39" t="str">
        <f>TEXT(Raw_Articul_Data!$D11146,"00000000000")</f>
        <v>90453721930</v>
      </c>
      <c r="D11146" s="41">
        <v>90453721930</v>
      </c>
      <c r="E11146" s="41" t="s">
        <v>5687</v>
      </c>
      <c r="G11146" s="41" t="s">
        <v>32</v>
      </c>
      <c r="H11146" s="41" t="s">
        <v>2790</v>
      </c>
      <c r="I11146" s="41" t="s">
        <v>23</v>
      </c>
      <c r="J11146" s="41" t="s">
        <v>45</v>
      </c>
      <c r="K11146" s="41" t="s">
        <v>25</v>
      </c>
    </row>
    <row r="11147" spans="2:11" ht="15" customHeight="1" x14ac:dyDescent="0.3">
      <c r="B11147" s="39" t="str">
        <f t="shared" si="155"/>
        <v>90453723090 гвинт з циліндричною головкою м12х65</v>
      </c>
      <c r="C11147" s="39" t="str">
        <f>TEXT(Raw_Articul_Data!$D11147,"00000000000")</f>
        <v>90453723090</v>
      </c>
      <c r="D11147" s="41">
        <v>90453723090</v>
      </c>
      <c r="E11147" s="41" t="s">
        <v>5688</v>
      </c>
      <c r="G11147" s="41" t="s">
        <v>32</v>
      </c>
      <c r="H11147" s="41" t="s">
        <v>2790</v>
      </c>
      <c r="I11147" s="41" t="s">
        <v>23</v>
      </c>
      <c r="J11147" s="41" t="s">
        <v>347</v>
      </c>
      <c r="K11147" s="41" t="s">
        <v>25</v>
      </c>
    </row>
    <row r="11148" spans="2:11" ht="15" customHeight="1" x14ac:dyDescent="0.3">
      <c r="B11148" s="39" t="str">
        <f t="shared" si="155"/>
        <v>90570681830 гвинт с потаємною головкой м8 х 25</v>
      </c>
      <c r="C11148" s="39" t="str">
        <f>TEXT(Raw_Articul_Data!$D11148,"00000000000")</f>
        <v>90570681830</v>
      </c>
      <c r="D11148" s="41">
        <v>90570681830</v>
      </c>
      <c r="E11148" s="41" t="s">
        <v>5689</v>
      </c>
      <c r="G11148" s="41" t="s">
        <v>32</v>
      </c>
      <c r="H11148" s="41" t="s">
        <v>2790</v>
      </c>
      <c r="I11148" s="41" t="s">
        <v>23</v>
      </c>
      <c r="J11148" s="41" t="s">
        <v>45</v>
      </c>
      <c r="K11148" s="41" t="s">
        <v>25</v>
      </c>
    </row>
    <row r="11149" spans="2:11" ht="15" customHeight="1" x14ac:dyDescent="0.3">
      <c r="B11149" s="39" t="str">
        <f t="shared" ref="B11149:B11212" si="156">CONCATENATE(C11149," ", LOWER(E11149))</f>
        <v>90570682390 гвинт з потаємною головкою м10 х 25</v>
      </c>
      <c r="C11149" s="39" t="str">
        <f>TEXT(Raw_Articul_Data!$D11149,"00000000000")</f>
        <v>90570682390</v>
      </c>
      <c r="D11149" s="41">
        <v>90570682390</v>
      </c>
      <c r="E11149" s="41" t="s">
        <v>5690</v>
      </c>
      <c r="G11149" s="41" t="s">
        <v>32</v>
      </c>
      <c r="H11149" s="41" t="s">
        <v>2790</v>
      </c>
      <c r="I11149" s="41" t="s">
        <v>23</v>
      </c>
      <c r="J11149" s="41" t="s">
        <v>28</v>
      </c>
      <c r="K11149" s="41" t="s">
        <v>25</v>
      </c>
    </row>
    <row r="11150" spans="2:11" ht="15" customHeight="1" x14ac:dyDescent="0.3">
      <c r="B11150" s="39" t="str">
        <f t="shared" si="156"/>
        <v>90613730982 гвинт з потаємною головкою м5х18</v>
      </c>
      <c r="C11150" s="39" t="str">
        <f>TEXT(Raw_Articul_Data!$D11150,"00000000000")</f>
        <v>90613730982</v>
      </c>
      <c r="D11150" s="41">
        <v>90613730982</v>
      </c>
      <c r="E11150" s="41" t="s">
        <v>5691</v>
      </c>
      <c r="G11150" s="41" t="s">
        <v>32</v>
      </c>
      <c r="H11150" s="41" t="s">
        <v>2790</v>
      </c>
      <c r="I11150" s="41" t="s">
        <v>23</v>
      </c>
      <c r="J11150" s="41" t="s">
        <v>28</v>
      </c>
      <c r="K11150" s="41" t="s">
        <v>25</v>
      </c>
    </row>
    <row r="11151" spans="2:11" ht="15" customHeight="1" x14ac:dyDescent="0.3">
      <c r="B11151" s="39" t="str">
        <f t="shared" si="156"/>
        <v>90623191260 гвинт з потаємною головкою м6 х 12</v>
      </c>
      <c r="C11151" s="39" t="str">
        <f>TEXT(Raw_Articul_Data!$D11151,"00000000000")</f>
        <v>90623191260</v>
      </c>
      <c r="D11151" s="41">
        <v>90623191260</v>
      </c>
      <c r="E11151" s="41" t="s">
        <v>5692</v>
      </c>
      <c r="G11151" s="41" t="s">
        <v>32</v>
      </c>
      <c r="H11151" s="41" t="s">
        <v>2790</v>
      </c>
      <c r="I11151" s="41" t="s">
        <v>23</v>
      </c>
      <c r="J11151" s="41" t="s">
        <v>191</v>
      </c>
      <c r="K11151" s="41" t="s">
        <v>25</v>
      </c>
    </row>
    <row r="11152" spans="2:11" ht="15" customHeight="1" x14ac:dyDescent="0.3">
      <c r="B11152" s="39" t="str">
        <f t="shared" si="156"/>
        <v>90623191270 гвинт з потаємною головкою din963-m6x14</v>
      </c>
      <c r="C11152" s="39" t="str">
        <f>TEXT(Raw_Articul_Data!$D11152,"00000000000")</f>
        <v>90623191270</v>
      </c>
      <c r="D11152" s="41">
        <v>90623191270</v>
      </c>
      <c r="E11152" s="41" t="s">
        <v>5693</v>
      </c>
      <c r="G11152" s="41" t="s">
        <v>32</v>
      </c>
      <c r="H11152" s="41" t="s">
        <v>2790</v>
      </c>
      <c r="I11152" s="41" t="s">
        <v>23</v>
      </c>
      <c r="J11152" s="41" t="s">
        <v>28</v>
      </c>
      <c r="K11152" s="41" t="s">
        <v>25</v>
      </c>
    </row>
    <row r="11153" spans="2:11" ht="15" customHeight="1" x14ac:dyDescent="0.3">
      <c r="B11153" s="39" t="str">
        <f t="shared" si="156"/>
        <v>90623191285 гвинт з потаємною головкою м6х16</v>
      </c>
      <c r="C11153" s="39" t="str">
        <f>TEXT(Raw_Articul_Data!$D11153,"00000000000")</f>
        <v>90623191285</v>
      </c>
      <c r="D11153" s="41">
        <v>90623191285</v>
      </c>
      <c r="E11153" s="41" t="s">
        <v>5694</v>
      </c>
      <c r="G11153" s="41" t="s">
        <v>32</v>
      </c>
      <c r="H11153" s="41" t="s">
        <v>2790</v>
      </c>
      <c r="I11153" s="41" t="s">
        <v>23</v>
      </c>
      <c r="J11153" s="41" t="s">
        <v>28</v>
      </c>
      <c r="K11153" s="41" t="s">
        <v>25</v>
      </c>
    </row>
    <row r="11154" spans="2:11" ht="15" customHeight="1" x14ac:dyDescent="0.3">
      <c r="B11154" s="39" t="str">
        <f t="shared" si="156"/>
        <v>90623191850 гвинт з потаємною головкою din963-m8x20-8.8</v>
      </c>
      <c r="C11154" s="39" t="str">
        <f>TEXT(Raw_Articul_Data!$D11154,"00000000000")</f>
        <v>90623191850</v>
      </c>
      <c r="D11154" s="41">
        <v>90623191850</v>
      </c>
      <c r="E11154" s="41" t="s">
        <v>5695</v>
      </c>
      <c r="G11154" s="41" t="s">
        <v>32</v>
      </c>
      <c r="H11154" s="41" t="s">
        <v>2790</v>
      </c>
      <c r="I11154" s="41" t="s">
        <v>23</v>
      </c>
      <c r="J11154" s="41" t="s">
        <v>28</v>
      </c>
      <c r="K11154" s="41" t="s">
        <v>25</v>
      </c>
    </row>
    <row r="11155" spans="2:11" ht="15" customHeight="1" x14ac:dyDescent="0.3">
      <c r="B11155" s="39" t="str">
        <f t="shared" si="156"/>
        <v>90633191440 гвинт з потаємною головкою м6 х 55</v>
      </c>
      <c r="C11155" s="39" t="str">
        <f>TEXT(Raw_Articul_Data!$D11155,"00000000000")</f>
        <v>90633191440</v>
      </c>
      <c r="D11155" s="41">
        <v>90633191440</v>
      </c>
      <c r="E11155" s="41" t="s">
        <v>5696</v>
      </c>
      <c r="G11155" s="41" t="s">
        <v>32</v>
      </c>
      <c r="H11155" s="41" t="s">
        <v>2790</v>
      </c>
      <c r="I11155" s="41" t="s">
        <v>23</v>
      </c>
      <c r="J11155" s="41" t="s">
        <v>28</v>
      </c>
      <c r="K11155" s="41" t="s">
        <v>25</v>
      </c>
    </row>
    <row r="11156" spans="2:11" ht="15" customHeight="1" x14ac:dyDescent="0.3">
      <c r="B11156" s="39" t="str">
        <f t="shared" si="156"/>
        <v>90643191860 гвинт з потаємною головкою м8х30</v>
      </c>
      <c r="C11156" s="39" t="str">
        <f>TEXT(Raw_Articul_Data!$D11156,"00000000000")</f>
        <v>90643191860</v>
      </c>
      <c r="D11156" s="41">
        <v>90643191860</v>
      </c>
      <c r="E11156" s="41" t="s">
        <v>5697</v>
      </c>
      <c r="G11156" s="41" t="s">
        <v>32</v>
      </c>
      <c r="H11156" s="41" t="s">
        <v>2790</v>
      </c>
      <c r="I11156" s="41" t="s">
        <v>23</v>
      </c>
      <c r="J11156" s="41" t="s">
        <v>45</v>
      </c>
      <c r="K11156" s="41" t="s">
        <v>25</v>
      </c>
    </row>
    <row r="11157" spans="2:11" ht="15" customHeight="1" x14ac:dyDescent="0.3">
      <c r="B11157" s="39" t="str">
        <f t="shared" si="156"/>
        <v>90643461278 гвинт з потаємною головкою м6х14</v>
      </c>
      <c r="C11157" s="39" t="str">
        <f>TEXT(Raw_Articul_Data!$D11157,"00000000000")</f>
        <v>90643461278</v>
      </c>
      <c r="D11157" s="41">
        <v>90643461278</v>
      </c>
      <c r="E11157" s="41" t="s">
        <v>5698</v>
      </c>
      <c r="G11157" s="41" t="s">
        <v>32</v>
      </c>
      <c r="H11157" s="41" t="s">
        <v>2790</v>
      </c>
      <c r="I11157" s="41" t="s">
        <v>23</v>
      </c>
      <c r="J11157" s="41" t="s">
        <v>34</v>
      </c>
      <c r="K11157" s="41" t="s">
        <v>25</v>
      </c>
    </row>
    <row r="11158" spans="2:11" ht="15" customHeight="1" x14ac:dyDescent="0.3">
      <c r="B11158" s="39" t="str">
        <f t="shared" si="156"/>
        <v>90643710985 гвинт з потаємною головкою м5х16</v>
      </c>
      <c r="C11158" s="39" t="str">
        <f>TEXT(Raw_Articul_Data!$D11158,"00000000000")</f>
        <v>90643710985</v>
      </c>
      <c r="D11158" s="41">
        <v>90643710985</v>
      </c>
      <c r="E11158" s="41" t="s">
        <v>5699</v>
      </c>
      <c r="G11158" s="41" t="s">
        <v>32</v>
      </c>
      <c r="H11158" s="41" t="s">
        <v>2790</v>
      </c>
      <c r="I11158" s="41" t="s">
        <v>23</v>
      </c>
      <c r="J11158" s="41" t="s">
        <v>28</v>
      </c>
      <c r="K11158" s="41" t="s">
        <v>25</v>
      </c>
    </row>
    <row r="11159" spans="2:11" ht="15" customHeight="1" x14ac:dyDescent="0.3">
      <c r="B11159" s="39" t="str">
        <f t="shared" si="156"/>
        <v>90744772308 гвинт з циліндричною головкою is-p3x15</v>
      </c>
      <c r="C11159" s="39" t="str">
        <f>TEXT(Raw_Articul_Data!$D11159,"00000000000")</f>
        <v>90744772308</v>
      </c>
      <c r="D11159" s="41">
        <v>90744772308</v>
      </c>
      <c r="E11159" s="41" t="s">
        <v>5700</v>
      </c>
      <c r="G11159" s="41" t="s">
        <v>32</v>
      </c>
      <c r="H11159" s="41" t="s">
        <v>2790</v>
      </c>
      <c r="I11159" s="41" t="s">
        <v>23</v>
      </c>
      <c r="J11159" s="41" t="s">
        <v>34</v>
      </c>
      <c r="K11159" s="41" t="s">
        <v>25</v>
      </c>
    </row>
    <row r="11160" spans="2:11" ht="15" customHeight="1" x14ac:dyDescent="0.3">
      <c r="B11160" s="39" t="str">
        <f t="shared" si="156"/>
        <v>90744772995 гвинт з циліндричною головкою is-p4x12</v>
      </c>
      <c r="C11160" s="39" t="str">
        <f>TEXT(Raw_Articul_Data!$D11160,"00000000000")</f>
        <v>90744772995</v>
      </c>
      <c r="D11160" s="41">
        <v>90744772995</v>
      </c>
      <c r="E11160" s="41" t="s">
        <v>5701</v>
      </c>
      <c r="G11160" s="41" t="s">
        <v>32</v>
      </c>
      <c r="H11160" s="41" t="s">
        <v>2790</v>
      </c>
      <c r="I11160" s="41" t="s">
        <v>23</v>
      </c>
      <c r="J11160" s="41" t="s">
        <v>28</v>
      </c>
      <c r="K11160" s="41" t="s">
        <v>25</v>
      </c>
    </row>
    <row r="11161" spans="2:11" ht="15" customHeight="1" x14ac:dyDescent="0.3">
      <c r="B11161" s="39" t="str">
        <f t="shared" si="156"/>
        <v>90744773025 гвинт з циліндричною головкою is-p4x16</v>
      </c>
      <c r="C11161" s="39" t="str">
        <f>TEXT(Raw_Articul_Data!$D11161,"00000000000")</f>
        <v>90744773025</v>
      </c>
      <c r="D11161" s="41">
        <v>90744773025</v>
      </c>
      <c r="E11161" s="41" t="s">
        <v>5702</v>
      </c>
      <c r="G11161" s="41" t="s">
        <v>32</v>
      </c>
      <c r="H11161" s="41" t="s">
        <v>2790</v>
      </c>
      <c r="I11161" s="41" t="s">
        <v>23</v>
      </c>
      <c r="J11161" s="41" t="s">
        <v>28</v>
      </c>
      <c r="K11161" s="41" t="s">
        <v>25</v>
      </c>
    </row>
    <row r="11162" spans="2:11" ht="15" customHeight="1" x14ac:dyDescent="0.3">
      <c r="B11162" s="39" t="str">
        <f t="shared" si="156"/>
        <v xml:space="preserve">90744774128 гвинт з циліндричною головкою is-p5x20 </v>
      </c>
      <c r="C11162" s="39" t="str">
        <f>TEXT(Raw_Articul_Data!$D11162,"00000000000")</f>
        <v>90744774128</v>
      </c>
      <c r="D11162" s="41">
        <v>90744774128</v>
      </c>
      <c r="E11162" s="41" t="s">
        <v>5703</v>
      </c>
      <c r="G11162" s="41" t="s">
        <v>32</v>
      </c>
      <c r="H11162" s="41" t="s">
        <v>2790</v>
      </c>
      <c r="I11162" s="41" t="s">
        <v>23</v>
      </c>
      <c r="J11162" s="41" t="s">
        <v>28</v>
      </c>
      <c r="K11162" s="41" t="s">
        <v>25</v>
      </c>
    </row>
    <row r="11163" spans="2:11" ht="15" customHeight="1" x14ac:dyDescent="0.3">
      <c r="B11163" s="39" t="str">
        <f t="shared" si="156"/>
        <v>90744774130 гвинт з циліндричною головкою is-p 5x16</v>
      </c>
      <c r="C11163" s="39" t="str">
        <f>TEXT(Raw_Articul_Data!$D11163,"00000000000")</f>
        <v>90744774130</v>
      </c>
      <c r="D11163" s="41">
        <v>90744774130</v>
      </c>
      <c r="E11163" s="41" t="s">
        <v>5704</v>
      </c>
      <c r="G11163" s="41" t="s">
        <v>32</v>
      </c>
      <c r="H11163" s="41" t="s">
        <v>2790</v>
      </c>
      <c r="I11163" s="41" t="s">
        <v>23</v>
      </c>
      <c r="J11163" s="41" t="s">
        <v>28</v>
      </c>
      <c r="K11163" s="41" t="s">
        <v>25</v>
      </c>
    </row>
    <row r="11164" spans="2:11" ht="15" customHeight="1" x14ac:dyDescent="0.3">
      <c r="B11164" s="39" t="str">
        <f t="shared" si="156"/>
        <v>90744774132 гвинт з циліндричною головкою  is-p5x18</v>
      </c>
      <c r="C11164" s="39" t="str">
        <f>TEXT(Raw_Articul_Data!$D11164,"00000000000")</f>
        <v>90744774132</v>
      </c>
      <c r="D11164" s="41">
        <v>90744774132</v>
      </c>
      <c r="E11164" s="41" t="s">
        <v>5705</v>
      </c>
      <c r="G11164" s="41" t="s">
        <v>32</v>
      </c>
      <c r="H11164" s="41" t="s">
        <v>2790</v>
      </c>
      <c r="I11164" s="41" t="s">
        <v>23</v>
      </c>
      <c r="J11164" s="41" t="s">
        <v>133</v>
      </c>
      <c r="K11164" s="41" t="s">
        <v>25</v>
      </c>
    </row>
    <row r="11165" spans="2:11" ht="15" customHeight="1" x14ac:dyDescent="0.3">
      <c r="B11165" s="39" t="str">
        <f t="shared" si="156"/>
        <v>90744774135 гвинт з циліндричною головкою is-p5x20</v>
      </c>
      <c r="C11165" s="39" t="str">
        <f>TEXT(Raw_Articul_Data!$D11165,"00000000000")</f>
        <v>90744774135</v>
      </c>
      <c r="D11165" s="41">
        <v>90744774135</v>
      </c>
      <c r="E11165" s="41" t="s">
        <v>5706</v>
      </c>
      <c r="G11165" s="41" t="s">
        <v>32</v>
      </c>
      <c r="H11165" s="41" t="s">
        <v>2790</v>
      </c>
      <c r="I11165" s="41" t="s">
        <v>23</v>
      </c>
      <c r="J11165" s="41" t="s">
        <v>28</v>
      </c>
      <c r="K11165" s="41" t="s">
        <v>25</v>
      </c>
    </row>
    <row r="11166" spans="2:11" ht="15" customHeight="1" x14ac:dyDescent="0.3">
      <c r="B11166" s="39" t="str">
        <f t="shared" si="156"/>
        <v>90744774139 гвинт з циліндричною головкою is-p5x25</v>
      </c>
      <c r="C11166" s="39" t="str">
        <f>TEXT(Raw_Articul_Data!$D11166,"00000000000")</f>
        <v>90744774139</v>
      </c>
      <c r="D11166" s="41">
        <v>90744774139</v>
      </c>
      <c r="E11166" s="41" t="s">
        <v>5707</v>
      </c>
      <c r="G11166" s="41" t="s">
        <v>32</v>
      </c>
      <c r="H11166" s="41" t="s">
        <v>2790</v>
      </c>
      <c r="I11166" s="41" t="s">
        <v>23</v>
      </c>
      <c r="J11166" s="41" t="s">
        <v>55</v>
      </c>
      <c r="K11166" s="41" t="s">
        <v>25</v>
      </c>
    </row>
    <row r="11167" spans="2:11" ht="15" customHeight="1" x14ac:dyDescent="0.3">
      <c r="B11167" s="39" t="str">
        <f t="shared" si="156"/>
        <v xml:space="preserve">90744774148 гвинт з циліндричною головкою  is-p5x34 </v>
      </c>
      <c r="C11167" s="39" t="str">
        <f>TEXT(Raw_Articul_Data!$D11167,"00000000000")</f>
        <v>90744774148</v>
      </c>
      <c r="D11167" s="41">
        <v>90744774148</v>
      </c>
      <c r="E11167" s="41" t="s">
        <v>5708</v>
      </c>
      <c r="G11167" s="41" t="s">
        <v>32</v>
      </c>
      <c r="H11167" s="41" t="s">
        <v>2790</v>
      </c>
      <c r="I11167" s="41" t="s">
        <v>23</v>
      </c>
      <c r="J11167" s="41" t="s">
        <v>28</v>
      </c>
      <c r="K11167" s="41" t="s">
        <v>25</v>
      </c>
    </row>
    <row r="11168" spans="2:11" ht="15" customHeight="1" x14ac:dyDescent="0.3">
      <c r="B11168" s="39" t="str">
        <f t="shared" si="156"/>
        <v xml:space="preserve">90744774370 гвинт з циліндричною головкою is-p5x130 </v>
      </c>
      <c r="C11168" s="39" t="str">
        <f>TEXT(Raw_Articul_Data!$D11168,"00000000000")</f>
        <v>90744774370</v>
      </c>
      <c r="D11168" s="41">
        <v>90744774370</v>
      </c>
      <c r="E11168" s="41" t="s">
        <v>5709</v>
      </c>
      <c r="G11168" s="41" t="s">
        <v>32</v>
      </c>
      <c r="H11168" s="41" t="s">
        <v>2790</v>
      </c>
      <c r="I11168" s="41" t="s">
        <v>23</v>
      </c>
      <c r="J11168" s="41" t="s">
        <v>34</v>
      </c>
      <c r="K11168" s="41" t="s">
        <v>25</v>
      </c>
    </row>
    <row r="11169" spans="2:11" ht="15" customHeight="1" x14ac:dyDescent="0.3">
      <c r="B11169" s="39" t="str">
        <f t="shared" si="156"/>
        <v>90744774438 гвинт з циліндричною головкою  is-p6х28</v>
      </c>
      <c r="C11169" s="39" t="str">
        <f>TEXT(Raw_Articul_Data!$D11169,"00000000000")</f>
        <v>90744774438</v>
      </c>
      <c r="D11169" s="41">
        <v>90744774438</v>
      </c>
      <c r="E11169" s="41" t="s">
        <v>5710</v>
      </c>
      <c r="G11169" s="41" t="s">
        <v>32</v>
      </c>
      <c r="H11169" s="41" t="s">
        <v>2790</v>
      </c>
      <c r="I11169" s="41" t="s">
        <v>23</v>
      </c>
      <c r="J11169" s="41" t="s">
        <v>28</v>
      </c>
      <c r="K11169" s="41" t="s">
        <v>25</v>
      </c>
    </row>
    <row r="11170" spans="2:11" ht="15" customHeight="1" x14ac:dyDescent="0.3">
      <c r="B11170" s="39" t="str">
        <f t="shared" si="156"/>
        <v>90744782967 гвинт з циліндричною головкою is-p4x10</v>
      </c>
      <c r="C11170" s="39" t="str">
        <f>TEXT(Raw_Articul_Data!$D11170,"00000000000")</f>
        <v>90744782967</v>
      </c>
      <c r="D11170" s="41">
        <v>90744782967</v>
      </c>
      <c r="E11170" s="41" t="s">
        <v>5711</v>
      </c>
      <c r="G11170" s="41" t="s">
        <v>32</v>
      </c>
      <c r="H11170" s="41" t="s">
        <v>2790</v>
      </c>
      <c r="I11170" s="41" t="s">
        <v>23</v>
      </c>
      <c r="J11170" s="41" t="s">
        <v>28</v>
      </c>
      <c r="K11170" s="41" t="s">
        <v>25</v>
      </c>
    </row>
    <row r="11171" spans="2:11" ht="15" customHeight="1" x14ac:dyDescent="0.3">
      <c r="B11171" s="39" t="str">
        <f t="shared" si="156"/>
        <v>90744782970 гвинт з циліндричною головкою is-р4 х 10</v>
      </c>
      <c r="C11171" s="39" t="str">
        <f>TEXT(Raw_Articul_Data!$D11171,"00000000000")</f>
        <v>90744782970</v>
      </c>
      <c r="D11171" s="41">
        <v>90744782970</v>
      </c>
      <c r="E11171" s="41" t="s">
        <v>5712</v>
      </c>
      <c r="G11171" s="41" t="s">
        <v>32</v>
      </c>
      <c r="H11171" s="41" t="s">
        <v>2790</v>
      </c>
      <c r="I11171" s="41" t="s">
        <v>23</v>
      </c>
      <c r="J11171" s="41" t="s">
        <v>28</v>
      </c>
      <c r="K11171" s="41" t="s">
        <v>25</v>
      </c>
    </row>
    <row r="11172" spans="2:11" ht="15" customHeight="1" x14ac:dyDescent="0.3">
      <c r="B11172" s="39" t="str">
        <f t="shared" si="156"/>
        <v>90744783005 гвинт з циліндричною голівкою is-р4 х 14</v>
      </c>
      <c r="C11172" s="39" t="str">
        <f>TEXT(Raw_Articul_Data!$D11172,"00000000000")</f>
        <v>90744783005</v>
      </c>
      <c r="D11172" s="41">
        <v>90744783005</v>
      </c>
      <c r="E11172" s="41" t="s">
        <v>5713</v>
      </c>
      <c r="G11172" s="41" t="s">
        <v>32</v>
      </c>
      <c r="H11172" s="41" t="s">
        <v>2790</v>
      </c>
      <c r="I11172" s="41" t="s">
        <v>23</v>
      </c>
      <c r="J11172" s="41" t="s">
        <v>28</v>
      </c>
      <c r="K11172" s="41" t="s">
        <v>25</v>
      </c>
    </row>
    <row r="11173" spans="2:11" ht="15" customHeight="1" x14ac:dyDescent="0.3">
      <c r="B11173" s="39" t="str">
        <f t="shared" si="156"/>
        <v>90744783025 гвинт з циліндричною головкою is-р4 х 16</v>
      </c>
      <c r="C11173" s="39" t="str">
        <f>TEXT(Raw_Articul_Data!$D11173,"00000000000")</f>
        <v>90744783025</v>
      </c>
      <c r="D11173" s="41">
        <v>90744783025</v>
      </c>
      <c r="E11173" s="41" t="s">
        <v>5714</v>
      </c>
      <c r="G11173" s="41" t="s">
        <v>32</v>
      </c>
      <c r="H11173" s="41" t="s">
        <v>2790</v>
      </c>
      <c r="I11173" s="41" t="s">
        <v>23</v>
      </c>
      <c r="J11173" s="41" t="s">
        <v>28</v>
      </c>
      <c r="K11173" s="41" t="s">
        <v>25</v>
      </c>
    </row>
    <row r="11174" spans="2:11" ht="15" customHeight="1" x14ac:dyDescent="0.3">
      <c r="B11174" s="39" t="str">
        <f t="shared" si="156"/>
        <v>90744783028 гвинт з циліндричною головкою is-p4x16</v>
      </c>
      <c r="C11174" s="39" t="str">
        <f>TEXT(Raw_Articul_Data!$D11174,"00000000000")</f>
        <v>90744783028</v>
      </c>
      <c r="D11174" s="41">
        <v>90744783028</v>
      </c>
      <c r="E11174" s="41" t="s">
        <v>5702</v>
      </c>
      <c r="G11174" s="41" t="s">
        <v>32</v>
      </c>
      <c r="H11174" s="41" t="s">
        <v>2790</v>
      </c>
      <c r="I11174" s="41" t="s">
        <v>23</v>
      </c>
      <c r="J11174" s="41" t="s">
        <v>28</v>
      </c>
      <c r="K11174" s="41" t="s">
        <v>25</v>
      </c>
    </row>
    <row r="11175" spans="2:11" ht="15" customHeight="1" x14ac:dyDescent="0.3">
      <c r="B11175" s="39" t="str">
        <f t="shared" si="156"/>
        <v>90744783075 гвинт з циліндричною головкою is-р4 х 19</v>
      </c>
      <c r="C11175" s="39" t="str">
        <f>TEXT(Raw_Articul_Data!$D11175,"00000000000")</f>
        <v>90744783075</v>
      </c>
      <c r="D11175" s="41">
        <v>90744783075</v>
      </c>
      <c r="E11175" s="41" t="s">
        <v>5715</v>
      </c>
      <c r="G11175" s="41" t="s">
        <v>32</v>
      </c>
      <c r="H11175" s="41" t="s">
        <v>2790</v>
      </c>
      <c r="I11175" s="41" t="s">
        <v>23</v>
      </c>
      <c r="J11175" s="41" t="s">
        <v>28</v>
      </c>
      <c r="K11175" s="41" t="s">
        <v>25</v>
      </c>
    </row>
    <row r="11176" spans="2:11" ht="15" customHeight="1" x14ac:dyDescent="0.3">
      <c r="B11176" s="39" t="str">
        <f t="shared" si="156"/>
        <v>90744783076 гвинт з циліндричною головкою is-р4 х 19</v>
      </c>
      <c r="C11176" s="39" t="str">
        <f>TEXT(Raw_Articul_Data!$D11176,"00000000000")</f>
        <v>90744783076</v>
      </c>
      <c r="D11176" s="41">
        <v>90744783076</v>
      </c>
      <c r="E11176" s="41" t="s">
        <v>5715</v>
      </c>
      <c r="G11176" s="41" t="s">
        <v>32</v>
      </c>
      <c r="H11176" s="41" t="s">
        <v>2790</v>
      </c>
      <c r="I11176" s="41" t="s">
        <v>23</v>
      </c>
      <c r="J11176" s="41" t="s">
        <v>621</v>
      </c>
      <c r="K11176" s="41" t="s">
        <v>25</v>
      </c>
    </row>
    <row r="11177" spans="2:11" ht="15" customHeight="1" x14ac:dyDescent="0.3">
      <c r="B11177" s="39" t="str">
        <f t="shared" si="156"/>
        <v>90744783525 гвинт з циліндричною головкоюis-р4,5 х4 5</v>
      </c>
      <c r="C11177" s="39" t="str">
        <f>TEXT(Raw_Articul_Data!$D11177,"00000000000")</f>
        <v>90744783525</v>
      </c>
      <c r="D11177" s="41">
        <v>90744783525</v>
      </c>
      <c r="E11177" s="41" t="s">
        <v>5716</v>
      </c>
      <c r="G11177" s="41" t="s">
        <v>32</v>
      </c>
      <c r="H11177" s="41" t="s">
        <v>2790</v>
      </c>
      <c r="I11177" s="41" t="s">
        <v>23</v>
      </c>
      <c r="J11177" s="41" t="s">
        <v>28</v>
      </c>
      <c r="K11177" s="41" t="s">
        <v>25</v>
      </c>
    </row>
    <row r="11178" spans="2:11" ht="15" customHeight="1" x14ac:dyDescent="0.3">
      <c r="B11178" s="39" t="str">
        <f t="shared" si="156"/>
        <v>90744784125 гвинт з циліндричною головкою is-5 х 14</v>
      </c>
      <c r="C11178" s="39" t="str">
        <f>TEXT(Raw_Articul_Data!$D11178,"00000000000")</f>
        <v>90744784125</v>
      </c>
      <c r="D11178" s="41">
        <v>90744784125</v>
      </c>
      <c r="E11178" s="41" t="s">
        <v>5717</v>
      </c>
      <c r="G11178" s="41" t="s">
        <v>32</v>
      </c>
      <c r="H11178" s="41" t="s">
        <v>2790</v>
      </c>
      <c r="I11178" s="41" t="s">
        <v>23</v>
      </c>
      <c r="J11178" s="41" t="s">
        <v>218</v>
      </c>
      <c r="K11178" s="41" t="s">
        <v>25</v>
      </c>
    </row>
    <row r="11179" spans="2:11" ht="15" customHeight="1" x14ac:dyDescent="0.3">
      <c r="B11179" s="39" t="str">
        <f t="shared" si="156"/>
        <v>90744784127 гвинт з циліндричною головкою р5х22</v>
      </c>
      <c r="C11179" s="39" t="str">
        <f>TEXT(Raw_Articul_Data!$D11179,"00000000000")</f>
        <v>90744784127</v>
      </c>
      <c r="D11179" s="41">
        <v>90744784127</v>
      </c>
      <c r="E11179" s="41" t="s">
        <v>5718</v>
      </c>
      <c r="G11179" s="41" t="s">
        <v>32</v>
      </c>
      <c r="H11179" s="41" t="s">
        <v>2790</v>
      </c>
      <c r="I11179" s="41" t="s">
        <v>23</v>
      </c>
      <c r="J11179" s="41" t="s">
        <v>34</v>
      </c>
      <c r="K11179" s="41" t="s">
        <v>25</v>
      </c>
    </row>
    <row r="11180" spans="2:11" ht="15" customHeight="1" x14ac:dyDescent="0.3">
      <c r="B11180" s="39" t="str">
        <f t="shared" si="156"/>
        <v>90744784129 гвинт з циліндричною головкою р5х18</v>
      </c>
      <c r="C11180" s="39" t="str">
        <f>TEXT(Raw_Articul_Data!$D11180,"00000000000")</f>
        <v>90744784129</v>
      </c>
      <c r="D11180" s="41">
        <v>90744784129</v>
      </c>
      <c r="E11180" s="41" t="s">
        <v>5719</v>
      </c>
      <c r="G11180" s="41" t="s">
        <v>32</v>
      </c>
      <c r="H11180" s="41" t="s">
        <v>2790</v>
      </c>
      <c r="I11180" s="41" t="s">
        <v>23</v>
      </c>
      <c r="J11180" s="41" t="s">
        <v>34</v>
      </c>
      <c r="K11180" s="41" t="s">
        <v>25</v>
      </c>
    </row>
    <row r="11181" spans="2:11" ht="15" customHeight="1" x14ac:dyDescent="0.3">
      <c r="B11181" s="39" t="str">
        <f t="shared" si="156"/>
        <v>90744784130 гвинт з циліндричною головкою is-р5 х 16</v>
      </c>
      <c r="C11181" s="39" t="str">
        <f>TEXT(Raw_Articul_Data!$D11181,"00000000000")</f>
        <v>90744784130</v>
      </c>
      <c r="D11181" s="41">
        <v>90744784130</v>
      </c>
      <c r="E11181" s="41" t="s">
        <v>5720</v>
      </c>
      <c r="G11181" s="41" t="s">
        <v>32</v>
      </c>
      <c r="H11181" s="41" t="s">
        <v>2790</v>
      </c>
      <c r="I11181" s="41" t="s">
        <v>23</v>
      </c>
      <c r="J11181" s="41" t="s">
        <v>28</v>
      </c>
      <c r="K11181" s="41" t="s">
        <v>25</v>
      </c>
    </row>
    <row r="11182" spans="2:11" ht="15" customHeight="1" x14ac:dyDescent="0.3">
      <c r="B11182" s="39" t="str">
        <f t="shared" si="156"/>
        <v>90744784135 гвинт з циліндричною головкою is-р5 х 20</v>
      </c>
      <c r="C11182" s="39" t="str">
        <f>TEXT(Raw_Articul_Data!$D11182,"00000000000")</f>
        <v>90744784135</v>
      </c>
      <c r="D11182" s="41">
        <v>90744784135</v>
      </c>
      <c r="E11182" s="41" t="s">
        <v>5721</v>
      </c>
      <c r="G11182" s="41" t="s">
        <v>32</v>
      </c>
      <c r="H11182" s="41" t="s">
        <v>2790</v>
      </c>
      <c r="I11182" s="41" t="s">
        <v>23</v>
      </c>
      <c r="J11182" s="41" t="s">
        <v>28</v>
      </c>
      <c r="K11182" s="41" t="s">
        <v>25</v>
      </c>
    </row>
    <row r="11183" spans="2:11" ht="15" customHeight="1" x14ac:dyDescent="0.3">
      <c r="B11183" s="39" t="str">
        <f t="shared" si="156"/>
        <v>90744784140 гвинт з циліндричною головкою is-p6 х 25</v>
      </c>
      <c r="C11183" s="39" t="str">
        <f>TEXT(Raw_Articul_Data!$D11183,"00000000000")</f>
        <v>90744784140</v>
      </c>
      <c r="D11183" s="41">
        <v>90744784140</v>
      </c>
      <c r="E11183" s="41" t="s">
        <v>5722</v>
      </c>
      <c r="G11183" s="41" t="s">
        <v>32</v>
      </c>
      <c r="H11183" s="41" t="s">
        <v>2790</v>
      </c>
      <c r="I11183" s="41" t="s">
        <v>23</v>
      </c>
      <c r="J11183" s="41" t="s">
        <v>28</v>
      </c>
      <c r="K11183" s="41" t="s">
        <v>25</v>
      </c>
    </row>
    <row r="11184" spans="2:11" ht="15" customHeight="1" x14ac:dyDescent="0.3">
      <c r="B11184" s="39" t="str">
        <f t="shared" si="156"/>
        <v>90744784143 гвинт з циліндричною головкою is-p6x26</v>
      </c>
      <c r="C11184" s="39" t="str">
        <f>TEXT(Raw_Articul_Data!$D11184,"00000000000")</f>
        <v>90744784143</v>
      </c>
      <c r="D11184" s="41">
        <v>90744784143</v>
      </c>
      <c r="E11184" s="41" t="s">
        <v>5723</v>
      </c>
      <c r="G11184" s="41" t="s">
        <v>32</v>
      </c>
      <c r="H11184" s="41" t="s">
        <v>2790</v>
      </c>
      <c r="I11184" s="41" t="s">
        <v>23</v>
      </c>
      <c r="J11184" s="41" t="s">
        <v>28</v>
      </c>
      <c r="K11184" s="41" t="s">
        <v>25</v>
      </c>
    </row>
    <row r="11185" spans="2:11" ht="15" customHeight="1" x14ac:dyDescent="0.3">
      <c r="B11185" s="39" t="str">
        <f t="shared" si="156"/>
        <v>90744784380 гвинт з циліндричною головкою is-p6x10</v>
      </c>
      <c r="C11185" s="39" t="str">
        <f>TEXT(Raw_Articul_Data!$D11185,"00000000000")</f>
        <v>90744784380</v>
      </c>
      <c r="D11185" s="41">
        <v>90744784380</v>
      </c>
      <c r="E11185" s="41" t="s">
        <v>5724</v>
      </c>
      <c r="G11185" s="41" t="s">
        <v>32</v>
      </c>
      <c r="H11185" s="41" t="s">
        <v>2790</v>
      </c>
      <c r="I11185" s="41" t="s">
        <v>23</v>
      </c>
      <c r="J11185" s="41" t="s">
        <v>28</v>
      </c>
      <c r="K11185" s="41" t="s">
        <v>25</v>
      </c>
    </row>
    <row r="11186" spans="2:11" ht="15" customHeight="1" x14ac:dyDescent="0.3">
      <c r="B11186" s="39" t="str">
        <f t="shared" si="156"/>
        <v>90744784405 гвинт з циліндричною головкою is-р6 х14</v>
      </c>
      <c r="C11186" s="39" t="str">
        <f>TEXT(Raw_Articul_Data!$D11186,"00000000000")</f>
        <v>90744784405</v>
      </c>
      <c r="D11186" s="41">
        <v>90744784405</v>
      </c>
      <c r="E11186" s="41" t="s">
        <v>5725</v>
      </c>
      <c r="G11186" s="41" t="s">
        <v>32</v>
      </c>
      <c r="H11186" s="41" t="s">
        <v>2790</v>
      </c>
      <c r="I11186" s="41" t="s">
        <v>23</v>
      </c>
      <c r="J11186" s="41" t="s">
        <v>28</v>
      </c>
      <c r="K11186" s="41" t="s">
        <v>25</v>
      </c>
    </row>
    <row r="11187" spans="2:11" ht="15" customHeight="1" x14ac:dyDescent="0.3">
      <c r="B11187" s="39" t="str">
        <f t="shared" si="156"/>
        <v>90744784409 гвинт з циліндричною головкою is-р6 х 16</v>
      </c>
      <c r="C11187" s="39" t="str">
        <f>TEXT(Raw_Articul_Data!$D11187,"00000000000")</f>
        <v>90744784409</v>
      </c>
      <c r="D11187" s="41">
        <v>90744784409</v>
      </c>
      <c r="E11187" s="41" t="s">
        <v>5726</v>
      </c>
      <c r="G11187" s="41" t="s">
        <v>32</v>
      </c>
      <c r="H11187" s="41" t="s">
        <v>2790</v>
      </c>
      <c r="I11187" s="41" t="s">
        <v>23</v>
      </c>
      <c r="J11187" s="41" t="s">
        <v>28</v>
      </c>
      <c r="K11187" s="41" t="s">
        <v>25</v>
      </c>
    </row>
    <row r="11188" spans="2:11" ht="15" customHeight="1" x14ac:dyDescent="0.3">
      <c r="B11188" s="39" t="str">
        <f t="shared" si="156"/>
        <v>90744784425 гвинт з циліндричною головкою is-р6 х 19</v>
      </c>
      <c r="C11188" s="39" t="str">
        <f>TEXT(Raw_Articul_Data!$D11188,"00000000000")</f>
        <v>90744784425</v>
      </c>
      <c r="D11188" s="41">
        <v>90744784425</v>
      </c>
      <c r="E11188" s="41" t="s">
        <v>5727</v>
      </c>
      <c r="G11188" s="41" t="s">
        <v>32</v>
      </c>
      <c r="H11188" s="41" t="s">
        <v>2790</v>
      </c>
      <c r="I11188" s="41" t="s">
        <v>23</v>
      </c>
      <c r="J11188" s="41" t="s">
        <v>28</v>
      </c>
      <c r="K11188" s="41" t="s">
        <v>25</v>
      </c>
    </row>
    <row r="11189" spans="2:11" ht="15" customHeight="1" x14ac:dyDescent="0.3">
      <c r="B11189" s="39" t="str">
        <f t="shared" si="156"/>
        <v>90744784435 гвинт з циліндричною голівкою is-р6 х 19</v>
      </c>
      <c r="C11189" s="39" t="str">
        <f>TEXT(Raw_Articul_Data!$D11189,"00000000000")</f>
        <v>90744784435</v>
      </c>
      <c r="D11189" s="41">
        <v>90744784435</v>
      </c>
      <c r="E11189" s="41" t="s">
        <v>5728</v>
      </c>
      <c r="G11189" s="41" t="s">
        <v>32</v>
      </c>
      <c r="H11189" s="41" t="s">
        <v>2790</v>
      </c>
      <c r="I11189" s="41" t="s">
        <v>23</v>
      </c>
      <c r="J11189" s="41" t="s">
        <v>28</v>
      </c>
      <c r="K11189" s="41" t="s">
        <v>25</v>
      </c>
    </row>
    <row r="11190" spans="2:11" ht="15" customHeight="1" x14ac:dyDescent="0.3">
      <c r="B11190" s="39" t="str">
        <f t="shared" si="156"/>
        <v>90744784475 гвинт з циліндричною голівкою is-р6 х 21,5</v>
      </c>
      <c r="C11190" s="39" t="str">
        <f>TEXT(Raw_Articul_Data!$D11190,"00000000000")</f>
        <v>90744784475</v>
      </c>
      <c r="D11190" s="41">
        <v>90744784475</v>
      </c>
      <c r="E11190" s="41" t="s">
        <v>5729</v>
      </c>
      <c r="G11190" s="41" t="s">
        <v>32</v>
      </c>
      <c r="H11190" s="41" t="s">
        <v>2790</v>
      </c>
      <c r="I11190" s="41" t="s">
        <v>23</v>
      </c>
      <c r="J11190" s="41" t="s">
        <v>28</v>
      </c>
      <c r="K11190" s="41" t="s">
        <v>25</v>
      </c>
    </row>
    <row r="11191" spans="2:11" ht="15" customHeight="1" x14ac:dyDescent="0.3">
      <c r="B11191" s="39" t="str">
        <f t="shared" si="156"/>
        <v>90744784545 гвинт з циліндричною головкою is-р6 х 26,5</v>
      </c>
      <c r="C11191" s="39" t="str">
        <f>TEXT(Raw_Articul_Data!$D11191,"00000000000")</f>
        <v>90744784545</v>
      </c>
      <c r="D11191" s="41">
        <v>90744784545</v>
      </c>
      <c r="E11191" s="41" t="s">
        <v>5730</v>
      </c>
      <c r="G11191" s="41" t="s">
        <v>32</v>
      </c>
      <c r="H11191" s="41" t="s">
        <v>2790</v>
      </c>
      <c r="I11191" s="41" t="s">
        <v>23</v>
      </c>
      <c r="J11191" s="41" t="s">
        <v>28</v>
      </c>
      <c r="K11191" s="41" t="s">
        <v>25</v>
      </c>
    </row>
    <row r="11192" spans="2:11" ht="15" customHeight="1" x14ac:dyDescent="0.3">
      <c r="B11192" s="39" t="str">
        <f t="shared" si="156"/>
        <v>90744784655 гвинт з циліндричною головкою is-p6x30</v>
      </c>
      <c r="C11192" s="39" t="str">
        <f>TEXT(Raw_Articul_Data!$D11192,"00000000000")</f>
        <v>90744784655</v>
      </c>
      <c r="D11192" s="41">
        <v>90744784655</v>
      </c>
      <c r="E11192" s="41" t="s">
        <v>5731</v>
      </c>
      <c r="G11192" s="41" t="s">
        <v>32</v>
      </c>
      <c r="H11192" s="41" t="s">
        <v>2790</v>
      </c>
      <c r="I11192" s="41" t="s">
        <v>23</v>
      </c>
      <c r="J11192" s="41" t="s">
        <v>28</v>
      </c>
      <c r="K11192" s="41" t="s">
        <v>25</v>
      </c>
    </row>
    <row r="11193" spans="2:11" ht="15" customHeight="1" x14ac:dyDescent="0.3">
      <c r="B11193" s="39" t="str">
        <f t="shared" si="156"/>
        <v>90744784675 гвинт з циліндричною головкою is-р6 х 32,5</v>
      </c>
      <c r="C11193" s="39" t="str">
        <f>TEXT(Raw_Articul_Data!$D11193,"00000000000")</f>
        <v>90744784675</v>
      </c>
      <c r="D11193" s="41">
        <v>90744784675</v>
      </c>
      <c r="E11193" s="41" t="s">
        <v>5732</v>
      </c>
      <c r="G11193" s="41" t="s">
        <v>32</v>
      </c>
      <c r="H11193" s="41" t="s">
        <v>2790</v>
      </c>
      <c r="I11193" s="41" t="s">
        <v>23</v>
      </c>
      <c r="J11193" s="41" t="s">
        <v>28</v>
      </c>
      <c r="K11193" s="41" t="s">
        <v>25</v>
      </c>
    </row>
    <row r="11194" spans="2:11" ht="15" customHeight="1" x14ac:dyDescent="0.3">
      <c r="B11194" s="39" t="str">
        <f t="shared" si="156"/>
        <v>90744784705 гвинт з циліндричною головкою is-р6 х 40</v>
      </c>
      <c r="C11194" s="39" t="str">
        <f>TEXT(Raw_Articul_Data!$D11194,"00000000000")</f>
        <v>90744784705</v>
      </c>
      <c r="D11194" s="41">
        <v>90744784705</v>
      </c>
      <c r="E11194" s="41" t="s">
        <v>5733</v>
      </c>
      <c r="G11194" s="41" t="s">
        <v>32</v>
      </c>
      <c r="H11194" s="41" t="s">
        <v>2790</v>
      </c>
      <c r="I11194" s="41" t="s">
        <v>23</v>
      </c>
      <c r="J11194" s="41" t="s">
        <v>28</v>
      </c>
      <c r="K11194" s="41" t="s">
        <v>25</v>
      </c>
    </row>
    <row r="11195" spans="2:11" ht="15" customHeight="1" x14ac:dyDescent="0.3">
      <c r="B11195" s="39" t="str">
        <f t="shared" si="156"/>
        <v>90744784706 гвинт з циліндричною головкою  is-p6x50</v>
      </c>
      <c r="C11195" s="39" t="str">
        <f>TEXT(Raw_Articul_Data!$D11195,"00000000000")</f>
        <v>90744784706</v>
      </c>
      <c r="D11195" s="41">
        <v>90744784706</v>
      </c>
      <c r="E11195" s="41" t="s">
        <v>5734</v>
      </c>
      <c r="G11195" s="41" t="s">
        <v>32</v>
      </c>
      <c r="H11195" s="41" t="s">
        <v>2790</v>
      </c>
      <c r="I11195" s="41" t="s">
        <v>23</v>
      </c>
      <c r="J11195" s="41" t="s">
        <v>28</v>
      </c>
      <c r="K11195" s="41" t="s">
        <v>25</v>
      </c>
    </row>
    <row r="11196" spans="2:11" ht="15" customHeight="1" x14ac:dyDescent="0.3">
      <c r="B11196" s="39" t="str">
        <f t="shared" si="156"/>
        <v>90754780630 гвинт з циліндричною головкою is-d4x8</v>
      </c>
      <c r="C11196" s="39" t="str">
        <f>TEXT(Raw_Articul_Data!$D11196,"00000000000")</f>
        <v>90754780630</v>
      </c>
      <c r="D11196" s="41">
        <v>90754780630</v>
      </c>
      <c r="E11196" s="41" t="s">
        <v>5735</v>
      </c>
      <c r="G11196" s="41" t="s">
        <v>32</v>
      </c>
      <c r="H11196" s="41" t="s">
        <v>2790</v>
      </c>
      <c r="I11196" s="41" t="s">
        <v>23</v>
      </c>
      <c r="J11196" s="41" t="s">
        <v>28</v>
      </c>
      <c r="K11196" s="41" t="s">
        <v>25</v>
      </c>
    </row>
    <row r="11197" spans="2:11" ht="15" customHeight="1" x14ac:dyDescent="0.3">
      <c r="B11197" s="39" t="str">
        <f t="shared" si="156"/>
        <v>90754782995 гвинт з циліндричною головкою is-d4 х 12</v>
      </c>
      <c r="C11197" s="39" t="str">
        <f>TEXT(Raw_Articul_Data!$D11197,"00000000000")</f>
        <v>90754782995</v>
      </c>
      <c r="D11197" s="41">
        <v>90754782995</v>
      </c>
      <c r="E11197" s="41" t="s">
        <v>5736</v>
      </c>
      <c r="G11197" s="41" t="s">
        <v>32</v>
      </c>
      <c r="H11197" s="41" t="s">
        <v>2790</v>
      </c>
      <c r="I11197" s="41" t="s">
        <v>23</v>
      </c>
      <c r="J11197" s="41" t="s">
        <v>28</v>
      </c>
      <c r="K11197" s="41" t="s">
        <v>25</v>
      </c>
    </row>
    <row r="11198" spans="2:11" ht="15" customHeight="1" x14ac:dyDescent="0.3">
      <c r="B11198" s="39" t="str">
        <f t="shared" si="156"/>
        <v>90754783012 гвинт з циліндричною головкою is-d4x12</v>
      </c>
      <c r="C11198" s="39" t="str">
        <f>TEXT(Raw_Articul_Data!$D11198,"00000000000")</f>
        <v>90754783012</v>
      </c>
      <c r="D11198" s="41">
        <v>90754783012</v>
      </c>
      <c r="E11198" s="41" t="s">
        <v>5737</v>
      </c>
      <c r="G11198" s="41" t="s">
        <v>32</v>
      </c>
      <c r="H11198" s="41" t="s">
        <v>2790</v>
      </c>
      <c r="I11198" s="41" t="s">
        <v>23</v>
      </c>
      <c r="J11198" s="41" t="s">
        <v>55</v>
      </c>
      <c r="K11198" s="41" t="s">
        <v>25</v>
      </c>
    </row>
    <row r="11199" spans="2:11" ht="15" customHeight="1" x14ac:dyDescent="0.3">
      <c r="B11199" s="39" t="str">
        <f t="shared" si="156"/>
        <v>90754783015 гвинт з циліндричною голівкою is-d4 х 15</v>
      </c>
      <c r="C11199" s="39" t="str">
        <f>TEXT(Raw_Articul_Data!$D11199,"00000000000")</f>
        <v>90754783015</v>
      </c>
      <c r="D11199" s="41">
        <v>90754783015</v>
      </c>
      <c r="E11199" s="41" t="s">
        <v>5738</v>
      </c>
      <c r="G11199" s="41" t="s">
        <v>32</v>
      </c>
      <c r="H11199" s="41" t="s">
        <v>2790</v>
      </c>
      <c r="I11199" s="41" t="s">
        <v>23</v>
      </c>
      <c r="J11199" s="41" t="s">
        <v>28</v>
      </c>
      <c r="K11199" s="41" t="s">
        <v>25</v>
      </c>
    </row>
    <row r="11200" spans="2:11" ht="15" customHeight="1" x14ac:dyDescent="0.3">
      <c r="B11200" s="39" t="str">
        <f t="shared" si="156"/>
        <v>90754783016 гвинт з циліндричною головкою is-d4 х 16</v>
      </c>
      <c r="C11200" s="39" t="str">
        <f>TEXT(Raw_Articul_Data!$D11200,"00000000000")</f>
        <v>90754783016</v>
      </c>
      <c r="D11200" s="41">
        <v>90754783016</v>
      </c>
      <c r="E11200" s="41" t="s">
        <v>5739</v>
      </c>
      <c r="G11200" s="41" t="s">
        <v>32</v>
      </c>
      <c r="H11200" s="41" t="s">
        <v>2790</v>
      </c>
      <c r="I11200" s="41" t="s">
        <v>23</v>
      </c>
      <c r="J11200" s="41" t="s">
        <v>28</v>
      </c>
      <c r="K11200" s="41" t="s">
        <v>25</v>
      </c>
    </row>
    <row r="11201" spans="2:11" ht="15" customHeight="1" x14ac:dyDescent="0.3">
      <c r="B11201" s="39" t="str">
        <f t="shared" si="156"/>
        <v>90754783018 гвинт з циліндричною головкою is-d4 х 18</v>
      </c>
      <c r="C11201" s="39" t="str">
        <f>TEXT(Raw_Articul_Data!$D11201,"00000000000")</f>
        <v>90754783018</v>
      </c>
      <c r="D11201" s="41">
        <v>90754783018</v>
      </c>
      <c r="E11201" s="41" t="s">
        <v>5740</v>
      </c>
      <c r="G11201" s="41" t="s">
        <v>32</v>
      </c>
      <c r="H11201" s="41" t="s">
        <v>2790</v>
      </c>
      <c r="I11201" s="41" t="s">
        <v>23</v>
      </c>
      <c r="J11201" s="41" t="s">
        <v>621</v>
      </c>
      <c r="K11201" s="41" t="s">
        <v>25</v>
      </c>
    </row>
    <row r="11202" spans="2:11" ht="15" customHeight="1" x14ac:dyDescent="0.3">
      <c r="B11202" s="39" t="str">
        <f t="shared" si="156"/>
        <v>90754783022 гвинт з циліндричною головкою is-d4 х 20</v>
      </c>
      <c r="C11202" s="39" t="str">
        <f>TEXT(Raw_Articul_Data!$D11202,"00000000000")</f>
        <v>90754783022</v>
      </c>
      <c r="D11202" s="41">
        <v>90754783022</v>
      </c>
      <c r="E11202" s="41" t="s">
        <v>5741</v>
      </c>
      <c r="G11202" s="41" t="s">
        <v>32</v>
      </c>
      <c r="H11202" s="41" t="s">
        <v>2790</v>
      </c>
      <c r="I11202" s="41" t="s">
        <v>23</v>
      </c>
      <c r="J11202" s="41" t="s">
        <v>28</v>
      </c>
      <c r="K11202" s="41" t="s">
        <v>25</v>
      </c>
    </row>
    <row r="11203" spans="2:11" ht="15" customHeight="1" x14ac:dyDescent="0.3">
      <c r="B11203" s="39" t="str">
        <f t="shared" si="156"/>
        <v>90754783023 гвинт з циліндричною головкою is-d4 х 22</v>
      </c>
      <c r="C11203" s="39" t="str">
        <f>TEXT(Raw_Articul_Data!$D11203,"00000000000")</f>
        <v>90754783023</v>
      </c>
      <c r="D11203" s="41">
        <v>90754783023</v>
      </c>
      <c r="E11203" s="41" t="s">
        <v>5742</v>
      </c>
      <c r="G11203" s="41" t="s">
        <v>32</v>
      </c>
      <c r="H11203" s="41" t="s">
        <v>2790</v>
      </c>
      <c r="I11203" s="41" t="s">
        <v>23</v>
      </c>
      <c r="J11203" s="41" t="s">
        <v>28</v>
      </c>
      <c r="K11203" s="41" t="s">
        <v>25</v>
      </c>
    </row>
    <row r="11204" spans="2:11" ht="15" customHeight="1" x14ac:dyDescent="0.3">
      <c r="B11204" s="39" t="str">
        <f t="shared" si="156"/>
        <v>90754784085 гвинт з циліндричною головкою is-d5 х 18</v>
      </c>
      <c r="C11204" s="39" t="str">
        <f>TEXT(Raw_Articul_Data!$D11204,"00000000000")</f>
        <v>90754784085</v>
      </c>
      <c r="D11204" s="41">
        <v>90754784085</v>
      </c>
      <c r="E11204" s="41" t="s">
        <v>5743</v>
      </c>
      <c r="G11204" s="41" t="s">
        <v>32</v>
      </c>
      <c r="H11204" s="41" t="s">
        <v>2790</v>
      </c>
      <c r="I11204" s="41" t="s">
        <v>23</v>
      </c>
      <c r="J11204" s="41" t="s">
        <v>28</v>
      </c>
      <c r="K11204" s="41" t="s">
        <v>25</v>
      </c>
    </row>
    <row r="11205" spans="2:11" ht="15" customHeight="1" x14ac:dyDescent="0.3">
      <c r="B11205" s="39" t="str">
        <f t="shared" si="156"/>
        <v>90754784095 гвинт з циліндричною головкою is-d5 х 12</v>
      </c>
      <c r="C11205" s="39" t="str">
        <f>TEXT(Raw_Articul_Data!$D11205,"00000000000")</f>
        <v>90754784095</v>
      </c>
      <c r="D11205" s="41">
        <v>90754784095</v>
      </c>
      <c r="E11205" s="41" t="s">
        <v>5744</v>
      </c>
      <c r="G11205" s="41" t="s">
        <v>32</v>
      </c>
      <c r="H11205" s="41" t="s">
        <v>2790</v>
      </c>
      <c r="I11205" s="41" t="s">
        <v>23</v>
      </c>
      <c r="J11205" s="41" t="s">
        <v>28</v>
      </c>
      <c r="K11205" s="41" t="s">
        <v>25</v>
      </c>
    </row>
    <row r="11206" spans="2:11" ht="15" customHeight="1" x14ac:dyDescent="0.3">
      <c r="B11206" s="39" t="str">
        <f t="shared" si="156"/>
        <v>90754784115 гвинт з циліндричною голівкою is-d5 х 16</v>
      </c>
      <c r="C11206" s="39" t="str">
        <f>TEXT(Raw_Articul_Data!$D11206,"00000000000")</f>
        <v>90754784115</v>
      </c>
      <c r="D11206" s="41">
        <v>90754784115</v>
      </c>
      <c r="E11206" s="41" t="s">
        <v>5745</v>
      </c>
      <c r="G11206" s="41" t="s">
        <v>32</v>
      </c>
      <c r="H11206" s="41" t="s">
        <v>2790</v>
      </c>
      <c r="I11206" s="41" t="s">
        <v>23</v>
      </c>
      <c r="J11206" s="41" t="s">
        <v>28</v>
      </c>
      <c r="K11206" s="41" t="s">
        <v>25</v>
      </c>
    </row>
    <row r="11207" spans="2:11" ht="15" customHeight="1" x14ac:dyDescent="0.3">
      <c r="B11207" s="39" t="str">
        <f t="shared" si="156"/>
        <v>90754784119 гвинт з циліндричною головкою is-d5x16</v>
      </c>
      <c r="C11207" s="39" t="str">
        <f>TEXT(Raw_Articul_Data!$D11207,"00000000000")</f>
        <v>90754784119</v>
      </c>
      <c r="D11207" s="41">
        <v>90754784119</v>
      </c>
      <c r="E11207" s="41" t="s">
        <v>5746</v>
      </c>
      <c r="G11207" s="41" t="s">
        <v>32</v>
      </c>
      <c r="H11207" s="41" t="s">
        <v>2790</v>
      </c>
      <c r="I11207" s="41" t="s">
        <v>23</v>
      </c>
      <c r="J11207" s="41" t="s">
        <v>28</v>
      </c>
      <c r="K11207" s="41" t="s">
        <v>25</v>
      </c>
    </row>
    <row r="11208" spans="2:11" ht="15" customHeight="1" x14ac:dyDescent="0.3">
      <c r="B11208" s="39" t="str">
        <f t="shared" si="156"/>
        <v>90754784136 гвинт з циліндричною головкою isd5 х 20</v>
      </c>
      <c r="C11208" s="39" t="str">
        <f>TEXT(Raw_Articul_Data!$D11208,"00000000000")</f>
        <v>90754784136</v>
      </c>
      <c r="D11208" s="41">
        <v>90754784136</v>
      </c>
      <c r="E11208" s="41" t="s">
        <v>5747</v>
      </c>
      <c r="G11208" s="41" t="s">
        <v>32</v>
      </c>
      <c r="H11208" s="41" t="s">
        <v>2790</v>
      </c>
      <c r="I11208" s="41" t="s">
        <v>23</v>
      </c>
      <c r="J11208" s="41" t="s">
        <v>621</v>
      </c>
      <c r="K11208" s="41" t="s">
        <v>25</v>
      </c>
    </row>
    <row r="11209" spans="2:11" ht="15" customHeight="1" x14ac:dyDescent="0.3">
      <c r="B11209" s="39" t="str">
        <f t="shared" si="156"/>
        <v>90754784155 гвинт з циліндричною головкою is-d5 х 24</v>
      </c>
      <c r="C11209" s="39" t="str">
        <f>TEXT(Raw_Articul_Data!$D11209,"00000000000")</f>
        <v>90754784155</v>
      </c>
      <c r="D11209" s="41">
        <v>90754784155</v>
      </c>
      <c r="E11209" s="41" t="s">
        <v>5748</v>
      </c>
      <c r="G11209" s="41" t="s">
        <v>32</v>
      </c>
      <c r="H11209" s="41" t="s">
        <v>2790</v>
      </c>
      <c r="I11209" s="41" t="s">
        <v>23</v>
      </c>
      <c r="J11209" s="41" t="s">
        <v>28</v>
      </c>
      <c r="K11209" s="41" t="s">
        <v>25</v>
      </c>
    </row>
    <row r="11210" spans="2:11" ht="15" customHeight="1" x14ac:dyDescent="0.3">
      <c r="B11210" s="39" t="str">
        <f t="shared" si="156"/>
        <v>90754784159 гвинт з циліндричною головкою is-d5 х 24</v>
      </c>
      <c r="C11210" s="39" t="str">
        <f>TEXT(Raw_Articul_Data!$D11210,"00000000000")</f>
        <v>90754784159</v>
      </c>
      <c r="D11210" s="41">
        <v>90754784159</v>
      </c>
      <c r="E11210" s="41" t="s">
        <v>5748</v>
      </c>
      <c r="G11210" s="41" t="s">
        <v>32</v>
      </c>
      <c r="H11210" s="41" t="s">
        <v>2790</v>
      </c>
      <c r="I11210" s="41" t="s">
        <v>23</v>
      </c>
      <c r="J11210" s="41" t="s">
        <v>621</v>
      </c>
      <c r="K11210" s="41" t="s">
        <v>25</v>
      </c>
    </row>
    <row r="11211" spans="2:11" ht="15" customHeight="1" x14ac:dyDescent="0.3">
      <c r="B11211" s="39" t="str">
        <f t="shared" si="156"/>
        <v>90754784167 гвинт з циліндричною головкою is-d5 х 32</v>
      </c>
      <c r="C11211" s="39" t="str">
        <f>TEXT(Raw_Articul_Data!$D11211,"00000000000")</f>
        <v>90754784167</v>
      </c>
      <c r="D11211" s="41">
        <v>90754784167</v>
      </c>
      <c r="E11211" s="41" t="s">
        <v>5749</v>
      </c>
      <c r="G11211" s="41" t="s">
        <v>32</v>
      </c>
      <c r="H11211" s="41" t="s">
        <v>2790</v>
      </c>
      <c r="I11211" s="41" t="s">
        <v>23</v>
      </c>
      <c r="J11211" s="41" t="s">
        <v>28</v>
      </c>
      <c r="K11211" s="41" t="s">
        <v>25</v>
      </c>
    </row>
    <row r="11212" spans="2:11" ht="15" customHeight="1" x14ac:dyDescent="0.3">
      <c r="B11212" s="39" t="str">
        <f t="shared" si="156"/>
        <v>90754784168 гвинт з циліндричною головкою is-d5x32</v>
      </c>
      <c r="C11212" s="39" t="str">
        <f>TEXT(Raw_Articul_Data!$D11212,"00000000000")</f>
        <v>90754784168</v>
      </c>
      <c r="D11212" s="41">
        <v>90754784168</v>
      </c>
      <c r="E11212" s="41" t="s">
        <v>5750</v>
      </c>
      <c r="G11212" s="41" t="s">
        <v>32</v>
      </c>
      <c r="H11212" s="41" t="s">
        <v>2790</v>
      </c>
      <c r="I11212" s="41" t="s">
        <v>23</v>
      </c>
      <c r="J11212" s="41" t="s">
        <v>28</v>
      </c>
      <c r="K11212" s="41" t="s">
        <v>25</v>
      </c>
    </row>
    <row r="11213" spans="2:11" ht="15" customHeight="1" x14ac:dyDescent="0.3">
      <c r="B11213" s="39" t="str">
        <f t="shared" ref="B11213:B11276" si="157">CONCATENATE(C11213," ", LOWER(E11213))</f>
        <v>90754784175 гвинт з циліндричною головкою is-d5 х 28</v>
      </c>
      <c r="C11213" s="39" t="str">
        <f>TEXT(Raw_Articul_Data!$D11213,"00000000000")</f>
        <v>90754784175</v>
      </c>
      <c r="D11213" s="41">
        <v>90754784175</v>
      </c>
      <c r="E11213" s="41" t="s">
        <v>5751</v>
      </c>
      <c r="G11213" s="41" t="s">
        <v>32</v>
      </c>
      <c r="H11213" s="41" t="s">
        <v>2790</v>
      </c>
      <c r="I11213" s="41" t="s">
        <v>23</v>
      </c>
      <c r="J11213" s="41" t="s">
        <v>28</v>
      </c>
      <c r="K11213" s="41" t="s">
        <v>25</v>
      </c>
    </row>
    <row r="11214" spans="2:11" ht="15" customHeight="1" x14ac:dyDescent="0.3">
      <c r="B11214" s="39" t="str">
        <f t="shared" si="157"/>
        <v>90754784190 гвинт з циліндричною головкою  is-d5x45</v>
      </c>
      <c r="C11214" s="39" t="str">
        <f>TEXT(Raw_Articul_Data!$D11214,"00000000000")</f>
        <v>90754784190</v>
      </c>
      <c r="D11214" s="41">
        <v>90754784190</v>
      </c>
      <c r="E11214" s="41" t="s">
        <v>5752</v>
      </c>
      <c r="G11214" s="41" t="s">
        <v>32</v>
      </c>
      <c r="H11214" s="41" t="s">
        <v>2790</v>
      </c>
      <c r="I11214" s="41" t="s">
        <v>23</v>
      </c>
      <c r="J11214" s="41" t="s">
        <v>28</v>
      </c>
      <c r="K11214" s="41" t="s">
        <v>25</v>
      </c>
    </row>
    <row r="11215" spans="2:11" ht="15" customHeight="1" x14ac:dyDescent="0.3">
      <c r="B11215" s="39" t="str">
        <f t="shared" si="157"/>
        <v>90754784195 гвинт з циліндричною головкою is-d5,3 х 41</v>
      </c>
      <c r="C11215" s="39" t="str">
        <f>TEXT(Raw_Articul_Data!$D11215,"00000000000")</f>
        <v>90754784195</v>
      </c>
      <c r="D11215" s="41">
        <v>90754784195</v>
      </c>
      <c r="E11215" s="41" t="s">
        <v>5753</v>
      </c>
      <c r="G11215" s="41" t="s">
        <v>32</v>
      </c>
      <c r="H11215" s="41" t="s">
        <v>2790</v>
      </c>
      <c r="I11215" s="41" t="s">
        <v>23</v>
      </c>
      <c r="J11215" s="41" t="s">
        <v>28</v>
      </c>
      <c r="K11215" s="41" t="s">
        <v>25</v>
      </c>
    </row>
    <row r="11216" spans="2:11" ht="15" customHeight="1" x14ac:dyDescent="0.3">
      <c r="B11216" s="39" t="str">
        <f t="shared" si="157"/>
        <v xml:space="preserve">90754784197 гвинт з циліндричною головкою is-d5,3 х 43 </v>
      </c>
      <c r="C11216" s="39" t="str">
        <f>TEXT(Raw_Articul_Data!$D11216,"00000000000")</f>
        <v>90754784197</v>
      </c>
      <c r="D11216" s="41">
        <v>90754784197</v>
      </c>
      <c r="E11216" s="41" t="s">
        <v>5754</v>
      </c>
      <c r="G11216" s="41" t="s">
        <v>32</v>
      </c>
      <c r="H11216" s="41" t="s">
        <v>2790</v>
      </c>
      <c r="I11216" s="41" t="s">
        <v>23</v>
      </c>
      <c r="J11216" s="41" t="s">
        <v>28</v>
      </c>
      <c r="K11216" s="41" t="s">
        <v>25</v>
      </c>
    </row>
    <row r="11217" spans="2:11" ht="15" customHeight="1" x14ac:dyDescent="0.3">
      <c r="B11217" s="39" t="str">
        <f t="shared" si="157"/>
        <v>90754784268 гвинт з циліндричною головкою is-d5 х 60</v>
      </c>
      <c r="C11217" s="39" t="str">
        <f>TEXT(Raw_Articul_Data!$D11217,"00000000000")</f>
        <v>90754784268</v>
      </c>
      <c r="D11217" s="41">
        <v>90754784268</v>
      </c>
      <c r="E11217" s="41" t="s">
        <v>5755</v>
      </c>
      <c r="G11217" s="41" t="s">
        <v>32</v>
      </c>
      <c r="H11217" s="41" t="s">
        <v>2790</v>
      </c>
      <c r="I11217" s="41" t="s">
        <v>23</v>
      </c>
      <c r="J11217" s="41" t="s">
        <v>621</v>
      </c>
      <c r="K11217" s="41" t="s">
        <v>25</v>
      </c>
    </row>
    <row r="11218" spans="2:11" ht="15" customHeight="1" x14ac:dyDescent="0.3">
      <c r="B11218" s="39" t="str">
        <f t="shared" si="157"/>
        <v>90754784712 гвинт з циліндричною головкою is-d6 х 28</v>
      </c>
      <c r="C11218" s="39" t="str">
        <f>TEXT(Raw_Articul_Data!$D11218,"00000000000")</f>
        <v>90754784712</v>
      </c>
      <c r="D11218" s="41">
        <v>90754784712</v>
      </c>
      <c r="E11218" s="41" t="s">
        <v>5756</v>
      </c>
      <c r="G11218" s="41" t="s">
        <v>32</v>
      </c>
      <c r="H11218" s="41" t="s">
        <v>2790</v>
      </c>
      <c r="I11218" s="41" t="s">
        <v>23</v>
      </c>
      <c r="J11218" s="41" t="s">
        <v>28</v>
      </c>
      <c r="K11218" s="41" t="s">
        <v>25</v>
      </c>
    </row>
    <row r="11219" spans="2:11" ht="15" customHeight="1" x14ac:dyDescent="0.3">
      <c r="B11219" s="39" t="str">
        <f t="shared" si="157"/>
        <v>90754784718 гвинт з циліндричною головкою is-d6 х 32</v>
      </c>
      <c r="C11219" s="39" t="str">
        <f>TEXT(Raw_Articul_Data!$D11219,"00000000000")</f>
        <v>90754784718</v>
      </c>
      <c r="D11219" s="41">
        <v>90754784718</v>
      </c>
      <c r="E11219" s="41" t="s">
        <v>5757</v>
      </c>
      <c r="G11219" s="41" t="s">
        <v>32</v>
      </c>
      <c r="H11219" s="41" t="s">
        <v>2790</v>
      </c>
      <c r="I11219" s="41" t="s">
        <v>23</v>
      </c>
      <c r="J11219" s="41" t="s">
        <v>28</v>
      </c>
      <c r="K11219" s="41" t="s">
        <v>25</v>
      </c>
    </row>
    <row r="11220" spans="2:11" ht="15" customHeight="1" x14ac:dyDescent="0.3">
      <c r="B11220" s="39" t="str">
        <f t="shared" si="157"/>
        <v>90754784725 гвинт з циліндричною головкою is-d6 х35</v>
      </c>
      <c r="C11220" s="39" t="str">
        <f>TEXT(Raw_Articul_Data!$D11220,"00000000000")</f>
        <v>90754784725</v>
      </c>
      <c r="D11220" s="41">
        <v>90754784725</v>
      </c>
      <c r="E11220" s="41" t="s">
        <v>5758</v>
      </c>
      <c r="G11220" s="41" t="s">
        <v>32</v>
      </c>
      <c r="H11220" s="41" t="s">
        <v>2790</v>
      </c>
      <c r="I11220" s="41" t="s">
        <v>23</v>
      </c>
      <c r="J11220" s="41" t="s">
        <v>28</v>
      </c>
      <c r="K11220" s="41" t="s">
        <v>25</v>
      </c>
    </row>
    <row r="11221" spans="2:11" ht="15" customHeight="1" x14ac:dyDescent="0.3">
      <c r="B11221" s="39" t="str">
        <f t="shared" si="157"/>
        <v>90754784735 гвинт з циліндричною головкою is-d6 х 52</v>
      </c>
      <c r="C11221" s="39" t="str">
        <f>TEXT(Raw_Articul_Data!$D11221,"00000000000")</f>
        <v>90754784735</v>
      </c>
      <c r="D11221" s="41">
        <v>90754784735</v>
      </c>
      <c r="E11221" s="41" t="s">
        <v>5759</v>
      </c>
      <c r="G11221" s="41" t="s">
        <v>32</v>
      </c>
      <c r="H11221" s="41" t="s">
        <v>2790</v>
      </c>
      <c r="I11221" s="41" t="s">
        <v>23</v>
      </c>
      <c r="J11221" s="41" t="s">
        <v>28</v>
      </c>
      <c r="K11221" s="41" t="s">
        <v>25</v>
      </c>
    </row>
    <row r="11222" spans="2:11" ht="15" customHeight="1" x14ac:dyDescent="0.3">
      <c r="B11222" s="39" t="str">
        <f t="shared" si="157"/>
        <v>90793190280 гвинт з плоскою головкою м3 х 3,5</v>
      </c>
      <c r="C11222" s="39" t="str">
        <f>TEXT(Raw_Articul_Data!$D11222,"00000000000")</f>
        <v>90793190280</v>
      </c>
      <c r="D11222" s="41">
        <v>90793190280</v>
      </c>
      <c r="E11222" s="41" t="s">
        <v>5760</v>
      </c>
      <c r="G11222" s="41" t="s">
        <v>32</v>
      </c>
      <c r="H11222" s="41" t="s">
        <v>2790</v>
      </c>
      <c r="I11222" s="41" t="s">
        <v>23</v>
      </c>
      <c r="J11222" s="41" t="s">
        <v>34</v>
      </c>
      <c r="K11222" s="41" t="s">
        <v>25</v>
      </c>
    </row>
    <row r="11223" spans="2:11" ht="15" customHeight="1" x14ac:dyDescent="0.3">
      <c r="B11223" s="39" t="str">
        <f t="shared" si="157"/>
        <v>90793191030 гвинт з плоской головкою м5 х 22</v>
      </c>
      <c r="C11223" s="39" t="str">
        <f>TEXT(Raw_Articul_Data!$D11223,"00000000000")</f>
        <v>90793191030</v>
      </c>
      <c r="D11223" s="41">
        <v>90793191030</v>
      </c>
      <c r="E11223" s="41" t="s">
        <v>5761</v>
      </c>
      <c r="G11223" s="41" t="s">
        <v>32</v>
      </c>
      <c r="H11223" s="41" t="s">
        <v>2790</v>
      </c>
      <c r="I11223" s="41" t="s">
        <v>23</v>
      </c>
      <c r="J11223" s="41" t="s">
        <v>28</v>
      </c>
      <c r="K11223" s="41" t="s">
        <v>25</v>
      </c>
    </row>
    <row r="11224" spans="2:11" ht="15" customHeight="1" x14ac:dyDescent="0.3">
      <c r="B11224" s="39" t="str">
        <f t="shared" si="157"/>
        <v>90793191350 гвинт з плоскою головкою м6х25</v>
      </c>
      <c r="C11224" s="39" t="str">
        <f>TEXT(Raw_Articul_Data!$D11224,"00000000000")</f>
        <v>90793191350</v>
      </c>
      <c r="D11224" s="41">
        <v>90793191350</v>
      </c>
      <c r="E11224" s="41" t="s">
        <v>5762</v>
      </c>
      <c r="G11224" s="41" t="s">
        <v>32</v>
      </c>
      <c r="H11224" s="41" t="s">
        <v>2790</v>
      </c>
      <c r="I11224" s="41" t="s">
        <v>23</v>
      </c>
      <c r="J11224" s="41" t="s">
        <v>28</v>
      </c>
      <c r="K11224" s="41" t="s">
        <v>25</v>
      </c>
    </row>
    <row r="11225" spans="2:11" ht="15" customHeight="1" x14ac:dyDescent="0.3">
      <c r="B11225" s="39" t="str">
        <f t="shared" si="157"/>
        <v>90862160950 гвинт з пласкою головкою м5 х10</v>
      </c>
      <c r="C11225" s="39" t="str">
        <f>TEXT(Raw_Articul_Data!$D11225,"00000000000")</f>
        <v>90862160950</v>
      </c>
      <c r="D11225" s="41">
        <v>90862160950</v>
      </c>
      <c r="E11225" s="41" t="s">
        <v>5763</v>
      </c>
      <c r="G11225" s="41" t="s">
        <v>32</v>
      </c>
      <c r="H11225" s="41" t="s">
        <v>2790</v>
      </c>
      <c r="I11225" s="41" t="s">
        <v>23</v>
      </c>
      <c r="J11225" s="41" t="s">
        <v>28</v>
      </c>
      <c r="K11225" s="41" t="s">
        <v>25</v>
      </c>
    </row>
    <row r="11226" spans="2:11" ht="15" customHeight="1" x14ac:dyDescent="0.3">
      <c r="B11226" s="39" t="str">
        <f t="shared" si="157"/>
        <v>90990210810 гвинт для листового метала 4,2 х 9,5</v>
      </c>
      <c r="C11226" s="39" t="str">
        <f>TEXT(Raw_Articul_Data!$D11226,"00000000000")</f>
        <v>90990210810</v>
      </c>
      <c r="D11226" s="41">
        <v>90990210810</v>
      </c>
      <c r="E11226" s="41" t="s">
        <v>5764</v>
      </c>
      <c r="G11226" s="41" t="s">
        <v>32</v>
      </c>
      <c r="H11226" s="41" t="s">
        <v>2790</v>
      </c>
      <c r="I11226" s="41" t="s">
        <v>23</v>
      </c>
      <c r="J11226" s="41" t="s">
        <v>28</v>
      </c>
      <c r="K11226" s="41" t="s">
        <v>25</v>
      </c>
    </row>
    <row r="11227" spans="2:11" ht="15" customHeight="1" x14ac:dyDescent="0.3">
      <c r="B11227" s="39" t="str">
        <f t="shared" si="157"/>
        <v>90990211760 гвинт для листового метала 2,9 х 9,5</v>
      </c>
      <c r="C11227" s="39" t="str">
        <f>TEXT(Raw_Articul_Data!$D11227,"00000000000")</f>
        <v>90990211760</v>
      </c>
      <c r="D11227" s="41">
        <v>90990211760</v>
      </c>
      <c r="E11227" s="41" t="s">
        <v>5765</v>
      </c>
      <c r="G11227" s="41" t="s">
        <v>32</v>
      </c>
      <c r="H11227" s="41" t="s">
        <v>2790</v>
      </c>
      <c r="I11227" s="41" t="s">
        <v>23</v>
      </c>
      <c r="J11227" s="41" t="s">
        <v>28</v>
      </c>
      <c r="K11227" s="41" t="s">
        <v>25</v>
      </c>
    </row>
    <row r="11228" spans="2:11" ht="15" customHeight="1" x14ac:dyDescent="0.3">
      <c r="B11228" s="39" t="str">
        <f t="shared" si="157"/>
        <v>90990211850 гвинт для листового металу 2,9х19</v>
      </c>
      <c r="C11228" s="39" t="str">
        <f>TEXT(Raw_Articul_Data!$D11228,"00000000000")</f>
        <v>90990211850</v>
      </c>
      <c r="D11228" s="41">
        <v>90990211850</v>
      </c>
      <c r="E11228" s="41" t="s">
        <v>5766</v>
      </c>
      <c r="G11228" s="41" t="s">
        <v>32</v>
      </c>
      <c r="H11228" s="41" t="s">
        <v>2790</v>
      </c>
      <c r="I11228" s="41" t="s">
        <v>23</v>
      </c>
      <c r="J11228" s="41" t="s">
        <v>34</v>
      </c>
      <c r="K11228" s="41" t="s">
        <v>25</v>
      </c>
    </row>
    <row r="11229" spans="2:11" ht="15" customHeight="1" x14ac:dyDescent="0.3">
      <c r="B11229" s="39" t="str">
        <f t="shared" si="157"/>
        <v>90990211890 гвинт для листового метала 2,9 х 25</v>
      </c>
      <c r="C11229" s="39" t="str">
        <f>TEXT(Raw_Articul_Data!$D11229,"00000000000")</f>
        <v>90990211890</v>
      </c>
      <c r="D11229" s="41">
        <v>90990211890</v>
      </c>
      <c r="E11229" s="41" t="s">
        <v>5767</v>
      </c>
      <c r="G11229" s="41" t="s">
        <v>32</v>
      </c>
      <c r="H11229" s="41" t="s">
        <v>2790</v>
      </c>
      <c r="I11229" s="41" t="s">
        <v>23</v>
      </c>
      <c r="J11229" s="41" t="s">
        <v>28</v>
      </c>
      <c r="K11229" s="41" t="s">
        <v>25</v>
      </c>
    </row>
    <row r="11230" spans="2:11" ht="15" customHeight="1" x14ac:dyDescent="0.3">
      <c r="B11230" s="39" t="str">
        <f t="shared" si="157"/>
        <v>90990212330 гвинт для листового метала 3,5 х 6,5</v>
      </c>
      <c r="C11230" s="39" t="str">
        <f>TEXT(Raw_Articul_Data!$D11230,"00000000000")</f>
        <v>90990212330</v>
      </c>
      <c r="D11230" s="41">
        <v>90990212330</v>
      </c>
      <c r="E11230" s="41" t="s">
        <v>5768</v>
      </c>
      <c r="G11230" s="41" t="s">
        <v>32</v>
      </c>
      <c r="H11230" s="41" t="s">
        <v>2790</v>
      </c>
      <c r="I11230" s="41" t="s">
        <v>23</v>
      </c>
      <c r="J11230" s="41" t="s">
        <v>34</v>
      </c>
      <c r="K11230" s="41" t="s">
        <v>25</v>
      </c>
    </row>
    <row r="11231" spans="2:11" ht="15" customHeight="1" x14ac:dyDescent="0.3">
      <c r="B11231" s="39" t="str">
        <f t="shared" si="157"/>
        <v>90990212360 гвинт для листового метала 3,5 х 9,5</v>
      </c>
      <c r="C11231" s="39" t="str">
        <f>TEXT(Raw_Articul_Data!$D11231,"00000000000")</f>
        <v>90990212360</v>
      </c>
      <c r="D11231" s="41">
        <v>90990212360</v>
      </c>
      <c r="E11231" s="41" t="s">
        <v>5769</v>
      </c>
      <c r="G11231" s="41" t="s">
        <v>32</v>
      </c>
      <c r="H11231" s="41" t="s">
        <v>2790</v>
      </c>
      <c r="I11231" s="41" t="s">
        <v>23</v>
      </c>
      <c r="J11231" s="41" t="s">
        <v>34</v>
      </c>
      <c r="K11231" s="41" t="s">
        <v>25</v>
      </c>
    </row>
    <row r="11232" spans="2:11" ht="15" customHeight="1" x14ac:dyDescent="0.3">
      <c r="B11232" s="39" t="str">
        <f t="shared" si="157"/>
        <v>90990212770 гвинт для листового метала 3,9 х 13</v>
      </c>
      <c r="C11232" s="39" t="str">
        <f>TEXT(Raw_Articul_Data!$D11232,"00000000000")</f>
        <v>90990212770</v>
      </c>
      <c r="D11232" s="41">
        <v>90990212770</v>
      </c>
      <c r="E11232" s="41" t="s">
        <v>5770</v>
      </c>
      <c r="G11232" s="41" t="s">
        <v>32</v>
      </c>
      <c r="H11232" s="41" t="s">
        <v>2790</v>
      </c>
      <c r="I11232" s="41" t="s">
        <v>23</v>
      </c>
      <c r="J11232" s="41" t="s">
        <v>45</v>
      </c>
      <c r="K11232" s="41" t="s">
        <v>25</v>
      </c>
    </row>
    <row r="11233" spans="2:11" ht="15" customHeight="1" x14ac:dyDescent="0.3">
      <c r="B11233" s="39" t="str">
        <f t="shared" si="157"/>
        <v>91010214970 самонарізний гвинт 6,3x25</v>
      </c>
      <c r="C11233" s="39" t="str">
        <f>TEXT(Raw_Articul_Data!$D11233,"00000000000")</f>
        <v>91010214970</v>
      </c>
      <c r="D11233" s="41">
        <v>91010214970</v>
      </c>
      <c r="E11233" s="41" t="s">
        <v>5771</v>
      </c>
      <c r="G11233" s="41" t="s">
        <v>32</v>
      </c>
      <c r="H11233" s="41" t="s">
        <v>2790</v>
      </c>
      <c r="I11233" s="41" t="s">
        <v>23</v>
      </c>
      <c r="J11233" s="41" t="s">
        <v>191</v>
      </c>
      <c r="K11233" s="41" t="s">
        <v>25</v>
      </c>
    </row>
    <row r="11234" spans="2:11" ht="15" customHeight="1" x14ac:dyDescent="0.3">
      <c r="B11234" s="39" t="str">
        <f t="shared" si="157"/>
        <v>91020903781 комбінований самонарізаючий гвинт 4,8х16</v>
      </c>
      <c r="C11234" s="39" t="str">
        <f>TEXT(Raw_Articul_Data!$D11234,"00000000000")</f>
        <v>91020903781</v>
      </c>
      <c r="D11234" s="41">
        <v>91020903781</v>
      </c>
      <c r="E11234" s="41" t="s">
        <v>5772</v>
      </c>
      <c r="G11234" s="41" t="s">
        <v>32</v>
      </c>
      <c r="H11234" s="41" t="s">
        <v>2790</v>
      </c>
      <c r="I11234" s="41" t="s">
        <v>23</v>
      </c>
      <c r="J11234" s="41" t="s">
        <v>28</v>
      </c>
      <c r="K11234" s="41" t="s">
        <v>25</v>
      </c>
    </row>
    <row r="11235" spans="2:11" ht="15" customHeight="1" x14ac:dyDescent="0.3">
      <c r="B11235" s="39" t="str">
        <f t="shared" si="157"/>
        <v>91040030410 гвинт з циліндричною головкою р3 х 6</v>
      </c>
      <c r="C11235" s="39" t="str">
        <f>TEXT(Raw_Articul_Data!$D11235,"00000000000")</f>
        <v>91040030410</v>
      </c>
      <c r="D11235" s="41">
        <v>91040030410</v>
      </c>
      <c r="E11235" s="41" t="s">
        <v>5773</v>
      </c>
      <c r="G11235" s="41" t="s">
        <v>32</v>
      </c>
      <c r="H11235" s="41" t="s">
        <v>2790</v>
      </c>
      <c r="I11235" s="41" t="s">
        <v>23</v>
      </c>
      <c r="J11235" s="41" t="s">
        <v>28</v>
      </c>
      <c r="K11235" s="41" t="s">
        <v>25</v>
      </c>
    </row>
    <row r="11236" spans="2:11" ht="15" customHeight="1" x14ac:dyDescent="0.3">
      <c r="B11236" s="39" t="str">
        <f t="shared" si="157"/>
        <v>91040030820 самонарізаючий гвинт is-p4x30</v>
      </c>
      <c r="C11236" s="39" t="str">
        <f>TEXT(Raw_Articul_Data!$D11236,"00000000000")</f>
        <v>91040030820</v>
      </c>
      <c r="D11236" s="41">
        <v>91040030820</v>
      </c>
      <c r="E11236" s="41" t="s">
        <v>5774</v>
      </c>
      <c r="G11236" s="41" t="s">
        <v>32</v>
      </c>
      <c r="H11236" s="41" t="s">
        <v>2790</v>
      </c>
      <c r="I11236" s="41" t="s">
        <v>23</v>
      </c>
      <c r="J11236" s="41" t="s">
        <v>621</v>
      </c>
      <c r="K11236" s="41" t="s">
        <v>25</v>
      </c>
    </row>
    <row r="11237" spans="2:11" ht="15" customHeight="1" x14ac:dyDescent="0.3">
      <c r="B11237" s="39" t="str">
        <f t="shared" si="157"/>
        <v>91040030960 гвинт з циліндричною головкою р5,5 х 12</v>
      </c>
      <c r="C11237" s="39" t="str">
        <f>TEXT(Raw_Articul_Data!$D11237,"00000000000")</f>
        <v>91040030960</v>
      </c>
      <c r="D11237" s="41">
        <v>91040030960</v>
      </c>
      <c r="E11237" s="41" t="s">
        <v>5775</v>
      </c>
      <c r="G11237" s="41" t="s">
        <v>32</v>
      </c>
      <c r="H11237" s="41" t="s">
        <v>2790</v>
      </c>
      <c r="I11237" s="41" t="s">
        <v>23</v>
      </c>
      <c r="J11237" s="41" t="s">
        <v>28</v>
      </c>
      <c r="K11237" s="41" t="s">
        <v>25</v>
      </c>
    </row>
    <row r="11238" spans="2:11" ht="15" customHeight="1" x14ac:dyDescent="0.3">
      <c r="B11238" s="39" t="str">
        <f t="shared" si="157"/>
        <v>91040033002 гвинт з циліндричною головкою р4 х 12</v>
      </c>
      <c r="C11238" s="39" t="str">
        <f>TEXT(Raw_Articul_Data!$D11238,"00000000000")</f>
        <v>91040033002</v>
      </c>
      <c r="D11238" s="41">
        <v>91040033002</v>
      </c>
      <c r="E11238" s="41" t="s">
        <v>5776</v>
      </c>
      <c r="G11238" s="41" t="s">
        <v>32</v>
      </c>
      <c r="H11238" s="41" t="s">
        <v>2790</v>
      </c>
      <c r="I11238" s="41" t="s">
        <v>23</v>
      </c>
      <c r="J11238" s="41" t="s">
        <v>28</v>
      </c>
      <c r="K11238" s="41" t="s">
        <v>25</v>
      </c>
    </row>
    <row r="11239" spans="2:11" ht="15" customHeight="1" x14ac:dyDescent="0.3">
      <c r="B11239" s="39" t="str">
        <f t="shared" si="157"/>
        <v>91040033004 гвинт з циліндричною головкою р4 х 14</v>
      </c>
      <c r="C11239" s="39" t="str">
        <f>TEXT(Raw_Articul_Data!$D11239,"00000000000")</f>
        <v>91040033004</v>
      </c>
      <c r="D11239" s="41">
        <v>91040033004</v>
      </c>
      <c r="E11239" s="41" t="s">
        <v>5777</v>
      </c>
      <c r="G11239" s="41" t="s">
        <v>32</v>
      </c>
      <c r="H11239" s="41" t="s">
        <v>2790</v>
      </c>
      <c r="I11239" s="41" t="s">
        <v>23</v>
      </c>
      <c r="J11239" s="41" t="s">
        <v>28</v>
      </c>
      <c r="K11239" s="41" t="s">
        <v>25</v>
      </c>
    </row>
    <row r="11240" spans="2:11" ht="15" customHeight="1" x14ac:dyDescent="0.3">
      <c r="B11240" s="39" t="str">
        <f t="shared" si="157"/>
        <v>91040033065 гвинт з циліндричною головкою p6,3 х 18</v>
      </c>
      <c r="C11240" s="39" t="str">
        <f>TEXT(Raw_Articul_Data!$D11240,"00000000000")</f>
        <v>91040033065</v>
      </c>
      <c r="D11240" s="41">
        <v>91040033065</v>
      </c>
      <c r="E11240" s="41" t="s">
        <v>5778</v>
      </c>
      <c r="G11240" s="41" t="s">
        <v>32</v>
      </c>
      <c r="H11240" s="41" t="s">
        <v>2790</v>
      </c>
      <c r="I11240" s="41" t="s">
        <v>23</v>
      </c>
      <c r="J11240" s="41" t="s">
        <v>280</v>
      </c>
      <c r="K11240" s="41" t="s">
        <v>25</v>
      </c>
    </row>
    <row r="11241" spans="2:11" ht="15" customHeight="1" x14ac:dyDescent="0.3">
      <c r="B11241" s="39" t="str">
        <f t="shared" si="157"/>
        <v>91040034113 гвинт з циліндричною головкою  is-p3x16 7шт.</v>
      </c>
      <c r="C11241" s="39" t="str">
        <f>TEXT(Raw_Articul_Data!$D11241,"00000000000")</f>
        <v>91040034113</v>
      </c>
      <c r="D11241" s="41">
        <v>91040034113</v>
      </c>
      <c r="E11241" s="41" t="s">
        <v>5779</v>
      </c>
      <c r="G11241" s="41" t="s">
        <v>32</v>
      </c>
      <c r="H11241" s="41" t="s">
        <v>2790</v>
      </c>
      <c r="I11241" s="41" t="s">
        <v>23</v>
      </c>
      <c r="J11241" s="41" t="s">
        <v>34</v>
      </c>
      <c r="K11241" s="41" t="s">
        <v>25</v>
      </c>
    </row>
    <row r="11242" spans="2:11" ht="15" customHeight="1" x14ac:dyDescent="0.3">
      <c r="B11242" s="39" t="str">
        <f t="shared" si="157"/>
        <v>91040034295 гвинт з циліндричною головкою is-p5x35</v>
      </c>
      <c r="C11242" s="39" t="str">
        <f>TEXT(Raw_Articul_Data!$D11242,"00000000000")</f>
        <v>91040034295</v>
      </c>
      <c r="D11242" s="41">
        <v>91040034295</v>
      </c>
      <c r="E11242" s="41" t="s">
        <v>5780</v>
      </c>
      <c r="G11242" s="41" t="s">
        <v>32</v>
      </c>
      <c r="H11242" s="41" t="s">
        <v>2790</v>
      </c>
      <c r="I11242" s="41" t="s">
        <v>23</v>
      </c>
      <c r="J11242" s="41" t="s">
        <v>34</v>
      </c>
      <c r="K11242" s="41" t="s">
        <v>25</v>
      </c>
    </row>
    <row r="11243" spans="2:11" ht="15" customHeight="1" x14ac:dyDescent="0.3">
      <c r="B11243" s="39" t="str">
        <f t="shared" si="157"/>
        <v>91040034301 гвинт з циліндричною головкою is-p5x65</v>
      </c>
      <c r="C11243" s="39" t="str">
        <f>TEXT(Raw_Articul_Data!$D11243,"00000000000")</f>
        <v>91040034301</v>
      </c>
      <c r="D11243" s="41">
        <v>91040034301</v>
      </c>
      <c r="E11243" s="41" t="s">
        <v>5781</v>
      </c>
      <c r="G11243" s="41" t="s">
        <v>32</v>
      </c>
      <c r="H11243" s="41" t="s">
        <v>2790</v>
      </c>
      <c r="I11243" s="41" t="s">
        <v>23</v>
      </c>
      <c r="J11243" s="41" t="s">
        <v>34</v>
      </c>
      <c r="K11243" s="41" t="s">
        <v>25</v>
      </c>
    </row>
    <row r="11244" spans="2:11" ht="15" customHeight="1" x14ac:dyDescent="0.3">
      <c r="B11244" s="39" t="str">
        <f t="shared" si="157"/>
        <v>91040035020 гвинт саморіз p6x50</v>
      </c>
      <c r="C11244" s="39" t="str">
        <f>TEXT(Raw_Articul_Data!$D11244,"00000000000")</f>
        <v>91040035020</v>
      </c>
      <c r="D11244" s="41">
        <v>91040035020</v>
      </c>
      <c r="E11244" s="41" t="s">
        <v>5782</v>
      </c>
      <c r="G11244" s="41" t="s">
        <v>32</v>
      </c>
      <c r="H11244" s="41" t="s">
        <v>2790</v>
      </c>
      <c r="I11244" s="41" t="s">
        <v>23</v>
      </c>
      <c r="J11244" s="41" t="s">
        <v>28</v>
      </c>
      <c r="K11244" s="41" t="s">
        <v>25</v>
      </c>
    </row>
    <row r="11245" spans="2:11" ht="15" customHeight="1" x14ac:dyDescent="0.3">
      <c r="B11245" s="39" t="str">
        <f t="shared" si="157"/>
        <v>91040038600 гвинт з циліндричною головкою р3 х 10</v>
      </c>
      <c r="C11245" s="39" t="str">
        <f>TEXT(Raw_Articul_Data!$D11245,"00000000000")</f>
        <v>91040038600</v>
      </c>
      <c r="D11245" s="41">
        <v>91040038600</v>
      </c>
      <c r="E11245" s="41" t="s">
        <v>5783</v>
      </c>
      <c r="G11245" s="41" t="s">
        <v>32</v>
      </c>
      <c r="H11245" s="41" t="s">
        <v>2790</v>
      </c>
      <c r="I11245" s="41" t="s">
        <v>23</v>
      </c>
      <c r="J11245" s="41" t="s">
        <v>191</v>
      </c>
      <c r="K11245" s="41" t="s">
        <v>25</v>
      </c>
    </row>
    <row r="11246" spans="2:11" ht="15" customHeight="1" x14ac:dyDescent="0.3">
      <c r="B11246" s="39" t="str">
        <f t="shared" si="157"/>
        <v>91040038611 гвинт з циліндричною головкою р3х12</v>
      </c>
      <c r="C11246" s="39" t="str">
        <f>TEXT(Raw_Articul_Data!$D11246,"00000000000")</f>
        <v>91040038611</v>
      </c>
      <c r="D11246" s="41">
        <v>91040038611</v>
      </c>
      <c r="E11246" s="41" t="s">
        <v>5784</v>
      </c>
      <c r="G11246" s="41" t="s">
        <v>32</v>
      </c>
      <c r="H11246" s="41" t="s">
        <v>2790</v>
      </c>
      <c r="I11246" s="41" t="s">
        <v>23</v>
      </c>
      <c r="J11246" s="41" t="s">
        <v>28</v>
      </c>
      <c r="K11246" s="41" t="s">
        <v>25</v>
      </c>
    </row>
    <row r="11247" spans="2:11" ht="15" customHeight="1" x14ac:dyDescent="0.3">
      <c r="B11247" s="39" t="str">
        <f t="shared" si="157"/>
        <v>91040038637 гвинт р3,5х12</v>
      </c>
      <c r="C11247" s="39" t="str">
        <f>TEXT(Raw_Articul_Data!$D11247,"00000000000")</f>
        <v>91040038637</v>
      </c>
      <c r="D11247" s="41">
        <v>91040038637</v>
      </c>
      <c r="E11247" s="41" t="s">
        <v>5785</v>
      </c>
      <c r="G11247" s="41" t="s">
        <v>32</v>
      </c>
      <c r="H11247" s="41" t="s">
        <v>2790</v>
      </c>
      <c r="I11247" s="41" t="s">
        <v>23</v>
      </c>
      <c r="J11247" s="41" t="s">
        <v>191</v>
      </c>
      <c r="K11247" s="41" t="s">
        <v>25</v>
      </c>
    </row>
    <row r="11248" spans="2:11" ht="15" customHeight="1" x14ac:dyDescent="0.3">
      <c r="B11248" s="39" t="str">
        <f t="shared" si="157"/>
        <v>91040038733 гвинт з циліндричною головкою р4х16</v>
      </c>
      <c r="C11248" s="39" t="str">
        <f>TEXT(Raw_Articul_Data!$D11248,"00000000000")</f>
        <v>91040038733</v>
      </c>
      <c r="D11248" s="41">
        <v>91040038733</v>
      </c>
      <c r="E11248" s="41" t="s">
        <v>5786</v>
      </c>
      <c r="G11248" s="41" t="s">
        <v>32</v>
      </c>
      <c r="H11248" s="41" t="s">
        <v>2790</v>
      </c>
      <c r="I11248" s="41" t="s">
        <v>23</v>
      </c>
      <c r="J11248" s="41" t="s">
        <v>28</v>
      </c>
      <c r="K11248" s="41" t="s">
        <v>25</v>
      </c>
    </row>
    <row r="11249" spans="2:11" ht="15" customHeight="1" x14ac:dyDescent="0.3">
      <c r="B11249" s="39" t="str">
        <f t="shared" si="157"/>
        <v>91040038734 самонарізаючий гвинт р4х16</v>
      </c>
      <c r="C11249" s="39" t="str">
        <f>TEXT(Raw_Articul_Data!$D11249,"00000000000")</f>
        <v>91040038734</v>
      </c>
      <c r="D11249" s="41">
        <v>91040038734</v>
      </c>
      <c r="E11249" s="41" t="s">
        <v>5787</v>
      </c>
      <c r="G11249" s="41" t="s">
        <v>32</v>
      </c>
      <c r="H11249" s="41" t="s">
        <v>2790</v>
      </c>
      <c r="I11249" s="41" t="s">
        <v>23</v>
      </c>
      <c r="J11249" s="41" t="s">
        <v>28</v>
      </c>
      <c r="K11249" s="41" t="s">
        <v>25</v>
      </c>
    </row>
    <row r="11250" spans="2:11" ht="15" customHeight="1" x14ac:dyDescent="0.3">
      <c r="B11250" s="39" t="str">
        <f t="shared" si="157"/>
        <v>91040038735 гвинт р4х16</v>
      </c>
      <c r="C11250" s="39" t="str">
        <f>TEXT(Raw_Articul_Data!$D11250,"00000000000")</f>
        <v>91040038735</v>
      </c>
      <c r="D11250" s="41">
        <v>91040038735</v>
      </c>
      <c r="E11250" s="41" t="s">
        <v>5788</v>
      </c>
      <c r="G11250" s="41" t="s">
        <v>32</v>
      </c>
      <c r="H11250" s="41" t="s">
        <v>2790</v>
      </c>
      <c r="I11250" s="41" t="s">
        <v>23</v>
      </c>
      <c r="J11250" s="41" t="s">
        <v>164</v>
      </c>
      <c r="K11250" s="41" t="s">
        <v>25</v>
      </c>
    </row>
    <row r="11251" spans="2:11" ht="15" customHeight="1" x14ac:dyDescent="0.3">
      <c r="B11251" s="39" t="str">
        <f t="shared" si="157"/>
        <v>91040038739 самонарізаючий гвинт р4х14</v>
      </c>
      <c r="C11251" s="39" t="str">
        <f>TEXT(Raw_Articul_Data!$D11251,"00000000000")</f>
        <v>91040038739</v>
      </c>
      <c r="D11251" s="41">
        <v>91040038739</v>
      </c>
      <c r="E11251" s="41" t="s">
        <v>5789</v>
      </c>
      <c r="G11251" s="41" t="s">
        <v>32</v>
      </c>
      <c r="H11251" s="41" t="s">
        <v>2790</v>
      </c>
      <c r="I11251" s="41" t="s">
        <v>23</v>
      </c>
      <c r="J11251" s="41" t="s">
        <v>28</v>
      </c>
      <c r="K11251" s="41" t="s">
        <v>25</v>
      </c>
    </row>
    <row r="11252" spans="2:11" ht="15" customHeight="1" x14ac:dyDescent="0.3">
      <c r="B11252" s="39" t="str">
        <f t="shared" si="157"/>
        <v>91040038745 гвинт is-p4x25</v>
      </c>
      <c r="C11252" s="39" t="str">
        <f>TEXT(Raw_Articul_Data!$D11252,"00000000000")</f>
        <v>91040038745</v>
      </c>
      <c r="D11252" s="41">
        <v>91040038745</v>
      </c>
      <c r="E11252" s="41" t="s">
        <v>5790</v>
      </c>
      <c r="G11252" s="41" t="s">
        <v>32</v>
      </c>
      <c r="H11252" s="41" t="s">
        <v>2790</v>
      </c>
      <c r="I11252" s="41" t="s">
        <v>23</v>
      </c>
      <c r="J11252" s="41" t="s">
        <v>28</v>
      </c>
      <c r="K11252" s="41" t="s">
        <v>25</v>
      </c>
    </row>
    <row r="11253" spans="2:11" ht="15" customHeight="1" x14ac:dyDescent="0.3">
      <c r="B11253" s="39" t="str">
        <f t="shared" si="157"/>
        <v>91040038760 самонарізаючий гвинит р4,5х9</v>
      </c>
      <c r="C11253" s="39" t="str">
        <f>TEXT(Raw_Articul_Data!$D11253,"00000000000")</f>
        <v>91040038760</v>
      </c>
      <c r="D11253" s="41">
        <v>91040038760</v>
      </c>
      <c r="E11253" s="41" t="s">
        <v>5791</v>
      </c>
      <c r="G11253" s="41" t="s">
        <v>32</v>
      </c>
      <c r="H11253" s="41" t="s">
        <v>2790</v>
      </c>
      <c r="I11253" s="41" t="s">
        <v>23</v>
      </c>
      <c r="J11253" s="41" t="s">
        <v>28</v>
      </c>
      <c r="K11253" s="41" t="s">
        <v>25</v>
      </c>
    </row>
    <row r="11254" spans="2:11" ht="15" customHeight="1" x14ac:dyDescent="0.3">
      <c r="B11254" s="39" t="str">
        <f t="shared" si="157"/>
        <v>91040074112 гвинт з циліндричною головкою р3х14</v>
      </c>
      <c r="C11254" s="39" t="str">
        <f>TEXT(Raw_Articul_Data!$D11254,"00000000000")</f>
        <v>91040074112</v>
      </c>
      <c r="D11254" s="41">
        <v>91040074112</v>
      </c>
      <c r="E11254" s="41" t="s">
        <v>5792</v>
      </c>
      <c r="G11254" s="41" t="s">
        <v>32</v>
      </c>
      <c r="H11254" s="41" t="s">
        <v>2790</v>
      </c>
      <c r="I11254" s="41" t="s">
        <v>23</v>
      </c>
      <c r="J11254" s="41" t="s">
        <v>807</v>
      </c>
      <c r="K11254" s="41" t="s">
        <v>25</v>
      </c>
    </row>
    <row r="11255" spans="2:11" ht="15" customHeight="1" x14ac:dyDescent="0.3">
      <c r="B11255" s="39" t="str">
        <f t="shared" si="157"/>
        <v>91040074257 гвинт is-p5x10</v>
      </c>
      <c r="C11255" s="39" t="str">
        <f>TEXT(Raw_Articul_Data!$D11255,"00000000000")</f>
        <v>91040074257</v>
      </c>
      <c r="D11255" s="41">
        <v>91040074257</v>
      </c>
      <c r="E11255" s="41" t="s">
        <v>5793</v>
      </c>
      <c r="G11255" s="41" t="s">
        <v>32</v>
      </c>
      <c r="H11255" s="41" t="s">
        <v>2790</v>
      </c>
      <c r="I11255" s="41" t="s">
        <v>23</v>
      </c>
      <c r="J11255" s="41" t="s">
        <v>28</v>
      </c>
      <c r="K11255" s="41" t="s">
        <v>25</v>
      </c>
    </row>
    <row r="11256" spans="2:11" ht="15" customHeight="1" x14ac:dyDescent="0.3">
      <c r="B11256" s="39" t="str">
        <f t="shared" si="157"/>
        <v>91040074260 гвинт is-p5x12</v>
      </c>
      <c r="C11256" s="39" t="str">
        <f>TEXT(Raw_Articul_Data!$D11256,"00000000000")</f>
        <v>91040074260</v>
      </c>
      <c r="D11256" s="41">
        <v>91040074260</v>
      </c>
      <c r="E11256" s="41" t="s">
        <v>5794</v>
      </c>
      <c r="G11256" s="41" t="s">
        <v>32</v>
      </c>
      <c r="H11256" s="41" t="s">
        <v>2790</v>
      </c>
      <c r="I11256" s="41" t="s">
        <v>23</v>
      </c>
      <c r="J11256" s="41" t="s">
        <v>28</v>
      </c>
      <c r="K11256" s="41" t="s">
        <v>25</v>
      </c>
    </row>
    <row r="11257" spans="2:11" ht="15" customHeight="1" x14ac:dyDescent="0.3">
      <c r="B11257" s="39" t="str">
        <f t="shared" si="157"/>
        <v>91040074270 самонарізаючий гвинт</v>
      </c>
      <c r="C11257" s="39" t="str">
        <f>TEXT(Raw_Articul_Data!$D11257,"00000000000")</f>
        <v>91040074270</v>
      </c>
      <c r="D11257" s="41">
        <v>91040074270</v>
      </c>
      <c r="E11257" s="41" t="s">
        <v>5795</v>
      </c>
      <c r="G11257" s="41" t="s">
        <v>32</v>
      </c>
      <c r="H11257" s="41" t="s">
        <v>2790</v>
      </c>
      <c r="I11257" s="41" t="s">
        <v>23</v>
      </c>
      <c r="J11257" s="41" t="s">
        <v>28</v>
      </c>
      <c r="K11257" s="41" t="s">
        <v>25</v>
      </c>
    </row>
    <row r="11258" spans="2:11" ht="15" customHeight="1" x14ac:dyDescent="0.3">
      <c r="B11258" s="39" t="str">
        <f t="shared" si="157"/>
        <v>91040074281 гвинт з циліндричною головкою is-p5x18</v>
      </c>
      <c r="C11258" s="39" t="str">
        <f>TEXT(Raw_Articul_Data!$D11258,"00000000000")</f>
        <v>91040074281</v>
      </c>
      <c r="D11258" s="41">
        <v>91040074281</v>
      </c>
      <c r="E11258" s="41" t="s">
        <v>5796</v>
      </c>
      <c r="G11258" s="41" t="s">
        <v>32</v>
      </c>
      <c r="H11258" s="41" t="s">
        <v>2790</v>
      </c>
      <c r="I11258" s="41" t="s">
        <v>23</v>
      </c>
      <c r="J11258" s="41" t="s">
        <v>347</v>
      </c>
      <c r="K11258" s="41" t="s">
        <v>25</v>
      </c>
    </row>
    <row r="11259" spans="2:11" ht="15" customHeight="1" x14ac:dyDescent="0.3">
      <c r="B11259" s="39" t="str">
        <f t="shared" si="157"/>
        <v>91040074289 самонарізаючий гвинт  is-p5x20</v>
      </c>
      <c r="C11259" s="39" t="str">
        <f>TEXT(Raw_Articul_Data!$D11259,"00000000000")</f>
        <v>91040074289</v>
      </c>
      <c r="D11259" s="41">
        <v>91040074289</v>
      </c>
      <c r="E11259" s="41" t="s">
        <v>5797</v>
      </c>
      <c r="G11259" s="41" t="s">
        <v>32</v>
      </c>
      <c r="H11259" s="41" t="s">
        <v>2790</v>
      </c>
      <c r="I11259" s="41" t="s">
        <v>23</v>
      </c>
      <c r="J11259" s="41" t="s">
        <v>28</v>
      </c>
      <c r="K11259" s="41" t="s">
        <v>25</v>
      </c>
    </row>
    <row r="11260" spans="2:11" ht="15" customHeight="1" x14ac:dyDescent="0.3">
      <c r="B11260" s="39" t="str">
        <f t="shared" si="157"/>
        <v>91040074293 самонарізаючий гвинт р5х25</v>
      </c>
      <c r="C11260" s="39" t="str">
        <f>TEXT(Raw_Articul_Data!$D11260,"00000000000")</f>
        <v>91040074293</v>
      </c>
      <c r="D11260" s="41">
        <v>91040074293</v>
      </c>
      <c r="E11260" s="41" t="s">
        <v>5798</v>
      </c>
      <c r="G11260" s="41" t="s">
        <v>32</v>
      </c>
      <c r="H11260" s="41" t="s">
        <v>2790</v>
      </c>
      <c r="I11260" s="41" t="s">
        <v>23</v>
      </c>
      <c r="J11260" s="41" t="s">
        <v>621</v>
      </c>
      <c r="K11260" s="41" t="s">
        <v>25</v>
      </c>
    </row>
    <row r="11261" spans="2:11" ht="15" customHeight="1" x14ac:dyDescent="0.3">
      <c r="B11261" s="39" t="str">
        <f t="shared" si="157"/>
        <v>91040074294 гвинт is-p5x30</v>
      </c>
      <c r="C11261" s="39" t="str">
        <f>TEXT(Raw_Articul_Data!$D11261,"00000000000")</f>
        <v>91040074294</v>
      </c>
      <c r="D11261" s="41">
        <v>91040074294</v>
      </c>
      <c r="E11261" s="41" t="s">
        <v>5799</v>
      </c>
      <c r="G11261" s="41" t="s">
        <v>32</v>
      </c>
      <c r="H11261" s="41" t="s">
        <v>2790</v>
      </c>
      <c r="I11261" s="41" t="s">
        <v>23</v>
      </c>
      <c r="J11261" s="41" t="s">
        <v>28</v>
      </c>
      <c r="K11261" s="41" t="s">
        <v>25</v>
      </c>
    </row>
    <row r="11262" spans="2:11" ht="15" customHeight="1" x14ac:dyDescent="0.3">
      <c r="B11262" s="39" t="str">
        <f t="shared" si="157"/>
        <v>91040074306 гвинт з циліндричною головкою is-p5x35</v>
      </c>
      <c r="C11262" s="39" t="str">
        <f>TEXT(Raw_Articul_Data!$D11262,"00000000000")</f>
        <v>91040074306</v>
      </c>
      <c r="D11262" s="41">
        <v>91040074306</v>
      </c>
      <c r="E11262" s="41" t="s">
        <v>5780</v>
      </c>
      <c r="G11262" s="41" t="s">
        <v>32</v>
      </c>
      <c r="H11262" s="41" t="s">
        <v>2790</v>
      </c>
      <c r="I11262" s="41" t="s">
        <v>23</v>
      </c>
      <c r="J11262" s="41" t="s">
        <v>34</v>
      </c>
      <c r="K11262" s="41" t="s">
        <v>25</v>
      </c>
    </row>
    <row r="11263" spans="2:11" ht="15" customHeight="1" x14ac:dyDescent="0.3">
      <c r="B11263" s="39" t="str">
        <f t="shared" si="157"/>
        <v>91040074436 гвинт p6x25</v>
      </c>
      <c r="C11263" s="39" t="str">
        <f>TEXT(Raw_Articul_Data!$D11263,"00000000000")</f>
        <v>91040074436</v>
      </c>
      <c r="D11263" s="41">
        <v>91040074436</v>
      </c>
      <c r="E11263" s="41" t="s">
        <v>5800</v>
      </c>
      <c r="G11263" s="41" t="s">
        <v>32</v>
      </c>
      <c r="H11263" s="41" t="s">
        <v>2790</v>
      </c>
      <c r="I11263" s="41" t="s">
        <v>23</v>
      </c>
      <c r="J11263" s="41" t="s">
        <v>28</v>
      </c>
      <c r="K11263" s="41" t="s">
        <v>25</v>
      </c>
    </row>
    <row r="11264" spans="2:11" ht="15" customHeight="1" x14ac:dyDescent="0.3">
      <c r="B11264" s="39" t="str">
        <f t="shared" si="157"/>
        <v>91040079985 самонарізаючий гвинт р8х30</v>
      </c>
      <c r="C11264" s="39" t="str">
        <f>TEXT(Raw_Articul_Data!$D11264,"00000000000")</f>
        <v>91040079985</v>
      </c>
      <c r="D11264" s="41">
        <v>91040079985</v>
      </c>
      <c r="E11264" s="41" t="s">
        <v>5801</v>
      </c>
      <c r="G11264" s="41" t="s">
        <v>32</v>
      </c>
      <c r="H11264" s="41" t="s">
        <v>2790</v>
      </c>
      <c r="I11264" s="41" t="s">
        <v>23</v>
      </c>
      <c r="J11264" s="41" t="s">
        <v>28</v>
      </c>
      <c r="K11264" s="41" t="s">
        <v>25</v>
      </c>
    </row>
    <row r="11265" spans="2:11" ht="15" customHeight="1" x14ac:dyDescent="0.3">
      <c r="B11265" s="39" t="str">
        <f t="shared" si="157"/>
        <v>91040174293 гвинт з циліндричною головкою р5х25</v>
      </c>
      <c r="C11265" s="39" t="str">
        <f>TEXT(Raw_Articul_Data!$D11265,"00000000000")</f>
        <v>91040174293</v>
      </c>
      <c r="D11265" s="41">
        <v>91040174293</v>
      </c>
      <c r="E11265" s="41" t="s">
        <v>5802</v>
      </c>
      <c r="G11265" s="41" t="s">
        <v>32</v>
      </c>
      <c r="H11265" s="41" t="s">
        <v>2790</v>
      </c>
      <c r="I11265" s="41" t="s">
        <v>23</v>
      </c>
      <c r="J11265" s="41" t="s">
        <v>28</v>
      </c>
      <c r="K11265" s="41" t="s">
        <v>25</v>
      </c>
    </row>
    <row r="11266" spans="2:11" ht="15" customHeight="1" x14ac:dyDescent="0.3">
      <c r="B11266" s="39" t="str">
        <f t="shared" si="157"/>
        <v>91040203053 гвинт is-p5x22</v>
      </c>
      <c r="C11266" s="39" t="str">
        <f>TEXT(Raw_Articul_Data!$D11266,"00000000000")</f>
        <v>91040203053</v>
      </c>
      <c r="D11266" s="41">
        <v>91040203053</v>
      </c>
      <c r="E11266" s="41" t="s">
        <v>5803</v>
      </c>
      <c r="G11266" s="41" t="s">
        <v>32</v>
      </c>
      <c r="H11266" s="41" t="s">
        <v>2790</v>
      </c>
      <c r="I11266" s="41" t="s">
        <v>23</v>
      </c>
      <c r="J11266" s="41" t="s">
        <v>28</v>
      </c>
      <c r="K11266" s="41" t="s">
        <v>25</v>
      </c>
    </row>
    <row r="11267" spans="2:11" ht="15" customHeight="1" x14ac:dyDescent="0.3">
      <c r="B11267" s="39" t="str">
        <f t="shared" si="157"/>
        <v>91040206030 гвинт is-p8x30</v>
      </c>
      <c r="C11267" s="39" t="str">
        <f>TEXT(Raw_Articul_Data!$D11267,"00000000000")</f>
        <v>91040206030</v>
      </c>
      <c r="D11267" s="41">
        <v>91040206030</v>
      </c>
      <c r="E11267" s="41" t="s">
        <v>5804</v>
      </c>
      <c r="G11267" s="41" t="s">
        <v>32</v>
      </c>
      <c r="H11267" s="41" t="s">
        <v>2790</v>
      </c>
      <c r="I11267" s="41" t="s">
        <v>23</v>
      </c>
      <c r="J11267" s="41" t="s">
        <v>28</v>
      </c>
      <c r="K11267" s="41" t="s">
        <v>25</v>
      </c>
    </row>
    <row r="11268" spans="2:11" ht="15" customHeight="1" x14ac:dyDescent="0.3">
      <c r="B11268" s="39" t="str">
        <f t="shared" si="157"/>
        <v>91213190960 шпилька м5 х 12 х 9</v>
      </c>
      <c r="C11268" s="39" t="str">
        <f>TEXT(Raw_Articul_Data!$D11268,"00000000000")</f>
        <v>91213190960</v>
      </c>
      <c r="D11268" s="41">
        <v>91213190960</v>
      </c>
      <c r="E11268" s="41" t="s">
        <v>5805</v>
      </c>
      <c r="G11268" s="41" t="s">
        <v>32</v>
      </c>
      <c r="H11268" s="41" t="s">
        <v>2790</v>
      </c>
      <c r="I11268" s="41" t="s">
        <v>23</v>
      </c>
      <c r="J11268" s="41" t="s">
        <v>28</v>
      </c>
      <c r="K11268" s="41" t="s">
        <v>25</v>
      </c>
    </row>
    <row r="11269" spans="2:11" ht="15" customHeight="1" x14ac:dyDescent="0.3">
      <c r="B11269" s="39" t="str">
        <f t="shared" si="157"/>
        <v>91323819500 різьбова шпилька 5/16"</v>
      </c>
      <c r="C11269" s="39" t="str">
        <f>TEXT(Raw_Articul_Data!$D11269,"00000000000")</f>
        <v>91323819500</v>
      </c>
      <c r="D11269" s="41">
        <v>91323819500</v>
      </c>
      <c r="E11269" s="41" t="s">
        <v>5806</v>
      </c>
      <c r="G11269" s="41" t="s">
        <v>32</v>
      </c>
      <c r="H11269" s="41" t="s">
        <v>2790</v>
      </c>
      <c r="I11269" s="41" t="s">
        <v>23</v>
      </c>
      <c r="J11269" s="41" t="s">
        <v>28</v>
      </c>
      <c r="K11269" s="41" t="s">
        <v>25</v>
      </c>
    </row>
    <row r="11270" spans="2:11" ht="15" customHeight="1" x14ac:dyDescent="0.3">
      <c r="B11270" s="39" t="str">
        <f t="shared" si="157"/>
        <v xml:space="preserve">91323819510 різьбова шпилька 3/16"x5/16" </v>
      </c>
      <c r="C11270" s="39" t="str">
        <f>TEXT(Raw_Articul_Data!$D11270,"00000000000")</f>
        <v>91323819510</v>
      </c>
      <c r="D11270" s="41">
        <v>91323819510</v>
      </c>
      <c r="E11270" s="41" t="s">
        <v>5807</v>
      </c>
      <c r="G11270" s="41" t="s">
        <v>32</v>
      </c>
      <c r="H11270" s="41" t="s">
        <v>2790</v>
      </c>
      <c r="I11270" s="41" t="s">
        <v>23</v>
      </c>
      <c r="J11270" s="41" t="s">
        <v>28</v>
      </c>
      <c r="K11270" s="41" t="s">
        <v>25</v>
      </c>
    </row>
    <row r="11271" spans="2:11" ht="15" customHeight="1" x14ac:dyDescent="0.3">
      <c r="B11271" s="39" t="str">
        <f t="shared" si="157"/>
        <v>91328250930 різьбова шпилька м5х8</v>
      </c>
      <c r="C11271" s="39" t="str">
        <f>TEXT(Raw_Articul_Data!$D11271,"00000000000")</f>
        <v>91328250930</v>
      </c>
      <c r="D11271" s="41">
        <v>91328250930</v>
      </c>
      <c r="E11271" s="41" t="s">
        <v>5808</v>
      </c>
      <c r="G11271" s="41" t="s">
        <v>32</v>
      </c>
      <c r="H11271" s="41" t="s">
        <v>2790</v>
      </c>
      <c r="I11271" s="41" t="s">
        <v>23</v>
      </c>
      <c r="J11271" s="41" t="s">
        <v>34</v>
      </c>
      <c r="K11271" s="41" t="s">
        <v>25</v>
      </c>
    </row>
    <row r="11272" spans="2:11" ht="15" customHeight="1" x14ac:dyDescent="0.3">
      <c r="B11272" s="39" t="str">
        <f t="shared" si="157"/>
        <v>91333811740 різьбова шпилька м8 х 10</v>
      </c>
      <c r="C11272" s="39" t="str">
        <f>TEXT(Raw_Articul_Data!$D11272,"00000000000")</f>
        <v>91333811740</v>
      </c>
      <c r="D11272" s="41">
        <v>91333811740</v>
      </c>
      <c r="E11272" s="41" t="s">
        <v>5809</v>
      </c>
      <c r="G11272" s="41" t="s">
        <v>32</v>
      </c>
      <c r="H11272" s="41" t="s">
        <v>2790</v>
      </c>
      <c r="I11272" s="41" t="s">
        <v>23</v>
      </c>
      <c r="J11272" s="41" t="s">
        <v>28</v>
      </c>
      <c r="K11272" s="41" t="s">
        <v>25</v>
      </c>
    </row>
    <row r="11273" spans="2:11" ht="15" customHeight="1" x14ac:dyDescent="0.3">
      <c r="B11273" s="39" t="str">
        <f t="shared" si="157"/>
        <v>91343811740 установочний гвинт</v>
      </c>
      <c r="C11273" s="39" t="str">
        <f>TEXT(Raw_Articul_Data!$D11273,"00000000000")</f>
        <v>91343811740</v>
      </c>
      <c r="D11273" s="41">
        <v>91343811740</v>
      </c>
      <c r="E11273" s="41" t="s">
        <v>2986</v>
      </c>
      <c r="G11273" s="41" t="s">
        <v>32</v>
      </c>
      <c r="H11273" s="41" t="s">
        <v>2790</v>
      </c>
      <c r="I11273" s="41" t="s">
        <v>23</v>
      </c>
      <c r="J11273" s="41" t="s">
        <v>191</v>
      </c>
      <c r="K11273" s="41" t="s">
        <v>25</v>
      </c>
    </row>
    <row r="11274" spans="2:11" ht="15" customHeight="1" x14ac:dyDescent="0.3">
      <c r="B11274" s="39" t="str">
        <f t="shared" si="157"/>
        <v>91576910980 барашковий гвинт м5х16</v>
      </c>
      <c r="C11274" s="39" t="str">
        <f>TEXT(Raw_Articul_Data!$D11274,"00000000000")</f>
        <v>91576910980</v>
      </c>
      <c r="D11274" s="41">
        <v>91576910980</v>
      </c>
      <c r="E11274" s="41" t="s">
        <v>5810</v>
      </c>
      <c r="G11274" s="41" t="s">
        <v>32</v>
      </c>
      <c r="H11274" s="41" t="s">
        <v>2790</v>
      </c>
      <c r="I11274" s="41" t="s">
        <v>23</v>
      </c>
      <c r="J11274" s="41" t="s">
        <v>28</v>
      </c>
      <c r="K11274" s="41" t="s">
        <v>25</v>
      </c>
    </row>
    <row r="11275" spans="2:11" ht="15" customHeight="1" x14ac:dyDescent="0.3">
      <c r="B11275" s="39" t="str">
        <f t="shared" si="157"/>
        <v>92082601142 шестигранна гайка м8х1</v>
      </c>
      <c r="C11275" s="39" t="str">
        <f>TEXT(Raw_Articul_Data!$D11275,"00000000000")</f>
        <v>92082601142</v>
      </c>
      <c r="D11275" s="41">
        <v>92082601142</v>
      </c>
      <c r="E11275" s="41" t="s">
        <v>5811</v>
      </c>
      <c r="G11275" s="41" t="s">
        <v>32</v>
      </c>
      <c r="H11275" s="41" t="s">
        <v>2790</v>
      </c>
      <c r="I11275" s="41" t="s">
        <v>23</v>
      </c>
      <c r="J11275" s="41" t="s">
        <v>34</v>
      </c>
      <c r="K11275" s="41" t="s">
        <v>25</v>
      </c>
    </row>
    <row r="11276" spans="2:11" ht="15" customHeight="1" x14ac:dyDescent="0.3">
      <c r="B11276" s="39" t="str">
        <f t="shared" si="157"/>
        <v>92082601400 шестигранна гайка м12</v>
      </c>
      <c r="C11276" s="39" t="str">
        <f>TEXT(Raw_Articul_Data!$D11276,"00000000000")</f>
        <v>92082601400</v>
      </c>
      <c r="D11276" s="41">
        <v>92082601400</v>
      </c>
      <c r="E11276" s="41" t="s">
        <v>5812</v>
      </c>
      <c r="G11276" s="41" t="s">
        <v>32</v>
      </c>
      <c r="H11276" s="41" t="s">
        <v>2790</v>
      </c>
      <c r="I11276" s="41" t="s">
        <v>23</v>
      </c>
      <c r="J11276" s="41" t="s">
        <v>343</v>
      </c>
      <c r="K11276" s="41" t="s">
        <v>25</v>
      </c>
    </row>
    <row r="11277" spans="2:11" ht="15" customHeight="1" x14ac:dyDescent="0.3">
      <c r="B11277" s="39" t="str">
        <f t="shared" ref="B11277:B11340" si="158">CONCATENATE(C11277," ", LOWER(E11277))</f>
        <v>92102590700 шестигранна гайка м5</v>
      </c>
      <c r="C11277" s="39" t="str">
        <f>TEXT(Raw_Articul_Data!$D11277,"00000000000")</f>
        <v>92102590700</v>
      </c>
      <c r="D11277" s="41">
        <v>92102590700</v>
      </c>
      <c r="E11277" s="41" t="s">
        <v>5813</v>
      </c>
      <c r="G11277" s="41" t="s">
        <v>32</v>
      </c>
      <c r="H11277" s="41" t="s">
        <v>2790</v>
      </c>
      <c r="I11277" s="41" t="s">
        <v>23</v>
      </c>
      <c r="J11277" s="41" t="s">
        <v>34</v>
      </c>
      <c r="K11277" s="41" t="s">
        <v>25</v>
      </c>
    </row>
    <row r="11278" spans="2:11" ht="15" customHeight="1" x14ac:dyDescent="0.3">
      <c r="B11278" s="39" t="str">
        <f t="shared" si="158"/>
        <v>92102600700 шестигранна гайка м5</v>
      </c>
      <c r="C11278" s="39" t="str">
        <f>TEXT(Raw_Articul_Data!$D11278,"00000000000")</f>
        <v>92102600700</v>
      </c>
      <c r="D11278" s="41">
        <v>92102600700</v>
      </c>
      <c r="E11278" s="41" t="s">
        <v>5813</v>
      </c>
      <c r="G11278" s="41" t="s">
        <v>32</v>
      </c>
      <c r="H11278" s="41" t="s">
        <v>2790</v>
      </c>
      <c r="I11278" s="41" t="s">
        <v>23</v>
      </c>
      <c r="J11278" s="41" t="s">
        <v>191</v>
      </c>
      <c r="K11278" s="41" t="s">
        <v>25</v>
      </c>
    </row>
    <row r="11279" spans="2:11" ht="15" customHeight="1" x14ac:dyDescent="0.3">
      <c r="B11279" s="39" t="str">
        <f t="shared" si="158"/>
        <v>92102601100 шестигранная гайка м8</v>
      </c>
      <c r="C11279" s="39" t="str">
        <f>TEXT(Raw_Articul_Data!$D11279,"00000000000")</f>
        <v>92102601100</v>
      </c>
      <c r="D11279" s="41">
        <v>92102601100</v>
      </c>
      <c r="E11279" s="41" t="s">
        <v>5814</v>
      </c>
      <c r="G11279" s="41" t="s">
        <v>32</v>
      </c>
      <c r="H11279" s="41" t="s">
        <v>2790</v>
      </c>
      <c r="I11279" s="41" t="s">
        <v>23</v>
      </c>
      <c r="J11279" s="41" t="s">
        <v>34</v>
      </c>
      <c r="K11279" s="41" t="s">
        <v>25</v>
      </c>
    </row>
    <row r="11280" spans="2:11" ht="15" customHeight="1" x14ac:dyDescent="0.3">
      <c r="B11280" s="39" t="str">
        <f t="shared" si="158"/>
        <v>92102601300 шестигранная гайка м10</v>
      </c>
      <c r="C11280" s="39" t="str">
        <f>TEXT(Raw_Articul_Data!$D11280,"00000000000")</f>
        <v>92102601300</v>
      </c>
      <c r="D11280" s="41">
        <v>92102601300</v>
      </c>
      <c r="E11280" s="41" t="s">
        <v>5815</v>
      </c>
      <c r="G11280" s="41" t="s">
        <v>32</v>
      </c>
      <c r="H11280" s="41" t="s">
        <v>2790</v>
      </c>
      <c r="I11280" s="41" t="s">
        <v>23</v>
      </c>
      <c r="J11280" s="41" t="s">
        <v>34</v>
      </c>
      <c r="K11280" s="41" t="s">
        <v>25</v>
      </c>
    </row>
    <row r="11281" spans="2:11" ht="15" customHeight="1" x14ac:dyDescent="0.3">
      <c r="B11281" s="39" t="str">
        <f t="shared" si="158"/>
        <v>92102610700 шестигранна гайка м5</v>
      </c>
      <c r="C11281" s="39" t="str">
        <f>TEXT(Raw_Articul_Data!$D11281,"00000000000")</f>
        <v>92102610700</v>
      </c>
      <c r="D11281" s="41">
        <v>92102610700</v>
      </c>
      <c r="E11281" s="41" t="s">
        <v>5813</v>
      </c>
      <c r="G11281" s="41" t="s">
        <v>32</v>
      </c>
      <c r="H11281" s="41" t="s">
        <v>2790</v>
      </c>
      <c r="I11281" s="41" t="s">
        <v>23</v>
      </c>
      <c r="J11281" s="41" t="s">
        <v>28</v>
      </c>
      <c r="K11281" s="41" t="s">
        <v>25</v>
      </c>
    </row>
    <row r="11282" spans="2:11" ht="15" customHeight="1" x14ac:dyDescent="0.3">
      <c r="B11282" s="39" t="str">
        <f t="shared" si="158"/>
        <v>92102611140 шестигранна гайка м8 х1</v>
      </c>
      <c r="C11282" s="39" t="str">
        <f>TEXT(Raw_Articul_Data!$D11282,"00000000000")</f>
        <v>92102611140</v>
      </c>
      <c r="D11282" s="41">
        <v>92102611140</v>
      </c>
      <c r="E11282" s="41" t="s">
        <v>5816</v>
      </c>
      <c r="G11282" s="41" t="s">
        <v>32</v>
      </c>
      <c r="H11282" s="41" t="s">
        <v>2790</v>
      </c>
      <c r="I11282" s="41" t="s">
        <v>23</v>
      </c>
      <c r="J11282" s="41" t="s">
        <v>28</v>
      </c>
      <c r="K11282" s="41" t="s">
        <v>25</v>
      </c>
    </row>
    <row r="11283" spans="2:11" ht="15" customHeight="1" x14ac:dyDescent="0.3">
      <c r="B11283" s="39" t="str">
        <f t="shared" si="158"/>
        <v>92102611300 шестигранна гайка м10</v>
      </c>
      <c r="C11283" s="39" t="str">
        <f>TEXT(Raw_Articul_Data!$D11283,"00000000000")</f>
        <v>92102611300</v>
      </c>
      <c r="D11283" s="41">
        <v>92102611300</v>
      </c>
      <c r="E11283" s="41" t="s">
        <v>5817</v>
      </c>
      <c r="G11283" s="41" t="s">
        <v>32</v>
      </c>
      <c r="H11283" s="41" t="s">
        <v>2790</v>
      </c>
      <c r="I11283" s="41" t="s">
        <v>23</v>
      </c>
      <c r="J11283" s="41" t="s">
        <v>34</v>
      </c>
      <c r="K11283" s="41" t="s">
        <v>25</v>
      </c>
    </row>
    <row r="11284" spans="2:11" ht="15" customHeight="1" x14ac:dyDescent="0.3">
      <c r="B11284" s="39" t="str">
        <f t="shared" si="158"/>
        <v>92103190900 шестигранна гайка м6</v>
      </c>
      <c r="C11284" s="39" t="str">
        <f>TEXT(Raw_Articul_Data!$D11284,"00000000000")</f>
        <v>92103190900</v>
      </c>
      <c r="D11284" s="41">
        <v>92103190900</v>
      </c>
      <c r="E11284" s="41" t="s">
        <v>5818</v>
      </c>
      <c r="G11284" s="41" t="s">
        <v>32</v>
      </c>
      <c r="H11284" s="41" t="s">
        <v>2790</v>
      </c>
      <c r="I11284" s="41" t="s">
        <v>23</v>
      </c>
      <c r="J11284" s="41" t="s">
        <v>621</v>
      </c>
      <c r="K11284" s="41" t="s">
        <v>25</v>
      </c>
    </row>
    <row r="11285" spans="2:11" ht="15" customHeight="1" x14ac:dyDescent="0.3">
      <c r="B11285" s="39" t="str">
        <f t="shared" si="158"/>
        <v xml:space="preserve">92104210900 шестигранна гайка м4-v2a </v>
      </c>
      <c r="C11285" s="39" t="str">
        <f>TEXT(Raw_Articul_Data!$D11285,"00000000000")</f>
        <v>92104210900</v>
      </c>
      <c r="D11285" s="41">
        <v>92104210900</v>
      </c>
      <c r="E11285" s="41" t="s">
        <v>5819</v>
      </c>
      <c r="G11285" s="41" t="s">
        <v>32</v>
      </c>
      <c r="H11285" s="41" t="s">
        <v>2790</v>
      </c>
      <c r="I11285" s="41" t="s">
        <v>23</v>
      </c>
      <c r="J11285" s="41" t="s">
        <v>34</v>
      </c>
      <c r="K11285" s="41" t="s">
        <v>25</v>
      </c>
    </row>
    <row r="11286" spans="2:11" ht="15" customHeight="1" x14ac:dyDescent="0.3">
      <c r="B11286" s="39" t="str">
        <f t="shared" si="158"/>
        <v>92110218900 шестигранна гайка r 1/8"</v>
      </c>
      <c r="C11286" s="39" t="str">
        <f>TEXT(Raw_Articul_Data!$D11286,"00000000000")</f>
        <v>92110218900</v>
      </c>
      <c r="D11286" s="41">
        <v>92110218900</v>
      </c>
      <c r="E11286" s="41" t="s">
        <v>5820</v>
      </c>
      <c r="G11286" s="41" t="s">
        <v>32</v>
      </c>
      <c r="H11286" s="41" t="s">
        <v>2790</v>
      </c>
      <c r="I11286" s="41" t="s">
        <v>23</v>
      </c>
      <c r="J11286" s="41" t="s">
        <v>28</v>
      </c>
      <c r="K11286" s="41" t="s">
        <v>25</v>
      </c>
    </row>
    <row r="11287" spans="2:11" ht="15" customHeight="1" x14ac:dyDescent="0.3">
      <c r="B11287" s="39" t="str">
        <f t="shared" si="158"/>
        <v>92112601150 шестигранна гайка м8 х1 ліва різьба</v>
      </c>
      <c r="C11287" s="39" t="str">
        <f>TEXT(Raw_Articul_Data!$D11287,"00000000000")</f>
        <v>92112601150</v>
      </c>
      <c r="D11287" s="41">
        <v>92112601150</v>
      </c>
      <c r="E11287" s="41" t="s">
        <v>5821</v>
      </c>
      <c r="G11287" s="41" t="s">
        <v>32</v>
      </c>
      <c r="H11287" s="41" t="s">
        <v>2790</v>
      </c>
      <c r="I11287" s="41" t="s">
        <v>23</v>
      </c>
      <c r="J11287" s="41" t="s">
        <v>28</v>
      </c>
      <c r="K11287" s="41" t="s">
        <v>25</v>
      </c>
    </row>
    <row r="11288" spans="2:11" ht="15" customHeight="1" x14ac:dyDescent="0.3">
      <c r="B11288" s="39" t="str">
        <f t="shared" si="158"/>
        <v>92112601340 шестигранна гайка м10 х1</v>
      </c>
      <c r="C11288" s="39" t="str">
        <f>TEXT(Raw_Articul_Data!$D11288,"00000000000")</f>
        <v>92112601340</v>
      </c>
      <c r="D11288" s="41">
        <v>92112601340</v>
      </c>
      <c r="E11288" s="41" t="s">
        <v>5822</v>
      </c>
      <c r="G11288" s="41" t="s">
        <v>32</v>
      </c>
      <c r="H11288" s="41" t="s">
        <v>2790</v>
      </c>
      <c r="I11288" s="41" t="s">
        <v>23</v>
      </c>
      <c r="J11288" s="41" t="s">
        <v>28</v>
      </c>
      <c r="K11288" s="41" t="s">
        <v>25</v>
      </c>
    </row>
    <row r="11289" spans="2:11" ht="15" customHeight="1" x14ac:dyDescent="0.3">
      <c r="B11289" s="39" t="str">
        <f t="shared" si="158"/>
        <v>92112601350 шестигранна гайка м10 х 1 ліва різьба</v>
      </c>
      <c r="C11289" s="39" t="str">
        <f>TEXT(Raw_Articul_Data!$D11289,"00000000000")</f>
        <v>92112601350</v>
      </c>
      <c r="D11289" s="41">
        <v>92112601350</v>
      </c>
      <c r="E11289" s="41" t="s">
        <v>5823</v>
      </c>
      <c r="G11289" s="41" t="s">
        <v>32</v>
      </c>
      <c r="H11289" s="41" t="s">
        <v>2790</v>
      </c>
      <c r="I11289" s="41" t="s">
        <v>23</v>
      </c>
      <c r="J11289" s="41" t="s">
        <v>28</v>
      </c>
      <c r="K11289" s="41" t="s">
        <v>25</v>
      </c>
    </row>
    <row r="11290" spans="2:11" ht="15" customHeight="1" x14ac:dyDescent="0.3">
      <c r="B11290" s="39" t="str">
        <f t="shared" si="158"/>
        <v>92112601430 шестигранна гайка м12 х 0,75</v>
      </c>
      <c r="C11290" s="39" t="str">
        <f>TEXT(Raw_Articul_Data!$D11290,"00000000000")</f>
        <v>92112601430</v>
      </c>
      <c r="D11290" s="41">
        <v>92112601430</v>
      </c>
      <c r="E11290" s="41" t="s">
        <v>5824</v>
      </c>
      <c r="G11290" s="41" t="s">
        <v>32</v>
      </c>
      <c r="H11290" s="41" t="s">
        <v>2790</v>
      </c>
      <c r="I11290" s="41" t="s">
        <v>23</v>
      </c>
      <c r="J11290" s="41" t="s">
        <v>28</v>
      </c>
      <c r="K11290" s="41" t="s">
        <v>25</v>
      </c>
    </row>
    <row r="11291" spans="2:11" ht="15" customHeight="1" x14ac:dyDescent="0.3">
      <c r="B11291" s="39" t="str">
        <f t="shared" si="158"/>
        <v>92122600600 шестигранна гайка м4</v>
      </c>
      <c r="C11291" s="39" t="str">
        <f>TEXT(Raw_Articul_Data!$D11291,"00000000000")</f>
        <v>92122600600</v>
      </c>
      <c r="D11291" s="41">
        <v>92122600600</v>
      </c>
      <c r="E11291" s="41" t="s">
        <v>5825</v>
      </c>
      <c r="G11291" s="41" t="s">
        <v>32</v>
      </c>
      <c r="H11291" s="41" t="s">
        <v>2790</v>
      </c>
      <c r="I11291" s="41" t="s">
        <v>23</v>
      </c>
      <c r="J11291" s="41" t="s">
        <v>343</v>
      </c>
      <c r="K11291" s="41" t="s">
        <v>25</v>
      </c>
    </row>
    <row r="11292" spans="2:11" ht="15" customHeight="1" x14ac:dyDescent="0.3">
      <c r="B11292" s="39" t="str">
        <f t="shared" si="158"/>
        <v>92122600705 шестигранна гайка м5</v>
      </c>
      <c r="C11292" s="39" t="str">
        <f>TEXT(Raw_Articul_Data!$D11292,"00000000000")</f>
        <v>92122600705</v>
      </c>
      <c r="D11292" s="41">
        <v>92122600705</v>
      </c>
      <c r="E11292" s="41" t="s">
        <v>5813</v>
      </c>
      <c r="G11292" s="41" t="s">
        <v>32</v>
      </c>
      <c r="H11292" s="41" t="s">
        <v>2790</v>
      </c>
      <c r="I11292" s="41" t="s">
        <v>23</v>
      </c>
      <c r="J11292" s="41" t="s">
        <v>34</v>
      </c>
      <c r="K11292" s="41" t="s">
        <v>25</v>
      </c>
    </row>
    <row r="11293" spans="2:11" ht="15" customHeight="1" x14ac:dyDescent="0.3">
      <c r="B11293" s="39" t="str">
        <f t="shared" si="158"/>
        <v>92122600900 шестигранна гайка м6</v>
      </c>
      <c r="C11293" s="39" t="str">
        <f>TEXT(Raw_Articul_Data!$D11293,"00000000000")</f>
        <v>92122600900</v>
      </c>
      <c r="D11293" s="41">
        <v>92122600900</v>
      </c>
      <c r="E11293" s="41" t="s">
        <v>5818</v>
      </c>
      <c r="G11293" s="41" t="s">
        <v>32</v>
      </c>
      <c r="H11293" s="41" t="s">
        <v>2790</v>
      </c>
      <c r="I11293" s="41" t="s">
        <v>23</v>
      </c>
      <c r="J11293" s="41" t="s">
        <v>55</v>
      </c>
      <c r="K11293" s="41" t="s">
        <v>25</v>
      </c>
    </row>
    <row r="11294" spans="2:11" ht="15" customHeight="1" x14ac:dyDescent="0.3">
      <c r="B11294" s="39" t="str">
        <f t="shared" si="158"/>
        <v>92122601100 шестигранна гайка м8</v>
      </c>
      <c r="C11294" s="39" t="str">
        <f>TEXT(Raw_Articul_Data!$D11294,"00000000000")</f>
        <v>92122601100</v>
      </c>
      <c r="D11294" s="41">
        <v>92122601100</v>
      </c>
      <c r="E11294" s="41" t="s">
        <v>2998</v>
      </c>
      <c r="G11294" s="41" t="s">
        <v>32</v>
      </c>
      <c r="H11294" s="41" t="s">
        <v>2790</v>
      </c>
      <c r="I11294" s="41" t="s">
        <v>23</v>
      </c>
      <c r="J11294" s="41" t="s">
        <v>343</v>
      </c>
      <c r="K11294" s="41" t="s">
        <v>25</v>
      </c>
    </row>
    <row r="11295" spans="2:11" ht="15" customHeight="1" x14ac:dyDescent="0.3">
      <c r="B11295" s="39" t="str">
        <f t="shared" si="158"/>
        <v>92122631301 шестигранна гайка м10х1</v>
      </c>
      <c r="C11295" s="39" t="str">
        <f>TEXT(Raw_Articul_Data!$D11295,"00000000000")</f>
        <v>92122631301</v>
      </c>
      <c r="D11295" s="41">
        <v>92122631301</v>
      </c>
      <c r="E11295" s="41" t="s">
        <v>5826</v>
      </c>
      <c r="G11295" s="41" t="s">
        <v>32</v>
      </c>
      <c r="H11295" s="41" t="s">
        <v>2790</v>
      </c>
      <c r="I11295" s="41" t="s">
        <v>23</v>
      </c>
      <c r="J11295" s="41" t="s">
        <v>621</v>
      </c>
      <c r="K11295" s="41" t="s">
        <v>25</v>
      </c>
    </row>
    <row r="11296" spans="2:11" ht="15" customHeight="1" x14ac:dyDescent="0.3">
      <c r="B11296" s="39" t="str">
        <f t="shared" si="158"/>
        <v>92122631400 шестигранна гайка м12</v>
      </c>
      <c r="C11296" s="39" t="str">
        <f>TEXT(Raw_Articul_Data!$D11296,"00000000000")</f>
        <v>92122631400</v>
      </c>
      <c r="D11296" s="41">
        <v>92122631400</v>
      </c>
      <c r="E11296" s="41" t="s">
        <v>5812</v>
      </c>
      <c r="G11296" s="41" t="s">
        <v>32</v>
      </c>
      <c r="H11296" s="41" t="s">
        <v>2790</v>
      </c>
      <c r="I11296" s="41" t="s">
        <v>23</v>
      </c>
      <c r="J11296" s="41" t="s">
        <v>34</v>
      </c>
      <c r="K11296" s="41" t="s">
        <v>25</v>
      </c>
    </row>
    <row r="11297" spans="2:11" ht="15" customHeight="1" x14ac:dyDescent="0.3">
      <c r="B11297" s="39" t="str">
        <f t="shared" si="158"/>
        <v>92124210700 контргайка м5</v>
      </c>
      <c r="C11297" s="39" t="str">
        <f>TEXT(Raw_Articul_Data!$D11297,"00000000000")</f>
        <v>92124210700</v>
      </c>
      <c r="D11297" s="41">
        <v>92124210700</v>
      </c>
      <c r="E11297" s="41" t="s">
        <v>4268</v>
      </c>
      <c r="G11297" s="41" t="s">
        <v>32</v>
      </c>
      <c r="H11297" s="41" t="s">
        <v>2790</v>
      </c>
      <c r="I11297" s="41" t="s">
        <v>23</v>
      </c>
      <c r="J11297" s="41" t="s">
        <v>34</v>
      </c>
      <c r="K11297" s="41" t="s">
        <v>25</v>
      </c>
    </row>
    <row r="11298" spans="2:11" ht="15" customHeight="1" x14ac:dyDescent="0.3">
      <c r="B11298" s="39" t="str">
        <f t="shared" si="158"/>
        <v>92142610900 контргайка м6</v>
      </c>
      <c r="C11298" s="39" t="str">
        <f>TEXT(Raw_Articul_Data!$D11298,"00000000000")</f>
        <v>92142610900</v>
      </c>
      <c r="D11298" s="41">
        <v>92142610900</v>
      </c>
      <c r="E11298" s="41" t="s">
        <v>5827</v>
      </c>
      <c r="G11298" s="41" t="s">
        <v>32</v>
      </c>
      <c r="H11298" s="41" t="s">
        <v>2790</v>
      </c>
      <c r="I11298" s="41" t="s">
        <v>23</v>
      </c>
      <c r="J11298" s="41" t="s">
        <v>191</v>
      </c>
      <c r="K11298" s="41" t="s">
        <v>25</v>
      </c>
    </row>
    <row r="11299" spans="2:11" ht="15" customHeight="1" x14ac:dyDescent="0.3">
      <c r="B11299" s="39" t="str">
        <f t="shared" si="158"/>
        <v>92142611105 стопорна гайка м8</v>
      </c>
      <c r="C11299" s="39" t="str">
        <f>TEXT(Raw_Articul_Data!$D11299,"00000000000")</f>
        <v>92142611105</v>
      </c>
      <c r="D11299" s="41">
        <v>92142611105</v>
      </c>
      <c r="E11299" s="41" t="s">
        <v>5828</v>
      </c>
      <c r="G11299" s="41" t="s">
        <v>32</v>
      </c>
      <c r="H11299" s="41" t="s">
        <v>2790</v>
      </c>
      <c r="I11299" s="41" t="s">
        <v>23</v>
      </c>
      <c r="J11299" s="41" t="s">
        <v>343</v>
      </c>
      <c r="K11299" s="41" t="s">
        <v>25</v>
      </c>
    </row>
    <row r="11300" spans="2:11" ht="15" customHeight="1" x14ac:dyDescent="0.3">
      <c r="B11300" s="39" t="str">
        <f t="shared" si="158"/>
        <v>92143200700 контргайка м5</v>
      </c>
      <c r="C11300" s="39" t="str">
        <f>TEXT(Raw_Articul_Data!$D11300,"00000000000")</f>
        <v>92143200700</v>
      </c>
      <c r="D11300" s="41">
        <v>92143200700</v>
      </c>
      <c r="E11300" s="41" t="s">
        <v>4268</v>
      </c>
      <c r="G11300" s="41" t="s">
        <v>32</v>
      </c>
      <c r="H11300" s="41" t="s">
        <v>2790</v>
      </c>
      <c r="I11300" s="41" t="s">
        <v>23</v>
      </c>
      <c r="J11300" s="41" t="s">
        <v>191</v>
      </c>
      <c r="K11300" s="41" t="s">
        <v>25</v>
      </c>
    </row>
    <row r="11301" spans="2:11" ht="15" customHeight="1" x14ac:dyDescent="0.3">
      <c r="B11301" s="39" t="str">
        <f t="shared" si="158"/>
        <v>92143200900 контргайка м6</v>
      </c>
      <c r="C11301" s="39" t="str">
        <f>TEXT(Raw_Articul_Data!$D11301,"00000000000")</f>
        <v>92143200900</v>
      </c>
      <c r="D11301" s="41">
        <v>92143200900</v>
      </c>
      <c r="E11301" s="41" t="s">
        <v>5827</v>
      </c>
      <c r="G11301" s="41" t="s">
        <v>32</v>
      </c>
      <c r="H11301" s="41" t="s">
        <v>2790</v>
      </c>
      <c r="I11301" s="41" t="s">
        <v>23</v>
      </c>
      <c r="J11301" s="41" t="s">
        <v>191</v>
      </c>
      <c r="K11301" s="41" t="s">
        <v>25</v>
      </c>
    </row>
    <row r="11302" spans="2:11" ht="15" customHeight="1" x14ac:dyDescent="0.3">
      <c r="B11302" s="39" t="str">
        <f t="shared" si="158"/>
        <v>92143201105 контргайка м8</v>
      </c>
      <c r="C11302" s="39" t="str">
        <f>TEXT(Raw_Articul_Data!$D11302,"00000000000")</f>
        <v>92143201105</v>
      </c>
      <c r="D11302" s="41">
        <v>92143201105</v>
      </c>
      <c r="E11302" s="41" t="s">
        <v>5829</v>
      </c>
      <c r="G11302" s="41" t="s">
        <v>32</v>
      </c>
      <c r="H11302" s="41" t="s">
        <v>2790</v>
      </c>
      <c r="I11302" s="41" t="s">
        <v>23</v>
      </c>
      <c r="J11302" s="41" t="s">
        <v>34</v>
      </c>
      <c r="K11302" s="41" t="s">
        <v>25</v>
      </c>
    </row>
    <row r="11303" spans="2:11" ht="15" customHeight="1" x14ac:dyDescent="0.3">
      <c r="B11303" s="39" t="str">
        <f t="shared" si="158"/>
        <v>92143201758 контргайка м8</v>
      </c>
      <c r="C11303" s="39" t="str">
        <f>TEXT(Raw_Articul_Data!$D11303,"00000000000")</f>
        <v>92143201758</v>
      </c>
      <c r="D11303" s="41">
        <v>92143201758</v>
      </c>
      <c r="E11303" s="41" t="s">
        <v>5829</v>
      </c>
      <c r="G11303" s="41" t="s">
        <v>32</v>
      </c>
      <c r="H11303" s="41" t="s">
        <v>2790</v>
      </c>
      <c r="I11303" s="41" t="s">
        <v>23</v>
      </c>
      <c r="J11303" s="41" t="s">
        <v>34</v>
      </c>
      <c r="K11303" s="41" t="s">
        <v>25</v>
      </c>
    </row>
    <row r="11304" spans="2:11" ht="15" customHeight="1" x14ac:dyDescent="0.3">
      <c r="B11304" s="39" t="str">
        <f t="shared" si="158"/>
        <v>92162610700 шестигранна гайка м5</v>
      </c>
      <c r="C11304" s="39" t="str">
        <f>TEXT(Raw_Articul_Data!$D11304,"00000000000")</f>
        <v>92162610700</v>
      </c>
      <c r="D11304" s="41">
        <v>92162610700</v>
      </c>
      <c r="E11304" s="41" t="s">
        <v>5813</v>
      </c>
      <c r="G11304" s="41" t="s">
        <v>32</v>
      </c>
      <c r="H11304" s="41" t="s">
        <v>2790</v>
      </c>
      <c r="I11304" s="41" t="s">
        <v>23</v>
      </c>
      <c r="J11304" s="41" t="s">
        <v>191</v>
      </c>
      <c r="K11304" s="41" t="s">
        <v>25</v>
      </c>
    </row>
    <row r="11305" spans="2:11" ht="15" customHeight="1" x14ac:dyDescent="0.3">
      <c r="B11305" s="39" t="str">
        <f t="shared" si="158"/>
        <v>92162610901 шестигранна гайка м6</v>
      </c>
      <c r="C11305" s="39" t="str">
        <f>TEXT(Raw_Articul_Data!$D11305,"00000000000")</f>
        <v>92162610901</v>
      </c>
      <c r="D11305" s="41">
        <v>92162610901</v>
      </c>
      <c r="E11305" s="41" t="s">
        <v>5818</v>
      </c>
      <c r="G11305" s="41" t="s">
        <v>32</v>
      </c>
      <c r="H11305" s="41" t="s">
        <v>2790</v>
      </c>
      <c r="I11305" s="41" t="s">
        <v>23</v>
      </c>
      <c r="J11305" s="41" t="s">
        <v>621</v>
      </c>
      <c r="K11305" s="41" t="s">
        <v>25</v>
      </c>
    </row>
    <row r="11306" spans="2:11" ht="15" customHeight="1" x14ac:dyDescent="0.3">
      <c r="B11306" s="39" t="str">
        <f t="shared" si="158"/>
        <v>92162611100 шестигранна гайка m8</v>
      </c>
      <c r="C11306" s="39" t="str">
        <f>TEXT(Raw_Articul_Data!$D11306,"00000000000")</f>
        <v>92162611100</v>
      </c>
      <c r="D11306" s="41">
        <v>92162611100</v>
      </c>
      <c r="E11306" s="41" t="s">
        <v>5830</v>
      </c>
      <c r="G11306" s="41" t="s">
        <v>32</v>
      </c>
      <c r="H11306" s="41" t="s">
        <v>2790</v>
      </c>
      <c r="I11306" s="41" t="s">
        <v>23</v>
      </c>
      <c r="J11306" s="41" t="s">
        <v>621</v>
      </c>
      <c r="K11306" s="41" t="s">
        <v>25</v>
      </c>
    </row>
    <row r="11307" spans="2:11" ht="15" customHeight="1" x14ac:dyDescent="0.3">
      <c r="B11307" s="39" t="str">
        <f t="shared" si="158"/>
        <v>92162630700 шестигранна гайка м5</v>
      </c>
      <c r="C11307" s="39" t="str">
        <f>TEXT(Raw_Articul_Data!$D11307,"00000000000")</f>
        <v>92162630700</v>
      </c>
      <c r="D11307" s="41">
        <v>92162630700</v>
      </c>
      <c r="E11307" s="41" t="s">
        <v>5813</v>
      </c>
      <c r="G11307" s="41" t="s">
        <v>32</v>
      </c>
      <c r="H11307" s="41" t="s">
        <v>2790</v>
      </c>
      <c r="I11307" s="41" t="s">
        <v>23</v>
      </c>
      <c r="J11307" s="41" t="s">
        <v>28</v>
      </c>
      <c r="K11307" s="41" t="s">
        <v>25</v>
      </c>
    </row>
    <row r="11308" spans="2:11" ht="15" customHeight="1" x14ac:dyDescent="0.3">
      <c r="B11308" s="39" t="str">
        <f t="shared" si="158"/>
        <v>92162630710 гайка з буртиком m5</v>
      </c>
      <c r="C11308" s="39" t="str">
        <f>TEXT(Raw_Articul_Data!$D11308,"00000000000")</f>
        <v>92162630710</v>
      </c>
      <c r="D11308" s="41">
        <v>92162630710</v>
      </c>
      <c r="E11308" s="41" t="s">
        <v>5831</v>
      </c>
      <c r="G11308" s="41" t="s">
        <v>32</v>
      </c>
      <c r="H11308" s="41" t="s">
        <v>2790</v>
      </c>
      <c r="I11308" s="41" t="s">
        <v>23</v>
      </c>
      <c r="J11308" s="41" t="s">
        <v>191</v>
      </c>
      <c r="K11308" s="41" t="s">
        <v>25</v>
      </c>
    </row>
    <row r="11309" spans="2:11" ht="15" customHeight="1" x14ac:dyDescent="0.3">
      <c r="B11309" s="39" t="str">
        <f t="shared" si="158"/>
        <v>92202600700 шестигранна гайка м5</v>
      </c>
      <c r="C11309" s="39" t="str">
        <f>TEXT(Raw_Articul_Data!$D11309,"00000000000")</f>
        <v>92202600700</v>
      </c>
      <c r="D11309" s="41">
        <v>92202600700</v>
      </c>
      <c r="E11309" s="41" t="s">
        <v>5813</v>
      </c>
      <c r="G11309" s="41" t="s">
        <v>32</v>
      </c>
      <c r="H11309" s="41" t="s">
        <v>2790</v>
      </c>
      <c r="I11309" s="41" t="s">
        <v>23</v>
      </c>
      <c r="J11309" s="41" t="s">
        <v>28</v>
      </c>
      <c r="K11309" s="41" t="s">
        <v>25</v>
      </c>
    </row>
    <row r="11310" spans="2:11" ht="15" customHeight="1" x14ac:dyDescent="0.3">
      <c r="B11310" s="39" t="str">
        <f t="shared" si="158"/>
        <v>92202600900 шестигранна гайка м6</v>
      </c>
      <c r="C11310" s="39" t="str">
        <f>TEXT(Raw_Articul_Data!$D11310,"00000000000")</f>
        <v>92202600900</v>
      </c>
      <c r="D11310" s="41">
        <v>92202600900</v>
      </c>
      <c r="E11310" s="41" t="s">
        <v>5818</v>
      </c>
      <c r="G11310" s="41" t="s">
        <v>32</v>
      </c>
      <c r="H11310" s="41" t="s">
        <v>2790</v>
      </c>
      <c r="I11310" s="41" t="s">
        <v>23</v>
      </c>
      <c r="J11310" s="41" t="s">
        <v>28</v>
      </c>
      <c r="K11310" s="41" t="s">
        <v>25</v>
      </c>
    </row>
    <row r="11311" spans="2:11" ht="15" customHeight="1" x14ac:dyDescent="0.3">
      <c r="B11311" s="39" t="str">
        <f t="shared" si="158"/>
        <v>92202601100 шестигранна гайка м8</v>
      </c>
      <c r="C11311" s="39" t="str">
        <f>TEXT(Raw_Articul_Data!$D11311,"00000000000")</f>
        <v>92202601100</v>
      </c>
      <c r="D11311" s="41">
        <v>92202601100</v>
      </c>
      <c r="E11311" s="41" t="s">
        <v>2998</v>
      </c>
      <c r="G11311" s="41" t="s">
        <v>32</v>
      </c>
      <c r="H11311" s="41" t="s">
        <v>2790</v>
      </c>
      <c r="I11311" s="41" t="s">
        <v>23</v>
      </c>
      <c r="J11311" s="41" t="s">
        <v>191</v>
      </c>
      <c r="K11311" s="41" t="s">
        <v>25</v>
      </c>
    </row>
    <row r="11312" spans="2:11" ht="15" customHeight="1" x14ac:dyDescent="0.3">
      <c r="B11312" s="39" t="str">
        <f t="shared" si="158"/>
        <v>92202608490 шестигранная гайка м6</v>
      </c>
      <c r="C11312" s="39" t="str">
        <f>TEXT(Raw_Articul_Data!$D11312,"00000000000")</f>
        <v>92202608490</v>
      </c>
      <c r="D11312" s="41">
        <v>92202608490</v>
      </c>
      <c r="E11312" s="41" t="s">
        <v>5832</v>
      </c>
      <c r="G11312" s="41" t="s">
        <v>32</v>
      </c>
      <c r="H11312" s="41" t="s">
        <v>2790</v>
      </c>
      <c r="I11312" s="41" t="s">
        <v>23</v>
      </c>
      <c r="J11312" s="41" t="s">
        <v>343</v>
      </c>
      <c r="K11312" s="41" t="s">
        <v>25</v>
      </c>
    </row>
    <row r="11313" spans="2:11" ht="15" customHeight="1" x14ac:dyDescent="0.3">
      <c r="B11313" s="39" t="str">
        <f t="shared" si="158"/>
        <v>92202630702 шестигранна гайка м5</v>
      </c>
      <c r="C11313" s="39" t="str">
        <f>TEXT(Raw_Articul_Data!$D11313,"00000000000")</f>
        <v>92202630702</v>
      </c>
      <c r="D11313" s="41">
        <v>92202630702</v>
      </c>
      <c r="E11313" s="41" t="s">
        <v>5813</v>
      </c>
      <c r="G11313" s="41" t="s">
        <v>32</v>
      </c>
      <c r="H11313" s="41" t="s">
        <v>2790</v>
      </c>
      <c r="I11313" s="41" t="s">
        <v>23</v>
      </c>
      <c r="J11313" s="41" t="s">
        <v>28</v>
      </c>
      <c r="K11313" s="41" t="s">
        <v>25</v>
      </c>
    </row>
    <row r="11314" spans="2:11" ht="15" customHeight="1" x14ac:dyDescent="0.3">
      <c r="B11314" s="39" t="str">
        <f t="shared" si="158"/>
        <v>92202631100 шестигранна гайка м8</v>
      </c>
      <c r="C11314" s="39" t="str">
        <f>TEXT(Raw_Articul_Data!$D11314,"00000000000")</f>
        <v>92202631100</v>
      </c>
      <c r="D11314" s="41">
        <v>92202631100</v>
      </c>
      <c r="E11314" s="41" t="s">
        <v>2998</v>
      </c>
      <c r="G11314" s="41" t="s">
        <v>32</v>
      </c>
      <c r="H11314" s="41" t="s">
        <v>2790</v>
      </c>
      <c r="I11314" s="41" t="s">
        <v>23</v>
      </c>
      <c r="J11314" s="41" t="s">
        <v>343</v>
      </c>
      <c r="K11314" s="41" t="s">
        <v>25</v>
      </c>
    </row>
    <row r="11315" spans="2:11" ht="15" customHeight="1" x14ac:dyDescent="0.3">
      <c r="B11315" s="39" t="str">
        <f t="shared" si="158"/>
        <v>92220680900 квадратна гайка м6</v>
      </c>
      <c r="C11315" s="39" t="str">
        <f>TEXT(Raw_Articul_Data!$D11315,"00000000000")</f>
        <v>92220680900</v>
      </c>
      <c r="D11315" s="41">
        <v>92220680900</v>
      </c>
      <c r="E11315" s="41" t="s">
        <v>5833</v>
      </c>
      <c r="G11315" s="41" t="s">
        <v>32</v>
      </c>
      <c r="H11315" s="41" t="s">
        <v>2790</v>
      </c>
      <c r="I11315" s="41" t="s">
        <v>23</v>
      </c>
      <c r="J11315" s="41" t="s">
        <v>343</v>
      </c>
      <c r="K11315" s="41" t="s">
        <v>25</v>
      </c>
    </row>
    <row r="11316" spans="2:11" ht="15" customHeight="1" x14ac:dyDescent="0.3">
      <c r="B11316" s="39" t="str">
        <f t="shared" si="158"/>
        <v>92272160700 гайка с накаткою м5</v>
      </c>
      <c r="C11316" s="39" t="str">
        <f>TEXT(Raw_Articul_Data!$D11316,"00000000000")</f>
        <v>92272160700</v>
      </c>
      <c r="D11316" s="41">
        <v>92272160700</v>
      </c>
      <c r="E11316" s="41" t="s">
        <v>5834</v>
      </c>
      <c r="G11316" s="41" t="s">
        <v>32</v>
      </c>
      <c r="H11316" s="41" t="s">
        <v>2790</v>
      </c>
      <c r="I11316" s="41" t="s">
        <v>23</v>
      </c>
      <c r="J11316" s="41" t="s">
        <v>28</v>
      </c>
      <c r="K11316" s="41" t="s">
        <v>25</v>
      </c>
    </row>
    <row r="11317" spans="2:11" ht="15" customHeight="1" x14ac:dyDescent="0.3">
      <c r="B11317" s="39" t="str">
        <f t="shared" si="158"/>
        <v>92402161100 ковпачкова гайка м8</v>
      </c>
      <c r="C11317" s="39" t="str">
        <f>TEXT(Raw_Articul_Data!$D11317,"00000000000")</f>
        <v>92402161100</v>
      </c>
      <c r="D11317" s="41">
        <v>92402161100</v>
      </c>
      <c r="E11317" s="41" t="s">
        <v>5835</v>
      </c>
      <c r="G11317" s="41" t="s">
        <v>32</v>
      </c>
      <c r="H11317" s="41" t="s">
        <v>2790</v>
      </c>
      <c r="I11317" s="41" t="s">
        <v>23</v>
      </c>
      <c r="J11317" s="41" t="s">
        <v>191</v>
      </c>
      <c r="K11317" s="41" t="s">
        <v>25</v>
      </c>
    </row>
    <row r="11318" spans="2:11" ht="15" customHeight="1" x14ac:dyDescent="0.3">
      <c r="B11318" s="39" t="str">
        <f t="shared" si="158"/>
        <v>92412261301 ковпачкова гайка м10</v>
      </c>
      <c r="C11318" s="39" t="str">
        <f>TEXT(Raw_Articul_Data!$D11318,"00000000000")</f>
        <v>92412261301</v>
      </c>
      <c r="D11318" s="41">
        <v>92412261301</v>
      </c>
      <c r="E11318" s="41" t="s">
        <v>5836</v>
      </c>
      <c r="G11318" s="41" t="s">
        <v>32</v>
      </c>
      <c r="H11318" s="41" t="s">
        <v>2790</v>
      </c>
      <c r="I11318" s="41" t="s">
        <v>23</v>
      </c>
      <c r="J11318" s="41" t="s">
        <v>343</v>
      </c>
      <c r="K11318" s="41" t="s">
        <v>25</v>
      </c>
    </row>
    <row r="11319" spans="2:11" ht="15" customHeight="1" x14ac:dyDescent="0.3">
      <c r="B11319" s="39" t="str">
        <f t="shared" si="158"/>
        <v>92450030900 барашкова гайка м6</v>
      </c>
      <c r="C11319" s="39" t="str">
        <f>TEXT(Raw_Articul_Data!$D11319,"00000000000")</f>
        <v>92450030900</v>
      </c>
      <c r="D11319" s="41">
        <v>92450030900</v>
      </c>
      <c r="E11319" s="41" t="s">
        <v>5837</v>
      </c>
      <c r="G11319" s="41" t="s">
        <v>32</v>
      </c>
      <c r="H11319" s="41" t="s">
        <v>2790</v>
      </c>
      <c r="I11319" s="41" t="s">
        <v>23</v>
      </c>
      <c r="J11319" s="41" t="s">
        <v>191</v>
      </c>
      <c r="K11319" s="41" t="s">
        <v>25</v>
      </c>
    </row>
    <row r="11320" spans="2:11" ht="15" customHeight="1" x14ac:dyDescent="0.3">
      <c r="B11320" s="39" t="str">
        <f t="shared" si="158"/>
        <v>92456911100 барашкова гайка м8</v>
      </c>
      <c r="C11320" s="39" t="str">
        <f>TEXT(Raw_Articul_Data!$D11320,"00000000000")</f>
        <v>92456911100</v>
      </c>
      <c r="D11320" s="41">
        <v>92456911100</v>
      </c>
      <c r="E11320" s="41" t="s">
        <v>5838</v>
      </c>
      <c r="G11320" s="41" t="s">
        <v>32</v>
      </c>
      <c r="H11320" s="41" t="s">
        <v>2790</v>
      </c>
      <c r="I11320" s="41" t="s">
        <v>23</v>
      </c>
      <c r="J11320" s="41" t="s">
        <v>28</v>
      </c>
      <c r="K11320" s="41" t="s">
        <v>25</v>
      </c>
    </row>
    <row r="11321" spans="2:11" ht="15" customHeight="1" x14ac:dyDescent="0.3">
      <c r="B11321" s="39" t="str">
        <f t="shared" si="158"/>
        <v>92869290030 насадна гайка</v>
      </c>
      <c r="C11321" s="39" t="str">
        <f>TEXT(Raw_Articul_Data!$D11321,"00000000000")</f>
        <v>92869290030</v>
      </c>
      <c r="D11321" s="41">
        <v>92869290030</v>
      </c>
      <c r="E11321" s="41" t="s">
        <v>5839</v>
      </c>
      <c r="G11321" s="41" t="s">
        <v>32</v>
      </c>
      <c r="H11321" s="41" t="s">
        <v>2790</v>
      </c>
      <c r="I11321" s="41" t="s">
        <v>23</v>
      </c>
      <c r="J11321" s="41" t="s">
        <v>28</v>
      </c>
      <c r="K11321" s="41" t="s">
        <v>25</v>
      </c>
    </row>
    <row r="11322" spans="2:11" ht="15" customHeight="1" x14ac:dyDescent="0.3">
      <c r="B11322" s="39" t="str">
        <f t="shared" si="158"/>
        <v>92910200090 шайба 13х18х2,5</v>
      </c>
      <c r="C11322" s="39" t="str">
        <f>TEXT(Raw_Articul_Data!$D11322,"00000000000")</f>
        <v>92910200090</v>
      </c>
      <c r="D11322" s="41">
        <v>92910200090</v>
      </c>
      <c r="E11322" s="41" t="s">
        <v>5840</v>
      </c>
      <c r="G11322" s="41" t="s">
        <v>32</v>
      </c>
      <c r="H11322" s="41" t="s">
        <v>2790</v>
      </c>
      <c r="I11322" s="41" t="s">
        <v>23</v>
      </c>
      <c r="J11322" s="41" t="s">
        <v>45</v>
      </c>
      <c r="K11322" s="41" t="s">
        <v>25</v>
      </c>
    </row>
    <row r="11323" spans="2:11" ht="15" customHeight="1" x14ac:dyDescent="0.3">
      <c r="B11323" s="39" t="str">
        <f t="shared" si="158"/>
        <v>92910200120 шайба 5,3</v>
      </c>
      <c r="C11323" s="39" t="str">
        <f>TEXT(Raw_Articul_Data!$D11323,"00000000000")</f>
        <v>92910200120</v>
      </c>
      <c r="D11323" s="41">
        <v>92910200120</v>
      </c>
      <c r="E11323" s="41" t="s">
        <v>5841</v>
      </c>
      <c r="G11323" s="41" t="s">
        <v>32</v>
      </c>
      <c r="H11323" s="41" t="s">
        <v>2790</v>
      </c>
      <c r="I11323" s="41" t="s">
        <v>23</v>
      </c>
      <c r="J11323" s="41" t="s">
        <v>28</v>
      </c>
      <c r="K11323" s="41" t="s">
        <v>25</v>
      </c>
    </row>
    <row r="11324" spans="2:11" ht="15" customHeight="1" x14ac:dyDescent="0.3">
      <c r="B11324" s="39" t="str">
        <f t="shared" si="158"/>
        <v>92910200180 шайба 8,4</v>
      </c>
      <c r="C11324" s="39" t="str">
        <f>TEXT(Raw_Articul_Data!$D11324,"00000000000")</f>
        <v>92910200180</v>
      </c>
      <c r="D11324" s="41">
        <v>92910200180</v>
      </c>
      <c r="E11324" s="41" t="s">
        <v>5842</v>
      </c>
      <c r="G11324" s="41" t="s">
        <v>32</v>
      </c>
      <c r="H11324" s="41" t="s">
        <v>2790</v>
      </c>
      <c r="I11324" s="41" t="s">
        <v>23</v>
      </c>
      <c r="J11324" s="41" t="s">
        <v>45</v>
      </c>
      <c r="K11324" s="41" t="s">
        <v>25</v>
      </c>
    </row>
    <row r="11325" spans="2:11" ht="15" customHeight="1" x14ac:dyDescent="0.3">
      <c r="B11325" s="39" t="str">
        <f t="shared" si="158"/>
        <v>92910200220 диск</v>
      </c>
      <c r="C11325" s="39" t="str">
        <f>TEXT(Raw_Articul_Data!$D11325,"00000000000")</f>
        <v>92910200220</v>
      </c>
      <c r="D11325" s="41">
        <v>92910200220</v>
      </c>
      <c r="E11325" s="41" t="s">
        <v>4937</v>
      </c>
      <c r="G11325" s="41" t="s">
        <v>32</v>
      </c>
      <c r="H11325" s="41" t="s">
        <v>2790</v>
      </c>
      <c r="I11325" s="41" t="s">
        <v>23</v>
      </c>
      <c r="J11325" s="41" t="s">
        <v>28</v>
      </c>
      <c r="K11325" s="41" t="s">
        <v>25</v>
      </c>
    </row>
    <row r="11326" spans="2:11" ht="15" customHeight="1" x14ac:dyDescent="0.3">
      <c r="B11326" s="39" t="str">
        <f t="shared" si="158"/>
        <v>92910210100 шайба 4,3</v>
      </c>
      <c r="C11326" s="39" t="str">
        <f>TEXT(Raw_Articul_Data!$D11326,"00000000000")</f>
        <v>92910210100</v>
      </c>
      <c r="D11326" s="41">
        <v>92910210100</v>
      </c>
      <c r="E11326" s="41" t="s">
        <v>5843</v>
      </c>
      <c r="G11326" s="41" t="s">
        <v>32</v>
      </c>
      <c r="H11326" s="41" t="s">
        <v>2790</v>
      </c>
      <c r="I11326" s="41" t="s">
        <v>23</v>
      </c>
      <c r="J11326" s="41" t="s">
        <v>28</v>
      </c>
      <c r="K11326" s="41" t="s">
        <v>25</v>
      </c>
    </row>
    <row r="11327" spans="2:11" ht="15" customHeight="1" x14ac:dyDescent="0.3">
      <c r="B11327" s="39" t="str">
        <f t="shared" si="158"/>
        <v>92910210120 шайба 5,3</v>
      </c>
      <c r="C11327" s="39" t="str">
        <f>TEXT(Raw_Articul_Data!$D11327,"00000000000")</f>
        <v>92910210120</v>
      </c>
      <c r="D11327" s="41">
        <v>92910210120</v>
      </c>
      <c r="E11327" s="41" t="s">
        <v>5841</v>
      </c>
      <c r="G11327" s="41" t="s">
        <v>32</v>
      </c>
      <c r="H11327" s="41" t="s">
        <v>2790</v>
      </c>
      <c r="I11327" s="41" t="s">
        <v>23</v>
      </c>
      <c r="J11327" s="41" t="s">
        <v>28</v>
      </c>
      <c r="K11327" s="41" t="s">
        <v>25</v>
      </c>
    </row>
    <row r="11328" spans="2:11" ht="15" customHeight="1" x14ac:dyDescent="0.3">
      <c r="B11328" s="39" t="str">
        <f t="shared" si="158"/>
        <v>92910210121 шайба 5,3</v>
      </c>
      <c r="C11328" s="39" t="str">
        <f>TEXT(Raw_Articul_Data!$D11328,"00000000000")</f>
        <v>92910210121</v>
      </c>
      <c r="D11328" s="41">
        <v>92910210121</v>
      </c>
      <c r="E11328" s="41" t="s">
        <v>5841</v>
      </c>
      <c r="G11328" s="41" t="s">
        <v>32</v>
      </c>
      <c r="H11328" s="41" t="s">
        <v>2790</v>
      </c>
      <c r="I11328" s="41" t="s">
        <v>23</v>
      </c>
      <c r="J11328" s="41" t="s">
        <v>28</v>
      </c>
      <c r="K11328" s="41" t="s">
        <v>25</v>
      </c>
    </row>
    <row r="11329" spans="2:11" ht="15" customHeight="1" x14ac:dyDescent="0.3">
      <c r="B11329" s="39" t="str">
        <f t="shared" si="158"/>
        <v>92910210140 шайба 6,4</v>
      </c>
      <c r="C11329" s="39" t="str">
        <f>TEXT(Raw_Articul_Data!$D11329,"00000000000")</f>
        <v>92910210140</v>
      </c>
      <c r="D11329" s="41">
        <v>92910210140</v>
      </c>
      <c r="E11329" s="41" t="s">
        <v>5844</v>
      </c>
      <c r="G11329" s="41" t="s">
        <v>32</v>
      </c>
      <c r="H11329" s="41" t="s">
        <v>2790</v>
      </c>
      <c r="I11329" s="41" t="s">
        <v>23</v>
      </c>
      <c r="J11329" s="41" t="s">
        <v>28</v>
      </c>
      <c r="K11329" s="41" t="s">
        <v>25</v>
      </c>
    </row>
    <row r="11330" spans="2:11" ht="15" customHeight="1" x14ac:dyDescent="0.3">
      <c r="B11330" s="39" t="str">
        <f t="shared" si="158"/>
        <v>92910210180 шайба 8,4</v>
      </c>
      <c r="C11330" s="39" t="str">
        <f>TEXT(Raw_Articul_Data!$D11330,"00000000000")</f>
        <v>92910210180</v>
      </c>
      <c r="D11330" s="41">
        <v>92910210180</v>
      </c>
      <c r="E11330" s="41" t="s">
        <v>5842</v>
      </c>
      <c r="G11330" s="41" t="s">
        <v>32</v>
      </c>
      <c r="H11330" s="41" t="s">
        <v>2790</v>
      </c>
      <c r="I11330" s="41" t="s">
        <v>23</v>
      </c>
      <c r="J11330" s="41" t="s">
        <v>28</v>
      </c>
      <c r="K11330" s="41" t="s">
        <v>25</v>
      </c>
    </row>
    <row r="11331" spans="2:11" ht="15" customHeight="1" x14ac:dyDescent="0.3">
      <c r="B11331" s="39" t="str">
        <f t="shared" si="158"/>
        <v>92910210200 шайба 10,5</v>
      </c>
      <c r="C11331" s="39" t="str">
        <f>TEXT(Raw_Articul_Data!$D11331,"00000000000")</f>
        <v>92910210200</v>
      </c>
      <c r="D11331" s="41">
        <v>92910210200</v>
      </c>
      <c r="E11331" s="41" t="s">
        <v>5845</v>
      </c>
      <c r="G11331" s="41" t="s">
        <v>32</v>
      </c>
      <c r="H11331" s="41" t="s">
        <v>2790</v>
      </c>
      <c r="I11331" s="41" t="s">
        <v>23</v>
      </c>
      <c r="J11331" s="41" t="s">
        <v>28</v>
      </c>
      <c r="K11331" s="41" t="s">
        <v>25</v>
      </c>
    </row>
    <row r="11332" spans="2:11" ht="15" customHeight="1" x14ac:dyDescent="0.3">
      <c r="B11332" s="39" t="str">
        <f t="shared" si="158"/>
        <v>92910210330 шайба 21</v>
      </c>
      <c r="C11332" s="39" t="str">
        <f>TEXT(Raw_Articul_Data!$D11332,"00000000000")</f>
        <v>92910210330</v>
      </c>
      <c r="D11332" s="41">
        <v>92910210330</v>
      </c>
      <c r="E11332" s="41" t="s">
        <v>5846</v>
      </c>
      <c r="G11332" s="41" t="s">
        <v>32</v>
      </c>
      <c r="H11332" s="41" t="s">
        <v>2790</v>
      </c>
      <c r="I11332" s="41" t="s">
        <v>23</v>
      </c>
      <c r="J11332" s="41" t="s">
        <v>28</v>
      </c>
      <c r="K11332" s="41" t="s">
        <v>25</v>
      </c>
    </row>
    <row r="11333" spans="2:11" ht="15" customHeight="1" x14ac:dyDescent="0.3">
      <c r="B11333" s="39" t="str">
        <f t="shared" si="158"/>
        <v>92910213870 шайба 10,5х20,1,5</v>
      </c>
      <c r="C11333" s="39" t="str">
        <f>TEXT(Raw_Articul_Data!$D11333,"00000000000")</f>
        <v>92910213870</v>
      </c>
      <c r="D11333" s="41">
        <v>92910213870</v>
      </c>
      <c r="E11333" s="41" t="s">
        <v>5847</v>
      </c>
      <c r="G11333" s="41" t="s">
        <v>32</v>
      </c>
      <c r="H11333" s="41" t="s">
        <v>2790</v>
      </c>
      <c r="I11333" s="41" t="s">
        <v>23</v>
      </c>
      <c r="J11333" s="41" t="s">
        <v>28</v>
      </c>
      <c r="K11333" s="41" t="s">
        <v>25</v>
      </c>
    </row>
    <row r="11334" spans="2:11" ht="15" customHeight="1" x14ac:dyDescent="0.3">
      <c r="B11334" s="39" t="str">
        <f t="shared" si="158"/>
        <v>92940210330 диск 21</v>
      </c>
      <c r="C11334" s="39" t="str">
        <f>TEXT(Raw_Articul_Data!$D11334,"00000000000")</f>
        <v>92940210330</v>
      </c>
      <c r="D11334" s="41">
        <v>92940210330</v>
      </c>
      <c r="E11334" s="41" t="s">
        <v>5848</v>
      </c>
      <c r="G11334" s="41" t="s">
        <v>32</v>
      </c>
      <c r="H11334" s="41" t="s">
        <v>2790</v>
      </c>
      <c r="I11334" s="41" t="s">
        <v>23</v>
      </c>
      <c r="J11334" s="41" t="s">
        <v>28</v>
      </c>
      <c r="K11334" s="41" t="s">
        <v>25</v>
      </c>
    </row>
    <row r="11335" spans="2:11" ht="15" customHeight="1" x14ac:dyDescent="0.3">
      <c r="B11335" s="39" t="str">
        <f t="shared" si="158"/>
        <v>92949290330 диск 21</v>
      </c>
      <c r="C11335" s="39" t="str">
        <f>TEXT(Raw_Articul_Data!$D11335,"00000000000")</f>
        <v>92949290330</v>
      </c>
      <c r="D11335" s="41">
        <v>92949290330</v>
      </c>
      <c r="E11335" s="41" t="s">
        <v>5848</v>
      </c>
      <c r="G11335" s="41" t="s">
        <v>32</v>
      </c>
      <c r="H11335" s="41" t="s">
        <v>2790</v>
      </c>
      <c r="I11335" s="41" t="s">
        <v>23</v>
      </c>
      <c r="J11335" s="41" t="s">
        <v>28</v>
      </c>
      <c r="K11335" s="41" t="s">
        <v>25</v>
      </c>
    </row>
    <row r="11336" spans="2:11" ht="15" customHeight="1" x14ac:dyDescent="0.3">
      <c r="B11336" s="39" t="str">
        <f t="shared" si="158"/>
        <v>92960211280 шайба р12х18х1</v>
      </c>
      <c r="C11336" s="39" t="str">
        <f>TEXT(Raw_Articul_Data!$D11336,"00000000000")</f>
        <v>92960211280</v>
      </c>
      <c r="D11336" s="41">
        <v>92960211280</v>
      </c>
      <c r="E11336" s="41" t="s">
        <v>5849</v>
      </c>
      <c r="G11336" s="41" t="s">
        <v>32</v>
      </c>
      <c r="H11336" s="41" t="s">
        <v>2790</v>
      </c>
      <c r="I11336" s="41" t="s">
        <v>23</v>
      </c>
      <c r="J11336" s="41" t="s">
        <v>28</v>
      </c>
      <c r="K11336" s="41" t="s">
        <v>25</v>
      </c>
    </row>
    <row r="11337" spans="2:11" ht="15" customHeight="1" x14ac:dyDescent="0.3">
      <c r="B11337" s="39" t="str">
        <f t="shared" si="158"/>
        <v>92960211541 установочна шайба 8х14х1,0</v>
      </c>
      <c r="C11337" s="39" t="str">
        <f>TEXT(Raw_Articul_Data!$D11337,"00000000000")</f>
        <v>92960211541</v>
      </c>
      <c r="D11337" s="41">
        <v>92960211541</v>
      </c>
      <c r="E11337" s="41" t="s">
        <v>5850</v>
      </c>
      <c r="G11337" s="41" t="s">
        <v>32</v>
      </c>
      <c r="H11337" s="41" t="s">
        <v>2790</v>
      </c>
      <c r="I11337" s="41" t="s">
        <v>23</v>
      </c>
      <c r="J11337" s="41" t="s">
        <v>28</v>
      </c>
      <c r="K11337" s="41" t="s">
        <v>25</v>
      </c>
    </row>
    <row r="11338" spans="2:11" ht="15" customHeight="1" x14ac:dyDescent="0.3">
      <c r="B11338" s="39" t="str">
        <f t="shared" si="158"/>
        <v>92960211608 регулювальна шайба p12x18x0,5</v>
      </c>
      <c r="C11338" s="39" t="str">
        <f>TEXT(Raw_Articul_Data!$D11338,"00000000000")</f>
        <v>92960211608</v>
      </c>
      <c r="D11338" s="41">
        <v>92960211608</v>
      </c>
      <c r="E11338" s="41" t="s">
        <v>5851</v>
      </c>
      <c r="G11338" s="41" t="s">
        <v>32</v>
      </c>
      <c r="H11338" s="41" t="s">
        <v>2790</v>
      </c>
      <c r="I11338" s="41" t="s">
        <v>23</v>
      </c>
      <c r="J11338" s="41" t="s">
        <v>28</v>
      </c>
      <c r="K11338" s="41" t="s">
        <v>25</v>
      </c>
    </row>
    <row r="11339" spans="2:11" ht="15" customHeight="1" x14ac:dyDescent="0.3">
      <c r="B11339" s="39" t="str">
        <f t="shared" si="158"/>
        <v>92960211639 установочна шайба 16х22х0,5</v>
      </c>
      <c r="C11339" s="39" t="str">
        <f>TEXT(Raw_Articul_Data!$D11339,"00000000000")</f>
        <v>92960211639</v>
      </c>
      <c r="D11339" s="41">
        <v>92960211639</v>
      </c>
      <c r="E11339" s="41" t="s">
        <v>5852</v>
      </c>
      <c r="G11339" s="41" t="s">
        <v>32</v>
      </c>
      <c r="H11339" s="41" t="s">
        <v>2790</v>
      </c>
      <c r="I11339" s="41" t="s">
        <v>23</v>
      </c>
      <c r="J11339" s="41" t="s">
        <v>164</v>
      </c>
      <c r="K11339" s="41" t="s">
        <v>25</v>
      </c>
    </row>
    <row r="11340" spans="2:11" ht="15" customHeight="1" x14ac:dyDescent="0.3">
      <c r="B11340" s="39" t="str">
        <f t="shared" si="158"/>
        <v>92960211642 установочна шайба 16х22х1</v>
      </c>
      <c r="C11340" s="39" t="str">
        <f>TEXT(Raw_Articul_Data!$D11340,"00000000000")</f>
        <v>92960211642</v>
      </c>
      <c r="D11340" s="41">
        <v>92960211642</v>
      </c>
      <c r="E11340" s="41" t="s">
        <v>5853</v>
      </c>
      <c r="G11340" s="41" t="s">
        <v>32</v>
      </c>
      <c r="H11340" s="41" t="s">
        <v>2790</v>
      </c>
      <c r="I11340" s="41" t="s">
        <v>23</v>
      </c>
      <c r="J11340" s="41" t="s">
        <v>28</v>
      </c>
      <c r="K11340" s="41" t="s">
        <v>25</v>
      </c>
    </row>
    <row r="11341" spans="2:11" ht="15" customHeight="1" x14ac:dyDescent="0.3">
      <c r="B11341" s="39" t="str">
        <f t="shared" ref="B11341:B11404" si="159">CONCATENATE(C11341," ", LOWER(E11341))</f>
        <v>92960211657 шайба 19х26х1,5</v>
      </c>
      <c r="C11341" s="39" t="str">
        <f>TEXT(Raw_Articul_Data!$D11341,"00000000000")</f>
        <v>92960211657</v>
      </c>
      <c r="D11341" s="41">
        <v>92960211657</v>
      </c>
      <c r="E11341" s="41" t="s">
        <v>5854</v>
      </c>
      <c r="G11341" s="41" t="s">
        <v>32</v>
      </c>
      <c r="H11341" s="41" t="s">
        <v>2790</v>
      </c>
      <c r="I11341" s="41" t="s">
        <v>23</v>
      </c>
      <c r="J11341" s="41" t="s">
        <v>164</v>
      </c>
      <c r="K11341" s="41" t="s">
        <v>25</v>
      </c>
    </row>
    <row r="11342" spans="2:11" ht="15" customHeight="1" x14ac:dyDescent="0.3">
      <c r="B11342" s="39" t="str">
        <f t="shared" si="159"/>
        <v>92960211687 шайба 20 х 28 х 0,3</v>
      </c>
      <c r="C11342" s="39" t="str">
        <f>TEXT(Raw_Articul_Data!$D11342,"00000000000")</f>
        <v>92960211687</v>
      </c>
      <c r="D11342" s="41">
        <v>92960211687</v>
      </c>
      <c r="E11342" s="41" t="s">
        <v>5855</v>
      </c>
      <c r="G11342" s="41" t="s">
        <v>32</v>
      </c>
      <c r="H11342" s="41" t="s">
        <v>2790</v>
      </c>
      <c r="I11342" s="41" t="s">
        <v>23</v>
      </c>
      <c r="J11342" s="41" t="s">
        <v>28</v>
      </c>
      <c r="K11342" s="41" t="s">
        <v>25</v>
      </c>
    </row>
    <row r="11343" spans="2:11" ht="15" customHeight="1" x14ac:dyDescent="0.3">
      <c r="B11343" s="39" t="str">
        <f t="shared" si="159"/>
        <v>92960211694 установочна шайба 20х28х1,5</v>
      </c>
      <c r="C11343" s="39" t="str">
        <f>TEXT(Raw_Articul_Data!$D11343,"00000000000")</f>
        <v>92960211694</v>
      </c>
      <c r="D11343" s="41">
        <v>92960211694</v>
      </c>
      <c r="E11343" s="41" t="s">
        <v>5856</v>
      </c>
      <c r="G11343" s="41" t="s">
        <v>32</v>
      </c>
      <c r="H11343" s="41" t="s">
        <v>2790</v>
      </c>
      <c r="I11343" s="41" t="s">
        <v>23</v>
      </c>
      <c r="J11343" s="41" t="s">
        <v>164</v>
      </c>
      <c r="K11343" s="41" t="s">
        <v>25</v>
      </c>
    </row>
    <row r="11344" spans="2:11" ht="15" customHeight="1" x14ac:dyDescent="0.3">
      <c r="B11344" s="39" t="str">
        <f t="shared" si="159"/>
        <v>92960211712 шайба</v>
      </c>
      <c r="C11344" s="39" t="str">
        <f>TEXT(Raw_Articul_Data!$D11344,"00000000000")</f>
        <v>92960211712</v>
      </c>
      <c r="D11344" s="41">
        <v>92960211712</v>
      </c>
      <c r="E11344" s="41" t="s">
        <v>3002</v>
      </c>
      <c r="G11344" s="41" t="s">
        <v>32</v>
      </c>
      <c r="H11344" s="41" t="s">
        <v>2790</v>
      </c>
      <c r="I11344" s="41" t="s">
        <v>23</v>
      </c>
      <c r="K11344" s="41" t="s">
        <v>25</v>
      </c>
    </row>
    <row r="11345" spans="2:11" ht="15" customHeight="1" x14ac:dyDescent="0.3">
      <c r="B11345" s="39" t="str">
        <f t="shared" si="159"/>
        <v>92960211721 шайба 25x36x1</v>
      </c>
      <c r="C11345" s="39" t="str">
        <f>TEXT(Raw_Articul_Data!$D11345,"00000000000")</f>
        <v>92960211721</v>
      </c>
      <c r="D11345" s="41">
        <v>92960211721</v>
      </c>
      <c r="E11345" s="41" t="s">
        <v>5857</v>
      </c>
      <c r="G11345" s="41" t="s">
        <v>32</v>
      </c>
      <c r="H11345" s="41" t="s">
        <v>2790</v>
      </c>
      <c r="I11345" s="41" t="s">
        <v>23</v>
      </c>
      <c r="J11345" s="41" t="s">
        <v>347</v>
      </c>
      <c r="K11345" s="41" t="s">
        <v>25</v>
      </c>
    </row>
    <row r="11346" spans="2:11" ht="15" customHeight="1" x14ac:dyDescent="0.3">
      <c r="B11346" s="39" t="str">
        <f t="shared" si="159"/>
        <v>92980033540 шайба</v>
      </c>
      <c r="C11346" s="39" t="str">
        <f>TEXT(Raw_Articul_Data!$D11346,"00000000000")</f>
        <v>92980033540</v>
      </c>
      <c r="D11346" s="41">
        <v>92980033540</v>
      </c>
      <c r="E11346" s="41" t="s">
        <v>3002</v>
      </c>
      <c r="G11346" s="41" t="s">
        <v>32</v>
      </c>
      <c r="H11346" s="41" t="s">
        <v>2790</v>
      </c>
      <c r="I11346" s="41" t="s">
        <v>23</v>
      </c>
      <c r="J11346" s="41" t="s">
        <v>28</v>
      </c>
      <c r="K11346" s="41" t="s">
        <v>25</v>
      </c>
    </row>
    <row r="11347" spans="2:11" ht="15" customHeight="1" x14ac:dyDescent="0.3">
      <c r="B11347" s="39" t="str">
        <f t="shared" si="159"/>
        <v>92980213881 шайба 6,4</v>
      </c>
      <c r="C11347" s="39" t="str">
        <f>TEXT(Raw_Articul_Data!$D11347,"00000000000")</f>
        <v>92980213881</v>
      </c>
      <c r="D11347" s="41">
        <v>92980213881</v>
      </c>
      <c r="E11347" s="41" t="s">
        <v>5844</v>
      </c>
      <c r="G11347" s="41" t="s">
        <v>32</v>
      </c>
      <c r="H11347" s="41" t="s">
        <v>2790</v>
      </c>
      <c r="I11347" s="41" t="s">
        <v>23</v>
      </c>
      <c r="J11347" s="41" t="s">
        <v>28</v>
      </c>
      <c r="K11347" s="41" t="s">
        <v>25</v>
      </c>
    </row>
    <row r="11348" spans="2:11" ht="15" customHeight="1" x14ac:dyDescent="0.3">
      <c r="B11348" s="39" t="str">
        <f t="shared" si="159"/>
        <v>93070200120 шайба 5,3</v>
      </c>
      <c r="C11348" s="39" t="str">
        <f>TEXT(Raw_Articul_Data!$D11348,"00000000000")</f>
        <v>93070200120</v>
      </c>
      <c r="D11348" s="41">
        <v>93070200120</v>
      </c>
      <c r="E11348" s="41" t="s">
        <v>5841</v>
      </c>
      <c r="G11348" s="41" t="s">
        <v>32</v>
      </c>
      <c r="H11348" s="41" t="s">
        <v>2790</v>
      </c>
      <c r="I11348" s="41" t="s">
        <v>23</v>
      </c>
      <c r="J11348" s="41" t="s">
        <v>28</v>
      </c>
      <c r="K11348" s="41" t="s">
        <v>25</v>
      </c>
    </row>
    <row r="11349" spans="2:11" ht="15" customHeight="1" x14ac:dyDescent="0.3">
      <c r="B11349" s="39" t="str">
        <f t="shared" si="159"/>
        <v>93070210100 шайба 4,3</v>
      </c>
      <c r="C11349" s="39" t="str">
        <f>TEXT(Raw_Articul_Data!$D11349,"00000000000")</f>
        <v>93070210100</v>
      </c>
      <c r="D11349" s="41">
        <v>93070210100</v>
      </c>
      <c r="E11349" s="41" t="s">
        <v>5843</v>
      </c>
      <c r="G11349" s="41" t="s">
        <v>32</v>
      </c>
      <c r="H11349" s="41" t="s">
        <v>2790</v>
      </c>
      <c r="I11349" s="41" t="s">
        <v>23</v>
      </c>
      <c r="J11349" s="41" t="s">
        <v>28</v>
      </c>
      <c r="K11349" s="41" t="s">
        <v>25</v>
      </c>
    </row>
    <row r="11350" spans="2:11" ht="15" customHeight="1" x14ac:dyDescent="0.3">
      <c r="B11350" s="39" t="str">
        <f t="shared" si="159"/>
        <v>93070210120 шайба 5,3</v>
      </c>
      <c r="C11350" s="39" t="str">
        <f>TEXT(Raw_Articul_Data!$D11350,"00000000000")</f>
        <v>93070210120</v>
      </c>
      <c r="D11350" s="41">
        <v>93070210120</v>
      </c>
      <c r="E11350" s="41" t="s">
        <v>5841</v>
      </c>
      <c r="G11350" s="41" t="s">
        <v>32</v>
      </c>
      <c r="H11350" s="41" t="s">
        <v>2790</v>
      </c>
      <c r="I11350" s="41" t="s">
        <v>23</v>
      </c>
      <c r="J11350" s="41" t="s">
        <v>28</v>
      </c>
      <c r="K11350" s="41" t="s">
        <v>25</v>
      </c>
    </row>
    <row r="11351" spans="2:11" ht="15" customHeight="1" x14ac:dyDescent="0.3">
      <c r="B11351" s="39" t="str">
        <f t="shared" si="159"/>
        <v>93070210140 шайба 6,4</v>
      </c>
      <c r="C11351" s="39" t="str">
        <f>TEXT(Raw_Articul_Data!$D11351,"00000000000")</f>
        <v>93070210140</v>
      </c>
      <c r="D11351" s="41">
        <v>93070210140</v>
      </c>
      <c r="E11351" s="41" t="s">
        <v>5844</v>
      </c>
      <c r="G11351" s="41" t="s">
        <v>32</v>
      </c>
      <c r="H11351" s="41" t="s">
        <v>2790</v>
      </c>
      <c r="I11351" s="41" t="s">
        <v>23</v>
      </c>
      <c r="J11351" s="41" t="s">
        <v>28</v>
      </c>
      <c r="K11351" s="41" t="s">
        <v>25</v>
      </c>
    </row>
    <row r="11352" spans="2:11" ht="15" customHeight="1" x14ac:dyDescent="0.3">
      <c r="B11352" s="39" t="str">
        <f t="shared" si="159"/>
        <v>93070210180 шайба 8,4</v>
      </c>
      <c r="C11352" s="39" t="str">
        <f>TEXT(Raw_Articul_Data!$D11352,"00000000000")</f>
        <v>93070210180</v>
      </c>
      <c r="D11352" s="41">
        <v>93070210180</v>
      </c>
      <c r="E11352" s="41" t="s">
        <v>5842</v>
      </c>
      <c r="G11352" s="41" t="s">
        <v>32</v>
      </c>
      <c r="H11352" s="41" t="s">
        <v>2790</v>
      </c>
      <c r="I11352" s="41" t="s">
        <v>23</v>
      </c>
      <c r="J11352" s="41" t="s">
        <v>28</v>
      </c>
      <c r="K11352" s="41" t="s">
        <v>25</v>
      </c>
    </row>
    <row r="11353" spans="2:11" ht="15" customHeight="1" x14ac:dyDescent="0.3">
      <c r="B11353" s="39" t="str">
        <f t="shared" si="159"/>
        <v>93070210200 шайба 10,5</v>
      </c>
      <c r="C11353" s="39" t="str">
        <f>TEXT(Raw_Articul_Data!$D11353,"00000000000")</f>
        <v>93070210200</v>
      </c>
      <c r="D11353" s="41">
        <v>93070210200</v>
      </c>
      <c r="E11353" s="41" t="s">
        <v>5845</v>
      </c>
      <c r="G11353" s="41" t="s">
        <v>32</v>
      </c>
      <c r="H11353" s="41" t="s">
        <v>2790</v>
      </c>
      <c r="I11353" s="41" t="s">
        <v>23</v>
      </c>
      <c r="J11353" s="41" t="s">
        <v>28</v>
      </c>
      <c r="K11353" s="41" t="s">
        <v>25</v>
      </c>
    </row>
    <row r="11354" spans="2:11" ht="15" customHeight="1" x14ac:dyDescent="0.3">
      <c r="B11354" s="39" t="str">
        <f t="shared" si="159"/>
        <v>93079290220 диск а13</v>
      </c>
      <c r="C11354" s="39" t="str">
        <f>TEXT(Raw_Articul_Data!$D11354,"00000000000")</f>
        <v>93079290220</v>
      </c>
      <c r="D11354" s="41">
        <v>93079290220</v>
      </c>
      <c r="E11354" s="41" t="s">
        <v>5858</v>
      </c>
      <c r="G11354" s="41" t="s">
        <v>32</v>
      </c>
      <c r="H11354" s="41" t="s">
        <v>2790</v>
      </c>
      <c r="I11354" s="41" t="s">
        <v>23</v>
      </c>
      <c r="J11354" s="41" t="s">
        <v>28</v>
      </c>
      <c r="K11354" s="41" t="s">
        <v>25</v>
      </c>
    </row>
    <row r="11355" spans="2:11" ht="15" customHeight="1" x14ac:dyDescent="0.3">
      <c r="B11355" s="39" t="str">
        <f t="shared" si="159"/>
        <v>93090210180 шайба 8,4</v>
      </c>
      <c r="C11355" s="39" t="str">
        <f>TEXT(Raw_Articul_Data!$D11355,"00000000000")</f>
        <v>93090210180</v>
      </c>
      <c r="D11355" s="41">
        <v>93090210180</v>
      </c>
      <c r="E11355" s="41" t="s">
        <v>5842</v>
      </c>
      <c r="G11355" s="41" t="s">
        <v>32</v>
      </c>
      <c r="H11355" s="41" t="s">
        <v>2790</v>
      </c>
      <c r="I11355" s="41" t="s">
        <v>23</v>
      </c>
      <c r="J11355" s="41" t="s">
        <v>28</v>
      </c>
      <c r="K11355" s="41" t="s">
        <v>25</v>
      </c>
    </row>
    <row r="11356" spans="2:11" ht="15" customHeight="1" x14ac:dyDescent="0.3">
      <c r="B11356" s="39" t="str">
        <f t="shared" si="159"/>
        <v>93216300140 пружне кільце 6</v>
      </c>
      <c r="C11356" s="39" t="str">
        <f>TEXT(Raw_Articul_Data!$D11356,"00000000000")</f>
        <v>93216300140</v>
      </c>
      <c r="D11356" s="41">
        <v>93216300140</v>
      </c>
      <c r="E11356" s="41" t="s">
        <v>5859</v>
      </c>
      <c r="G11356" s="41" t="s">
        <v>32</v>
      </c>
      <c r="H11356" s="41" t="s">
        <v>2790</v>
      </c>
      <c r="I11356" s="41" t="s">
        <v>23</v>
      </c>
      <c r="J11356" s="41" t="s">
        <v>28</v>
      </c>
      <c r="K11356" s="41" t="s">
        <v>25</v>
      </c>
    </row>
    <row r="11357" spans="2:11" ht="15" customHeight="1" x14ac:dyDescent="0.3">
      <c r="B11357" s="39" t="str">
        <f t="shared" si="159"/>
        <v>93226300715 пружна шайба 6,2 х 19 х 1,2</v>
      </c>
      <c r="C11357" s="39" t="str">
        <f>TEXT(Raw_Articul_Data!$D11357,"00000000000")</f>
        <v>93226300715</v>
      </c>
      <c r="D11357" s="41">
        <v>93226300715</v>
      </c>
      <c r="E11357" s="41" t="s">
        <v>5860</v>
      </c>
      <c r="G11357" s="41" t="s">
        <v>32</v>
      </c>
      <c r="H11357" s="41" t="s">
        <v>2790</v>
      </c>
      <c r="I11357" s="41" t="s">
        <v>23</v>
      </c>
      <c r="J11357" s="41" t="s">
        <v>1908</v>
      </c>
      <c r="K11357" s="41" t="s">
        <v>25</v>
      </c>
    </row>
    <row r="11358" spans="2:11" ht="15" customHeight="1" x14ac:dyDescent="0.3">
      <c r="B11358" s="39" t="str">
        <f t="shared" si="159"/>
        <v>93236300200 пружна шайба 10 х 18</v>
      </c>
      <c r="C11358" s="39" t="str">
        <f>TEXT(Raw_Articul_Data!$D11358,"00000000000")</f>
        <v>93236300200</v>
      </c>
      <c r="D11358" s="41">
        <v>93236300200</v>
      </c>
      <c r="E11358" s="41" t="s">
        <v>5861</v>
      </c>
      <c r="G11358" s="41" t="s">
        <v>32</v>
      </c>
      <c r="H11358" s="41" t="s">
        <v>2790</v>
      </c>
      <c r="I11358" s="41" t="s">
        <v>23</v>
      </c>
      <c r="J11358" s="41" t="s">
        <v>28</v>
      </c>
      <c r="K11358" s="41" t="s">
        <v>25</v>
      </c>
    </row>
    <row r="11359" spans="2:11" ht="15" customHeight="1" x14ac:dyDescent="0.3">
      <c r="B11359" s="39" t="str">
        <f t="shared" si="159"/>
        <v>93306300540 стопорна шайба з пружними зубцями 13</v>
      </c>
      <c r="C11359" s="39" t="str">
        <f>TEXT(Raw_Articul_Data!$D11359,"00000000000")</f>
        <v>93306300540</v>
      </c>
      <c r="D11359" s="41">
        <v>93306300540</v>
      </c>
      <c r="E11359" s="41" t="s">
        <v>5862</v>
      </c>
      <c r="G11359" s="41" t="s">
        <v>32</v>
      </c>
      <c r="H11359" s="41" t="s">
        <v>2790</v>
      </c>
      <c r="I11359" s="41" t="s">
        <v>23</v>
      </c>
      <c r="J11359" s="41" t="s">
        <v>164</v>
      </c>
      <c r="K11359" s="41" t="s">
        <v>25</v>
      </c>
    </row>
    <row r="11360" spans="2:11" ht="15" customHeight="1" x14ac:dyDescent="0.3">
      <c r="B11360" s="39" t="str">
        <f t="shared" si="159"/>
        <v>93316300120 упруга зажимна шайба 5</v>
      </c>
      <c r="C11360" s="39" t="str">
        <f>TEXT(Raw_Articul_Data!$D11360,"00000000000")</f>
        <v>93316300120</v>
      </c>
      <c r="D11360" s="41">
        <v>93316300120</v>
      </c>
      <c r="E11360" s="41" t="s">
        <v>5863</v>
      </c>
      <c r="G11360" s="41" t="s">
        <v>32</v>
      </c>
      <c r="H11360" s="41" t="s">
        <v>2790</v>
      </c>
      <c r="I11360" s="41" t="s">
        <v>23</v>
      </c>
      <c r="J11360" s="41" t="s">
        <v>28</v>
      </c>
      <c r="K11360" s="41" t="s">
        <v>25</v>
      </c>
    </row>
    <row r="11361" spans="2:11" ht="15" customHeight="1" x14ac:dyDescent="0.3">
      <c r="B11361" s="39" t="str">
        <f t="shared" si="159"/>
        <v>93400030303 пружинний зажим 2</v>
      </c>
      <c r="C11361" s="39" t="str">
        <f>TEXT(Raw_Articul_Data!$D11361,"00000000000")</f>
        <v>93400030303</v>
      </c>
      <c r="D11361" s="41">
        <v>93400030303</v>
      </c>
      <c r="E11361" s="41" t="s">
        <v>5864</v>
      </c>
      <c r="G11361" s="41" t="s">
        <v>32</v>
      </c>
      <c r="H11361" s="41" t="s">
        <v>2790</v>
      </c>
      <c r="I11361" s="41" t="s">
        <v>23</v>
      </c>
      <c r="J11361" s="41" t="s">
        <v>34</v>
      </c>
      <c r="K11361" s="41" t="s">
        <v>25</v>
      </c>
    </row>
    <row r="11362" spans="2:11" ht="15" customHeight="1" x14ac:dyDescent="0.3">
      <c r="B11362" s="39" t="str">
        <f t="shared" si="159"/>
        <v>93400030320 пружна шпонка 4</v>
      </c>
      <c r="C11362" s="39" t="str">
        <f>TEXT(Raw_Articul_Data!$D11362,"00000000000")</f>
        <v>93400030320</v>
      </c>
      <c r="D11362" s="41">
        <v>93400030320</v>
      </c>
      <c r="E11362" s="41" t="s">
        <v>5865</v>
      </c>
      <c r="G11362" s="41" t="s">
        <v>32</v>
      </c>
      <c r="H11362" s="41" t="s">
        <v>2790</v>
      </c>
      <c r="I11362" s="41" t="s">
        <v>23</v>
      </c>
      <c r="J11362" s="41" t="s">
        <v>55</v>
      </c>
      <c r="K11362" s="41" t="s">
        <v>25</v>
      </c>
    </row>
    <row r="11363" spans="2:11" ht="15" customHeight="1" x14ac:dyDescent="0.3">
      <c r="B11363" s="39" t="str">
        <f t="shared" si="159"/>
        <v>93400030410 фіксуюча скоба діам.10</v>
      </c>
      <c r="C11363" s="39" t="str">
        <f>TEXT(Raw_Articul_Data!$D11363,"00000000000")</f>
        <v>93400030410</v>
      </c>
      <c r="D11363" s="41">
        <v>93400030410</v>
      </c>
      <c r="E11363" s="41" t="s">
        <v>5866</v>
      </c>
      <c r="G11363" s="41" t="s">
        <v>32</v>
      </c>
      <c r="H11363" s="41" t="s">
        <v>2790</v>
      </c>
      <c r="I11363" s="41" t="s">
        <v>23</v>
      </c>
      <c r="J11363" s="41" t="s">
        <v>45</v>
      </c>
      <c r="K11363" s="41" t="s">
        <v>25</v>
      </c>
    </row>
    <row r="11364" spans="2:11" ht="15" customHeight="1" x14ac:dyDescent="0.3">
      <c r="B11364" s="39" t="str">
        <f t="shared" si="159"/>
        <v>93714701058 циліндричний штіфт 1,8х19</v>
      </c>
      <c r="C11364" s="39" t="str">
        <f>TEXT(Raw_Articul_Data!$D11364,"00000000000")</f>
        <v>93714701058</v>
      </c>
      <c r="D11364" s="41">
        <v>93714701058</v>
      </c>
      <c r="E11364" s="41" t="s">
        <v>5867</v>
      </c>
      <c r="G11364" s="41" t="s">
        <v>32</v>
      </c>
      <c r="H11364" s="41" t="s">
        <v>2790</v>
      </c>
      <c r="I11364" s="41" t="s">
        <v>23</v>
      </c>
      <c r="J11364" s="41" t="s">
        <v>3229</v>
      </c>
      <c r="K11364" s="41" t="s">
        <v>25</v>
      </c>
    </row>
    <row r="11365" spans="2:11" ht="15" customHeight="1" x14ac:dyDescent="0.3">
      <c r="B11365" s="39" t="str">
        <f t="shared" si="159"/>
        <v>93714702600 циліндричний штіфт 5х16</v>
      </c>
      <c r="C11365" s="39" t="str">
        <f>TEXT(Raw_Articul_Data!$D11365,"00000000000")</f>
        <v>93714702600</v>
      </c>
      <c r="D11365" s="41">
        <v>93714702600</v>
      </c>
      <c r="E11365" s="41" t="s">
        <v>5868</v>
      </c>
      <c r="G11365" s="41" t="s">
        <v>32</v>
      </c>
      <c r="H11365" s="41" t="s">
        <v>2790</v>
      </c>
      <c r="I11365" s="41" t="s">
        <v>23</v>
      </c>
      <c r="J11365" s="41" t="s">
        <v>28</v>
      </c>
      <c r="K11365" s="41" t="s">
        <v>25</v>
      </c>
    </row>
    <row r="11366" spans="2:11" ht="15" customHeight="1" x14ac:dyDescent="0.3">
      <c r="B11366" s="39" t="str">
        <f t="shared" si="159"/>
        <v>93714702610 циліндричний штіфт 5 х 18</v>
      </c>
      <c r="C11366" s="39" t="str">
        <f>TEXT(Raw_Articul_Data!$D11366,"00000000000")</f>
        <v>93714702610</v>
      </c>
      <c r="D11366" s="41">
        <v>93714702610</v>
      </c>
      <c r="E11366" s="41" t="s">
        <v>5869</v>
      </c>
      <c r="G11366" s="41" t="s">
        <v>32</v>
      </c>
      <c r="H11366" s="41" t="s">
        <v>2790</v>
      </c>
      <c r="I11366" s="41" t="s">
        <v>23</v>
      </c>
      <c r="J11366" s="41" t="s">
        <v>28</v>
      </c>
      <c r="K11366" s="41" t="s">
        <v>25</v>
      </c>
    </row>
    <row r="11367" spans="2:11" ht="15" customHeight="1" x14ac:dyDescent="0.3">
      <c r="B11367" s="39" t="str">
        <f t="shared" si="159"/>
        <v>93714702620 циліндричний штіфт 5 х 20</v>
      </c>
      <c r="C11367" s="39" t="str">
        <f>TEXT(Raw_Articul_Data!$D11367,"00000000000")</f>
        <v>93714702620</v>
      </c>
      <c r="D11367" s="41">
        <v>93714702620</v>
      </c>
      <c r="E11367" s="41" t="s">
        <v>5870</v>
      </c>
      <c r="G11367" s="41" t="s">
        <v>32</v>
      </c>
      <c r="H11367" s="41" t="s">
        <v>2790</v>
      </c>
      <c r="I11367" s="41" t="s">
        <v>23</v>
      </c>
      <c r="J11367" s="41" t="s">
        <v>28</v>
      </c>
      <c r="K11367" s="41" t="s">
        <v>25</v>
      </c>
    </row>
    <row r="11368" spans="2:11" ht="15" customHeight="1" x14ac:dyDescent="0.3">
      <c r="B11368" s="39" t="str">
        <f t="shared" si="159"/>
        <v>93714702630 циліндричний штіфт 6х22</v>
      </c>
      <c r="C11368" s="39" t="str">
        <f>TEXT(Raw_Articul_Data!$D11368,"00000000000")</f>
        <v>93714702630</v>
      </c>
      <c r="D11368" s="41">
        <v>93714702630</v>
      </c>
      <c r="E11368" s="41" t="s">
        <v>5871</v>
      </c>
      <c r="G11368" s="41" t="s">
        <v>32</v>
      </c>
      <c r="H11368" s="41" t="s">
        <v>2790</v>
      </c>
      <c r="I11368" s="41" t="s">
        <v>23</v>
      </c>
      <c r="J11368" s="41" t="s">
        <v>28</v>
      </c>
      <c r="K11368" s="41" t="s">
        <v>25</v>
      </c>
    </row>
    <row r="11369" spans="2:11" ht="15" customHeight="1" x14ac:dyDescent="0.3">
      <c r="B11369" s="39" t="str">
        <f t="shared" si="159"/>
        <v>93714702640 циліндричний штіфт 5 х 24</v>
      </c>
      <c r="C11369" s="39" t="str">
        <f>TEXT(Raw_Articul_Data!$D11369,"00000000000")</f>
        <v>93714702640</v>
      </c>
      <c r="D11369" s="41">
        <v>93714702640</v>
      </c>
      <c r="E11369" s="41" t="s">
        <v>5872</v>
      </c>
      <c r="G11369" s="41" t="s">
        <v>32</v>
      </c>
      <c r="H11369" s="41" t="s">
        <v>2790</v>
      </c>
      <c r="I11369" s="41" t="s">
        <v>23</v>
      </c>
      <c r="J11369" s="41" t="s">
        <v>28</v>
      </c>
      <c r="K11369" s="41" t="s">
        <v>25</v>
      </c>
    </row>
    <row r="11370" spans="2:11" ht="15" customHeight="1" x14ac:dyDescent="0.3">
      <c r="B11370" s="39" t="str">
        <f t="shared" si="159"/>
        <v>93714702680 циліндричний штіфт 5 х 28</v>
      </c>
      <c r="C11370" s="39" t="str">
        <f>TEXT(Raw_Articul_Data!$D11370,"00000000000")</f>
        <v>93714702680</v>
      </c>
      <c r="D11370" s="41">
        <v>93714702680</v>
      </c>
      <c r="E11370" s="41" t="s">
        <v>5873</v>
      </c>
      <c r="G11370" s="41" t="s">
        <v>32</v>
      </c>
      <c r="H11370" s="41" t="s">
        <v>2790</v>
      </c>
      <c r="I11370" s="41" t="s">
        <v>23</v>
      </c>
      <c r="J11370" s="41" t="s">
        <v>280</v>
      </c>
      <c r="K11370" s="41" t="s">
        <v>25</v>
      </c>
    </row>
    <row r="11371" spans="2:11" ht="15" customHeight="1" x14ac:dyDescent="0.3">
      <c r="B11371" s="39" t="str">
        <f t="shared" si="159"/>
        <v>93785432700 просічний штіфт 5 х 30</v>
      </c>
      <c r="C11371" s="39" t="str">
        <f>TEXT(Raw_Articul_Data!$D11371,"00000000000")</f>
        <v>93785432700</v>
      </c>
      <c r="D11371" s="41">
        <v>93785432700</v>
      </c>
      <c r="E11371" s="41" t="s">
        <v>5874</v>
      </c>
      <c r="G11371" s="41" t="s">
        <v>32</v>
      </c>
      <c r="H11371" s="41" t="s">
        <v>2790</v>
      </c>
      <c r="I11371" s="41" t="s">
        <v>23</v>
      </c>
      <c r="J11371" s="41" t="s">
        <v>28</v>
      </c>
      <c r="K11371" s="41" t="s">
        <v>25</v>
      </c>
    </row>
    <row r="11372" spans="2:11" ht="15" customHeight="1" x14ac:dyDescent="0.3">
      <c r="B11372" s="39" t="str">
        <f t="shared" si="159"/>
        <v>93806201090 пружинний штіфт 2 х 10</v>
      </c>
      <c r="C11372" s="39" t="str">
        <f>TEXT(Raw_Articul_Data!$D11372,"00000000000")</f>
        <v>93806201090</v>
      </c>
      <c r="D11372" s="41">
        <v>93806201090</v>
      </c>
      <c r="E11372" s="41" t="s">
        <v>5875</v>
      </c>
      <c r="G11372" s="41" t="s">
        <v>32</v>
      </c>
      <c r="H11372" s="41" t="s">
        <v>2790</v>
      </c>
      <c r="I11372" s="41" t="s">
        <v>23</v>
      </c>
      <c r="J11372" s="41" t="s">
        <v>28</v>
      </c>
      <c r="K11372" s="41" t="s">
        <v>25</v>
      </c>
    </row>
    <row r="11373" spans="2:11" ht="15" customHeight="1" x14ac:dyDescent="0.3">
      <c r="B11373" s="39" t="str">
        <f t="shared" si="159"/>
        <v>93806202130 зажимний штіфт 4х20</v>
      </c>
      <c r="C11373" s="39" t="str">
        <f>TEXT(Raw_Articul_Data!$D11373,"00000000000")</f>
        <v>93806202130</v>
      </c>
      <c r="D11373" s="41">
        <v>93806202130</v>
      </c>
      <c r="E11373" s="41" t="s">
        <v>5876</v>
      </c>
      <c r="G11373" s="41" t="s">
        <v>32</v>
      </c>
      <c r="H11373" s="41" t="s">
        <v>2790</v>
      </c>
      <c r="I11373" s="41" t="s">
        <v>23</v>
      </c>
      <c r="J11373" s="41" t="s">
        <v>28</v>
      </c>
      <c r="K11373" s="41" t="s">
        <v>25</v>
      </c>
    </row>
    <row r="11374" spans="2:11" ht="15" customHeight="1" x14ac:dyDescent="0.3">
      <c r="B11374" s="39" t="str">
        <f t="shared" si="159"/>
        <v>93806202700 пружинний штіфт 5 х 30</v>
      </c>
      <c r="C11374" s="39" t="str">
        <f>TEXT(Raw_Articul_Data!$D11374,"00000000000")</f>
        <v>93806202700</v>
      </c>
      <c r="D11374" s="41">
        <v>93806202700</v>
      </c>
      <c r="E11374" s="41" t="s">
        <v>5877</v>
      </c>
      <c r="G11374" s="41" t="s">
        <v>32</v>
      </c>
      <c r="H11374" s="41" t="s">
        <v>2790</v>
      </c>
      <c r="I11374" s="41" t="s">
        <v>23</v>
      </c>
      <c r="J11374" s="41" t="s">
        <v>28</v>
      </c>
      <c r="K11374" s="41" t="s">
        <v>25</v>
      </c>
    </row>
    <row r="11375" spans="2:11" ht="15" customHeight="1" x14ac:dyDescent="0.3">
      <c r="B11375" s="39" t="str">
        <f t="shared" si="159"/>
        <v>93806202730 зажимний штіфт  5х36</v>
      </c>
      <c r="C11375" s="39" t="str">
        <f>TEXT(Raw_Articul_Data!$D11375,"00000000000")</f>
        <v>93806202730</v>
      </c>
      <c r="D11375" s="41">
        <v>93806202730</v>
      </c>
      <c r="E11375" s="41" t="s">
        <v>5878</v>
      </c>
      <c r="G11375" s="41" t="s">
        <v>32</v>
      </c>
      <c r="H11375" s="41" t="s">
        <v>2790</v>
      </c>
      <c r="I11375" s="41" t="s">
        <v>23</v>
      </c>
      <c r="J11375" s="41" t="s">
        <v>28</v>
      </c>
      <c r="K11375" s="41" t="s">
        <v>25</v>
      </c>
    </row>
    <row r="11376" spans="2:11" ht="15" customHeight="1" x14ac:dyDescent="0.3">
      <c r="B11376" s="39" t="str">
        <f t="shared" si="159"/>
        <v>93806203180 трубчатий розрізний штіфт din1481-6x30</v>
      </c>
      <c r="C11376" s="39" t="str">
        <f>TEXT(Raw_Articul_Data!$D11376,"00000000000")</f>
        <v>93806203180</v>
      </c>
      <c r="D11376" s="41">
        <v>93806203180</v>
      </c>
      <c r="E11376" s="41" t="s">
        <v>5879</v>
      </c>
      <c r="G11376" s="41" t="s">
        <v>32</v>
      </c>
      <c r="H11376" s="41" t="s">
        <v>2790</v>
      </c>
      <c r="I11376" s="41" t="s">
        <v>23</v>
      </c>
      <c r="J11376" s="41" t="s">
        <v>3229</v>
      </c>
      <c r="K11376" s="41" t="s">
        <v>25</v>
      </c>
    </row>
    <row r="11377" spans="2:11" ht="15" customHeight="1" x14ac:dyDescent="0.3">
      <c r="B11377" s="39" t="str">
        <f t="shared" si="159"/>
        <v>93846203120 зажимний штіфт</v>
      </c>
      <c r="C11377" s="39" t="str">
        <f>TEXT(Raw_Articul_Data!$D11377,"00000000000")</f>
        <v>93846203120</v>
      </c>
      <c r="D11377" s="41">
        <v>93846203120</v>
      </c>
      <c r="E11377" s="41" t="s">
        <v>5880</v>
      </c>
      <c r="G11377" s="41" t="s">
        <v>32</v>
      </c>
      <c r="H11377" s="41" t="s">
        <v>2790</v>
      </c>
      <c r="I11377" s="41" t="s">
        <v>23</v>
      </c>
      <c r="J11377" s="41" t="s">
        <v>28</v>
      </c>
      <c r="K11377" s="41" t="s">
        <v>25</v>
      </c>
    </row>
    <row r="11378" spans="2:11" ht="15" customHeight="1" x14ac:dyDescent="0.3">
      <c r="B11378" s="39" t="str">
        <f t="shared" si="159"/>
        <v>93856202190 пружинний штіфт 4 х 30</v>
      </c>
      <c r="C11378" s="39" t="str">
        <f>TEXT(Raw_Articul_Data!$D11378,"00000000000")</f>
        <v>93856202190</v>
      </c>
      <c r="D11378" s="41">
        <v>93856202190</v>
      </c>
      <c r="E11378" s="41" t="s">
        <v>5881</v>
      </c>
      <c r="G11378" s="41" t="s">
        <v>32</v>
      </c>
      <c r="H11378" s="41" t="s">
        <v>2790</v>
      </c>
      <c r="I11378" s="41" t="s">
        <v>23</v>
      </c>
      <c r="J11378" s="41" t="s">
        <v>28</v>
      </c>
      <c r="K11378" s="41" t="s">
        <v>25</v>
      </c>
    </row>
    <row r="11379" spans="2:11" ht="15" customHeight="1" x14ac:dyDescent="0.3">
      <c r="B11379" s="39" t="str">
        <f t="shared" si="159"/>
        <v>93950212360 шплинт 4,5 х 40</v>
      </c>
      <c r="C11379" s="39" t="str">
        <f>TEXT(Raw_Articul_Data!$D11379,"00000000000")</f>
        <v>93950212360</v>
      </c>
      <c r="D11379" s="41">
        <v>93950212360</v>
      </c>
      <c r="E11379" s="41" t="s">
        <v>5882</v>
      </c>
      <c r="G11379" s="41" t="s">
        <v>32</v>
      </c>
      <c r="H11379" s="41" t="s">
        <v>2790</v>
      </c>
      <c r="I11379" s="41" t="s">
        <v>23</v>
      </c>
      <c r="J11379" s="41" t="s">
        <v>864</v>
      </c>
      <c r="K11379" s="41" t="s">
        <v>25</v>
      </c>
    </row>
    <row r="11380" spans="2:11" ht="15" customHeight="1" x14ac:dyDescent="0.3">
      <c r="B11380" s="39" t="str">
        <f t="shared" si="159"/>
        <v>93960213785 відкидний шплінт 10х40</v>
      </c>
      <c r="C11380" s="39" t="str">
        <f>TEXT(Raw_Articul_Data!$D11380,"00000000000")</f>
        <v>93960213785</v>
      </c>
      <c r="D11380" s="41">
        <v>93960213785</v>
      </c>
      <c r="E11380" s="41" t="s">
        <v>5883</v>
      </c>
      <c r="G11380" s="41" t="s">
        <v>32</v>
      </c>
      <c r="H11380" s="41" t="s">
        <v>2790</v>
      </c>
      <c r="I11380" s="41" t="s">
        <v>23</v>
      </c>
      <c r="J11380" s="41" t="s">
        <v>191</v>
      </c>
      <c r="K11380" s="41" t="s">
        <v>25</v>
      </c>
    </row>
    <row r="11381" spans="2:11" ht="15" customHeight="1" x14ac:dyDescent="0.3">
      <c r="B11381" s="39" t="str">
        <f t="shared" si="159"/>
        <v>93960213800 відкидний шплінт 8х50</v>
      </c>
      <c r="C11381" s="39" t="str">
        <f>TEXT(Raw_Articul_Data!$D11381,"00000000000")</f>
        <v>93960213800</v>
      </c>
      <c r="D11381" s="41">
        <v>93960213800</v>
      </c>
      <c r="E11381" s="41" t="s">
        <v>5884</v>
      </c>
      <c r="G11381" s="41" t="s">
        <v>32</v>
      </c>
      <c r="H11381" s="41" t="s">
        <v>2790</v>
      </c>
      <c r="I11381" s="41" t="s">
        <v>23</v>
      </c>
      <c r="J11381" s="41" t="s">
        <v>191</v>
      </c>
      <c r="K11381" s="41" t="s">
        <v>25</v>
      </c>
    </row>
    <row r="11382" spans="2:11" ht="15" customHeight="1" x14ac:dyDescent="0.3">
      <c r="B11382" s="39" t="str">
        <f t="shared" si="159"/>
        <v>94168685630 заклепка 5,5 х 0,5 х 6,8</v>
      </c>
      <c r="C11382" s="39" t="str">
        <f>TEXT(Raw_Articul_Data!$D11382,"00000000000")</f>
        <v>94168685630</v>
      </c>
      <c r="D11382" s="41">
        <v>94168685630</v>
      </c>
      <c r="E11382" s="41" t="s">
        <v>5885</v>
      </c>
      <c r="G11382" s="41" t="s">
        <v>32</v>
      </c>
      <c r="H11382" s="41" t="s">
        <v>2790</v>
      </c>
      <c r="I11382" s="41" t="s">
        <v>23</v>
      </c>
      <c r="J11382" s="41" t="s">
        <v>28</v>
      </c>
      <c r="K11382" s="41" t="s">
        <v>25</v>
      </c>
    </row>
    <row r="11383" spans="2:11" ht="15" customHeight="1" x14ac:dyDescent="0.3">
      <c r="B11383" s="39" t="str">
        <f t="shared" si="159"/>
        <v>94168686530 заклепка 6,5 х 0,5 х 6,8</v>
      </c>
      <c r="C11383" s="39" t="str">
        <f>TEXT(Raw_Articul_Data!$D11383,"00000000000")</f>
        <v>94168686530</v>
      </c>
      <c r="D11383" s="41">
        <v>94168686530</v>
      </c>
      <c r="E11383" s="41" t="s">
        <v>5886</v>
      </c>
      <c r="G11383" s="41" t="s">
        <v>32</v>
      </c>
      <c r="H11383" s="41" t="s">
        <v>2790</v>
      </c>
      <c r="I11383" s="41" t="s">
        <v>23</v>
      </c>
      <c r="J11383" s="41" t="s">
        <v>28</v>
      </c>
      <c r="K11383" s="41" t="s">
        <v>25</v>
      </c>
    </row>
    <row r="11384" spans="2:11" ht="15" customHeight="1" x14ac:dyDescent="0.3">
      <c r="B11384" s="39" t="str">
        <f t="shared" si="159"/>
        <v>94168686531 заклепка 6,5 х 0,5 х 6,8</v>
      </c>
      <c r="C11384" s="39" t="str">
        <f>TEXT(Raw_Articul_Data!$D11384,"00000000000")</f>
        <v>94168686531</v>
      </c>
      <c r="D11384" s="41">
        <v>94168686531</v>
      </c>
      <c r="E11384" s="41" t="s">
        <v>5886</v>
      </c>
      <c r="G11384" s="41" t="s">
        <v>32</v>
      </c>
      <c r="H11384" s="41" t="s">
        <v>2790</v>
      </c>
      <c r="I11384" s="41" t="s">
        <v>23</v>
      </c>
      <c r="J11384" s="41" t="s">
        <v>28</v>
      </c>
      <c r="K11384" s="41" t="s">
        <v>25</v>
      </c>
    </row>
    <row r="11385" spans="2:11" ht="15" customHeight="1" x14ac:dyDescent="0.3">
      <c r="B11385" s="39" t="str">
        <f t="shared" si="159"/>
        <v>94168686630 заклепка 6,5 х 0,5 х6,8</v>
      </c>
      <c r="C11385" s="39" t="str">
        <f>TEXT(Raw_Articul_Data!$D11385,"00000000000")</f>
        <v>94168686630</v>
      </c>
      <c r="D11385" s="41">
        <v>94168686630</v>
      </c>
      <c r="E11385" s="41" t="s">
        <v>5887</v>
      </c>
      <c r="G11385" s="41" t="s">
        <v>32</v>
      </c>
      <c r="H11385" s="41" t="s">
        <v>2790</v>
      </c>
      <c r="I11385" s="41" t="s">
        <v>23</v>
      </c>
      <c r="J11385" s="41" t="s">
        <v>28</v>
      </c>
      <c r="K11385" s="41" t="s">
        <v>25</v>
      </c>
    </row>
    <row r="11386" spans="2:11" ht="15" customHeight="1" x14ac:dyDescent="0.3">
      <c r="B11386" s="39" t="str">
        <f t="shared" si="159"/>
        <v>94168686650 заклепка 6,5 х 0,5 х 8,8</v>
      </c>
      <c r="C11386" s="39" t="str">
        <f>TEXT(Raw_Articul_Data!$D11386,"00000000000")</f>
        <v>94168686650</v>
      </c>
      <c r="D11386" s="41">
        <v>94168686650</v>
      </c>
      <c r="E11386" s="41" t="s">
        <v>5888</v>
      </c>
      <c r="G11386" s="41" t="s">
        <v>32</v>
      </c>
      <c r="H11386" s="41" t="s">
        <v>2790</v>
      </c>
      <c r="I11386" s="41" t="s">
        <v>23</v>
      </c>
      <c r="J11386" s="41" t="s">
        <v>28</v>
      </c>
      <c r="K11386" s="41" t="s">
        <v>25</v>
      </c>
    </row>
    <row r="11387" spans="2:11" ht="15" customHeight="1" x14ac:dyDescent="0.3">
      <c r="B11387" s="39" t="str">
        <f t="shared" si="159"/>
        <v>94170037512 пружинна гайка 4,0 х 9,65 х 1,8</v>
      </c>
      <c r="C11387" s="39" t="str">
        <f>TEXT(Raw_Articul_Data!$D11387,"00000000000")</f>
        <v>94170037512</v>
      </c>
      <c r="D11387" s="41">
        <v>94170037512</v>
      </c>
      <c r="E11387" s="41" t="s">
        <v>5889</v>
      </c>
      <c r="G11387" s="41" t="s">
        <v>32</v>
      </c>
      <c r="H11387" s="41" t="s">
        <v>2790</v>
      </c>
      <c r="I11387" s="41" t="s">
        <v>23</v>
      </c>
      <c r="J11387" s="41" t="s">
        <v>28</v>
      </c>
      <c r="K11387" s="41" t="s">
        <v>25</v>
      </c>
    </row>
    <row r="11388" spans="2:11" ht="15" customHeight="1" x14ac:dyDescent="0.3">
      <c r="B11388" s="39" t="str">
        <f t="shared" si="159"/>
        <v>94170037520 пружинна гайка 10,2x19x2,7</v>
      </c>
      <c r="C11388" s="39" t="str">
        <f>TEXT(Raw_Articul_Data!$D11388,"00000000000")</f>
        <v>94170037520</v>
      </c>
      <c r="D11388" s="41">
        <v>94170037520</v>
      </c>
      <c r="E11388" s="41" t="s">
        <v>5890</v>
      </c>
      <c r="G11388" s="41" t="s">
        <v>32</v>
      </c>
      <c r="H11388" s="41" t="s">
        <v>2790</v>
      </c>
      <c r="I11388" s="41" t="s">
        <v>23</v>
      </c>
      <c r="J11388" s="41" t="s">
        <v>28</v>
      </c>
      <c r="K11388" s="41" t="s">
        <v>25</v>
      </c>
    </row>
    <row r="11389" spans="2:11" ht="15" customHeight="1" x14ac:dyDescent="0.3">
      <c r="B11389" s="39" t="str">
        <f t="shared" si="159"/>
        <v>94170217570 шайба стопорна</v>
      </c>
      <c r="C11389" s="39" t="str">
        <f>TEXT(Raw_Articul_Data!$D11389,"00000000000")</f>
        <v>94170217570</v>
      </c>
      <c r="D11389" s="41">
        <v>94170217570</v>
      </c>
      <c r="E11389" s="41" t="s">
        <v>5891</v>
      </c>
      <c r="G11389" s="41" t="s">
        <v>32</v>
      </c>
      <c r="H11389" s="41" t="s">
        <v>2790</v>
      </c>
      <c r="I11389" s="41" t="s">
        <v>23</v>
      </c>
      <c r="J11389" s="41" t="s">
        <v>123</v>
      </c>
      <c r="K11389" s="41" t="s">
        <v>25</v>
      </c>
    </row>
    <row r="11390" spans="2:11" ht="15" customHeight="1" x14ac:dyDescent="0.3">
      <c r="B11390" s="39" t="str">
        <f t="shared" si="159"/>
        <v>94380033171 глуха заклепка 4 х 6,5</v>
      </c>
      <c r="C11390" s="39" t="str">
        <f>TEXT(Raw_Articul_Data!$D11390,"00000000000")</f>
        <v>94380033171</v>
      </c>
      <c r="D11390" s="41">
        <v>94380033171</v>
      </c>
      <c r="E11390" s="41" t="s">
        <v>5892</v>
      </c>
      <c r="G11390" s="41" t="s">
        <v>32</v>
      </c>
      <c r="H11390" s="41" t="s">
        <v>2790</v>
      </c>
      <c r="I11390" s="41" t="s">
        <v>23</v>
      </c>
      <c r="J11390" s="41" t="s">
        <v>55</v>
      </c>
      <c r="K11390" s="41" t="s">
        <v>25</v>
      </c>
    </row>
    <row r="11391" spans="2:11" ht="15" customHeight="1" x14ac:dyDescent="0.3">
      <c r="B11391" s="39" t="str">
        <f t="shared" si="159"/>
        <v>94400031851 глуха заклепка 3x5-st/st</v>
      </c>
      <c r="C11391" s="39" t="str">
        <f>TEXT(Raw_Articul_Data!$D11391,"00000000000")</f>
        <v>94400031851</v>
      </c>
      <c r="D11391" s="41">
        <v>94400031851</v>
      </c>
      <c r="E11391" s="41" t="s">
        <v>5893</v>
      </c>
      <c r="G11391" s="41" t="s">
        <v>32</v>
      </c>
      <c r="H11391" s="41" t="s">
        <v>2790</v>
      </c>
      <c r="I11391" s="41" t="s">
        <v>23</v>
      </c>
      <c r="J11391" s="41" t="s">
        <v>45</v>
      </c>
      <c r="K11391" s="41" t="s">
        <v>25</v>
      </c>
    </row>
    <row r="11392" spans="2:11" ht="15" customHeight="1" x14ac:dyDescent="0.3">
      <c r="B11392" s="39" t="str">
        <f t="shared" si="159"/>
        <v>94407942435 глуха заклепка a4,8x6-al/st fh</v>
      </c>
      <c r="C11392" s="39" t="str">
        <f>TEXT(Raw_Articul_Data!$D11392,"00000000000")</f>
        <v>94407942435</v>
      </c>
      <c r="D11392" s="41">
        <v>94407942435</v>
      </c>
      <c r="E11392" s="41" t="s">
        <v>5894</v>
      </c>
      <c r="G11392" s="41" t="s">
        <v>32</v>
      </c>
      <c r="H11392" s="41" t="s">
        <v>2790</v>
      </c>
      <c r="I11392" s="41" t="s">
        <v>23</v>
      </c>
      <c r="J11392" s="41" t="s">
        <v>28</v>
      </c>
      <c r="K11392" s="41" t="s">
        <v>25</v>
      </c>
    </row>
    <row r="11393" spans="2:11" ht="15" customHeight="1" x14ac:dyDescent="0.3">
      <c r="B11393" s="39" t="str">
        <f t="shared" si="159"/>
        <v>94410650730 циліндричний просічний штифт з напікруглою головкою</v>
      </c>
      <c r="C11393" s="39" t="str">
        <f>TEXT(Raw_Articul_Data!$D11393,"00000000000")</f>
        <v>94410650730</v>
      </c>
      <c r="D11393" s="41">
        <v>94410650730</v>
      </c>
      <c r="E11393" s="41" t="s">
        <v>5895</v>
      </c>
      <c r="G11393" s="41" t="s">
        <v>32</v>
      </c>
      <c r="H11393" s="41" t="s">
        <v>2790</v>
      </c>
      <c r="I11393" s="41" t="s">
        <v>23</v>
      </c>
      <c r="J11393" s="41" t="s">
        <v>28</v>
      </c>
      <c r="K11393" s="41" t="s">
        <v>25</v>
      </c>
    </row>
    <row r="11394" spans="2:11" ht="15" customHeight="1" x14ac:dyDescent="0.3">
      <c r="B11394" s="39" t="str">
        <f t="shared" si="159"/>
        <v>94438257130 заклепка 7,5 х 1 х 6,8</v>
      </c>
      <c r="C11394" s="39" t="str">
        <f>TEXT(Raw_Articul_Data!$D11394,"00000000000")</f>
        <v>94438257130</v>
      </c>
      <c r="D11394" s="41">
        <v>94438257130</v>
      </c>
      <c r="E11394" s="41" t="s">
        <v>5896</v>
      </c>
      <c r="G11394" s="41" t="s">
        <v>32</v>
      </c>
      <c r="H11394" s="41" t="s">
        <v>2790</v>
      </c>
      <c r="I11394" s="41" t="s">
        <v>23</v>
      </c>
      <c r="J11394" s="41" t="s">
        <v>28</v>
      </c>
      <c r="K11394" s="41" t="s">
        <v>25</v>
      </c>
    </row>
    <row r="11395" spans="2:11" ht="15" customHeight="1" x14ac:dyDescent="0.3">
      <c r="B11395" s="39" t="str">
        <f t="shared" si="159"/>
        <v>94507212150 пружинне стопорне кільце 20 х 1,2</v>
      </c>
      <c r="C11395" s="39" t="str">
        <f>TEXT(Raw_Articul_Data!$D11395,"00000000000")</f>
        <v>94507212150</v>
      </c>
      <c r="D11395" s="41">
        <v>94507212150</v>
      </c>
      <c r="E11395" s="41" t="s">
        <v>5897</v>
      </c>
      <c r="G11395" s="41" t="s">
        <v>32</v>
      </c>
      <c r="H11395" s="41" t="s">
        <v>2790</v>
      </c>
      <c r="I11395" s="41" t="s">
        <v>23</v>
      </c>
      <c r="J11395" s="41" t="s">
        <v>123</v>
      </c>
      <c r="K11395" s="41" t="s">
        <v>25</v>
      </c>
    </row>
    <row r="11396" spans="2:11" ht="15" customHeight="1" x14ac:dyDescent="0.3">
      <c r="B11396" s="39" t="str">
        <f t="shared" si="159"/>
        <v>94516212925 кільце з зубцями 24 х 0,5</v>
      </c>
      <c r="C11396" s="39" t="str">
        <f>TEXT(Raw_Articul_Data!$D11396,"00000000000")</f>
        <v>94516212925</v>
      </c>
      <c r="D11396" s="41">
        <v>94516212925</v>
      </c>
      <c r="E11396" s="41" t="s">
        <v>5898</v>
      </c>
      <c r="G11396" s="41" t="s">
        <v>32</v>
      </c>
      <c r="H11396" s="41" t="s">
        <v>2790</v>
      </c>
      <c r="I11396" s="41" t="s">
        <v>23</v>
      </c>
      <c r="J11396" s="41" t="s">
        <v>123</v>
      </c>
      <c r="K11396" s="41" t="s">
        <v>25</v>
      </c>
    </row>
    <row r="11397" spans="2:11" ht="15" customHeight="1" x14ac:dyDescent="0.3">
      <c r="B11397" s="39" t="str">
        <f t="shared" si="159"/>
        <v>94516212933 кільце з зубцями 24 х 0,5</v>
      </c>
      <c r="C11397" s="39" t="str">
        <f>TEXT(Raw_Articul_Data!$D11397,"00000000000")</f>
        <v>94516212933</v>
      </c>
      <c r="D11397" s="41">
        <v>94516212933</v>
      </c>
      <c r="E11397" s="41" t="s">
        <v>5898</v>
      </c>
      <c r="G11397" s="41" t="s">
        <v>32</v>
      </c>
      <c r="H11397" s="41" t="s">
        <v>2790</v>
      </c>
      <c r="I11397" s="41" t="s">
        <v>23</v>
      </c>
      <c r="J11397" s="41" t="s">
        <v>24</v>
      </c>
      <c r="K11397" s="41" t="s">
        <v>25</v>
      </c>
    </row>
    <row r="11398" spans="2:11" ht="15" customHeight="1" x14ac:dyDescent="0.3">
      <c r="B11398" s="39" t="str">
        <f t="shared" si="159"/>
        <v>94556210570 пружинне стопорне кільце 8 х 0,8</v>
      </c>
      <c r="C11398" s="39" t="str">
        <f>TEXT(Raw_Articul_Data!$D11398,"00000000000")</f>
        <v>94556210570</v>
      </c>
      <c r="D11398" s="41">
        <v>94556210570</v>
      </c>
      <c r="E11398" s="41" t="s">
        <v>5899</v>
      </c>
      <c r="G11398" s="41" t="s">
        <v>32</v>
      </c>
      <c r="H11398" s="41" t="s">
        <v>2790</v>
      </c>
      <c r="I11398" s="41" t="s">
        <v>23</v>
      </c>
      <c r="J11398" s="41" t="s">
        <v>3229</v>
      </c>
      <c r="K11398" s="41" t="s">
        <v>25</v>
      </c>
    </row>
    <row r="11399" spans="2:11" ht="15" customHeight="1" x14ac:dyDescent="0.3">
      <c r="B11399" s="39" t="str">
        <f t="shared" si="159"/>
        <v>94556210575 пружинне стопорне кільце 8х1</v>
      </c>
      <c r="C11399" s="39" t="str">
        <f>TEXT(Raw_Articul_Data!$D11399,"00000000000")</f>
        <v>94556210575</v>
      </c>
      <c r="D11399" s="41">
        <v>94556210575</v>
      </c>
      <c r="E11399" s="41" t="s">
        <v>5900</v>
      </c>
      <c r="G11399" s="41" t="s">
        <v>32</v>
      </c>
      <c r="H11399" s="41" t="s">
        <v>2790</v>
      </c>
      <c r="I11399" s="41" t="s">
        <v>23</v>
      </c>
      <c r="J11399" s="41" t="s">
        <v>28</v>
      </c>
      <c r="K11399" s="41" t="s">
        <v>25</v>
      </c>
    </row>
    <row r="11400" spans="2:11" ht="15" customHeight="1" x14ac:dyDescent="0.3">
      <c r="B11400" s="39" t="str">
        <f t="shared" si="159"/>
        <v>94556210750 пружинне стопорне кільце 9 х 1</v>
      </c>
      <c r="C11400" s="39" t="str">
        <f>TEXT(Raw_Articul_Data!$D11400,"00000000000")</f>
        <v>94556210750</v>
      </c>
      <c r="D11400" s="41">
        <v>94556210750</v>
      </c>
      <c r="E11400" s="41" t="s">
        <v>5901</v>
      </c>
      <c r="G11400" s="41" t="s">
        <v>32</v>
      </c>
      <c r="H11400" s="41" t="s">
        <v>2790</v>
      </c>
      <c r="I11400" s="41" t="s">
        <v>23</v>
      </c>
      <c r="J11400" s="41" t="s">
        <v>24</v>
      </c>
      <c r="K11400" s="41" t="s">
        <v>25</v>
      </c>
    </row>
    <row r="11401" spans="2:11" ht="15" customHeight="1" x14ac:dyDescent="0.3">
      <c r="B11401" s="39" t="str">
        <f t="shared" si="159"/>
        <v>94556210850 пружинне стопорне кільце 10 х 1</v>
      </c>
      <c r="C11401" s="39" t="str">
        <f>TEXT(Raw_Articul_Data!$D11401,"00000000000")</f>
        <v>94556210850</v>
      </c>
      <c r="D11401" s="41">
        <v>94556210850</v>
      </c>
      <c r="E11401" s="41" t="s">
        <v>5902</v>
      </c>
      <c r="G11401" s="41" t="s">
        <v>32</v>
      </c>
      <c r="H11401" s="41" t="s">
        <v>2790</v>
      </c>
      <c r="I11401" s="41" t="s">
        <v>23</v>
      </c>
      <c r="J11401" s="41" t="s">
        <v>28</v>
      </c>
      <c r="K11401" s="41" t="s">
        <v>25</v>
      </c>
    </row>
    <row r="11402" spans="2:11" ht="15" customHeight="1" x14ac:dyDescent="0.3">
      <c r="B11402" s="39" t="str">
        <f t="shared" si="159"/>
        <v>94556211130 пружинне стопорне кільце 12 х 1</v>
      </c>
      <c r="C11402" s="39" t="str">
        <f>TEXT(Raw_Articul_Data!$D11402,"00000000000")</f>
        <v>94556211130</v>
      </c>
      <c r="D11402" s="41">
        <v>94556211130</v>
      </c>
      <c r="E11402" s="41" t="s">
        <v>5903</v>
      </c>
      <c r="G11402" s="41" t="s">
        <v>32</v>
      </c>
      <c r="H11402" s="41" t="s">
        <v>2790</v>
      </c>
      <c r="I11402" s="41" t="s">
        <v>23</v>
      </c>
      <c r="J11402" s="41" t="s">
        <v>55</v>
      </c>
      <c r="K11402" s="41" t="s">
        <v>25</v>
      </c>
    </row>
    <row r="11403" spans="2:11" ht="15" customHeight="1" x14ac:dyDescent="0.3">
      <c r="B11403" s="39" t="str">
        <f t="shared" si="159"/>
        <v>94556211300 пружинне стопорне кільце 13 х 1</v>
      </c>
      <c r="C11403" s="39" t="str">
        <f>TEXT(Raw_Articul_Data!$D11403,"00000000000")</f>
        <v>94556211300</v>
      </c>
      <c r="D11403" s="41">
        <v>94556211300</v>
      </c>
      <c r="E11403" s="41" t="s">
        <v>5904</v>
      </c>
      <c r="G11403" s="41" t="s">
        <v>32</v>
      </c>
      <c r="H11403" s="41" t="s">
        <v>2790</v>
      </c>
      <c r="I11403" s="41" t="s">
        <v>23</v>
      </c>
      <c r="J11403" s="41" t="s">
        <v>123</v>
      </c>
      <c r="K11403" s="41" t="s">
        <v>25</v>
      </c>
    </row>
    <row r="11404" spans="2:11" ht="15" customHeight="1" x14ac:dyDescent="0.3">
      <c r="B11404" s="39" t="str">
        <f t="shared" si="159"/>
        <v>94556211380 пружинне стопорне кільце 14 х 1</v>
      </c>
      <c r="C11404" s="39" t="str">
        <f>TEXT(Raw_Articul_Data!$D11404,"00000000000")</f>
        <v>94556211380</v>
      </c>
      <c r="D11404" s="41">
        <v>94556211380</v>
      </c>
      <c r="E11404" s="41" t="s">
        <v>5905</v>
      </c>
      <c r="G11404" s="41" t="s">
        <v>32</v>
      </c>
      <c r="H11404" s="41" t="s">
        <v>2790</v>
      </c>
      <c r="I11404" s="41" t="s">
        <v>23</v>
      </c>
      <c r="J11404" s="41" t="s">
        <v>123</v>
      </c>
      <c r="K11404" s="41" t="s">
        <v>25</v>
      </c>
    </row>
    <row r="11405" spans="2:11" ht="15" customHeight="1" x14ac:dyDescent="0.3">
      <c r="B11405" s="39" t="str">
        <f t="shared" ref="B11405:B11468" si="160">CONCATENATE(C11405," ", LOWER(E11405))</f>
        <v>94556211520 пружинне стопорне кільце 15 х 1</v>
      </c>
      <c r="C11405" s="39" t="str">
        <f>TEXT(Raw_Articul_Data!$D11405,"00000000000")</f>
        <v>94556211520</v>
      </c>
      <c r="D11405" s="41">
        <v>94556211520</v>
      </c>
      <c r="E11405" s="41" t="s">
        <v>5906</v>
      </c>
      <c r="G11405" s="41" t="s">
        <v>32</v>
      </c>
      <c r="H11405" s="41" t="s">
        <v>2790</v>
      </c>
      <c r="I11405" s="41" t="s">
        <v>23</v>
      </c>
      <c r="J11405" s="41" t="s">
        <v>621</v>
      </c>
      <c r="K11405" s="41" t="s">
        <v>25</v>
      </c>
    </row>
    <row r="11406" spans="2:11" ht="15" customHeight="1" x14ac:dyDescent="0.3">
      <c r="B11406" s="39" t="str">
        <f t="shared" si="160"/>
        <v>94556211800 стопорне кільце 17x1</v>
      </c>
      <c r="C11406" s="39" t="str">
        <f>TEXT(Raw_Articul_Data!$D11406,"00000000000")</f>
        <v>94556211800</v>
      </c>
      <c r="D11406" s="41">
        <v>94556211800</v>
      </c>
      <c r="E11406" s="41" t="s">
        <v>5907</v>
      </c>
      <c r="G11406" s="41" t="s">
        <v>32</v>
      </c>
      <c r="H11406" s="41" t="s">
        <v>2790</v>
      </c>
      <c r="I11406" s="41" t="s">
        <v>23</v>
      </c>
      <c r="J11406" s="41" t="s">
        <v>123</v>
      </c>
      <c r="K11406" s="41" t="s">
        <v>25</v>
      </c>
    </row>
    <row r="11407" spans="2:11" ht="15" customHeight="1" x14ac:dyDescent="0.3">
      <c r="B11407" s="39" t="str">
        <f t="shared" si="160"/>
        <v>94556212150 пружинне стопорне кільце 20 х 1,2</v>
      </c>
      <c r="C11407" s="39" t="str">
        <f>TEXT(Raw_Articul_Data!$D11407,"00000000000")</f>
        <v>94556212150</v>
      </c>
      <c r="D11407" s="41">
        <v>94556212150</v>
      </c>
      <c r="E11407" s="41" t="s">
        <v>5897</v>
      </c>
      <c r="G11407" s="41" t="s">
        <v>32</v>
      </c>
      <c r="H11407" s="41" t="s">
        <v>2790</v>
      </c>
      <c r="I11407" s="41" t="s">
        <v>23</v>
      </c>
      <c r="J11407" s="41" t="s">
        <v>34</v>
      </c>
      <c r="K11407" s="41" t="s">
        <v>25</v>
      </c>
    </row>
    <row r="11408" spans="2:11" ht="15" customHeight="1" x14ac:dyDescent="0.3">
      <c r="B11408" s="39" t="str">
        <f t="shared" si="160"/>
        <v>94556212790 пружинне стопорне кільце 25 х 1,2</v>
      </c>
      <c r="C11408" s="39" t="str">
        <f>TEXT(Raw_Articul_Data!$D11408,"00000000000")</f>
        <v>94556212790</v>
      </c>
      <c r="D11408" s="41">
        <v>94556212790</v>
      </c>
      <c r="E11408" s="41" t="s">
        <v>5908</v>
      </c>
      <c r="G11408" s="41" t="s">
        <v>32</v>
      </c>
      <c r="H11408" s="41" t="s">
        <v>2790</v>
      </c>
      <c r="I11408" s="41" t="s">
        <v>23</v>
      </c>
      <c r="J11408" s="41" t="s">
        <v>55</v>
      </c>
      <c r="K11408" s="41" t="s">
        <v>25</v>
      </c>
    </row>
    <row r="11409" spans="2:11" ht="15" customHeight="1" x14ac:dyDescent="0.3">
      <c r="B11409" s="39" t="str">
        <f t="shared" si="160"/>
        <v>94556213320 стопорне кільце 30х1,5</v>
      </c>
      <c r="C11409" s="39" t="str">
        <f>TEXT(Raw_Articul_Data!$D11409,"00000000000")</f>
        <v>94556213320</v>
      </c>
      <c r="D11409" s="41">
        <v>94556213320</v>
      </c>
      <c r="E11409" s="41" t="s">
        <v>5909</v>
      </c>
      <c r="G11409" s="41" t="s">
        <v>32</v>
      </c>
      <c r="H11409" s="41" t="s">
        <v>2790</v>
      </c>
      <c r="I11409" s="41" t="s">
        <v>23</v>
      </c>
      <c r="J11409" s="41" t="s">
        <v>807</v>
      </c>
      <c r="K11409" s="41" t="s">
        <v>25</v>
      </c>
    </row>
    <row r="11410" spans="2:11" ht="15" customHeight="1" x14ac:dyDescent="0.3">
      <c r="B11410" s="39" t="str">
        <f t="shared" si="160"/>
        <v>94556213321 стопорне кільце 30х1,5</v>
      </c>
      <c r="C11410" s="39" t="str">
        <f>TEXT(Raw_Articul_Data!$D11410,"00000000000")</f>
        <v>94556213321</v>
      </c>
      <c r="D11410" s="41">
        <v>94556213321</v>
      </c>
      <c r="E11410" s="41" t="s">
        <v>5909</v>
      </c>
      <c r="G11410" s="41" t="s">
        <v>32</v>
      </c>
      <c r="H11410" s="41" t="s">
        <v>2790</v>
      </c>
      <c r="I11410" s="41" t="s">
        <v>23</v>
      </c>
      <c r="J11410" s="41" t="s">
        <v>55</v>
      </c>
      <c r="K11410" s="41" t="s">
        <v>25</v>
      </c>
    </row>
    <row r="11411" spans="2:11" ht="15" customHeight="1" x14ac:dyDescent="0.3">
      <c r="B11411" s="39" t="str">
        <f t="shared" si="160"/>
        <v>94556213490 пружинне стопорне кільце 31 х 1,2</v>
      </c>
      <c r="C11411" s="39" t="str">
        <f>TEXT(Raw_Articul_Data!$D11411,"00000000000")</f>
        <v>94556213490</v>
      </c>
      <c r="D11411" s="41">
        <v>94556213490</v>
      </c>
      <c r="E11411" s="41" t="s">
        <v>5910</v>
      </c>
      <c r="G11411" s="41" t="s">
        <v>32</v>
      </c>
      <c r="H11411" s="41" t="s">
        <v>2790</v>
      </c>
      <c r="I11411" s="41" t="s">
        <v>23</v>
      </c>
      <c r="J11411" s="41" t="s">
        <v>347</v>
      </c>
      <c r="K11411" s="41" t="s">
        <v>25</v>
      </c>
    </row>
    <row r="11412" spans="2:11" ht="15" customHeight="1" x14ac:dyDescent="0.3">
      <c r="B11412" s="39" t="str">
        <f t="shared" si="160"/>
        <v>94556214010 пружинне стопорне кільце 36 х 1,2</v>
      </c>
      <c r="C11412" s="39" t="str">
        <f>TEXT(Raw_Articul_Data!$D11412,"00000000000")</f>
        <v>94556214010</v>
      </c>
      <c r="D11412" s="41">
        <v>94556214010</v>
      </c>
      <c r="E11412" s="41" t="s">
        <v>5911</v>
      </c>
      <c r="G11412" s="41" t="s">
        <v>32</v>
      </c>
      <c r="H11412" s="41" t="s">
        <v>2790</v>
      </c>
      <c r="I11412" s="41" t="s">
        <v>23</v>
      </c>
      <c r="J11412" s="41" t="s">
        <v>347</v>
      </c>
      <c r="K11412" s="41" t="s">
        <v>25</v>
      </c>
    </row>
    <row r="11413" spans="2:11" ht="15" customHeight="1" x14ac:dyDescent="0.3">
      <c r="B11413" s="39" t="str">
        <f t="shared" si="160"/>
        <v>94566212660 пружинне стопорне кільце 24 х 1,2</v>
      </c>
      <c r="C11413" s="39" t="str">
        <f>TEXT(Raw_Articul_Data!$D11413,"00000000000")</f>
        <v>94566212660</v>
      </c>
      <c r="D11413" s="41">
        <v>94566212660</v>
      </c>
      <c r="E11413" s="41" t="s">
        <v>5912</v>
      </c>
      <c r="G11413" s="41" t="s">
        <v>32</v>
      </c>
      <c r="H11413" s="41" t="s">
        <v>2790</v>
      </c>
      <c r="I11413" s="41" t="s">
        <v>23</v>
      </c>
      <c r="J11413" s="41" t="s">
        <v>28</v>
      </c>
      <c r="K11413" s="41" t="s">
        <v>25</v>
      </c>
    </row>
    <row r="11414" spans="2:11" ht="15" customHeight="1" x14ac:dyDescent="0.3">
      <c r="B11414" s="39" t="str">
        <f t="shared" si="160"/>
        <v>94566213100 пружинне стопорне кільце 28 х 1,2</v>
      </c>
      <c r="C11414" s="39" t="str">
        <f>TEXT(Raw_Articul_Data!$D11414,"00000000000")</f>
        <v>94566213100</v>
      </c>
      <c r="D11414" s="41">
        <v>94566213100</v>
      </c>
      <c r="E11414" s="41" t="s">
        <v>5913</v>
      </c>
      <c r="G11414" s="41" t="s">
        <v>32</v>
      </c>
      <c r="H11414" s="41" t="s">
        <v>2790</v>
      </c>
      <c r="I11414" s="41" t="s">
        <v>23</v>
      </c>
      <c r="J11414" s="41" t="s">
        <v>28</v>
      </c>
      <c r="K11414" s="41" t="s">
        <v>25</v>
      </c>
    </row>
    <row r="11415" spans="2:11" ht="15" customHeight="1" x14ac:dyDescent="0.3">
      <c r="B11415" s="39" t="str">
        <f t="shared" si="160"/>
        <v>94566213310 пружинне стопорне кільце 30х1,2</v>
      </c>
      <c r="C11415" s="39" t="str">
        <f>TEXT(Raw_Articul_Data!$D11415,"00000000000")</f>
        <v>94566213310</v>
      </c>
      <c r="D11415" s="41">
        <v>94566213310</v>
      </c>
      <c r="E11415" s="41" t="s">
        <v>5914</v>
      </c>
      <c r="G11415" s="41" t="s">
        <v>32</v>
      </c>
      <c r="H11415" s="41" t="s">
        <v>2790</v>
      </c>
      <c r="I11415" s="41" t="s">
        <v>23</v>
      </c>
      <c r="J11415" s="41" t="s">
        <v>123</v>
      </c>
      <c r="K11415" s="41" t="s">
        <v>25</v>
      </c>
    </row>
    <row r="11416" spans="2:11" ht="15" customHeight="1" x14ac:dyDescent="0.3">
      <c r="B11416" s="39" t="str">
        <f t="shared" si="160"/>
        <v>94566213600 пружинне стопорне кільце 32 х 1,2</v>
      </c>
      <c r="C11416" s="39" t="str">
        <f>TEXT(Raw_Articul_Data!$D11416,"00000000000")</f>
        <v>94566213600</v>
      </c>
      <c r="D11416" s="41">
        <v>94566213600</v>
      </c>
      <c r="E11416" s="41" t="s">
        <v>5915</v>
      </c>
      <c r="G11416" s="41" t="s">
        <v>32</v>
      </c>
      <c r="H11416" s="41" t="s">
        <v>2790</v>
      </c>
      <c r="I11416" s="41" t="s">
        <v>23</v>
      </c>
      <c r="J11416" s="41" t="s">
        <v>123</v>
      </c>
      <c r="K11416" s="41" t="s">
        <v>25</v>
      </c>
    </row>
    <row r="11417" spans="2:11" ht="15" customHeight="1" x14ac:dyDescent="0.3">
      <c r="B11417" s="39" t="str">
        <f t="shared" si="160"/>
        <v>94566213860 пружинне стопорне кільце 35 х 1,5</v>
      </c>
      <c r="C11417" s="39" t="str">
        <f>TEXT(Raw_Articul_Data!$D11417,"00000000000")</f>
        <v>94566213860</v>
      </c>
      <c r="D11417" s="41">
        <v>94566213860</v>
      </c>
      <c r="E11417" s="41" t="s">
        <v>5916</v>
      </c>
      <c r="G11417" s="41" t="s">
        <v>32</v>
      </c>
      <c r="H11417" s="41" t="s">
        <v>2790</v>
      </c>
      <c r="I11417" s="41" t="s">
        <v>23</v>
      </c>
      <c r="J11417" s="41" t="s">
        <v>123</v>
      </c>
      <c r="K11417" s="41" t="s">
        <v>25</v>
      </c>
    </row>
    <row r="11418" spans="2:11" ht="15" customHeight="1" x14ac:dyDescent="0.3">
      <c r="B11418" s="39" t="str">
        <f t="shared" si="160"/>
        <v>94576214481 пружинне стопорне кільце</v>
      </c>
      <c r="C11418" s="39" t="str">
        <f>TEXT(Raw_Articul_Data!$D11418,"00000000000")</f>
        <v>94576214481</v>
      </c>
      <c r="D11418" s="41">
        <v>94576214481</v>
      </c>
      <c r="E11418" s="41" t="s">
        <v>3357</v>
      </c>
      <c r="G11418" s="41" t="s">
        <v>32</v>
      </c>
      <c r="H11418" s="41" t="s">
        <v>2790</v>
      </c>
      <c r="I11418" s="41" t="s">
        <v>23</v>
      </c>
      <c r="J11418" s="41" t="s">
        <v>28</v>
      </c>
      <c r="K11418" s="41" t="s">
        <v>25</v>
      </c>
    </row>
    <row r="11419" spans="2:11" ht="15" customHeight="1" x14ac:dyDescent="0.3">
      <c r="B11419" s="39" t="str">
        <f t="shared" si="160"/>
        <v>94576214482 пружинне стопорне кільце</v>
      </c>
      <c r="C11419" s="39" t="str">
        <f>TEXT(Raw_Articul_Data!$D11419,"00000000000")</f>
        <v>94576214482</v>
      </c>
      <c r="D11419" s="41">
        <v>94576214482</v>
      </c>
      <c r="E11419" s="41" t="s">
        <v>3357</v>
      </c>
      <c r="G11419" s="41" t="s">
        <v>32</v>
      </c>
      <c r="H11419" s="41" t="s">
        <v>2790</v>
      </c>
      <c r="I11419" s="41" t="s">
        <v>23</v>
      </c>
      <c r="J11419" s="41" t="s">
        <v>55</v>
      </c>
      <c r="K11419" s="41" t="s">
        <v>25</v>
      </c>
    </row>
    <row r="11420" spans="2:11" ht="15" customHeight="1" x14ac:dyDescent="0.3">
      <c r="B11420" s="39" t="str">
        <f t="shared" si="160"/>
        <v>94586211130 пружинне стопорне кільце 12</v>
      </c>
      <c r="C11420" s="39" t="str">
        <f>TEXT(Raw_Articul_Data!$D11420,"00000000000")</f>
        <v>94586211130</v>
      </c>
      <c r="D11420" s="41">
        <v>94586211130</v>
      </c>
      <c r="E11420" s="41" t="s">
        <v>5917</v>
      </c>
      <c r="G11420" s="41" t="s">
        <v>32</v>
      </c>
      <c r="H11420" s="41" t="s">
        <v>2790</v>
      </c>
      <c r="I11420" s="41" t="s">
        <v>23</v>
      </c>
      <c r="J11420" s="41" t="s">
        <v>123</v>
      </c>
      <c r="K11420" s="41" t="s">
        <v>25</v>
      </c>
    </row>
    <row r="11421" spans="2:11" ht="15" customHeight="1" x14ac:dyDescent="0.3">
      <c r="B11421" s="39" t="str">
        <f t="shared" si="160"/>
        <v>94606240320 стопорна шайба 3,2</v>
      </c>
      <c r="C11421" s="39" t="str">
        <f>TEXT(Raw_Articul_Data!$D11421,"00000000000")</f>
        <v>94606240320</v>
      </c>
      <c r="D11421" s="41">
        <v>94606240320</v>
      </c>
      <c r="E11421" s="41" t="s">
        <v>5918</v>
      </c>
      <c r="G11421" s="41" t="s">
        <v>32</v>
      </c>
      <c r="H11421" s="41" t="s">
        <v>2790</v>
      </c>
      <c r="I11421" s="41" t="s">
        <v>23</v>
      </c>
      <c r="J11421" s="41" t="s">
        <v>28</v>
      </c>
      <c r="K11421" s="41" t="s">
        <v>25</v>
      </c>
    </row>
    <row r="11422" spans="2:11" ht="15" customHeight="1" x14ac:dyDescent="0.3">
      <c r="B11422" s="39" t="str">
        <f t="shared" si="160"/>
        <v>94606240400 стопорна шайба 4</v>
      </c>
      <c r="C11422" s="39" t="str">
        <f>TEXT(Raw_Articul_Data!$D11422,"00000000000")</f>
        <v>94606240400</v>
      </c>
      <c r="D11422" s="41">
        <v>94606240400</v>
      </c>
      <c r="E11422" s="41" t="s">
        <v>5919</v>
      </c>
      <c r="G11422" s="41" t="s">
        <v>32</v>
      </c>
      <c r="H11422" s="41" t="s">
        <v>2790</v>
      </c>
      <c r="I11422" s="41" t="s">
        <v>23</v>
      </c>
      <c r="J11422" s="41" t="s">
        <v>55</v>
      </c>
      <c r="K11422" s="41" t="s">
        <v>25</v>
      </c>
    </row>
    <row r="11423" spans="2:11" ht="15" customHeight="1" x14ac:dyDescent="0.3">
      <c r="B11423" s="39" t="str">
        <f t="shared" si="160"/>
        <v>94606240500 стопорна шайба 5</v>
      </c>
      <c r="C11423" s="39" t="str">
        <f>TEXT(Raw_Articul_Data!$D11423,"00000000000")</f>
        <v>94606240500</v>
      </c>
      <c r="D11423" s="41">
        <v>94606240500</v>
      </c>
      <c r="E11423" s="41" t="s">
        <v>5920</v>
      </c>
      <c r="G11423" s="41" t="s">
        <v>32</v>
      </c>
      <c r="H11423" s="41" t="s">
        <v>2790</v>
      </c>
      <c r="I11423" s="41" t="s">
        <v>23</v>
      </c>
      <c r="J11423" s="41" t="s">
        <v>55</v>
      </c>
      <c r="K11423" s="41" t="s">
        <v>25</v>
      </c>
    </row>
    <row r="11424" spans="2:11" ht="15" customHeight="1" x14ac:dyDescent="0.3">
      <c r="B11424" s="39" t="str">
        <f t="shared" si="160"/>
        <v>94606240600 стопорна шайба</v>
      </c>
      <c r="C11424" s="39" t="str">
        <f>TEXT(Raw_Articul_Data!$D11424,"00000000000")</f>
        <v>94606240600</v>
      </c>
      <c r="D11424" s="41">
        <v>94606240600</v>
      </c>
      <c r="E11424" s="41" t="s">
        <v>3305</v>
      </c>
      <c r="G11424" s="41" t="s">
        <v>32</v>
      </c>
      <c r="H11424" s="41" t="s">
        <v>2790</v>
      </c>
      <c r="I11424" s="41" t="s">
        <v>23</v>
      </c>
      <c r="J11424" s="41" t="s">
        <v>28</v>
      </c>
      <c r="K11424" s="41" t="s">
        <v>25</v>
      </c>
    </row>
    <row r="11425" spans="2:11" ht="15" customHeight="1" x14ac:dyDescent="0.3">
      <c r="B11425" s="39" t="str">
        <f t="shared" si="160"/>
        <v>94606240800 стопорна шайба 8</v>
      </c>
      <c r="C11425" s="39" t="str">
        <f>TEXT(Raw_Articul_Data!$D11425,"00000000000")</f>
        <v>94606240800</v>
      </c>
      <c r="D11425" s="41">
        <v>94606240800</v>
      </c>
      <c r="E11425" s="41" t="s">
        <v>5921</v>
      </c>
      <c r="G11425" s="41" t="s">
        <v>32</v>
      </c>
      <c r="H11425" s="41" t="s">
        <v>2790</v>
      </c>
      <c r="I11425" s="41" t="s">
        <v>23</v>
      </c>
      <c r="J11425" s="41" t="s">
        <v>28</v>
      </c>
      <c r="K11425" s="41" t="s">
        <v>25</v>
      </c>
    </row>
    <row r="11426" spans="2:11" ht="15" customHeight="1" x14ac:dyDescent="0.3">
      <c r="B11426" s="39" t="str">
        <f t="shared" si="160"/>
        <v>94606240801 стопорна шайба 8 х 1,3</v>
      </c>
      <c r="C11426" s="39" t="str">
        <f>TEXT(Raw_Articul_Data!$D11426,"00000000000")</f>
        <v>94606240801</v>
      </c>
      <c r="D11426" s="41">
        <v>94606240801</v>
      </c>
      <c r="E11426" s="41" t="s">
        <v>5922</v>
      </c>
      <c r="G11426" s="41" t="s">
        <v>32</v>
      </c>
      <c r="H11426" s="41" t="s">
        <v>2790</v>
      </c>
      <c r="I11426" s="41" t="s">
        <v>23</v>
      </c>
      <c r="J11426" s="41" t="s">
        <v>28</v>
      </c>
      <c r="K11426" s="41" t="s">
        <v>25</v>
      </c>
    </row>
    <row r="11427" spans="2:11" ht="15" customHeight="1" x14ac:dyDescent="0.3">
      <c r="B11427" s="39" t="str">
        <f t="shared" si="160"/>
        <v>94606241000 стопорна шайба 10</v>
      </c>
      <c r="C11427" s="39" t="str">
        <f>TEXT(Raw_Articul_Data!$D11427,"00000000000")</f>
        <v>94606241000</v>
      </c>
      <c r="D11427" s="41">
        <v>94606241000</v>
      </c>
      <c r="E11427" s="41" t="s">
        <v>5923</v>
      </c>
      <c r="G11427" s="41" t="s">
        <v>32</v>
      </c>
      <c r="H11427" s="41" t="s">
        <v>2790</v>
      </c>
      <c r="I11427" s="41" t="s">
        <v>23</v>
      </c>
      <c r="J11427" s="41" t="s">
        <v>55</v>
      </c>
      <c r="K11427" s="41" t="s">
        <v>25</v>
      </c>
    </row>
    <row r="11428" spans="2:11" ht="15" customHeight="1" x14ac:dyDescent="0.3">
      <c r="B11428" s="39" t="str">
        <f t="shared" si="160"/>
        <v>94606241001 стопорна шайба 10 х 1,5</v>
      </c>
      <c r="C11428" s="39" t="str">
        <f>TEXT(Raw_Articul_Data!$D11428,"00000000000")</f>
        <v>94606241001</v>
      </c>
      <c r="D11428" s="41">
        <v>94606241001</v>
      </c>
      <c r="E11428" s="41" t="s">
        <v>5924</v>
      </c>
      <c r="G11428" s="41" t="s">
        <v>32</v>
      </c>
      <c r="H11428" s="41" t="s">
        <v>2790</v>
      </c>
      <c r="I11428" s="41" t="s">
        <v>23</v>
      </c>
      <c r="J11428" s="41" t="s">
        <v>24</v>
      </c>
      <c r="K11428" s="41" t="s">
        <v>25</v>
      </c>
    </row>
    <row r="11429" spans="2:11" ht="15" customHeight="1" x14ac:dyDescent="0.3">
      <c r="B11429" s="39" t="str">
        <f t="shared" si="160"/>
        <v>94606241500 стопорна шайба 15</v>
      </c>
      <c r="C11429" s="39" t="str">
        <f>TEXT(Raw_Articul_Data!$D11429,"00000000000")</f>
        <v>94606241500</v>
      </c>
      <c r="D11429" s="41">
        <v>94606241500</v>
      </c>
      <c r="E11429" s="41" t="s">
        <v>5925</v>
      </c>
      <c r="G11429" s="41" t="s">
        <v>32</v>
      </c>
      <c r="H11429" s="41" t="s">
        <v>2790</v>
      </c>
      <c r="I11429" s="41" t="s">
        <v>23</v>
      </c>
      <c r="J11429" s="41" t="s">
        <v>621</v>
      </c>
      <c r="K11429" s="41" t="s">
        <v>25</v>
      </c>
    </row>
    <row r="11430" spans="2:11" ht="15" customHeight="1" x14ac:dyDescent="0.3">
      <c r="B11430" s="39" t="str">
        <f t="shared" si="160"/>
        <v>94606244010 запобіжна шайба</v>
      </c>
      <c r="C11430" s="39" t="str">
        <f>TEXT(Raw_Articul_Data!$D11430,"00000000000")</f>
        <v>94606244010</v>
      </c>
      <c r="D11430" s="41">
        <v>94606244010</v>
      </c>
      <c r="E11430" s="41" t="s">
        <v>4035</v>
      </c>
      <c r="G11430" s="41" t="s">
        <v>32</v>
      </c>
      <c r="H11430" s="41" t="s">
        <v>2790</v>
      </c>
      <c r="I11430" s="41" t="s">
        <v>23</v>
      </c>
      <c r="J11430" s="41" t="s">
        <v>164</v>
      </c>
      <c r="K11430" s="41" t="s">
        <v>25</v>
      </c>
    </row>
    <row r="11431" spans="2:11" ht="15" customHeight="1" x14ac:dyDescent="0.3">
      <c r="B11431" s="39" t="str">
        <f t="shared" si="160"/>
        <v>94606244031 стопорна шайба 10,5</v>
      </c>
      <c r="C11431" s="39" t="str">
        <f>TEXT(Raw_Articul_Data!$D11431,"00000000000")</f>
        <v>94606244031</v>
      </c>
      <c r="D11431" s="41">
        <v>94606244031</v>
      </c>
      <c r="E11431" s="41" t="s">
        <v>5926</v>
      </c>
      <c r="G11431" s="41" t="s">
        <v>32</v>
      </c>
      <c r="H11431" s="41" t="s">
        <v>2790</v>
      </c>
      <c r="I11431" s="41" t="s">
        <v>23</v>
      </c>
      <c r="J11431" s="41" t="s">
        <v>45</v>
      </c>
      <c r="K11431" s="41" t="s">
        <v>25</v>
      </c>
    </row>
    <row r="11432" spans="2:11" ht="15" customHeight="1" x14ac:dyDescent="0.3">
      <c r="B11432" s="39" t="str">
        <f t="shared" si="160"/>
        <v>94606246020 стопорна шайба 3/4"</v>
      </c>
      <c r="C11432" s="39" t="str">
        <f>TEXT(Raw_Articul_Data!$D11432,"00000000000")</f>
        <v>94606246020</v>
      </c>
      <c r="D11432" s="41">
        <v>94606246020</v>
      </c>
      <c r="E11432" s="41" t="s">
        <v>5927</v>
      </c>
      <c r="G11432" s="41" t="s">
        <v>32</v>
      </c>
      <c r="H11432" s="41" t="s">
        <v>2790</v>
      </c>
      <c r="I11432" s="41" t="s">
        <v>23</v>
      </c>
      <c r="J11432" s="41" t="s">
        <v>123</v>
      </c>
      <c r="K11432" s="41" t="s">
        <v>25</v>
      </c>
    </row>
    <row r="11433" spans="2:11" ht="15" customHeight="1" x14ac:dyDescent="0.3">
      <c r="B11433" s="39" t="str">
        <f t="shared" si="160"/>
        <v>94626501300 пружинне стопорне кільце 13</v>
      </c>
      <c r="C11433" s="39" t="str">
        <f>TEXT(Raw_Articul_Data!$D11433,"00000000000")</f>
        <v>94626501300</v>
      </c>
      <c r="D11433" s="41">
        <v>94626501300</v>
      </c>
      <c r="E11433" s="41" t="s">
        <v>5928</v>
      </c>
      <c r="G11433" s="41" t="s">
        <v>32</v>
      </c>
      <c r="H11433" s="41" t="s">
        <v>2790</v>
      </c>
      <c r="I11433" s="41" t="s">
        <v>23</v>
      </c>
      <c r="J11433" s="41" t="s">
        <v>24</v>
      </c>
      <c r="K11433" s="41" t="s">
        <v>25</v>
      </c>
    </row>
    <row r="11434" spans="2:11" ht="15" customHeight="1" x14ac:dyDescent="0.3">
      <c r="B11434" s="39" t="str">
        <f t="shared" si="160"/>
        <v>94636500805 пружинне стопорне кільце 8 х 0,7</v>
      </c>
      <c r="C11434" s="39" t="str">
        <f>TEXT(Raw_Articul_Data!$D11434,"00000000000")</f>
        <v>94636500805</v>
      </c>
      <c r="D11434" s="41">
        <v>94636500805</v>
      </c>
      <c r="E11434" s="41" t="s">
        <v>5929</v>
      </c>
      <c r="G11434" s="41" t="s">
        <v>32</v>
      </c>
      <c r="H11434" s="41" t="s">
        <v>2790</v>
      </c>
      <c r="I11434" s="41" t="s">
        <v>23</v>
      </c>
      <c r="J11434" s="41" t="s">
        <v>28</v>
      </c>
      <c r="K11434" s="41" t="s">
        <v>25</v>
      </c>
    </row>
    <row r="11435" spans="2:11" ht="15" customHeight="1" x14ac:dyDescent="0.3">
      <c r="B11435" s="39" t="str">
        <f t="shared" si="160"/>
        <v>94636500807 пружинне стопорне кільце 8 х 0,7</v>
      </c>
      <c r="C11435" s="39" t="str">
        <f>TEXT(Raw_Articul_Data!$D11435,"00000000000")</f>
        <v>94636500807</v>
      </c>
      <c r="D11435" s="41">
        <v>94636500807</v>
      </c>
      <c r="E11435" s="41" t="s">
        <v>5929</v>
      </c>
      <c r="G11435" s="41" t="s">
        <v>32</v>
      </c>
      <c r="H11435" s="41" t="s">
        <v>2790</v>
      </c>
      <c r="I11435" s="41" t="s">
        <v>23</v>
      </c>
      <c r="J11435" s="41" t="s">
        <v>28</v>
      </c>
      <c r="K11435" s="41" t="s">
        <v>25</v>
      </c>
    </row>
    <row r="11436" spans="2:11" ht="15" customHeight="1" x14ac:dyDescent="0.3">
      <c r="B11436" s="39" t="str">
        <f t="shared" si="160"/>
        <v>94636500900 пружинне стопорне кільце 9 х 0,8</v>
      </c>
      <c r="C11436" s="39" t="str">
        <f>TEXT(Raw_Articul_Data!$D11436,"00000000000")</f>
        <v>94636500900</v>
      </c>
      <c r="D11436" s="41">
        <v>94636500900</v>
      </c>
      <c r="E11436" s="41" t="s">
        <v>5930</v>
      </c>
      <c r="G11436" s="41" t="s">
        <v>32</v>
      </c>
      <c r="H11436" s="41" t="s">
        <v>2790</v>
      </c>
      <c r="I11436" s="41" t="s">
        <v>23</v>
      </c>
      <c r="J11436" s="41" t="s">
        <v>28</v>
      </c>
      <c r="K11436" s="41" t="s">
        <v>25</v>
      </c>
    </row>
    <row r="11437" spans="2:11" ht="15" customHeight="1" x14ac:dyDescent="0.3">
      <c r="B11437" s="39" t="str">
        <f t="shared" si="160"/>
        <v>94636501000 пружинне стопорне кільце 10</v>
      </c>
      <c r="C11437" s="39" t="str">
        <f>TEXT(Raw_Articul_Data!$D11437,"00000000000")</f>
        <v>94636501000</v>
      </c>
      <c r="D11437" s="41">
        <v>94636501000</v>
      </c>
      <c r="E11437" s="41" t="s">
        <v>5931</v>
      </c>
      <c r="G11437" s="41" t="s">
        <v>32</v>
      </c>
      <c r="H11437" s="41" t="s">
        <v>2790</v>
      </c>
      <c r="I11437" s="41" t="s">
        <v>23</v>
      </c>
      <c r="J11437" s="41" t="s">
        <v>28</v>
      </c>
      <c r="K11437" s="41" t="s">
        <v>25</v>
      </c>
    </row>
    <row r="11438" spans="2:11" ht="15" customHeight="1" x14ac:dyDescent="0.3">
      <c r="B11438" s="39" t="str">
        <f t="shared" si="160"/>
        <v>94636501100 пружинне стопорне кільце din73130-c11</v>
      </c>
      <c r="C11438" s="39" t="str">
        <f>TEXT(Raw_Articul_Data!$D11438,"00000000000")</f>
        <v>94636501100</v>
      </c>
      <c r="D11438" s="41">
        <v>94636501100</v>
      </c>
      <c r="E11438" s="41" t="s">
        <v>5932</v>
      </c>
      <c r="G11438" s="41" t="s">
        <v>32</v>
      </c>
      <c r="H11438" s="41" t="s">
        <v>2790</v>
      </c>
      <c r="I11438" s="41" t="s">
        <v>23</v>
      </c>
      <c r="J11438" s="41" t="s">
        <v>28</v>
      </c>
      <c r="K11438" s="41" t="s">
        <v>25</v>
      </c>
    </row>
    <row r="11439" spans="2:11" ht="15" customHeight="1" x14ac:dyDescent="0.3">
      <c r="B11439" s="39" t="str">
        <f t="shared" si="160"/>
        <v>94636501200 пружинне стопорне кільце 12 x1</v>
      </c>
      <c r="C11439" s="39" t="str">
        <f>TEXT(Raw_Articul_Data!$D11439,"00000000000")</f>
        <v>94636501200</v>
      </c>
      <c r="D11439" s="41">
        <v>94636501200</v>
      </c>
      <c r="E11439" s="41" t="s">
        <v>5933</v>
      </c>
      <c r="G11439" s="41" t="s">
        <v>32</v>
      </c>
      <c r="H11439" s="41" t="s">
        <v>2790</v>
      </c>
      <c r="I11439" s="41" t="s">
        <v>23</v>
      </c>
      <c r="J11439" s="41" t="s">
        <v>28</v>
      </c>
      <c r="K11439" s="41" t="s">
        <v>25</v>
      </c>
    </row>
    <row r="11440" spans="2:11" ht="15" customHeight="1" x14ac:dyDescent="0.3">
      <c r="B11440" s="39" t="str">
        <f t="shared" si="160"/>
        <v>94686210330 пружинне стопорне кільце 6 х 0,7</v>
      </c>
      <c r="C11440" s="39" t="str">
        <f>TEXT(Raw_Articul_Data!$D11440,"00000000000")</f>
        <v>94686210330</v>
      </c>
      <c r="D11440" s="41">
        <v>94686210330</v>
      </c>
      <c r="E11440" s="41" t="s">
        <v>5934</v>
      </c>
      <c r="G11440" s="41" t="s">
        <v>32</v>
      </c>
      <c r="H11440" s="41" t="s">
        <v>2790</v>
      </c>
      <c r="I11440" s="41" t="s">
        <v>23</v>
      </c>
      <c r="J11440" s="41" t="s">
        <v>123</v>
      </c>
      <c r="K11440" s="41" t="s">
        <v>25</v>
      </c>
    </row>
    <row r="11441" spans="2:11" ht="15" customHeight="1" x14ac:dyDescent="0.3">
      <c r="B11441" s="39" t="str">
        <f t="shared" si="160"/>
        <v>94686211520 пружинне стопорне кільце15 х 1</v>
      </c>
      <c r="C11441" s="39" t="str">
        <f>TEXT(Raw_Articul_Data!$D11441,"00000000000")</f>
        <v>94686211520</v>
      </c>
      <c r="D11441" s="41">
        <v>94686211520</v>
      </c>
      <c r="E11441" s="41" t="s">
        <v>5935</v>
      </c>
      <c r="G11441" s="41" t="s">
        <v>32</v>
      </c>
      <c r="H11441" s="41" t="s">
        <v>2790</v>
      </c>
      <c r="I11441" s="41" t="s">
        <v>23</v>
      </c>
      <c r="J11441" s="41" t="s">
        <v>28</v>
      </c>
      <c r="K11441" s="41" t="s">
        <v>25</v>
      </c>
    </row>
    <row r="11442" spans="2:11" ht="15" customHeight="1" x14ac:dyDescent="0.3">
      <c r="B11442" s="39" t="str">
        <f t="shared" si="160"/>
        <v>94704352260 призматична шпонка 6x6x18</v>
      </c>
      <c r="C11442" s="39" t="str">
        <f>TEXT(Raw_Articul_Data!$D11442,"00000000000")</f>
        <v>94704352260</v>
      </c>
      <c r="D11442" s="41">
        <v>94704352260</v>
      </c>
      <c r="E11442" s="41" t="s">
        <v>5936</v>
      </c>
      <c r="G11442" s="41" t="s">
        <v>32</v>
      </c>
      <c r="H11442" s="41" t="s">
        <v>2790</v>
      </c>
      <c r="I11442" s="41" t="s">
        <v>23</v>
      </c>
      <c r="J11442" s="41" t="s">
        <v>28</v>
      </c>
      <c r="K11442" s="41" t="s">
        <v>25</v>
      </c>
    </row>
    <row r="11443" spans="2:11" ht="15" customHeight="1" x14ac:dyDescent="0.3">
      <c r="B11443" s="39" t="str">
        <f t="shared" si="160"/>
        <v>94704353870 призматична шпонка 8х7х20</v>
      </c>
      <c r="C11443" s="39" t="str">
        <f>TEXT(Raw_Articul_Data!$D11443,"00000000000")</f>
        <v>94704353870</v>
      </c>
      <c r="D11443" s="41">
        <v>94704353870</v>
      </c>
      <c r="E11443" s="41" t="s">
        <v>5937</v>
      </c>
      <c r="G11443" s="41" t="s">
        <v>32</v>
      </c>
      <c r="H11443" s="41" t="s">
        <v>2790</v>
      </c>
      <c r="I11443" s="41" t="s">
        <v>23</v>
      </c>
      <c r="J11443" s="41" t="s">
        <v>28</v>
      </c>
      <c r="K11443" s="41" t="s">
        <v>25</v>
      </c>
    </row>
    <row r="11444" spans="2:11" ht="15" customHeight="1" x14ac:dyDescent="0.3">
      <c r="B11444" s="39" t="str">
        <f t="shared" si="160"/>
        <v>94714350870 призматична шпонка</v>
      </c>
      <c r="C11444" s="39" t="str">
        <f>TEXT(Raw_Articul_Data!$D11444,"00000000000")</f>
        <v>94714350870</v>
      </c>
      <c r="D11444" s="41">
        <v>94714350870</v>
      </c>
      <c r="E11444" s="41" t="s">
        <v>5938</v>
      </c>
      <c r="G11444" s="41" t="s">
        <v>32</v>
      </c>
      <c r="H11444" s="41" t="s">
        <v>2790</v>
      </c>
      <c r="I11444" s="41" t="s">
        <v>23</v>
      </c>
      <c r="J11444" s="41" t="s">
        <v>28</v>
      </c>
      <c r="K11444" s="41" t="s">
        <v>25</v>
      </c>
    </row>
    <row r="11445" spans="2:11" ht="15" customHeight="1" x14ac:dyDescent="0.3">
      <c r="B11445" s="39" t="str">
        <f t="shared" si="160"/>
        <v>94714351602 призматическая шпонка в1/4</v>
      </c>
      <c r="C11445" s="39" t="str">
        <f>TEXT(Raw_Articul_Data!$D11445,"00000000000")</f>
        <v>94714351602</v>
      </c>
      <c r="D11445" s="41">
        <v>94714351602</v>
      </c>
      <c r="E11445" s="41" t="s">
        <v>5939</v>
      </c>
      <c r="G11445" s="41" t="s">
        <v>32</v>
      </c>
      <c r="H11445" s="41" t="s">
        <v>2790</v>
      </c>
      <c r="I11445" s="41" t="s">
        <v>23</v>
      </c>
      <c r="J11445" s="41" t="s">
        <v>28</v>
      </c>
      <c r="K11445" s="41" t="s">
        <v>25</v>
      </c>
    </row>
    <row r="11446" spans="2:11" ht="15" customHeight="1" x14ac:dyDescent="0.3">
      <c r="B11446" s="39" t="str">
        <f t="shared" si="160"/>
        <v>94714351622 призматична шпонка 3/16"sqx21/4"</v>
      </c>
      <c r="C11446" s="39" t="str">
        <f>TEXT(Raw_Articul_Data!$D11446,"00000000000")</f>
        <v>94714351622</v>
      </c>
      <c r="D11446" s="41">
        <v>94714351622</v>
      </c>
      <c r="E11446" s="41" t="s">
        <v>5940</v>
      </c>
      <c r="G11446" s="41" t="s">
        <v>32</v>
      </c>
      <c r="H11446" s="41" t="s">
        <v>2790</v>
      </c>
      <c r="I11446" s="41" t="s">
        <v>23</v>
      </c>
      <c r="J11446" s="41" t="s">
        <v>28</v>
      </c>
      <c r="K11446" s="41" t="s">
        <v>25</v>
      </c>
    </row>
    <row r="11447" spans="2:11" ht="15" customHeight="1" x14ac:dyDescent="0.3">
      <c r="B11447" s="39" t="str">
        <f t="shared" si="160"/>
        <v>94714351625 призматична шпонка 3/16"sqx24</v>
      </c>
      <c r="C11447" s="39" t="str">
        <f>TEXT(Raw_Articul_Data!$D11447,"00000000000")</f>
        <v>94714351625</v>
      </c>
      <c r="D11447" s="41">
        <v>94714351625</v>
      </c>
      <c r="E11447" s="41" t="s">
        <v>5941</v>
      </c>
      <c r="G11447" s="41" t="s">
        <v>32</v>
      </c>
      <c r="H11447" s="41" t="s">
        <v>2790</v>
      </c>
      <c r="I11447" s="41" t="s">
        <v>23</v>
      </c>
      <c r="J11447" s="41" t="s">
        <v>256</v>
      </c>
      <c r="K11447" s="41" t="s">
        <v>25</v>
      </c>
    </row>
    <row r="11448" spans="2:11" ht="15" customHeight="1" x14ac:dyDescent="0.3">
      <c r="B11448" s="39" t="str">
        <f t="shared" si="160"/>
        <v>94714358008 призматична шпонка 13/4"</v>
      </c>
      <c r="C11448" s="39" t="str">
        <f>TEXT(Raw_Articul_Data!$D11448,"00000000000")</f>
        <v>94714358008</v>
      </c>
      <c r="D11448" s="41">
        <v>94714358008</v>
      </c>
      <c r="E11448" s="41" t="s">
        <v>5942</v>
      </c>
      <c r="G11448" s="41" t="s">
        <v>32</v>
      </c>
      <c r="H11448" s="41" t="s">
        <v>2790</v>
      </c>
      <c r="I11448" s="41" t="s">
        <v>23</v>
      </c>
      <c r="J11448" s="41" t="s">
        <v>28</v>
      </c>
      <c r="K11448" s="41" t="s">
        <v>25</v>
      </c>
    </row>
    <row r="11449" spans="2:11" ht="15" customHeight="1" x14ac:dyDescent="0.3">
      <c r="B11449" s="39" t="str">
        <f t="shared" si="160"/>
        <v>94824350510 сегментна шпонка 3х6,5</v>
      </c>
      <c r="C11449" s="39" t="str">
        <f>TEXT(Raw_Articul_Data!$D11449,"00000000000")</f>
        <v>94824350510</v>
      </c>
      <c r="D11449" s="41">
        <v>94824350510</v>
      </c>
      <c r="E11449" s="41" t="s">
        <v>5943</v>
      </c>
      <c r="G11449" s="41" t="s">
        <v>32</v>
      </c>
      <c r="H11449" s="41" t="s">
        <v>2790</v>
      </c>
      <c r="I11449" s="41" t="s">
        <v>23</v>
      </c>
      <c r="J11449" s="41" t="s">
        <v>28</v>
      </c>
      <c r="K11449" s="41" t="s">
        <v>25</v>
      </c>
    </row>
    <row r="11450" spans="2:11" ht="15" customHeight="1" x14ac:dyDescent="0.3">
      <c r="B11450" s="39" t="str">
        <f t="shared" si="160"/>
        <v>94824350810 сегментна шпонка 4х6</v>
      </c>
      <c r="C11450" s="39" t="str">
        <f>TEXT(Raw_Articul_Data!$D11450,"00000000000")</f>
        <v>94824350810</v>
      </c>
      <c r="D11450" s="41">
        <v>94824350810</v>
      </c>
      <c r="E11450" s="41" t="s">
        <v>5944</v>
      </c>
      <c r="G11450" s="41" t="s">
        <v>32</v>
      </c>
      <c r="H11450" s="41" t="s">
        <v>2790</v>
      </c>
      <c r="I11450" s="41" t="s">
        <v>23</v>
      </c>
      <c r="J11450" s="41" t="s">
        <v>28</v>
      </c>
      <c r="K11450" s="41" t="s">
        <v>25</v>
      </c>
    </row>
    <row r="11451" spans="2:11" ht="15" customHeight="1" x14ac:dyDescent="0.3">
      <c r="B11451" s="39" t="str">
        <f t="shared" si="160"/>
        <v>94824350820 сегментна шпонка</v>
      </c>
      <c r="C11451" s="39" t="str">
        <f>TEXT(Raw_Articul_Data!$D11451,"00000000000")</f>
        <v>94824350820</v>
      </c>
      <c r="D11451" s="41">
        <v>94824350820</v>
      </c>
      <c r="E11451" s="41" t="s">
        <v>3093</v>
      </c>
      <c r="G11451" s="41" t="s">
        <v>32</v>
      </c>
      <c r="H11451" s="41" t="s">
        <v>2790</v>
      </c>
      <c r="I11451" s="41" t="s">
        <v>23</v>
      </c>
      <c r="J11451" s="41" t="s">
        <v>28</v>
      </c>
      <c r="K11451" s="41" t="s">
        <v>25</v>
      </c>
    </row>
    <row r="11452" spans="2:11" ht="15" customHeight="1" x14ac:dyDescent="0.3">
      <c r="B11452" s="39" t="str">
        <f t="shared" si="160"/>
        <v>94824359920 сегментна шпонка 5/32"х5/8"</v>
      </c>
      <c r="C11452" s="39" t="str">
        <f>TEXT(Raw_Articul_Data!$D11452,"00000000000")</f>
        <v>94824359920</v>
      </c>
      <c r="D11452" s="41">
        <v>94824359920</v>
      </c>
      <c r="E11452" s="41" t="s">
        <v>5945</v>
      </c>
      <c r="G11452" s="41" t="s">
        <v>32</v>
      </c>
      <c r="H11452" s="41" t="s">
        <v>2790</v>
      </c>
      <c r="I11452" s="41" t="s">
        <v>23</v>
      </c>
      <c r="J11452" s="41" t="s">
        <v>28</v>
      </c>
      <c r="K11452" s="41" t="s">
        <v>25</v>
      </c>
    </row>
    <row r="11453" spans="2:11" ht="15" customHeight="1" x14ac:dyDescent="0.3">
      <c r="B11453" s="39" t="str">
        <f t="shared" si="160"/>
        <v>94856481694 тарільчата пружина 28 х 10,2 х 1,25</v>
      </c>
      <c r="C11453" s="39" t="str">
        <f>TEXT(Raw_Articul_Data!$D11453,"00000000000")</f>
        <v>94856481694</v>
      </c>
      <c r="D11453" s="41">
        <v>94856481694</v>
      </c>
      <c r="E11453" s="41" t="s">
        <v>5946</v>
      </c>
      <c r="G11453" s="41" t="s">
        <v>32</v>
      </c>
      <c r="H11453" s="41" t="s">
        <v>2790</v>
      </c>
      <c r="I11453" s="41" t="s">
        <v>23</v>
      </c>
      <c r="J11453" s="41" t="s">
        <v>34</v>
      </c>
      <c r="K11453" s="41" t="s">
        <v>25</v>
      </c>
    </row>
    <row r="11454" spans="2:11" ht="15" customHeight="1" x14ac:dyDescent="0.3">
      <c r="B11454" s="39" t="str">
        <f t="shared" si="160"/>
        <v>94856482044 тарільчата пружина 34 х 12,2 х 1,5</v>
      </c>
      <c r="C11454" s="39" t="str">
        <f>TEXT(Raw_Articul_Data!$D11454,"00000000000")</f>
        <v>94856482044</v>
      </c>
      <c r="D11454" s="41">
        <v>94856482044</v>
      </c>
      <c r="E11454" s="41" t="s">
        <v>5947</v>
      </c>
      <c r="G11454" s="41" t="s">
        <v>32</v>
      </c>
      <c r="H11454" s="41" t="s">
        <v>2790</v>
      </c>
      <c r="I11454" s="41" t="s">
        <v>23</v>
      </c>
      <c r="J11454" s="41" t="s">
        <v>28</v>
      </c>
      <c r="K11454" s="41" t="s">
        <v>25</v>
      </c>
    </row>
    <row r="11455" spans="2:11" ht="15" customHeight="1" x14ac:dyDescent="0.3">
      <c r="B11455" s="39" t="str">
        <f t="shared" si="160"/>
        <v>94856482221 тарільчата пружина</v>
      </c>
      <c r="C11455" s="39" t="str">
        <f>TEXT(Raw_Articul_Data!$D11455,"00000000000")</f>
        <v>94856482221</v>
      </c>
      <c r="D11455" s="41">
        <v>94856482221</v>
      </c>
      <c r="E11455" s="41" t="s">
        <v>5948</v>
      </c>
      <c r="G11455" s="41" t="s">
        <v>32</v>
      </c>
      <c r="H11455" s="41" t="s">
        <v>2790</v>
      </c>
      <c r="I11455" s="41" t="s">
        <v>23</v>
      </c>
      <c r="J11455" s="41" t="s">
        <v>45</v>
      </c>
      <c r="K11455" s="41" t="s">
        <v>25</v>
      </c>
    </row>
    <row r="11456" spans="2:11" ht="15" customHeight="1" x14ac:dyDescent="0.3">
      <c r="B11456" s="39" t="str">
        <f t="shared" si="160"/>
        <v>94866480300 тарільчата пружина</v>
      </c>
      <c r="C11456" s="39" t="str">
        <f>TEXT(Raw_Articul_Data!$D11456,"00000000000")</f>
        <v>94866480300</v>
      </c>
      <c r="D11456" s="41">
        <v>94866480300</v>
      </c>
      <c r="E11456" s="41" t="s">
        <v>5948</v>
      </c>
      <c r="G11456" s="41" t="s">
        <v>32</v>
      </c>
      <c r="H11456" s="41" t="s">
        <v>2790</v>
      </c>
      <c r="I11456" s="41" t="s">
        <v>23</v>
      </c>
      <c r="J11456" s="41" t="s">
        <v>34</v>
      </c>
      <c r="K11456" s="41" t="s">
        <v>25</v>
      </c>
    </row>
    <row r="11457" spans="2:11" ht="15" customHeight="1" x14ac:dyDescent="0.3">
      <c r="B11457" s="39" t="str">
        <f t="shared" si="160"/>
        <v>94900007850 вузький клиновий ремінь 9,5 х 863</v>
      </c>
      <c r="C11457" s="39" t="str">
        <f>TEXT(Raw_Articul_Data!$D11457,"00000000000")</f>
        <v>94900007850</v>
      </c>
      <c r="D11457" s="41">
        <v>94900007850</v>
      </c>
      <c r="E11457" s="41" t="s">
        <v>5949</v>
      </c>
      <c r="G11457" s="41" t="s">
        <v>32</v>
      </c>
      <c r="H11457" s="41" t="s">
        <v>2790</v>
      </c>
      <c r="I11457" s="41" t="s">
        <v>23</v>
      </c>
      <c r="J11457" s="41" t="s">
        <v>28</v>
      </c>
      <c r="K11457" s="41" t="s">
        <v>25</v>
      </c>
    </row>
    <row r="11458" spans="2:11" ht="15" customHeight="1" x14ac:dyDescent="0.3">
      <c r="B11458" s="39" t="str">
        <f t="shared" si="160"/>
        <v>94900007851 вузький клиновий ремінь 10/6-863</v>
      </c>
      <c r="C11458" s="39" t="str">
        <f>TEXT(Raw_Articul_Data!$D11458,"00000000000")</f>
        <v>94900007851</v>
      </c>
      <c r="D11458" s="41">
        <v>94900007851</v>
      </c>
      <c r="E11458" s="41" t="s">
        <v>5950</v>
      </c>
      <c r="G11458" s="41" t="s">
        <v>32</v>
      </c>
      <c r="H11458" s="41" t="s">
        <v>2790</v>
      </c>
      <c r="I11458" s="41" t="s">
        <v>23</v>
      </c>
      <c r="J11458" s="41" t="s">
        <v>28</v>
      </c>
      <c r="K11458" s="41" t="s">
        <v>25</v>
      </c>
    </row>
    <row r="11459" spans="2:11" ht="15" customHeight="1" x14ac:dyDescent="0.3">
      <c r="B11459" s="39" t="str">
        <f t="shared" si="160"/>
        <v>94900007892 вузький клиновий ремінь 9,5 х 925 мм</v>
      </c>
      <c r="C11459" s="39" t="str">
        <f>TEXT(Raw_Articul_Data!$D11459,"00000000000")</f>
        <v>94900007892</v>
      </c>
      <c r="D11459" s="41">
        <v>94900007892</v>
      </c>
      <c r="E11459" s="41" t="s">
        <v>5951</v>
      </c>
      <c r="G11459" s="41" t="s">
        <v>32</v>
      </c>
      <c r="H11459" s="41" t="s">
        <v>2790</v>
      </c>
      <c r="I11459" s="41" t="s">
        <v>23</v>
      </c>
      <c r="J11459" s="41" t="s">
        <v>28</v>
      </c>
      <c r="K11459" s="41" t="s">
        <v>25</v>
      </c>
    </row>
    <row r="11460" spans="2:11" ht="15" customHeight="1" x14ac:dyDescent="0.3">
      <c r="B11460" s="39" t="str">
        <f t="shared" si="160"/>
        <v>94900007895 вузький клиновий ремінь 10 х 950</v>
      </c>
      <c r="C11460" s="39" t="str">
        <f>TEXT(Raw_Articul_Data!$D11460,"00000000000")</f>
        <v>94900007895</v>
      </c>
      <c r="D11460" s="41">
        <v>94900007895</v>
      </c>
      <c r="E11460" s="41" t="s">
        <v>5952</v>
      </c>
      <c r="G11460" s="41" t="s">
        <v>32</v>
      </c>
      <c r="H11460" s="41" t="s">
        <v>2790</v>
      </c>
      <c r="I11460" s="41" t="s">
        <v>23</v>
      </c>
      <c r="J11460" s="41" t="s">
        <v>28</v>
      </c>
      <c r="K11460" s="41" t="s">
        <v>25</v>
      </c>
    </row>
    <row r="11461" spans="2:11" ht="15" customHeight="1" x14ac:dyDescent="0.3">
      <c r="B11461" s="39" t="str">
        <f t="shared" si="160"/>
        <v>94900007915 клиновий ремінь 4pk 998 lb</v>
      </c>
      <c r="C11461" s="39" t="str">
        <f>TEXT(Raw_Articul_Data!$D11461,"00000000000")</f>
        <v>94900007915</v>
      </c>
      <c r="D11461" s="41">
        <v>94900007915</v>
      </c>
      <c r="E11461" s="41" t="s">
        <v>5953</v>
      </c>
      <c r="G11461" s="41" t="s">
        <v>32</v>
      </c>
      <c r="H11461" s="41" t="s">
        <v>2790</v>
      </c>
      <c r="I11461" s="41" t="s">
        <v>23</v>
      </c>
      <c r="J11461" s="41" t="s">
        <v>123</v>
      </c>
      <c r="K11461" s="41" t="s">
        <v>25</v>
      </c>
    </row>
    <row r="11462" spans="2:11" ht="15" customHeight="1" x14ac:dyDescent="0.3">
      <c r="B11462" s="39" t="str">
        <f t="shared" si="160"/>
        <v>94900007920 ребристий клиновий ремінь</v>
      </c>
      <c r="C11462" s="39" t="str">
        <f>TEXT(Raw_Articul_Data!$D11462,"00000000000")</f>
        <v>94900007920</v>
      </c>
      <c r="D11462" s="41">
        <v>94900007920</v>
      </c>
      <c r="E11462" s="41" t="s">
        <v>5954</v>
      </c>
      <c r="G11462" s="41" t="s">
        <v>32</v>
      </c>
      <c r="H11462" s="41" t="s">
        <v>2790</v>
      </c>
      <c r="I11462" s="41" t="s">
        <v>23</v>
      </c>
      <c r="J11462" s="41" t="s">
        <v>123</v>
      </c>
      <c r="K11462" s="41" t="s">
        <v>25</v>
      </c>
    </row>
    <row r="11463" spans="2:11" ht="15" customHeight="1" x14ac:dyDescent="0.3">
      <c r="B11463" s="39" t="str">
        <f t="shared" si="160"/>
        <v>94900007924 поліклиновий ремінь 7pj 940</v>
      </c>
      <c r="C11463" s="39" t="str">
        <f>TEXT(Raw_Articul_Data!$D11463,"00000000000")</f>
        <v>94900007924</v>
      </c>
      <c r="D11463" s="41">
        <v>94900007924</v>
      </c>
      <c r="E11463" s="41" t="s">
        <v>5955</v>
      </c>
      <c r="G11463" s="41" t="s">
        <v>32</v>
      </c>
      <c r="H11463" s="41" t="s">
        <v>2790</v>
      </c>
      <c r="I11463" s="41" t="s">
        <v>23</v>
      </c>
      <c r="J11463" s="41" t="s">
        <v>807</v>
      </c>
      <c r="K11463" s="41" t="s">
        <v>25</v>
      </c>
    </row>
    <row r="11464" spans="2:11" ht="15" customHeight="1" x14ac:dyDescent="0.3">
      <c r="B11464" s="39" t="str">
        <f t="shared" si="160"/>
        <v>94900057900 ребристий клиновий ремінь 5pj801lb</v>
      </c>
      <c r="C11464" s="39" t="str">
        <f>TEXT(Raw_Articul_Data!$D11464,"00000000000")</f>
        <v>94900057900</v>
      </c>
      <c r="D11464" s="41">
        <v>94900057900</v>
      </c>
      <c r="E11464" s="41" t="s">
        <v>5956</v>
      </c>
      <c r="G11464" s="41" t="s">
        <v>32</v>
      </c>
      <c r="H11464" s="41" t="s">
        <v>2790</v>
      </c>
      <c r="I11464" s="41" t="s">
        <v>23</v>
      </c>
      <c r="J11464" s="41" t="s">
        <v>123</v>
      </c>
      <c r="K11464" s="41" t="s">
        <v>25</v>
      </c>
    </row>
    <row r="11465" spans="2:11" ht="15" customHeight="1" x14ac:dyDescent="0.3">
      <c r="B11465" s="39" t="str">
        <f t="shared" si="160"/>
        <v>94900057901 ребристий клиновий ремінь</v>
      </c>
      <c r="C11465" s="39" t="str">
        <f>TEXT(Raw_Articul_Data!$D11465,"00000000000")</f>
        <v>94900057901</v>
      </c>
      <c r="D11465" s="41">
        <v>94900057901</v>
      </c>
      <c r="E11465" s="41" t="s">
        <v>5954</v>
      </c>
      <c r="G11465" s="41" t="s">
        <v>32</v>
      </c>
      <c r="H11465" s="41" t="s">
        <v>2790</v>
      </c>
      <c r="I11465" s="41" t="s">
        <v>23</v>
      </c>
      <c r="J11465" s="41" t="s">
        <v>123</v>
      </c>
      <c r="K11465" s="41" t="s">
        <v>25</v>
      </c>
    </row>
    <row r="11466" spans="2:11" ht="15" customHeight="1" x14ac:dyDescent="0.3">
      <c r="B11466" s="39" t="str">
        <f t="shared" si="160"/>
        <v>95030030040 радіальний шарикопідшипник 609</v>
      </c>
      <c r="C11466" s="39" t="str">
        <f>TEXT(Raw_Articul_Data!$D11466,"00000000000")</f>
        <v>95030030040</v>
      </c>
      <c r="D11466" s="41">
        <v>95030030040</v>
      </c>
      <c r="E11466" s="41" t="s">
        <v>5957</v>
      </c>
      <c r="G11466" s="41" t="s">
        <v>32</v>
      </c>
      <c r="H11466" s="41" t="s">
        <v>2790</v>
      </c>
      <c r="I11466" s="41" t="s">
        <v>23</v>
      </c>
      <c r="J11466" s="41" t="s">
        <v>218</v>
      </c>
      <c r="K11466" s="41" t="s">
        <v>25</v>
      </c>
    </row>
    <row r="11467" spans="2:11" ht="15" customHeight="1" x14ac:dyDescent="0.3">
      <c r="B11467" s="39" t="str">
        <f t="shared" si="160"/>
        <v>95030030060 радіальний шарикопідшипник 629</v>
      </c>
      <c r="C11467" s="39" t="str">
        <f>TEXT(Raw_Articul_Data!$D11467,"00000000000")</f>
        <v>95030030060</v>
      </c>
      <c r="D11467" s="41">
        <v>95030030060</v>
      </c>
      <c r="E11467" s="41" t="s">
        <v>5958</v>
      </c>
      <c r="G11467" s="41" t="s">
        <v>32</v>
      </c>
      <c r="H11467" s="41" t="s">
        <v>2790</v>
      </c>
      <c r="I11467" s="41" t="s">
        <v>23</v>
      </c>
      <c r="J11467" s="41" t="s">
        <v>34</v>
      </c>
      <c r="K11467" s="41" t="s">
        <v>25</v>
      </c>
    </row>
    <row r="11468" spans="2:11" ht="15" customHeight="1" x14ac:dyDescent="0.3">
      <c r="B11468" s="39" t="str">
        <f t="shared" si="160"/>
        <v>95030030062 радіальний шарикопідшипник 629</v>
      </c>
      <c r="C11468" s="39" t="str">
        <f>TEXT(Raw_Articul_Data!$D11468,"00000000000")</f>
        <v>95030030062</v>
      </c>
      <c r="D11468" s="41">
        <v>95030030062</v>
      </c>
      <c r="E11468" s="41" t="s">
        <v>5958</v>
      </c>
      <c r="G11468" s="41" t="s">
        <v>32</v>
      </c>
      <c r="H11468" s="41" t="s">
        <v>2790</v>
      </c>
      <c r="I11468" s="41" t="s">
        <v>23</v>
      </c>
      <c r="J11468" s="41" t="s">
        <v>34</v>
      </c>
      <c r="K11468" s="41" t="s">
        <v>25</v>
      </c>
    </row>
    <row r="11469" spans="2:11" ht="15" customHeight="1" x14ac:dyDescent="0.3">
      <c r="B11469" s="39" t="str">
        <f t="shared" ref="B11469:B11532" si="161">CONCATENATE(C11469," ", LOWER(E11469))</f>
        <v>95030030102 радіальний шарикопідшипник 6000</v>
      </c>
      <c r="C11469" s="39" t="str">
        <f>TEXT(Raw_Articul_Data!$D11469,"00000000000")</f>
        <v>95030030102</v>
      </c>
      <c r="D11469" s="41">
        <v>95030030102</v>
      </c>
      <c r="E11469" s="41" t="s">
        <v>5959</v>
      </c>
      <c r="G11469" s="41" t="s">
        <v>32</v>
      </c>
      <c r="H11469" s="41" t="s">
        <v>2790</v>
      </c>
      <c r="I11469" s="41" t="s">
        <v>23</v>
      </c>
      <c r="J11469" s="41" t="s">
        <v>34</v>
      </c>
      <c r="K11469" s="41" t="s">
        <v>25</v>
      </c>
    </row>
    <row r="11470" spans="2:11" ht="15" customHeight="1" x14ac:dyDescent="0.3">
      <c r="B11470" s="39" t="str">
        <f t="shared" si="161"/>
        <v>95030030103 радіальний шарикопідшипник 6000</v>
      </c>
      <c r="C11470" s="39" t="str">
        <f>TEXT(Raw_Articul_Data!$D11470,"00000000000")</f>
        <v>95030030103</v>
      </c>
      <c r="D11470" s="41">
        <v>95030030103</v>
      </c>
      <c r="E11470" s="41" t="s">
        <v>5959</v>
      </c>
      <c r="G11470" s="41" t="s">
        <v>32</v>
      </c>
      <c r="H11470" s="41" t="s">
        <v>2790</v>
      </c>
      <c r="I11470" s="41" t="s">
        <v>23</v>
      </c>
      <c r="J11470" s="41" t="s">
        <v>218</v>
      </c>
      <c r="K11470" s="41" t="s">
        <v>25</v>
      </c>
    </row>
    <row r="11471" spans="2:11" ht="15" customHeight="1" x14ac:dyDescent="0.3">
      <c r="B11471" s="39" t="str">
        <f t="shared" si="161"/>
        <v>95030030120 радіальний шарикопідшипник 6000-2z</v>
      </c>
      <c r="C11471" s="39" t="str">
        <f>TEXT(Raw_Articul_Data!$D11471,"00000000000")</f>
        <v>95030030120</v>
      </c>
      <c r="D11471" s="41">
        <v>95030030120</v>
      </c>
      <c r="E11471" s="41" t="s">
        <v>5960</v>
      </c>
      <c r="G11471" s="41" t="s">
        <v>32</v>
      </c>
      <c r="H11471" s="41" t="s">
        <v>2790</v>
      </c>
      <c r="I11471" s="41" t="s">
        <v>23</v>
      </c>
      <c r="J11471" s="41" t="s">
        <v>233</v>
      </c>
      <c r="K11471" s="41" t="s">
        <v>25</v>
      </c>
    </row>
    <row r="11472" spans="2:11" ht="15" customHeight="1" x14ac:dyDescent="0.3">
      <c r="B11472" s="39" t="str">
        <f t="shared" si="161"/>
        <v>95030030210 радіальний шарикопідшипник  6001</v>
      </c>
      <c r="C11472" s="39" t="str">
        <f>TEXT(Raw_Articul_Data!$D11472,"00000000000")</f>
        <v>95030030210</v>
      </c>
      <c r="D11472" s="41">
        <v>95030030210</v>
      </c>
      <c r="E11472" s="41" t="s">
        <v>5961</v>
      </c>
      <c r="G11472" s="41" t="s">
        <v>32</v>
      </c>
      <c r="H11472" s="41" t="s">
        <v>2790</v>
      </c>
      <c r="I11472" s="41" t="s">
        <v>23</v>
      </c>
      <c r="J11472" s="41" t="s">
        <v>233</v>
      </c>
      <c r="K11472" s="41" t="s">
        <v>25</v>
      </c>
    </row>
    <row r="11473" spans="2:11" ht="15" customHeight="1" x14ac:dyDescent="0.3">
      <c r="B11473" s="39" t="str">
        <f t="shared" si="161"/>
        <v>95030030214 радіальний шарикопідшипник 6001</v>
      </c>
      <c r="C11473" s="39" t="str">
        <f>TEXT(Raw_Articul_Data!$D11473,"00000000000")</f>
        <v>95030030214</v>
      </c>
      <c r="D11473" s="41">
        <v>95030030214</v>
      </c>
      <c r="E11473" s="41" t="s">
        <v>5962</v>
      </c>
      <c r="G11473" s="41" t="s">
        <v>32</v>
      </c>
      <c r="H11473" s="41" t="s">
        <v>2790</v>
      </c>
      <c r="I11473" s="41" t="s">
        <v>23</v>
      </c>
      <c r="J11473" s="41" t="s">
        <v>34</v>
      </c>
      <c r="K11473" s="41" t="s">
        <v>25</v>
      </c>
    </row>
    <row r="11474" spans="2:11" ht="15" customHeight="1" x14ac:dyDescent="0.3">
      <c r="B11474" s="39" t="str">
        <f t="shared" si="161"/>
        <v xml:space="preserve">95030030216 радіальний ширикопідшипник din625-600 </v>
      </c>
      <c r="C11474" s="39" t="str">
        <f>TEXT(Raw_Articul_Data!$D11474,"00000000000")</f>
        <v>95030030216</v>
      </c>
      <c r="D11474" s="41">
        <v>95030030216</v>
      </c>
      <c r="E11474" s="41" t="s">
        <v>5963</v>
      </c>
      <c r="G11474" s="41" t="s">
        <v>32</v>
      </c>
      <c r="H11474" s="41" t="s">
        <v>2790</v>
      </c>
      <c r="I11474" s="41" t="s">
        <v>23</v>
      </c>
      <c r="J11474" s="41" t="s">
        <v>218</v>
      </c>
      <c r="K11474" s="41" t="s">
        <v>25</v>
      </c>
    </row>
    <row r="11475" spans="2:11" ht="15" customHeight="1" x14ac:dyDescent="0.3">
      <c r="B11475" s="39" t="str">
        <f t="shared" si="161"/>
        <v>95030030239 радіальний шарикопідшипник 6201</v>
      </c>
      <c r="C11475" s="39" t="str">
        <f>TEXT(Raw_Articul_Data!$D11475,"00000000000")</f>
        <v>95030030239</v>
      </c>
      <c r="D11475" s="41">
        <v>95030030239</v>
      </c>
      <c r="E11475" s="41" t="s">
        <v>5964</v>
      </c>
      <c r="G11475" s="41" t="s">
        <v>32</v>
      </c>
      <c r="H11475" s="41" t="s">
        <v>2790</v>
      </c>
      <c r="I11475" s="41" t="s">
        <v>23</v>
      </c>
      <c r="J11475" s="41" t="s">
        <v>233</v>
      </c>
      <c r="K11475" s="41" t="s">
        <v>25</v>
      </c>
    </row>
    <row r="11476" spans="2:11" ht="15" customHeight="1" x14ac:dyDescent="0.3">
      <c r="B11476" s="39" t="str">
        <f t="shared" si="161"/>
        <v>95030030240 радіальний шарикопідшипник 6201</v>
      </c>
      <c r="C11476" s="39" t="str">
        <f>TEXT(Raw_Articul_Data!$D11476,"00000000000")</f>
        <v>95030030240</v>
      </c>
      <c r="D11476" s="41">
        <v>95030030240</v>
      </c>
      <c r="E11476" s="41" t="s">
        <v>5964</v>
      </c>
      <c r="G11476" s="41" t="s">
        <v>32</v>
      </c>
      <c r="H11476" s="41" t="s">
        <v>2790</v>
      </c>
      <c r="I11476" s="41" t="s">
        <v>23</v>
      </c>
      <c r="J11476" s="41" t="s">
        <v>233</v>
      </c>
      <c r="K11476" s="41" t="s">
        <v>25</v>
      </c>
    </row>
    <row r="11477" spans="2:11" ht="15" customHeight="1" x14ac:dyDescent="0.3">
      <c r="B11477" s="39" t="str">
        <f t="shared" si="161"/>
        <v>95030030242 радіальний шарикопідшипник 6201</v>
      </c>
      <c r="C11477" s="39" t="str">
        <f>TEXT(Raw_Articul_Data!$D11477,"00000000000")</f>
        <v>95030030242</v>
      </c>
      <c r="D11477" s="41">
        <v>95030030242</v>
      </c>
      <c r="E11477" s="41" t="s">
        <v>5964</v>
      </c>
      <c r="G11477" s="41" t="s">
        <v>32</v>
      </c>
      <c r="H11477" s="41" t="s">
        <v>2790</v>
      </c>
      <c r="I11477" s="41" t="s">
        <v>23</v>
      </c>
      <c r="J11477" s="41" t="s">
        <v>4598</v>
      </c>
      <c r="K11477" s="41" t="s">
        <v>25</v>
      </c>
    </row>
    <row r="11478" spans="2:11" ht="15" customHeight="1" x14ac:dyDescent="0.3">
      <c r="B11478" s="39" t="str">
        <f t="shared" si="161"/>
        <v>95030030246 радіальний шарикопідшипник 6201</v>
      </c>
      <c r="C11478" s="39" t="str">
        <f>TEXT(Raw_Articul_Data!$D11478,"00000000000")</f>
        <v>95030030246</v>
      </c>
      <c r="D11478" s="41">
        <v>95030030246</v>
      </c>
      <c r="E11478" s="41" t="s">
        <v>5964</v>
      </c>
      <c r="G11478" s="41" t="s">
        <v>32</v>
      </c>
      <c r="H11478" s="41" t="s">
        <v>2790</v>
      </c>
      <c r="I11478" s="41" t="s">
        <v>23</v>
      </c>
      <c r="J11478" s="41" t="s">
        <v>34</v>
      </c>
      <c r="K11478" s="41" t="s">
        <v>25</v>
      </c>
    </row>
    <row r="11479" spans="2:11" ht="15" customHeight="1" x14ac:dyDescent="0.3">
      <c r="B11479" s="39" t="str">
        <f t="shared" si="161"/>
        <v>95030030310 радіальний шарикопідшипник 6002</v>
      </c>
      <c r="C11479" s="39" t="str">
        <f>TEXT(Raw_Articul_Data!$D11479,"00000000000")</f>
        <v>95030030310</v>
      </c>
      <c r="D11479" s="41">
        <v>95030030310</v>
      </c>
      <c r="E11479" s="41" t="s">
        <v>5965</v>
      </c>
      <c r="G11479" s="41" t="s">
        <v>32</v>
      </c>
      <c r="H11479" s="41" t="s">
        <v>2790</v>
      </c>
      <c r="I11479" s="41" t="s">
        <v>23</v>
      </c>
      <c r="J11479" s="41" t="s">
        <v>218</v>
      </c>
      <c r="K11479" s="41" t="s">
        <v>25</v>
      </c>
    </row>
    <row r="11480" spans="2:11" ht="15" customHeight="1" x14ac:dyDescent="0.3">
      <c r="B11480" s="39" t="str">
        <f t="shared" si="161"/>
        <v>95030030311 радіальний шарикопідшипник 6002</v>
      </c>
      <c r="C11480" s="39" t="str">
        <f>TEXT(Raw_Articul_Data!$D11480,"00000000000")</f>
        <v>95030030311</v>
      </c>
      <c r="D11480" s="41">
        <v>95030030311</v>
      </c>
      <c r="E11480" s="41" t="s">
        <v>5965</v>
      </c>
      <c r="G11480" s="41" t="s">
        <v>32</v>
      </c>
      <c r="H11480" s="41" t="s">
        <v>2790</v>
      </c>
      <c r="I11480" s="41" t="s">
        <v>23</v>
      </c>
      <c r="J11480" s="41" t="s">
        <v>621</v>
      </c>
      <c r="K11480" s="41" t="s">
        <v>25</v>
      </c>
    </row>
    <row r="11481" spans="2:11" ht="15" customHeight="1" x14ac:dyDescent="0.3">
      <c r="B11481" s="39" t="str">
        <f t="shared" si="161"/>
        <v>95030030312 радіальний шарикопідшипник 6002</v>
      </c>
      <c r="C11481" s="39" t="str">
        <f>TEXT(Raw_Articul_Data!$D11481,"00000000000")</f>
        <v>95030030312</v>
      </c>
      <c r="D11481" s="41">
        <v>95030030312</v>
      </c>
      <c r="E11481" s="41" t="s">
        <v>5965</v>
      </c>
      <c r="G11481" s="41" t="s">
        <v>32</v>
      </c>
      <c r="H11481" s="41" t="s">
        <v>2790</v>
      </c>
      <c r="I11481" s="41" t="s">
        <v>23</v>
      </c>
      <c r="J11481" s="41" t="s">
        <v>34</v>
      </c>
      <c r="K11481" s="41" t="s">
        <v>25</v>
      </c>
    </row>
    <row r="11482" spans="2:11" ht="15" customHeight="1" x14ac:dyDescent="0.3">
      <c r="B11482" s="39" t="str">
        <f t="shared" si="161"/>
        <v>95030030320 радіальний шарикопідшипник 16002</v>
      </c>
      <c r="C11482" s="39" t="str">
        <f>TEXT(Raw_Articul_Data!$D11482,"00000000000")</f>
        <v>95030030320</v>
      </c>
      <c r="D11482" s="41">
        <v>95030030320</v>
      </c>
      <c r="E11482" s="41" t="s">
        <v>5966</v>
      </c>
      <c r="G11482" s="41" t="s">
        <v>32</v>
      </c>
      <c r="H11482" s="41" t="s">
        <v>2790</v>
      </c>
      <c r="I11482" s="41" t="s">
        <v>23</v>
      </c>
      <c r="J11482" s="41" t="s">
        <v>233</v>
      </c>
      <c r="K11482" s="41" t="s">
        <v>25</v>
      </c>
    </row>
    <row r="11483" spans="2:11" ht="15" customHeight="1" x14ac:dyDescent="0.3">
      <c r="B11483" s="39" t="str">
        <f t="shared" si="161"/>
        <v>95030030322 радіальний шарикопідшипник 15х32х8</v>
      </c>
      <c r="C11483" s="39" t="str">
        <f>TEXT(Raw_Articul_Data!$D11483,"00000000000")</f>
        <v>95030030322</v>
      </c>
      <c r="D11483" s="41">
        <v>95030030322</v>
      </c>
      <c r="E11483" s="41" t="s">
        <v>5967</v>
      </c>
      <c r="G11483" s="41" t="s">
        <v>32</v>
      </c>
      <c r="H11483" s="41" t="s">
        <v>2790</v>
      </c>
      <c r="I11483" s="41" t="s">
        <v>23</v>
      </c>
      <c r="J11483" s="41" t="s">
        <v>1906</v>
      </c>
      <c r="K11483" s="41" t="s">
        <v>25</v>
      </c>
    </row>
    <row r="11484" spans="2:11" ht="15" customHeight="1" x14ac:dyDescent="0.3">
      <c r="B11484" s="39" t="str">
        <f t="shared" si="161"/>
        <v>95030030325 радіальний шарикопідшипник 15х32х10</v>
      </c>
      <c r="C11484" s="39" t="str">
        <f>TEXT(Raw_Articul_Data!$D11484,"00000000000")</f>
        <v>95030030325</v>
      </c>
      <c r="D11484" s="41">
        <v>95030030325</v>
      </c>
      <c r="E11484" s="41" t="s">
        <v>5968</v>
      </c>
      <c r="G11484" s="41" t="s">
        <v>32</v>
      </c>
      <c r="H11484" s="41" t="s">
        <v>2790</v>
      </c>
      <c r="I11484" s="41" t="s">
        <v>23</v>
      </c>
      <c r="J11484" s="41" t="s">
        <v>34</v>
      </c>
      <c r="K11484" s="41" t="s">
        <v>25</v>
      </c>
    </row>
    <row r="11485" spans="2:11" ht="15" customHeight="1" x14ac:dyDescent="0.3">
      <c r="B11485" s="39" t="str">
        <f t="shared" si="161"/>
        <v>95030030340 радіальний шарикопідшипник 6202</v>
      </c>
      <c r="C11485" s="39" t="str">
        <f>TEXT(Raw_Articul_Data!$D11485,"00000000000")</f>
        <v>95030030340</v>
      </c>
      <c r="D11485" s="41">
        <v>95030030340</v>
      </c>
      <c r="E11485" s="41" t="s">
        <v>5969</v>
      </c>
      <c r="G11485" s="41" t="s">
        <v>32</v>
      </c>
      <c r="H11485" s="41" t="s">
        <v>2790</v>
      </c>
      <c r="I11485" s="41" t="s">
        <v>23</v>
      </c>
      <c r="J11485" s="41" t="s">
        <v>233</v>
      </c>
      <c r="K11485" s="41" t="s">
        <v>25</v>
      </c>
    </row>
    <row r="11486" spans="2:11" ht="15" customHeight="1" x14ac:dyDescent="0.3">
      <c r="B11486" s="39" t="str">
        <f t="shared" si="161"/>
        <v>95030030341 радіальний шарикопідшипник 6202</v>
      </c>
      <c r="C11486" s="39" t="str">
        <f>TEXT(Raw_Articul_Data!$D11486,"00000000000")</f>
        <v>95030030341</v>
      </c>
      <c r="D11486" s="41">
        <v>95030030341</v>
      </c>
      <c r="E11486" s="41" t="s">
        <v>5969</v>
      </c>
      <c r="G11486" s="41" t="s">
        <v>32</v>
      </c>
      <c r="H11486" s="41" t="s">
        <v>2790</v>
      </c>
      <c r="I11486" s="41" t="s">
        <v>23</v>
      </c>
      <c r="J11486" s="41" t="s">
        <v>280</v>
      </c>
      <c r="K11486" s="41" t="s">
        <v>25</v>
      </c>
    </row>
    <row r="11487" spans="2:11" ht="15" customHeight="1" x14ac:dyDescent="0.3">
      <c r="B11487" s="39" t="str">
        <f t="shared" si="161"/>
        <v>95030030346 радіальний шарикопідшипник 6202</v>
      </c>
      <c r="C11487" s="39" t="str">
        <f>TEXT(Raw_Articul_Data!$D11487,"00000000000")</f>
        <v>95030030346</v>
      </c>
      <c r="D11487" s="41">
        <v>95030030346</v>
      </c>
      <c r="E11487" s="41" t="s">
        <v>5969</v>
      </c>
      <c r="G11487" s="41" t="s">
        <v>32</v>
      </c>
      <c r="H11487" s="41" t="s">
        <v>2790</v>
      </c>
      <c r="I11487" s="41" t="s">
        <v>23</v>
      </c>
      <c r="J11487" s="41" t="s">
        <v>218</v>
      </c>
      <c r="K11487" s="41" t="s">
        <v>25</v>
      </c>
    </row>
    <row r="11488" spans="2:11" ht="15" customHeight="1" x14ac:dyDescent="0.3">
      <c r="B11488" s="39" t="str">
        <f t="shared" si="161"/>
        <v>95030030354 радіальний шарикопідшипник din625-620</v>
      </c>
      <c r="C11488" s="39" t="str">
        <f>TEXT(Raw_Articul_Data!$D11488,"00000000000")</f>
        <v>95030030354</v>
      </c>
      <c r="D11488" s="41">
        <v>95030030354</v>
      </c>
      <c r="E11488" s="41" t="s">
        <v>5970</v>
      </c>
      <c r="G11488" s="41" t="s">
        <v>32</v>
      </c>
      <c r="H11488" s="41" t="s">
        <v>2790</v>
      </c>
      <c r="I11488" s="41" t="s">
        <v>23</v>
      </c>
      <c r="J11488" s="41" t="s">
        <v>218</v>
      </c>
      <c r="K11488" s="41" t="s">
        <v>25</v>
      </c>
    </row>
    <row r="11489" spans="2:11" ht="15" customHeight="1" x14ac:dyDescent="0.3">
      <c r="B11489" s="39" t="str">
        <f t="shared" si="161"/>
        <v>95030030355 радіальний шарикопідшипник 16х35х11</v>
      </c>
      <c r="C11489" s="39" t="str">
        <f>TEXT(Raw_Articul_Data!$D11489,"00000000000")</f>
        <v>95030030355</v>
      </c>
      <c r="D11489" s="41">
        <v>95030030355</v>
      </c>
      <c r="E11489" s="41" t="s">
        <v>5971</v>
      </c>
      <c r="G11489" s="41" t="s">
        <v>32</v>
      </c>
      <c r="H11489" s="41" t="s">
        <v>2790</v>
      </c>
      <c r="I11489" s="41" t="s">
        <v>23</v>
      </c>
      <c r="J11489" s="41" t="s">
        <v>218</v>
      </c>
      <c r="K11489" s="41" t="s">
        <v>25</v>
      </c>
    </row>
    <row r="11490" spans="2:11" ht="15" customHeight="1" x14ac:dyDescent="0.3">
      <c r="B11490" s="39" t="str">
        <f t="shared" si="161"/>
        <v>95030030360 радіальний шарикопідшипник 15х36,3х11</v>
      </c>
      <c r="C11490" s="39" t="str">
        <f>TEXT(Raw_Articul_Data!$D11490,"00000000000")</f>
        <v>95030030360</v>
      </c>
      <c r="D11490" s="41">
        <v>95030030360</v>
      </c>
      <c r="E11490" s="41" t="s">
        <v>5972</v>
      </c>
      <c r="G11490" s="41" t="s">
        <v>32</v>
      </c>
      <c r="H11490" s="41" t="s">
        <v>2790</v>
      </c>
      <c r="I11490" s="41" t="s">
        <v>23</v>
      </c>
      <c r="J11490" s="41" t="s">
        <v>218</v>
      </c>
      <c r="K11490" s="41" t="s">
        <v>25</v>
      </c>
    </row>
    <row r="11491" spans="2:11" ht="15" customHeight="1" x14ac:dyDescent="0.3">
      <c r="B11491" s="39" t="str">
        <f t="shared" si="161"/>
        <v>95030030361 радіальний шарикопідшипник 15х35х11</v>
      </c>
      <c r="C11491" s="39" t="str">
        <f>TEXT(Raw_Articul_Data!$D11491,"00000000000")</f>
        <v>95030030361</v>
      </c>
      <c r="D11491" s="41">
        <v>95030030361</v>
      </c>
      <c r="E11491" s="41" t="s">
        <v>5973</v>
      </c>
      <c r="G11491" s="41" t="s">
        <v>32</v>
      </c>
      <c r="H11491" s="41" t="s">
        <v>2790</v>
      </c>
      <c r="I11491" s="41" t="s">
        <v>23</v>
      </c>
      <c r="J11491" s="41" t="s">
        <v>218</v>
      </c>
      <c r="K11491" s="41" t="s">
        <v>25</v>
      </c>
    </row>
    <row r="11492" spans="2:11" ht="15" customHeight="1" x14ac:dyDescent="0.3">
      <c r="B11492" s="39" t="str">
        <f t="shared" si="161"/>
        <v>95030030440 радіальний шарикопідшипникк 6203</v>
      </c>
      <c r="C11492" s="39" t="str">
        <f>TEXT(Raw_Articul_Data!$D11492,"00000000000")</f>
        <v>95030030440</v>
      </c>
      <c r="D11492" s="41">
        <v>95030030440</v>
      </c>
      <c r="E11492" s="41" t="s">
        <v>5974</v>
      </c>
      <c r="G11492" s="41" t="s">
        <v>32</v>
      </c>
      <c r="H11492" s="41" t="s">
        <v>2790</v>
      </c>
      <c r="I11492" s="41" t="s">
        <v>23</v>
      </c>
      <c r="J11492" s="41" t="s">
        <v>233</v>
      </c>
      <c r="K11492" s="41" t="s">
        <v>25</v>
      </c>
    </row>
    <row r="11493" spans="2:11" ht="15" customHeight="1" x14ac:dyDescent="0.3">
      <c r="B11493" s="39" t="str">
        <f t="shared" si="161"/>
        <v>95030030443 радіальний шарикопідшипник 6203</v>
      </c>
      <c r="C11493" s="39" t="str">
        <f>TEXT(Raw_Articul_Data!$D11493,"00000000000")</f>
        <v>95030030443</v>
      </c>
      <c r="D11493" s="41">
        <v>95030030443</v>
      </c>
      <c r="E11493" s="41" t="s">
        <v>5975</v>
      </c>
      <c r="G11493" s="41" t="s">
        <v>32</v>
      </c>
      <c r="H11493" s="41" t="s">
        <v>2790</v>
      </c>
      <c r="I11493" s="41" t="s">
        <v>23</v>
      </c>
      <c r="J11493" s="41" t="s">
        <v>280</v>
      </c>
      <c r="K11493" s="41" t="s">
        <v>25</v>
      </c>
    </row>
    <row r="11494" spans="2:11" ht="15" customHeight="1" x14ac:dyDescent="0.3">
      <c r="B11494" s="39" t="str">
        <f t="shared" si="161"/>
        <v>95030030450 радіальний шарикопідшипник 6203</v>
      </c>
      <c r="C11494" s="39" t="str">
        <f>TEXT(Raw_Articul_Data!$D11494,"00000000000")</f>
        <v>95030030450</v>
      </c>
      <c r="D11494" s="41">
        <v>95030030450</v>
      </c>
      <c r="E11494" s="41" t="s">
        <v>5975</v>
      </c>
      <c r="G11494" s="41" t="s">
        <v>32</v>
      </c>
      <c r="H11494" s="41" t="s">
        <v>2790</v>
      </c>
      <c r="I11494" s="41" t="s">
        <v>23</v>
      </c>
      <c r="J11494" s="41" t="s">
        <v>191</v>
      </c>
      <c r="K11494" s="41" t="s">
        <v>25</v>
      </c>
    </row>
    <row r="11495" spans="2:11" ht="15" customHeight="1" x14ac:dyDescent="0.3">
      <c r="B11495" s="39" t="str">
        <f t="shared" si="161"/>
        <v>95030030453 радіальний шарикопідшипник 6203</v>
      </c>
      <c r="C11495" s="39" t="str">
        <f>TEXT(Raw_Articul_Data!$D11495,"00000000000")</f>
        <v>95030030453</v>
      </c>
      <c r="D11495" s="41">
        <v>95030030453</v>
      </c>
      <c r="E11495" s="41" t="s">
        <v>5975</v>
      </c>
      <c r="G11495" s="41" t="s">
        <v>32</v>
      </c>
      <c r="H11495" s="41" t="s">
        <v>2790</v>
      </c>
      <c r="I11495" s="41" t="s">
        <v>23</v>
      </c>
      <c r="J11495" s="41" t="s">
        <v>218</v>
      </c>
      <c r="K11495" s="41" t="s">
        <v>25</v>
      </c>
    </row>
    <row r="11496" spans="2:11" ht="15" customHeight="1" x14ac:dyDescent="0.3">
      <c r="B11496" s="39" t="str">
        <f t="shared" si="161"/>
        <v>95030030510 радіальний шарикопідшипник 6004</v>
      </c>
      <c r="C11496" s="39" t="str">
        <f>TEXT(Raw_Articul_Data!$D11496,"00000000000")</f>
        <v>95030030510</v>
      </c>
      <c r="D11496" s="41">
        <v>95030030510</v>
      </c>
      <c r="E11496" s="41" t="s">
        <v>5976</v>
      </c>
      <c r="G11496" s="41" t="s">
        <v>32</v>
      </c>
      <c r="H11496" s="41" t="s">
        <v>2790</v>
      </c>
      <c r="I11496" s="41" t="s">
        <v>23</v>
      </c>
      <c r="J11496" s="41" t="s">
        <v>34</v>
      </c>
      <c r="K11496" s="41" t="s">
        <v>25</v>
      </c>
    </row>
    <row r="11497" spans="2:11" ht="15" customHeight="1" x14ac:dyDescent="0.3">
      <c r="B11497" s="39" t="str">
        <f t="shared" si="161"/>
        <v>95030030540 радіальний шарикопідшипник 6204</v>
      </c>
      <c r="C11497" s="39" t="str">
        <f>TEXT(Raw_Articul_Data!$D11497,"00000000000")</f>
        <v>95030030540</v>
      </c>
      <c r="D11497" s="41">
        <v>95030030540</v>
      </c>
      <c r="E11497" s="41" t="s">
        <v>5977</v>
      </c>
      <c r="G11497" s="41" t="s">
        <v>32</v>
      </c>
      <c r="H11497" s="41" t="s">
        <v>2790</v>
      </c>
      <c r="I11497" s="41" t="s">
        <v>23</v>
      </c>
      <c r="J11497" s="41" t="s">
        <v>233</v>
      </c>
      <c r="K11497" s="41" t="s">
        <v>25</v>
      </c>
    </row>
    <row r="11498" spans="2:11" ht="15" customHeight="1" x14ac:dyDescent="0.3">
      <c r="B11498" s="39" t="str">
        <f t="shared" si="161"/>
        <v>95030030543 радіальний шарикопідшипник 6204</v>
      </c>
      <c r="C11498" s="39" t="str">
        <f>TEXT(Raw_Articul_Data!$D11498,"00000000000")</f>
        <v>95030030543</v>
      </c>
      <c r="D11498" s="41">
        <v>95030030543</v>
      </c>
      <c r="E11498" s="41" t="s">
        <v>5977</v>
      </c>
      <c r="G11498" s="41" t="s">
        <v>32</v>
      </c>
      <c r="H11498" s="41" t="s">
        <v>2790</v>
      </c>
      <c r="I11498" s="41" t="s">
        <v>23</v>
      </c>
      <c r="J11498" s="41" t="s">
        <v>280</v>
      </c>
      <c r="K11498" s="41" t="s">
        <v>25</v>
      </c>
    </row>
    <row r="11499" spans="2:11" ht="15" customHeight="1" x14ac:dyDescent="0.3">
      <c r="B11499" s="39" t="str">
        <f t="shared" si="161"/>
        <v>95030030544 радіальний шарикопідшипник 6204</v>
      </c>
      <c r="C11499" s="39" t="str">
        <f>TEXT(Raw_Articul_Data!$D11499,"00000000000")</f>
        <v>95030030544</v>
      </c>
      <c r="D11499" s="41">
        <v>95030030544</v>
      </c>
      <c r="E11499" s="41" t="s">
        <v>5977</v>
      </c>
      <c r="G11499" s="41" t="s">
        <v>32</v>
      </c>
      <c r="H11499" s="41" t="s">
        <v>2790</v>
      </c>
      <c r="I11499" s="41" t="s">
        <v>23</v>
      </c>
      <c r="J11499" s="41" t="s">
        <v>218</v>
      </c>
      <c r="K11499" s="41" t="s">
        <v>25</v>
      </c>
    </row>
    <row r="11500" spans="2:11" ht="15" customHeight="1" x14ac:dyDescent="0.3">
      <c r="B11500" s="39" t="str">
        <f t="shared" si="161"/>
        <v>95030034951 радіальний шарикопідшипник 15 х 32 х 15-rs</v>
      </c>
      <c r="C11500" s="39" t="str">
        <f>TEXT(Raw_Articul_Data!$D11500,"00000000000")</f>
        <v>95030034951</v>
      </c>
      <c r="D11500" s="41">
        <v>95030034951</v>
      </c>
      <c r="E11500" s="41" t="s">
        <v>5978</v>
      </c>
      <c r="G11500" s="41" t="s">
        <v>32</v>
      </c>
      <c r="H11500" s="41" t="s">
        <v>2790</v>
      </c>
      <c r="I11500" s="41" t="s">
        <v>23</v>
      </c>
      <c r="J11500" s="41" t="s">
        <v>1906</v>
      </c>
      <c r="K11500" s="41" t="s">
        <v>25</v>
      </c>
    </row>
    <row r="11501" spans="2:11" ht="15" customHeight="1" x14ac:dyDescent="0.3">
      <c r="B11501" s="39" t="str">
        <f t="shared" si="161"/>
        <v>95030035030 радіальний шарикопідшипник din625-600</v>
      </c>
      <c r="C11501" s="39" t="str">
        <f>TEXT(Raw_Articul_Data!$D11501,"00000000000")</f>
        <v>95030035030</v>
      </c>
      <c r="D11501" s="41">
        <v>95030035030</v>
      </c>
      <c r="E11501" s="41" t="s">
        <v>5979</v>
      </c>
      <c r="G11501" s="41" t="s">
        <v>32</v>
      </c>
      <c r="H11501" s="41" t="s">
        <v>2790</v>
      </c>
      <c r="I11501" s="41" t="s">
        <v>23</v>
      </c>
      <c r="J11501" s="41" t="s">
        <v>34</v>
      </c>
      <c r="K11501" s="41" t="s">
        <v>25</v>
      </c>
    </row>
    <row r="11502" spans="2:11" ht="15" customHeight="1" x14ac:dyDescent="0.3">
      <c r="B11502" s="39" t="str">
        <f t="shared" si="161"/>
        <v>95030035040 радіальний шарикопідшипник 6000-rs</v>
      </c>
      <c r="C11502" s="39" t="str">
        <f>TEXT(Raw_Articul_Data!$D11502,"00000000000")</f>
        <v>95030035040</v>
      </c>
      <c r="D11502" s="41">
        <v>95030035040</v>
      </c>
      <c r="E11502" s="41" t="s">
        <v>5980</v>
      </c>
      <c r="G11502" s="41" t="s">
        <v>32</v>
      </c>
      <c r="H11502" s="41" t="s">
        <v>2790</v>
      </c>
      <c r="I11502" s="41" t="s">
        <v>23</v>
      </c>
      <c r="J11502" s="41" t="s">
        <v>233</v>
      </c>
      <c r="K11502" s="41" t="s">
        <v>25</v>
      </c>
    </row>
    <row r="11503" spans="2:11" ht="15" customHeight="1" x14ac:dyDescent="0.3">
      <c r="B11503" s="39" t="str">
        <f t="shared" si="161"/>
        <v>95030035090 радіальний шарикопідшипник 6000-2rs</v>
      </c>
      <c r="C11503" s="39" t="str">
        <f>TEXT(Raw_Articul_Data!$D11503,"00000000000")</f>
        <v>95030035090</v>
      </c>
      <c r="D11503" s="41">
        <v>95030035090</v>
      </c>
      <c r="E11503" s="41" t="s">
        <v>5981</v>
      </c>
      <c r="G11503" s="41" t="s">
        <v>32</v>
      </c>
      <c r="H11503" s="41" t="s">
        <v>2790</v>
      </c>
      <c r="I11503" s="41" t="s">
        <v>23</v>
      </c>
      <c r="J11503" s="41" t="s">
        <v>233</v>
      </c>
      <c r="K11503" s="41" t="s">
        <v>25</v>
      </c>
    </row>
    <row r="11504" spans="2:11" ht="15" customHeight="1" x14ac:dyDescent="0.3">
      <c r="B11504" s="39" t="str">
        <f t="shared" si="161"/>
        <v xml:space="preserve">95030035129 радіальний шарикопідшипник din625-6001-2rs-c3 </v>
      </c>
      <c r="C11504" s="39" t="str">
        <f>TEXT(Raw_Articul_Data!$D11504,"00000000000")</f>
        <v>95030035129</v>
      </c>
      <c r="D11504" s="41">
        <v>95030035129</v>
      </c>
      <c r="E11504" s="41" t="s">
        <v>5982</v>
      </c>
      <c r="G11504" s="41" t="s">
        <v>32</v>
      </c>
      <c r="H11504" s="41" t="s">
        <v>2790</v>
      </c>
      <c r="I11504" s="41" t="s">
        <v>23</v>
      </c>
      <c r="J11504" s="41" t="s">
        <v>218</v>
      </c>
      <c r="K11504" s="41" t="s">
        <v>25</v>
      </c>
    </row>
    <row r="11505" spans="2:11" ht="15" customHeight="1" x14ac:dyDescent="0.3">
      <c r="B11505" s="39" t="str">
        <f t="shared" si="161"/>
        <v>95030035131 шарикопідшипник 6001-2rs</v>
      </c>
      <c r="C11505" s="39" t="str">
        <f>TEXT(Raw_Articul_Data!$D11505,"00000000000")</f>
        <v>95030035131</v>
      </c>
      <c r="D11505" s="41">
        <v>95030035131</v>
      </c>
      <c r="E11505" s="41" t="s">
        <v>5983</v>
      </c>
      <c r="G11505" s="41" t="s">
        <v>32</v>
      </c>
      <c r="H11505" s="41" t="s">
        <v>2790</v>
      </c>
      <c r="I11505" s="41" t="s">
        <v>23</v>
      </c>
      <c r="J11505" s="41" t="s">
        <v>34</v>
      </c>
      <c r="K11505" s="41" t="s">
        <v>25</v>
      </c>
    </row>
    <row r="11506" spans="2:11" ht="15" customHeight="1" x14ac:dyDescent="0.3">
      <c r="B11506" s="39" t="str">
        <f t="shared" si="161"/>
        <v>95030035132 шарикопідшипник 6001-2rs</v>
      </c>
      <c r="C11506" s="39" t="str">
        <f>TEXT(Raw_Articul_Data!$D11506,"00000000000")</f>
        <v>95030035132</v>
      </c>
      <c r="D11506" s="41">
        <v>95030035132</v>
      </c>
      <c r="E11506" s="41" t="s">
        <v>5983</v>
      </c>
      <c r="G11506" s="41" t="s">
        <v>32</v>
      </c>
      <c r="H11506" s="41" t="s">
        <v>2790</v>
      </c>
      <c r="I11506" s="41" t="s">
        <v>23</v>
      </c>
      <c r="J11506" s="41" t="s">
        <v>34</v>
      </c>
      <c r="K11506" s="41" t="s">
        <v>25</v>
      </c>
    </row>
    <row r="11507" spans="2:11" ht="15" customHeight="1" x14ac:dyDescent="0.3">
      <c r="B11507" s="39" t="str">
        <f t="shared" si="161"/>
        <v>95030035136 радіальний шарикопідшипник</v>
      </c>
      <c r="C11507" s="39" t="str">
        <f>TEXT(Raw_Articul_Data!$D11507,"00000000000")</f>
        <v>95030035136</v>
      </c>
      <c r="D11507" s="41">
        <v>95030035136</v>
      </c>
      <c r="E11507" s="41" t="s">
        <v>3201</v>
      </c>
      <c r="G11507" s="41" t="s">
        <v>32</v>
      </c>
      <c r="H11507" s="41" t="s">
        <v>2790</v>
      </c>
      <c r="I11507" s="41" t="s">
        <v>23</v>
      </c>
      <c r="J11507" s="41" t="s">
        <v>191</v>
      </c>
      <c r="K11507" s="41" t="s">
        <v>25</v>
      </c>
    </row>
    <row r="11508" spans="2:11" ht="15" customHeight="1" x14ac:dyDescent="0.3">
      <c r="B11508" s="39" t="str">
        <f t="shared" si="161"/>
        <v>95030035151 радіальний шарикопідшипник 6001-2z</v>
      </c>
      <c r="C11508" s="39" t="str">
        <f>TEXT(Raw_Articul_Data!$D11508,"00000000000")</f>
        <v>95030035151</v>
      </c>
      <c r="D11508" s="41">
        <v>95030035151</v>
      </c>
      <c r="E11508" s="41" t="s">
        <v>5984</v>
      </c>
      <c r="G11508" s="41" t="s">
        <v>32</v>
      </c>
      <c r="H11508" s="41" t="s">
        <v>2790</v>
      </c>
      <c r="I11508" s="41" t="s">
        <v>23</v>
      </c>
      <c r="J11508" s="41" t="s">
        <v>256</v>
      </c>
      <c r="K11508" s="41" t="s">
        <v>25</v>
      </c>
    </row>
    <row r="11509" spans="2:11" ht="15" customHeight="1" x14ac:dyDescent="0.3">
      <c r="B11509" s="39" t="str">
        <f t="shared" si="161"/>
        <v>95030035159 радіальний шарикопідшипник 6001-2z</v>
      </c>
      <c r="C11509" s="39" t="str">
        <f>TEXT(Raw_Articul_Data!$D11509,"00000000000")</f>
        <v>95030035159</v>
      </c>
      <c r="D11509" s="41">
        <v>95030035159</v>
      </c>
      <c r="E11509" s="41" t="s">
        <v>5984</v>
      </c>
      <c r="G11509" s="41" t="s">
        <v>32</v>
      </c>
      <c r="H11509" s="41" t="s">
        <v>2790</v>
      </c>
      <c r="I11509" s="41" t="s">
        <v>23</v>
      </c>
      <c r="J11509" s="41" t="s">
        <v>34</v>
      </c>
      <c r="K11509" s="41" t="s">
        <v>25</v>
      </c>
    </row>
    <row r="11510" spans="2:11" ht="15" customHeight="1" x14ac:dyDescent="0.3">
      <c r="B11510" s="39" t="str">
        <f t="shared" si="161"/>
        <v>95030035160 радіальний шарикопідшипник 6001-2z</v>
      </c>
      <c r="C11510" s="39" t="str">
        <f>TEXT(Raw_Articul_Data!$D11510,"00000000000")</f>
        <v>95030035160</v>
      </c>
      <c r="D11510" s="41">
        <v>95030035160</v>
      </c>
      <c r="E11510" s="41" t="s">
        <v>5984</v>
      </c>
      <c r="G11510" s="41" t="s">
        <v>32</v>
      </c>
      <c r="H11510" s="41" t="s">
        <v>2790</v>
      </c>
      <c r="I11510" s="41" t="s">
        <v>23</v>
      </c>
      <c r="J11510" s="41" t="s">
        <v>233</v>
      </c>
      <c r="K11510" s="41" t="s">
        <v>25</v>
      </c>
    </row>
    <row r="11511" spans="2:11" ht="15" customHeight="1" x14ac:dyDescent="0.3">
      <c r="B11511" s="39" t="str">
        <f t="shared" si="161"/>
        <v>95030035180 радіальний шарикопідшипник 6001-z</v>
      </c>
      <c r="C11511" s="39" t="str">
        <f>TEXT(Raw_Articul_Data!$D11511,"00000000000")</f>
        <v>95030035180</v>
      </c>
      <c r="D11511" s="41">
        <v>95030035180</v>
      </c>
      <c r="E11511" s="41" t="s">
        <v>5985</v>
      </c>
      <c r="G11511" s="41" t="s">
        <v>32</v>
      </c>
      <c r="H11511" s="41" t="s">
        <v>2790</v>
      </c>
      <c r="I11511" s="41" t="s">
        <v>23</v>
      </c>
      <c r="J11511" s="41" t="s">
        <v>280</v>
      </c>
      <c r="K11511" s="41" t="s">
        <v>25</v>
      </c>
    </row>
    <row r="11512" spans="2:11" ht="15" customHeight="1" x14ac:dyDescent="0.3">
      <c r="B11512" s="39" t="str">
        <f t="shared" si="161"/>
        <v>95030035190 радіальний шарикопідшипник 6001-2rs</v>
      </c>
      <c r="C11512" s="39" t="str">
        <f>TEXT(Raw_Articul_Data!$D11512,"00000000000")</f>
        <v>95030035190</v>
      </c>
      <c r="D11512" s="41">
        <v>95030035190</v>
      </c>
      <c r="E11512" s="41" t="s">
        <v>5986</v>
      </c>
      <c r="G11512" s="41" t="s">
        <v>32</v>
      </c>
      <c r="H11512" s="41" t="s">
        <v>2790</v>
      </c>
      <c r="I11512" s="41" t="s">
        <v>23</v>
      </c>
      <c r="J11512" s="41" t="s">
        <v>233</v>
      </c>
      <c r="K11512" s="41" t="s">
        <v>25</v>
      </c>
    </row>
    <row r="11513" spans="2:11" ht="15" customHeight="1" x14ac:dyDescent="0.3">
      <c r="B11513" s="39" t="str">
        <f t="shared" si="161"/>
        <v>95030035193 радіальний шарикопідшипник din625-600</v>
      </c>
      <c r="C11513" s="39" t="str">
        <f>TEXT(Raw_Articul_Data!$D11513,"00000000000")</f>
        <v>95030035193</v>
      </c>
      <c r="D11513" s="41">
        <v>95030035193</v>
      </c>
      <c r="E11513" s="41" t="s">
        <v>5979</v>
      </c>
      <c r="G11513" s="41" t="s">
        <v>32</v>
      </c>
      <c r="H11513" s="41" t="s">
        <v>2790</v>
      </c>
      <c r="I11513" s="41" t="s">
        <v>23</v>
      </c>
      <c r="J11513" s="41" t="s">
        <v>34</v>
      </c>
      <c r="K11513" s="41" t="s">
        <v>25</v>
      </c>
    </row>
    <row r="11514" spans="2:11" ht="15" customHeight="1" x14ac:dyDescent="0.3">
      <c r="B11514" s="39" t="str">
        <f t="shared" si="161"/>
        <v>95030035260 радіальний шарикопідшипник 6002-2z</v>
      </c>
      <c r="C11514" s="39" t="str">
        <f>TEXT(Raw_Articul_Data!$D11514,"00000000000")</f>
        <v>95030035260</v>
      </c>
      <c r="D11514" s="41">
        <v>95030035260</v>
      </c>
      <c r="E11514" s="41" t="s">
        <v>5987</v>
      </c>
      <c r="G11514" s="41" t="s">
        <v>32</v>
      </c>
      <c r="H11514" s="41" t="s">
        <v>2790</v>
      </c>
      <c r="I11514" s="41" t="s">
        <v>23</v>
      </c>
      <c r="J11514" s="41" t="s">
        <v>233</v>
      </c>
      <c r="K11514" s="41" t="s">
        <v>25</v>
      </c>
    </row>
    <row r="11515" spans="2:11" ht="15" customHeight="1" x14ac:dyDescent="0.3">
      <c r="B11515" s="39" t="str">
        <f t="shared" si="161"/>
        <v>95030035290 радіальний шарикопідшипник 6002-2rs</v>
      </c>
      <c r="C11515" s="39" t="str">
        <f>TEXT(Raw_Articul_Data!$D11515,"00000000000")</f>
        <v>95030035290</v>
      </c>
      <c r="D11515" s="41">
        <v>95030035290</v>
      </c>
      <c r="E11515" s="41" t="s">
        <v>5988</v>
      </c>
      <c r="G11515" s="41" t="s">
        <v>32</v>
      </c>
      <c r="H11515" s="41" t="s">
        <v>2790</v>
      </c>
      <c r="I11515" s="41" t="s">
        <v>23</v>
      </c>
      <c r="J11515" s="41" t="s">
        <v>233</v>
      </c>
      <c r="K11515" s="41" t="s">
        <v>25</v>
      </c>
    </row>
    <row r="11516" spans="2:11" ht="15" customHeight="1" x14ac:dyDescent="0.3">
      <c r="B11516" s="39" t="str">
        <f t="shared" si="161"/>
        <v>95030035292 радіальний шарикопідшипник 6002-2rs</v>
      </c>
      <c r="C11516" s="39" t="str">
        <f>TEXT(Raw_Articul_Data!$D11516,"00000000000")</f>
        <v>95030035292</v>
      </c>
      <c r="D11516" s="41">
        <v>95030035292</v>
      </c>
      <c r="E11516" s="41" t="s">
        <v>5988</v>
      </c>
      <c r="G11516" s="41" t="s">
        <v>32</v>
      </c>
      <c r="H11516" s="41" t="s">
        <v>2790</v>
      </c>
      <c r="I11516" s="41" t="s">
        <v>23</v>
      </c>
      <c r="J11516" s="41" t="s">
        <v>34</v>
      </c>
      <c r="K11516" s="41" t="s">
        <v>25</v>
      </c>
    </row>
    <row r="11517" spans="2:11" ht="15" customHeight="1" x14ac:dyDescent="0.3">
      <c r="B11517" s="39" t="str">
        <f t="shared" si="161"/>
        <v>95030035297 радіальний шарикопідшипник 6001-2тrs</v>
      </c>
      <c r="C11517" s="39" t="str">
        <f>TEXT(Raw_Articul_Data!$D11517,"00000000000")</f>
        <v>95030035297</v>
      </c>
      <c r="D11517" s="41">
        <v>95030035297</v>
      </c>
      <c r="E11517" s="41" t="s">
        <v>5989</v>
      </c>
      <c r="G11517" s="41" t="s">
        <v>32</v>
      </c>
      <c r="H11517" s="41" t="s">
        <v>2790</v>
      </c>
      <c r="I11517" s="41" t="s">
        <v>23</v>
      </c>
      <c r="J11517" s="41" t="s">
        <v>34</v>
      </c>
      <c r="K11517" s="41" t="s">
        <v>25</v>
      </c>
    </row>
    <row r="11518" spans="2:11" ht="15" customHeight="1" x14ac:dyDescent="0.3">
      <c r="B11518" s="39" t="str">
        <f t="shared" si="161"/>
        <v>95030035300 радіальний шарикопідшипник</v>
      </c>
      <c r="C11518" s="39" t="str">
        <f>TEXT(Raw_Articul_Data!$D11518,"00000000000")</f>
        <v>95030035300</v>
      </c>
      <c r="D11518" s="41">
        <v>95030035300</v>
      </c>
      <c r="E11518" s="41" t="s">
        <v>3201</v>
      </c>
      <c r="G11518" s="41" t="s">
        <v>32</v>
      </c>
      <c r="H11518" s="41" t="s">
        <v>2790</v>
      </c>
      <c r="I11518" s="41" t="s">
        <v>23</v>
      </c>
      <c r="J11518" s="41" t="s">
        <v>218</v>
      </c>
      <c r="K11518" s="41" t="s">
        <v>25</v>
      </c>
    </row>
    <row r="11519" spans="2:11" ht="15" customHeight="1" x14ac:dyDescent="0.3">
      <c r="B11519" s="39" t="str">
        <f t="shared" si="161"/>
        <v>95030035330 шарикопідшипник 6003-2rs</v>
      </c>
      <c r="C11519" s="39" t="str">
        <f>TEXT(Raw_Articul_Data!$D11519,"00000000000")</f>
        <v>95030035330</v>
      </c>
      <c r="D11519" s="41">
        <v>95030035330</v>
      </c>
      <c r="E11519" s="41" t="s">
        <v>5990</v>
      </c>
      <c r="G11519" s="41" t="s">
        <v>32</v>
      </c>
      <c r="H11519" s="41" t="s">
        <v>2790</v>
      </c>
      <c r="I11519" s="41" t="s">
        <v>23</v>
      </c>
      <c r="J11519" s="41" t="s">
        <v>34</v>
      </c>
      <c r="K11519" s="41" t="s">
        <v>25</v>
      </c>
    </row>
    <row r="11520" spans="2:11" ht="15" customHeight="1" x14ac:dyDescent="0.3">
      <c r="B11520" s="39" t="str">
        <f t="shared" si="161"/>
        <v>95030035360 радіальний шарикопідшипник din625-6003-2z</v>
      </c>
      <c r="C11520" s="39" t="str">
        <f>TEXT(Raw_Articul_Data!$D11520,"00000000000")</f>
        <v>95030035360</v>
      </c>
      <c r="D11520" s="41">
        <v>95030035360</v>
      </c>
      <c r="E11520" s="41" t="s">
        <v>5991</v>
      </c>
      <c r="G11520" s="41" t="s">
        <v>32</v>
      </c>
      <c r="H11520" s="41" t="s">
        <v>2790</v>
      </c>
      <c r="I11520" s="41" t="s">
        <v>23</v>
      </c>
      <c r="J11520" s="41" t="s">
        <v>55</v>
      </c>
      <c r="K11520" s="41" t="s">
        <v>25</v>
      </c>
    </row>
    <row r="11521" spans="2:11" ht="15" customHeight="1" x14ac:dyDescent="0.3">
      <c r="B11521" s="39" t="str">
        <f t="shared" si="161"/>
        <v>95030035446 шарикопідшипник 6004-2rs</v>
      </c>
      <c r="C11521" s="39" t="str">
        <f>TEXT(Raw_Articul_Data!$D11521,"00000000000")</f>
        <v>95030035446</v>
      </c>
      <c r="D11521" s="41">
        <v>95030035446</v>
      </c>
      <c r="E11521" s="41" t="s">
        <v>5992</v>
      </c>
      <c r="G11521" s="41" t="s">
        <v>32</v>
      </c>
      <c r="H11521" s="41" t="s">
        <v>2790</v>
      </c>
      <c r="I11521" s="41" t="s">
        <v>23</v>
      </c>
      <c r="J11521" s="41" t="s">
        <v>34</v>
      </c>
      <c r="K11521" s="41" t="s">
        <v>25</v>
      </c>
    </row>
    <row r="11522" spans="2:11" ht="15" customHeight="1" x14ac:dyDescent="0.3">
      <c r="B11522" s="39" t="str">
        <f t="shared" si="161"/>
        <v>95030035540 радіальний шарикопідшипник 6805-2z</v>
      </c>
      <c r="C11522" s="39" t="str">
        <f>TEXT(Raw_Articul_Data!$D11522,"00000000000")</f>
        <v>95030035540</v>
      </c>
      <c r="D11522" s="41">
        <v>95030035540</v>
      </c>
      <c r="E11522" s="41" t="s">
        <v>5993</v>
      </c>
      <c r="G11522" s="41" t="s">
        <v>32</v>
      </c>
      <c r="H11522" s="41" t="s">
        <v>2790</v>
      </c>
      <c r="I11522" s="41" t="s">
        <v>23</v>
      </c>
      <c r="J11522" s="41" t="s">
        <v>34</v>
      </c>
      <c r="K11522" s="41" t="s">
        <v>25</v>
      </c>
    </row>
    <row r="11523" spans="2:11" ht="15" customHeight="1" x14ac:dyDescent="0.3">
      <c r="B11523" s="39" t="str">
        <f t="shared" si="161"/>
        <v>95030035551 радіальний шарикопідшипник 6005</v>
      </c>
      <c r="C11523" s="39" t="str">
        <f>TEXT(Raw_Articul_Data!$D11523,"00000000000")</f>
        <v>95030035551</v>
      </c>
      <c r="D11523" s="41">
        <v>95030035551</v>
      </c>
      <c r="E11523" s="41" t="s">
        <v>5994</v>
      </c>
      <c r="G11523" s="41" t="s">
        <v>32</v>
      </c>
      <c r="H11523" s="41" t="s">
        <v>2790</v>
      </c>
      <c r="I11523" s="41" t="s">
        <v>23</v>
      </c>
      <c r="J11523" s="41" t="s">
        <v>34</v>
      </c>
      <c r="K11523" s="41" t="s">
        <v>25</v>
      </c>
    </row>
    <row r="11524" spans="2:11" ht="15" customHeight="1" x14ac:dyDescent="0.3">
      <c r="B11524" s="39" t="str">
        <f t="shared" si="161"/>
        <v>95030035632 шарикопідшипник 6006 2rsd</v>
      </c>
      <c r="C11524" s="39" t="str">
        <f>TEXT(Raw_Articul_Data!$D11524,"00000000000")</f>
        <v>95030035632</v>
      </c>
      <c r="D11524" s="41">
        <v>95030035632</v>
      </c>
      <c r="E11524" s="41" t="s">
        <v>5995</v>
      </c>
      <c r="G11524" s="41" t="s">
        <v>32</v>
      </c>
      <c r="H11524" s="41" t="s">
        <v>2790</v>
      </c>
      <c r="I11524" s="41" t="s">
        <v>23</v>
      </c>
      <c r="J11524" s="41" t="s">
        <v>34</v>
      </c>
      <c r="K11524" s="41" t="s">
        <v>25</v>
      </c>
    </row>
    <row r="11525" spans="2:11" ht="15" customHeight="1" x14ac:dyDescent="0.3">
      <c r="B11525" s="39" t="str">
        <f t="shared" si="161"/>
        <v>95030035906 шарикопідшипник 6010-2rs</v>
      </c>
      <c r="C11525" s="39" t="str">
        <f>TEXT(Raw_Articul_Data!$D11525,"00000000000")</f>
        <v>95030035906</v>
      </c>
      <c r="D11525" s="41">
        <v>95030035906</v>
      </c>
      <c r="E11525" s="41" t="s">
        <v>5996</v>
      </c>
      <c r="G11525" s="41" t="s">
        <v>32</v>
      </c>
      <c r="H11525" s="41" t="s">
        <v>2790</v>
      </c>
      <c r="I11525" s="41" t="s">
        <v>23</v>
      </c>
      <c r="J11525" s="41" t="s">
        <v>34</v>
      </c>
      <c r="K11525" s="41" t="s">
        <v>25</v>
      </c>
    </row>
    <row r="11526" spans="2:11" ht="15" customHeight="1" x14ac:dyDescent="0.3">
      <c r="B11526" s="39" t="str">
        <f t="shared" si="161"/>
        <v>95030036310 радіальний шарикопідшипник 6200-2rs</v>
      </c>
      <c r="C11526" s="39" t="str">
        <f>TEXT(Raw_Articul_Data!$D11526,"00000000000")</f>
        <v>95030036310</v>
      </c>
      <c r="D11526" s="41">
        <v>95030036310</v>
      </c>
      <c r="E11526" s="41" t="s">
        <v>5997</v>
      </c>
      <c r="G11526" s="41" t="s">
        <v>32</v>
      </c>
      <c r="H11526" s="41" t="s">
        <v>2790</v>
      </c>
      <c r="I11526" s="41" t="s">
        <v>23</v>
      </c>
      <c r="J11526" s="41" t="s">
        <v>191</v>
      </c>
      <c r="K11526" s="41" t="s">
        <v>25</v>
      </c>
    </row>
    <row r="11527" spans="2:11" ht="15" customHeight="1" x14ac:dyDescent="0.3">
      <c r="B11527" s="39" t="str">
        <f t="shared" si="161"/>
        <v>95030036320 радіальний шарикопідшипник 6200</v>
      </c>
      <c r="C11527" s="39" t="str">
        <f>TEXT(Raw_Articul_Data!$D11527,"00000000000")</f>
        <v>95030036320</v>
      </c>
      <c r="D11527" s="41">
        <v>95030036320</v>
      </c>
      <c r="E11527" s="41" t="s">
        <v>5998</v>
      </c>
      <c r="G11527" s="41" t="s">
        <v>32</v>
      </c>
      <c r="H11527" s="41" t="s">
        <v>2790</v>
      </c>
      <c r="I11527" s="41" t="s">
        <v>23</v>
      </c>
      <c r="J11527" s="41" t="s">
        <v>34</v>
      </c>
      <c r="K11527" s="41" t="s">
        <v>25</v>
      </c>
    </row>
    <row r="11528" spans="2:11" ht="15" customHeight="1" x14ac:dyDescent="0.3">
      <c r="B11528" s="39" t="str">
        <f t="shared" si="161"/>
        <v>95030036420 шарикопідшипник 6201-2rs</v>
      </c>
      <c r="C11528" s="39" t="str">
        <f>TEXT(Raw_Articul_Data!$D11528,"00000000000")</f>
        <v>95030036420</v>
      </c>
      <c r="D11528" s="41">
        <v>95030036420</v>
      </c>
      <c r="E11528" s="41" t="s">
        <v>5999</v>
      </c>
      <c r="G11528" s="41" t="s">
        <v>32</v>
      </c>
      <c r="H11528" s="41" t="s">
        <v>2790</v>
      </c>
      <c r="I11528" s="41" t="s">
        <v>23</v>
      </c>
      <c r="J11528" s="41" t="s">
        <v>34</v>
      </c>
      <c r="K11528" s="41" t="s">
        <v>25</v>
      </c>
    </row>
    <row r="11529" spans="2:11" ht="15" customHeight="1" x14ac:dyDescent="0.3">
      <c r="B11529" s="39" t="str">
        <f t="shared" si="161"/>
        <v>95030036439 радіальний шарикопідшипник6201-2rs</v>
      </c>
      <c r="C11529" s="39" t="str">
        <f>TEXT(Raw_Articul_Data!$D11529,"00000000000")</f>
        <v>95030036439</v>
      </c>
      <c r="D11529" s="41">
        <v>95030036439</v>
      </c>
      <c r="E11529" s="41" t="s">
        <v>6000</v>
      </c>
      <c r="G11529" s="41" t="s">
        <v>32</v>
      </c>
      <c r="H11529" s="41" t="s">
        <v>2790</v>
      </c>
      <c r="I11529" s="41" t="s">
        <v>23</v>
      </c>
      <c r="J11529" s="41" t="s">
        <v>34</v>
      </c>
      <c r="K11529" s="41" t="s">
        <v>25</v>
      </c>
    </row>
    <row r="11530" spans="2:11" ht="15" customHeight="1" x14ac:dyDescent="0.3">
      <c r="B11530" s="39" t="str">
        <f t="shared" si="161"/>
        <v>95030036440 радіальний шарикопідшипник 6201-2rs</v>
      </c>
      <c r="C11530" s="39" t="str">
        <f>TEXT(Raw_Articul_Data!$D11530,"00000000000")</f>
        <v>95030036440</v>
      </c>
      <c r="D11530" s="41">
        <v>95030036440</v>
      </c>
      <c r="E11530" s="41" t="s">
        <v>6001</v>
      </c>
      <c r="G11530" s="41" t="s">
        <v>32</v>
      </c>
      <c r="H11530" s="41" t="s">
        <v>2790</v>
      </c>
      <c r="I11530" s="41" t="s">
        <v>23</v>
      </c>
      <c r="J11530" s="41" t="s">
        <v>191</v>
      </c>
      <c r="K11530" s="41" t="s">
        <v>25</v>
      </c>
    </row>
    <row r="11531" spans="2:11" ht="15" customHeight="1" x14ac:dyDescent="0.3">
      <c r="B11531" s="39" t="str">
        <f t="shared" si="161"/>
        <v>95030036462 радіальний шарикопідшипник</v>
      </c>
      <c r="C11531" s="39" t="str">
        <f>TEXT(Raw_Articul_Data!$D11531,"00000000000")</f>
        <v>95030036462</v>
      </c>
      <c r="D11531" s="41">
        <v>95030036462</v>
      </c>
      <c r="E11531" s="41" t="s">
        <v>3201</v>
      </c>
      <c r="G11531" s="41" t="s">
        <v>32</v>
      </c>
      <c r="H11531" s="41" t="s">
        <v>2790</v>
      </c>
      <c r="I11531" s="41" t="s">
        <v>23</v>
      </c>
      <c r="J11531" s="41" t="s">
        <v>517</v>
      </c>
      <c r="K11531" s="41" t="s">
        <v>25</v>
      </c>
    </row>
    <row r="11532" spans="2:11" ht="15" customHeight="1" x14ac:dyDescent="0.3">
      <c r="B11532" s="39" t="str">
        <f t="shared" si="161"/>
        <v>95030036527 роликовий підшипник 6202-2rs</v>
      </c>
      <c r="C11532" s="39" t="str">
        <f>TEXT(Raw_Articul_Data!$D11532,"00000000000")</f>
        <v>95030036527</v>
      </c>
      <c r="D11532" s="41">
        <v>95030036527</v>
      </c>
      <c r="E11532" s="41" t="s">
        <v>6002</v>
      </c>
      <c r="G11532" s="41" t="s">
        <v>32</v>
      </c>
      <c r="H11532" s="41" t="s">
        <v>2790</v>
      </c>
      <c r="I11532" s="41" t="s">
        <v>23</v>
      </c>
      <c r="J11532" s="41" t="s">
        <v>45</v>
      </c>
      <c r="K11532" s="41" t="s">
        <v>25</v>
      </c>
    </row>
    <row r="11533" spans="2:11" ht="15" customHeight="1" x14ac:dyDescent="0.3">
      <c r="B11533" s="39" t="str">
        <f t="shared" ref="B11533:B11596" si="162">CONCATENATE(C11533," ", LOWER(E11533))</f>
        <v>95030036676 радіальний шарикопідшипник 6203</v>
      </c>
      <c r="C11533" s="39" t="str">
        <f>TEXT(Raw_Articul_Data!$D11533,"00000000000")</f>
        <v>95030036676</v>
      </c>
      <c r="D11533" s="41">
        <v>95030036676</v>
      </c>
      <c r="E11533" s="41" t="s">
        <v>5975</v>
      </c>
      <c r="G11533" s="41" t="s">
        <v>32</v>
      </c>
      <c r="H11533" s="41" t="s">
        <v>2790</v>
      </c>
      <c r="I11533" s="41" t="s">
        <v>23</v>
      </c>
      <c r="J11533" s="41" t="s">
        <v>218</v>
      </c>
      <c r="K11533" s="41" t="s">
        <v>25</v>
      </c>
    </row>
    <row r="11534" spans="2:11" ht="15" customHeight="1" x14ac:dyDescent="0.3">
      <c r="B11534" s="39" t="str">
        <f t="shared" si="162"/>
        <v>95030036677 радіальний шарикопідшипник 6203</v>
      </c>
      <c r="C11534" s="39" t="str">
        <f>TEXT(Raw_Articul_Data!$D11534,"00000000000")</f>
        <v>95030036677</v>
      </c>
      <c r="D11534" s="41">
        <v>95030036677</v>
      </c>
      <c r="E11534" s="41" t="s">
        <v>5975</v>
      </c>
      <c r="G11534" s="41" t="s">
        <v>32</v>
      </c>
      <c r="H11534" s="41" t="s">
        <v>2790</v>
      </c>
      <c r="I11534" s="41" t="s">
        <v>23</v>
      </c>
      <c r="J11534" s="41" t="s">
        <v>233</v>
      </c>
      <c r="K11534" s="41" t="s">
        <v>25</v>
      </c>
    </row>
    <row r="11535" spans="2:11" ht="15" customHeight="1" x14ac:dyDescent="0.3">
      <c r="B11535" s="39" t="str">
        <f t="shared" si="162"/>
        <v>95030036781 підшипник din625-6204-2rs</v>
      </c>
      <c r="C11535" s="39" t="str">
        <f>TEXT(Raw_Articul_Data!$D11535,"00000000000")</f>
        <v>95030036781</v>
      </c>
      <c r="D11535" s="41">
        <v>95030036781</v>
      </c>
      <c r="E11535" s="41" t="s">
        <v>6003</v>
      </c>
      <c r="G11535" s="41" t="s">
        <v>32</v>
      </c>
      <c r="H11535" s="41" t="s">
        <v>2790</v>
      </c>
      <c r="I11535" s="41" t="s">
        <v>23</v>
      </c>
      <c r="J11535" s="41" t="s">
        <v>34</v>
      </c>
      <c r="K11535" s="41" t="s">
        <v>25</v>
      </c>
    </row>
    <row r="11536" spans="2:11" ht="15" customHeight="1" x14ac:dyDescent="0.3">
      <c r="B11536" s="39" t="str">
        <f t="shared" si="162"/>
        <v>95030036841 шарикопідшипник 6205-2rs</v>
      </c>
      <c r="C11536" s="39" t="str">
        <f>TEXT(Raw_Articul_Data!$D11536,"00000000000")</f>
        <v>95030036841</v>
      </c>
      <c r="D11536" s="41">
        <v>95030036841</v>
      </c>
      <c r="E11536" s="41" t="s">
        <v>6004</v>
      </c>
      <c r="G11536" s="41" t="s">
        <v>32</v>
      </c>
      <c r="H11536" s="41" t="s">
        <v>2790</v>
      </c>
      <c r="I11536" s="41" t="s">
        <v>23</v>
      </c>
      <c r="J11536" s="41" t="s">
        <v>34</v>
      </c>
      <c r="K11536" s="41" t="s">
        <v>25</v>
      </c>
    </row>
    <row r="11537" spans="2:11" ht="15" customHeight="1" x14ac:dyDescent="0.3">
      <c r="B11537" s="39" t="str">
        <f t="shared" si="162"/>
        <v>95030036862 радіальний шарикопідшипник 6205-2z</v>
      </c>
      <c r="C11537" s="39" t="str">
        <f>TEXT(Raw_Articul_Data!$D11537,"00000000000")</f>
        <v>95030036862</v>
      </c>
      <c r="D11537" s="41">
        <v>95030036862</v>
      </c>
      <c r="E11537" s="41" t="s">
        <v>6005</v>
      </c>
      <c r="G11537" s="41" t="s">
        <v>32</v>
      </c>
      <c r="H11537" s="41" t="s">
        <v>2790</v>
      </c>
      <c r="I11537" s="41" t="s">
        <v>23</v>
      </c>
      <c r="J11537" s="41" t="s">
        <v>45</v>
      </c>
      <c r="K11537" s="41" t="s">
        <v>25</v>
      </c>
    </row>
    <row r="11538" spans="2:11" ht="15" customHeight="1" x14ac:dyDescent="0.3">
      <c r="B11538" s="39" t="str">
        <f t="shared" si="162"/>
        <v>95030037073 радіальний шарикопідшипник</v>
      </c>
      <c r="C11538" s="39" t="str">
        <f>TEXT(Raw_Articul_Data!$D11538,"00000000000")</f>
        <v>95030037073</v>
      </c>
      <c r="D11538" s="41">
        <v>95030037073</v>
      </c>
      <c r="E11538" s="41" t="s">
        <v>3201</v>
      </c>
      <c r="G11538" s="41" t="s">
        <v>32</v>
      </c>
      <c r="H11538" s="41" t="s">
        <v>2790</v>
      </c>
      <c r="I11538" s="41" t="s">
        <v>23</v>
      </c>
      <c r="J11538" s="41" t="s">
        <v>34</v>
      </c>
      <c r="K11538" s="41" t="s">
        <v>25</v>
      </c>
    </row>
    <row r="11539" spans="2:11" ht="15" customHeight="1" x14ac:dyDescent="0.3">
      <c r="B11539" s="39" t="str">
        <f t="shared" si="162"/>
        <v>95030037450 радіальний шарикопідшипник 6202-2rs</v>
      </c>
      <c r="C11539" s="39" t="str">
        <f>TEXT(Raw_Articul_Data!$D11539,"00000000000")</f>
        <v>95030037450</v>
      </c>
      <c r="D11539" s="41">
        <v>95030037450</v>
      </c>
      <c r="E11539" s="41" t="s">
        <v>6006</v>
      </c>
      <c r="G11539" s="41" t="s">
        <v>32</v>
      </c>
      <c r="H11539" s="41" t="s">
        <v>2790</v>
      </c>
      <c r="I11539" s="41" t="s">
        <v>23</v>
      </c>
      <c r="J11539" s="41" t="s">
        <v>233</v>
      </c>
      <c r="K11539" s="41" t="s">
        <v>25</v>
      </c>
    </row>
    <row r="11540" spans="2:11" ht="15" customHeight="1" x14ac:dyDescent="0.3">
      <c r="B11540" s="39" t="str">
        <f t="shared" si="162"/>
        <v>95030037452 радіальний шарикопідшипник</v>
      </c>
      <c r="C11540" s="39" t="str">
        <f>TEXT(Raw_Articul_Data!$D11540,"00000000000")</f>
        <v>95030037452</v>
      </c>
      <c r="D11540" s="41">
        <v>95030037452</v>
      </c>
      <c r="E11540" s="41" t="s">
        <v>3201</v>
      </c>
      <c r="G11540" s="41" t="s">
        <v>32</v>
      </c>
      <c r="H11540" s="41" t="s">
        <v>2790</v>
      </c>
      <c r="I11540" s="41" t="s">
        <v>23</v>
      </c>
      <c r="J11540" s="41" t="s">
        <v>34</v>
      </c>
      <c r="K11540" s="41" t="s">
        <v>25</v>
      </c>
    </row>
    <row r="11541" spans="2:11" ht="15" customHeight="1" x14ac:dyDescent="0.3">
      <c r="B11541" s="39" t="str">
        <f t="shared" si="162"/>
        <v xml:space="preserve">95030037454 радіальний шарикопідшипник 6202-2rs </v>
      </c>
      <c r="C11541" s="39" t="str">
        <f>TEXT(Raw_Articul_Data!$D11541,"00000000000")</f>
        <v>95030037454</v>
      </c>
      <c r="D11541" s="41">
        <v>95030037454</v>
      </c>
      <c r="E11541" s="41" t="s">
        <v>6007</v>
      </c>
      <c r="G11541" s="41" t="s">
        <v>32</v>
      </c>
      <c r="H11541" s="41" t="s">
        <v>2790</v>
      </c>
      <c r="I11541" s="41" t="s">
        <v>23</v>
      </c>
      <c r="J11541" s="41" t="s">
        <v>34</v>
      </c>
      <c r="K11541" s="41" t="s">
        <v>25</v>
      </c>
    </row>
    <row r="11542" spans="2:11" ht="15" customHeight="1" x14ac:dyDescent="0.3">
      <c r="B11542" s="39" t="str">
        <f t="shared" si="162"/>
        <v>95030038052 радіальний шарикопідшипник 6901</v>
      </c>
      <c r="C11542" s="39" t="str">
        <f>TEXT(Raw_Articul_Data!$D11542,"00000000000")</f>
        <v>95030038052</v>
      </c>
      <c r="D11542" s="41">
        <v>95030038052</v>
      </c>
      <c r="E11542" s="41" t="s">
        <v>6008</v>
      </c>
      <c r="G11542" s="41" t="s">
        <v>32</v>
      </c>
      <c r="H11542" s="41" t="s">
        <v>2790</v>
      </c>
      <c r="I11542" s="41" t="s">
        <v>23</v>
      </c>
      <c r="J11542" s="41" t="s">
        <v>34</v>
      </c>
      <c r="K11542" s="41" t="s">
        <v>25</v>
      </c>
    </row>
    <row r="11543" spans="2:11" ht="15" customHeight="1" x14ac:dyDescent="0.3">
      <c r="B11543" s="39" t="str">
        <f t="shared" si="162"/>
        <v>95030038053 радіальник шарикопідшипник 6901-2rs</v>
      </c>
      <c r="C11543" s="39" t="str">
        <f>TEXT(Raw_Articul_Data!$D11543,"00000000000")</f>
        <v>95030038053</v>
      </c>
      <c r="D11543" s="41">
        <v>95030038053</v>
      </c>
      <c r="E11543" s="41" t="s">
        <v>6009</v>
      </c>
      <c r="G11543" s="41" t="s">
        <v>32</v>
      </c>
      <c r="H11543" s="41" t="s">
        <v>2790</v>
      </c>
      <c r="I11543" s="41" t="s">
        <v>23</v>
      </c>
      <c r="J11543" s="41" t="s">
        <v>34</v>
      </c>
      <c r="K11543" s="41" t="s">
        <v>25</v>
      </c>
    </row>
    <row r="11544" spans="2:11" ht="15" customHeight="1" x14ac:dyDescent="0.3">
      <c r="B11544" s="39" t="str">
        <f t="shared" si="162"/>
        <v>95030038130 радіальний шарикопідшипник din625-630</v>
      </c>
      <c r="C11544" s="39" t="str">
        <f>TEXT(Raw_Articul_Data!$D11544,"00000000000")</f>
        <v>95030038130</v>
      </c>
      <c r="D11544" s="41">
        <v>95030038130</v>
      </c>
      <c r="E11544" s="41" t="s">
        <v>6010</v>
      </c>
      <c r="G11544" s="41" t="s">
        <v>32</v>
      </c>
      <c r="H11544" s="41" t="s">
        <v>2790</v>
      </c>
      <c r="I11544" s="41" t="s">
        <v>23</v>
      </c>
      <c r="J11544" s="41" t="s">
        <v>55</v>
      </c>
      <c r="K11544" s="41" t="s">
        <v>25</v>
      </c>
    </row>
    <row r="11545" spans="2:11" ht="15" customHeight="1" x14ac:dyDescent="0.3">
      <c r="B11545" s="39" t="str">
        <f t="shared" si="162"/>
        <v xml:space="preserve">95030038134 радіальний шарикопідшипник 6301-2rs </v>
      </c>
      <c r="C11545" s="39" t="str">
        <f>TEXT(Raw_Articul_Data!$D11545,"00000000000")</f>
        <v>95030038134</v>
      </c>
      <c r="D11545" s="41">
        <v>95030038134</v>
      </c>
      <c r="E11545" s="41" t="s">
        <v>6011</v>
      </c>
      <c r="G11545" s="41" t="s">
        <v>32</v>
      </c>
      <c r="H11545" s="41" t="s">
        <v>2790</v>
      </c>
      <c r="I11545" s="41" t="s">
        <v>23</v>
      </c>
      <c r="J11545" s="41" t="s">
        <v>218</v>
      </c>
      <c r="K11545" s="41" t="s">
        <v>25</v>
      </c>
    </row>
    <row r="11546" spans="2:11" ht="15" customHeight="1" x14ac:dyDescent="0.3">
      <c r="B11546" s="39" t="str">
        <f t="shared" si="162"/>
        <v>95030038211 радіальний шарикопідшипник 6903-2z</v>
      </c>
      <c r="C11546" s="39" t="str">
        <f>TEXT(Raw_Articul_Data!$D11546,"00000000000")</f>
        <v>95030038211</v>
      </c>
      <c r="D11546" s="41">
        <v>95030038211</v>
      </c>
      <c r="E11546" s="41" t="s">
        <v>6012</v>
      </c>
      <c r="G11546" s="41" t="s">
        <v>32</v>
      </c>
      <c r="H11546" s="41" t="s">
        <v>2790</v>
      </c>
      <c r="I11546" s="41" t="s">
        <v>23</v>
      </c>
      <c r="J11546" s="41" t="s">
        <v>34</v>
      </c>
      <c r="K11546" s="41" t="s">
        <v>25</v>
      </c>
    </row>
    <row r="11547" spans="2:11" ht="15" customHeight="1" x14ac:dyDescent="0.3">
      <c r="B11547" s="39" t="str">
        <f t="shared" si="162"/>
        <v>95030038283 радіальний шарикопідшипник 6302-ddu</v>
      </c>
      <c r="C11547" s="39" t="str">
        <f>TEXT(Raw_Articul_Data!$D11547,"00000000000")</f>
        <v>95030038283</v>
      </c>
      <c r="D11547" s="41">
        <v>95030038283</v>
      </c>
      <c r="E11547" s="41" t="s">
        <v>6013</v>
      </c>
      <c r="G11547" s="41" t="s">
        <v>32</v>
      </c>
      <c r="H11547" s="41" t="s">
        <v>2790</v>
      </c>
      <c r="I11547" s="41" t="s">
        <v>23</v>
      </c>
      <c r="J11547" s="41" t="s">
        <v>218</v>
      </c>
      <c r="K11547" s="41" t="s">
        <v>25</v>
      </c>
    </row>
    <row r="11548" spans="2:11" ht="15" customHeight="1" x14ac:dyDescent="0.3">
      <c r="B11548" s="39" t="str">
        <f t="shared" si="162"/>
        <v>95030038284 радіальний шарикопідшипник din625-630</v>
      </c>
      <c r="C11548" s="39" t="str">
        <f>TEXT(Raw_Articul_Data!$D11548,"00000000000")</f>
        <v>95030038284</v>
      </c>
      <c r="D11548" s="41">
        <v>95030038284</v>
      </c>
      <c r="E11548" s="41" t="s">
        <v>6010</v>
      </c>
      <c r="G11548" s="41" t="s">
        <v>32</v>
      </c>
      <c r="H11548" s="41" t="s">
        <v>2790</v>
      </c>
      <c r="I11548" s="41" t="s">
        <v>23</v>
      </c>
      <c r="J11548" s="41" t="s">
        <v>218</v>
      </c>
      <c r="K11548" s="41" t="s">
        <v>25</v>
      </c>
    </row>
    <row r="11549" spans="2:11" ht="15" customHeight="1" x14ac:dyDescent="0.3">
      <c r="B11549" s="39" t="str">
        <f t="shared" si="162"/>
        <v>95030038532 радіальний шарикопідшипник</v>
      </c>
      <c r="C11549" s="39" t="str">
        <f>TEXT(Raw_Articul_Data!$D11549,"00000000000")</f>
        <v>95030038532</v>
      </c>
      <c r="D11549" s="41">
        <v>95030038532</v>
      </c>
      <c r="E11549" s="41" t="s">
        <v>3201</v>
      </c>
      <c r="G11549" s="41" t="s">
        <v>32</v>
      </c>
      <c r="H11549" s="41" t="s">
        <v>2790</v>
      </c>
      <c r="I11549" s="41" t="s">
        <v>23</v>
      </c>
      <c r="J11549" s="41" t="s">
        <v>34</v>
      </c>
      <c r="K11549" s="41" t="s">
        <v>25</v>
      </c>
    </row>
    <row r="11550" spans="2:11" ht="15" customHeight="1" x14ac:dyDescent="0.3">
      <c r="B11550" s="39" t="str">
        <f t="shared" si="162"/>
        <v>95030039011 шарикопідшипник</v>
      </c>
      <c r="C11550" s="39" t="str">
        <f>TEXT(Raw_Articul_Data!$D11550,"00000000000")</f>
        <v>95030039011</v>
      </c>
      <c r="D11550" s="41">
        <v>95030039011</v>
      </c>
      <c r="E11550" s="41" t="s">
        <v>4604</v>
      </c>
      <c r="G11550" s="41" t="s">
        <v>32</v>
      </c>
      <c r="H11550" s="41" t="s">
        <v>2790</v>
      </c>
      <c r="I11550" s="41" t="s">
        <v>23</v>
      </c>
      <c r="J11550" s="41" t="s">
        <v>45</v>
      </c>
      <c r="K11550" s="41" t="s">
        <v>25</v>
      </c>
    </row>
    <row r="11551" spans="2:11" ht="15" customHeight="1" x14ac:dyDescent="0.3">
      <c r="B11551" s="39" t="str">
        <f t="shared" si="162"/>
        <v>95030039371 радіальний шарикопідшипник 607-2z</v>
      </c>
      <c r="C11551" s="39" t="str">
        <f>TEXT(Raw_Articul_Data!$D11551,"00000000000")</f>
        <v>95030039371</v>
      </c>
      <c r="D11551" s="41">
        <v>95030039371</v>
      </c>
      <c r="E11551" s="41" t="s">
        <v>6014</v>
      </c>
      <c r="G11551" s="41" t="s">
        <v>32</v>
      </c>
      <c r="H11551" s="41" t="s">
        <v>2790</v>
      </c>
      <c r="I11551" s="41" t="s">
        <v>23</v>
      </c>
      <c r="J11551" s="41" t="s">
        <v>34</v>
      </c>
      <c r="K11551" s="41" t="s">
        <v>25</v>
      </c>
    </row>
    <row r="11552" spans="2:11" ht="15" customHeight="1" x14ac:dyDescent="0.3">
      <c r="B11552" s="39" t="str">
        <f t="shared" si="162"/>
        <v>95030039642 радіальний шарикопідшипник 608-2rs</v>
      </c>
      <c r="C11552" s="39" t="str">
        <f>TEXT(Raw_Articul_Data!$D11552,"00000000000")</f>
        <v>95030039642</v>
      </c>
      <c r="D11552" s="41">
        <v>95030039642</v>
      </c>
      <c r="E11552" s="41" t="s">
        <v>6015</v>
      </c>
      <c r="G11552" s="41" t="s">
        <v>32</v>
      </c>
      <c r="H11552" s="41" t="s">
        <v>2790</v>
      </c>
      <c r="I11552" s="41" t="s">
        <v>23</v>
      </c>
      <c r="J11552" s="41" t="s">
        <v>34</v>
      </c>
      <c r="K11552" s="41" t="s">
        <v>25</v>
      </c>
    </row>
    <row r="11553" spans="2:11" ht="15" customHeight="1" x14ac:dyDescent="0.3">
      <c r="B11553" s="39" t="str">
        <f t="shared" si="162"/>
        <v>95030039670 радіальний шарикопідшипник 608</v>
      </c>
      <c r="C11553" s="39" t="str">
        <f>TEXT(Raw_Articul_Data!$D11553,"00000000000")</f>
        <v>95030039670</v>
      </c>
      <c r="D11553" s="41">
        <v>95030039670</v>
      </c>
      <c r="E11553" s="41" t="s">
        <v>6016</v>
      </c>
      <c r="G11553" s="41" t="s">
        <v>32</v>
      </c>
      <c r="H11553" s="41" t="s">
        <v>2790</v>
      </c>
      <c r="I11553" s="41" t="s">
        <v>23</v>
      </c>
      <c r="J11553" s="41" t="s">
        <v>34</v>
      </c>
      <c r="K11553" s="41" t="s">
        <v>25</v>
      </c>
    </row>
    <row r="11554" spans="2:11" ht="15" customHeight="1" x14ac:dyDescent="0.3">
      <c r="B11554" s="39" t="str">
        <f t="shared" si="162"/>
        <v>95030039848 радіальний шарикопідшипник 609-2z</v>
      </c>
      <c r="C11554" s="39" t="str">
        <f>TEXT(Raw_Articul_Data!$D11554,"00000000000")</f>
        <v>95030039848</v>
      </c>
      <c r="D11554" s="41">
        <v>95030039848</v>
      </c>
      <c r="E11554" s="41" t="s">
        <v>6017</v>
      </c>
      <c r="G11554" s="41" t="s">
        <v>32</v>
      </c>
      <c r="H11554" s="41" t="s">
        <v>2790</v>
      </c>
      <c r="I11554" s="41" t="s">
        <v>23</v>
      </c>
      <c r="J11554" s="41" t="s">
        <v>34</v>
      </c>
      <c r="K11554" s="41" t="s">
        <v>25</v>
      </c>
    </row>
    <row r="11555" spans="2:11" ht="15" customHeight="1" x14ac:dyDescent="0.3">
      <c r="B11555" s="39" t="str">
        <f t="shared" si="162"/>
        <v>95030039850 радіальний шарикопідшипник 609</v>
      </c>
      <c r="C11555" s="39" t="str">
        <f>TEXT(Raw_Articul_Data!$D11555,"00000000000")</f>
        <v>95030039850</v>
      </c>
      <c r="D11555" s="41">
        <v>95030039850</v>
      </c>
      <c r="E11555" s="41" t="s">
        <v>5957</v>
      </c>
      <c r="G11555" s="41" t="s">
        <v>32</v>
      </c>
      <c r="H11555" s="41" t="s">
        <v>2790</v>
      </c>
      <c r="I11555" s="41" t="s">
        <v>23</v>
      </c>
      <c r="J11555" s="41" t="s">
        <v>34</v>
      </c>
      <c r="K11555" s="41" t="s">
        <v>25</v>
      </c>
    </row>
    <row r="11556" spans="2:11" ht="15" customHeight="1" x14ac:dyDescent="0.3">
      <c r="B11556" s="39" t="str">
        <f t="shared" si="162"/>
        <v>95030039853 радіальний шарикопідшипник 609-2z</v>
      </c>
      <c r="C11556" s="39" t="str">
        <f>TEXT(Raw_Articul_Data!$D11556,"00000000000")</f>
        <v>95030039853</v>
      </c>
      <c r="D11556" s="41">
        <v>95030039853</v>
      </c>
      <c r="E11556" s="41" t="s">
        <v>6017</v>
      </c>
      <c r="G11556" s="41" t="s">
        <v>32</v>
      </c>
      <c r="H11556" s="41" t="s">
        <v>2790</v>
      </c>
      <c r="I11556" s="41" t="s">
        <v>23</v>
      </c>
      <c r="J11556" s="41" t="s">
        <v>34</v>
      </c>
      <c r="K11556" s="41" t="s">
        <v>25</v>
      </c>
    </row>
    <row r="11557" spans="2:11" ht="15" customHeight="1" x14ac:dyDescent="0.3">
      <c r="B11557" s="39" t="str">
        <f t="shared" si="162"/>
        <v>95030039854 радіальний шарикопідшипник 609-z</v>
      </c>
      <c r="C11557" s="39" t="str">
        <f>TEXT(Raw_Articul_Data!$D11557,"00000000000")</f>
        <v>95030039854</v>
      </c>
      <c r="D11557" s="41">
        <v>95030039854</v>
      </c>
      <c r="E11557" s="41" t="s">
        <v>6018</v>
      </c>
      <c r="G11557" s="41" t="s">
        <v>32</v>
      </c>
      <c r="H11557" s="41" t="s">
        <v>2790</v>
      </c>
      <c r="I11557" s="41" t="s">
        <v>23</v>
      </c>
      <c r="J11557" s="41" t="s">
        <v>34</v>
      </c>
      <c r="K11557" s="41" t="s">
        <v>25</v>
      </c>
    </row>
    <row r="11558" spans="2:11" ht="15" customHeight="1" x14ac:dyDescent="0.3">
      <c r="B11558" s="39" t="str">
        <f t="shared" si="162"/>
        <v>95030039860 радіальний шарикопідшипник 609-2rs</v>
      </c>
      <c r="C11558" s="39" t="str">
        <f>TEXT(Raw_Articul_Data!$D11558,"00000000000")</f>
        <v>95030039860</v>
      </c>
      <c r="D11558" s="41">
        <v>95030039860</v>
      </c>
      <c r="E11558" s="41" t="s">
        <v>6019</v>
      </c>
      <c r="G11558" s="41" t="s">
        <v>32</v>
      </c>
      <c r="H11558" s="41" t="s">
        <v>2790</v>
      </c>
      <c r="I11558" s="41" t="s">
        <v>23</v>
      </c>
      <c r="J11558" s="41" t="s">
        <v>34</v>
      </c>
      <c r="K11558" s="41" t="s">
        <v>25</v>
      </c>
    </row>
    <row r="11559" spans="2:11" ht="15" customHeight="1" x14ac:dyDescent="0.3">
      <c r="B11559" s="39" t="str">
        <f t="shared" si="162"/>
        <v>95030039863 радіальний шарикопідшипник din625-609</v>
      </c>
      <c r="C11559" s="39" t="str">
        <f>TEXT(Raw_Articul_Data!$D11559,"00000000000")</f>
        <v>95030039863</v>
      </c>
      <c r="D11559" s="41">
        <v>95030039863</v>
      </c>
      <c r="E11559" s="41" t="s">
        <v>6020</v>
      </c>
      <c r="G11559" s="41" t="s">
        <v>32</v>
      </c>
      <c r="H11559" s="41" t="s">
        <v>2790</v>
      </c>
      <c r="I11559" s="41" t="s">
        <v>23</v>
      </c>
      <c r="J11559" s="41" t="s">
        <v>34</v>
      </c>
      <c r="K11559" s="41" t="s">
        <v>25</v>
      </c>
    </row>
    <row r="11560" spans="2:11" ht="15" customHeight="1" x14ac:dyDescent="0.3">
      <c r="B11560" s="39" t="str">
        <f t="shared" si="162"/>
        <v>95030039870 радіальний шарикопідшипник 609</v>
      </c>
      <c r="C11560" s="39" t="str">
        <f>TEXT(Raw_Articul_Data!$D11560,"00000000000")</f>
        <v>95030039870</v>
      </c>
      <c r="D11560" s="41">
        <v>95030039870</v>
      </c>
      <c r="E11560" s="41" t="s">
        <v>5957</v>
      </c>
      <c r="G11560" s="41" t="s">
        <v>32</v>
      </c>
      <c r="H11560" s="41" t="s">
        <v>2790</v>
      </c>
      <c r="I11560" s="41" t="s">
        <v>23</v>
      </c>
      <c r="J11560" s="41" t="s">
        <v>34</v>
      </c>
      <c r="K11560" s="41" t="s">
        <v>25</v>
      </c>
    </row>
    <row r="11561" spans="2:11" ht="15" customHeight="1" x14ac:dyDescent="0.3">
      <c r="B11561" s="39" t="str">
        <f t="shared" si="162"/>
        <v>95030039880 радіальний шарикопідшипник 609-2rs</v>
      </c>
      <c r="C11561" s="39" t="str">
        <f>TEXT(Raw_Articul_Data!$D11561,"00000000000")</f>
        <v>95030039880</v>
      </c>
      <c r="D11561" s="41">
        <v>95030039880</v>
      </c>
      <c r="E11561" s="41" t="s">
        <v>6019</v>
      </c>
      <c r="G11561" s="41" t="s">
        <v>32</v>
      </c>
      <c r="H11561" s="41" t="s">
        <v>2790</v>
      </c>
      <c r="I11561" s="41" t="s">
        <v>23</v>
      </c>
      <c r="J11561" s="41" t="s">
        <v>34</v>
      </c>
      <c r="K11561" s="41" t="s">
        <v>25</v>
      </c>
    </row>
    <row r="11562" spans="2:11" ht="15" customHeight="1" x14ac:dyDescent="0.3">
      <c r="B11562" s="39" t="str">
        <f t="shared" si="162"/>
        <v>95030039892 радіальний шарикопідшипник 698-2z</v>
      </c>
      <c r="C11562" s="39" t="str">
        <f>TEXT(Raw_Articul_Data!$D11562,"00000000000")</f>
        <v>95030039892</v>
      </c>
      <c r="D11562" s="41">
        <v>95030039892</v>
      </c>
      <c r="E11562" s="41" t="s">
        <v>6021</v>
      </c>
      <c r="G11562" s="41" t="s">
        <v>32</v>
      </c>
      <c r="H11562" s="41" t="s">
        <v>2790</v>
      </c>
      <c r="I11562" s="41" t="s">
        <v>23</v>
      </c>
      <c r="J11562" s="41" t="s">
        <v>28</v>
      </c>
      <c r="K11562" s="41" t="s">
        <v>25</v>
      </c>
    </row>
    <row r="11563" spans="2:11" ht="15" customHeight="1" x14ac:dyDescent="0.3">
      <c r="B11563" s="39" t="str">
        <f t="shared" si="162"/>
        <v>95030039898 шарикопідшипник din625-6000-2rs</v>
      </c>
      <c r="C11563" s="39" t="str">
        <f>TEXT(Raw_Articul_Data!$D11563,"00000000000")</f>
        <v>95030039898</v>
      </c>
      <c r="D11563" s="41">
        <v>95030039898</v>
      </c>
      <c r="E11563" s="41" t="s">
        <v>6022</v>
      </c>
      <c r="G11563" s="41" t="s">
        <v>32</v>
      </c>
      <c r="H11563" s="41" t="s">
        <v>2790</v>
      </c>
      <c r="I11563" s="41" t="s">
        <v>23</v>
      </c>
      <c r="J11563" s="41" t="s">
        <v>34</v>
      </c>
      <c r="K11563" s="41" t="s">
        <v>25</v>
      </c>
    </row>
    <row r="11564" spans="2:11" ht="15" customHeight="1" x14ac:dyDescent="0.3">
      <c r="B11564" s="39" t="str">
        <f t="shared" si="162"/>
        <v>95030039899 шарикопідшипник din625-6000-2rs</v>
      </c>
      <c r="C11564" s="39" t="str">
        <f>TEXT(Raw_Articul_Data!$D11564,"00000000000")</f>
        <v>95030039899</v>
      </c>
      <c r="D11564" s="41">
        <v>95030039899</v>
      </c>
      <c r="E11564" s="41" t="s">
        <v>6022</v>
      </c>
      <c r="G11564" s="41" t="s">
        <v>32</v>
      </c>
      <c r="H11564" s="41" t="s">
        <v>2790</v>
      </c>
      <c r="I11564" s="41" t="s">
        <v>23</v>
      </c>
      <c r="J11564" s="41" t="s">
        <v>34</v>
      </c>
      <c r="K11564" s="41" t="s">
        <v>25</v>
      </c>
    </row>
    <row r="11565" spans="2:11" ht="15" customHeight="1" x14ac:dyDescent="0.3">
      <c r="B11565" s="39" t="str">
        <f t="shared" si="162"/>
        <v>95040030698 радіально-упорний шарикопідшипник7200с</v>
      </c>
      <c r="C11565" s="39" t="str">
        <f>TEXT(Raw_Articul_Data!$D11565,"00000000000")</f>
        <v>95040030698</v>
      </c>
      <c r="D11565" s="41">
        <v>95040030698</v>
      </c>
      <c r="E11565" s="41" t="s">
        <v>6023</v>
      </c>
      <c r="G11565" s="41" t="s">
        <v>32</v>
      </c>
      <c r="H11565" s="41" t="s">
        <v>2790</v>
      </c>
      <c r="I11565" s="41" t="s">
        <v>23</v>
      </c>
      <c r="J11565" s="41" t="s">
        <v>218</v>
      </c>
      <c r="K11565" s="41" t="s">
        <v>25</v>
      </c>
    </row>
    <row r="11566" spans="2:11" ht="15" customHeight="1" x14ac:dyDescent="0.3">
      <c r="B11566" s="39" t="str">
        <f t="shared" si="162"/>
        <v>95040030709 радіально-упорний підшипник 7204в-2rs</v>
      </c>
      <c r="C11566" s="39" t="str">
        <f>TEXT(Raw_Articul_Data!$D11566,"00000000000")</f>
        <v>95040030709</v>
      </c>
      <c r="D11566" s="41">
        <v>95040030709</v>
      </c>
      <c r="E11566" s="41" t="s">
        <v>6024</v>
      </c>
      <c r="G11566" s="41" t="s">
        <v>32</v>
      </c>
      <c r="H11566" s="41" t="s">
        <v>2790</v>
      </c>
      <c r="I11566" s="41" t="s">
        <v>23</v>
      </c>
      <c r="J11566" s="41" t="s">
        <v>34</v>
      </c>
      <c r="K11566" s="41" t="s">
        <v>25</v>
      </c>
    </row>
    <row r="11567" spans="2:11" ht="15" customHeight="1" x14ac:dyDescent="0.3">
      <c r="B11567" s="39" t="str">
        <f t="shared" si="162"/>
        <v>95040030710 радіально-упорний підшипник 7304в-2rs</v>
      </c>
      <c r="C11567" s="39" t="str">
        <f>TEXT(Raw_Articul_Data!$D11567,"00000000000")</f>
        <v>95040030710</v>
      </c>
      <c r="D11567" s="41">
        <v>95040030710</v>
      </c>
      <c r="E11567" s="41" t="s">
        <v>6025</v>
      </c>
      <c r="G11567" s="41" t="s">
        <v>32</v>
      </c>
      <c r="H11567" s="41" t="s">
        <v>2790</v>
      </c>
      <c r="I11567" s="41" t="s">
        <v>23</v>
      </c>
      <c r="J11567" s="41" t="s">
        <v>34</v>
      </c>
      <c r="K11567" s="41" t="s">
        <v>25</v>
      </c>
    </row>
    <row r="11568" spans="2:11" ht="15" customHeight="1" x14ac:dyDescent="0.3">
      <c r="B11568" s="39" t="str">
        <f t="shared" si="162"/>
        <v>95040030712 радіально-упорний шарикопідшипник 7305в</v>
      </c>
      <c r="C11568" s="39" t="str">
        <f>TEXT(Raw_Articul_Data!$D11568,"00000000000")</f>
        <v>95040030712</v>
      </c>
      <c r="D11568" s="41">
        <v>95040030712</v>
      </c>
      <c r="E11568" s="41" t="s">
        <v>6026</v>
      </c>
      <c r="G11568" s="41" t="s">
        <v>32</v>
      </c>
      <c r="H11568" s="41" t="s">
        <v>2790</v>
      </c>
      <c r="I11568" s="41" t="s">
        <v>23</v>
      </c>
      <c r="J11568" s="41" t="s">
        <v>34</v>
      </c>
      <c r="K11568" s="41" t="s">
        <v>25</v>
      </c>
    </row>
    <row r="11569" spans="2:11" ht="15" customHeight="1" x14ac:dyDescent="0.3">
      <c r="B11569" s="39" t="str">
        <f t="shared" si="162"/>
        <v>95040030713 радіальний шарикопідшипник din628-730</v>
      </c>
      <c r="C11569" s="39" t="str">
        <f>TEXT(Raw_Articul_Data!$D11569,"00000000000")</f>
        <v>95040030713</v>
      </c>
      <c r="D11569" s="41">
        <v>95040030713</v>
      </c>
      <c r="E11569" s="41" t="s">
        <v>6027</v>
      </c>
      <c r="G11569" s="41" t="s">
        <v>32</v>
      </c>
      <c r="H11569" s="41" t="s">
        <v>2790</v>
      </c>
      <c r="I11569" s="41" t="s">
        <v>23</v>
      </c>
      <c r="J11569" s="41" t="s">
        <v>34</v>
      </c>
      <c r="K11569" s="41" t="s">
        <v>25</v>
      </c>
    </row>
    <row r="11570" spans="2:11" ht="15" customHeight="1" x14ac:dyDescent="0.3">
      <c r="B11570" s="39" t="str">
        <f t="shared" si="162"/>
        <v>95070030600 радіальний упорний шарикопідшипник 511 06</v>
      </c>
      <c r="C11570" s="39" t="str">
        <f>TEXT(Raw_Articul_Data!$D11570,"00000000000")</f>
        <v>95070030600</v>
      </c>
      <c r="D11570" s="41">
        <v>95070030600</v>
      </c>
      <c r="E11570" s="41" t="s">
        <v>6028</v>
      </c>
      <c r="G11570" s="41" t="s">
        <v>32</v>
      </c>
      <c r="H11570" s="41" t="s">
        <v>2790</v>
      </c>
      <c r="I11570" s="41" t="s">
        <v>23</v>
      </c>
      <c r="J11570" s="41" t="s">
        <v>34</v>
      </c>
      <c r="K11570" s="41" t="s">
        <v>25</v>
      </c>
    </row>
    <row r="11571" spans="2:11" ht="15" customHeight="1" x14ac:dyDescent="0.3">
      <c r="B11571" s="39" t="str">
        <f t="shared" si="162"/>
        <v>95070030633 упорний шарикопідшипник din711-30x60x21</v>
      </c>
      <c r="C11571" s="39" t="str">
        <f>TEXT(Raw_Articul_Data!$D11571,"00000000000")</f>
        <v>95070030633</v>
      </c>
      <c r="D11571" s="41">
        <v>95070030633</v>
      </c>
      <c r="E11571" s="41" t="s">
        <v>6029</v>
      </c>
      <c r="G11571" s="41" t="s">
        <v>32</v>
      </c>
      <c r="H11571" s="41" t="s">
        <v>2790</v>
      </c>
      <c r="I11571" s="41" t="s">
        <v>23</v>
      </c>
      <c r="J11571" s="41" t="s">
        <v>34</v>
      </c>
      <c r="K11571" s="41" t="s">
        <v>25</v>
      </c>
    </row>
    <row r="11572" spans="2:11" ht="15" customHeight="1" x14ac:dyDescent="0.3">
      <c r="B11572" s="39" t="str">
        <f t="shared" si="162"/>
        <v>95070030638 шарикопідшипник 40х68х15</v>
      </c>
      <c r="C11572" s="39" t="str">
        <f>TEXT(Raw_Articul_Data!$D11572,"00000000000")</f>
        <v>95070030638</v>
      </c>
      <c r="D11572" s="41">
        <v>95070030638</v>
      </c>
      <c r="E11572" s="41" t="s">
        <v>6030</v>
      </c>
      <c r="G11572" s="41" t="s">
        <v>32</v>
      </c>
      <c r="H11572" s="41" t="s">
        <v>2790</v>
      </c>
      <c r="I11572" s="41" t="s">
        <v>23</v>
      </c>
      <c r="J11572" s="41" t="s">
        <v>34</v>
      </c>
      <c r="K11572" s="41" t="s">
        <v>25</v>
      </c>
    </row>
    <row r="11573" spans="2:11" ht="15" customHeight="1" x14ac:dyDescent="0.3">
      <c r="B11573" s="39" t="str">
        <f t="shared" si="162"/>
        <v>95120031830 комплект гольчатих роликів 8 х 11 х 10</v>
      </c>
      <c r="C11573" s="39" t="str">
        <f>TEXT(Raw_Articul_Data!$D11573,"00000000000")</f>
        <v>95120031830</v>
      </c>
      <c r="D11573" s="41">
        <v>95120031830</v>
      </c>
      <c r="E11573" s="41" t="s">
        <v>6031</v>
      </c>
      <c r="G11573" s="41" t="s">
        <v>32</v>
      </c>
      <c r="H11573" s="41" t="s">
        <v>2790</v>
      </c>
      <c r="I11573" s="41" t="s">
        <v>23</v>
      </c>
      <c r="J11573" s="41" t="s">
        <v>28</v>
      </c>
      <c r="K11573" s="41" t="s">
        <v>25</v>
      </c>
    </row>
    <row r="11574" spans="2:11" ht="15" customHeight="1" x14ac:dyDescent="0.3">
      <c r="B11574" s="39" t="str">
        <f t="shared" si="162"/>
        <v>95120031834 комплект гольчатих роликів 8х11х10</v>
      </c>
      <c r="C11574" s="39" t="str">
        <f>TEXT(Raw_Articul_Data!$D11574,"00000000000")</f>
        <v>95120031834</v>
      </c>
      <c r="D11574" s="41">
        <v>95120031834</v>
      </c>
      <c r="E11574" s="41" t="s">
        <v>6032</v>
      </c>
      <c r="G11574" s="41" t="s">
        <v>32</v>
      </c>
      <c r="H11574" s="41" t="s">
        <v>2790</v>
      </c>
      <c r="I11574" s="41" t="s">
        <v>23</v>
      </c>
      <c r="J11574" s="41" t="s">
        <v>55</v>
      </c>
      <c r="K11574" s="41" t="s">
        <v>25</v>
      </c>
    </row>
    <row r="11575" spans="2:11" ht="15" customHeight="1" x14ac:dyDescent="0.3">
      <c r="B11575" s="39" t="str">
        <f t="shared" si="162"/>
        <v>95120032030 комплект гольчатих роликів 9 х 12 х 10</v>
      </c>
      <c r="C11575" s="39" t="str">
        <f>TEXT(Raw_Articul_Data!$D11575,"00000000000")</f>
        <v>95120032030</v>
      </c>
      <c r="D11575" s="41">
        <v>95120032030</v>
      </c>
      <c r="E11575" s="41" t="s">
        <v>6033</v>
      </c>
      <c r="G11575" s="41" t="s">
        <v>32</v>
      </c>
      <c r="H11575" s="41" t="s">
        <v>2790</v>
      </c>
      <c r="I11575" s="41" t="s">
        <v>23</v>
      </c>
      <c r="J11575" s="41" t="s">
        <v>1906</v>
      </c>
      <c r="K11575" s="41" t="s">
        <v>25</v>
      </c>
    </row>
    <row r="11576" spans="2:11" ht="15" customHeight="1" x14ac:dyDescent="0.3">
      <c r="B11576" s="39" t="str">
        <f t="shared" si="162"/>
        <v>95120032032 комплект гольчатих роликів 9х12х10</v>
      </c>
      <c r="C11576" s="39" t="str">
        <f>TEXT(Raw_Articul_Data!$D11576,"00000000000")</f>
        <v>95120032032</v>
      </c>
      <c r="D11576" s="41">
        <v>95120032032</v>
      </c>
      <c r="E11576" s="41" t="s">
        <v>6034</v>
      </c>
      <c r="G11576" s="41" t="s">
        <v>32</v>
      </c>
      <c r="H11576" s="41" t="s">
        <v>2790</v>
      </c>
      <c r="I11576" s="41" t="s">
        <v>23</v>
      </c>
      <c r="J11576" s="41" t="s">
        <v>1906</v>
      </c>
      <c r="K11576" s="41" t="s">
        <v>25</v>
      </c>
    </row>
    <row r="11577" spans="2:11" ht="15" customHeight="1" x14ac:dyDescent="0.3">
      <c r="B11577" s="39" t="str">
        <f t="shared" si="162"/>
        <v>95120032250 комплект гольчатих роликів 10 х 13 х 12,5</v>
      </c>
      <c r="C11577" s="39" t="str">
        <f>TEXT(Raw_Articul_Data!$D11577,"00000000000")</f>
        <v>95120032250</v>
      </c>
      <c r="D11577" s="41">
        <v>95120032250</v>
      </c>
      <c r="E11577" s="41" t="s">
        <v>6035</v>
      </c>
      <c r="G11577" s="41" t="s">
        <v>32</v>
      </c>
      <c r="H11577" s="41" t="s">
        <v>2790</v>
      </c>
      <c r="I11577" s="41" t="s">
        <v>23</v>
      </c>
      <c r="J11577" s="41" t="s">
        <v>1906</v>
      </c>
      <c r="K11577" s="41" t="s">
        <v>25</v>
      </c>
    </row>
    <row r="11578" spans="2:11" ht="15" customHeight="1" x14ac:dyDescent="0.3">
      <c r="B11578" s="39" t="str">
        <f t="shared" si="162"/>
        <v>95120032251 комплект гольчатих роликів 10 х 13 х 12,5</v>
      </c>
      <c r="C11578" s="39" t="str">
        <f>TEXT(Raw_Articul_Data!$D11578,"00000000000")</f>
        <v>95120032251</v>
      </c>
      <c r="D11578" s="41">
        <v>95120032251</v>
      </c>
      <c r="E11578" s="41" t="s">
        <v>6035</v>
      </c>
      <c r="G11578" s="41" t="s">
        <v>32</v>
      </c>
      <c r="H11578" s="41" t="s">
        <v>2790</v>
      </c>
      <c r="I11578" s="41" t="s">
        <v>23</v>
      </c>
      <c r="J11578" s="41" t="s">
        <v>1906</v>
      </c>
      <c r="K11578" s="41" t="s">
        <v>25</v>
      </c>
    </row>
    <row r="11579" spans="2:11" ht="15" customHeight="1" x14ac:dyDescent="0.3">
      <c r="B11579" s="39" t="str">
        <f t="shared" si="162"/>
        <v>95120032252 комплект гольчатих роликів 10x13x12,5</v>
      </c>
      <c r="C11579" s="39" t="str">
        <f>TEXT(Raw_Articul_Data!$D11579,"00000000000")</f>
        <v>95120032252</v>
      </c>
      <c r="D11579" s="41">
        <v>95120032252</v>
      </c>
      <c r="E11579" s="41" t="s">
        <v>6036</v>
      </c>
      <c r="G11579" s="41" t="s">
        <v>32</v>
      </c>
      <c r="H11579" s="41" t="s">
        <v>2790</v>
      </c>
      <c r="I11579" s="41" t="s">
        <v>23</v>
      </c>
      <c r="J11579" s="41" t="s">
        <v>1906</v>
      </c>
      <c r="K11579" s="41" t="s">
        <v>25</v>
      </c>
    </row>
    <row r="11580" spans="2:11" ht="15" customHeight="1" x14ac:dyDescent="0.3">
      <c r="B11580" s="39" t="str">
        <f t="shared" si="162"/>
        <v>95120032260 комплект гольчатих роликів  10 х 13 х 10</v>
      </c>
      <c r="C11580" s="39" t="str">
        <f>TEXT(Raw_Articul_Data!$D11580,"00000000000")</f>
        <v>95120032260</v>
      </c>
      <c r="D11580" s="41">
        <v>95120032260</v>
      </c>
      <c r="E11580" s="41" t="s">
        <v>6037</v>
      </c>
      <c r="G11580" s="41" t="s">
        <v>32</v>
      </c>
      <c r="H11580" s="41" t="s">
        <v>2790</v>
      </c>
      <c r="I11580" s="41" t="s">
        <v>23</v>
      </c>
      <c r="J11580" s="41" t="s">
        <v>1906</v>
      </c>
      <c r="K11580" s="41" t="s">
        <v>25</v>
      </c>
    </row>
    <row r="11581" spans="2:11" ht="15" customHeight="1" x14ac:dyDescent="0.3">
      <c r="B11581" s="39" t="str">
        <f t="shared" si="162"/>
        <v>95120032275 комплект гольчатих роликів 10 х 13 х 14,5</v>
      </c>
      <c r="C11581" s="39" t="str">
        <f>TEXT(Raw_Articul_Data!$D11581,"00000000000")</f>
        <v>95120032275</v>
      </c>
      <c r="D11581" s="41">
        <v>95120032275</v>
      </c>
      <c r="E11581" s="41" t="s">
        <v>6038</v>
      </c>
      <c r="G11581" s="41" t="s">
        <v>32</v>
      </c>
      <c r="H11581" s="41" t="s">
        <v>2790</v>
      </c>
      <c r="I11581" s="41" t="s">
        <v>23</v>
      </c>
      <c r="J11581" s="41" t="s">
        <v>1906</v>
      </c>
      <c r="K11581" s="41" t="s">
        <v>25</v>
      </c>
    </row>
    <row r="11582" spans="2:11" ht="15" customHeight="1" x14ac:dyDescent="0.3">
      <c r="B11582" s="39" t="str">
        <f t="shared" si="162"/>
        <v>95120032330 комплект гольчатих роликів 10х14х13,5</v>
      </c>
      <c r="C11582" s="39" t="str">
        <f>TEXT(Raw_Articul_Data!$D11582,"00000000000")</f>
        <v>95120032330</v>
      </c>
      <c r="D11582" s="41">
        <v>95120032330</v>
      </c>
      <c r="E11582" s="41" t="s">
        <v>6039</v>
      </c>
      <c r="G11582" s="41" t="s">
        <v>32</v>
      </c>
      <c r="H11582" s="41" t="s">
        <v>2790</v>
      </c>
      <c r="I11582" s="41" t="s">
        <v>23</v>
      </c>
      <c r="J11582" s="41" t="s">
        <v>218</v>
      </c>
      <c r="K11582" s="41" t="s">
        <v>25</v>
      </c>
    </row>
    <row r="11583" spans="2:11" ht="15" customHeight="1" x14ac:dyDescent="0.3">
      <c r="B11583" s="39" t="str">
        <f t="shared" si="162"/>
        <v>95120032331 комплект гольчатих роликів 10х14х12,5</v>
      </c>
      <c r="C11583" s="39" t="str">
        <f>TEXT(Raw_Articul_Data!$D11583,"00000000000")</f>
        <v>95120032331</v>
      </c>
      <c r="D11583" s="41">
        <v>95120032331</v>
      </c>
      <c r="E11583" s="41" t="s">
        <v>6040</v>
      </c>
      <c r="G11583" s="41" t="s">
        <v>32</v>
      </c>
      <c r="H11583" s="41" t="s">
        <v>2790</v>
      </c>
      <c r="I11583" s="41" t="s">
        <v>23</v>
      </c>
      <c r="J11583" s="41" t="s">
        <v>1906</v>
      </c>
      <c r="K11583" s="41" t="s">
        <v>25</v>
      </c>
    </row>
    <row r="11584" spans="2:11" ht="15" customHeight="1" x14ac:dyDescent="0.3">
      <c r="B11584" s="39" t="str">
        <f t="shared" si="162"/>
        <v>95120032333 комплект гольчатих роликів 10x14x13,5</v>
      </c>
      <c r="C11584" s="39" t="str">
        <f>TEXT(Raw_Articul_Data!$D11584,"00000000000")</f>
        <v>95120032333</v>
      </c>
      <c r="D11584" s="41">
        <v>95120032333</v>
      </c>
      <c r="E11584" s="41" t="s">
        <v>6041</v>
      </c>
      <c r="G11584" s="41" t="s">
        <v>32</v>
      </c>
      <c r="H11584" s="41" t="s">
        <v>2790</v>
      </c>
      <c r="I11584" s="41" t="s">
        <v>23</v>
      </c>
      <c r="J11584" s="41" t="s">
        <v>1906</v>
      </c>
      <c r="K11584" s="41" t="s">
        <v>25</v>
      </c>
    </row>
    <row r="11585" spans="2:11" ht="15" customHeight="1" x14ac:dyDescent="0.3">
      <c r="B11585" s="39" t="str">
        <f t="shared" si="162"/>
        <v>95120032334 комплект гольчатих роликів 10х14х13,5</v>
      </c>
      <c r="C11585" s="39" t="str">
        <f>TEXT(Raw_Articul_Data!$D11585,"00000000000")</f>
        <v>95120032334</v>
      </c>
      <c r="D11585" s="41">
        <v>95120032334</v>
      </c>
      <c r="E11585" s="41" t="s">
        <v>6039</v>
      </c>
      <c r="G11585" s="41" t="s">
        <v>32</v>
      </c>
      <c r="H11585" s="41" t="s">
        <v>2790</v>
      </c>
      <c r="I11585" s="41" t="s">
        <v>23</v>
      </c>
      <c r="J11585" s="41" t="s">
        <v>1906</v>
      </c>
      <c r="K11585" s="41" t="s">
        <v>25</v>
      </c>
    </row>
    <row r="11586" spans="2:11" ht="15" customHeight="1" x14ac:dyDescent="0.3">
      <c r="B11586" s="39" t="str">
        <f t="shared" si="162"/>
        <v>95120032340 комплект гольчатих роликів 10 х 14 х 13</v>
      </c>
      <c r="C11586" s="39" t="str">
        <f>TEXT(Raw_Articul_Data!$D11586,"00000000000")</f>
        <v>95120032340</v>
      </c>
      <c r="D11586" s="41">
        <v>95120032340</v>
      </c>
      <c r="E11586" s="41" t="s">
        <v>6042</v>
      </c>
      <c r="G11586" s="41" t="s">
        <v>32</v>
      </c>
      <c r="H11586" s="41" t="s">
        <v>2790</v>
      </c>
      <c r="I11586" s="41" t="s">
        <v>23</v>
      </c>
      <c r="J11586" s="41" t="s">
        <v>28</v>
      </c>
      <c r="K11586" s="41" t="s">
        <v>25</v>
      </c>
    </row>
    <row r="11587" spans="2:11" ht="15" customHeight="1" x14ac:dyDescent="0.3">
      <c r="B11587" s="39" t="str">
        <f t="shared" si="162"/>
        <v>95120032344 комплект гольчатих роликів 10 х 14 х 13</v>
      </c>
      <c r="C11587" s="39" t="str">
        <f>TEXT(Raw_Articul_Data!$D11587,"00000000000")</f>
        <v>95120032344</v>
      </c>
      <c r="D11587" s="41">
        <v>95120032344</v>
      </c>
      <c r="E11587" s="41" t="s">
        <v>6042</v>
      </c>
      <c r="G11587" s="41" t="s">
        <v>32</v>
      </c>
      <c r="H11587" s="41" t="s">
        <v>2790</v>
      </c>
      <c r="I11587" s="41" t="s">
        <v>23</v>
      </c>
      <c r="J11587" s="41" t="s">
        <v>1906</v>
      </c>
      <c r="K11587" s="41" t="s">
        <v>25</v>
      </c>
    </row>
    <row r="11588" spans="2:11" ht="15" customHeight="1" x14ac:dyDescent="0.3">
      <c r="B11588" s="39" t="str">
        <f t="shared" si="162"/>
        <v>95120032347 комплект гольчатих роликів 11х14х15</v>
      </c>
      <c r="C11588" s="39" t="str">
        <f>TEXT(Raw_Articul_Data!$D11588,"00000000000")</f>
        <v>95120032347</v>
      </c>
      <c r="D11588" s="41">
        <v>95120032347</v>
      </c>
      <c r="E11588" s="41" t="s">
        <v>6043</v>
      </c>
      <c r="G11588" s="41" t="s">
        <v>32</v>
      </c>
      <c r="H11588" s="41" t="s">
        <v>2790</v>
      </c>
      <c r="I11588" s="41" t="s">
        <v>23</v>
      </c>
      <c r="J11588" s="41" t="s">
        <v>1906</v>
      </c>
      <c r="K11588" s="41" t="s">
        <v>25</v>
      </c>
    </row>
    <row r="11589" spans="2:11" ht="15" customHeight="1" x14ac:dyDescent="0.3">
      <c r="B11589" s="39" t="str">
        <f t="shared" si="162"/>
        <v>95120032348 комплект гольчатих роликів 11x14x15</v>
      </c>
      <c r="C11589" s="39" t="str">
        <f>TEXT(Raw_Articul_Data!$D11589,"00000000000")</f>
        <v>95120032348</v>
      </c>
      <c r="D11589" s="41">
        <v>95120032348</v>
      </c>
      <c r="E11589" s="41" t="s">
        <v>6044</v>
      </c>
      <c r="G11589" s="41" t="s">
        <v>32</v>
      </c>
      <c r="H11589" s="41" t="s">
        <v>2790</v>
      </c>
      <c r="I11589" s="41" t="s">
        <v>23</v>
      </c>
      <c r="J11589" s="41" t="s">
        <v>1906</v>
      </c>
      <c r="K11589" s="41" t="s">
        <v>25</v>
      </c>
    </row>
    <row r="11590" spans="2:11" ht="15" customHeight="1" x14ac:dyDescent="0.3">
      <c r="B11590" s="39" t="str">
        <f t="shared" si="162"/>
        <v>95120032349 комплект гольчатих роликів 11х14х12,5</v>
      </c>
      <c r="C11590" s="39" t="str">
        <f>TEXT(Raw_Articul_Data!$D11590,"00000000000")</f>
        <v>95120032349</v>
      </c>
      <c r="D11590" s="41">
        <v>95120032349</v>
      </c>
      <c r="E11590" s="41" t="s">
        <v>6045</v>
      </c>
      <c r="G11590" s="41" t="s">
        <v>32</v>
      </c>
      <c r="H11590" s="41" t="s">
        <v>2790</v>
      </c>
      <c r="I11590" s="41" t="s">
        <v>23</v>
      </c>
      <c r="J11590" s="41" t="s">
        <v>1906</v>
      </c>
      <c r="K11590" s="41" t="s">
        <v>25</v>
      </c>
    </row>
    <row r="11591" spans="2:11" ht="15" customHeight="1" x14ac:dyDescent="0.3">
      <c r="B11591" s="39" t="str">
        <f t="shared" si="162"/>
        <v>95120033061 комплект гольчатих роликів 12 х 15 х 15</v>
      </c>
      <c r="C11591" s="39" t="str">
        <f>TEXT(Raw_Articul_Data!$D11591,"00000000000")</f>
        <v>95120033061</v>
      </c>
      <c r="D11591" s="41">
        <v>95120033061</v>
      </c>
      <c r="E11591" s="41" t="s">
        <v>6046</v>
      </c>
      <c r="G11591" s="41" t="s">
        <v>32</v>
      </c>
      <c r="H11591" s="41" t="s">
        <v>2790</v>
      </c>
      <c r="I11591" s="41" t="s">
        <v>23</v>
      </c>
      <c r="J11591" s="41" t="s">
        <v>1906</v>
      </c>
      <c r="K11591" s="41" t="s">
        <v>25</v>
      </c>
    </row>
    <row r="11592" spans="2:11" ht="15" customHeight="1" x14ac:dyDescent="0.3">
      <c r="B11592" s="39" t="str">
        <f t="shared" si="162"/>
        <v>95120033062 комплект гольчатих роликів 12х15х15</v>
      </c>
      <c r="C11592" s="39" t="str">
        <f>TEXT(Raw_Articul_Data!$D11592,"00000000000")</f>
        <v>95120033062</v>
      </c>
      <c r="D11592" s="41">
        <v>95120033062</v>
      </c>
      <c r="E11592" s="41" t="s">
        <v>6047</v>
      </c>
      <c r="G11592" s="41" t="s">
        <v>32</v>
      </c>
      <c r="H11592" s="41" t="s">
        <v>2790</v>
      </c>
      <c r="I11592" s="41" t="s">
        <v>23</v>
      </c>
      <c r="J11592" s="41" t="s">
        <v>1906</v>
      </c>
      <c r="K11592" s="41" t="s">
        <v>25</v>
      </c>
    </row>
    <row r="11593" spans="2:11" ht="15" customHeight="1" x14ac:dyDescent="0.3">
      <c r="B11593" s="39" t="str">
        <f t="shared" si="162"/>
        <v>95120033064 комплект гольчатих роликів 12х15х15</v>
      </c>
      <c r="C11593" s="39" t="str">
        <f>TEXT(Raw_Articul_Data!$D11593,"00000000000")</f>
        <v>95120033064</v>
      </c>
      <c r="D11593" s="41">
        <v>95120033064</v>
      </c>
      <c r="E11593" s="41" t="s">
        <v>6047</v>
      </c>
      <c r="G11593" s="41" t="s">
        <v>32</v>
      </c>
      <c r="H11593" s="41" t="s">
        <v>2790</v>
      </c>
      <c r="I11593" s="41" t="s">
        <v>23</v>
      </c>
      <c r="J11593" s="41" t="s">
        <v>807</v>
      </c>
      <c r="K11593" s="41" t="s">
        <v>25</v>
      </c>
    </row>
    <row r="11594" spans="2:11" ht="15" customHeight="1" x14ac:dyDescent="0.3">
      <c r="B11594" s="39" t="str">
        <f t="shared" si="162"/>
        <v>95120033140 комплект гольчатих роликів 12 х 16 х 13</v>
      </c>
      <c r="C11594" s="39" t="str">
        <f>TEXT(Raw_Articul_Data!$D11594,"00000000000")</f>
        <v>95120033140</v>
      </c>
      <c r="D11594" s="41">
        <v>95120033140</v>
      </c>
      <c r="E11594" s="41" t="s">
        <v>6048</v>
      </c>
      <c r="G11594" s="41" t="s">
        <v>32</v>
      </c>
      <c r="H11594" s="41" t="s">
        <v>2790</v>
      </c>
      <c r="I11594" s="41" t="s">
        <v>23</v>
      </c>
      <c r="J11594" s="41" t="s">
        <v>1906</v>
      </c>
      <c r="K11594" s="41" t="s">
        <v>25</v>
      </c>
    </row>
    <row r="11595" spans="2:11" ht="15" customHeight="1" x14ac:dyDescent="0.3">
      <c r="B11595" s="39" t="str">
        <f t="shared" si="162"/>
        <v>95120033141 комплект гольчатих роликів 12х16х13</v>
      </c>
      <c r="C11595" s="39" t="str">
        <f>TEXT(Raw_Articul_Data!$D11595,"00000000000")</f>
        <v>95120033141</v>
      </c>
      <c r="D11595" s="41">
        <v>95120033141</v>
      </c>
      <c r="E11595" s="41" t="s">
        <v>6049</v>
      </c>
      <c r="G11595" s="41" t="s">
        <v>32</v>
      </c>
      <c r="H11595" s="41" t="s">
        <v>2790</v>
      </c>
      <c r="I11595" s="41" t="s">
        <v>23</v>
      </c>
      <c r="J11595" s="41" t="s">
        <v>28</v>
      </c>
      <c r="K11595" s="41" t="s">
        <v>25</v>
      </c>
    </row>
    <row r="11596" spans="2:11" ht="15" customHeight="1" x14ac:dyDescent="0.3">
      <c r="B11596" s="39" t="str">
        <f t="shared" si="162"/>
        <v>95120033142 комплект гольчатих роликів12х16х13</v>
      </c>
      <c r="C11596" s="39" t="str">
        <f>TEXT(Raw_Articul_Data!$D11596,"00000000000")</f>
        <v>95120033142</v>
      </c>
      <c r="D11596" s="41">
        <v>95120033142</v>
      </c>
      <c r="E11596" s="41" t="s">
        <v>6050</v>
      </c>
      <c r="G11596" s="41" t="s">
        <v>32</v>
      </c>
      <c r="H11596" s="41" t="s">
        <v>2790</v>
      </c>
      <c r="I11596" s="41" t="s">
        <v>23</v>
      </c>
      <c r="J11596" s="41" t="s">
        <v>1906</v>
      </c>
      <c r="K11596" s="41" t="s">
        <v>25</v>
      </c>
    </row>
    <row r="11597" spans="2:11" ht="15" customHeight="1" x14ac:dyDescent="0.3">
      <c r="B11597" s="39" t="str">
        <f t="shared" ref="B11597:B11660" si="163">CONCATENATE(C11597," ", LOWER(E11597))</f>
        <v>95120033146 комплект гольчатих роликів 12х16,2х15</v>
      </c>
      <c r="C11597" s="39" t="str">
        <f>TEXT(Raw_Articul_Data!$D11597,"00000000000")</f>
        <v>95120033146</v>
      </c>
      <c r="D11597" s="41">
        <v>95120033146</v>
      </c>
      <c r="E11597" s="41" t="s">
        <v>6051</v>
      </c>
      <c r="G11597" s="41" t="s">
        <v>32</v>
      </c>
      <c r="H11597" s="41" t="s">
        <v>2790</v>
      </c>
      <c r="I11597" s="41" t="s">
        <v>23</v>
      </c>
      <c r="J11597" s="41" t="s">
        <v>1906</v>
      </c>
      <c r="K11597" s="41" t="s">
        <v>25</v>
      </c>
    </row>
    <row r="11598" spans="2:11" ht="15" customHeight="1" x14ac:dyDescent="0.3">
      <c r="B11598" s="39" t="str">
        <f t="shared" si="163"/>
        <v>95120033281 комплект гольчатих роликів 12х17х13</v>
      </c>
      <c r="C11598" s="39" t="str">
        <f>TEXT(Raw_Articul_Data!$D11598,"00000000000")</f>
        <v>95120033281</v>
      </c>
      <c r="D11598" s="41">
        <v>95120033281</v>
      </c>
      <c r="E11598" s="41" t="s">
        <v>6052</v>
      </c>
      <c r="G11598" s="41" t="s">
        <v>32</v>
      </c>
      <c r="H11598" s="41" t="s">
        <v>2790</v>
      </c>
      <c r="I11598" s="41" t="s">
        <v>23</v>
      </c>
      <c r="J11598" s="41" t="s">
        <v>1906</v>
      </c>
      <c r="K11598" s="41" t="s">
        <v>25</v>
      </c>
    </row>
    <row r="11599" spans="2:11" ht="15" customHeight="1" x14ac:dyDescent="0.3">
      <c r="B11599" s="39" t="str">
        <f t="shared" si="163"/>
        <v>95120033283 комплект гольчатих роликів  12х17х13</v>
      </c>
      <c r="C11599" s="39" t="str">
        <f>TEXT(Raw_Articul_Data!$D11599,"00000000000")</f>
        <v>95120033283</v>
      </c>
      <c r="D11599" s="41">
        <v>95120033283</v>
      </c>
      <c r="E11599" s="41" t="s">
        <v>6053</v>
      </c>
      <c r="G11599" s="41" t="s">
        <v>32</v>
      </c>
      <c r="H11599" s="41" t="s">
        <v>2790</v>
      </c>
      <c r="I11599" s="41" t="s">
        <v>23</v>
      </c>
      <c r="J11599" s="41" t="s">
        <v>218</v>
      </c>
      <c r="K11599" s="41" t="s">
        <v>25</v>
      </c>
    </row>
    <row r="11600" spans="2:11" ht="15" customHeight="1" x14ac:dyDescent="0.3">
      <c r="B11600" s="39" t="str">
        <f t="shared" si="163"/>
        <v>95120033286 комплект гольчатих роликів 12x17x14,4</v>
      </c>
      <c r="C11600" s="39" t="str">
        <f>TEXT(Raw_Articul_Data!$D11600,"00000000000")</f>
        <v>95120033286</v>
      </c>
      <c r="D11600" s="41">
        <v>95120033286</v>
      </c>
      <c r="E11600" s="41" t="s">
        <v>6054</v>
      </c>
      <c r="G11600" s="41" t="s">
        <v>32</v>
      </c>
      <c r="H11600" s="41" t="s">
        <v>2790</v>
      </c>
      <c r="I11600" s="41" t="s">
        <v>23</v>
      </c>
      <c r="J11600" s="41" t="s">
        <v>1906</v>
      </c>
      <c r="K11600" s="41" t="s">
        <v>25</v>
      </c>
    </row>
    <row r="11601" spans="2:11" ht="15" customHeight="1" x14ac:dyDescent="0.3">
      <c r="B11601" s="39" t="str">
        <f t="shared" si="163"/>
        <v>95120033440 комплект гольчатих роликів 13 х 17 х 17,5</v>
      </c>
      <c r="C11601" s="39" t="str">
        <f>TEXT(Raw_Articul_Data!$D11601,"00000000000")</f>
        <v>95120033440</v>
      </c>
      <c r="D11601" s="41">
        <v>95120033440</v>
      </c>
      <c r="E11601" s="41" t="s">
        <v>6055</v>
      </c>
      <c r="G11601" s="41" t="s">
        <v>32</v>
      </c>
      <c r="H11601" s="41" t="s">
        <v>2790</v>
      </c>
      <c r="I11601" s="41" t="s">
        <v>23</v>
      </c>
      <c r="J11601" s="41" t="s">
        <v>1906</v>
      </c>
      <c r="K11601" s="41" t="s">
        <v>25</v>
      </c>
    </row>
    <row r="11602" spans="2:11" ht="15" customHeight="1" x14ac:dyDescent="0.3">
      <c r="B11602" s="39" t="str">
        <f t="shared" si="163"/>
        <v>95120034660 комплект гольчатих роликів 20x30x65</v>
      </c>
      <c r="C11602" s="39" t="str">
        <f>TEXT(Raw_Articul_Data!$D11602,"00000000000")</f>
        <v>95120034660</v>
      </c>
      <c r="D11602" s="41">
        <v>95120034660</v>
      </c>
      <c r="E11602" s="41" t="s">
        <v>6056</v>
      </c>
      <c r="G11602" s="41" t="s">
        <v>32</v>
      </c>
      <c r="H11602" s="41" t="s">
        <v>2790</v>
      </c>
      <c r="I11602" s="41" t="s">
        <v>23</v>
      </c>
      <c r="J11602" s="41" t="s">
        <v>34</v>
      </c>
      <c r="K11602" s="41" t="s">
        <v>25</v>
      </c>
    </row>
    <row r="11603" spans="2:11" ht="15" customHeight="1" x14ac:dyDescent="0.3">
      <c r="B11603" s="39" t="str">
        <f t="shared" si="163"/>
        <v>95129332260 комплект гольчатих роликів 10 х 13 х 10</v>
      </c>
      <c r="C11603" s="39" t="str">
        <f>TEXT(Raw_Articul_Data!$D11603,"00000000000")</f>
        <v>95129332260</v>
      </c>
      <c r="D11603" s="41">
        <v>95129332260</v>
      </c>
      <c r="E11603" s="41" t="s">
        <v>6057</v>
      </c>
      <c r="G11603" s="41" t="s">
        <v>32</v>
      </c>
      <c r="H11603" s="41" t="s">
        <v>2790</v>
      </c>
      <c r="I11603" s="41" t="s">
        <v>23</v>
      </c>
      <c r="J11603" s="41" t="s">
        <v>28</v>
      </c>
      <c r="K11603" s="41" t="s">
        <v>25</v>
      </c>
    </row>
    <row r="11604" spans="2:11" ht="15" customHeight="1" x14ac:dyDescent="0.3">
      <c r="B11604" s="39" t="str">
        <f t="shared" si="163"/>
        <v>95129332270 комплект гольчатих роликів 10 х 13 х 13</v>
      </c>
      <c r="C11604" s="39" t="str">
        <f>TEXT(Raw_Articul_Data!$D11604,"00000000000")</f>
        <v>95129332270</v>
      </c>
      <c r="D11604" s="41">
        <v>95129332270</v>
      </c>
      <c r="E11604" s="41" t="s">
        <v>6058</v>
      </c>
      <c r="G11604" s="41" t="s">
        <v>32</v>
      </c>
      <c r="H11604" s="41" t="s">
        <v>2790</v>
      </c>
      <c r="I11604" s="41" t="s">
        <v>23</v>
      </c>
      <c r="J11604" s="41" t="s">
        <v>28</v>
      </c>
      <c r="K11604" s="41" t="s">
        <v>25</v>
      </c>
    </row>
    <row r="11605" spans="2:11" ht="15" customHeight="1" x14ac:dyDescent="0.3">
      <c r="B11605" s="39" t="str">
        <f t="shared" si="163"/>
        <v>95129332370 комплект гольчатих роликів 10 х 13 х 23</v>
      </c>
      <c r="C11605" s="39" t="str">
        <f>TEXT(Raw_Articul_Data!$D11605,"00000000000")</f>
        <v>95129332370</v>
      </c>
      <c r="D11605" s="41">
        <v>95129332370</v>
      </c>
      <c r="E11605" s="41" t="s">
        <v>6059</v>
      </c>
      <c r="G11605" s="41" t="s">
        <v>32</v>
      </c>
      <c r="H11605" s="41" t="s">
        <v>2790</v>
      </c>
      <c r="I11605" s="41" t="s">
        <v>23</v>
      </c>
      <c r="J11605" s="41" t="s">
        <v>28</v>
      </c>
      <c r="K11605" s="41" t="s">
        <v>25</v>
      </c>
    </row>
    <row r="11606" spans="2:11" ht="15" customHeight="1" x14ac:dyDescent="0.3">
      <c r="B11606" s="39" t="str">
        <f t="shared" si="163"/>
        <v>95129332379 комплект гольчатих роликів 10х16х12</v>
      </c>
      <c r="C11606" s="39" t="str">
        <f>TEXT(Raw_Articul_Data!$D11606,"00000000000")</f>
        <v>95129332379</v>
      </c>
      <c r="D11606" s="41">
        <v>95129332379</v>
      </c>
      <c r="E11606" s="41" t="s">
        <v>6060</v>
      </c>
      <c r="G11606" s="41" t="s">
        <v>32</v>
      </c>
      <c r="H11606" s="41" t="s">
        <v>2790</v>
      </c>
      <c r="I11606" s="41" t="s">
        <v>23</v>
      </c>
      <c r="J11606" s="41" t="s">
        <v>28</v>
      </c>
      <c r="K11606" s="41" t="s">
        <v>25</v>
      </c>
    </row>
    <row r="11607" spans="2:11" ht="15" customHeight="1" x14ac:dyDescent="0.3">
      <c r="B11607" s="39" t="str">
        <f t="shared" si="163"/>
        <v>95129332380 комплект гольчатих роликів 10 х 16 х 12</v>
      </c>
      <c r="C11607" s="39" t="str">
        <f>TEXT(Raw_Articul_Data!$D11607,"00000000000")</f>
        <v>95129332380</v>
      </c>
      <c r="D11607" s="41">
        <v>95129332380</v>
      </c>
      <c r="E11607" s="41" t="s">
        <v>6061</v>
      </c>
      <c r="G11607" s="41" t="s">
        <v>32</v>
      </c>
      <c r="H11607" s="41" t="s">
        <v>2790</v>
      </c>
      <c r="I11607" s="41" t="s">
        <v>23</v>
      </c>
      <c r="J11607" s="41" t="s">
        <v>28</v>
      </c>
      <c r="K11607" s="41" t="s">
        <v>25</v>
      </c>
    </row>
    <row r="11608" spans="2:11" ht="15" customHeight="1" x14ac:dyDescent="0.3">
      <c r="B11608" s="39" t="str">
        <f t="shared" si="163"/>
        <v>95129332382 комплект гольчатих роликів 10x16x13</v>
      </c>
      <c r="C11608" s="39" t="str">
        <f>TEXT(Raw_Articul_Data!$D11608,"00000000000")</f>
        <v>95129332382</v>
      </c>
      <c r="D11608" s="41">
        <v>95129332382</v>
      </c>
      <c r="E11608" s="41" t="s">
        <v>6062</v>
      </c>
      <c r="G11608" s="41" t="s">
        <v>32</v>
      </c>
      <c r="H11608" s="41" t="s">
        <v>2790</v>
      </c>
      <c r="I11608" s="41" t="s">
        <v>23</v>
      </c>
      <c r="J11608" s="41" t="s">
        <v>24</v>
      </c>
      <c r="K11608" s="41" t="s">
        <v>25</v>
      </c>
    </row>
    <row r="11609" spans="2:11" ht="15" customHeight="1" x14ac:dyDescent="0.3">
      <c r="B11609" s="39" t="str">
        <f t="shared" si="163"/>
        <v>95129333150 комплект гольчатих роликів 12 х 16 х 24</v>
      </c>
      <c r="C11609" s="39" t="str">
        <f>TEXT(Raw_Articul_Data!$D11609,"00000000000")</f>
        <v>95129333150</v>
      </c>
      <c r="D11609" s="41">
        <v>95129333150</v>
      </c>
      <c r="E11609" s="41" t="s">
        <v>6063</v>
      </c>
      <c r="G11609" s="41" t="s">
        <v>32</v>
      </c>
      <c r="H11609" s="41" t="s">
        <v>2790</v>
      </c>
      <c r="I11609" s="41" t="s">
        <v>23</v>
      </c>
      <c r="J11609" s="41" t="s">
        <v>24</v>
      </c>
      <c r="K11609" s="41" t="s">
        <v>25</v>
      </c>
    </row>
    <row r="11610" spans="2:11" ht="15" customHeight="1" x14ac:dyDescent="0.3">
      <c r="B11610" s="39" t="str">
        <f t="shared" si="163"/>
        <v>95129333170 комплект гольчатих роликів 12 х 17 х 13</v>
      </c>
      <c r="C11610" s="39" t="str">
        <f>TEXT(Raw_Articul_Data!$D11610,"00000000000")</f>
        <v>95129333170</v>
      </c>
      <c r="D11610" s="41">
        <v>95129333170</v>
      </c>
      <c r="E11610" s="41" t="s">
        <v>6064</v>
      </c>
      <c r="G11610" s="41" t="s">
        <v>32</v>
      </c>
      <c r="H11610" s="41" t="s">
        <v>2790</v>
      </c>
      <c r="I11610" s="41" t="s">
        <v>23</v>
      </c>
      <c r="J11610" s="41" t="s">
        <v>28</v>
      </c>
      <c r="K11610" s="41" t="s">
        <v>25</v>
      </c>
    </row>
    <row r="11611" spans="2:11" ht="15" customHeight="1" x14ac:dyDescent="0.3">
      <c r="B11611" s="39" t="str">
        <f t="shared" si="163"/>
        <v>95129333800 комплект гольчатих роликів 14 х 18 х 15</v>
      </c>
      <c r="C11611" s="39" t="str">
        <f>TEXT(Raw_Articul_Data!$D11611,"00000000000")</f>
        <v>95129333800</v>
      </c>
      <c r="D11611" s="41">
        <v>95129333800</v>
      </c>
      <c r="E11611" s="41" t="s">
        <v>6065</v>
      </c>
      <c r="G11611" s="41" t="s">
        <v>32</v>
      </c>
      <c r="H11611" s="41" t="s">
        <v>2790</v>
      </c>
      <c r="I11611" s="41" t="s">
        <v>23</v>
      </c>
      <c r="J11611" s="41" t="s">
        <v>280</v>
      </c>
      <c r="K11611" s="41" t="s">
        <v>25</v>
      </c>
    </row>
    <row r="11612" spans="2:11" ht="15" customHeight="1" x14ac:dyDescent="0.3">
      <c r="B11612" s="39" t="str">
        <f t="shared" si="163"/>
        <v>95129334030 комплект гольчатих роликів 15 х 18 х 17</v>
      </c>
      <c r="C11612" s="39" t="str">
        <f>TEXT(Raw_Articul_Data!$D11612,"00000000000")</f>
        <v>95129334030</v>
      </c>
      <c r="D11612" s="41">
        <v>95129334030</v>
      </c>
      <c r="E11612" s="41" t="s">
        <v>6066</v>
      </c>
      <c r="G11612" s="41" t="s">
        <v>32</v>
      </c>
      <c r="H11612" s="41" t="s">
        <v>2790</v>
      </c>
      <c r="I11612" s="41" t="s">
        <v>23</v>
      </c>
      <c r="J11612" s="41" t="s">
        <v>28</v>
      </c>
      <c r="K11612" s="41" t="s">
        <v>25</v>
      </c>
    </row>
    <row r="11613" spans="2:11" ht="15" customHeight="1" x14ac:dyDescent="0.3">
      <c r="B11613" s="39" t="str">
        <f t="shared" si="163"/>
        <v>95130030912 гольчатий підшипник без внутрішнього кільця 8 х 12 х 8</v>
      </c>
      <c r="C11613" s="39" t="str">
        <f>TEXT(Raw_Articul_Data!$D11613,"00000000000")</f>
        <v>95130030912</v>
      </c>
      <c r="D11613" s="41">
        <v>95130030912</v>
      </c>
      <c r="E11613" s="41" t="s">
        <v>6067</v>
      </c>
      <c r="G11613" s="41" t="s">
        <v>32</v>
      </c>
      <c r="H11613" s="41" t="s">
        <v>2790</v>
      </c>
      <c r="I11613" s="41" t="s">
        <v>23</v>
      </c>
      <c r="J11613" s="41" t="s">
        <v>1906</v>
      </c>
      <c r="K11613" s="41" t="s">
        <v>25</v>
      </c>
    </row>
    <row r="11614" spans="2:11" ht="15" customHeight="1" x14ac:dyDescent="0.3">
      <c r="B11614" s="39" t="str">
        <f t="shared" si="163"/>
        <v>95130031570 гольчатий підшипник без внутрішнього кільця 6х10х9</v>
      </c>
      <c r="C11614" s="39" t="str">
        <f>TEXT(Raw_Articul_Data!$D11614,"00000000000")</f>
        <v>95130031570</v>
      </c>
      <c r="D11614" s="41">
        <v>95130031570</v>
      </c>
      <c r="E11614" s="41" t="s">
        <v>6068</v>
      </c>
      <c r="G11614" s="41" t="s">
        <v>32</v>
      </c>
      <c r="H11614" s="41" t="s">
        <v>2790</v>
      </c>
      <c r="I11614" s="41" t="s">
        <v>23</v>
      </c>
      <c r="J11614" s="41" t="s">
        <v>1906</v>
      </c>
      <c r="K11614" s="41" t="s">
        <v>25</v>
      </c>
    </row>
    <row r="11615" spans="2:11" ht="15" customHeight="1" x14ac:dyDescent="0.3">
      <c r="B11615" s="39" t="str">
        <f t="shared" si="163"/>
        <v>95130031920 гольчатий підшипник без внутрішнього кільця 8 х 12 х 10</v>
      </c>
      <c r="C11615" s="39" t="str">
        <f>TEXT(Raw_Articul_Data!$D11615,"00000000000")</f>
        <v>95130031920</v>
      </c>
      <c r="D11615" s="41">
        <v>95130031920</v>
      </c>
      <c r="E11615" s="41" t="s">
        <v>6069</v>
      </c>
      <c r="G11615" s="41" t="s">
        <v>32</v>
      </c>
      <c r="H11615" s="41" t="s">
        <v>2790</v>
      </c>
      <c r="I11615" s="41" t="s">
        <v>23</v>
      </c>
      <c r="J11615" s="41" t="s">
        <v>28</v>
      </c>
      <c r="K11615" s="41" t="s">
        <v>25</v>
      </c>
    </row>
    <row r="11616" spans="2:11" ht="15" customHeight="1" x14ac:dyDescent="0.3">
      <c r="B11616" s="39" t="str">
        <f t="shared" si="163"/>
        <v>95130032280 гольчатий підшипник без внутрішнього кільця 10х14х10</v>
      </c>
      <c r="C11616" s="39" t="str">
        <f>TEXT(Raw_Articul_Data!$D11616,"00000000000")</f>
        <v>95130032280</v>
      </c>
      <c r="D11616" s="41">
        <v>95130032280</v>
      </c>
      <c r="E11616" s="41" t="s">
        <v>6070</v>
      </c>
      <c r="G11616" s="41" t="s">
        <v>32</v>
      </c>
      <c r="H11616" s="41" t="s">
        <v>2790</v>
      </c>
      <c r="I11616" s="41" t="s">
        <v>23</v>
      </c>
      <c r="J11616" s="41" t="s">
        <v>28</v>
      </c>
      <c r="K11616" s="41" t="s">
        <v>25</v>
      </c>
    </row>
    <row r="11617" spans="2:11" ht="15" customHeight="1" x14ac:dyDescent="0.3">
      <c r="B11617" s="39" t="str">
        <f t="shared" si="163"/>
        <v>95130033210 гольчатий підшипник без внутрішнього кільця 12 х 16 х 10</v>
      </c>
      <c r="C11617" s="39" t="str">
        <f>TEXT(Raw_Articul_Data!$D11617,"00000000000")</f>
        <v>95130033210</v>
      </c>
      <c r="D11617" s="41">
        <v>95130033210</v>
      </c>
      <c r="E11617" s="41" t="s">
        <v>6071</v>
      </c>
      <c r="G11617" s="41" t="s">
        <v>32</v>
      </c>
      <c r="H11617" s="41" t="s">
        <v>2790</v>
      </c>
      <c r="I11617" s="41" t="s">
        <v>23</v>
      </c>
      <c r="J11617" s="41" t="s">
        <v>28</v>
      </c>
      <c r="K11617" s="41" t="s">
        <v>25</v>
      </c>
    </row>
    <row r="11618" spans="2:11" ht="15" customHeight="1" x14ac:dyDescent="0.3">
      <c r="B11618" s="39" t="str">
        <f t="shared" si="163"/>
        <v>95160031730 кулька діам. 4 мм</v>
      </c>
      <c r="C11618" s="39" t="str">
        <f>TEXT(Raw_Articul_Data!$D11618,"00000000000")</f>
        <v>95160031730</v>
      </c>
      <c r="D11618" s="41">
        <v>95160031730</v>
      </c>
      <c r="E11618" s="41" t="s">
        <v>6072</v>
      </c>
      <c r="G11618" s="41" t="s">
        <v>32</v>
      </c>
      <c r="H11618" s="41" t="s">
        <v>2790</v>
      </c>
      <c r="I11618" s="41" t="s">
        <v>23</v>
      </c>
      <c r="J11618" s="41" t="s">
        <v>28</v>
      </c>
      <c r="K11618" s="41" t="s">
        <v>25</v>
      </c>
    </row>
    <row r="11619" spans="2:11" ht="15" customHeight="1" x14ac:dyDescent="0.3">
      <c r="B11619" s="39" t="str">
        <f t="shared" si="163"/>
        <v>95160033320 кулька, діам. 9 мм</v>
      </c>
      <c r="C11619" s="39" t="str">
        <f>TEXT(Raw_Articul_Data!$D11619,"00000000000")</f>
        <v>95160033320</v>
      </c>
      <c r="D11619" s="41">
        <v>95160033320</v>
      </c>
      <c r="E11619" s="41" t="s">
        <v>6073</v>
      </c>
      <c r="G11619" s="41" t="s">
        <v>32</v>
      </c>
      <c r="H11619" s="41" t="s">
        <v>2790</v>
      </c>
      <c r="I11619" s="41" t="s">
        <v>23</v>
      </c>
      <c r="J11619" s="41" t="s">
        <v>34</v>
      </c>
      <c r="K11619" s="41" t="s">
        <v>25</v>
      </c>
    </row>
    <row r="11620" spans="2:11" ht="15" customHeight="1" x14ac:dyDescent="0.3">
      <c r="B11620" s="39" t="str">
        <f t="shared" si="163"/>
        <v>95170030650 ролик гольчатого підшипника 3 х 25,8</v>
      </c>
      <c r="C11620" s="39" t="str">
        <f>TEXT(Raw_Articul_Data!$D11620,"00000000000")</f>
        <v>95170030650</v>
      </c>
      <c r="D11620" s="41">
        <v>95170030650</v>
      </c>
      <c r="E11620" s="41" t="s">
        <v>6074</v>
      </c>
      <c r="G11620" s="41" t="s">
        <v>32</v>
      </c>
      <c r="H11620" s="41" t="s">
        <v>2790</v>
      </c>
      <c r="I11620" s="41" t="s">
        <v>23</v>
      </c>
      <c r="J11620" s="41" t="s">
        <v>3229</v>
      </c>
      <c r="K11620" s="41" t="s">
        <v>25</v>
      </c>
    </row>
    <row r="11621" spans="2:11" ht="15" customHeight="1" x14ac:dyDescent="0.3">
      <c r="B11621" s="39" t="str">
        <f t="shared" si="163"/>
        <v>95170035055 ролик гольчатого підшипника 4х10</v>
      </c>
      <c r="C11621" s="39" t="str">
        <f>TEXT(Raw_Articul_Data!$D11621,"00000000000")</f>
        <v>95170035055</v>
      </c>
      <c r="D11621" s="41">
        <v>95170035055</v>
      </c>
      <c r="E11621" s="41" t="s">
        <v>6075</v>
      </c>
      <c r="G11621" s="41" t="s">
        <v>32</v>
      </c>
      <c r="H11621" s="41" t="s">
        <v>2790</v>
      </c>
      <c r="I11621" s="41" t="s">
        <v>23</v>
      </c>
      <c r="J11621" s="41" t="s">
        <v>34</v>
      </c>
      <c r="K11621" s="41" t="s">
        <v>25</v>
      </c>
    </row>
    <row r="11622" spans="2:11" ht="15" customHeight="1" x14ac:dyDescent="0.3">
      <c r="B11622" s="39" t="str">
        <f t="shared" si="163"/>
        <v>95170035060 ролик гольчатого підшипника 4 х 10,8</v>
      </c>
      <c r="C11622" s="39" t="str">
        <f>TEXT(Raw_Articul_Data!$D11622,"00000000000")</f>
        <v>95170035060</v>
      </c>
      <c r="D11622" s="41">
        <v>95170035060</v>
      </c>
      <c r="E11622" s="41" t="s">
        <v>6076</v>
      </c>
      <c r="G11622" s="41" t="s">
        <v>32</v>
      </c>
      <c r="H11622" s="41" t="s">
        <v>2790</v>
      </c>
      <c r="I11622" s="41" t="s">
        <v>23</v>
      </c>
      <c r="J11622" s="41" t="s">
        <v>28</v>
      </c>
      <c r="K11622" s="41" t="s">
        <v>25</v>
      </c>
    </row>
    <row r="11623" spans="2:11" ht="15" customHeight="1" x14ac:dyDescent="0.3">
      <c r="B11623" s="39" t="str">
        <f t="shared" si="163"/>
        <v>95230030420 радіальний шарикопідшипник 12х32х10,8</v>
      </c>
      <c r="C11623" s="39" t="str">
        <f>TEXT(Raw_Articul_Data!$D11623,"00000000000")</f>
        <v>95230030420</v>
      </c>
      <c r="D11623" s="41">
        <v>95230030420</v>
      </c>
      <c r="E11623" s="41" t="s">
        <v>6077</v>
      </c>
      <c r="G11623" s="41" t="s">
        <v>32</v>
      </c>
      <c r="H11623" s="41" t="s">
        <v>2790</v>
      </c>
      <c r="I11623" s="41" t="s">
        <v>23</v>
      </c>
      <c r="J11623" s="41" t="s">
        <v>34</v>
      </c>
      <c r="K11623" s="41" t="s">
        <v>25</v>
      </c>
    </row>
    <row r="11624" spans="2:11" ht="15" customHeight="1" x14ac:dyDescent="0.3">
      <c r="B11624" s="39" t="str">
        <f t="shared" si="163"/>
        <v>95230034260 радіальний шарикопідшипник 15 х 35 х 13</v>
      </c>
      <c r="C11624" s="39" t="str">
        <f>TEXT(Raw_Articul_Data!$D11624,"00000000000")</f>
        <v>95230034260</v>
      </c>
      <c r="D11624" s="41">
        <v>95230034260</v>
      </c>
      <c r="E11624" s="41" t="s">
        <v>6078</v>
      </c>
      <c r="G11624" s="41" t="s">
        <v>32</v>
      </c>
      <c r="H11624" s="41" t="s">
        <v>2790</v>
      </c>
      <c r="I11624" s="41" t="s">
        <v>23</v>
      </c>
      <c r="J11624" s="41" t="s">
        <v>233</v>
      </c>
      <c r="K11624" s="41" t="s">
        <v>25</v>
      </c>
    </row>
    <row r="11625" spans="2:11" ht="15" customHeight="1" x14ac:dyDescent="0.3">
      <c r="B11625" s="39" t="str">
        <f t="shared" si="163"/>
        <v>95230034262 радіальний шарикопідшипник 15 х 35 х 13</v>
      </c>
      <c r="C11625" s="39" t="str">
        <f>TEXT(Raw_Articul_Data!$D11625,"00000000000")</f>
        <v>95230034262</v>
      </c>
      <c r="D11625" s="41">
        <v>95230034262</v>
      </c>
      <c r="E11625" s="41" t="s">
        <v>6078</v>
      </c>
      <c r="G11625" s="41" t="s">
        <v>32</v>
      </c>
      <c r="H11625" s="41" t="s">
        <v>2790</v>
      </c>
      <c r="I11625" s="41" t="s">
        <v>23</v>
      </c>
      <c r="J11625" s="41" t="s">
        <v>233</v>
      </c>
      <c r="K11625" s="41" t="s">
        <v>25</v>
      </c>
    </row>
    <row r="11626" spans="2:11" ht="15" customHeight="1" x14ac:dyDescent="0.3">
      <c r="B11626" s="39" t="str">
        <f t="shared" si="163"/>
        <v>95230034266 радіальний шарикопідшипник 15 х 35 х 13</v>
      </c>
      <c r="C11626" s="39" t="str">
        <f>TEXT(Raw_Articul_Data!$D11626,"00000000000")</f>
        <v>95230034266</v>
      </c>
      <c r="D11626" s="41">
        <v>95230034266</v>
      </c>
      <c r="E11626" s="41" t="s">
        <v>6078</v>
      </c>
      <c r="G11626" s="41" t="s">
        <v>32</v>
      </c>
      <c r="H11626" s="41" t="s">
        <v>2790</v>
      </c>
      <c r="I11626" s="41" t="s">
        <v>23</v>
      </c>
      <c r="J11626" s="41" t="s">
        <v>218</v>
      </c>
      <c r="K11626" s="41" t="s">
        <v>25</v>
      </c>
    </row>
    <row r="11627" spans="2:11" ht="15" customHeight="1" x14ac:dyDescent="0.3">
      <c r="B11627" s="39" t="str">
        <f t="shared" si="163"/>
        <v>95230034275 радіальний шарикопідшипник 15 х 35 х 13</v>
      </c>
      <c r="C11627" s="39" t="str">
        <f>TEXT(Raw_Articul_Data!$D11627,"00000000000")</f>
        <v>95230034275</v>
      </c>
      <c r="D11627" s="41">
        <v>95230034275</v>
      </c>
      <c r="E11627" s="41" t="s">
        <v>6078</v>
      </c>
      <c r="G11627" s="41" t="s">
        <v>32</v>
      </c>
      <c r="H11627" s="41" t="s">
        <v>2790</v>
      </c>
      <c r="I11627" s="41" t="s">
        <v>23</v>
      </c>
      <c r="J11627" s="41" t="s">
        <v>218</v>
      </c>
      <c r="K11627" s="41" t="s">
        <v>25</v>
      </c>
    </row>
    <row r="11628" spans="2:11" ht="15" customHeight="1" x14ac:dyDescent="0.3">
      <c r="B11628" s="39" t="str">
        <f t="shared" si="163"/>
        <v>95230034278 радіальний шарикопідшипник 15x35x13</v>
      </c>
      <c r="C11628" s="39" t="str">
        <f>TEXT(Raw_Articul_Data!$D11628,"00000000000")</f>
        <v>95230034278</v>
      </c>
      <c r="D11628" s="41">
        <v>95230034278</v>
      </c>
      <c r="E11628" s="41" t="s">
        <v>6079</v>
      </c>
      <c r="G11628" s="41" t="s">
        <v>32</v>
      </c>
      <c r="H11628" s="41" t="s">
        <v>2790</v>
      </c>
      <c r="I11628" s="41" t="s">
        <v>23</v>
      </c>
      <c r="J11628" s="41" t="s">
        <v>218</v>
      </c>
      <c r="K11628" s="41" t="s">
        <v>25</v>
      </c>
    </row>
    <row r="11629" spans="2:11" ht="15" customHeight="1" x14ac:dyDescent="0.3">
      <c r="B11629" s="39" t="str">
        <f t="shared" si="163"/>
        <v>95230034280 радіальний шарикопідшипник 15х37,7х11</v>
      </c>
      <c r="C11629" s="39" t="str">
        <f>TEXT(Raw_Articul_Data!$D11629,"00000000000")</f>
        <v>95230034280</v>
      </c>
      <c r="D11629" s="41">
        <v>95230034280</v>
      </c>
      <c r="E11629" s="41" t="s">
        <v>6080</v>
      </c>
      <c r="G11629" s="41" t="s">
        <v>32</v>
      </c>
      <c r="H11629" s="41" t="s">
        <v>2790</v>
      </c>
      <c r="I11629" s="41" t="s">
        <v>23</v>
      </c>
      <c r="J11629" s="41" t="s">
        <v>1906</v>
      </c>
      <c r="K11629" s="41" t="s">
        <v>25</v>
      </c>
    </row>
    <row r="11630" spans="2:11" ht="15" customHeight="1" x14ac:dyDescent="0.3">
      <c r="B11630" s="39" t="str">
        <f t="shared" si="163"/>
        <v>95230034282 радіальний шарикопідшипник 15х37,7х13</v>
      </c>
      <c r="C11630" s="39" t="str">
        <f>TEXT(Raw_Articul_Data!$D11630,"00000000000")</f>
        <v>95230034282</v>
      </c>
      <c r="D11630" s="41">
        <v>95230034282</v>
      </c>
      <c r="E11630" s="41" t="s">
        <v>6081</v>
      </c>
      <c r="G11630" s="41" t="s">
        <v>32</v>
      </c>
      <c r="H11630" s="41" t="s">
        <v>2790</v>
      </c>
      <c r="I11630" s="41" t="s">
        <v>23</v>
      </c>
      <c r="J11630" s="41" t="s">
        <v>1906</v>
      </c>
      <c r="K11630" s="41" t="s">
        <v>25</v>
      </c>
    </row>
    <row r="11631" spans="2:11" ht="15" customHeight="1" x14ac:dyDescent="0.3">
      <c r="B11631" s="39" t="str">
        <f t="shared" si="163"/>
        <v>95230034301 радіальний шарикопідшипник 15x38x11</v>
      </c>
      <c r="C11631" s="39" t="str">
        <f>TEXT(Raw_Articul_Data!$D11631,"00000000000")</f>
        <v>95230034301</v>
      </c>
      <c r="D11631" s="41">
        <v>95230034301</v>
      </c>
      <c r="E11631" s="41" t="s">
        <v>6082</v>
      </c>
      <c r="G11631" s="41" t="s">
        <v>32</v>
      </c>
      <c r="H11631" s="41" t="s">
        <v>2790</v>
      </c>
      <c r="I11631" s="41" t="s">
        <v>23</v>
      </c>
      <c r="J11631" s="41" t="s">
        <v>233</v>
      </c>
      <c r="K11631" s="41" t="s">
        <v>25</v>
      </c>
    </row>
    <row r="11632" spans="2:11" ht="15" customHeight="1" x14ac:dyDescent="0.3">
      <c r="B11632" s="39" t="str">
        <f t="shared" si="163"/>
        <v>95230034304 радіальний шарикопідшипник 15х38х11</v>
      </c>
      <c r="C11632" s="39" t="str">
        <f>TEXT(Raw_Articul_Data!$D11632,"00000000000")</f>
        <v>95230034304</v>
      </c>
      <c r="D11632" s="41">
        <v>95230034304</v>
      </c>
      <c r="E11632" s="41" t="s">
        <v>6083</v>
      </c>
      <c r="G11632" s="41" t="s">
        <v>32</v>
      </c>
      <c r="H11632" s="41" t="s">
        <v>2790</v>
      </c>
      <c r="I11632" s="41" t="s">
        <v>23</v>
      </c>
      <c r="J11632" s="41" t="s">
        <v>1906</v>
      </c>
      <c r="K11632" s="41" t="s">
        <v>25</v>
      </c>
    </row>
    <row r="11633" spans="2:11" ht="15" customHeight="1" x14ac:dyDescent="0.3">
      <c r="B11633" s="39" t="str">
        <f t="shared" si="163"/>
        <v>95230034386 радіальний шарикопідшипник 20 х 47 х 15</v>
      </c>
      <c r="C11633" s="39" t="str">
        <f>TEXT(Raw_Articul_Data!$D11633,"00000000000")</f>
        <v>95230034386</v>
      </c>
      <c r="D11633" s="41">
        <v>95230034386</v>
      </c>
      <c r="E11633" s="41" t="s">
        <v>6084</v>
      </c>
      <c r="G11633" s="41" t="s">
        <v>32</v>
      </c>
      <c r="H11633" s="41" t="s">
        <v>2790</v>
      </c>
      <c r="I11633" s="41" t="s">
        <v>23</v>
      </c>
      <c r="J11633" s="41" t="s">
        <v>1906</v>
      </c>
      <c r="K11633" s="41" t="s">
        <v>25</v>
      </c>
    </row>
    <row r="11634" spans="2:11" ht="15" customHeight="1" x14ac:dyDescent="0.3">
      <c r="B11634" s="39" t="str">
        <f t="shared" si="163"/>
        <v>95230034555 радіальний шарикопідшипник 17 х 40 х 14</v>
      </c>
      <c r="C11634" s="39" t="str">
        <f>TEXT(Raw_Articul_Data!$D11634,"00000000000")</f>
        <v>95230034555</v>
      </c>
      <c r="D11634" s="41">
        <v>95230034555</v>
      </c>
      <c r="E11634" s="41" t="s">
        <v>6085</v>
      </c>
      <c r="G11634" s="41" t="s">
        <v>32</v>
      </c>
      <c r="H11634" s="41" t="s">
        <v>2790</v>
      </c>
      <c r="I11634" s="41" t="s">
        <v>23</v>
      </c>
      <c r="J11634" s="41" t="s">
        <v>218</v>
      </c>
      <c r="K11634" s="41" t="s">
        <v>25</v>
      </c>
    </row>
    <row r="11635" spans="2:11" ht="15" customHeight="1" x14ac:dyDescent="0.3">
      <c r="B11635" s="39" t="str">
        <f t="shared" si="163"/>
        <v>95230034556 радіальний шарикопідшипник 17х40х14</v>
      </c>
      <c r="C11635" s="39" t="str">
        <f>TEXT(Raw_Articul_Data!$D11635,"00000000000")</f>
        <v>95230034556</v>
      </c>
      <c r="D11635" s="41">
        <v>95230034556</v>
      </c>
      <c r="E11635" s="41" t="s">
        <v>6086</v>
      </c>
      <c r="G11635" s="41" t="s">
        <v>32</v>
      </c>
      <c r="H11635" s="41" t="s">
        <v>2790</v>
      </c>
      <c r="I11635" s="41" t="s">
        <v>23</v>
      </c>
      <c r="J11635" s="41" t="s">
        <v>1906</v>
      </c>
      <c r="K11635" s="41" t="s">
        <v>25</v>
      </c>
    </row>
    <row r="11636" spans="2:11" ht="15" customHeight="1" x14ac:dyDescent="0.3">
      <c r="B11636" s="39" t="str">
        <f t="shared" si="163"/>
        <v>95290034181 гольчатий підшипник без внутрішнього кільця 1516-2</v>
      </c>
      <c r="C11636" s="39" t="str">
        <f>TEXT(Raw_Articul_Data!$D11636,"00000000000")</f>
        <v>95290034181</v>
      </c>
      <c r="D11636" s="41">
        <v>95290034181</v>
      </c>
      <c r="E11636" s="41" t="s">
        <v>6087</v>
      </c>
      <c r="G11636" s="41" t="s">
        <v>32</v>
      </c>
      <c r="H11636" s="41" t="s">
        <v>2790</v>
      </c>
      <c r="I11636" s="41" t="s">
        <v>23</v>
      </c>
      <c r="J11636" s="41" t="s">
        <v>28</v>
      </c>
      <c r="K11636" s="41" t="s">
        <v>25</v>
      </c>
    </row>
    <row r="11637" spans="2:11" ht="15" customHeight="1" x14ac:dyDescent="0.3">
      <c r="B11637" s="39" t="str">
        <f t="shared" si="163"/>
        <v>95290034681 гольчатий підшипник без внутрішнього кільця 2020-2</v>
      </c>
      <c r="C11637" s="39" t="str">
        <f>TEXT(Raw_Articul_Data!$D11637,"00000000000")</f>
        <v>95290034681</v>
      </c>
      <c r="D11637" s="41">
        <v>95290034681</v>
      </c>
      <c r="E11637" s="41" t="s">
        <v>6088</v>
      </c>
      <c r="G11637" s="41" t="s">
        <v>32</v>
      </c>
      <c r="H11637" s="41" t="s">
        <v>2790</v>
      </c>
      <c r="I11637" s="41" t="s">
        <v>23</v>
      </c>
      <c r="J11637" s="41" t="s">
        <v>28</v>
      </c>
      <c r="K11637" s="41" t="s">
        <v>25</v>
      </c>
    </row>
    <row r="11638" spans="2:11" ht="15" customHeight="1" x14ac:dyDescent="0.3">
      <c r="B11638" s="39" t="str">
        <f t="shared" si="163"/>
        <v>95310030105 роликова втулка 12 х 24,5 х 8,8</v>
      </c>
      <c r="C11638" s="39" t="str">
        <f>TEXT(Raw_Articul_Data!$D11638,"00000000000")</f>
        <v>95310030105</v>
      </c>
      <c r="D11638" s="41">
        <v>95310030105</v>
      </c>
      <c r="E11638" s="41" t="s">
        <v>6089</v>
      </c>
      <c r="G11638" s="41" t="s">
        <v>32</v>
      </c>
      <c r="H11638" s="41" t="s">
        <v>2790</v>
      </c>
      <c r="I11638" s="41" t="s">
        <v>23</v>
      </c>
      <c r="J11638" s="41" t="s">
        <v>28</v>
      </c>
      <c r="K11638" s="41" t="s">
        <v>25</v>
      </c>
    </row>
    <row r="11639" spans="2:11" ht="15" customHeight="1" x14ac:dyDescent="0.3">
      <c r="B11639" s="39" t="str">
        <f t="shared" si="163"/>
        <v>95330030000 втулка</v>
      </c>
      <c r="C11639" s="39" t="str">
        <f>TEXT(Raw_Articul_Data!$D11639,"00000000000")</f>
        <v>95330030000</v>
      </c>
      <c r="D11639" s="41">
        <v>95330030000</v>
      </c>
      <c r="E11639" s="41" t="s">
        <v>2153</v>
      </c>
      <c r="G11639" s="41" t="s">
        <v>32</v>
      </c>
      <c r="H11639" s="41" t="s">
        <v>2790</v>
      </c>
      <c r="I11639" s="41" t="s">
        <v>23</v>
      </c>
      <c r="J11639" s="41" t="s">
        <v>45</v>
      </c>
      <c r="K11639" s="41" t="s">
        <v>25</v>
      </c>
    </row>
    <row r="11640" spans="2:11" ht="15" customHeight="1" x14ac:dyDescent="0.3">
      <c r="B11640" s="39" t="str">
        <f t="shared" si="163"/>
        <v>95330039076 підшипник</v>
      </c>
      <c r="C11640" s="39" t="str">
        <f>TEXT(Raw_Articul_Data!$D11640,"00000000000")</f>
        <v>95330039076</v>
      </c>
      <c r="D11640" s="41">
        <v>95330039076</v>
      </c>
      <c r="E11640" s="41" t="s">
        <v>3055</v>
      </c>
      <c r="G11640" s="41" t="s">
        <v>32</v>
      </c>
      <c r="H11640" s="41" t="s">
        <v>2790</v>
      </c>
      <c r="I11640" s="41" t="s">
        <v>23</v>
      </c>
      <c r="J11640" s="41" t="s">
        <v>28</v>
      </c>
      <c r="K11640" s="41" t="s">
        <v>25</v>
      </c>
    </row>
    <row r="11641" spans="2:11" ht="15" customHeight="1" x14ac:dyDescent="0.3">
      <c r="B11641" s="39" t="str">
        <f t="shared" si="163"/>
        <v>95330039246 втулка з буртиком</v>
      </c>
      <c r="C11641" s="39" t="str">
        <f>TEXT(Raw_Articul_Data!$D11641,"00000000000")</f>
        <v>95330039246</v>
      </c>
      <c r="D11641" s="41">
        <v>95330039246</v>
      </c>
      <c r="E11641" s="41" t="s">
        <v>5034</v>
      </c>
      <c r="G11641" s="41" t="s">
        <v>32</v>
      </c>
      <c r="H11641" s="41" t="s">
        <v>2790</v>
      </c>
      <c r="I11641" s="41" t="s">
        <v>23</v>
      </c>
      <c r="J11641" s="41" t="s">
        <v>28</v>
      </c>
      <c r="K11641" s="41" t="s">
        <v>25</v>
      </c>
    </row>
    <row r="11642" spans="2:11" ht="15" customHeight="1" x14ac:dyDescent="0.3">
      <c r="B11642" s="39" t="str">
        <f t="shared" si="163"/>
        <v>95330039988 упорний підшипник ковзання 1/2" х 5/8" х 5/8"</v>
      </c>
      <c r="C11642" s="39" t="str">
        <f>TEXT(Raw_Articul_Data!$D11642,"00000000000")</f>
        <v>95330039988</v>
      </c>
      <c r="D11642" s="41">
        <v>95330039988</v>
      </c>
      <c r="E11642" s="41" t="s">
        <v>6090</v>
      </c>
      <c r="G11642" s="41" t="s">
        <v>32</v>
      </c>
      <c r="H11642" s="41" t="s">
        <v>2790</v>
      </c>
      <c r="I11642" s="41" t="s">
        <v>23</v>
      </c>
      <c r="J11642" s="41" t="s">
        <v>55</v>
      </c>
      <c r="K11642" s="41" t="s">
        <v>25</v>
      </c>
    </row>
    <row r="11643" spans="2:11" ht="15" customHeight="1" x14ac:dyDescent="0.3">
      <c r="B11643" s="39" t="str">
        <f t="shared" si="163"/>
        <v>95820030471 зажимний важіль m8</v>
      </c>
      <c r="C11643" s="39" t="str">
        <f>TEXT(Raw_Articul_Data!$D11643,"00000000000")</f>
        <v>95820030471</v>
      </c>
      <c r="D11643" s="41">
        <v>95820030471</v>
      </c>
      <c r="E11643" s="41" t="s">
        <v>6091</v>
      </c>
      <c r="G11643" s="41" t="s">
        <v>32</v>
      </c>
      <c r="H11643" s="41" t="s">
        <v>2790</v>
      </c>
      <c r="I11643" s="41" t="s">
        <v>23</v>
      </c>
      <c r="J11643" s="41" t="s">
        <v>28</v>
      </c>
      <c r="K11643" s="41" t="s">
        <v>25</v>
      </c>
    </row>
    <row r="11644" spans="2:11" ht="15" customHeight="1" x14ac:dyDescent="0.3">
      <c r="B11644" s="39" t="str">
        <f t="shared" si="163"/>
        <v>96300031747 ущільнююче кільце вала 17 x 30 x 7</v>
      </c>
      <c r="C11644" s="39" t="str">
        <f>TEXT(Raw_Articul_Data!$D11644,"00000000000")</f>
        <v>96300031747</v>
      </c>
      <c r="D11644" s="41">
        <v>96300031747</v>
      </c>
      <c r="E11644" s="41" t="s">
        <v>6092</v>
      </c>
      <c r="G11644" s="41" t="s">
        <v>32</v>
      </c>
      <c r="H11644" s="41" t="s">
        <v>2790</v>
      </c>
      <c r="I11644" s="41" t="s">
        <v>23</v>
      </c>
      <c r="J11644" s="41" t="s">
        <v>34</v>
      </c>
      <c r="K11644" s="41" t="s">
        <v>25</v>
      </c>
    </row>
    <row r="11645" spans="2:11" ht="15" customHeight="1" x14ac:dyDescent="0.3">
      <c r="B11645" s="39" t="str">
        <f t="shared" si="163"/>
        <v>96300032929 ущільнююче кільце вала as25x47x7</v>
      </c>
      <c r="C11645" s="39" t="str">
        <f>TEXT(Raw_Articul_Data!$D11645,"00000000000")</f>
        <v>96300032929</v>
      </c>
      <c r="D11645" s="41">
        <v>96300032929</v>
      </c>
      <c r="E11645" s="41" t="s">
        <v>6093</v>
      </c>
      <c r="G11645" s="41" t="s">
        <v>32</v>
      </c>
      <c r="H11645" s="41" t="s">
        <v>2790</v>
      </c>
      <c r="I11645" s="41" t="s">
        <v>23</v>
      </c>
      <c r="J11645" s="41" t="s">
        <v>191</v>
      </c>
      <c r="K11645" s="41" t="s">
        <v>25</v>
      </c>
    </row>
    <row r="11646" spans="2:11" ht="15" customHeight="1" x14ac:dyDescent="0.3">
      <c r="B11646" s="39" t="str">
        <f t="shared" si="163"/>
        <v>96300033616 ущільнююче кільце вала 35 х 20 х 7</v>
      </c>
      <c r="C11646" s="39" t="str">
        <f>TEXT(Raw_Articul_Data!$D11646,"00000000000")</f>
        <v>96300033616</v>
      </c>
      <c r="D11646" s="41">
        <v>96300033616</v>
      </c>
      <c r="E11646" s="41" t="s">
        <v>6094</v>
      </c>
      <c r="G11646" s="41" t="s">
        <v>32</v>
      </c>
      <c r="H11646" s="41" t="s">
        <v>2790</v>
      </c>
      <c r="I11646" s="41" t="s">
        <v>23</v>
      </c>
      <c r="J11646" s="41" t="s">
        <v>218</v>
      </c>
      <c r="K11646" s="41" t="s">
        <v>25</v>
      </c>
    </row>
    <row r="11647" spans="2:11" ht="15" customHeight="1" x14ac:dyDescent="0.3">
      <c r="B11647" s="39" t="str">
        <f t="shared" si="163"/>
        <v>96309511696 ущільнююче кільце вала 15х26х7</v>
      </c>
      <c r="C11647" s="39" t="str">
        <f>TEXT(Raw_Articul_Data!$D11647,"00000000000")</f>
        <v>96309511696</v>
      </c>
      <c r="D11647" s="41">
        <v>96309511696</v>
      </c>
      <c r="E11647" s="41" t="s">
        <v>6095</v>
      </c>
      <c r="G11647" s="41" t="s">
        <v>32</v>
      </c>
      <c r="H11647" s="41" t="s">
        <v>2790</v>
      </c>
      <c r="I11647" s="41" t="s">
        <v>23</v>
      </c>
      <c r="J11647" s="41" t="s">
        <v>45</v>
      </c>
      <c r="K11647" s="41" t="s">
        <v>25</v>
      </c>
    </row>
    <row r="11648" spans="2:11" ht="15" customHeight="1" x14ac:dyDescent="0.3">
      <c r="B11648" s="39" t="str">
        <f t="shared" si="163"/>
        <v>96330033940 ущільнююче кільце вала 35 х 47 х 7</v>
      </c>
      <c r="C11648" s="39" t="str">
        <f>TEXT(Raw_Articul_Data!$D11648,"00000000000")</f>
        <v>96330033940</v>
      </c>
      <c r="D11648" s="41">
        <v>96330033940</v>
      </c>
      <c r="E11648" s="41" t="s">
        <v>6096</v>
      </c>
      <c r="G11648" s="41" t="s">
        <v>32</v>
      </c>
      <c r="H11648" s="41" t="s">
        <v>2790</v>
      </c>
      <c r="I11648" s="41" t="s">
        <v>23</v>
      </c>
      <c r="J11648" s="41" t="s">
        <v>24</v>
      </c>
      <c r="K11648" s="41" t="s">
        <v>25</v>
      </c>
    </row>
    <row r="11649" spans="2:11" ht="15" customHeight="1" x14ac:dyDescent="0.3">
      <c r="B11649" s="39" t="str">
        <f t="shared" si="163"/>
        <v>96360030420 ущільнююче кільце 6,5 х 9,5</v>
      </c>
      <c r="C11649" s="39" t="str">
        <f>TEXT(Raw_Articul_Data!$D11649,"00000000000")</f>
        <v>96360030420</v>
      </c>
      <c r="D11649" s="41">
        <v>96360030420</v>
      </c>
      <c r="E11649" s="41" t="s">
        <v>6097</v>
      </c>
      <c r="G11649" s="41" t="s">
        <v>32</v>
      </c>
      <c r="H11649" s="41" t="s">
        <v>2790</v>
      </c>
      <c r="I11649" s="41" t="s">
        <v>23</v>
      </c>
      <c r="J11649" s="41" t="s">
        <v>28</v>
      </c>
      <c r="K11649" s="41" t="s">
        <v>25</v>
      </c>
    </row>
    <row r="11650" spans="2:11" ht="15" customHeight="1" x14ac:dyDescent="0.3">
      <c r="B11650" s="39" t="str">
        <f t="shared" si="163"/>
        <v>96368150270 ущільнююче кільце 5 х 9 х 1</v>
      </c>
      <c r="C11650" s="39" t="str">
        <f>TEXT(Raw_Articul_Data!$D11650,"00000000000")</f>
        <v>96368150270</v>
      </c>
      <c r="D11650" s="41">
        <v>96368150270</v>
      </c>
      <c r="E11650" s="41" t="s">
        <v>6098</v>
      </c>
      <c r="G11650" s="41" t="s">
        <v>32</v>
      </c>
      <c r="H11650" s="41" t="s">
        <v>2790</v>
      </c>
      <c r="I11650" s="41" t="s">
        <v>23</v>
      </c>
      <c r="J11650" s="41" t="s">
        <v>28</v>
      </c>
      <c r="K11650" s="41" t="s">
        <v>25</v>
      </c>
    </row>
    <row r="11651" spans="2:11" ht="15" customHeight="1" x14ac:dyDescent="0.3">
      <c r="B11651" s="39" t="str">
        <f t="shared" si="163"/>
        <v>96368150700 ущільнююче кільце 8х15х1</v>
      </c>
      <c r="C11651" s="39" t="str">
        <f>TEXT(Raw_Articul_Data!$D11651,"00000000000")</f>
        <v>96368150700</v>
      </c>
      <c r="D11651" s="41">
        <v>96368150700</v>
      </c>
      <c r="E11651" s="41" t="s">
        <v>6099</v>
      </c>
      <c r="G11651" s="41" t="s">
        <v>32</v>
      </c>
      <c r="H11651" s="41" t="s">
        <v>2790</v>
      </c>
      <c r="I11651" s="41" t="s">
        <v>23</v>
      </c>
      <c r="J11651" s="41" t="s">
        <v>28</v>
      </c>
      <c r="K11651" s="41" t="s">
        <v>25</v>
      </c>
    </row>
    <row r="11652" spans="2:11" ht="15" customHeight="1" x14ac:dyDescent="0.3">
      <c r="B11652" s="39" t="str">
        <f t="shared" si="163"/>
        <v>96390031205 ущільнююче кільце вала 12х22х4,5</v>
      </c>
      <c r="C11652" s="39" t="str">
        <f>TEXT(Raw_Articul_Data!$D11652,"00000000000")</f>
        <v>96390031205</v>
      </c>
      <c r="D11652" s="41">
        <v>96390031205</v>
      </c>
      <c r="E11652" s="41" t="s">
        <v>6100</v>
      </c>
      <c r="G11652" s="41" t="s">
        <v>32</v>
      </c>
      <c r="H11652" s="41" t="s">
        <v>2790</v>
      </c>
      <c r="I11652" s="41" t="s">
        <v>23</v>
      </c>
      <c r="J11652" s="41" t="s">
        <v>45</v>
      </c>
      <c r="K11652" s="41" t="s">
        <v>25</v>
      </c>
    </row>
    <row r="11653" spans="2:11" ht="15" customHeight="1" x14ac:dyDescent="0.3">
      <c r="B11653" s="39" t="str">
        <f t="shared" si="163"/>
        <v>96390031206 ущільнююче кільце вала 12x22x4,5</v>
      </c>
      <c r="C11653" s="39" t="str">
        <f>TEXT(Raw_Articul_Data!$D11653,"00000000000")</f>
        <v>96390031206</v>
      </c>
      <c r="D11653" s="41">
        <v>96390031206</v>
      </c>
      <c r="E11653" s="41" t="s">
        <v>6101</v>
      </c>
      <c r="G11653" s="41" t="s">
        <v>32</v>
      </c>
      <c r="H11653" s="41" t="s">
        <v>2790</v>
      </c>
      <c r="I11653" s="41" t="s">
        <v>23</v>
      </c>
      <c r="J11653" s="41" t="s">
        <v>28</v>
      </c>
      <c r="K11653" s="41" t="s">
        <v>25</v>
      </c>
    </row>
    <row r="11654" spans="2:11" ht="15" customHeight="1" x14ac:dyDescent="0.3">
      <c r="B11654" s="39" t="str">
        <f t="shared" si="163"/>
        <v>96390031230 ущільнююче кільце вала 12x22x7</v>
      </c>
      <c r="C11654" s="39" t="str">
        <f>TEXT(Raw_Articul_Data!$D11654,"00000000000")</f>
        <v>96390031230</v>
      </c>
      <c r="D11654" s="41">
        <v>96390031230</v>
      </c>
      <c r="E11654" s="41" t="s">
        <v>6102</v>
      </c>
      <c r="G11654" s="41" t="s">
        <v>32</v>
      </c>
      <c r="H11654" s="41" t="s">
        <v>2790</v>
      </c>
      <c r="I11654" s="41" t="s">
        <v>23</v>
      </c>
      <c r="J11654" s="41" t="s">
        <v>45</v>
      </c>
      <c r="K11654" s="41" t="s">
        <v>25</v>
      </c>
    </row>
    <row r="11655" spans="2:11" ht="15" customHeight="1" x14ac:dyDescent="0.3">
      <c r="B11655" s="39" t="str">
        <f t="shared" si="163"/>
        <v>96390031231 ущільнююче кільце вала 12x22x7</v>
      </c>
      <c r="C11655" s="39" t="str">
        <f>TEXT(Raw_Articul_Data!$D11655,"00000000000")</f>
        <v>96390031231</v>
      </c>
      <c r="D11655" s="41">
        <v>96390031231</v>
      </c>
      <c r="E11655" s="41" t="s">
        <v>6102</v>
      </c>
      <c r="G11655" s="41" t="s">
        <v>32</v>
      </c>
      <c r="H11655" s="41" t="s">
        <v>2790</v>
      </c>
      <c r="I11655" s="41" t="s">
        <v>23</v>
      </c>
      <c r="J11655" s="41" t="s">
        <v>45</v>
      </c>
      <c r="K11655" s="41" t="s">
        <v>25</v>
      </c>
    </row>
    <row r="11656" spans="2:11" ht="15" customHeight="1" x14ac:dyDescent="0.3">
      <c r="B11656" s="39" t="str">
        <f t="shared" si="163"/>
        <v>96390031575 ущільнююче кільце вала 15х25х4</v>
      </c>
      <c r="C11656" s="39" t="str">
        <f>TEXT(Raw_Articul_Data!$D11656,"00000000000")</f>
        <v>96390031575</v>
      </c>
      <c r="D11656" s="41">
        <v>96390031575</v>
      </c>
      <c r="E11656" s="41" t="s">
        <v>6103</v>
      </c>
      <c r="G11656" s="41" t="s">
        <v>32</v>
      </c>
      <c r="H11656" s="41" t="s">
        <v>2790</v>
      </c>
      <c r="I11656" s="41" t="s">
        <v>23</v>
      </c>
      <c r="J11656" s="41" t="s">
        <v>45</v>
      </c>
      <c r="K11656" s="41" t="s">
        <v>25</v>
      </c>
    </row>
    <row r="11657" spans="2:11" ht="15" customHeight="1" x14ac:dyDescent="0.3">
      <c r="B11657" s="39" t="str">
        <f t="shared" si="163"/>
        <v>96390031585 ущільнююче кільце вала 15 х 25 х 5</v>
      </c>
      <c r="C11657" s="39" t="str">
        <f>TEXT(Raw_Articul_Data!$D11657,"00000000000")</f>
        <v>96390031585</v>
      </c>
      <c r="D11657" s="41">
        <v>96390031585</v>
      </c>
      <c r="E11657" s="41" t="s">
        <v>6104</v>
      </c>
      <c r="G11657" s="41" t="s">
        <v>32</v>
      </c>
      <c r="H11657" s="41" t="s">
        <v>2790</v>
      </c>
      <c r="I11657" s="41" t="s">
        <v>23</v>
      </c>
      <c r="J11657" s="41" t="s">
        <v>45</v>
      </c>
      <c r="K11657" s="41" t="s">
        <v>25</v>
      </c>
    </row>
    <row r="11658" spans="2:11" ht="15" customHeight="1" x14ac:dyDescent="0.3">
      <c r="B11658" s="39" t="str">
        <f t="shared" si="163"/>
        <v>96390031743 ущільнююче кільце вала 17 х 30 х 4,4</v>
      </c>
      <c r="C11658" s="39" t="str">
        <f>TEXT(Raw_Articul_Data!$D11658,"00000000000")</f>
        <v>96390031743</v>
      </c>
      <c r="D11658" s="41">
        <v>96390031743</v>
      </c>
      <c r="E11658" s="41" t="s">
        <v>6105</v>
      </c>
      <c r="G11658" s="41" t="s">
        <v>32</v>
      </c>
      <c r="H11658" s="41" t="s">
        <v>2790</v>
      </c>
      <c r="I11658" s="41" t="s">
        <v>23</v>
      </c>
      <c r="J11658" s="41" t="s">
        <v>45</v>
      </c>
      <c r="K11658" s="41" t="s">
        <v>25</v>
      </c>
    </row>
    <row r="11659" spans="2:11" ht="15" customHeight="1" x14ac:dyDescent="0.3">
      <c r="B11659" s="39" t="str">
        <f t="shared" si="163"/>
        <v>96390032210 ущільнююче кільце вала 20 х 30 х 5</v>
      </c>
      <c r="C11659" s="39" t="str">
        <f>TEXT(Raw_Articul_Data!$D11659,"00000000000")</f>
        <v>96390032210</v>
      </c>
      <c r="D11659" s="41">
        <v>96390032210</v>
      </c>
      <c r="E11659" s="41" t="s">
        <v>6106</v>
      </c>
      <c r="G11659" s="41" t="s">
        <v>32</v>
      </c>
      <c r="H11659" s="41" t="s">
        <v>2790</v>
      </c>
      <c r="I11659" s="41" t="s">
        <v>23</v>
      </c>
      <c r="J11659" s="41" t="s">
        <v>45</v>
      </c>
      <c r="K11659" s="41" t="s">
        <v>25</v>
      </c>
    </row>
    <row r="11660" spans="2:11" ht="15" customHeight="1" x14ac:dyDescent="0.3">
      <c r="B11660" s="39" t="str">
        <f t="shared" si="163"/>
        <v>96399511584 ущільнююче кільце вала 15х25х5</v>
      </c>
      <c r="C11660" s="39" t="str">
        <f>TEXT(Raw_Articul_Data!$D11660,"00000000000")</f>
        <v>96399511584</v>
      </c>
      <c r="D11660" s="41">
        <v>96399511584</v>
      </c>
      <c r="E11660" s="41" t="s">
        <v>6107</v>
      </c>
      <c r="G11660" s="41" t="s">
        <v>32</v>
      </c>
      <c r="H11660" s="41" t="s">
        <v>2790</v>
      </c>
      <c r="I11660" s="41" t="s">
        <v>23</v>
      </c>
      <c r="J11660" s="41" t="s">
        <v>45</v>
      </c>
      <c r="K11660" s="41" t="s">
        <v>25</v>
      </c>
    </row>
    <row r="11661" spans="2:11" ht="15" customHeight="1" x14ac:dyDescent="0.3">
      <c r="B11661" s="39" t="str">
        <f t="shared" ref="B11661:B11724" si="164">CONCATENATE(C11661," ", LOWER(E11661))</f>
        <v>96400030950 ущільнююче кільце вала 10 х 18 х 6</v>
      </c>
      <c r="C11661" s="39" t="str">
        <f>TEXT(Raw_Articul_Data!$D11661,"00000000000")</f>
        <v>96400030950</v>
      </c>
      <c r="D11661" s="41">
        <v>96400030950</v>
      </c>
      <c r="E11661" s="41" t="s">
        <v>6108</v>
      </c>
      <c r="G11661" s="41" t="s">
        <v>32</v>
      </c>
      <c r="H11661" s="41" t="s">
        <v>2790</v>
      </c>
      <c r="I11661" s="41" t="s">
        <v>23</v>
      </c>
      <c r="J11661" s="41" t="s">
        <v>807</v>
      </c>
      <c r="K11661" s="41" t="s">
        <v>25</v>
      </c>
    </row>
    <row r="11662" spans="2:11" ht="15" customHeight="1" x14ac:dyDescent="0.3">
      <c r="B11662" s="39" t="str">
        <f t="shared" si="164"/>
        <v>96400030955 ущільнююче кільце вала 10х20х4</v>
      </c>
      <c r="C11662" s="39" t="str">
        <f>TEXT(Raw_Articul_Data!$D11662,"00000000000")</f>
        <v>96400030955</v>
      </c>
      <c r="D11662" s="41">
        <v>96400030955</v>
      </c>
      <c r="E11662" s="41" t="s">
        <v>6109</v>
      </c>
      <c r="G11662" s="41" t="s">
        <v>32</v>
      </c>
      <c r="H11662" s="41" t="s">
        <v>2790</v>
      </c>
      <c r="I11662" s="41" t="s">
        <v>23</v>
      </c>
      <c r="J11662" s="41" t="s">
        <v>45</v>
      </c>
      <c r="K11662" s="41" t="s">
        <v>25</v>
      </c>
    </row>
    <row r="11663" spans="2:11" ht="15" customHeight="1" x14ac:dyDescent="0.3">
      <c r="B11663" s="39" t="str">
        <f t="shared" si="164"/>
        <v>96400030970 сальник 10х22х6</v>
      </c>
      <c r="C11663" s="39" t="str">
        <f>TEXT(Raw_Articul_Data!$D11663,"00000000000")</f>
        <v>96400030970</v>
      </c>
      <c r="D11663" s="41">
        <v>96400030970</v>
      </c>
      <c r="E11663" s="41" t="s">
        <v>6110</v>
      </c>
      <c r="G11663" s="41" t="s">
        <v>32</v>
      </c>
      <c r="H11663" s="41" t="s">
        <v>2790</v>
      </c>
      <c r="I11663" s="41" t="s">
        <v>23</v>
      </c>
      <c r="J11663" s="41" t="s">
        <v>24</v>
      </c>
      <c r="K11663" s="41" t="s">
        <v>25</v>
      </c>
    </row>
    <row r="11664" spans="2:11" ht="15" customHeight="1" x14ac:dyDescent="0.3">
      <c r="B11664" s="39" t="str">
        <f t="shared" si="164"/>
        <v>96400031180 сальник 12x20x4</v>
      </c>
      <c r="C11664" s="39" t="str">
        <f>TEXT(Raw_Articul_Data!$D11664,"00000000000")</f>
        <v>96400031180</v>
      </c>
      <c r="D11664" s="41">
        <v>96400031180</v>
      </c>
      <c r="E11664" s="41" t="s">
        <v>6111</v>
      </c>
      <c r="G11664" s="41" t="s">
        <v>32</v>
      </c>
      <c r="H11664" s="41" t="s">
        <v>2790</v>
      </c>
      <c r="I11664" s="41" t="s">
        <v>23</v>
      </c>
      <c r="J11664" s="41" t="s">
        <v>45</v>
      </c>
      <c r="K11664" s="41" t="s">
        <v>25</v>
      </c>
    </row>
    <row r="11665" spans="2:11" ht="15" customHeight="1" x14ac:dyDescent="0.3">
      <c r="B11665" s="39" t="str">
        <f t="shared" si="164"/>
        <v>96400031190 ущільнююче кільце вала  12 х 20 х 5</v>
      </c>
      <c r="C11665" s="39" t="str">
        <f>TEXT(Raw_Articul_Data!$D11665,"00000000000")</f>
        <v>96400031190</v>
      </c>
      <c r="D11665" s="41">
        <v>96400031190</v>
      </c>
      <c r="E11665" s="41" t="s">
        <v>6112</v>
      </c>
      <c r="G11665" s="41" t="s">
        <v>32</v>
      </c>
      <c r="H11665" s="41" t="s">
        <v>2790</v>
      </c>
      <c r="I11665" s="41" t="s">
        <v>23</v>
      </c>
      <c r="J11665" s="41" t="s">
        <v>45</v>
      </c>
      <c r="K11665" s="41" t="s">
        <v>25</v>
      </c>
    </row>
    <row r="11666" spans="2:11" ht="15" customHeight="1" x14ac:dyDescent="0.3">
      <c r="B11666" s="39" t="str">
        <f t="shared" si="164"/>
        <v>96400031191 ущільнююче кільце вала 12 х 20 х 5</v>
      </c>
      <c r="C11666" s="39" t="str">
        <f>TEXT(Raw_Articul_Data!$D11666,"00000000000")</f>
        <v>96400031191</v>
      </c>
      <c r="D11666" s="41">
        <v>96400031191</v>
      </c>
      <c r="E11666" s="41" t="s">
        <v>6113</v>
      </c>
      <c r="G11666" s="41" t="s">
        <v>32</v>
      </c>
      <c r="H11666" s="41" t="s">
        <v>2790</v>
      </c>
      <c r="I11666" s="41" t="s">
        <v>23</v>
      </c>
      <c r="J11666" s="41" t="s">
        <v>256</v>
      </c>
      <c r="K11666" s="41" t="s">
        <v>25</v>
      </c>
    </row>
    <row r="11667" spans="2:11" ht="15" customHeight="1" x14ac:dyDescent="0.3">
      <c r="B11667" s="39" t="str">
        <f t="shared" si="164"/>
        <v>96400031195 ущільнююче кільце вала 12x22x5</v>
      </c>
      <c r="C11667" s="39" t="str">
        <f>TEXT(Raw_Articul_Data!$D11667,"00000000000")</f>
        <v>96400031195</v>
      </c>
      <c r="D11667" s="41">
        <v>96400031195</v>
      </c>
      <c r="E11667" s="41" t="s">
        <v>6114</v>
      </c>
      <c r="G11667" s="41" t="s">
        <v>32</v>
      </c>
      <c r="H11667" s="41" t="s">
        <v>2790</v>
      </c>
      <c r="I11667" s="41" t="s">
        <v>23</v>
      </c>
      <c r="J11667" s="41" t="s">
        <v>45</v>
      </c>
      <c r="K11667" s="41" t="s">
        <v>25</v>
      </c>
    </row>
    <row r="11668" spans="2:11" ht="15" customHeight="1" x14ac:dyDescent="0.3">
      <c r="B11668" s="39" t="str">
        <f t="shared" si="164"/>
        <v>96400031280 ущільнююче кільце вала 12 х 32 х 7</v>
      </c>
      <c r="C11668" s="39" t="str">
        <f>TEXT(Raw_Articul_Data!$D11668,"00000000000")</f>
        <v>96400031280</v>
      </c>
      <c r="D11668" s="41">
        <v>96400031280</v>
      </c>
      <c r="E11668" s="41" t="s">
        <v>6115</v>
      </c>
      <c r="G11668" s="41" t="s">
        <v>32</v>
      </c>
      <c r="H11668" s="41" t="s">
        <v>2790</v>
      </c>
      <c r="I11668" s="41" t="s">
        <v>23</v>
      </c>
      <c r="J11668" s="41" t="s">
        <v>45</v>
      </c>
      <c r="K11668" s="41" t="s">
        <v>25</v>
      </c>
    </row>
    <row r="11669" spans="2:11" ht="15" customHeight="1" x14ac:dyDescent="0.3">
      <c r="B11669" s="39" t="str">
        <f t="shared" si="164"/>
        <v>96400031320 ущільнююче кільце вала 13 х 19 х 4</v>
      </c>
      <c r="C11669" s="39" t="str">
        <f>TEXT(Raw_Articul_Data!$D11669,"00000000000")</f>
        <v>96400031320</v>
      </c>
      <c r="D11669" s="41">
        <v>96400031320</v>
      </c>
      <c r="E11669" s="41" t="s">
        <v>6116</v>
      </c>
      <c r="G11669" s="41" t="s">
        <v>32</v>
      </c>
      <c r="H11669" s="41" t="s">
        <v>2790</v>
      </c>
      <c r="I11669" s="41" t="s">
        <v>23</v>
      </c>
      <c r="J11669" s="41" t="s">
        <v>45</v>
      </c>
      <c r="K11669" s="41" t="s">
        <v>25</v>
      </c>
    </row>
    <row r="11670" spans="2:11" ht="15" customHeight="1" x14ac:dyDescent="0.3">
      <c r="B11670" s="39" t="str">
        <f t="shared" si="164"/>
        <v>96400031340 ущільнююче кільце вала 13 х 22 х 5</v>
      </c>
      <c r="C11670" s="39" t="str">
        <f>TEXT(Raw_Articul_Data!$D11670,"00000000000")</f>
        <v>96400031340</v>
      </c>
      <c r="D11670" s="41">
        <v>96400031340</v>
      </c>
      <c r="E11670" s="41" t="s">
        <v>6117</v>
      </c>
      <c r="G11670" s="41" t="s">
        <v>32</v>
      </c>
      <c r="H11670" s="41" t="s">
        <v>2790</v>
      </c>
      <c r="I11670" s="41" t="s">
        <v>23</v>
      </c>
      <c r="J11670" s="41" t="s">
        <v>45</v>
      </c>
      <c r="K11670" s="41" t="s">
        <v>25</v>
      </c>
    </row>
    <row r="11671" spans="2:11" ht="15" customHeight="1" x14ac:dyDescent="0.3">
      <c r="B11671" s="39" t="str">
        <f t="shared" si="164"/>
        <v>96400031355 ущільнююче кільце вала 13,5 х 20 х 4</v>
      </c>
      <c r="C11671" s="39" t="str">
        <f>TEXT(Raw_Articul_Data!$D11671,"00000000000")</f>
        <v>96400031355</v>
      </c>
      <c r="D11671" s="41">
        <v>96400031355</v>
      </c>
      <c r="E11671" s="41" t="s">
        <v>6118</v>
      </c>
      <c r="G11671" s="41" t="s">
        <v>32</v>
      </c>
      <c r="H11671" s="41" t="s">
        <v>2790</v>
      </c>
      <c r="I11671" s="41" t="s">
        <v>23</v>
      </c>
      <c r="J11671" s="41" t="s">
        <v>45</v>
      </c>
      <c r="K11671" s="41" t="s">
        <v>25</v>
      </c>
    </row>
    <row r="11672" spans="2:11" ht="15" customHeight="1" x14ac:dyDescent="0.3">
      <c r="B11672" s="39" t="str">
        <f t="shared" si="164"/>
        <v>96400031560 ущільнююче кільце вала 15 х 22 х 4</v>
      </c>
      <c r="C11672" s="39" t="str">
        <f>TEXT(Raw_Articul_Data!$D11672,"00000000000")</f>
        <v>96400031560</v>
      </c>
      <c r="D11672" s="41">
        <v>96400031560</v>
      </c>
      <c r="E11672" s="41" t="s">
        <v>6119</v>
      </c>
      <c r="G11672" s="41" t="s">
        <v>32</v>
      </c>
      <c r="H11672" s="41" t="s">
        <v>2790</v>
      </c>
      <c r="I11672" s="41" t="s">
        <v>23</v>
      </c>
      <c r="J11672" s="41" t="s">
        <v>45</v>
      </c>
      <c r="K11672" s="41" t="s">
        <v>25</v>
      </c>
    </row>
    <row r="11673" spans="2:11" ht="15" customHeight="1" x14ac:dyDescent="0.3">
      <c r="B11673" s="39" t="str">
        <f t="shared" si="164"/>
        <v>96400031561 сальник 15х22х4</v>
      </c>
      <c r="C11673" s="39" t="str">
        <f>TEXT(Raw_Articul_Data!$D11673,"00000000000")</f>
        <v>96400031561</v>
      </c>
      <c r="D11673" s="41">
        <v>96400031561</v>
      </c>
      <c r="E11673" s="41" t="s">
        <v>6120</v>
      </c>
      <c r="G11673" s="41" t="s">
        <v>32</v>
      </c>
      <c r="H11673" s="41" t="s">
        <v>2790</v>
      </c>
      <c r="I11673" s="41" t="s">
        <v>23</v>
      </c>
      <c r="J11673" s="41" t="s">
        <v>45</v>
      </c>
      <c r="K11673" s="41" t="s">
        <v>25</v>
      </c>
    </row>
    <row r="11674" spans="2:11" ht="15" customHeight="1" x14ac:dyDescent="0.3">
      <c r="B11674" s="39" t="str">
        <f t="shared" si="164"/>
        <v>96400031570 ущільнююче кільце вала 15 х 24 х 7</v>
      </c>
      <c r="C11674" s="39" t="str">
        <f>TEXT(Raw_Articul_Data!$D11674,"00000000000")</f>
        <v>96400031570</v>
      </c>
      <c r="D11674" s="41">
        <v>96400031570</v>
      </c>
      <c r="E11674" s="41" t="s">
        <v>6121</v>
      </c>
      <c r="G11674" s="41" t="s">
        <v>32</v>
      </c>
      <c r="H11674" s="41" t="s">
        <v>2790</v>
      </c>
      <c r="I11674" s="41" t="s">
        <v>23</v>
      </c>
      <c r="J11674" s="41" t="s">
        <v>45</v>
      </c>
      <c r="K11674" s="41" t="s">
        <v>25</v>
      </c>
    </row>
    <row r="11675" spans="2:11" ht="15" customHeight="1" x14ac:dyDescent="0.3">
      <c r="B11675" s="39" t="str">
        <f t="shared" si="164"/>
        <v>96400031600 ущільнююче кільце вала 15 х 29,6 х 4</v>
      </c>
      <c r="C11675" s="39" t="str">
        <f>TEXT(Raw_Articul_Data!$D11675,"00000000000")</f>
        <v>96400031600</v>
      </c>
      <c r="D11675" s="41">
        <v>96400031600</v>
      </c>
      <c r="E11675" s="41" t="s">
        <v>6122</v>
      </c>
      <c r="G11675" s="41" t="s">
        <v>32</v>
      </c>
      <c r="H11675" s="41" t="s">
        <v>2790</v>
      </c>
      <c r="I11675" s="41" t="s">
        <v>23</v>
      </c>
      <c r="J11675" s="41" t="s">
        <v>45</v>
      </c>
      <c r="K11675" s="41" t="s">
        <v>25</v>
      </c>
    </row>
    <row r="11676" spans="2:11" ht="15" customHeight="1" x14ac:dyDescent="0.3">
      <c r="B11676" s="39" t="str">
        <f t="shared" si="164"/>
        <v>96400031604 сальник bs15x31,5x4</v>
      </c>
      <c r="C11676" s="39" t="str">
        <f>TEXT(Raw_Articul_Data!$D11676,"00000000000")</f>
        <v>96400031604</v>
      </c>
      <c r="D11676" s="41">
        <v>96400031604</v>
      </c>
      <c r="E11676" s="41" t="s">
        <v>6123</v>
      </c>
      <c r="G11676" s="41" t="s">
        <v>32</v>
      </c>
      <c r="H11676" s="41" t="s">
        <v>2790</v>
      </c>
      <c r="I11676" s="41" t="s">
        <v>23</v>
      </c>
      <c r="J11676" s="41" t="s">
        <v>24</v>
      </c>
      <c r="K11676" s="41" t="s">
        <v>25</v>
      </c>
    </row>
    <row r="11677" spans="2:11" ht="15" customHeight="1" x14ac:dyDescent="0.3">
      <c r="B11677" s="39" t="str">
        <f t="shared" si="164"/>
        <v>96400031610 ущільнююче кільце вала 15 х 35 х 7</v>
      </c>
      <c r="C11677" s="39" t="str">
        <f>TEXT(Raw_Articul_Data!$D11677,"00000000000")</f>
        <v>96400031610</v>
      </c>
      <c r="D11677" s="41">
        <v>96400031610</v>
      </c>
      <c r="E11677" s="41" t="s">
        <v>6124</v>
      </c>
      <c r="G11677" s="41" t="s">
        <v>32</v>
      </c>
      <c r="H11677" s="41" t="s">
        <v>2790</v>
      </c>
      <c r="I11677" s="41" t="s">
        <v>23</v>
      </c>
      <c r="J11677" s="41" t="s">
        <v>280</v>
      </c>
      <c r="K11677" s="41" t="s">
        <v>25</v>
      </c>
    </row>
    <row r="11678" spans="2:11" ht="15" customHeight="1" x14ac:dyDescent="0.3">
      <c r="B11678" s="39" t="str">
        <f t="shared" si="164"/>
        <v>96400031745 ущільнююче кільце вала 17 х 28 х 7</v>
      </c>
      <c r="C11678" s="39" t="str">
        <f>TEXT(Raw_Articul_Data!$D11678,"00000000000")</f>
        <v>96400031745</v>
      </c>
      <c r="D11678" s="41">
        <v>96400031745</v>
      </c>
      <c r="E11678" s="41" t="s">
        <v>6125</v>
      </c>
      <c r="G11678" s="41" t="s">
        <v>32</v>
      </c>
      <c r="H11678" s="41" t="s">
        <v>2790</v>
      </c>
      <c r="I11678" s="41" t="s">
        <v>23</v>
      </c>
      <c r="J11678" s="41" t="s">
        <v>45</v>
      </c>
      <c r="K11678" s="41" t="s">
        <v>25</v>
      </c>
    </row>
    <row r="11679" spans="2:11" ht="15" customHeight="1" x14ac:dyDescent="0.3">
      <c r="B11679" s="39" t="str">
        <f t="shared" si="164"/>
        <v>96400031850 ущільнююче кільце вала 17 х 32,9 х 3,6</v>
      </c>
      <c r="C11679" s="39" t="str">
        <f>TEXT(Raw_Articul_Data!$D11679,"00000000000")</f>
        <v>96400031850</v>
      </c>
      <c r="D11679" s="41">
        <v>96400031850</v>
      </c>
      <c r="E11679" s="41" t="s">
        <v>6126</v>
      </c>
      <c r="G11679" s="41" t="s">
        <v>32</v>
      </c>
      <c r="H11679" s="41" t="s">
        <v>2790</v>
      </c>
      <c r="I11679" s="41" t="s">
        <v>23</v>
      </c>
      <c r="J11679" s="41" t="s">
        <v>45</v>
      </c>
      <c r="K11679" s="41" t="s">
        <v>25</v>
      </c>
    </row>
    <row r="11680" spans="2:11" ht="15" customHeight="1" x14ac:dyDescent="0.3">
      <c r="B11680" s="39" t="str">
        <f t="shared" si="164"/>
        <v>96400031851 сальник 17х32,9х3,6</v>
      </c>
      <c r="C11680" s="39" t="str">
        <f>TEXT(Raw_Articul_Data!$D11680,"00000000000")</f>
        <v>96400031851</v>
      </c>
      <c r="D11680" s="41">
        <v>96400031851</v>
      </c>
      <c r="E11680" s="41" t="s">
        <v>6127</v>
      </c>
      <c r="G11680" s="41" t="s">
        <v>32</v>
      </c>
      <c r="H11680" s="41" t="s">
        <v>2790</v>
      </c>
      <c r="I11680" s="41" t="s">
        <v>23</v>
      </c>
      <c r="J11680" s="41" t="s">
        <v>45</v>
      </c>
      <c r="K11680" s="41" t="s">
        <v>25</v>
      </c>
    </row>
    <row r="11681" spans="2:11" ht="15" customHeight="1" x14ac:dyDescent="0.3">
      <c r="B11681" s="39" t="str">
        <f t="shared" si="164"/>
        <v>96400031855 ущільнююче кільце вала 17 х 32,9 х 5</v>
      </c>
      <c r="C11681" s="39" t="str">
        <f>TEXT(Raw_Articul_Data!$D11681,"00000000000")</f>
        <v>96400031855</v>
      </c>
      <c r="D11681" s="41">
        <v>96400031855</v>
      </c>
      <c r="E11681" s="41" t="s">
        <v>6128</v>
      </c>
      <c r="G11681" s="41" t="s">
        <v>32</v>
      </c>
      <c r="H11681" s="41" t="s">
        <v>2790</v>
      </c>
      <c r="I11681" s="41" t="s">
        <v>23</v>
      </c>
      <c r="J11681" s="41" t="s">
        <v>45</v>
      </c>
      <c r="K11681" s="41" t="s">
        <v>25</v>
      </c>
    </row>
    <row r="11682" spans="2:11" ht="15" customHeight="1" x14ac:dyDescent="0.3">
      <c r="B11682" s="39" t="str">
        <f t="shared" si="164"/>
        <v>96400031857 сальник 17x37x5</v>
      </c>
      <c r="C11682" s="39" t="str">
        <f>TEXT(Raw_Articul_Data!$D11682,"00000000000")</f>
        <v>96400031857</v>
      </c>
      <c r="D11682" s="41">
        <v>96400031857</v>
      </c>
      <c r="E11682" s="41" t="s">
        <v>6129</v>
      </c>
      <c r="G11682" s="41" t="s">
        <v>32</v>
      </c>
      <c r="H11682" s="41" t="s">
        <v>2790</v>
      </c>
      <c r="I11682" s="41" t="s">
        <v>23</v>
      </c>
      <c r="J11682" s="41" t="s">
        <v>280</v>
      </c>
      <c r="K11682" s="41" t="s">
        <v>25</v>
      </c>
    </row>
    <row r="11683" spans="2:11" ht="15" customHeight="1" x14ac:dyDescent="0.3">
      <c r="B11683" s="39" t="str">
        <f t="shared" si="164"/>
        <v>96400031880 ущільнююче кільце вала 17 х 39,9 х 5</v>
      </c>
      <c r="C11683" s="39" t="str">
        <f>TEXT(Raw_Articul_Data!$D11683,"00000000000")</f>
        <v>96400031880</v>
      </c>
      <c r="D11683" s="41">
        <v>96400031880</v>
      </c>
      <c r="E11683" s="41" t="s">
        <v>6130</v>
      </c>
      <c r="G11683" s="41" t="s">
        <v>32</v>
      </c>
      <c r="H11683" s="41" t="s">
        <v>2790</v>
      </c>
      <c r="I11683" s="41" t="s">
        <v>23</v>
      </c>
      <c r="J11683" s="41" t="s">
        <v>280</v>
      </c>
      <c r="K11683" s="41" t="s">
        <v>25</v>
      </c>
    </row>
    <row r="11684" spans="2:11" ht="15" customHeight="1" x14ac:dyDescent="0.3">
      <c r="B11684" s="39" t="str">
        <f t="shared" si="164"/>
        <v>96400031972 ущільнююче кільце вала 18 х 29,6 х 5/3</v>
      </c>
      <c r="C11684" s="39" t="str">
        <f>TEXT(Raw_Articul_Data!$D11684,"00000000000")</f>
        <v>96400031972</v>
      </c>
      <c r="D11684" s="41">
        <v>96400031972</v>
      </c>
      <c r="E11684" s="41" t="s">
        <v>6131</v>
      </c>
      <c r="G11684" s="41" t="s">
        <v>32</v>
      </c>
      <c r="H11684" s="41" t="s">
        <v>2790</v>
      </c>
      <c r="I11684" s="41" t="s">
        <v>23</v>
      </c>
      <c r="J11684" s="41" t="s">
        <v>45</v>
      </c>
      <c r="K11684" s="41" t="s">
        <v>25</v>
      </c>
    </row>
    <row r="11685" spans="2:11" ht="15" customHeight="1" x14ac:dyDescent="0.3">
      <c r="B11685" s="39" t="str">
        <f t="shared" si="164"/>
        <v>96400031981 сальник 18х30х7</v>
      </c>
      <c r="C11685" s="39" t="str">
        <f>TEXT(Raw_Articul_Data!$D11685,"00000000000")</f>
        <v>96400031981</v>
      </c>
      <c r="D11685" s="41">
        <v>96400031981</v>
      </c>
      <c r="E11685" s="41" t="s">
        <v>6132</v>
      </c>
      <c r="G11685" s="41" t="s">
        <v>32</v>
      </c>
      <c r="H11685" s="41" t="s">
        <v>2790</v>
      </c>
      <c r="I11685" s="41" t="s">
        <v>23</v>
      </c>
      <c r="J11685" s="41" t="s">
        <v>45</v>
      </c>
      <c r="K11685" s="41" t="s">
        <v>25</v>
      </c>
    </row>
    <row r="11686" spans="2:11" ht="15" customHeight="1" x14ac:dyDescent="0.3">
      <c r="B11686" s="39" t="str">
        <f t="shared" si="164"/>
        <v>96400032250 ущільнююче кільце вала b20 х 39 х 4</v>
      </c>
      <c r="C11686" s="39" t="str">
        <f>TEXT(Raw_Articul_Data!$D11686,"00000000000")</f>
        <v>96400032250</v>
      </c>
      <c r="D11686" s="41">
        <v>96400032250</v>
      </c>
      <c r="E11686" s="41" t="s">
        <v>6133</v>
      </c>
      <c r="G11686" s="41" t="s">
        <v>32</v>
      </c>
      <c r="H11686" s="41" t="s">
        <v>2790</v>
      </c>
      <c r="I11686" s="41" t="s">
        <v>23</v>
      </c>
      <c r="J11686" s="41" t="s">
        <v>24</v>
      </c>
      <c r="K11686" s="41" t="s">
        <v>25</v>
      </c>
    </row>
    <row r="11687" spans="2:11" ht="15" customHeight="1" x14ac:dyDescent="0.3">
      <c r="B11687" s="39" t="str">
        <f t="shared" si="164"/>
        <v>96400032257 ущільнююче кільце вала  20х42х5</v>
      </c>
      <c r="C11687" s="39" t="str">
        <f>TEXT(Raw_Articul_Data!$D11687,"00000000000")</f>
        <v>96400032257</v>
      </c>
      <c r="D11687" s="41">
        <v>96400032257</v>
      </c>
      <c r="E11687" s="41" t="s">
        <v>6134</v>
      </c>
      <c r="G11687" s="41" t="s">
        <v>32</v>
      </c>
      <c r="H11687" s="41" t="s">
        <v>2790</v>
      </c>
      <c r="I11687" s="41" t="s">
        <v>23</v>
      </c>
      <c r="J11687" s="41" t="s">
        <v>24</v>
      </c>
      <c r="K11687" s="41" t="s">
        <v>25</v>
      </c>
    </row>
    <row r="11688" spans="2:11" ht="15" customHeight="1" x14ac:dyDescent="0.3">
      <c r="B11688" s="39" t="str">
        <f t="shared" si="164"/>
        <v>96400032260 ущільнююче кільце вала 20 х 42 х 7</v>
      </c>
      <c r="C11688" s="39" t="str">
        <f>TEXT(Raw_Articul_Data!$D11688,"00000000000")</f>
        <v>96400032260</v>
      </c>
      <c r="D11688" s="41">
        <v>96400032260</v>
      </c>
      <c r="E11688" s="41" t="s">
        <v>6135</v>
      </c>
      <c r="G11688" s="41" t="s">
        <v>32</v>
      </c>
      <c r="H11688" s="41" t="s">
        <v>2790</v>
      </c>
      <c r="I11688" s="41" t="s">
        <v>23</v>
      </c>
      <c r="J11688" s="41" t="s">
        <v>28</v>
      </c>
      <c r="K11688" s="41" t="s">
        <v>25</v>
      </c>
    </row>
    <row r="11689" spans="2:11" ht="15" customHeight="1" x14ac:dyDescent="0.3">
      <c r="B11689" s="39" t="str">
        <f t="shared" si="164"/>
        <v>96400032815 сальник 25 х 32 х 7</v>
      </c>
      <c r="C11689" s="39" t="str">
        <f>TEXT(Raw_Articul_Data!$D11689,"00000000000")</f>
        <v>96400032815</v>
      </c>
      <c r="D11689" s="41">
        <v>96400032815</v>
      </c>
      <c r="E11689" s="41" t="s">
        <v>6136</v>
      </c>
      <c r="G11689" s="41" t="s">
        <v>32</v>
      </c>
      <c r="H11689" s="41" t="s">
        <v>2790</v>
      </c>
      <c r="I11689" s="41" t="s">
        <v>23</v>
      </c>
      <c r="J11689" s="41" t="s">
        <v>191</v>
      </c>
      <c r="K11689" s="41" t="s">
        <v>25</v>
      </c>
    </row>
    <row r="11690" spans="2:11" ht="15" customHeight="1" x14ac:dyDescent="0.3">
      <c r="B11690" s="39" t="str">
        <f t="shared" si="164"/>
        <v>96409511972 ущільнююче кільце вала  18 х 29,6 х 5/3</v>
      </c>
      <c r="C11690" s="39" t="str">
        <f>TEXT(Raw_Articul_Data!$D11690,"00000000000")</f>
        <v>96409511972</v>
      </c>
      <c r="D11690" s="41">
        <v>96409511972</v>
      </c>
      <c r="E11690" s="41" t="s">
        <v>6137</v>
      </c>
      <c r="G11690" s="41" t="s">
        <v>32</v>
      </c>
      <c r="H11690" s="41" t="s">
        <v>2790</v>
      </c>
      <c r="I11690" s="41" t="s">
        <v>23</v>
      </c>
      <c r="J11690" s="41" t="s">
        <v>45</v>
      </c>
      <c r="K11690" s="41" t="s">
        <v>25</v>
      </c>
    </row>
    <row r="11691" spans="2:11" ht="15" customHeight="1" x14ac:dyDescent="0.3">
      <c r="B11691" s="39" t="str">
        <f t="shared" si="164"/>
        <v>96439501160 ущільнююче кільце 12 х 16 х 3</v>
      </c>
      <c r="C11691" s="39" t="str">
        <f>TEXT(Raw_Articul_Data!$D11691,"00000000000")</f>
        <v>96439501160</v>
      </c>
      <c r="D11691" s="41">
        <v>96439501160</v>
      </c>
      <c r="E11691" s="41" t="s">
        <v>6138</v>
      </c>
      <c r="G11691" s="41" t="s">
        <v>32</v>
      </c>
      <c r="H11691" s="41" t="s">
        <v>2790</v>
      </c>
      <c r="I11691" s="41" t="s">
        <v>23</v>
      </c>
      <c r="J11691" s="41" t="s">
        <v>280</v>
      </c>
      <c r="K11691" s="41" t="s">
        <v>25</v>
      </c>
    </row>
    <row r="11692" spans="2:11" ht="15" customHeight="1" x14ac:dyDescent="0.3">
      <c r="B11692" s="39" t="str">
        <f t="shared" si="164"/>
        <v>96459447478 ущільнююче кільце 7,52x3,53</v>
      </c>
      <c r="C11692" s="39" t="str">
        <f>TEXT(Raw_Articul_Data!$D11692,"00000000000")</f>
        <v>96459447478</v>
      </c>
      <c r="D11692" s="41">
        <v>96459447478</v>
      </c>
      <c r="E11692" s="41" t="s">
        <v>6139</v>
      </c>
      <c r="G11692" s="41" t="s">
        <v>32</v>
      </c>
      <c r="H11692" s="41" t="s">
        <v>2790</v>
      </c>
      <c r="I11692" s="41" t="s">
        <v>23</v>
      </c>
      <c r="J11692" s="41" t="s">
        <v>45</v>
      </c>
      <c r="K11692" s="41" t="s">
        <v>25</v>
      </c>
    </row>
    <row r="11693" spans="2:11" ht="15" customHeight="1" x14ac:dyDescent="0.3">
      <c r="B11693" s="39" t="str">
        <f t="shared" si="164"/>
        <v>96459450755 кругле ущільнююче кільце 9 х 1,8</v>
      </c>
      <c r="C11693" s="39" t="str">
        <f>TEXT(Raw_Articul_Data!$D11693,"00000000000")</f>
        <v>96459450755</v>
      </c>
      <c r="D11693" s="41">
        <v>96459450755</v>
      </c>
      <c r="E11693" s="41" t="s">
        <v>6140</v>
      </c>
      <c r="G11693" s="41" t="s">
        <v>32</v>
      </c>
      <c r="H11693" s="41" t="s">
        <v>2790</v>
      </c>
      <c r="I11693" s="41" t="s">
        <v>23</v>
      </c>
      <c r="J11693" s="41" t="s">
        <v>34</v>
      </c>
      <c r="K11693" s="41" t="s">
        <v>25</v>
      </c>
    </row>
    <row r="11694" spans="2:11" ht="15" customHeight="1" x14ac:dyDescent="0.3">
      <c r="B11694" s="39" t="str">
        <f t="shared" si="164"/>
        <v>96459451070 ущільнювальне кільце круглого перерізу</v>
      </c>
      <c r="C11694" s="39" t="str">
        <f>TEXT(Raw_Articul_Data!$D11694,"00000000000")</f>
        <v>96459451070</v>
      </c>
      <c r="D11694" s="41">
        <v>96459451070</v>
      </c>
      <c r="E11694" s="41" t="s">
        <v>6141</v>
      </c>
      <c r="G11694" s="41" t="s">
        <v>32</v>
      </c>
      <c r="H11694" s="41" t="s">
        <v>2790</v>
      </c>
      <c r="I11694" s="41" t="s">
        <v>23</v>
      </c>
      <c r="J11694" s="41" t="s">
        <v>218</v>
      </c>
      <c r="K11694" s="41" t="s">
        <v>25</v>
      </c>
    </row>
    <row r="11695" spans="2:11" ht="15" customHeight="1" x14ac:dyDescent="0.3">
      <c r="B11695" s="39" t="str">
        <f t="shared" si="164"/>
        <v>96459451072 кругле ущільнююче кільце 11,5х2,65</v>
      </c>
      <c r="C11695" s="39" t="str">
        <f>TEXT(Raw_Articul_Data!$D11695,"00000000000")</f>
        <v>96459451072</v>
      </c>
      <c r="D11695" s="41">
        <v>96459451072</v>
      </c>
      <c r="E11695" s="41" t="s">
        <v>6142</v>
      </c>
      <c r="G11695" s="41" t="s">
        <v>32</v>
      </c>
      <c r="H11695" s="41" t="s">
        <v>2790</v>
      </c>
      <c r="I11695" s="41" t="s">
        <v>23</v>
      </c>
      <c r="J11695" s="41" t="s">
        <v>34</v>
      </c>
      <c r="K11695" s="41" t="s">
        <v>25</v>
      </c>
    </row>
    <row r="11696" spans="2:11" ht="15" customHeight="1" x14ac:dyDescent="0.3">
      <c r="B11696" s="39" t="str">
        <f t="shared" si="164"/>
        <v>96459451075 кругле ущільнювальне кільце 11,2x1,8</v>
      </c>
      <c r="C11696" s="39" t="str">
        <f>TEXT(Raw_Articul_Data!$D11696,"00000000000")</f>
        <v>96459451075</v>
      </c>
      <c r="D11696" s="41">
        <v>96459451075</v>
      </c>
      <c r="E11696" s="41" t="s">
        <v>6143</v>
      </c>
      <c r="G11696" s="41" t="s">
        <v>32</v>
      </c>
      <c r="H11696" s="41" t="s">
        <v>2790</v>
      </c>
      <c r="I11696" s="41" t="s">
        <v>23</v>
      </c>
      <c r="J11696" s="41" t="s">
        <v>34</v>
      </c>
      <c r="K11696" s="41" t="s">
        <v>25</v>
      </c>
    </row>
    <row r="11697" spans="2:11" ht="15" customHeight="1" x14ac:dyDescent="0.3">
      <c r="B11697" s="39" t="str">
        <f t="shared" si="164"/>
        <v>96459451322 ущільнююче кільце</v>
      </c>
      <c r="C11697" s="39" t="str">
        <f>TEXT(Raw_Articul_Data!$D11697,"00000000000")</f>
        <v>96459451322</v>
      </c>
      <c r="D11697" s="41">
        <v>96459451322</v>
      </c>
      <c r="E11697" s="41" t="s">
        <v>2853</v>
      </c>
      <c r="G11697" s="41" t="s">
        <v>32</v>
      </c>
      <c r="H11697" s="41" t="s">
        <v>2790</v>
      </c>
      <c r="I11697" s="41" t="s">
        <v>23</v>
      </c>
      <c r="J11697" s="41" t="s">
        <v>34</v>
      </c>
      <c r="K11697" s="41" t="s">
        <v>25</v>
      </c>
    </row>
    <row r="11698" spans="2:11" ht="15" customHeight="1" x14ac:dyDescent="0.3">
      <c r="B11698" s="39" t="str">
        <f t="shared" si="164"/>
        <v>96459451670 кругле ущільнювальне кільце 16х2</v>
      </c>
      <c r="C11698" s="39" t="str">
        <f>TEXT(Raw_Articul_Data!$D11698,"00000000000")</f>
        <v>96459451670</v>
      </c>
      <c r="D11698" s="41">
        <v>96459451670</v>
      </c>
      <c r="E11698" s="41" t="s">
        <v>6144</v>
      </c>
      <c r="G11698" s="41" t="s">
        <v>32</v>
      </c>
      <c r="H11698" s="41" t="s">
        <v>2790</v>
      </c>
      <c r="I11698" s="41" t="s">
        <v>23</v>
      </c>
      <c r="J11698" s="41" t="s">
        <v>34</v>
      </c>
      <c r="K11698" s="41" t="s">
        <v>25</v>
      </c>
    </row>
    <row r="11699" spans="2:11" ht="15" customHeight="1" x14ac:dyDescent="0.3">
      <c r="B11699" s="39" t="str">
        <f t="shared" si="164"/>
        <v>96459451761 кругле ущільнююче кільце</v>
      </c>
      <c r="C11699" s="39" t="str">
        <f>TEXT(Raw_Articul_Data!$D11699,"00000000000")</f>
        <v>96459451761</v>
      </c>
      <c r="D11699" s="41">
        <v>96459451761</v>
      </c>
      <c r="E11699" s="41" t="s">
        <v>6145</v>
      </c>
      <c r="G11699" s="41" t="s">
        <v>32</v>
      </c>
      <c r="H11699" s="41" t="s">
        <v>2790</v>
      </c>
      <c r="I11699" s="41" t="s">
        <v>23</v>
      </c>
      <c r="J11699" s="41" t="s">
        <v>34</v>
      </c>
      <c r="K11699" s="41" t="s">
        <v>25</v>
      </c>
    </row>
    <row r="11700" spans="2:11" ht="15" customHeight="1" x14ac:dyDescent="0.3">
      <c r="B11700" s="39" t="str">
        <f t="shared" si="164"/>
        <v>96459452130 кругле ущільнююче кільце 20 х 0,5</v>
      </c>
      <c r="C11700" s="39" t="str">
        <f>TEXT(Raw_Articul_Data!$D11700,"00000000000")</f>
        <v>96459452130</v>
      </c>
      <c r="D11700" s="41">
        <v>96459452130</v>
      </c>
      <c r="E11700" s="41" t="s">
        <v>6146</v>
      </c>
      <c r="G11700" s="41" t="s">
        <v>32</v>
      </c>
      <c r="H11700" s="41" t="s">
        <v>2790</v>
      </c>
      <c r="I11700" s="41" t="s">
        <v>23</v>
      </c>
      <c r="J11700" s="41" t="s">
        <v>34</v>
      </c>
      <c r="K11700" s="41" t="s">
        <v>25</v>
      </c>
    </row>
    <row r="11701" spans="2:11" ht="15" customHeight="1" x14ac:dyDescent="0.3">
      <c r="B11701" s="39" t="str">
        <f t="shared" si="164"/>
        <v>96459453094 кругле ущільнююче кільце 9х1,5</v>
      </c>
      <c r="C11701" s="39" t="str">
        <f>TEXT(Raw_Articul_Data!$D11701,"00000000000")</f>
        <v>96459453094</v>
      </c>
      <c r="D11701" s="41">
        <v>96459453094</v>
      </c>
      <c r="E11701" s="41" t="s">
        <v>6147</v>
      </c>
      <c r="G11701" s="41" t="s">
        <v>32</v>
      </c>
      <c r="H11701" s="41" t="s">
        <v>2790</v>
      </c>
      <c r="I11701" s="41" t="s">
        <v>23</v>
      </c>
      <c r="J11701" s="41" t="s">
        <v>45</v>
      </c>
      <c r="K11701" s="41" t="s">
        <v>25</v>
      </c>
    </row>
    <row r="11702" spans="2:11" ht="15" customHeight="1" x14ac:dyDescent="0.3">
      <c r="B11702" s="39" t="str">
        <f t="shared" si="164"/>
        <v>96459453100 кругле ущільнююче кільце 11,5х1,9</v>
      </c>
      <c r="C11702" s="39" t="str">
        <f>TEXT(Raw_Articul_Data!$D11702,"00000000000")</f>
        <v>96459453100</v>
      </c>
      <c r="D11702" s="41">
        <v>96459453100</v>
      </c>
      <c r="E11702" s="41" t="s">
        <v>6148</v>
      </c>
      <c r="G11702" s="41" t="s">
        <v>32</v>
      </c>
      <c r="H11702" s="41" t="s">
        <v>2790</v>
      </c>
      <c r="I11702" s="41" t="s">
        <v>23</v>
      </c>
      <c r="J11702" s="41" t="s">
        <v>34</v>
      </c>
      <c r="K11702" s="41" t="s">
        <v>25</v>
      </c>
    </row>
    <row r="11703" spans="2:11" ht="15" customHeight="1" x14ac:dyDescent="0.3">
      <c r="B11703" s="39" t="str">
        <f t="shared" si="164"/>
        <v>96459453339 кругле ущільнююче кільце 11х4</v>
      </c>
      <c r="C11703" s="39" t="str">
        <f>TEXT(Raw_Articul_Data!$D11703,"00000000000")</f>
        <v>96459453339</v>
      </c>
      <c r="D11703" s="41">
        <v>96459453339</v>
      </c>
      <c r="E11703" s="41" t="s">
        <v>6149</v>
      </c>
      <c r="G11703" s="41" t="s">
        <v>32</v>
      </c>
      <c r="H11703" s="41" t="s">
        <v>2790</v>
      </c>
      <c r="I11703" s="41" t="s">
        <v>23</v>
      </c>
      <c r="J11703" s="41" t="s">
        <v>45</v>
      </c>
      <c r="K11703" s="41" t="s">
        <v>25</v>
      </c>
    </row>
    <row r="11704" spans="2:11" ht="15" customHeight="1" x14ac:dyDescent="0.3">
      <c r="B11704" s="39" t="str">
        <f t="shared" si="164"/>
        <v>96459453961 кругле ущільнююче кільце 85х3</v>
      </c>
      <c r="C11704" s="39" t="str">
        <f>TEXT(Raw_Articul_Data!$D11704,"00000000000")</f>
        <v>96459453961</v>
      </c>
      <c r="D11704" s="41">
        <v>96459453961</v>
      </c>
      <c r="E11704" s="41" t="s">
        <v>6150</v>
      </c>
      <c r="G11704" s="41" t="s">
        <v>32</v>
      </c>
      <c r="H11704" s="41" t="s">
        <v>2790</v>
      </c>
      <c r="I11704" s="41" t="s">
        <v>23</v>
      </c>
      <c r="J11704" s="41" t="s">
        <v>34</v>
      </c>
      <c r="K11704" s="41" t="s">
        <v>25</v>
      </c>
    </row>
    <row r="11705" spans="2:11" ht="15" customHeight="1" x14ac:dyDescent="0.3">
      <c r="B11705" s="39" t="str">
        <f t="shared" si="164"/>
        <v>96459455190 кругле ущільнююче кільце 52 х 3</v>
      </c>
      <c r="C11705" s="39" t="str">
        <f>TEXT(Raw_Articul_Data!$D11705,"00000000000")</f>
        <v>96459455190</v>
      </c>
      <c r="D11705" s="41">
        <v>96459455190</v>
      </c>
      <c r="E11705" s="41" t="s">
        <v>6151</v>
      </c>
      <c r="G11705" s="41" t="s">
        <v>32</v>
      </c>
      <c r="H11705" s="41" t="s">
        <v>2790</v>
      </c>
      <c r="I11705" s="41" t="s">
        <v>23</v>
      </c>
      <c r="J11705" s="41" t="s">
        <v>45</v>
      </c>
      <c r="K11705" s="41" t="s">
        <v>25</v>
      </c>
    </row>
    <row r="11706" spans="2:11" ht="15" customHeight="1" x14ac:dyDescent="0.3">
      <c r="B11706" s="39" t="str">
        <f t="shared" si="164"/>
        <v>96459457444 кругле ущільнююче кільце 4 х 1,5</v>
      </c>
      <c r="C11706" s="39" t="str">
        <f>TEXT(Raw_Articul_Data!$D11706,"00000000000")</f>
        <v>96459457444</v>
      </c>
      <c r="D11706" s="41">
        <v>96459457444</v>
      </c>
      <c r="E11706" s="41" t="s">
        <v>6152</v>
      </c>
      <c r="G11706" s="41" t="s">
        <v>32</v>
      </c>
      <c r="H11706" s="41" t="s">
        <v>2790</v>
      </c>
      <c r="I11706" s="41" t="s">
        <v>23</v>
      </c>
      <c r="J11706" s="41" t="s">
        <v>45</v>
      </c>
      <c r="K11706" s="41" t="s">
        <v>25</v>
      </c>
    </row>
    <row r="11707" spans="2:11" ht="15" customHeight="1" x14ac:dyDescent="0.3">
      <c r="B11707" s="39" t="str">
        <f t="shared" si="164"/>
        <v>96459457457 кругле ущільнююче кільце 5 х 1,5</v>
      </c>
      <c r="C11707" s="39" t="str">
        <f>TEXT(Raw_Articul_Data!$D11707,"00000000000")</f>
        <v>96459457457</v>
      </c>
      <c r="D11707" s="41">
        <v>96459457457</v>
      </c>
      <c r="E11707" s="41" t="s">
        <v>6153</v>
      </c>
      <c r="G11707" s="41" t="s">
        <v>32</v>
      </c>
      <c r="H11707" s="41" t="s">
        <v>2790</v>
      </c>
      <c r="I11707" s="41" t="s">
        <v>23</v>
      </c>
      <c r="J11707" s="41" t="s">
        <v>45</v>
      </c>
      <c r="K11707" s="41" t="s">
        <v>25</v>
      </c>
    </row>
    <row r="11708" spans="2:11" ht="15" customHeight="1" x14ac:dyDescent="0.3">
      <c r="B11708" s="39" t="str">
        <f t="shared" si="164"/>
        <v>96459457458 кругле ущільнююче кільце</v>
      </c>
      <c r="C11708" s="39" t="str">
        <f>TEXT(Raw_Articul_Data!$D11708,"00000000000")</f>
        <v>96459457458</v>
      </c>
      <c r="D11708" s="41">
        <v>96459457458</v>
      </c>
      <c r="E11708" s="41" t="s">
        <v>6145</v>
      </c>
      <c r="G11708" s="41" t="s">
        <v>32</v>
      </c>
      <c r="H11708" s="41" t="s">
        <v>2790</v>
      </c>
      <c r="I11708" s="41" t="s">
        <v>23</v>
      </c>
      <c r="J11708" s="41" t="s">
        <v>45</v>
      </c>
      <c r="K11708" s="41" t="s">
        <v>25</v>
      </c>
    </row>
    <row r="11709" spans="2:11" ht="15" customHeight="1" x14ac:dyDescent="0.3">
      <c r="B11709" s="39" t="str">
        <f t="shared" si="164"/>
        <v>96459457485 кругле ущільнююче кільце 7 х 2,5</v>
      </c>
      <c r="C11709" s="39" t="str">
        <f>TEXT(Raw_Articul_Data!$D11709,"00000000000")</f>
        <v>96459457485</v>
      </c>
      <c r="D11709" s="41">
        <v>96459457485</v>
      </c>
      <c r="E11709" s="41" t="s">
        <v>6154</v>
      </c>
      <c r="G11709" s="41" t="s">
        <v>32</v>
      </c>
      <c r="H11709" s="41" t="s">
        <v>2790</v>
      </c>
      <c r="I11709" s="41" t="s">
        <v>23</v>
      </c>
      <c r="J11709" s="41" t="s">
        <v>45</v>
      </c>
      <c r="K11709" s="41" t="s">
        <v>25</v>
      </c>
    </row>
    <row r="11710" spans="2:11" ht="15" customHeight="1" x14ac:dyDescent="0.3">
      <c r="B11710" s="39" t="str">
        <f t="shared" si="164"/>
        <v>96459457490 кругле ущільнююче кільце 9,19х2,62</v>
      </c>
      <c r="C11710" s="39" t="str">
        <f>TEXT(Raw_Articul_Data!$D11710,"00000000000")</f>
        <v>96459457490</v>
      </c>
      <c r="D11710" s="41">
        <v>96459457490</v>
      </c>
      <c r="E11710" s="41" t="s">
        <v>6155</v>
      </c>
      <c r="G11710" s="41" t="s">
        <v>32</v>
      </c>
      <c r="H11710" s="41" t="s">
        <v>2790</v>
      </c>
      <c r="I11710" s="41" t="s">
        <v>23</v>
      </c>
      <c r="J11710" s="41" t="s">
        <v>45</v>
      </c>
      <c r="K11710" s="41" t="s">
        <v>25</v>
      </c>
    </row>
    <row r="11711" spans="2:11" ht="15" customHeight="1" x14ac:dyDescent="0.3">
      <c r="B11711" s="39" t="str">
        <f t="shared" si="164"/>
        <v>96459457497 кругле ущільнювальне кільце 9,6 х 2,4</v>
      </c>
      <c r="C11711" s="39" t="str">
        <f>TEXT(Raw_Articul_Data!$D11711,"00000000000")</f>
        <v>96459457497</v>
      </c>
      <c r="D11711" s="41">
        <v>96459457497</v>
      </c>
      <c r="E11711" s="41" t="s">
        <v>6156</v>
      </c>
      <c r="G11711" s="41" t="s">
        <v>32</v>
      </c>
      <c r="H11711" s="41" t="s">
        <v>2790</v>
      </c>
      <c r="I11711" s="41" t="s">
        <v>23</v>
      </c>
      <c r="J11711" s="41" t="s">
        <v>34</v>
      </c>
      <c r="K11711" s="41" t="s">
        <v>25</v>
      </c>
    </row>
    <row r="11712" spans="2:11" ht="15" customHeight="1" x14ac:dyDescent="0.3">
      <c r="B11712" s="39" t="str">
        <f t="shared" si="164"/>
        <v>96459457501 кругле ущільнювальне кільце 9,3х2,4</v>
      </c>
      <c r="C11712" s="39" t="str">
        <f>TEXT(Raw_Articul_Data!$D11712,"00000000000")</f>
        <v>96459457501</v>
      </c>
      <c r="D11712" s="41">
        <v>96459457501</v>
      </c>
      <c r="E11712" s="41" t="s">
        <v>6157</v>
      </c>
      <c r="G11712" s="41" t="s">
        <v>32</v>
      </c>
      <c r="H11712" s="41" t="s">
        <v>2790</v>
      </c>
      <c r="I11712" s="41" t="s">
        <v>23</v>
      </c>
      <c r="J11712" s="41" t="s">
        <v>34</v>
      </c>
      <c r="K11712" s="41" t="s">
        <v>25</v>
      </c>
    </row>
    <row r="11713" spans="2:11" ht="15" customHeight="1" x14ac:dyDescent="0.3">
      <c r="B11713" s="39" t="str">
        <f t="shared" si="164"/>
        <v>96459457505 кругле ущільнювальне кільце 10х2,5</v>
      </c>
      <c r="C11713" s="39" t="str">
        <f>TEXT(Raw_Articul_Data!$D11713,"00000000000")</f>
        <v>96459457505</v>
      </c>
      <c r="D11713" s="41">
        <v>96459457505</v>
      </c>
      <c r="E11713" s="41" t="s">
        <v>6158</v>
      </c>
      <c r="G11713" s="41" t="s">
        <v>32</v>
      </c>
      <c r="H11713" s="41" t="s">
        <v>2790</v>
      </c>
      <c r="I11713" s="41" t="s">
        <v>23</v>
      </c>
      <c r="J11713" s="41" t="s">
        <v>34</v>
      </c>
      <c r="K11713" s="41" t="s">
        <v>25</v>
      </c>
    </row>
    <row r="11714" spans="2:11" ht="15" customHeight="1" x14ac:dyDescent="0.3">
      <c r="B11714" s="39" t="str">
        <f t="shared" si="164"/>
        <v>96459457506 кругле ущільнююче кільце 10 х 3</v>
      </c>
      <c r="C11714" s="39" t="str">
        <f>TEXT(Raw_Articul_Data!$D11714,"00000000000")</f>
        <v>96459457506</v>
      </c>
      <c r="D11714" s="41">
        <v>96459457506</v>
      </c>
      <c r="E11714" s="41" t="s">
        <v>6159</v>
      </c>
      <c r="G11714" s="41" t="s">
        <v>32</v>
      </c>
      <c r="H11714" s="41" t="s">
        <v>2790</v>
      </c>
      <c r="I11714" s="41" t="s">
        <v>23</v>
      </c>
      <c r="J11714" s="41" t="s">
        <v>28</v>
      </c>
      <c r="K11714" s="41" t="s">
        <v>25</v>
      </c>
    </row>
    <row r="11715" spans="2:11" ht="15" customHeight="1" x14ac:dyDescent="0.3">
      <c r="B11715" s="39" t="str">
        <f t="shared" si="164"/>
        <v>96459457510 кругле ущільнювальне кільце 10,77х2,62</v>
      </c>
      <c r="C11715" s="39" t="str">
        <f>TEXT(Raw_Articul_Data!$D11715,"00000000000")</f>
        <v>96459457510</v>
      </c>
      <c r="D11715" s="41">
        <v>96459457510</v>
      </c>
      <c r="E11715" s="41" t="s">
        <v>6160</v>
      </c>
      <c r="G11715" s="41" t="s">
        <v>32</v>
      </c>
      <c r="H11715" s="41" t="s">
        <v>2790</v>
      </c>
      <c r="I11715" s="41" t="s">
        <v>23</v>
      </c>
      <c r="J11715" s="41" t="s">
        <v>34</v>
      </c>
      <c r="K11715" s="41" t="s">
        <v>25</v>
      </c>
    </row>
    <row r="11716" spans="2:11" ht="15" customHeight="1" x14ac:dyDescent="0.3">
      <c r="B11716" s="39" t="str">
        <f t="shared" si="164"/>
        <v>96459457519 кругле ущільнююче кільце 11,92x2,62</v>
      </c>
      <c r="C11716" s="39" t="str">
        <f>TEXT(Raw_Articul_Data!$D11716,"00000000000")</f>
        <v>96459457519</v>
      </c>
      <c r="D11716" s="41">
        <v>96459457519</v>
      </c>
      <c r="E11716" s="41" t="s">
        <v>6161</v>
      </c>
      <c r="G11716" s="41" t="s">
        <v>32</v>
      </c>
      <c r="H11716" s="41" t="s">
        <v>2790</v>
      </c>
      <c r="I11716" s="41" t="s">
        <v>23</v>
      </c>
      <c r="J11716" s="41" t="s">
        <v>45</v>
      </c>
      <c r="K11716" s="41" t="s">
        <v>25</v>
      </c>
    </row>
    <row r="11717" spans="2:11" ht="15" customHeight="1" x14ac:dyDescent="0.3">
      <c r="B11717" s="39" t="str">
        <f t="shared" si="164"/>
        <v>96459457520 кругле ущільнювальне кільце</v>
      </c>
      <c r="C11717" s="39" t="str">
        <f>TEXT(Raw_Articul_Data!$D11717,"00000000000")</f>
        <v>96459457520</v>
      </c>
      <c r="D11717" s="41">
        <v>96459457520</v>
      </c>
      <c r="E11717" s="41" t="s">
        <v>6162</v>
      </c>
      <c r="G11717" s="41" t="s">
        <v>32</v>
      </c>
      <c r="H11717" s="41" t="s">
        <v>2790</v>
      </c>
      <c r="I11717" s="41" t="s">
        <v>23</v>
      </c>
      <c r="J11717" s="41" t="s">
        <v>34</v>
      </c>
      <c r="K11717" s="41" t="s">
        <v>25</v>
      </c>
    </row>
    <row r="11718" spans="2:11" ht="15" customHeight="1" x14ac:dyDescent="0.3">
      <c r="B11718" s="39" t="str">
        <f t="shared" si="164"/>
        <v>96459457522 кругле ущільнююче кільце 11х2</v>
      </c>
      <c r="C11718" s="39" t="str">
        <f>TEXT(Raw_Articul_Data!$D11718,"00000000000")</f>
        <v>96459457522</v>
      </c>
      <c r="D11718" s="41">
        <v>96459457522</v>
      </c>
      <c r="E11718" s="41" t="s">
        <v>6163</v>
      </c>
      <c r="G11718" s="41" t="s">
        <v>32</v>
      </c>
      <c r="H11718" s="41" t="s">
        <v>2790</v>
      </c>
      <c r="I11718" s="41" t="s">
        <v>23</v>
      </c>
      <c r="J11718" s="41" t="s">
        <v>45</v>
      </c>
      <c r="K11718" s="41" t="s">
        <v>25</v>
      </c>
    </row>
    <row r="11719" spans="2:11" ht="15" customHeight="1" x14ac:dyDescent="0.3">
      <c r="B11719" s="39" t="str">
        <f t="shared" si="164"/>
        <v>96459457525 кругле ущільнююче кільце 12х2</v>
      </c>
      <c r="C11719" s="39" t="str">
        <f>TEXT(Raw_Articul_Data!$D11719,"00000000000")</f>
        <v>96459457525</v>
      </c>
      <c r="D11719" s="41">
        <v>96459457525</v>
      </c>
      <c r="E11719" s="41" t="s">
        <v>6164</v>
      </c>
      <c r="G11719" s="41" t="s">
        <v>32</v>
      </c>
      <c r="H11719" s="41" t="s">
        <v>2790</v>
      </c>
      <c r="I11719" s="41" t="s">
        <v>23</v>
      </c>
      <c r="J11719" s="41" t="s">
        <v>45</v>
      </c>
      <c r="K11719" s="41" t="s">
        <v>25</v>
      </c>
    </row>
    <row r="11720" spans="2:11" ht="15" customHeight="1" x14ac:dyDescent="0.3">
      <c r="B11720" s="39" t="str">
        <f t="shared" si="164"/>
        <v>96459457527 кругле ущільнююче кільце 12 х 2,5</v>
      </c>
      <c r="C11720" s="39" t="str">
        <f>TEXT(Raw_Articul_Data!$D11720,"00000000000")</f>
        <v>96459457527</v>
      </c>
      <c r="D11720" s="41">
        <v>96459457527</v>
      </c>
      <c r="E11720" s="41" t="s">
        <v>6165</v>
      </c>
      <c r="G11720" s="41" t="s">
        <v>32</v>
      </c>
      <c r="H11720" s="41" t="s">
        <v>2790</v>
      </c>
      <c r="I11720" s="41" t="s">
        <v>23</v>
      </c>
      <c r="J11720" s="41" t="s">
        <v>45</v>
      </c>
      <c r="K11720" s="41" t="s">
        <v>25</v>
      </c>
    </row>
    <row r="11721" spans="2:11" ht="15" customHeight="1" x14ac:dyDescent="0.3">
      <c r="B11721" s="39" t="str">
        <f t="shared" si="164"/>
        <v>96459457530 кругле ущільнювальне кільце 12,37х2,62</v>
      </c>
      <c r="C11721" s="39" t="str">
        <f>TEXT(Raw_Articul_Data!$D11721,"00000000000")</f>
        <v>96459457530</v>
      </c>
      <c r="D11721" s="41">
        <v>96459457530</v>
      </c>
      <c r="E11721" s="41" t="s">
        <v>6166</v>
      </c>
      <c r="G11721" s="41" t="s">
        <v>32</v>
      </c>
      <c r="H11721" s="41" t="s">
        <v>2790</v>
      </c>
      <c r="I11721" s="41" t="s">
        <v>23</v>
      </c>
      <c r="J11721" s="41" t="s">
        <v>34</v>
      </c>
      <c r="K11721" s="41" t="s">
        <v>25</v>
      </c>
    </row>
    <row r="11722" spans="2:11" ht="15" customHeight="1" x14ac:dyDescent="0.3">
      <c r="B11722" s="39" t="str">
        <f t="shared" si="164"/>
        <v>96459457531 кругле ущільнювальне кільце 12,3x2,4</v>
      </c>
      <c r="C11722" s="39" t="str">
        <f>TEXT(Raw_Articul_Data!$D11722,"00000000000")</f>
        <v>96459457531</v>
      </c>
      <c r="D11722" s="41">
        <v>96459457531</v>
      </c>
      <c r="E11722" s="41" t="s">
        <v>6167</v>
      </c>
      <c r="G11722" s="41" t="s">
        <v>32</v>
      </c>
      <c r="H11722" s="41" t="s">
        <v>2790</v>
      </c>
      <c r="I11722" s="41" t="s">
        <v>23</v>
      </c>
      <c r="J11722" s="41" t="s">
        <v>45</v>
      </c>
      <c r="K11722" s="41" t="s">
        <v>25</v>
      </c>
    </row>
    <row r="11723" spans="2:11" ht="15" customHeight="1" x14ac:dyDescent="0.3">
      <c r="B11723" s="39" t="str">
        <f t="shared" si="164"/>
        <v>96459457532 кругле ущільнююче кільце 11,1х1,6</v>
      </c>
      <c r="C11723" s="39" t="str">
        <f>TEXT(Raw_Articul_Data!$D11723,"00000000000")</f>
        <v>96459457532</v>
      </c>
      <c r="D11723" s="41">
        <v>96459457532</v>
      </c>
      <c r="E11723" s="41" t="s">
        <v>6168</v>
      </c>
      <c r="G11723" s="41" t="s">
        <v>32</v>
      </c>
      <c r="H11723" s="41" t="s">
        <v>2790</v>
      </c>
      <c r="I11723" s="41" t="s">
        <v>23</v>
      </c>
      <c r="J11723" s="41" t="s">
        <v>2159</v>
      </c>
      <c r="K11723" s="41" t="s">
        <v>25</v>
      </c>
    </row>
    <row r="11724" spans="2:11" ht="15" customHeight="1" x14ac:dyDescent="0.3">
      <c r="B11724" s="39" t="str">
        <f t="shared" si="164"/>
        <v>96459457540 кругле ущільнююче кільце 12,42x1,78</v>
      </c>
      <c r="C11724" s="39" t="str">
        <f>TEXT(Raw_Articul_Data!$D11724,"00000000000")</f>
        <v>96459457540</v>
      </c>
      <c r="D11724" s="41">
        <v>96459457540</v>
      </c>
      <c r="E11724" s="41" t="s">
        <v>6169</v>
      </c>
      <c r="G11724" s="41" t="s">
        <v>32</v>
      </c>
      <c r="H11724" s="41" t="s">
        <v>2790</v>
      </c>
      <c r="I11724" s="41" t="s">
        <v>23</v>
      </c>
      <c r="J11724" s="41" t="s">
        <v>34</v>
      </c>
      <c r="K11724" s="41" t="s">
        <v>25</v>
      </c>
    </row>
    <row r="11725" spans="2:11" ht="15" customHeight="1" x14ac:dyDescent="0.3">
      <c r="B11725" s="39" t="str">
        <f t="shared" ref="B11725:B11788" si="165">CONCATENATE(C11725," ", LOWER(E11725))</f>
        <v>96459457557 кругле ущільнювальне кільце 14,1х1,6</v>
      </c>
      <c r="C11725" s="39" t="str">
        <f>TEXT(Raw_Articul_Data!$D11725,"00000000000")</f>
        <v>96459457557</v>
      </c>
      <c r="D11725" s="41">
        <v>96459457557</v>
      </c>
      <c r="E11725" s="41" t="s">
        <v>6170</v>
      </c>
      <c r="G11725" s="41" t="s">
        <v>32</v>
      </c>
      <c r="H11725" s="41" t="s">
        <v>2790</v>
      </c>
      <c r="I11725" s="41" t="s">
        <v>23</v>
      </c>
      <c r="J11725" s="41" t="s">
        <v>34</v>
      </c>
      <c r="K11725" s="41" t="s">
        <v>25</v>
      </c>
    </row>
    <row r="11726" spans="2:11" ht="15" customHeight="1" x14ac:dyDescent="0.3">
      <c r="B11726" s="39" t="str">
        <f t="shared" si="165"/>
        <v>96459457560 кругле ущільнююче кільце 14 х 1,78</v>
      </c>
      <c r="C11726" s="39" t="str">
        <f>TEXT(Raw_Articul_Data!$D11726,"00000000000")</f>
        <v>96459457560</v>
      </c>
      <c r="D11726" s="41">
        <v>96459457560</v>
      </c>
      <c r="E11726" s="41" t="s">
        <v>6171</v>
      </c>
      <c r="G11726" s="41" t="s">
        <v>32</v>
      </c>
      <c r="H11726" s="41" t="s">
        <v>2790</v>
      </c>
      <c r="I11726" s="41" t="s">
        <v>23</v>
      </c>
      <c r="J11726" s="41" t="s">
        <v>45</v>
      </c>
      <c r="K11726" s="41" t="s">
        <v>25</v>
      </c>
    </row>
    <row r="11727" spans="2:11" ht="15" customHeight="1" x14ac:dyDescent="0.3">
      <c r="B11727" s="39" t="str">
        <f t="shared" si="165"/>
        <v>96459457561 кругле ущільнююче кільце 14х2</v>
      </c>
      <c r="C11727" s="39" t="str">
        <f>TEXT(Raw_Articul_Data!$D11727,"00000000000")</f>
        <v>96459457561</v>
      </c>
      <c r="D11727" s="41">
        <v>96459457561</v>
      </c>
      <c r="E11727" s="41" t="s">
        <v>6172</v>
      </c>
      <c r="G11727" s="41" t="s">
        <v>32</v>
      </c>
      <c r="H11727" s="41" t="s">
        <v>2790</v>
      </c>
      <c r="I11727" s="41" t="s">
        <v>23</v>
      </c>
      <c r="J11727" s="41" t="s">
        <v>34</v>
      </c>
      <c r="K11727" s="41" t="s">
        <v>25</v>
      </c>
    </row>
    <row r="11728" spans="2:11" ht="15" customHeight="1" x14ac:dyDescent="0.3">
      <c r="B11728" s="39" t="str">
        <f t="shared" si="165"/>
        <v>96459457567 кругле ущільнююче кільце 15,1х1,6</v>
      </c>
      <c r="C11728" s="39" t="str">
        <f>TEXT(Raw_Articul_Data!$D11728,"00000000000")</f>
        <v>96459457567</v>
      </c>
      <c r="D11728" s="41">
        <v>96459457567</v>
      </c>
      <c r="E11728" s="41" t="s">
        <v>6173</v>
      </c>
      <c r="G11728" s="41" t="s">
        <v>32</v>
      </c>
      <c r="H11728" s="41" t="s">
        <v>2790</v>
      </c>
      <c r="I11728" s="41" t="s">
        <v>23</v>
      </c>
      <c r="J11728" s="41" t="s">
        <v>2159</v>
      </c>
      <c r="K11728" s="41" t="s">
        <v>25</v>
      </c>
    </row>
    <row r="11729" spans="2:11" ht="15" customHeight="1" x14ac:dyDescent="0.3">
      <c r="B11729" s="39" t="str">
        <f t="shared" si="165"/>
        <v>96459457570 кругле ущільнююче кільце 15,54 х 2,62</v>
      </c>
      <c r="C11729" s="39" t="str">
        <f>TEXT(Raw_Articul_Data!$D11729,"00000000000")</f>
        <v>96459457570</v>
      </c>
      <c r="D11729" s="41">
        <v>96459457570</v>
      </c>
      <c r="E11729" s="41" t="s">
        <v>6174</v>
      </c>
      <c r="G11729" s="41" t="s">
        <v>32</v>
      </c>
      <c r="H11729" s="41" t="s">
        <v>2790</v>
      </c>
      <c r="I11729" s="41" t="s">
        <v>23</v>
      </c>
      <c r="J11729" s="41" t="s">
        <v>45</v>
      </c>
      <c r="K11729" s="41" t="s">
        <v>25</v>
      </c>
    </row>
    <row r="11730" spans="2:11" ht="15" customHeight="1" x14ac:dyDescent="0.3">
      <c r="B11730" s="39" t="str">
        <f t="shared" si="165"/>
        <v>96459457588 кругле ущільнююче кільце</v>
      </c>
      <c r="C11730" s="39" t="str">
        <f>TEXT(Raw_Articul_Data!$D11730,"00000000000")</f>
        <v>96459457588</v>
      </c>
      <c r="D11730" s="41">
        <v>96459457588</v>
      </c>
      <c r="E11730" s="41" t="s">
        <v>6145</v>
      </c>
      <c r="G11730" s="41" t="s">
        <v>32</v>
      </c>
      <c r="H11730" s="41" t="s">
        <v>2790</v>
      </c>
      <c r="I11730" s="41" t="s">
        <v>23</v>
      </c>
      <c r="J11730" s="41" t="s">
        <v>45</v>
      </c>
      <c r="K11730" s="41" t="s">
        <v>25</v>
      </c>
    </row>
    <row r="11731" spans="2:11" ht="15" customHeight="1" x14ac:dyDescent="0.3">
      <c r="B11731" s="39" t="str">
        <f t="shared" si="165"/>
        <v>96459457630 кругле ущільнююче кільце 18,77x1,78</v>
      </c>
      <c r="C11731" s="39" t="str">
        <f>TEXT(Raw_Articul_Data!$D11731,"00000000000")</f>
        <v>96459457630</v>
      </c>
      <c r="D11731" s="41">
        <v>96459457630</v>
      </c>
      <c r="E11731" s="41" t="s">
        <v>6175</v>
      </c>
      <c r="G11731" s="41" t="s">
        <v>32</v>
      </c>
      <c r="H11731" s="41" t="s">
        <v>2790</v>
      </c>
      <c r="I11731" s="41" t="s">
        <v>23</v>
      </c>
      <c r="J11731" s="41" t="s">
        <v>45</v>
      </c>
      <c r="K11731" s="41" t="s">
        <v>25</v>
      </c>
    </row>
    <row r="11732" spans="2:11" ht="15" customHeight="1" x14ac:dyDescent="0.3">
      <c r="B11732" s="39" t="str">
        <f t="shared" si="165"/>
        <v>96459457659 кругле ущільнювальне кільце 20,35х1,78</v>
      </c>
      <c r="C11732" s="39" t="str">
        <f>TEXT(Raw_Articul_Data!$D11732,"00000000000")</f>
        <v>96459457659</v>
      </c>
      <c r="D11732" s="41">
        <v>96459457659</v>
      </c>
      <c r="E11732" s="41" t="s">
        <v>6176</v>
      </c>
      <c r="G11732" s="41" t="s">
        <v>32</v>
      </c>
      <c r="H11732" s="41" t="s">
        <v>2790</v>
      </c>
      <c r="I11732" s="41" t="s">
        <v>23</v>
      </c>
      <c r="J11732" s="41" t="s">
        <v>34</v>
      </c>
      <c r="K11732" s="41" t="s">
        <v>25</v>
      </c>
    </row>
    <row r="11733" spans="2:11" ht="15" customHeight="1" x14ac:dyDescent="0.3">
      <c r="B11733" s="39" t="str">
        <f t="shared" si="165"/>
        <v>96459457670 кругле ущільнююче кільце 21,82x3,53</v>
      </c>
      <c r="C11733" s="39" t="str">
        <f>TEXT(Raw_Articul_Data!$D11733,"00000000000")</f>
        <v>96459457670</v>
      </c>
      <c r="D11733" s="41">
        <v>96459457670</v>
      </c>
      <c r="E11733" s="41" t="s">
        <v>6177</v>
      </c>
      <c r="G11733" s="41" t="s">
        <v>32</v>
      </c>
      <c r="H11733" s="41" t="s">
        <v>2790</v>
      </c>
      <c r="I11733" s="41" t="s">
        <v>23</v>
      </c>
      <c r="J11733" s="41" t="s">
        <v>45</v>
      </c>
      <c r="K11733" s="41" t="s">
        <v>25</v>
      </c>
    </row>
    <row r="11734" spans="2:11" ht="15" customHeight="1" x14ac:dyDescent="0.3">
      <c r="B11734" s="39" t="str">
        <f t="shared" si="165"/>
        <v>96459457699 кругле ущільнююче кільце 23 х 1,5</v>
      </c>
      <c r="C11734" s="39" t="str">
        <f>TEXT(Raw_Articul_Data!$D11734,"00000000000")</f>
        <v>96459457699</v>
      </c>
      <c r="D11734" s="41">
        <v>96459457699</v>
      </c>
      <c r="E11734" s="41" t="s">
        <v>6178</v>
      </c>
      <c r="G11734" s="41" t="s">
        <v>32</v>
      </c>
      <c r="H11734" s="41" t="s">
        <v>2790</v>
      </c>
      <c r="I11734" s="41" t="s">
        <v>23</v>
      </c>
      <c r="J11734" s="41" t="s">
        <v>45</v>
      </c>
      <c r="K11734" s="41" t="s">
        <v>25</v>
      </c>
    </row>
    <row r="11735" spans="2:11" ht="15" customHeight="1" x14ac:dyDescent="0.3">
      <c r="B11735" s="39" t="str">
        <f t="shared" si="165"/>
        <v>96459457700 кругле ущільнююче кільце 23,4 х 3,53</v>
      </c>
      <c r="C11735" s="39" t="str">
        <f>TEXT(Raw_Articul_Data!$D11735,"00000000000")</f>
        <v>96459457700</v>
      </c>
      <c r="D11735" s="41">
        <v>96459457700</v>
      </c>
      <c r="E11735" s="41" t="s">
        <v>6179</v>
      </c>
      <c r="G11735" s="41" t="s">
        <v>32</v>
      </c>
      <c r="H11735" s="41" t="s">
        <v>2790</v>
      </c>
      <c r="I11735" s="41" t="s">
        <v>23</v>
      </c>
      <c r="J11735" s="41" t="s">
        <v>28</v>
      </c>
      <c r="K11735" s="41" t="s">
        <v>25</v>
      </c>
    </row>
    <row r="11736" spans="2:11" ht="15" customHeight="1" x14ac:dyDescent="0.3">
      <c r="B11736" s="39" t="str">
        <f t="shared" si="165"/>
        <v>96459457841 кругле ущільнююче кільце 30х2</v>
      </c>
      <c r="C11736" s="39" t="str">
        <f>TEXT(Raw_Articul_Data!$D11736,"00000000000")</f>
        <v>96459457841</v>
      </c>
      <c r="D11736" s="41">
        <v>96459457841</v>
      </c>
      <c r="E11736" s="41" t="s">
        <v>6180</v>
      </c>
      <c r="G11736" s="41" t="s">
        <v>32</v>
      </c>
      <c r="H11736" s="41" t="s">
        <v>2790</v>
      </c>
      <c r="I11736" s="41" t="s">
        <v>23</v>
      </c>
      <c r="J11736" s="41" t="s">
        <v>191</v>
      </c>
      <c r="K11736" s="41" t="s">
        <v>25</v>
      </c>
    </row>
    <row r="11737" spans="2:11" ht="15" customHeight="1" x14ac:dyDescent="0.3">
      <c r="B11737" s="39" t="str">
        <f t="shared" si="165"/>
        <v>96459457958 кругле ущільнювальне кільце 37,5 х 3,15</v>
      </c>
      <c r="C11737" s="39" t="str">
        <f>TEXT(Raw_Articul_Data!$D11737,"00000000000")</f>
        <v>96459457958</v>
      </c>
      <c r="D11737" s="41">
        <v>96459457958</v>
      </c>
      <c r="E11737" s="41" t="s">
        <v>6181</v>
      </c>
      <c r="G11737" s="41" t="s">
        <v>32</v>
      </c>
      <c r="H11737" s="41" t="s">
        <v>2790</v>
      </c>
      <c r="I11737" s="41" t="s">
        <v>23</v>
      </c>
      <c r="K11737" s="41" t="s">
        <v>25</v>
      </c>
    </row>
    <row r="11738" spans="2:11" ht="15" customHeight="1" x14ac:dyDescent="0.3">
      <c r="B11738" s="39" t="str">
        <f t="shared" si="165"/>
        <v>96459458126 кругле ущільнююче кільце 48 х 3,5</v>
      </c>
      <c r="C11738" s="39" t="str">
        <f>TEXT(Raw_Articul_Data!$D11738,"00000000000")</f>
        <v>96459458126</v>
      </c>
      <c r="D11738" s="41">
        <v>96459458126</v>
      </c>
      <c r="E11738" s="41" t="s">
        <v>6182</v>
      </c>
      <c r="G11738" s="41" t="s">
        <v>32</v>
      </c>
      <c r="H11738" s="41" t="s">
        <v>2790</v>
      </c>
      <c r="I11738" s="41" t="s">
        <v>23</v>
      </c>
      <c r="J11738" s="41" t="s">
        <v>34</v>
      </c>
      <c r="K11738" s="41" t="s">
        <v>25</v>
      </c>
    </row>
    <row r="11739" spans="2:11" ht="15" customHeight="1" x14ac:dyDescent="0.3">
      <c r="B11739" s="39" t="str">
        <f t="shared" si="165"/>
        <v>96459458535 кругле ущільнююче кільце</v>
      </c>
      <c r="C11739" s="39" t="str">
        <f>TEXT(Raw_Articul_Data!$D11739,"00000000000")</f>
        <v>96459458535</v>
      </c>
      <c r="D11739" s="41">
        <v>96459458535</v>
      </c>
      <c r="E11739" s="41" t="s">
        <v>6145</v>
      </c>
      <c r="G11739" s="41" t="s">
        <v>32</v>
      </c>
      <c r="H11739" s="41" t="s">
        <v>2790</v>
      </c>
      <c r="I11739" s="41" t="s">
        <v>23</v>
      </c>
      <c r="J11739" s="41" t="s">
        <v>280</v>
      </c>
      <c r="K11739" s="41" t="s">
        <v>25</v>
      </c>
    </row>
    <row r="11740" spans="2:11" ht="15" customHeight="1" x14ac:dyDescent="0.3">
      <c r="B11740" s="39" t="str">
        <f t="shared" si="165"/>
        <v>96459458584 кругле ущільнювальне кільце 80 х 2</v>
      </c>
      <c r="C11740" s="39" t="str">
        <f>TEXT(Raw_Articul_Data!$D11740,"00000000000")</f>
        <v>96459458584</v>
      </c>
      <c r="D11740" s="41">
        <v>96459458584</v>
      </c>
      <c r="E11740" s="41" t="s">
        <v>6183</v>
      </c>
      <c r="G11740" s="41" t="s">
        <v>32</v>
      </c>
      <c r="H11740" s="41" t="s">
        <v>2790</v>
      </c>
      <c r="I11740" s="41" t="s">
        <v>23</v>
      </c>
      <c r="J11740" s="41" t="s">
        <v>34</v>
      </c>
      <c r="K11740" s="41" t="s">
        <v>25</v>
      </c>
    </row>
    <row r="11741" spans="2:11" ht="15" customHeight="1" x14ac:dyDescent="0.3">
      <c r="B11741" s="39" t="str">
        <f t="shared" si="165"/>
        <v>96459458627 кругле ущільнююче кільце 82,22x2,5</v>
      </c>
      <c r="C11741" s="39" t="str">
        <f>TEXT(Raw_Articul_Data!$D11741,"00000000000")</f>
        <v>96459458627</v>
      </c>
      <c r="D11741" s="41">
        <v>96459458627</v>
      </c>
      <c r="E11741" s="41" t="s">
        <v>6184</v>
      </c>
      <c r="G11741" s="41" t="s">
        <v>32</v>
      </c>
      <c r="H11741" s="41" t="s">
        <v>2790</v>
      </c>
      <c r="I11741" s="41" t="s">
        <v>23</v>
      </c>
      <c r="J11741" s="41" t="s">
        <v>34</v>
      </c>
      <c r="K11741" s="41" t="s">
        <v>25</v>
      </c>
    </row>
    <row r="11742" spans="2:11" ht="15" customHeight="1" x14ac:dyDescent="0.3">
      <c r="B11742" s="39" t="str">
        <f t="shared" si="165"/>
        <v>96459458645 кругле ущільнююче кільце 85х3,5</v>
      </c>
      <c r="C11742" s="39" t="str">
        <f>TEXT(Raw_Articul_Data!$D11742,"00000000000")</f>
        <v>96459458645</v>
      </c>
      <c r="D11742" s="41">
        <v>96459458645</v>
      </c>
      <c r="E11742" s="41" t="s">
        <v>6185</v>
      </c>
      <c r="G11742" s="41" t="s">
        <v>32</v>
      </c>
      <c r="H11742" s="41" t="s">
        <v>2790</v>
      </c>
      <c r="I11742" s="41" t="s">
        <v>23</v>
      </c>
      <c r="J11742" s="41" t="s">
        <v>45</v>
      </c>
      <c r="K11742" s="41" t="s">
        <v>25</v>
      </c>
    </row>
    <row r="11743" spans="2:11" ht="15" customHeight="1" x14ac:dyDescent="0.3">
      <c r="B11743" s="39" t="str">
        <f t="shared" si="165"/>
        <v>96459458704 кругле ущільнююче кільце n92х3</v>
      </c>
      <c r="C11743" s="39" t="str">
        <f>TEXT(Raw_Articul_Data!$D11743,"00000000000")</f>
        <v>96459458704</v>
      </c>
      <c r="D11743" s="41">
        <v>96459458704</v>
      </c>
      <c r="E11743" s="41" t="s">
        <v>6186</v>
      </c>
      <c r="G11743" s="41" t="s">
        <v>32</v>
      </c>
      <c r="H11743" s="41" t="s">
        <v>2790</v>
      </c>
      <c r="I11743" s="41" t="s">
        <v>23</v>
      </c>
      <c r="J11743" s="41" t="s">
        <v>34</v>
      </c>
      <c r="K11743" s="41" t="s">
        <v>25</v>
      </c>
    </row>
    <row r="11744" spans="2:11" ht="15" customHeight="1" x14ac:dyDescent="0.3">
      <c r="B11744" s="39" t="str">
        <f t="shared" si="165"/>
        <v>96459458730 кругле ущільнююче кільце 94,92х2,62</v>
      </c>
      <c r="C11744" s="39" t="str">
        <f>TEXT(Raw_Articul_Data!$D11744,"00000000000")</f>
        <v>96459458730</v>
      </c>
      <c r="D11744" s="41">
        <v>96459458730</v>
      </c>
      <c r="E11744" s="41" t="s">
        <v>6187</v>
      </c>
      <c r="G11744" s="41" t="s">
        <v>32</v>
      </c>
      <c r="H11744" s="41" t="s">
        <v>2790</v>
      </c>
      <c r="I11744" s="41" t="s">
        <v>23</v>
      </c>
      <c r="K11744" s="41" t="s">
        <v>25</v>
      </c>
    </row>
    <row r="11745" spans="2:11" ht="15" customHeight="1" x14ac:dyDescent="0.3">
      <c r="B11745" s="39" t="str">
        <f t="shared" si="165"/>
        <v>96459458929 кругле ущільнююче кільце 114х1,78</v>
      </c>
      <c r="C11745" s="39" t="str">
        <f>TEXT(Raw_Articul_Data!$D11745,"00000000000")</f>
        <v>96459458929</v>
      </c>
      <c r="D11745" s="41">
        <v>96459458929</v>
      </c>
      <c r="E11745" s="41" t="s">
        <v>6188</v>
      </c>
      <c r="G11745" s="41" t="s">
        <v>32</v>
      </c>
      <c r="H11745" s="41" t="s">
        <v>2790</v>
      </c>
      <c r="I11745" s="41" t="s">
        <v>23</v>
      </c>
      <c r="J11745" s="41" t="s">
        <v>45</v>
      </c>
      <c r="K11745" s="41" t="s">
        <v>25</v>
      </c>
    </row>
    <row r="11746" spans="2:11" ht="15" customHeight="1" x14ac:dyDescent="0.3">
      <c r="B11746" s="39" t="str">
        <f t="shared" si="165"/>
        <v>96459459231 кругле ущільнююче кільце 139,29x3,53</v>
      </c>
      <c r="C11746" s="39" t="str">
        <f>TEXT(Raw_Articul_Data!$D11746,"00000000000")</f>
        <v>96459459231</v>
      </c>
      <c r="D11746" s="41">
        <v>96459459231</v>
      </c>
      <c r="E11746" s="41" t="s">
        <v>6189</v>
      </c>
      <c r="G11746" s="41" t="s">
        <v>32</v>
      </c>
      <c r="H11746" s="41" t="s">
        <v>2790</v>
      </c>
      <c r="I11746" s="41" t="s">
        <v>23</v>
      </c>
      <c r="J11746" s="41" t="s">
        <v>28</v>
      </c>
      <c r="K11746" s="41" t="s">
        <v>25</v>
      </c>
    </row>
    <row r="11747" spans="2:11" ht="15" customHeight="1" x14ac:dyDescent="0.3">
      <c r="B11747" s="39" t="str">
        <f t="shared" si="165"/>
        <v>96459480340 кругле ущільнююче кільце 6 x 1,5</v>
      </c>
      <c r="C11747" s="39" t="str">
        <f>TEXT(Raw_Articul_Data!$D11747,"00000000000")</f>
        <v>96459480340</v>
      </c>
      <c r="D11747" s="41">
        <v>96459480340</v>
      </c>
      <c r="E11747" s="41" t="s">
        <v>6190</v>
      </c>
      <c r="G11747" s="41" t="s">
        <v>32</v>
      </c>
      <c r="H11747" s="41" t="s">
        <v>2790</v>
      </c>
      <c r="I11747" s="41" t="s">
        <v>23</v>
      </c>
      <c r="J11747" s="41" t="s">
        <v>45</v>
      </c>
      <c r="K11747" s="41" t="s">
        <v>25</v>
      </c>
    </row>
    <row r="11748" spans="2:11" ht="15" customHeight="1" x14ac:dyDescent="0.3">
      <c r="B11748" s="39" t="str">
        <f t="shared" si="165"/>
        <v>96459481075 ущільнююче кільце rdr n11,5x1,78-nbr90</v>
      </c>
      <c r="C11748" s="39" t="str">
        <f>TEXT(Raw_Articul_Data!$D11748,"00000000000")</f>
        <v>96459481075</v>
      </c>
      <c r="D11748" s="41">
        <v>96459481075</v>
      </c>
      <c r="E11748" s="41" t="s">
        <v>6191</v>
      </c>
      <c r="G11748" s="41" t="s">
        <v>32</v>
      </c>
      <c r="H11748" s="41" t="s">
        <v>2790</v>
      </c>
      <c r="I11748" s="41" t="s">
        <v>23</v>
      </c>
      <c r="J11748" s="41" t="s">
        <v>34</v>
      </c>
      <c r="K11748" s="41" t="s">
        <v>25</v>
      </c>
    </row>
    <row r="11749" spans="2:11" ht="15" customHeight="1" x14ac:dyDescent="0.3">
      <c r="B11749" s="39" t="str">
        <f t="shared" si="165"/>
        <v>96459482470 кругле ущільнююче кільце 23 х 3</v>
      </c>
      <c r="C11749" s="39" t="str">
        <f>TEXT(Raw_Articul_Data!$D11749,"00000000000")</f>
        <v>96459482470</v>
      </c>
      <c r="D11749" s="41">
        <v>96459482470</v>
      </c>
      <c r="E11749" s="41" t="s">
        <v>6192</v>
      </c>
      <c r="G11749" s="41" t="s">
        <v>32</v>
      </c>
      <c r="H11749" s="41" t="s">
        <v>2790</v>
      </c>
      <c r="I11749" s="41" t="s">
        <v>23</v>
      </c>
      <c r="J11749" s="41" t="s">
        <v>45</v>
      </c>
      <c r="K11749" s="41" t="s">
        <v>25</v>
      </c>
    </row>
    <row r="11750" spans="2:11" ht="15" customHeight="1" x14ac:dyDescent="0.3">
      <c r="B11750" s="39" t="str">
        <f t="shared" si="165"/>
        <v>96459482471 кругле ущільнююче кільце</v>
      </c>
      <c r="C11750" s="39" t="str">
        <f>TEXT(Raw_Articul_Data!$D11750,"00000000000")</f>
        <v>96459482471</v>
      </c>
      <c r="D11750" s="41">
        <v>96459482471</v>
      </c>
      <c r="E11750" s="41" t="s">
        <v>6145</v>
      </c>
      <c r="G11750" s="41" t="s">
        <v>32</v>
      </c>
      <c r="H11750" s="41" t="s">
        <v>2790</v>
      </c>
      <c r="I11750" s="41" t="s">
        <v>23</v>
      </c>
      <c r="J11750" s="41" t="s">
        <v>28</v>
      </c>
      <c r="K11750" s="41" t="s">
        <v>25</v>
      </c>
    </row>
    <row r="11751" spans="2:11" ht="15" customHeight="1" x14ac:dyDescent="0.3">
      <c r="B11751" s="39" t="str">
        <f t="shared" si="165"/>
        <v>96459483046 кільце 7,0 х 1,2</v>
      </c>
      <c r="C11751" s="39" t="str">
        <f>TEXT(Raw_Articul_Data!$D11751,"00000000000")</f>
        <v>96459483046</v>
      </c>
      <c r="D11751" s="41">
        <v>96459483046</v>
      </c>
      <c r="E11751" s="41" t="s">
        <v>6193</v>
      </c>
      <c r="G11751" s="41" t="s">
        <v>32</v>
      </c>
      <c r="H11751" s="41" t="s">
        <v>2790</v>
      </c>
      <c r="I11751" s="41" t="s">
        <v>23</v>
      </c>
      <c r="J11751" s="41" t="s">
        <v>34</v>
      </c>
      <c r="K11751" s="41" t="s">
        <v>25</v>
      </c>
    </row>
    <row r="11752" spans="2:11" ht="15" customHeight="1" x14ac:dyDescent="0.3">
      <c r="B11752" s="39" t="str">
        <f t="shared" si="165"/>
        <v>96459483076 ущільнююче кільце n5,1x1,6-tpe-u95</v>
      </c>
      <c r="C11752" s="39" t="str">
        <f>TEXT(Raw_Articul_Data!$D11752,"00000000000")</f>
        <v>96459483076</v>
      </c>
      <c r="D11752" s="41">
        <v>96459483076</v>
      </c>
      <c r="E11752" s="41" t="s">
        <v>6194</v>
      </c>
      <c r="G11752" s="41" t="s">
        <v>32</v>
      </c>
      <c r="H11752" s="41" t="s">
        <v>2790</v>
      </c>
      <c r="I11752" s="41" t="s">
        <v>23</v>
      </c>
      <c r="J11752" s="41" t="s">
        <v>28</v>
      </c>
      <c r="K11752" s="41" t="s">
        <v>25</v>
      </c>
    </row>
    <row r="11753" spans="2:11" ht="15" customHeight="1" x14ac:dyDescent="0.3">
      <c r="B11753" s="39" t="str">
        <f t="shared" si="165"/>
        <v>96459484050 кругле ущільнююче кільце 36 х 3</v>
      </c>
      <c r="C11753" s="39" t="str">
        <f>TEXT(Raw_Articul_Data!$D11753,"00000000000")</f>
        <v>96459484050</v>
      </c>
      <c r="D11753" s="41">
        <v>96459484050</v>
      </c>
      <c r="E11753" s="41" t="s">
        <v>6195</v>
      </c>
      <c r="G11753" s="41" t="s">
        <v>32</v>
      </c>
      <c r="H11753" s="41" t="s">
        <v>2790</v>
      </c>
      <c r="I11753" s="41" t="s">
        <v>23</v>
      </c>
      <c r="J11753" s="41" t="s">
        <v>45</v>
      </c>
      <c r="K11753" s="41" t="s">
        <v>25</v>
      </c>
    </row>
    <row r="11754" spans="2:11" ht="15" customHeight="1" x14ac:dyDescent="0.3">
      <c r="B11754" s="39" t="str">
        <f t="shared" si="165"/>
        <v xml:space="preserve">96459487402 ущільнюючі кільця rdr n7,0 x 2,0 </v>
      </c>
      <c r="C11754" s="39" t="str">
        <f>TEXT(Raw_Articul_Data!$D11754,"00000000000")</f>
        <v>96459487402</v>
      </c>
      <c r="D11754" s="41">
        <v>96459487402</v>
      </c>
      <c r="E11754" s="41" t="s">
        <v>6196</v>
      </c>
      <c r="G11754" s="41" t="s">
        <v>32</v>
      </c>
      <c r="H11754" s="41" t="s">
        <v>2790</v>
      </c>
      <c r="I11754" s="41" t="s">
        <v>23</v>
      </c>
      <c r="J11754" s="41" t="s">
        <v>34</v>
      </c>
      <c r="K11754" s="41" t="s">
        <v>25</v>
      </c>
    </row>
    <row r="11755" spans="2:11" ht="15" customHeight="1" x14ac:dyDescent="0.3">
      <c r="B11755" s="39" t="str">
        <f t="shared" si="165"/>
        <v>96459487460 кругле ущільнювальне кільце 5,28х1,78</v>
      </c>
      <c r="C11755" s="39" t="str">
        <f>TEXT(Raw_Articul_Data!$D11755,"00000000000")</f>
        <v>96459487460</v>
      </c>
      <c r="D11755" s="41">
        <v>96459487460</v>
      </c>
      <c r="E11755" s="41" t="s">
        <v>6197</v>
      </c>
      <c r="G11755" s="41" t="s">
        <v>32</v>
      </c>
      <c r="H11755" s="41" t="s">
        <v>2790</v>
      </c>
      <c r="I11755" s="41" t="s">
        <v>23</v>
      </c>
      <c r="J11755" s="41" t="s">
        <v>45</v>
      </c>
      <c r="K11755" s="41" t="s">
        <v>25</v>
      </c>
    </row>
    <row r="11756" spans="2:11" ht="15" customHeight="1" x14ac:dyDescent="0.3">
      <c r="B11756" s="39" t="str">
        <f t="shared" si="165"/>
        <v>96459487480 кругле ущільнювальне кільце 7,65x1,78</v>
      </c>
      <c r="C11756" s="39" t="str">
        <f>TEXT(Raw_Articul_Data!$D11756,"00000000000")</f>
        <v>96459487480</v>
      </c>
      <c r="D11756" s="41">
        <v>96459487480</v>
      </c>
      <c r="E11756" s="41" t="s">
        <v>6198</v>
      </c>
      <c r="G11756" s="41" t="s">
        <v>32</v>
      </c>
      <c r="H11756" s="41" t="s">
        <v>2790</v>
      </c>
      <c r="I11756" s="41" t="s">
        <v>23</v>
      </c>
      <c r="J11756" s="41" t="s">
        <v>28</v>
      </c>
      <c r="K11756" s="41" t="s">
        <v>25</v>
      </c>
    </row>
    <row r="11757" spans="2:11" ht="15" customHeight="1" x14ac:dyDescent="0.3">
      <c r="B11757" s="39" t="str">
        <f t="shared" si="165"/>
        <v xml:space="preserve">96459487486 ущільнююче кільце rdr n8,5x1,5 nbr90 </v>
      </c>
      <c r="C11757" s="39" t="str">
        <f>TEXT(Raw_Articul_Data!$D11757,"00000000000")</f>
        <v>96459487486</v>
      </c>
      <c r="D11757" s="41">
        <v>96459487486</v>
      </c>
      <c r="E11757" s="41" t="s">
        <v>6199</v>
      </c>
      <c r="G11757" s="41" t="s">
        <v>32</v>
      </c>
      <c r="H11757" s="41" t="s">
        <v>2790</v>
      </c>
      <c r="I11757" s="41" t="s">
        <v>23</v>
      </c>
      <c r="J11757" s="41" t="s">
        <v>45</v>
      </c>
      <c r="K11757" s="41" t="s">
        <v>25</v>
      </c>
    </row>
    <row r="11758" spans="2:11" ht="15" customHeight="1" x14ac:dyDescent="0.3">
      <c r="B11758" s="39" t="str">
        <f t="shared" si="165"/>
        <v>96459487490 кругле ущільнювальне кільце 9х2,6</v>
      </c>
      <c r="C11758" s="39" t="str">
        <f>TEXT(Raw_Articul_Data!$D11758,"00000000000")</f>
        <v>96459487490</v>
      </c>
      <c r="D11758" s="41">
        <v>96459487490</v>
      </c>
      <c r="E11758" s="41" t="s">
        <v>6200</v>
      </c>
      <c r="G11758" s="41" t="s">
        <v>32</v>
      </c>
      <c r="H11758" s="41" t="s">
        <v>2790</v>
      </c>
      <c r="I11758" s="41" t="s">
        <v>23</v>
      </c>
      <c r="J11758" s="41" t="s">
        <v>34</v>
      </c>
      <c r="K11758" s="41" t="s">
        <v>25</v>
      </c>
    </row>
    <row r="11759" spans="2:11" ht="15" customHeight="1" x14ac:dyDescent="0.3">
      <c r="B11759" s="39" t="str">
        <f t="shared" si="165"/>
        <v>96459487500 кругле ущільнювальне кільце 9,25 х 1,78</v>
      </c>
      <c r="C11759" s="39" t="str">
        <f>TEXT(Raw_Articul_Data!$D11759,"00000000000")</f>
        <v>96459487500</v>
      </c>
      <c r="D11759" s="41">
        <v>96459487500</v>
      </c>
      <c r="E11759" s="41" t="s">
        <v>6201</v>
      </c>
      <c r="G11759" s="41" t="s">
        <v>32</v>
      </c>
      <c r="H11759" s="41" t="s">
        <v>2790</v>
      </c>
      <c r="I11759" s="41" t="s">
        <v>23</v>
      </c>
      <c r="J11759" s="41" t="s">
        <v>34</v>
      </c>
      <c r="K11759" s="41" t="s">
        <v>25</v>
      </c>
    </row>
    <row r="11760" spans="2:11" ht="15" customHeight="1" x14ac:dyDescent="0.3">
      <c r="B11760" s="39" t="str">
        <f t="shared" si="165"/>
        <v>96459487501 кругле ущільнювальне кільце 9,3 х 2,4</v>
      </c>
      <c r="C11760" s="39" t="str">
        <f>TEXT(Raw_Articul_Data!$D11760,"00000000000")</f>
        <v>96459487501</v>
      </c>
      <c r="D11760" s="41">
        <v>96459487501</v>
      </c>
      <c r="E11760" s="41" t="s">
        <v>6202</v>
      </c>
      <c r="G11760" s="41" t="s">
        <v>32</v>
      </c>
      <c r="H11760" s="41" t="s">
        <v>2790</v>
      </c>
      <c r="I11760" s="41" t="s">
        <v>23</v>
      </c>
      <c r="J11760" s="41" t="s">
        <v>34</v>
      </c>
      <c r="K11760" s="41" t="s">
        <v>25</v>
      </c>
    </row>
    <row r="11761" spans="2:11" ht="15" customHeight="1" x14ac:dyDescent="0.3">
      <c r="B11761" s="39" t="str">
        <f t="shared" si="165"/>
        <v>96459487515 кругле ущільнююче кільце 10х2,2</v>
      </c>
      <c r="C11761" s="39" t="str">
        <f>TEXT(Raw_Articul_Data!$D11761,"00000000000")</f>
        <v>96459487515</v>
      </c>
      <c r="D11761" s="41">
        <v>96459487515</v>
      </c>
      <c r="E11761" s="41" t="s">
        <v>6203</v>
      </c>
      <c r="G11761" s="41" t="s">
        <v>32</v>
      </c>
      <c r="H11761" s="41" t="s">
        <v>2790</v>
      </c>
      <c r="I11761" s="41" t="s">
        <v>23</v>
      </c>
      <c r="J11761" s="41" t="s">
        <v>34</v>
      </c>
      <c r="K11761" s="41" t="s">
        <v>25</v>
      </c>
    </row>
    <row r="11762" spans="2:11" ht="15" customHeight="1" x14ac:dyDescent="0.3">
      <c r="B11762" s="39" t="str">
        <f t="shared" si="165"/>
        <v>96459487526 кругле ущільнювальне кільце 12x2</v>
      </c>
      <c r="C11762" s="39" t="str">
        <f>TEXT(Raw_Articul_Data!$D11762,"00000000000")</f>
        <v>96459487526</v>
      </c>
      <c r="D11762" s="41">
        <v>96459487526</v>
      </c>
      <c r="E11762" s="41" t="s">
        <v>6204</v>
      </c>
      <c r="G11762" s="41" t="s">
        <v>32</v>
      </c>
      <c r="H11762" s="41" t="s">
        <v>2790</v>
      </c>
      <c r="I11762" s="41" t="s">
        <v>23</v>
      </c>
      <c r="J11762" s="41" t="s">
        <v>34</v>
      </c>
      <c r="K11762" s="41" t="s">
        <v>25</v>
      </c>
    </row>
    <row r="11763" spans="2:11" ht="15" customHeight="1" x14ac:dyDescent="0.3">
      <c r="B11763" s="39" t="str">
        <f t="shared" si="165"/>
        <v>96459487547 кругле ущільнююче кільце</v>
      </c>
      <c r="C11763" s="39" t="str">
        <f>TEXT(Raw_Articul_Data!$D11763,"00000000000")</f>
        <v>96459487547</v>
      </c>
      <c r="D11763" s="41">
        <v>96459487547</v>
      </c>
      <c r="E11763" s="41" t="s">
        <v>6145</v>
      </c>
      <c r="G11763" s="41" t="s">
        <v>32</v>
      </c>
      <c r="H11763" s="41" t="s">
        <v>2790</v>
      </c>
      <c r="I11763" s="41" t="s">
        <v>23</v>
      </c>
      <c r="J11763" s="41" t="s">
        <v>34</v>
      </c>
      <c r="K11763" s="41" t="s">
        <v>25</v>
      </c>
    </row>
    <row r="11764" spans="2:11" ht="15" customHeight="1" x14ac:dyDescent="0.3">
      <c r="B11764" s="39" t="str">
        <f t="shared" si="165"/>
        <v>96459487591 кругле ущільнювальне кільце 17,13 х 2,62</v>
      </c>
      <c r="C11764" s="39" t="str">
        <f>TEXT(Raw_Articul_Data!$D11764,"00000000000")</f>
        <v>96459487591</v>
      </c>
      <c r="D11764" s="41">
        <v>96459487591</v>
      </c>
      <c r="E11764" s="41" t="s">
        <v>6205</v>
      </c>
      <c r="G11764" s="41" t="s">
        <v>32</v>
      </c>
      <c r="H11764" s="41" t="s">
        <v>2790</v>
      </c>
      <c r="I11764" s="41" t="s">
        <v>23</v>
      </c>
      <c r="J11764" s="41" t="s">
        <v>2159</v>
      </c>
      <c r="K11764" s="41" t="s">
        <v>25</v>
      </c>
    </row>
    <row r="11765" spans="2:11" ht="15" customHeight="1" x14ac:dyDescent="0.3">
      <c r="B11765" s="39" t="str">
        <f t="shared" si="165"/>
        <v>96459487734 кругле ущільнююче кільце 25 х 3,5</v>
      </c>
      <c r="C11765" s="39" t="str">
        <f>TEXT(Raw_Articul_Data!$D11765,"00000000000")</f>
        <v>96459487734</v>
      </c>
      <c r="D11765" s="41">
        <v>96459487734</v>
      </c>
      <c r="E11765" s="41" t="s">
        <v>6206</v>
      </c>
      <c r="G11765" s="41" t="s">
        <v>32</v>
      </c>
      <c r="H11765" s="41" t="s">
        <v>2790</v>
      </c>
      <c r="I11765" s="41" t="s">
        <v>23</v>
      </c>
      <c r="J11765" s="41" t="s">
        <v>45</v>
      </c>
      <c r="K11765" s="41" t="s">
        <v>25</v>
      </c>
    </row>
    <row r="11766" spans="2:11" ht="15" customHeight="1" x14ac:dyDescent="0.3">
      <c r="B11766" s="39" t="str">
        <f t="shared" si="165"/>
        <v>96459487995 кругле ущільнююче кільце 40х4</v>
      </c>
      <c r="C11766" s="39" t="str">
        <f>TEXT(Raw_Articul_Data!$D11766,"00000000000")</f>
        <v>96459487995</v>
      </c>
      <c r="D11766" s="41">
        <v>96459487995</v>
      </c>
      <c r="E11766" s="41" t="s">
        <v>6207</v>
      </c>
      <c r="G11766" s="41" t="s">
        <v>32</v>
      </c>
      <c r="H11766" s="41" t="s">
        <v>2790</v>
      </c>
      <c r="I11766" s="41" t="s">
        <v>23</v>
      </c>
      <c r="J11766" s="41" t="s">
        <v>45</v>
      </c>
      <c r="K11766" s="41" t="s">
        <v>25</v>
      </c>
    </row>
    <row r="11767" spans="2:11" ht="15" customHeight="1" x14ac:dyDescent="0.3">
      <c r="B11767" s="39" t="str">
        <f t="shared" si="165"/>
        <v>96459487996 кругле ущільнювальне кільце 14,3х2,4</v>
      </c>
      <c r="C11767" s="39" t="str">
        <f>TEXT(Raw_Articul_Data!$D11767,"00000000000")</f>
        <v>96459487996</v>
      </c>
      <c r="D11767" s="41">
        <v>96459487996</v>
      </c>
      <c r="E11767" s="41" t="s">
        <v>6208</v>
      </c>
      <c r="G11767" s="41" t="s">
        <v>32</v>
      </c>
      <c r="H11767" s="41" t="s">
        <v>2790</v>
      </c>
      <c r="I11767" s="41" t="s">
        <v>23</v>
      </c>
      <c r="J11767" s="41" t="s">
        <v>34</v>
      </c>
      <c r="K11767" s="41" t="s">
        <v>25</v>
      </c>
    </row>
    <row r="11768" spans="2:11" ht="15" customHeight="1" x14ac:dyDescent="0.3">
      <c r="B11768" s="39" t="str">
        <f t="shared" si="165"/>
        <v>96459488484 кругле ущільнююче кільце 72х2</v>
      </c>
      <c r="C11768" s="39" t="str">
        <f>TEXT(Raw_Articul_Data!$D11768,"00000000000")</f>
        <v>96459488484</v>
      </c>
      <c r="D11768" s="41">
        <v>96459488484</v>
      </c>
      <c r="E11768" s="41" t="s">
        <v>6209</v>
      </c>
      <c r="G11768" s="41" t="s">
        <v>32</v>
      </c>
      <c r="H11768" s="41" t="s">
        <v>2790</v>
      </c>
      <c r="I11768" s="41" t="s">
        <v>23</v>
      </c>
      <c r="J11768" s="41" t="s">
        <v>34</v>
      </c>
      <c r="K11768" s="41" t="s">
        <v>25</v>
      </c>
    </row>
    <row r="11769" spans="2:11" ht="15" customHeight="1" x14ac:dyDescent="0.3">
      <c r="B11769" s="39" t="str">
        <f t="shared" si="165"/>
        <v>96459488525 кругле ущільнююче кільце 74х2</v>
      </c>
      <c r="C11769" s="39" t="str">
        <f>TEXT(Raw_Articul_Data!$D11769,"00000000000")</f>
        <v>96459488525</v>
      </c>
      <c r="D11769" s="41">
        <v>96459488525</v>
      </c>
      <c r="E11769" s="41" t="s">
        <v>6210</v>
      </c>
      <c r="G11769" s="41" t="s">
        <v>32</v>
      </c>
      <c r="H11769" s="41" t="s">
        <v>2790</v>
      </c>
      <c r="I11769" s="41" t="s">
        <v>23</v>
      </c>
      <c r="J11769" s="41" t="s">
        <v>34</v>
      </c>
      <c r="K11769" s="41" t="s">
        <v>25</v>
      </c>
    </row>
    <row r="11770" spans="2:11" ht="15" customHeight="1" x14ac:dyDescent="0.3">
      <c r="B11770" s="39" t="str">
        <f t="shared" si="165"/>
        <v>96459488625 ущільнююче кільце</v>
      </c>
      <c r="C11770" s="39" t="str">
        <f>TEXT(Raw_Articul_Data!$D11770,"00000000000")</f>
        <v>96459488625</v>
      </c>
      <c r="D11770" s="41">
        <v>96459488625</v>
      </c>
      <c r="E11770" s="41" t="s">
        <v>2853</v>
      </c>
      <c r="G11770" s="41" t="s">
        <v>32</v>
      </c>
      <c r="H11770" s="41" t="s">
        <v>2790</v>
      </c>
      <c r="I11770" s="41" t="s">
        <v>23</v>
      </c>
      <c r="J11770" s="41" t="s">
        <v>45</v>
      </c>
      <c r="K11770" s="41" t="s">
        <v>25</v>
      </c>
    </row>
    <row r="11771" spans="2:11" ht="15" customHeight="1" x14ac:dyDescent="0.3">
      <c r="B11771" s="39" t="str">
        <f t="shared" si="165"/>
        <v>96459490020 кругле ущільнююче кільце</v>
      </c>
      <c r="C11771" s="39" t="str">
        <f>TEXT(Raw_Articul_Data!$D11771,"00000000000")</f>
        <v>96459490020</v>
      </c>
      <c r="D11771" s="41">
        <v>96459490020</v>
      </c>
      <c r="E11771" s="41" t="s">
        <v>6145</v>
      </c>
      <c r="G11771" s="41" t="s">
        <v>32</v>
      </c>
      <c r="H11771" s="41" t="s">
        <v>2790</v>
      </c>
      <c r="I11771" s="41" t="s">
        <v>23</v>
      </c>
      <c r="J11771" s="41" t="s">
        <v>34</v>
      </c>
      <c r="K11771" s="41" t="s">
        <v>25</v>
      </c>
    </row>
    <row r="11772" spans="2:11" ht="15" customHeight="1" x14ac:dyDescent="0.3">
      <c r="B11772" s="39" t="str">
        <f t="shared" si="165"/>
        <v>96459507470 кругле ущільнююче кільце</v>
      </c>
      <c r="C11772" s="39" t="str">
        <f>TEXT(Raw_Articul_Data!$D11772,"00000000000")</f>
        <v>96459507470</v>
      </c>
      <c r="D11772" s="41">
        <v>96459507470</v>
      </c>
      <c r="E11772" s="41" t="s">
        <v>6145</v>
      </c>
      <c r="G11772" s="41" t="s">
        <v>32</v>
      </c>
      <c r="H11772" s="41" t="s">
        <v>2790</v>
      </c>
      <c r="I11772" s="41" t="s">
        <v>23</v>
      </c>
      <c r="J11772" s="41" t="s">
        <v>45</v>
      </c>
      <c r="K11772" s="41" t="s">
        <v>25</v>
      </c>
    </row>
    <row r="11773" spans="2:11" ht="15" customHeight="1" x14ac:dyDescent="0.3">
      <c r="B11773" s="39" t="str">
        <f t="shared" si="165"/>
        <v>96459510760 кругле ущільнююче кільце 9х2</v>
      </c>
      <c r="C11773" s="39" t="str">
        <f>TEXT(Raw_Articul_Data!$D11773,"00000000000")</f>
        <v>96459510760</v>
      </c>
      <c r="D11773" s="41">
        <v>96459510760</v>
      </c>
      <c r="E11773" s="41" t="s">
        <v>6211</v>
      </c>
      <c r="G11773" s="41" t="s">
        <v>32</v>
      </c>
      <c r="H11773" s="41" t="s">
        <v>2790</v>
      </c>
      <c r="I11773" s="41" t="s">
        <v>23</v>
      </c>
      <c r="J11773" s="41" t="s">
        <v>45</v>
      </c>
      <c r="K11773" s="41" t="s">
        <v>25</v>
      </c>
    </row>
    <row r="11774" spans="2:11" ht="15" customHeight="1" x14ac:dyDescent="0.3">
      <c r="B11774" s="39" t="str">
        <f t="shared" si="165"/>
        <v>96459513076 кільце 5,1 х 1,6</v>
      </c>
      <c r="C11774" s="39" t="str">
        <f>TEXT(Raw_Articul_Data!$D11774,"00000000000")</f>
        <v>96459513076</v>
      </c>
      <c r="D11774" s="41">
        <v>96459513076</v>
      </c>
      <c r="E11774" s="41" t="s">
        <v>6212</v>
      </c>
      <c r="G11774" s="41" t="s">
        <v>32</v>
      </c>
      <c r="H11774" s="41" t="s">
        <v>2790</v>
      </c>
      <c r="I11774" s="41" t="s">
        <v>23</v>
      </c>
      <c r="J11774" s="41" t="s">
        <v>191</v>
      </c>
      <c r="K11774" s="41" t="s">
        <v>25</v>
      </c>
    </row>
    <row r="11775" spans="2:11" ht="15" customHeight="1" x14ac:dyDescent="0.3">
      <c r="B11775" s="39" t="str">
        <f t="shared" si="165"/>
        <v xml:space="preserve">96459513315 кругле ущільнююче кільце n9,0 x 1,8-nbr80 </v>
      </c>
      <c r="C11775" s="39" t="str">
        <f>TEXT(Raw_Articul_Data!$D11775,"00000000000")</f>
        <v>96459513315</v>
      </c>
      <c r="D11775" s="41">
        <v>96459513315</v>
      </c>
      <c r="E11775" s="41" t="s">
        <v>6213</v>
      </c>
      <c r="G11775" s="41" t="s">
        <v>32</v>
      </c>
      <c r="H11775" s="41" t="s">
        <v>2790</v>
      </c>
      <c r="I11775" s="41" t="s">
        <v>23</v>
      </c>
      <c r="J11775" s="41" t="s">
        <v>34</v>
      </c>
      <c r="K11775" s="41" t="s">
        <v>25</v>
      </c>
    </row>
    <row r="11776" spans="2:11" ht="15" customHeight="1" x14ac:dyDescent="0.3">
      <c r="B11776" s="39" t="str">
        <f t="shared" si="165"/>
        <v xml:space="preserve">96459513327 кругле ущільнююче кільце n7,1 x 1,8-nbr80 </v>
      </c>
      <c r="C11776" s="39" t="str">
        <f>TEXT(Raw_Articul_Data!$D11776,"00000000000")</f>
        <v>96459513327</v>
      </c>
      <c r="D11776" s="41">
        <v>96459513327</v>
      </c>
      <c r="E11776" s="41" t="s">
        <v>6214</v>
      </c>
      <c r="G11776" s="41" t="s">
        <v>32</v>
      </c>
      <c r="H11776" s="41" t="s">
        <v>2790</v>
      </c>
      <c r="I11776" s="41" t="s">
        <v>23</v>
      </c>
      <c r="J11776" s="41" t="s">
        <v>34</v>
      </c>
      <c r="K11776" s="41" t="s">
        <v>25</v>
      </c>
    </row>
    <row r="11777" spans="2:11" ht="15" customHeight="1" x14ac:dyDescent="0.3">
      <c r="B11777" s="39" t="str">
        <f t="shared" si="165"/>
        <v xml:space="preserve">96459513340 кругле ущільнююче кільце n12 x 2g-nbr90 </v>
      </c>
      <c r="C11777" s="39" t="str">
        <f>TEXT(Raw_Articul_Data!$D11777,"00000000000")</f>
        <v>96459513340</v>
      </c>
      <c r="D11777" s="41">
        <v>96459513340</v>
      </c>
      <c r="E11777" s="41" t="s">
        <v>6215</v>
      </c>
      <c r="G11777" s="41" t="s">
        <v>32</v>
      </c>
      <c r="H11777" s="41" t="s">
        <v>2790</v>
      </c>
      <c r="I11777" s="41" t="s">
        <v>23</v>
      </c>
      <c r="J11777" s="41" t="s">
        <v>34</v>
      </c>
      <c r="K11777" s="41" t="s">
        <v>25</v>
      </c>
    </row>
    <row r="11778" spans="2:11" ht="15" customHeight="1" x14ac:dyDescent="0.3">
      <c r="B11778" s="39" t="str">
        <f t="shared" si="165"/>
        <v>96459513890 кругле ущільнююче кільце 35x3-fpm80</v>
      </c>
      <c r="C11778" s="39" t="str">
        <f>TEXT(Raw_Articul_Data!$D11778,"00000000000")</f>
        <v>96459513890</v>
      </c>
      <c r="D11778" s="41">
        <v>96459513890</v>
      </c>
      <c r="E11778" s="41" t="s">
        <v>6216</v>
      </c>
      <c r="G11778" s="41" t="s">
        <v>32</v>
      </c>
      <c r="H11778" s="41" t="s">
        <v>2790</v>
      </c>
      <c r="I11778" s="41" t="s">
        <v>23</v>
      </c>
      <c r="J11778" s="41" t="s">
        <v>45</v>
      </c>
      <c r="K11778" s="41" t="s">
        <v>25</v>
      </c>
    </row>
    <row r="11779" spans="2:11" ht="15" customHeight="1" x14ac:dyDescent="0.3">
      <c r="B11779" s="39" t="str">
        <f t="shared" si="165"/>
        <v>96459517459 кругле ущільнююче кільце 5x2.5</v>
      </c>
      <c r="C11779" s="39" t="str">
        <f>TEXT(Raw_Articul_Data!$D11779,"00000000000")</f>
        <v>96459517459</v>
      </c>
      <c r="D11779" s="41">
        <v>96459517459</v>
      </c>
      <c r="E11779" s="41" t="s">
        <v>6217</v>
      </c>
      <c r="G11779" s="41" t="s">
        <v>32</v>
      </c>
      <c r="H11779" s="41" t="s">
        <v>2790</v>
      </c>
      <c r="I11779" s="41" t="s">
        <v>23</v>
      </c>
      <c r="J11779" s="41" t="s">
        <v>45</v>
      </c>
      <c r="K11779" s="41" t="s">
        <v>25</v>
      </c>
    </row>
    <row r="11780" spans="2:11" ht="15" customHeight="1" x14ac:dyDescent="0.3">
      <c r="B11780" s="39" t="str">
        <f t="shared" si="165"/>
        <v>96459517470 різьбова пробка n7x1,2-nbr90</v>
      </c>
      <c r="C11780" s="39" t="str">
        <f>TEXT(Raw_Articul_Data!$D11780,"00000000000")</f>
        <v>96459517470</v>
      </c>
      <c r="D11780" s="41">
        <v>96459517470</v>
      </c>
      <c r="E11780" s="41" t="s">
        <v>6218</v>
      </c>
      <c r="G11780" s="41" t="s">
        <v>32</v>
      </c>
      <c r="H11780" s="41" t="s">
        <v>2790</v>
      </c>
      <c r="I11780" s="41" t="s">
        <v>23</v>
      </c>
      <c r="J11780" s="41" t="s">
        <v>34</v>
      </c>
      <c r="K11780" s="41" t="s">
        <v>25</v>
      </c>
    </row>
    <row r="11781" spans="2:11" ht="15" customHeight="1" x14ac:dyDescent="0.3">
      <c r="B11781" s="39" t="str">
        <f t="shared" si="165"/>
        <v>96459517486 кругле ущільнююче кільце 7x2.5</v>
      </c>
      <c r="C11781" s="39" t="str">
        <f>TEXT(Raw_Articul_Data!$D11781,"00000000000")</f>
        <v>96459517486</v>
      </c>
      <c r="D11781" s="41">
        <v>96459517486</v>
      </c>
      <c r="E11781" s="41" t="s">
        <v>6219</v>
      </c>
      <c r="G11781" s="41" t="s">
        <v>32</v>
      </c>
      <c r="H11781" s="41" t="s">
        <v>2790</v>
      </c>
      <c r="I11781" s="41" t="s">
        <v>23</v>
      </c>
      <c r="J11781" s="41" t="s">
        <v>45</v>
      </c>
      <c r="K11781" s="41" t="s">
        <v>25</v>
      </c>
    </row>
    <row r="11782" spans="2:11" ht="15" customHeight="1" x14ac:dyDescent="0.3">
      <c r="B11782" s="39" t="str">
        <f t="shared" si="165"/>
        <v>96459517508 кругле ущільнююче кільце 9,0х1,25</v>
      </c>
      <c r="C11782" s="39" t="str">
        <f>TEXT(Raw_Articul_Data!$D11782,"00000000000")</f>
        <v>96459517508</v>
      </c>
      <c r="D11782" s="41">
        <v>96459517508</v>
      </c>
      <c r="E11782" s="41" t="s">
        <v>6220</v>
      </c>
      <c r="G11782" s="41" t="s">
        <v>32</v>
      </c>
      <c r="H11782" s="41" t="s">
        <v>2790</v>
      </c>
      <c r="I11782" s="41" t="s">
        <v>23</v>
      </c>
      <c r="J11782" s="41" t="s">
        <v>34</v>
      </c>
      <c r="K11782" s="41" t="s">
        <v>25</v>
      </c>
    </row>
    <row r="11783" spans="2:11" ht="15" customHeight="1" x14ac:dyDescent="0.3">
      <c r="B11783" s="39" t="str">
        <f t="shared" si="165"/>
        <v>96459517512 кругле ущільнююче кільце 9,19х2,62</v>
      </c>
      <c r="C11783" s="39" t="str">
        <f>TEXT(Raw_Articul_Data!$D11783,"00000000000")</f>
        <v>96459517512</v>
      </c>
      <c r="D11783" s="41">
        <v>96459517512</v>
      </c>
      <c r="E11783" s="41" t="s">
        <v>6221</v>
      </c>
      <c r="G11783" s="41" t="s">
        <v>32</v>
      </c>
      <c r="H11783" s="41" t="s">
        <v>2790</v>
      </c>
      <c r="I11783" s="41" t="s">
        <v>23</v>
      </c>
      <c r="J11783" s="41" t="s">
        <v>34</v>
      </c>
      <c r="K11783" s="41" t="s">
        <v>25</v>
      </c>
    </row>
    <row r="11784" spans="2:11" ht="15" customHeight="1" x14ac:dyDescent="0.3">
      <c r="B11784" s="39" t="str">
        <f t="shared" si="165"/>
        <v>96459518960 кругле ущільнююче кільце 117,07x3,53</v>
      </c>
      <c r="C11784" s="39" t="str">
        <f>TEXT(Raw_Articul_Data!$D11784,"00000000000")</f>
        <v>96459518960</v>
      </c>
      <c r="D11784" s="41">
        <v>96459518960</v>
      </c>
      <c r="E11784" s="41" t="s">
        <v>6222</v>
      </c>
      <c r="G11784" s="41" t="s">
        <v>32</v>
      </c>
      <c r="H11784" s="41" t="s">
        <v>2790</v>
      </c>
      <c r="I11784" s="41" t="s">
        <v>23</v>
      </c>
      <c r="J11784" s="41" t="s">
        <v>45</v>
      </c>
      <c r="K11784" s="41" t="s">
        <v>25</v>
      </c>
    </row>
    <row r="11785" spans="2:11" ht="15" customHeight="1" x14ac:dyDescent="0.3">
      <c r="B11785" s="39" t="str">
        <f t="shared" si="165"/>
        <v>96459519520 кругле ущільнююче кільце 10,82х1,78</v>
      </c>
      <c r="C11785" s="39" t="str">
        <f>TEXT(Raw_Articul_Data!$D11785,"00000000000")</f>
        <v>96459519520</v>
      </c>
      <c r="D11785" s="41">
        <v>96459519520</v>
      </c>
      <c r="E11785" s="41" t="s">
        <v>6223</v>
      </c>
      <c r="G11785" s="41" t="s">
        <v>32</v>
      </c>
      <c r="H11785" s="41" t="s">
        <v>2790</v>
      </c>
      <c r="I11785" s="41" t="s">
        <v>23</v>
      </c>
      <c r="J11785" s="41" t="s">
        <v>45</v>
      </c>
      <c r="K11785" s="41" t="s">
        <v>25</v>
      </c>
    </row>
    <row r="11786" spans="2:11" ht="15" customHeight="1" x14ac:dyDescent="0.3">
      <c r="B11786" s="39" t="str">
        <f t="shared" si="165"/>
        <v>96459520870 кругле ущільнювальне кільце 10х2</v>
      </c>
      <c r="C11786" s="39" t="str">
        <f>TEXT(Raw_Articul_Data!$D11786,"00000000000")</f>
        <v>96459520870</v>
      </c>
      <c r="D11786" s="41">
        <v>96459520870</v>
      </c>
      <c r="E11786" s="41" t="s">
        <v>6224</v>
      </c>
      <c r="G11786" s="41" t="s">
        <v>32</v>
      </c>
      <c r="H11786" s="41" t="s">
        <v>2790</v>
      </c>
      <c r="I11786" s="41" t="s">
        <v>23</v>
      </c>
      <c r="J11786" s="41" t="s">
        <v>28</v>
      </c>
      <c r="K11786" s="41" t="s">
        <v>25</v>
      </c>
    </row>
    <row r="11787" spans="2:11" ht="15" customHeight="1" x14ac:dyDescent="0.3">
      <c r="B11787" s="39" t="str">
        <f t="shared" si="165"/>
        <v>96459530762 ущільнювальне кільце n9,19x2,62</v>
      </c>
      <c r="C11787" s="39" t="str">
        <f>TEXT(Raw_Articul_Data!$D11787,"00000000000")</f>
        <v>96459530762</v>
      </c>
      <c r="D11787" s="41">
        <v>96459530762</v>
      </c>
      <c r="E11787" s="41" t="s">
        <v>6225</v>
      </c>
      <c r="G11787" s="41" t="s">
        <v>32</v>
      </c>
      <c r="H11787" s="41" t="s">
        <v>2790</v>
      </c>
      <c r="I11787" s="41" t="s">
        <v>23</v>
      </c>
      <c r="J11787" s="41" t="s">
        <v>34</v>
      </c>
      <c r="K11787" s="41" t="s">
        <v>25</v>
      </c>
    </row>
    <row r="11788" spans="2:11" ht="15" customHeight="1" x14ac:dyDescent="0.3">
      <c r="B11788" s="39" t="str">
        <f t="shared" si="165"/>
        <v>96469450160 кругле ущільнююче кільце 4 х 2</v>
      </c>
      <c r="C11788" s="39" t="str">
        <f>TEXT(Raw_Articul_Data!$D11788,"00000000000")</f>
        <v>96469450160</v>
      </c>
      <c r="D11788" s="41">
        <v>96469450160</v>
      </c>
      <c r="E11788" s="41" t="s">
        <v>6226</v>
      </c>
      <c r="G11788" s="41" t="s">
        <v>32</v>
      </c>
      <c r="H11788" s="41" t="s">
        <v>2790</v>
      </c>
      <c r="I11788" s="41" t="s">
        <v>23</v>
      </c>
      <c r="J11788" s="41" t="s">
        <v>45</v>
      </c>
      <c r="K11788" s="41" t="s">
        <v>25</v>
      </c>
    </row>
    <row r="11789" spans="2:11" ht="15" customHeight="1" x14ac:dyDescent="0.3">
      <c r="B11789" s="39" t="str">
        <f t="shared" ref="B11789:B11852" si="166">CONCATENATE(C11789," ", LOWER(E11789))</f>
        <v>96469450350 кругле ущільнююче кільце 6,07 х 1,78</v>
      </c>
      <c r="C11789" s="39" t="str">
        <f>TEXT(Raw_Articul_Data!$D11789,"00000000000")</f>
        <v>96469450350</v>
      </c>
      <c r="D11789" s="41">
        <v>96469450350</v>
      </c>
      <c r="E11789" s="41" t="s">
        <v>6227</v>
      </c>
      <c r="G11789" s="41" t="s">
        <v>32</v>
      </c>
      <c r="H11789" s="41" t="s">
        <v>2790</v>
      </c>
      <c r="I11789" s="41" t="s">
        <v>23</v>
      </c>
      <c r="J11789" s="41" t="s">
        <v>45</v>
      </c>
      <c r="K11789" s="41" t="s">
        <v>25</v>
      </c>
    </row>
    <row r="11790" spans="2:11" ht="15" customHeight="1" x14ac:dyDescent="0.3">
      <c r="B11790" s="39" t="str">
        <f t="shared" si="166"/>
        <v>96469450355 кругле ущільнююче кільце 6,1x1,6</v>
      </c>
      <c r="C11790" s="39" t="str">
        <f>TEXT(Raw_Articul_Data!$D11790,"00000000000")</f>
        <v>96469450355</v>
      </c>
      <c r="D11790" s="41">
        <v>96469450355</v>
      </c>
      <c r="E11790" s="41" t="s">
        <v>6228</v>
      </c>
      <c r="G11790" s="41" t="s">
        <v>32</v>
      </c>
      <c r="H11790" s="41" t="s">
        <v>2790</v>
      </c>
      <c r="I11790" s="41" t="s">
        <v>23</v>
      </c>
      <c r="J11790" s="41" t="s">
        <v>45</v>
      </c>
      <c r="K11790" s="41" t="s">
        <v>25</v>
      </c>
    </row>
    <row r="11791" spans="2:11" ht="15" customHeight="1" x14ac:dyDescent="0.3">
      <c r="B11791" s="39" t="str">
        <f t="shared" si="166"/>
        <v>96469450490 кругле ущільнююче кільце 7 х 1,5</v>
      </c>
      <c r="C11791" s="39" t="str">
        <f>TEXT(Raw_Articul_Data!$D11791,"00000000000")</f>
        <v>96469450490</v>
      </c>
      <c r="D11791" s="41">
        <v>96469450490</v>
      </c>
      <c r="E11791" s="41" t="s">
        <v>6229</v>
      </c>
      <c r="G11791" s="41" t="s">
        <v>32</v>
      </c>
      <c r="H11791" s="41" t="s">
        <v>2790</v>
      </c>
      <c r="I11791" s="41" t="s">
        <v>23</v>
      </c>
      <c r="J11791" s="41" t="s">
        <v>45</v>
      </c>
      <c r="K11791" s="41" t="s">
        <v>25</v>
      </c>
    </row>
    <row r="11792" spans="2:11" ht="15" customHeight="1" x14ac:dyDescent="0.3">
      <c r="B11792" s="39" t="str">
        <f t="shared" si="166"/>
        <v>96469450610 кругле ущільнююче кільце 8 х 1,6</v>
      </c>
      <c r="C11792" s="39" t="str">
        <f>TEXT(Raw_Articul_Data!$D11792,"00000000000")</f>
        <v>96469450610</v>
      </c>
      <c r="D11792" s="41">
        <v>96469450610</v>
      </c>
      <c r="E11792" s="41" t="s">
        <v>6230</v>
      </c>
      <c r="G11792" s="41" t="s">
        <v>32</v>
      </c>
      <c r="H11792" s="41" t="s">
        <v>2790</v>
      </c>
      <c r="I11792" s="41" t="s">
        <v>23</v>
      </c>
      <c r="J11792" s="41" t="s">
        <v>34</v>
      </c>
      <c r="K11792" s="41" t="s">
        <v>25</v>
      </c>
    </row>
    <row r="11793" spans="2:11" ht="15" customHeight="1" x14ac:dyDescent="0.3">
      <c r="B11793" s="39" t="str">
        <f t="shared" si="166"/>
        <v>96469510155 кругле ущільнююче кільце 4 х 1,5</v>
      </c>
      <c r="C11793" s="39" t="str">
        <f>TEXT(Raw_Articul_Data!$D11793,"00000000000")</f>
        <v>96469510155</v>
      </c>
      <c r="D11793" s="41">
        <v>96469510155</v>
      </c>
      <c r="E11793" s="41" t="s">
        <v>6152</v>
      </c>
      <c r="G11793" s="41" t="s">
        <v>32</v>
      </c>
      <c r="H11793" s="41" t="s">
        <v>2790</v>
      </c>
      <c r="I11793" s="41" t="s">
        <v>23</v>
      </c>
      <c r="J11793" s="41" t="s">
        <v>45</v>
      </c>
      <c r="K11793" s="41" t="s">
        <v>25</v>
      </c>
    </row>
    <row r="11794" spans="2:11" ht="15" customHeight="1" x14ac:dyDescent="0.3">
      <c r="B11794" s="39" t="str">
        <f t="shared" si="166"/>
        <v>96529451613 опорне кільце</v>
      </c>
      <c r="C11794" s="39" t="str">
        <f>TEXT(Raw_Articul_Data!$D11794,"00000000000")</f>
        <v>96529451613</v>
      </c>
      <c r="D11794" s="41">
        <v>96529451613</v>
      </c>
      <c r="E11794" s="41" t="s">
        <v>6231</v>
      </c>
      <c r="G11794" s="41" t="s">
        <v>32</v>
      </c>
      <c r="H11794" s="41" t="s">
        <v>2790</v>
      </c>
      <c r="I11794" s="41" t="s">
        <v>23</v>
      </c>
      <c r="J11794" s="41" t="s">
        <v>28</v>
      </c>
      <c r="K11794" s="41" t="s">
        <v>25</v>
      </c>
    </row>
    <row r="11795" spans="2:11" ht="15" customHeight="1" x14ac:dyDescent="0.3">
      <c r="B11795" s="39" t="str">
        <f t="shared" si="166"/>
        <v>96529451620 опорне кільце 16,26 x 2,18</v>
      </c>
      <c r="C11795" s="39" t="str">
        <f>TEXT(Raw_Articul_Data!$D11795,"00000000000")</f>
        <v>96529451620</v>
      </c>
      <c r="D11795" s="41">
        <v>96529451620</v>
      </c>
      <c r="E11795" s="41" t="s">
        <v>6232</v>
      </c>
      <c r="G11795" s="41" t="s">
        <v>32</v>
      </c>
      <c r="H11795" s="41" t="s">
        <v>2790</v>
      </c>
      <c r="I11795" s="41" t="s">
        <v>23</v>
      </c>
      <c r="J11795" s="41" t="s">
        <v>191</v>
      </c>
      <c r="K11795" s="41" t="s">
        <v>25</v>
      </c>
    </row>
    <row r="11796" spans="2:11" ht="15" customHeight="1" x14ac:dyDescent="0.3">
      <c r="B11796" s="39" t="str">
        <f t="shared" si="166"/>
        <v>96660035110 шарова цапфа с13</v>
      </c>
      <c r="C11796" s="39" t="str">
        <f>TEXT(Raw_Articul_Data!$D11796,"00000000000")</f>
        <v>96660035110</v>
      </c>
      <c r="D11796" s="41">
        <v>96660035110</v>
      </c>
      <c r="E11796" s="41" t="s">
        <v>6233</v>
      </c>
      <c r="G11796" s="41" t="s">
        <v>32</v>
      </c>
      <c r="H11796" s="41" t="s">
        <v>2790</v>
      </c>
      <c r="I11796" s="41" t="s">
        <v>23</v>
      </c>
      <c r="J11796" s="41" t="s">
        <v>28</v>
      </c>
      <c r="K11796" s="41" t="s">
        <v>25</v>
      </c>
    </row>
    <row r="11797" spans="2:11" ht="15" customHeight="1" x14ac:dyDescent="0.3">
      <c r="B11797" s="39" t="str">
        <f t="shared" si="166"/>
        <v>96660035114 шарова цапфа с8</v>
      </c>
      <c r="C11797" s="39" t="str">
        <f>TEXT(Raw_Articul_Data!$D11797,"00000000000")</f>
        <v>96660035114</v>
      </c>
      <c r="D11797" s="41">
        <v>96660035114</v>
      </c>
      <c r="E11797" s="41" t="s">
        <v>6234</v>
      </c>
      <c r="G11797" s="41" t="s">
        <v>32</v>
      </c>
      <c r="H11797" s="41" t="s">
        <v>2790</v>
      </c>
      <c r="I11797" s="41" t="s">
        <v>23</v>
      </c>
      <c r="J11797" s="41" t="s">
        <v>807</v>
      </c>
      <c r="K11797" s="41" t="s">
        <v>25</v>
      </c>
    </row>
    <row r="11798" spans="2:11" ht="15" customHeight="1" x14ac:dyDescent="0.3">
      <c r="B11798" s="39" t="str">
        <f t="shared" si="166"/>
        <v xml:space="preserve">96660037016 стопорний бугель </v>
      </c>
      <c r="C11798" s="39" t="str">
        <f>TEXT(Raw_Articul_Data!$D11798,"00000000000")</f>
        <v>96660037016</v>
      </c>
      <c r="D11798" s="41">
        <v>96660037016</v>
      </c>
      <c r="E11798" s="41" t="s">
        <v>6235</v>
      </c>
      <c r="G11798" s="41" t="s">
        <v>32</v>
      </c>
      <c r="H11798" s="41" t="s">
        <v>2790</v>
      </c>
      <c r="I11798" s="41" t="s">
        <v>23</v>
      </c>
      <c r="J11798" s="41" t="s">
        <v>807</v>
      </c>
      <c r="K11798" s="41" t="s">
        <v>25</v>
      </c>
    </row>
    <row r="11799" spans="2:11" ht="15" customHeight="1" x14ac:dyDescent="0.3">
      <c r="B11799" s="39" t="str">
        <f t="shared" si="166"/>
        <v>96660037023 сферичний вкладиш</v>
      </c>
      <c r="C11799" s="39" t="str">
        <f>TEXT(Raw_Articul_Data!$D11799,"00000000000")</f>
        <v>96660037023</v>
      </c>
      <c r="D11799" s="41">
        <v>96660037023</v>
      </c>
      <c r="E11799" s="41" t="s">
        <v>6236</v>
      </c>
      <c r="G11799" s="41" t="s">
        <v>32</v>
      </c>
      <c r="H11799" s="41" t="s">
        <v>2790</v>
      </c>
      <c r="I11799" s="41" t="s">
        <v>23</v>
      </c>
      <c r="J11799" s="41" t="s">
        <v>28</v>
      </c>
      <c r="K11799" s="41" t="s">
        <v>25</v>
      </c>
    </row>
    <row r="11800" spans="2:11" ht="15" customHeight="1" x14ac:dyDescent="0.3">
      <c r="B11800" s="39" t="str">
        <f t="shared" si="166"/>
        <v>96660037024 сферичний вкладиш в15</v>
      </c>
      <c r="C11800" s="39" t="str">
        <f>TEXT(Raw_Articul_Data!$D11800,"00000000000")</f>
        <v>96660037024</v>
      </c>
      <c r="D11800" s="41">
        <v>96660037024</v>
      </c>
      <c r="E11800" s="41" t="s">
        <v>6237</v>
      </c>
      <c r="G11800" s="41" t="s">
        <v>32</v>
      </c>
      <c r="H11800" s="41" t="s">
        <v>2790</v>
      </c>
      <c r="I11800" s="41" t="s">
        <v>23</v>
      </c>
      <c r="J11800" s="41" t="s">
        <v>28</v>
      </c>
      <c r="K11800" s="41" t="s">
        <v>25</v>
      </c>
    </row>
    <row r="11801" spans="2:11" ht="15" customHeight="1" x14ac:dyDescent="0.3">
      <c r="B11801" s="39" t="str">
        <f t="shared" si="166"/>
        <v>96660039050 палець</v>
      </c>
      <c r="C11801" s="39" t="str">
        <f>TEXT(Raw_Articul_Data!$D11801,"00000000000")</f>
        <v>96660039050</v>
      </c>
      <c r="D11801" s="41">
        <v>96660039050</v>
      </c>
      <c r="E11801" s="41" t="s">
        <v>2912</v>
      </c>
      <c r="G11801" s="41" t="s">
        <v>32</v>
      </c>
      <c r="H11801" s="41" t="s">
        <v>2790</v>
      </c>
      <c r="I11801" s="41" t="s">
        <v>23</v>
      </c>
      <c r="J11801" s="41" t="s">
        <v>28</v>
      </c>
      <c r="K11801" s="41" t="s">
        <v>25</v>
      </c>
    </row>
    <row r="11802" spans="2:11" ht="15" customHeight="1" x14ac:dyDescent="0.3">
      <c r="B11802" s="39" t="str">
        <f t="shared" si="166"/>
        <v>96910032607 пружина зжимання 10,5х13х40</v>
      </c>
      <c r="C11802" s="39" t="str">
        <f>TEXT(Raw_Articul_Data!$D11802,"00000000000")</f>
        <v>96910032607</v>
      </c>
      <c r="D11802" s="41">
        <v>96910032607</v>
      </c>
      <c r="E11802" s="41" t="s">
        <v>6238</v>
      </c>
      <c r="G11802" s="41" t="s">
        <v>32</v>
      </c>
      <c r="H11802" s="41" t="s">
        <v>2790</v>
      </c>
      <c r="I11802" s="41" t="s">
        <v>23</v>
      </c>
      <c r="J11802" s="41" t="s">
        <v>164</v>
      </c>
      <c r="K11802" s="41" t="s">
        <v>25</v>
      </c>
    </row>
    <row r="11803" spans="2:11" ht="15" customHeight="1" x14ac:dyDescent="0.3">
      <c r="B11803" s="39" t="str">
        <f t="shared" si="166"/>
        <v>97710210780 скоба для шланга</v>
      </c>
      <c r="C11803" s="39" t="str">
        <f>TEXT(Raw_Articul_Data!$D11803,"00000000000")</f>
        <v>97710210780</v>
      </c>
      <c r="D11803" s="41">
        <v>97710210780</v>
      </c>
      <c r="E11803" s="41" t="s">
        <v>3220</v>
      </c>
      <c r="G11803" s="41" t="s">
        <v>32</v>
      </c>
      <c r="H11803" s="41" t="s">
        <v>2790</v>
      </c>
      <c r="I11803" s="41" t="s">
        <v>23</v>
      </c>
      <c r="J11803" s="41" t="s">
        <v>28</v>
      </c>
      <c r="K11803" s="41" t="s">
        <v>25</v>
      </c>
    </row>
    <row r="11804" spans="2:11" ht="15" customHeight="1" x14ac:dyDescent="0.3">
      <c r="B11804" s="39" t="str">
        <f t="shared" si="166"/>
        <v>97710210920 скоба для шланга 9,5/7</v>
      </c>
      <c r="C11804" s="39" t="str">
        <f>TEXT(Raw_Articul_Data!$D11804,"00000000000")</f>
        <v>97710210920</v>
      </c>
      <c r="D11804" s="41">
        <v>97710210920</v>
      </c>
      <c r="E11804" s="41" t="s">
        <v>6239</v>
      </c>
      <c r="G11804" s="41" t="s">
        <v>32</v>
      </c>
      <c r="H11804" s="41" t="s">
        <v>2790</v>
      </c>
      <c r="I11804" s="41" t="s">
        <v>23</v>
      </c>
      <c r="J11804" s="41" t="s">
        <v>28</v>
      </c>
      <c r="K11804" s="41" t="s">
        <v>25</v>
      </c>
    </row>
    <row r="11805" spans="2:11" ht="15" customHeight="1" x14ac:dyDescent="0.3">
      <c r="B11805" s="39" t="str">
        <f t="shared" si="166"/>
        <v>97710210921 скоба для шланга</v>
      </c>
      <c r="C11805" s="39" t="str">
        <f>TEXT(Raw_Articul_Data!$D11805,"00000000000")</f>
        <v>97710210921</v>
      </c>
      <c r="D11805" s="41">
        <v>97710210921</v>
      </c>
      <c r="E11805" s="41" t="s">
        <v>3220</v>
      </c>
      <c r="G11805" s="41" t="s">
        <v>32</v>
      </c>
      <c r="H11805" s="41" t="s">
        <v>2790</v>
      </c>
      <c r="I11805" s="41" t="s">
        <v>23</v>
      </c>
      <c r="J11805" s="41" t="s">
        <v>28</v>
      </c>
      <c r="K11805" s="41" t="s">
        <v>25</v>
      </c>
    </row>
    <row r="11806" spans="2:11" ht="15" customHeight="1" x14ac:dyDescent="0.3">
      <c r="B11806" s="39" t="str">
        <f t="shared" si="166"/>
        <v>97710211152 скоба для шланга 12-18</v>
      </c>
      <c r="C11806" s="39" t="str">
        <f>TEXT(Raw_Articul_Data!$D11806,"00000000000")</f>
        <v>97710211152</v>
      </c>
      <c r="D11806" s="41">
        <v>97710211152</v>
      </c>
      <c r="E11806" s="41" t="s">
        <v>6240</v>
      </c>
      <c r="G11806" s="41" t="s">
        <v>32</v>
      </c>
      <c r="H11806" s="41" t="s">
        <v>2790</v>
      </c>
      <c r="I11806" s="41" t="s">
        <v>23</v>
      </c>
      <c r="J11806" s="41" t="s">
        <v>28</v>
      </c>
      <c r="K11806" s="41" t="s">
        <v>25</v>
      </c>
    </row>
    <row r="11807" spans="2:11" ht="15" customHeight="1" x14ac:dyDescent="0.3">
      <c r="B11807" s="39" t="str">
        <f t="shared" si="166"/>
        <v>97710211400 скоба для шланга 14-9</v>
      </c>
      <c r="C11807" s="39" t="str">
        <f>TEXT(Raw_Articul_Data!$D11807,"00000000000")</f>
        <v>97710211400</v>
      </c>
      <c r="D11807" s="41">
        <v>97710211400</v>
      </c>
      <c r="E11807" s="41" t="s">
        <v>6241</v>
      </c>
      <c r="G11807" s="41" t="s">
        <v>32</v>
      </c>
      <c r="H11807" s="41" t="s">
        <v>2790</v>
      </c>
      <c r="I11807" s="41" t="s">
        <v>23</v>
      </c>
      <c r="J11807" s="41" t="s">
        <v>24</v>
      </c>
      <c r="K11807" s="41" t="s">
        <v>25</v>
      </c>
    </row>
    <row r="11808" spans="2:11" ht="15" customHeight="1" x14ac:dyDescent="0.3">
      <c r="B11808" s="39" t="str">
        <f t="shared" si="166"/>
        <v>97710212524 скоба для шланга</v>
      </c>
      <c r="C11808" s="39" t="str">
        <f>TEXT(Raw_Articul_Data!$D11808,"00000000000")</f>
        <v>97710212524</v>
      </c>
      <c r="D11808" s="41">
        <v>97710212524</v>
      </c>
      <c r="E11808" s="41" t="s">
        <v>3220</v>
      </c>
      <c r="G11808" s="41" t="s">
        <v>32</v>
      </c>
      <c r="H11808" s="41" t="s">
        <v>2790</v>
      </c>
      <c r="I11808" s="41" t="s">
        <v>23</v>
      </c>
      <c r="J11808" s="41" t="s">
        <v>24</v>
      </c>
      <c r="K11808" s="41" t="s">
        <v>25</v>
      </c>
    </row>
    <row r="11809" spans="2:11" ht="15" customHeight="1" x14ac:dyDescent="0.3">
      <c r="B11809" s="39" t="str">
        <f t="shared" si="166"/>
        <v>97710212536 зажимна скоба 30х5</v>
      </c>
      <c r="C11809" s="39" t="str">
        <f>TEXT(Raw_Articul_Data!$D11809,"00000000000")</f>
        <v>97710212536</v>
      </c>
      <c r="D11809" s="41">
        <v>97710212536</v>
      </c>
      <c r="E11809" s="41" t="s">
        <v>6242</v>
      </c>
      <c r="G11809" s="41" t="s">
        <v>32</v>
      </c>
      <c r="H11809" s="41" t="s">
        <v>2790</v>
      </c>
      <c r="I11809" s="41" t="s">
        <v>23</v>
      </c>
      <c r="J11809" s="41" t="s">
        <v>24</v>
      </c>
      <c r="K11809" s="41" t="s">
        <v>25</v>
      </c>
    </row>
    <row r="11810" spans="2:11" ht="15" customHeight="1" x14ac:dyDescent="0.3">
      <c r="B11810" s="39" t="str">
        <f t="shared" si="166"/>
        <v>97710212550 хомут для патрубка, діам. 32*5</v>
      </c>
      <c r="C11810" s="39" t="str">
        <f>TEXT(Raw_Articul_Data!$D11810,"00000000000")</f>
        <v>97710212550</v>
      </c>
      <c r="D11810" s="41">
        <v>97710212550</v>
      </c>
      <c r="E11810" s="41" t="s">
        <v>6243</v>
      </c>
      <c r="G11810" s="41" t="s">
        <v>32</v>
      </c>
      <c r="H11810" s="41" t="s">
        <v>2790</v>
      </c>
      <c r="I11810" s="41" t="s">
        <v>23</v>
      </c>
      <c r="J11810" s="41" t="s">
        <v>24</v>
      </c>
      <c r="K11810" s="41" t="s">
        <v>25</v>
      </c>
    </row>
    <row r="11811" spans="2:11" ht="15" customHeight="1" x14ac:dyDescent="0.3">
      <c r="B11811" s="39" t="str">
        <f t="shared" si="166"/>
        <v>97710212572 скоба для шланга 32x5</v>
      </c>
      <c r="C11811" s="39" t="str">
        <f>TEXT(Raw_Articul_Data!$D11811,"00000000000")</f>
        <v>97710212572</v>
      </c>
      <c r="D11811" s="41">
        <v>97710212572</v>
      </c>
      <c r="E11811" s="41" t="s">
        <v>6244</v>
      </c>
      <c r="G11811" s="41" t="s">
        <v>32</v>
      </c>
      <c r="H11811" s="41" t="s">
        <v>2790</v>
      </c>
      <c r="I11811" s="41" t="s">
        <v>23</v>
      </c>
      <c r="J11811" s="41" t="s">
        <v>24</v>
      </c>
      <c r="K11811" s="41" t="s">
        <v>25</v>
      </c>
    </row>
    <row r="11812" spans="2:11" ht="15" customHeight="1" x14ac:dyDescent="0.3">
      <c r="B11812" s="39" t="str">
        <f t="shared" si="166"/>
        <v>97710212578 скоба для шланга, діам. 34 х 5</v>
      </c>
      <c r="C11812" s="39" t="str">
        <f>TEXT(Raw_Articul_Data!$D11812,"00000000000")</f>
        <v>97710212578</v>
      </c>
      <c r="D11812" s="41">
        <v>97710212578</v>
      </c>
      <c r="E11812" s="41" t="s">
        <v>6245</v>
      </c>
      <c r="G11812" s="41" t="s">
        <v>32</v>
      </c>
      <c r="H11812" s="41" t="s">
        <v>2790</v>
      </c>
      <c r="I11812" s="41" t="s">
        <v>23</v>
      </c>
      <c r="J11812" s="41" t="s">
        <v>24</v>
      </c>
      <c r="K11812" s="41" t="s">
        <v>25</v>
      </c>
    </row>
    <row r="11813" spans="2:11" ht="15" customHeight="1" x14ac:dyDescent="0.3">
      <c r="B11813" s="39" t="str">
        <f t="shared" si="166"/>
        <v>97710212580 скоба для шланга, діам. 34 х 7</v>
      </c>
      <c r="C11813" s="39" t="str">
        <f>TEXT(Raw_Articul_Data!$D11813,"00000000000")</f>
        <v>97710212580</v>
      </c>
      <c r="D11813" s="41">
        <v>97710212580</v>
      </c>
      <c r="E11813" s="41" t="s">
        <v>6246</v>
      </c>
      <c r="G11813" s="41" t="s">
        <v>32</v>
      </c>
      <c r="H11813" s="41" t="s">
        <v>2790</v>
      </c>
      <c r="I11813" s="41" t="s">
        <v>23</v>
      </c>
      <c r="J11813" s="41" t="s">
        <v>24</v>
      </c>
      <c r="K11813" s="41" t="s">
        <v>25</v>
      </c>
    </row>
    <row r="11814" spans="2:11" ht="15" customHeight="1" x14ac:dyDescent="0.3">
      <c r="B11814" s="39" t="str">
        <f t="shared" si="166"/>
        <v>97710212600 скоба для шланга 34 х 12</v>
      </c>
      <c r="C11814" s="39" t="str">
        <f>TEXT(Raw_Articul_Data!$D11814,"00000000000")</f>
        <v>97710212600</v>
      </c>
      <c r="D11814" s="41">
        <v>97710212600</v>
      </c>
      <c r="E11814" s="41" t="s">
        <v>6247</v>
      </c>
      <c r="G11814" s="41" t="s">
        <v>32</v>
      </c>
      <c r="H11814" s="41" t="s">
        <v>2790</v>
      </c>
      <c r="I11814" s="41" t="s">
        <v>23</v>
      </c>
      <c r="J11814" s="41" t="s">
        <v>24</v>
      </c>
      <c r="K11814" s="41" t="s">
        <v>25</v>
      </c>
    </row>
    <row r="11815" spans="2:11" ht="15" customHeight="1" x14ac:dyDescent="0.3">
      <c r="B11815" s="39" t="str">
        <f t="shared" si="166"/>
        <v>97710212620 скоба для шланга, діам. 36 х 5</v>
      </c>
      <c r="C11815" s="39" t="str">
        <f>TEXT(Raw_Articul_Data!$D11815,"00000000000")</f>
        <v>97710212620</v>
      </c>
      <c r="D11815" s="41">
        <v>97710212620</v>
      </c>
      <c r="E11815" s="41" t="s">
        <v>6248</v>
      </c>
      <c r="G11815" s="41" t="s">
        <v>32</v>
      </c>
      <c r="H11815" s="41" t="s">
        <v>2790</v>
      </c>
      <c r="I11815" s="41" t="s">
        <v>23</v>
      </c>
      <c r="J11815" s="41" t="s">
        <v>24</v>
      </c>
      <c r="K11815" s="41" t="s">
        <v>25</v>
      </c>
    </row>
    <row r="11816" spans="2:11" ht="15" customHeight="1" x14ac:dyDescent="0.3">
      <c r="B11816" s="39" t="str">
        <f t="shared" si="166"/>
        <v>97710212640 скоба для шланга 38 х 12</v>
      </c>
      <c r="C11816" s="39" t="str">
        <f>TEXT(Raw_Articul_Data!$D11816,"00000000000")</f>
        <v>97710212640</v>
      </c>
      <c r="D11816" s="41">
        <v>97710212640</v>
      </c>
      <c r="E11816" s="41" t="s">
        <v>6249</v>
      </c>
      <c r="G11816" s="41" t="s">
        <v>32</v>
      </c>
      <c r="H11816" s="41" t="s">
        <v>2790</v>
      </c>
      <c r="I11816" s="41" t="s">
        <v>23</v>
      </c>
      <c r="J11816" s="41" t="s">
        <v>24</v>
      </c>
      <c r="K11816" s="41" t="s">
        <v>25</v>
      </c>
    </row>
    <row r="11817" spans="2:11" ht="15" customHeight="1" x14ac:dyDescent="0.3">
      <c r="B11817" s="39" t="str">
        <f t="shared" si="166"/>
        <v>97710212670 хомут 38,5х5</v>
      </c>
      <c r="C11817" s="39" t="str">
        <f>TEXT(Raw_Articul_Data!$D11817,"00000000000")</f>
        <v>97710212670</v>
      </c>
      <c r="D11817" s="41">
        <v>97710212670</v>
      </c>
      <c r="E11817" s="41" t="s">
        <v>6250</v>
      </c>
      <c r="G11817" s="41" t="s">
        <v>32</v>
      </c>
      <c r="H11817" s="41" t="s">
        <v>2790</v>
      </c>
      <c r="K11817" s="41" t="s">
        <v>25</v>
      </c>
    </row>
    <row r="11818" spans="2:11" ht="15" customHeight="1" x14ac:dyDescent="0.3">
      <c r="B11818" s="39" t="str">
        <f t="shared" si="166"/>
        <v>97710212674 зажимна скоба 39,5х5</v>
      </c>
      <c r="C11818" s="39" t="str">
        <f>TEXT(Raw_Articul_Data!$D11818,"00000000000")</f>
        <v>97710212674</v>
      </c>
      <c r="D11818" s="41">
        <v>97710212674</v>
      </c>
      <c r="E11818" s="41" t="s">
        <v>6251</v>
      </c>
      <c r="G11818" s="41" t="s">
        <v>32</v>
      </c>
      <c r="H11818" s="41" t="s">
        <v>2790</v>
      </c>
      <c r="I11818" s="41" t="s">
        <v>23</v>
      </c>
      <c r="J11818" s="41" t="s">
        <v>24</v>
      </c>
      <c r="K11818" s="41" t="s">
        <v>25</v>
      </c>
    </row>
    <row r="11819" spans="2:11" ht="15" customHeight="1" x14ac:dyDescent="0.3">
      <c r="B11819" s="39" t="str">
        <f t="shared" si="166"/>
        <v>97710213220 скоба для шланга 77х12</v>
      </c>
      <c r="C11819" s="39" t="str">
        <f>TEXT(Raw_Articul_Data!$D11819,"00000000000")</f>
        <v>97710213220</v>
      </c>
      <c r="D11819" s="41">
        <v>97710213220</v>
      </c>
      <c r="E11819" s="41" t="s">
        <v>6252</v>
      </c>
      <c r="G11819" s="41" t="s">
        <v>32</v>
      </c>
      <c r="H11819" s="41" t="s">
        <v>2790</v>
      </c>
      <c r="I11819" s="41" t="s">
        <v>23</v>
      </c>
      <c r="J11819" s="41" t="s">
        <v>24</v>
      </c>
      <c r="K11819" s="41" t="s">
        <v>25</v>
      </c>
    </row>
    <row r="11820" spans="2:11" ht="15" customHeight="1" x14ac:dyDescent="0.3">
      <c r="B11820" s="39" t="str">
        <f t="shared" si="166"/>
        <v>97940031851 змазочний ніпель м6</v>
      </c>
      <c r="C11820" s="39" t="str">
        <f>TEXT(Raw_Articul_Data!$D11820,"00000000000")</f>
        <v>97940031851</v>
      </c>
      <c r="D11820" s="41">
        <v>97940031851</v>
      </c>
      <c r="E11820" s="41" t="s">
        <v>6253</v>
      </c>
      <c r="G11820" s="41" t="s">
        <v>32</v>
      </c>
      <c r="H11820" s="41" t="s">
        <v>2790</v>
      </c>
      <c r="I11820" s="41" t="s">
        <v>23</v>
      </c>
      <c r="J11820" s="41" t="s">
        <v>28</v>
      </c>
      <c r="K11820" s="41" t="s">
        <v>25</v>
      </c>
    </row>
    <row r="11821" spans="2:11" ht="15" customHeight="1" x14ac:dyDescent="0.3">
      <c r="B11821" s="39" t="str">
        <f t="shared" si="166"/>
        <v>97990030500 різьбова вставка м8 х 16,4</v>
      </c>
      <c r="C11821" s="39" t="str">
        <f>TEXT(Raw_Articul_Data!$D11821,"00000000000")</f>
        <v>97990030500</v>
      </c>
      <c r="D11821" s="41">
        <v>97990030500</v>
      </c>
      <c r="E11821" s="41" t="s">
        <v>6254</v>
      </c>
      <c r="G11821" s="41" t="s">
        <v>32</v>
      </c>
      <c r="H11821" s="41" t="s">
        <v>2790</v>
      </c>
      <c r="I11821" s="41" t="s">
        <v>23</v>
      </c>
      <c r="J11821" s="41" t="s">
        <v>28</v>
      </c>
      <c r="K11821" s="41" t="s">
        <v>25</v>
      </c>
    </row>
    <row r="11822" spans="2:11" ht="15" customHeight="1" x14ac:dyDescent="0.3">
      <c r="B11822" s="39" t="str">
        <f t="shared" si="166"/>
        <v>00000992300 свічка запалювання resistor</v>
      </c>
      <c r="C11822" s="39" t="str">
        <f>TEXT(Raw_Articul_Data!$D11822,"00000000000")</f>
        <v>00000992300</v>
      </c>
      <c r="D11822" s="41">
        <v>992300</v>
      </c>
      <c r="E11822" s="41" t="s">
        <v>5522</v>
      </c>
      <c r="G11822" s="41" t="s">
        <v>32</v>
      </c>
      <c r="H11822" s="41" t="s">
        <v>2790</v>
      </c>
      <c r="I11822" s="41" t="s">
        <v>3252</v>
      </c>
      <c r="J11822" s="41" t="s">
        <v>34</v>
      </c>
      <c r="K11822" s="41" t="s">
        <v>25</v>
      </c>
    </row>
    <row r="11823" spans="2:11" ht="15" customHeight="1" x14ac:dyDescent="0.3">
      <c r="B11823" s="39" t="str">
        <f t="shared" si="166"/>
        <v>00000992304 свічка запалювання resistor 1шт 992304</v>
      </c>
      <c r="C11823" s="39" t="str">
        <f>TEXT(Raw_Articul_Data!$D11823,"00000000000")</f>
        <v>00000992304</v>
      </c>
      <c r="D11823" s="41">
        <v>992304</v>
      </c>
      <c r="E11823" s="41" t="s">
        <v>6255</v>
      </c>
      <c r="G11823" s="41" t="s">
        <v>32</v>
      </c>
      <c r="H11823" s="41" t="s">
        <v>2790</v>
      </c>
      <c r="I11823" s="41" t="s">
        <v>3252</v>
      </c>
      <c r="J11823" s="41" t="s">
        <v>34</v>
      </c>
      <c r="K11823" s="41" t="s">
        <v>25</v>
      </c>
    </row>
    <row r="11824" spans="2:11" ht="15" customHeight="1" x14ac:dyDescent="0.3">
      <c r="B11824" s="39" t="str">
        <f t="shared" si="166"/>
        <v>00000992340 свічка запалювання bs-ohv 24шт 992304</v>
      </c>
      <c r="C11824" s="39" t="str">
        <f>TEXT(Raw_Articul_Data!$D11824,"00000000000")</f>
        <v>00000992340</v>
      </c>
      <c r="D11824" s="41">
        <v>992340</v>
      </c>
      <c r="E11824" s="41" t="s">
        <v>6256</v>
      </c>
      <c r="G11824" s="41" t="s">
        <v>32</v>
      </c>
      <c r="H11824" s="41" t="s">
        <v>2790</v>
      </c>
      <c r="I11824" s="41" t="s">
        <v>3252</v>
      </c>
      <c r="J11824" s="41" t="s">
        <v>34</v>
      </c>
      <c r="K11824" s="41" t="s">
        <v>25</v>
      </c>
    </row>
    <row r="11825" spans="2:11" ht="15" customHeight="1" x14ac:dyDescent="0.3">
      <c r="B11825" s="39" t="str">
        <f t="shared" si="166"/>
        <v>00000992423 насос для видалення масла з двигунів</v>
      </c>
      <c r="C11825" s="39" t="str">
        <f>TEXT(Raw_Articul_Data!$D11825,"00000000000")</f>
        <v>00000992423</v>
      </c>
      <c r="D11825" s="41">
        <v>992423</v>
      </c>
      <c r="E11825" s="41" t="s">
        <v>6257</v>
      </c>
      <c r="G11825" s="41" t="s">
        <v>32</v>
      </c>
      <c r="H11825" s="41" t="s">
        <v>2790</v>
      </c>
      <c r="I11825" s="41" t="s">
        <v>3252</v>
      </c>
      <c r="J11825" s="41" t="s">
        <v>34</v>
      </c>
      <c r="K11825" s="41" t="s">
        <v>25</v>
      </c>
    </row>
    <row r="11826" spans="2:11" ht="15" customHeight="1" x14ac:dyDescent="0.3">
      <c r="B11826" s="39" t="str">
        <f t="shared" si="166"/>
        <v>99910030000 шестигранна гайка 1/4"</v>
      </c>
      <c r="C11826" s="39" t="str">
        <f>TEXT(Raw_Articul_Data!$D11826,"00000000000")</f>
        <v>99910030000</v>
      </c>
      <c r="D11826" s="41">
        <v>99910030000</v>
      </c>
      <c r="E11826" s="41" t="s">
        <v>6258</v>
      </c>
      <c r="G11826" s="41" t="s">
        <v>32</v>
      </c>
      <c r="H11826" s="41" t="s">
        <v>2790</v>
      </c>
      <c r="I11826" s="41" t="s">
        <v>23</v>
      </c>
      <c r="J11826" s="41" t="s">
        <v>191</v>
      </c>
      <c r="K11826" s="41" t="s">
        <v>25</v>
      </c>
    </row>
    <row r="11827" spans="2:11" ht="15" customHeight="1" x14ac:dyDescent="0.3">
      <c r="B11827" s="39" t="str">
        <f t="shared" si="166"/>
        <v>99910030543 зажимне кільце</v>
      </c>
      <c r="C11827" s="39" t="str">
        <f>TEXT(Raw_Articul_Data!$D11827,"00000000000")</f>
        <v>99910030543</v>
      </c>
      <c r="D11827" s="41">
        <v>99910030543</v>
      </c>
      <c r="E11827" s="41" t="s">
        <v>3652</v>
      </c>
      <c r="G11827" s="41" t="s">
        <v>32</v>
      </c>
      <c r="H11827" s="41" t="s">
        <v>2790</v>
      </c>
      <c r="I11827" s="41" t="s">
        <v>23</v>
      </c>
      <c r="J11827" s="41" t="s">
        <v>123</v>
      </c>
      <c r="K11827" s="41" t="s">
        <v>25</v>
      </c>
    </row>
    <row r="11828" spans="2:11" ht="15" customHeight="1" x14ac:dyDescent="0.3">
      <c r="B11828" s="39" t="str">
        <f t="shared" si="166"/>
        <v>99910030556 зажимне кільце</v>
      </c>
      <c r="C11828" s="39" t="str">
        <f>TEXT(Raw_Articul_Data!$D11828,"00000000000")</f>
        <v>99910030556</v>
      </c>
      <c r="D11828" s="41">
        <v>99910030556</v>
      </c>
      <c r="E11828" s="41" t="s">
        <v>3652</v>
      </c>
      <c r="G11828" s="41" t="s">
        <v>32</v>
      </c>
      <c r="H11828" s="41" t="s">
        <v>2790</v>
      </c>
      <c r="I11828" s="41" t="s">
        <v>23</v>
      </c>
      <c r="J11828" s="41" t="s">
        <v>123</v>
      </c>
      <c r="K11828" s="41" t="s">
        <v>25</v>
      </c>
    </row>
    <row r="11829" spans="2:11" ht="15" customHeight="1" x14ac:dyDescent="0.3">
      <c r="B11829" s="39" t="str">
        <f t="shared" si="166"/>
        <v>99910030647 зажимне кільце</v>
      </c>
      <c r="C11829" s="39" t="str">
        <f>TEXT(Raw_Articul_Data!$D11829,"00000000000")</f>
        <v>99910030647</v>
      </c>
      <c r="D11829" s="41">
        <v>99910030647</v>
      </c>
      <c r="E11829" s="41" t="s">
        <v>3652</v>
      </c>
      <c r="G11829" s="41" t="s">
        <v>32</v>
      </c>
      <c r="H11829" s="41" t="s">
        <v>2790</v>
      </c>
      <c r="I11829" s="41" t="s">
        <v>23</v>
      </c>
      <c r="J11829" s="41" t="s">
        <v>123</v>
      </c>
      <c r="K11829" s="41" t="s">
        <v>25</v>
      </c>
    </row>
    <row r="11830" spans="2:11" ht="15" customHeight="1" x14ac:dyDescent="0.3">
      <c r="B11830" s="39" t="str">
        <f t="shared" si="166"/>
        <v>99910030648 зажимне кільце</v>
      </c>
      <c r="C11830" s="39" t="str">
        <f>TEXT(Raw_Articul_Data!$D11830,"00000000000")</f>
        <v>99910030648</v>
      </c>
      <c r="D11830" s="41">
        <v>99910030648</v>
      </c>
      <c r="E11830" s="41" t="s">
        <v>3652</v>
      </c>
      <c r="G11830" s="41" t="s">
        <v>32</v>
      </c>
      <c r="H11830" s="41" t="s">
        <v>2790</v>
      </c>
      <c r="I11830" s="41" t="s">
        <v>23</v>
      </c>
      <c r="J11830" s="41" t="s">
        <v>34</v>
      </c>
      <c r="K11830" s="41" t="s">
        <v>25</v>
      </c>
    </row>
    <row r="11831" spans="2:11" ht="15" customHeight="1" x14ac:dyDescent="0.3">
      <c r="B11831" s="39" t="str">
        <f t="shared" si="166"/>
        <v>99910030685 захисна шайба</v>
      </c>
      <c r="C11831" s="39" t="str">
        <f>TEXT(Raw_Articul_Data!$D11831,"00000000000")</f>
        <v>99910030685</v>
      </c>
      <c r="D11831" s="41">
        <v>99910030685</v>
      </c>
      <c r="E11831" s="41" t="s">
        <v>3316</v>
      </c>
      <c r="G11831" s="41" t="s">
        <v>32</v>
      </c>
      <c r="H11831" s="41" t="s">
        <v>2790</v>
      </c>
      <c r="I11831" s="41" t="s">
        <v>23</v>
      </c>
      <c r="J11831" s="41" t="s">
        <v>28</v>
      </c>
      <c r="K11831" s="41" t="s">
        <v>25</v>
      </c>
    </row>
    <row r="11832" spans="2:11" ht="15" customHeight="1" x14ac:dyDescent="0.3">
      <c r="B11832" s="39" t="str">
        <f t="shared" si="166"/>
        <v>99910030712 накидна гайка 4,8</v>
      </c>
      <c r="C11832" s="39" t="str">
        <f>TEXT(Raw_Articul_Data!$D11832,"00000000000")</f>
        <v>99910030712</v>
      </c>
      <c r="D11832" s="41">
        <v>99910030712</v>
      </c>
      <c r="E11832" s="41" t="s">
        <v>6259</v>
      </c>
      <c r="G11832" s="41" t="s">
        <v>32</v>
      </c>
      <c r="H11832" s="41" t="s">
        <v>2790</v>
      </c>
      <c r="I11832" s="41" t="s">
        <v>23</v>
      </c>
      <c r="J11832" s="41" t="s">
        <v>256</v>
      </c>
      <c r="K11832" s="41" t="s">
        <v>25</v>
      </c>
    </row>
    <row r="11833" spans="2:11" ht="15" customHeight="1" x14ac:dyDescent="0.3">
      <c r="B11833" s="39" t="str">
        <f t="shared" si="166"/>
        <v>99910031120 шайба</v>
      </c>
      <c r="C11833" s="39" t="str">
        <f>TEXT(Raw_Articul_Data!$D11833,"00000000000")</f>
        <v>99910031120</v>
      </c>
      <c r="D11833" s="41">
        <v>99910031120</v>
      </c>
      <c r="E11833" s="41" t="s">
        <v>3002</v>
      </c>
      <c r="G11833" s="41" t="s">
        <v>32</v>
      </c>
      <c r="H11833" s="41" t="s">
        <v>2790</v>
      </c>
      <c r="I11833" s="41" t="s">
        <v>23</v>
      </c>
      <c r="J11833" s="41" t="s">
        <v>256</v>
      </c>
      <c r="K11833" s="41" t="s">
        <v>25</v>
      </c>
    </row>
    <row r="11834" spans="2:11" ht="15" customHeight="1" x14ac:dyDescent="0.3">
      <c r="B11834" s="39" t="str">
        <f t="shared" si="166"/>
        <v>99910031130 зажимне кільце</v>
      </c>
      <c r="C11834" s="39" t="str">
        <f>TEXT(Raw_Articul_Data!$D11834,"00000000000")</f>
        <v>99910031130</v>
      </c>
      <c r="D11834" s="41">
        <v>99910031130</v>
      </c>
      <c r="E11834" s="41" t="s">
        <v>3652</v>
      </c>
      <c r="G11834" s="41" t="s">
        <v>32</v>
      </c>
      <c r="H11834" s="41" t="s">
        <v>2790</v>
      </c>
      <c r="I11834" s="41" t="s">
        <v>23</v>
      </c>
      <c r="J11834" s="41" t="s">
        <v>347</v>
      </c>
      <c r="K11834" s="41" t="s">
        <v>25</v>
      </c>
    </row>
    <row r="11835" spans="2:11" ht="15" customHeight="1" x14ac:dyDescent="0.3">
      <c r="B11835" s="39" t="str">
        <f t="shared" si="166"/>
        <v>99910031146 затискне кільце15x28,2x2,3</v>
      </c>
      <c r="C11835" s="39" t="str">
        <f>TEXT(Raw_Articul_Data!$D11835,"00000000000")</f>
        <v>99910031146</v>
      </c>
      <c r="D11835" s="41">
        <v>99910031146</v>
      </c>
      <c r="E11835" s="41" t="s">
        <v>6260</v>
      </c>
      <c r="G11835" s="41" t="s">
        <v>32</v>
      </c>
      <c r="H11835" s="41" t="s">
        <v>2790</v>
      </c>
      <c r="I11835" s="41" t="s">
        <v>23</v>
      </c>
      <c r="J11835" s="41" t="s">
        <v>34</v>
      </c>
      <c r="K11835" s="41" t="s">
        <v>25</v>
      </c>
    </row>
    <row r="11836" spans="2:11" ht="15" customHeight="1" x14ac:dyDescent="0.3">
      <c r="B11836" s="39" t="str">
        <f t="shared" si="166"/>
        <v>99910035087 гільза 7,5 х 6,8</v>
      </c>
      <c r="C11836" s="39" t="str">
        <f>TEXT(Raw_Articul_Data!$D11836,"00000000000")</f>
        <v>99910035087</v>
      </c>
      <c r="D11836" s="41">
        <v>99910035087</v>
      </c>
      <c r="E11836" s="41" t="s">
        <v>6261</v>
      </c>
      <c r="G11836" s="41" t="s">
        <v>32</v>
      </c>
      <c r="H11836" s="41" t="s">
        <v>2790</v>
      </c>
      <c r="I11836" s="41" t="s">
        <v>23</v>
      </c>
      <c r="J11836" s="41" t="s">
        <v>28</v>
      </c>
      <c r="K11836" s="41" t="s">
        <v>25</v>
      </c>
    </row>
    <row r="11837" spans="2:11" ht="15" customHeight="1" x14ac:dyDescent="0.3">
      <c r="B11837" s="39" t="str">
        <f t="shared" si="166"/>
        <v>BA014300500 вимикач</v>
      </c>
      <c r="C11837" s="39" t="str">
        <f>TEXT(Raw_Articul_Data!$D11837,"00000000000")</f>
        <v>BA014300500</v>
      </c>
      <c r="D11837" s="41" t="s">
        <v>6262</v>
      </c>
      <c r="E11837" s="41" t="s">
        <v>3862</v>
      </c>
      <c r="G11837" s="41" t="s">
        <v>32</v>
      </c>
      <c r="H11837" s="41" t="s">
        <v>2790</v>
      </c>
      <c r="I11837" s="41" t="s">
        <v>23</v>
      </c>
      <c r="J11837" s="41" t="s">
        <v>50</v>
      </c>
      <c r="K11837" s="41" t="s">
        <v>25</v>
      </c>
    </row>
    <row r="11838" spans="2:11" ht="15" customHeight="1" x14ac:dyDescent="0.3">
      <c r="B11838" s="39" t="str">
        <f t="shared" si="166"/>
        <v>BA014901600 важіль налаштування довжини сопла</v>
      </c>
      <c r="C11838" s="39" t="str">
        <f>TEXT(Raw_Articul_Data!$D11838,"00000000000")</f>
        <v>BA014901600</v>
      </c>
      <c r="D11838" s="41" t="s">
        <v>6263</v>
      </c>
      <c r="E11838" s="41" t="s">
        <v>6264</v>
      </c>
      <c r="G11838" s="41" t="s">
        <v>32</v>
      </c>
      <c r="H11838" s="41" t="s">
        <v>2790</v>
      </c>
      <c r="I11838" s="41" t="s">
        <v>23</v>
      </c>
      <c r="J11838" s="41" t="s">
        <v>55</v>
      </c>
      <c r="K11838" s="41" t="s">
        <v>25</v>
      </c>
    </row>
    <row r="11839" spans="2:11" ht="15" customHeight="1" x14ac:dyDescent="0.3">
      <c r="B11839" s="39" t="str">
        <f t="shared" si="166"/>
        <v>BA017681100 металеве кільце сопла</v>
      </c>
      <c r="C11839" s="39" t="str">
        <f>TEXT(Raw_Articul_Data!$D11839,"00000000000")</f>
        <v>BA017681100</v>
      </c>
      <c r="D11839" s="41" t="s">
        <v>6265</v>
      </c>
      <c r="E11839" s="41" t="s">
        <v>6266</v>
      </c>
      <c r="G11839" s="41" t="s">
        <v>32</v>
      </c>
      <c r="H11839" s="41" t="s">
        <v>2790</v>
      </c>
      <c r="I11839" s="41" t="s">
        <v>23</v>
      </c>
      <c r="J11839" s="41" t="s">
        <v>55</v>
      </c>
      <c r="K11839" s="41" t="s">
        <v>25</v>
      </c>
    </row>
    <row r="11840" spans="2:11" ht="15" customHeight="1" x14ac:dyDescent="0.3">
      <c r="B11840" s="39" t="str">
        <f t="shared" si="166"/>
        <v>BA020073800 комплект елементів управління</v>
      </c>
      <c r="C11840" s="39" t="str">
        <f>TEXT(Raw_Articul_Data!$D11840,"00000000000")</f>
        <v>BA020073800</v>
      </c>
      <c r="D11840" s="41" t="s">
        <v>6267</v>
      </c>
      <c r="E11840" s="41" t="s">
        <v>4563</v>
      </c>
      <c r="G11840" s="41" t="s">
        <v>32</v>
      </c>
      <c r="H11840" s="41" t="s">
        <v>2790</v>
      </c>
      <c r="I11840" s="41" t="s">
        <v>23</v>
      </c>
      <c r="J11840" s="41" t="s">
        <v>45</v>
      </c>
      <c r="K11840" s="41" t="s">
        <v>25</v>
      </c>
    </row>
    <row r="11841" spans="2:11" ht="15" customHeight="1" x14ac:dyDescent="0.3">
      <c r="B11841" s="39" t="str">
        <f t="shared" si="166"/>
        <v>BA020115903 акумуляторний повітродувний пристрій bga86</v>
      </c>
      <c r="C11841" s="39" t="str">
        <f>TEXT(Raw_Articul_Data!$D11841,"00000000000")</f>
        <v>BA020115903</v>
      </c>
      <c r="D11841" s="41" t="s">
        <v>2383</v>
      </c>
      <c r="E11841" s="41" t="s">
        <v>2384</v>
      </c>
      <c r="F11841" s="41" t="s">
        <v>7264</v>
      </c>
      <c r="G11841" s="41" t="s">
        <v>843</v>
      </c>
      <c r="H11841" s="41" t="s">
        <v>2385</v>
      </c>
      <c r="I11841" s="41" t="s">
        <v>23</v>
      </c>
      <c r="J11841" s="41" t="s">
        <v>164</v>
      </c>
      <c r="K11841" s="41" t="s">
        <v>25</v>
      </c>
    </row>
    <row r="11842" spans="2:11" ht="15" customHeight="1" x14ac:dyDescent="0.3">
      <c r="B11842" s="39" t="str">
        <f t="shared" si="166"/>
        <v>BA024301101 корпус перемикача</v>
      </c>
      <c r="C11842" s="39" t="str">
        <f>TEXT(Raw_Articul_Data!$D11842,"00000000000")</f>
        <v>BA024301101</v>
      </c>
      <c r="D11842" s="41" t="s">
        <v>6268</v>
      </c>
      <c r="E11842" s="41" t="s">
        <v>4643</v>
      </c>
      <c r="G11842" s="41" t="s">
        <v>32</v>
      </c>
      <c r="H11842" s="41" t="s">
        <v>2790</v>
      </c>
      <c r="I11842" s="41" t="s">
        <v>23</v>
      </c>
      <c r="J11842" s="41" t="s">
        <v>34</v>
      </c>
      <c r="K11842" s="41" t="s">
        <v>25</v>
      </c>
    </row>
    <row r="11843" spans="2:11" ht="15" customHeight="1" x14ac:dyDescent="0.3">
      <c r="B11843" s="39" t="str">
        <f t="shared" si="166"/>
        <v>BA024301400 електронний модуль</v>
      </c>
      <c r="C11843" s="39" t="str">
        <f>TEXT(Raw_Articul_Data!$D11843,"00000000000")</f>
        <v>BA024301400</v>
      </c>
      <c r="D11843" s="41" t="s">
        <v>6269</v>
      </c>
      <c r="E11843" s="41" t="s">
        <v>3908</v>
      </c>
      <c r="G11843" s="41" t="s">
        <v>32</v>
      </c>
      <c r="H11843" s="41" t="s">
        <v>2790</v>
      </c>
      <c r="I11843" s="41" t="s">
        <v>23</v>
      </c>
      <c r="J11843" s="41" t="s">
        <v>585</v>
      </c>
      <c r="K11843" s="41" t="s">
        <v>25</v>
      </c>
    </row>
    <row r="11844" spans="2:11" ht="15" customHeight="1" x14ac:dyDescent="0.3">
      <c r="B11844" s="39" t="str">
        <f t="shared" si="166"/>
        <v>BA026000201 електродвигун</v>
      </c>
      <c r="C11844" s="39" t="str">
        <f>TEXT(Raw_Articul_Data!$D11844,"00000000000")</f>
        <v>BA026000201</v>
      </c>
      <c r="D11844" s="41" t="s">
        <v>6270</v>
      </c>
      <c r="E11844" s="41" t="s">
        <v>2869</v>
      </c>
      <c r="G11844" s="41" t="s">
        <v>32</v>
      </c>
      <c r="H11844" s="41" t="s">
        <v>2790</v>
      </c>
      <c r="I11844" s="41" t="s">
        <v>23</v>
      </c>
      <c r="J11844" s="41" t="s">
        <v>34</v>
      </c>
      <c r="K11844" s="41" t="s">
        <v>25</v>
      </c>
    </row>
    <row r="11845" spans="2:11" ht="15" customHeight="1" x14ac:dyDescent="0.3">
      <c r="B11845" s="39" t="str">
        <f t="shared" si="166"/>
        <v>BA040073800 комплект важелів керування</v>
      </c>
      <c r="C11845" s="39" t="str">
        <f>TEXT(Raw_Articul_Data!$D11845,"00000000000")</f>
        <v>BA040073800</v>
      </c>
      <c r="D11845" s="41" t="s">
        <v>6271</v>
      </c>
      <c r="E11845" s="41" t="s">
        <v>6272</v>
      </c>
      <c r="G11845" s="41" t="s">
        <v>32</v>
      </c>
      <c r="H11845" s="41" t="s">
        <v>2790</v>
      </c>
      <c r="I11845" s="41" t="s">
        <v>23</v>
      </c>
      <c r="J11845" s="41" t="s">
        <v>45</v>
      </c>
      <c r="K11845" s="41" t="s">
        <v>25</v>
      </c>
    </row>
    <row r="11846" spans="2:11" ht="15" customHeight="1" x14ac:dyDescent="0.3">
      <c r="B11846" s="39" t="str">
        <f t="shared" si="166"/>
        <v>BA040115904 акумуляторний повітродувний пристрій bga60</v>
      </c>
      <c r="C11846" s="39" t="str">
        <f>TEXT(Raw_Articul_Data!$D11846,"00000000000")</f>
        <v>BA040115904</v>
      </c>
      <c r="D11846" s="41" t="s">
        <v>2386</v>
      </c>
      <c r="E11846" s="41" t="s">
        <v>2387</v>
      </c>
      <c r="F11846" s="41" t="s">
        <v>7264</v>
      </c>
      <c r="G11846" s="41" t="s">
        <v>843</v>
      </c>
      <c r="H11846" s="41" t="s">
        <v>2388</v>
      </c>
      <c r="I11846" s="41" t="s">
        <v>23</v>
      </c>
      <c r="J11846" s="41" t="s">
        <v>164</v>
      </c>
      <c r="K11846" s="41" t="s">
        <v>25</v>
      </c>
    </row>
    <row r="11847" spans="2:11" ht="15" customHeight="1" x14ac:dyDescent="0.3">
      <c r="B11847" s="39" t="str">
        <f t="shared" si="166"/>
        <v>BA040115948 акумуляторний повітродувний пристрій bga60 set</v>
      </c>
      <c r="C11847" s="39" t="str">
        <f>TEXT(Raw_Articul_Data!$D11847,"00000000000")</f>
        <v>BA040115948</v>
      </c>
      <c r="D11847" s="41" t="s">
        <v>2389</v>
      </c>
      <c r="E11847" s="41" t="s">
        <v>2390</v>
      </c>
      <c r="F11847" s="41" t="s">
        <v>7264</v>
      </c>
      <c r="G11847" s="41" t="s">
        <v>843</v>
      </c>
      <c r="H11847" s="41" t="s">
        <v>2391</v>
      </c>
      <c r="I11847" s="41" t="s">
        <v>23</v>
      </c>
      <c r="J11847" s="41" t="s">
        <v>164</v>
      </c>
      <c r="K11847" s="41" t="s">
        <v>25</v>
      </c>
    </row>
    <row r="11848" spans="2:11" ht="15" customHeight="1" x14ac:dyDescent="0.3">
      <c r="B11848" s="39" t="str">
        <f t="shared" si="166"/>
        <v>BA044300500 вимикач</v>
      </c>
      <c r="C11848" s="39" t="str">
        <f>TEXT(Raw_Articul_Data!$D11848,"00000000000")</f>
        <v>BA044300500</v>
      </c>
      <c r="D11848" s="41" t="s">
        <v>6273</v>
      </c>
      <c r="E11848" s="41" t="s">
        <v>3862</v>
      </c>
      <c r="G11848" s="41" t="s">
        <v>32</v>
      </c>
      <c r="H11848" s="41" t="s">
        <v>2790</v>
      </c>
      <c r="I11848" s="41" t="s">
        <v>23</v>
      </c>
      <c r="J11848" s="41" t="s">
        <v>34</v>
      </c>
      <c r="K11848" s="41" t="s">
        <v>25</v>
      </c>
    </row>
    <row r="11849" spans="2:11" ht="15" customHeight="1" x14ac:dyDescent="0.3">
      <c r="B11849" s="39" t="str">
        <f t="shared" si="166"/>
        <v>BA044301400 електронний модуль</v>
      </c>
      <c r="C11849" s="39" t="str">
        <f>TEXT(Raw_Articul_Data!$D11849,"00000000000")</f>
        <v>BA044301400</v>
      </c>
      <c r="D11849" s="41" t="s">
        <v>6274</v>
      </c>
      <c r="E11849" s="41" t="s">
        <v>3908</v>
      </c>
      <c r="G11849" s="41" t="s">
        <v>32</v>
      </c>
      <c r="H11849" s="41" t="s">
        <v>2790</v>
      </c>
      <c r="I11849" s="41" t="s">
        <v>23</v>
      </c>
      <c r="J11849" s="41" t="s">
        <v>34</v>
      </c>
      <c r="K11849" s="41" t="s">
        <v>25</v>
      </c>
    </row>
    <row r="11850" spans="2:11" ht="15" customHeight="1" x14ac:dyDescent="0.3">
      <c r="B11850" s="39" t="str">
        <f t="shared" si="166"/>
        <v>BA046000201 електродвигун</v>
      </c>
      <c r="C11850" s="39" t="str">
        <f>TEXT(Raw_Articul_Data!$D11850,"00000000000")</f>
        <v>BA046000201</v>
      </c>
      <c r="D11850" s="41" t="s">
        <v>6275</v>
      </c>
      <c r="E11850" s="41" t="s">
        <v>2869</v>
      </c>
      <c r="G11850" s="41" t="s">
        <v>32</v>
      </c>
      <c r="H11850" s="41" t="s">
        <v>2790</v>
      </c>
      <c r="I11850" s="41" t="s">
        <v>23</v>
      </c>
      <c r="J11850" s="41" t="s">
        <v>34</v>
      </c>
      <c r="K11850" s="41" t="s">
        <v>25</v>
      </c>
    </row>
    <row r="11851" spans="2:11" ht="15" customHeight="1" x14ac:dyDescent="0.3">
      <c r="B11851" s="39" t="str">
        <f t="shared" si="166"/>
        <v>BA064300500 вимиикач</v>
      </c>
      <c r="C11851" s="39" t="str">
        <f>TEXT(Raw_Articul_Data!$D11851,"00000000000")</f>
        <v>BA064300500</v>
      </c>
      <c r="D11851" s="41" t="s">
        <v>6276</v>
      </c>
      <c r="E11851" s="41" t="s">
        <v>6277</v>
      </c>
      <c r="G11851" s="41" t="s">
        <v>32</v>
      </c>
      <c r="H11851" s="41" t="s">
        <v>2790</v>
      </c>
      <c r="J11851" s="41" t="s">
        <v>34</v>
      </c>
      <c r="K11851" s="41" t="s">
        <v>25</v>
      </c>
    </row>
    <row r="11852" spans="2:11" ht="15" customHeight="1" x14ac:dyDescent="0.3">
      <c r="B11852" s="39" t="str">
        <f t="shared" si="166"/>
        <v>BA080115000 електродвигун</v>
      </c>
      <c r="C11852" s="39" t="str">
        <f>TEXT(Raw_Articul_Data!$D11852,"00000000000")</f>
        <v>BA080115000</v>
      </c>
      <c r="D11852" s="41" t="s">
        <v>6278</v>
      </c>
      <c r="E11852" s="41" t="s">
        <v>2869</v>
      </c>
      <c r="G11852" s="41" t="s">
        <v>32</v>
      </c>
      <c r="H11852" s="41" t="s">
        <v>2790</v>
      </c>
      <c r="I11852" s="41" t="s">
        <v>23</v>
      </c>
      <c r="J11852" s="41" t="s">
        <v>28</v>
      </c>
      <c r="K11852" s="41" t="s">
        <v>25</v>
      </c>
    </row>
    <row r="11853" spans="2:11" ht="15" customHeight="1" x14ac:dyDescent="0.3">
      <c r="B11853" s="39" t="str">
        <f t="shared" ref="B11853:B11916" si="167">CONCATENATE(C11853," ", LOWER(E11853))</f>
        <v>BA080115900 акумуляторний повітродувний пристрій bga30.0</v>
      </c>
      <c r="C11853" s="39" t="str">
        <f>TEXT(Raw_Articul_Data!$D11853,"00000000000")</f>
        <v>BA080115900</v>
      </c>
      <c r="D11853" s="41" t="s">
        <v>2392</v>
      </c>
      <c r="E11853" s="41" t="s">
        <v>2393</v>
      </c>
      <c r="F11853" s="41" t="s">
        <v>7264</v>
      </c>
      <c r="G11853" s="41" t="s">
        <v>843</v>
      </c>
      <c r="H11853" s="41" t="s">
        <v>2394</v>
      </c>
      <c r="I11853" s="41" t="s">
        <v>23</v>
      </c>
      <c r="J11853" s="41" t="s">
        <v>28</v>
      </c>
      <c r="K11853" s="41" t="s">
        <v>25</v>
      </c>
    </row>
    <row r="11854" spans="2:11" ht="15" customHeight="1" x14ac:dyDescent="0.3">
      <c r="B11854" s="39" t="str">
        <f t="shared" si="167"/>
        <v>BA080115910 акумуляторний повітродувний пристрій bga30.0 set</v>
      </c>
      <c r="C11854" s="39" t="str">
        <f>TEXT(Raw_Articul_Data!$D11854,"00000000000")</f>
        <v>BA080115910</v>
      </c>
      <c r="D11854" s="41" t="s">
        <v>2395</v>
      </c>
      <c r="E11854" s="41" t="s">
        <v>2396</v>
      </c>
      <c r="F11854" s="41" t="s">
        <v>7264</v>
      </c>
      <c r="G11854" s="41" t="s">
        <v>843</v>
      </c>
      <c r="H11854" s="41" t="s">
        <v>2397</v>
      </c>
      <c r="I11854" s="41" t="s">
        <v>23</v>
      </c>
      <c r="J11854" s="41" t="s">
        <v>28</v>
      </c>
      <c r="K11854" s="41" t="s">
        <v>25</v>
      </c>
    </row>
    <row r="11855" spans="2:11" ht="15" customHeight="1" x14ac:dyDescent="0.3">
      <c r="B11855" s="39" t="str">
        <f t="shared" si="167"/>
        <v>BA084301400 модуль електроніки</v>
      </c>
      <c r="C11855" s="39" t="str">
        <f>TEXT(Raw_Articul_Data!$D11855,"00000000000")</f>
        <v>BA084301400</v>
      </c>
      <c r="D11855" s="41" t="s">
        <v>6279</v>
      </c>
      <c r="E11855" s="41" t="s">
        <v>6280</v>
      </c>
      <c r="G11855" s="41" t="s">
        <v>32</v>
      </c>
      <c r="H11855" s="41" t="s">
        <v>2790</v>
      </c>
      <c r="I11855" s="41" t="s">
        <v>23</v>
      </c>
      <c r="J11855" s="41" t="s">
        <v>28</v>
      </c>
      <c r="K11855" s="41" t="s">
        <v>25</v>
      </c>
    </row>
    <row r="11856" spans="2:11" ht="15" customHeight="1" x14ac:dyDescent="0.3">
      <c r="B11856" s="39" t="str">
        <f t="shared" si="167"/>
        <v>BA090073800 важіль керування в зборі</v>
      </c>
      <c r="C11856" s="39" t="str">
        <f>TEXT(Raw_Articul_Data!$D11856,"00000000000")</f>
        <v>BA090073800</v>
      </c>
      <c r="D11856" s="41" t="s">
        <v>6281</v>
      </c>
      <c r="E11856" s="41" t="s">
        <v>6282</v>
      </c>
      <c r="G11856" s="41" t="s">
        <v>32</v>
      </c>
      <c r="H11856" s="41" t="s">
        <v>2790</v>
      </c>
      <c r="J11856" s="41" t="s">
        <v>28</v>
      </c>
      <c r="K11856" s="41" t="s">
        <v>25</v>
      </c>
    </row>
    <row r="11857" spans="2:11" ht="15" customHeight="1" x14ac:dyDescent="0.3">
      <c r="B11857" s="39" t="str">
        <f t="shared" si="167"/>
        <v>BA090115903 акумуляторний повітродувний пристрій bga160.0</v>
      </c>
      <c r="C11857" s="39" t="str">
        <f>TEXT(Raw_Articul_Data!$D11857,"00000000000")</f>
        <v>BA090115903</v>
      </c>
      <c r="D11857" s="41" t="s">
        <v>2398</v>
      </c>
      <c r="E11857" s="41" t="s">
        <v>2399</v>
      </c>
      <c r="F11857" s="41" t="s">
        <v>7264</v>
      </c>
      <c r="G11857" s="41" t="s">
        <v>843</v>
      </c>
      <c r="H11857" s="41" t="s">
        <v>2400</v>
      </c>
      <c r="I11857" s="41" t="s">
        <v>23</v>
      </c>
      <c r="J11857" s="41" t="s">
        <v>164</v>
      </c>
      <c r="K11857" s="41" t="s">
        <v>25</v>
      </c>
    </row>
    <row r="11858" spans="2:11" ht="15" customHeight="1" x14ac:dyDescent="0.3">
      <c r="B11858" s="39" t="str">
        <f t="shared" si="167"/>
        <v>BA094300500 вимикач</v>
      </c>
      <c r="C11858" s="39" t="str">
        <f>TEXT(Raw_Articul_Data!$D11858,"00000000000")</f>
        <v>BA094300500</v>
      </c>
      <c r="D11858" s="41" t="s">
        <v>6283</v>
      </c>
      <c r="E11858" s="41" t="s">
        <v>3862</v>
      </c>
      <c r="G11858" s="41" t="s">
        <v>32</v>
      </c>
      <c r="H11858" s="41" t="s">
        <v>2790</v>
      </c>
      <c r="J11858" s="41" t="s">
        <v>34</v>
      </c>
      <c r="K11858" s="41" t="s">
        <v>25</v>
      </c>
    </row>
    <row r="11859" spans="2:11" ht="15" customHeight="1" x14ac:dyDescent="0.3">
      <c r="B11859" s="39" t="str">
        <f t="shared" si="167"/>
        <v>BA094301400 електронний модуль</v>
      </c>
      <c r="C11859" s="39" t="str">
        <f>TEXT(Raw_Articul_Data!$D11859,"00000000000")</f>
        <v>BA094301400</v>
      </c>
      <c r="D11859" s="41" t="s">
        <v>6284</v>
      </c>
      <c r="E11859" s="41" t="s">
        <v>3908</v>
      </c>
      <c r="G11859" s="41" t="s">
        <v>32</v>
      </c>
      <c r="H11859" s="41" t="s">
        <v>2790</v>
      </c>
      <c r="J11859" s="41" t="s">
        <v>34</v>
      </c>
      <c r="K11859" s="41" t="s">
        <v>25</v>
      </c>
    </row>
    <row r="11860" spans="2:11" ht="15" customHeight="1" x14ac:dyDescent="0.3">
      <c r="B11860" s="39" t="str">
        <f t="shared" si="167"/>
        <v>BA094302201 джгут дротів</v>
      </c>
      <c r="C11860" s="39" t="str">
        <f>TEXT(Raw_Articul_Data!$D11860,"00000000000")</f>
        <v>BA094302201</v>
      </c>
      <c r="D11860" s="41" t="s">
        <v>6285</v>
      </c>
      <c r="E11860" s="41" t="s">
        <v>3193</v>
      </c>
      <c r="G11860" s="41" t="s">
        <v>32</v>
      </c>
      <c r="H11860" s="41" t="s">
        <v>2790</v>
      </c>
      <c r="J11860" s="41" t="s">
        <v>1908</v>
      </c>
      <c r="K11860" s="41" t="s">
        <v>25</v>
      </c>
    </row>
    <row r="11861" spans="2:11" ht="15" customHeight="1" x14ac:dyDescent="0.3">
      <c r="B11861" s="39" t="str">
        <f t="shared" si="167"/>
        <v>BA096000201 електродвигун</v>
      </c>
      <c r="C11861" s="39" t="str">
        <f>TEXT(Raw_Articul_Data!$D11861,"00000000000")</f>
        <v>BA096000201</v>
      </c>
      <c r="D11861" s="41" t="s">
        <v>6286</v>
      </c>
      <c r="E11861" s="41" t="s">
        <v>2869</v>
      </c>
      <c r="G11861" s="41" t="s">
        <v>32</v>
      </c>
      <c r="H11861" s="41" t="s">
        <v>2790</v>
      </c>
      <c r="J11861" s="41" t="s">
        <v>164</v>
      </c>
      <c r="K11861" s="41" t="s">
        <v>25</v>
      </c>
    </row>
    <row r="11862" spans="2:11" ht="15" customHeight="1" x14ac:dyDescent="0.3">
      <c r="B11862" s="39" t="str">
        <f t="shared" si="167"/>
        <v>EA014006503 акумуляторна батарея ap500s</v>
      </c>
      <c r="C11862" s="39" t="str">
        <f>TEXT(Raw_Articul_Data!$D11862,"00000000000")</f>
        <v>EA014006503</v>
      </c>
      <c r="D11862" s="41" t="s">
        <v>2401</v>
      </c>
      <c r="E11862" s="41" t="s">
        <v>2402</v>
      </c>
      <c r="G11862" s="41" t="s">
        <v>843</v>
      </c>
      <c r="H11862" s="41" t="s">
        <v>2403</v>
      </c>
      <c r="I11862" s="41" t="s">
        <v>23</v>
      </c>
      <c r="J11862" s="41" t="s">
        <v>34</v>
      </c>
      <c r="K11862" s="41" t="s">
        <v>25</v>
      </c>
    </row>
    <row r="11863" spans="2:11" ht="15" customHeight="1" x14ac:dyDescent="0.3">
      <c r="B11863" s="39" t="str">
        <f t="shared" si="167"/>
        <v>EA014006508 акумуляторна батарея ap600.0 s</v>
      </c>
      <c r="C11863" s="39" t="str">
        <f>TEXT(Raw_Articul_Data!$D11863,"00000000000")</f>
        <v>EA014006508</v>
      </c>
      <c r="D11863" s="41" t="s">
        <v>2404</v>
      </c>
      <c r="E11863" s="41" t="s">
        <v>2405</v>
      </c>
      <c r="G11863" s="41" t="s">
        <v>843</v>
      </c>
      <c r="H11863" s="41" t="s">
        <v>2406</v>
      </c>
      <c r="I11863" s="41" t="s">
        <v>23</v>
      </c>
      <c r="K11863" s="41" t="s">
        <v>25</v>
      </c>
    </row>
    <row r="11864" spans="2:11" ht="15" customHeight="1" x14ac:dyDescent="0.3">
      <c r="B11864" s="39" t="str">
        <f t="shared" si="167"/>
        <v>EA024006500 акумуляторна батарея as2</v>
      </c>
      <c r="C11864" s="39" t="str">
        <f>TEXT(Raw_Articul_Data!$D11864,"00000000000")</f>
        <v>EA024006500</v>
      </c>
      <c r="D11864" s="41" t="s">
        <v>2407</v>
      </c>
      <c r="E11864" s="41" t="s">
        <v>2408</v>
      </c>
      <c r="G11864" s="41" t="s">
        <v>843</v>
      </c>
      <c r="H11864" s="41" t="s">
        <v>2409</v>
      </c>
      <c r="I11864" s="41" t="s">
        <v>23</v>
      </c>
      <c r="J11864" s="41" t="s">
        <v>34</v>
      </c>
      <c r="K11864" s="41" t="s">
        <v>25</v>
      </c>
    </row>
    <row r="11865" spans="2:11" ht="15" customHeight="1" x14ac:dyDescent="0.3">
      <c r="B11865" s="39" t="str">
        <f t="shared" si="167"/>
        <v>EA034302500 зарядний пристрій al1</v>
      </c>
      <c r="C11865" s="39" t="str">
        <f>TEXT(Raw_Articul_Data!$D11865,"00000000000")</f>
        <v>EA034302500</v>
      </c>
      <c r="D11865" s="41" t="s">
        <v>2410</v>
      </c>
      <c r="E11865" s="41" t="s">
        <v>2411</v>
      </c>
      <c r="F11865" s="41" t="s">
        <v>7264</v>
      </c>
      <c r="G11865" s="41" t="s">
        <v>843</v>
      </c>
      <c r="H11865" s="41" t="s">
        <v>2412</v>
      </c>
      <c r="I11865" s="41" t="s">
        <v>23</v>
      </c>
      <c r="J11865" s="41" t="s">
        <v>34</v>
      </c>
      <c r="K11865" s="41" t="s">
        <v>25</v>
      </c>
    </row>
    <row r="11866" spans="2:11" ht="15" customHeight="1" x14ac:dyDescent="0.3">
      <c r="B11866" s="39" t="str">
        <f t="shared" si="167"/>
        <v>EA034305700 зарядний пристрій al5</v>
      </c>
      <c r="C11866" s="39" t="str">
        <f>TEXT(Raw_Articul_Data!$D11866,"00000000000")</f>
        <v>EA034305700</v>
      </c>
      <c r="D11866" s="41" t="s">
        <v>2413</v>
      </c>
      <c r="E11866" s="41" t="s">
        <v>2414</v>
      </c>
      <c r="F11866" s="41" t="s">
        <v>7264</v>
      </c>
      <c r="G11866" s="41" t="s">
        <v>843</v>
      </c>
      <c r="H11866" s="41" t="s">
        <v>2415</v>
      </c>
      <c r="I11866" s="41" t="s">
        <v>23</v>
      </c>
      <c r="J11866" s="41" t="s">
        <v>34</v>
      </c>
      <c r="K11866" s="41" t="s">
        <v>25</v>
      </c>
    </row>
    <row r="11867" spans="2:11" ht="15" customHeight="1" x14ac:dyDescent="0.3">
      <c r="B11867" s="39" t="str">
        <f t="shared" si="167"/>
        <v xml:space="preserve">EA044301400 електронний модуль індикації та керування </v>
      </c>
      <c r="C11867" s="39" t="str">
        <f>TEXT(Raw_Articul_Data!$D11867,"00000000000")</f>
        <v>EA044301400</v>
      </c>
      <c r="D11867" s="41" t="s">
        <v>6287</v>
      </c>
      <c r="E11867" s="41" t="s">
        <v>6288</v>
      </c>
      <c r="G11867" s="41" t="s">
        <v>32</v>
      </c>
      <c r="H11867" s="41" t="s">
        <v>2790</v>
      </c>
      <c r="I11867" s="41" t="s">
        <v>23</v>
      </c>
      <c r="J11867" s="41" t="s">
        <v>517</v>
      </c>
      <c r="K11867" s="41" t="s">
        <v>25</v>
      </c>
    </row>
    <row r="11868" spans="2:11" ht="15" customHeight="1" x14ac:dyDescent="0.3">
      <c r="B11868" s="39" t="str">
        <f t="shared" si="167"/>
        <v>EA044301407 електронний модуль</v>
      </c>
      <c r="C11868" s="39" t="str">
        <f>TEXT(Raw_Articul_Data!$D11868,"00000000000")</f>
        <v>EA044301407</v>
      </c>
      <c r="D11868" s="41" t="s">
        <v>6289</v>
      </c>
      <c r="E11868" s="41" t="s">
        <v>3908</v>
      </c>
      <c r="G11868" s="41" t="s">
        <v>32</v>
      </c>
      <c r="H11868" s="41" t="s">
        <v>2790</v>
      </c>
      <c r="I11868" s="41" t="s">
        <v>23</v>
      </c>
      <c r="J11868" s="41" t="s">
        <v>517</v>
      </c>
      <c r="K11868" s="41" t="s">
        <v>25</v>
      </c>
    </row>
    <row r="11869" spans="2:11" ht="15" customHeight="1" x14ac:dyDescent="0.3">
      <c r="B11869" s="39" t="str">
        <f t="shared" si="167"/>
        <v>EA044302201 джгут дротів</v>
      </c>
      <c r="C11869" s="39" t="str">
        <f>TEXT(Raw_Articul_Data!$D11869,"00000000000")</f>
        <v>EA044302201</v>
      </c>
      <c r="D11869" s="41" t="s">
        <v>6290</v>
      </c>
      <c r="E11869" s="41" t="s">
        <v>3193</v>
      </c>
      <c r="G11869" s="41" t="s">
        <v>32</v>
      </c>
      <c r="H11869" s="41" t="s">
        <v>2790</v>
      </c>
      <c r="I11869" s="41" t="s">
        <v>23</v>
      </c>
      <c r="J11869" s="41" t="s">
        <v>517</v>
      </c>
      <c r="K11869" s="41" t="s">
        <v>25</v>
      </c>
    </row>
    <row r="11870" spans="2:11" ht="15" customHeight="1" x14ac:dyDescent="0.3">
      <c r="B11870" s="39" t="str">
        <f t="shared" si="167"/>
        <v>EA044305500 зарядний пристрій al301-4</v>
      </c>
      <c r="C11870" s="39" t="str">
        <f>TEXT(Raw_Articul_Data!$D11870,"00000000000")</f>
        <v>EA044305500</v>
      </c>
      <c r="D11870" s="41" t="s">
        <v>2416</v>
      </c>
      <c r="E11870" s="41" t="s">
        <v>2417</v>
      </c>
      <c r="F11870" s="41" t="s">
        <v>7264</v>
      </c>
      <c r="G11870" s="41" t="s">
        <v>843</v>
      </c>
      <c r="H11870" s="41" t="s">
        <v>2418</v>
      </c>
      <c r="I11870" s="41" t="s">
        <v>23</v>
      </c>
      <c r="J11870" s="41" t="s">
        <v>517</v>
      </c>
      <c r="K11870" s="41" t="s">
        <v>25</v>
      </c>
    </row>
    <row r="11871" spans="2:11" ht="15" customHeight="1" x14ac:dyDescent="0.3">
      <c r="B11871" s="39" t="str">
        <f t="shared" si="167"/>
        <v>EA094305500 зарядний пристрій al301</v>
      </c>
      <c r="C11871" s="39" t="str">
        <f>TEXT(Raw_Articul_Data!$D11871,"00000000000")</f>
        <v>EA094305500</v>
      </c>
      <c r="D11871" s="41" t="s">
        <v>2419</v>
      </c>
      <c r="E11871" s="41" t="s">
        <v>2420</v>
      </c>
      <c r="F11871" s="41" t="s">
        <v>7264</v>
      </c>
      <c r="G11871" s="41" t="s">
        <v>843</v>
      </c>
      <c r="H11871" s="41" t="s">
        <v>2421</v>
      </c>
      <c r="I11871" s="41" t="s">
        <v>23</v>
      </c>
      <c r="J11871" s="41" t="s">
        <v>517</v>
      </c>
      <c r="K11871" s="41" t="s">
        <v>25</v>
      </c>
    </row>
    <row r="11872" spans="2:11" ht="15" customHeight="1" x14ac:dyDescent="0.3">
      <c r="B11872" s="39" t="str">
        <f t="shared" si="167"/>
        <v>EA094305700 зарядний пристрій al501</v>
      </c>
      <c r="C11872" s="39" t="str">
        <f>TEXT(Raw_Articul_Data!$D11872,"00000000000")</f>
        <v>EA094305700</v>
      </c>
      <c r="D11872" s="41" t="s">
        <v>2422</v>
      </c>
      <c r="E11872" s="41" t="s">
        <v>2423</v>
      </c>
      <c r="F11872" s="41" t="s">
        <v>7264</v>
      </c>
      <c r="G11872" s="41" t="s">
        <v>843</v>
      </c>
      <c r="H11872" s="41" t="s">
        <v>2424</v>
      </c>
      <c r="I11872" s="41" t="s">
        <v>23</v>
      </c>
      <c r="J11872" s="41" t="s">
        <v>1906</v>
      </c>
      <c r="K11872" s="41" t="s">
        <v>25</v>
      </c>
    </row>
    <row r="11873" spans="2:11" ht="15" customHeight="1" x14ac:dyDescent="0.3">
      <c r="B11873" s="39" t="str">
        <f t="shared" si="167"/>
        <v>EA114305700 зарядний пристрій al5-2</v>
      </c>
      <c r="C11873" s="39" t="str">
        <f>TEXT(Raw_Articul_Data!$D11873,"00000000000")</f>
        <v>EA114305700</v>
      </c>
      <c r="D11873" s="41" t="s">
        <v>2425</v>
      </c>
      <c r="E11873" s="41" t="s">
        <v>2426</v>
      </c>
      <c r="F11873" s="41" t="s">
        <v>7264</v>
      </c>
      <c r="G11873" s="41" t="s">
        <v>843</v>
      </c>
      <c r="H11873" s="41" t="s">
        <v>2427</v>
      </c>
      <c r="I11873" s="41" t="s">
        <v>23</v>
      </c>
      <c r="J11873" s="41" t="s">
        <v>517</v>
      </c>
      <c r="K11873" s="41" t="s">
        <v>25</v>
      </c>
    </row>
    <row r="11874" spans="2:11" ht="15" customHeight="1" x14ac:dyDescent="0.3">
      <c r="B11874" s="39" t="str">
        <f t="shared" si="167"/>
        <v>FA010801900 фільтр</v>
      </c>
      <c r="C11874" s="39" t="str">
        <f>TEXT(Raw_Articul_Data!$D11874,"00000000000")</f>
        <v>FA010801900</v>
      </c>
      <c r="D11874" s="41" t="s">
        <v>6291</v>
      </c>
      <c r="E11874" s="41" t="s">
        <v>1780</v>
      </c>
      <c r="G11874" s="41" t="s">
        <v>32</v>
      </c>
      <c r="H11874" s="41" t="s">
        <v>2790</v>
      </c>
      <c r="I11874" s="41" t="s">
        <v>23</v>
      </c>
      <c r="J11874" s="41" t="s">
        <v>28</v>
      </c>
      <c r="K11874" s="41" t="s">
        <v>25</v>
      </c>
    </row>
    <row r="11875" spans="2:11" ht="15" customHeight="1" x14ac:dyDescent="0.3">
      <c r="B11875" s="39" t="str">
        <f t="shared" si="167"/>
        <v>FA012000001 акумуляторна коса fsa135</v>
      </c>
      <c r="C11875" s="39" t="str">
        <f>TEXT(Raw_Articul_Data!$D11875,"00000000000")</f>
        <v>FA012000001</v>
      </c>
      <c r="D11875" s="41" t="s">
        <v>2428</v>
      </c>
      <c r="E11875" s="41" t="s">
        <v>2429</v>
      </c>
      <c r="F11875" s="41" t="s">
        <v>7264</v>
      </c>
      <c r="G11875" s="41" t="s">
        <v>843</v>
      </c>
      <c r="H11875" s="41" t="s">
        <v>2430</v>
      </c>
      <c r="I11875" s="41" t="s">
        <v>23</v>
      </c>
      <c r="J11875" s="41" t="s">
        <v>55</v>
      </c>
      <c r="K11875" s="41" t="s">
        <v>25</v>
      </c>
    </row>
    <row r="11876" spans="2:11" ht="15" customHeight="1" x14ac:dyDescent="0.3">
      <c r="B11876" s="39" t="str">
        <f t="shared" si="167"/>
        <v>FA014300501 вимикач</v>
      </c>
      <c r="C11876" s="39" t="str">
        <f>TEXT(Raw_Articul_Data!$D11876,"00000000000")</f>
        <v>FA014300501</v>
      </c>
      <c r="D11876" s="41" t="s">
        <v>6292</v>
      </c>
      <c r="E11876" s="41" t="s">
        <v>3862</v>
      </c>
      <c r="G11876" s="41" t="s">
        <v>32</v>
      </c>
      <c r="H11876" s="41" t="s">
        <v>2790</v>
      </c>
      <c r="I11876" s="41" t="s">
        <v>23</v>
      </c>
      <c r="J11876" s="41" t="s">
        <v>55</v>
      </c>
      <c r="K11876" s="41" t="s">
        <v>25</v>
      </c>
    </row>
    <row r="11877" spans="2:11" ht="15" customHeight="1" x14ac:dyDescent="0.3">
      <c r="B11877" s="39" t="str">
        <f t="shared" si="167"/>
        <v>FA014301400 електронний модуль</v>
      </c>
      <c r="C11877" s="39" t="str">
        <f>TEXT(Raw_Articul_Data!$D11877,"00000000000")</f>
        <v>FA014301400</v>
      </c>
      <c r="D11877" s="41" t="s">
        <v>6293</v>
      </c>
      <c r="E11877" s="41" t="s">
        <v>3908</v>
      </c>
      <c r="G11877" s="41" t="s">
        <v>32</v>
      </c>
      <c r="H11877" s="41" t="s">
        <v>2790</v>
      </c>
      <c r="I11877" s="41" t="s">
        <v>23</v>
      </c>
      <c r="J11877" s="41" t="s">
        <v>1908</v>
      </c>
      <c r="K11877" s="41" t="s">
        <v>25</v>
      </c>
    </row>
    <row r="11878" spans="2:11" ht="15" customHeight="1" x14ac:dyDescent="0.3">
      <c r="B11878" s="39" t="str">
        <f t="shared" si="167"/>
        <v>FA014403003 джгут дротів</v>
      </c>
      <c r="C11878" s="39" t="str">
        <f>TEXT(Raw_Articul_Data!$D11878,"00000000000")</f>
        <v>FA014403003</v>
      </c>
      <c r="D11878" s="41" t="s">
        <v>6294</v>
      </c>
      <c r="E11878" s="41" t="s">
        <v>3193</v>
      </c>
      <c r="G11878" s="41" t="s">
        <v>32</v>
      </c>
      <c r="H11878" s="41" t="s">
        <v>2790</v>
      </c>
      <c r="I11878" s="41" t="s">
        <v>23</v>
      </c>
      <c r="J11878" s="41" t="s">
        <v>3550</v>
      </c>
      <c r="K11878" s="41" t="s">
        <v>25</v>
      </c>
    </row>
    <row r="11879" spans="2:11" ht="15" customHeight="1" x14ac:dyDescent="0.3">
      <c r="B11879" s="39" t="str">
        <f t="shared" si="167"/>
        <v>FA016000203 електродвигун</v>
      </c>
      <c r="C11879" s="39" t="str">
        <f>TEXT(Raw_Articul_Data!$D11879,"00000000000")</f>
        <v>FA016000203</v>
      </c>
      <c r="D11879" s="41" t="s">
        <v>6295</v>
      </c>
      <c r="E11879" s="41" t="s">
        <v>2869</v>
      </c>
      <c r="G11879" s="41" t="s">
        <v>32</v>
      </c>
      <c r="H11879" s="41" t="s">
        <v>2790</v>
      </c>
      <c r="I11879" s="41" t="s">
        <v>23</v>
      </c>
      <c r="J11879" s="41" t="s">
        <v>1908</v>
      </c>
      <c r="K11879" s="41" t="s">
        <v>25</v>
      </c>
    </row>
    <row r="11880" spans="2:11" ht="15" customHeight="1" x14ac:dyDescent="0.3">
      <c r="B11880" s="39" t="str">
        <f t="shared" si="167"/>
        <v>FA017107100 вал</v>
      </c>
      <c r="C11880" s="39" t="str">
        <f>TEXT(Raw_Articul_Data!$D11880,"00000000000")</f>
        <v>FA017107100</v>
      </c>
      <c r="D11880" s="41" t="s">
        <v>7245</v>
      </c>
      <c r="E11880" s="41" t="s">
        <v>3225</v>
      </c>
      <c r="I11880" s="41" t="s">
        <v>23</v>
      </c>
    </row>
    <row r="11881" spans="2:11" ht="15" customHeight="1" x14ac:dyDescent="0.3">
      <c r="B11881" s="39" t="str">
        <f t="shared" si="167"/>
        <v>FA017644200 поводок</v>
      </c>
      <c r="C11881" s="39" t="str">
        <f>TEXT(Raw_Articul_Data!$D11881,"00000000000")</f>
        <v>FA017644200</v>
      </c>
      <c r="D11881" s="41" t="s">
        <v>6296</v>
      </c>
      <c r="E11881" s="41" t="s">
        <v>3064</v>
      </c>
      <c r="G11881" s="41" t="s">
        <v>32</v>
      </c>
      <c r="H11881" s="41" t="s">
        <v>2790</v>
      </c>
      <c r="I11881" s="41" t="s">
        <v>23</v>
      </c>
      <c r="J11881" s="41" t="s">
        <v>347</v>
      </c>
      <c r="K11881" s="41" t="s">
        <v>25</v>
      </c>
    </row>
    <row r="11882" spans="2:11" ht="15" customHeight="1" x14ac:dyDescent="0.3">
      <c r="B11882" s="39" t="str">
        <f t="shared" si="167"/>
        <v>FA017901400 частина корпуса</v>
      </c>
      <c r="C11882" s="39" t="str">
        <f>TEXT(Raw_Articul_Data!$D11882,"00000000000")</f>
        <v>FA017901400</v>
      </c>
      <c r="D11882" s="41" t="s">
        <v>6297</v>
      </c>
      <c r="E11882" s="41" t="s">
        <v>6298</v>
      </c>
      <c r="G11882" s="41" t="s">
        <v>32</v>
      </c>
      <c r="H11882" s="41" t="s">
        <v>2790</v>
      </c>
      <c r="I11882" s="41" t="s">
        <v>23</v>
      </c>
      <c r="J11882" s="41" t="s">
        <v>55</v>
      </c>
      <c r="K11882" s="41" t="s">
        <v>25</v>
      </c>
    </row>
    <row r="11883" spans="2:11" ht="15" customHeight="1" x14ac:dyDescent="0.3">
      <c r="B11883" s="39" t="str">
        <f t="shared" si="167"/>
        <v>FA040115704 акумуляторна коса fsa60r</v>
      </c>
      <c r="C11883" s="39" t="str">
        <f>TEXT(Raw_Articul_Data!$D11883,"00000000000")</f>
        <v>FA040115704</v>
      </c>
      <c r="D11883" s="41" t="s">
        <v>2431</v>
      </c>
      <c r="E11883" s="41" t="s">
        <v>2432</v>
      </c>
      <c r="F11883" s="41" t="s">
        <v>7264</v>
      </c>
      <c r="G11883" s="41" t="s">
        <v>843</v>
      </c>
      <c r="H11883" s="41" t="s">
        <v>2433</v>
      </c>
      <c r="I11883" s="41" t="s">
        <v>23</v>
      </c>
      <c r="J11883" s="41" t="s">
        <v>164</v>
      </c>
      <c r="K11883" s="41" t="s">
        <v>25</v>
      </c>
    </row>
    <row r="11884" spans="2:11" ht="15" customHeight="1" x14ac:dyDescent="0.3">
      <c r="B11884" s="39" t="str">
        <f t="shared" si="167"/>
        <v>FA040115748 акумуляторна коса fsa60r set</v>
      </c>
      <c r="C11884" s="39" t="str">
        <f>TEXT(Raw_Articul_Data!$D11884,"00000000000")</f>
        <v>FA040115748</v>
      </c>
      <c r="D11884" s="41" t="s">
        <v>2434</v>
      </c>
      <c r="E11884" s="41" t="s">
        <v>2435</v>
      </c>
      <c r="F11884" s="41" t="s">
        <v>7264</v>
      </c>
      <c r="G11884" s="41" t="s">
        <v>843</v>
      </c>
      <c r="H11884" s="41" t="s">
        <v>2436</v>
      </c>
      <c r="I11884" s="41" t="s">
        <v>23</v>
      </c>
      <c r="J11884" s="41" t="s">
        <v>164</v>
      </c>
      <c r="K11884" s="41" t="s">
        <v>25</v>
      </c>
    </row>
    <row r="11885" spans="2:11" ht="15" customHeight="1" x14ac:dyDescent="0.3">
      <c r="B11885" s="39" t="str">
        <f t="shared" si="167"/>
        <v>FA044300502 вимикач</v>
      </c>
      <c r="C11885" s="39" t="str">
        <f>TEXT(Raw_Articul_Data!$D11885,"00000000000")</f>
        <v>FA044300502</v>
      </c>
      <c r="D11885" s="41" t="s">
        <v>6299</v>
      </c>
      <c r="E11885" s="41" t="s">
        <v>3862</v>
      </c>
      <c r="G11885" s="41" t="s">
        <v>32</v>
      </c>
      <c r="H11885" s="41" t="s">
        <v>2790</v>
      </c>
      <c r="I11885" s="41" t="s">
        <v>23</v>
      </c>
      <c r="J11885" s="41" t="s">
        <v>34</v>
      </c>
      <c r="K11885" s="41" t="s">
        <v>25</v>
      </c>
    </row>
    <row r="11886" spans="2:11" ht="15" customHeight="1" x14ac:dyDescent="0.3">
      <c r="B11886" s="39" t="str">
        <f t="shared" si="167"/>
        <v>FA044301400 електронний модуль</v>
      </c>
      <c r="C11886" s="39" t="str">
        <f>TEXT(Raw_Articul_Data!$D11886,"00000000000")</f>
        <v>FA044301400</v>
      </c>
      <c r="D11886" s="41" t="s">
        <v>6300</v>
      </c>
      <c r="E11886" s="41" t="s">
        <v>3908</v>
      </c>
      <c r="G11886" s="41" t="s">
        <v>32</v>
      </c>
      <c r="H11886" s="41" t="s">
        <v>2790</v>
      </c>
      <c r="I11886" s="41" t="s">
        <v>23</v>
      </c>
      <c r="J11886" s="41" t="s">
        <v>34</v>
      </c>
      <c r="K11886" s="41" t="s">
        <v>25</v>
      </c>
    </row>
    <row r="11887" spans="2:11" ht="15" customHeight="1" x14ac:dyDescent="0.3">
      <c r="B11887" s="39" t="str">
        <f t="shared" si="167"/>
        <v>FA044403000 джгут дротів</v>
      </c>
      <c r="C11887" s="39" t="str">
        <f>TEXT(Raw_Articul_Data!$D11887,"00000000000")</f>
        <v>FA044403000</v>
      </c>
      <c r="D11887" s="41" t="s">
        <v>6301</v>
      </c>
      <c r="E11887" s="41" t="s">
        <v>3193</v>
      </c>
      <c r="G11887" s="41" t="s">
        <v>32</v>
      </c>
      <c r="H11887" s="41" t="s">
        <v>2790</v>
      </c>
      <c r="I11887" s="41" t="s">
        <v>23</v>
      </c>
      <c r="J11887" s="41" t="s">
        <v>541</v>
      </c>
      <c r="K11887" s="41" t="s">
        <v>25</v>
      </c>
    </row>
    <row r="11888" spans="2:11" ht="15" customHeight="1" x14ac:dyDescent="0.3">
      <c r="B11888" s="39" t="str">
        <f t="shared" si="167"/>
        <v>FA050115704 акумуляторна коса fsa86r, кос.гол.autocut c4-2</v>
      </c>
      <c r="C11888" s="39" t="str">
        <f>TEXT(Raw_Articul_Data!$D11888,"00000000000")</f>
        <v>FA050115704</v>
      </c>
      <c r="D11888" s="41" t="s">
        <v>2437</v>
      </c>
      <c r="E11888" s="41" t="s">
        <v>2438</v>
      </c>
      <c r="F11888" s="41" t="s">
        <v>7264</v>
      </c>
      <c r="G11888" s="41" t="s">
        <v>843</v>
      </c>
      <c r="H11888" s="41" t="s">
        <v>2439</v>
      </c>
      <c r="I11888" s="41" t="s">
        <v>23</v>
      </c>
      <c r="J11888" s="41" t="s">
        <v>164</v>
      </c>
      <c r="K11888" s="41" t="s">
        <v>25</v>
      </c>
    </row>
    <row r="11889" spans="2:11" ht="15" customHeight="1" x14ac:dyDescent="0.3">
      <c r="B11889" s="39" t="str">
        <f t="shared" si="167"/>
        <v>FA054301400 електронний модуль</v>
      </c>
      <c r="C11889" s="39" t="str">
        <f>TEXT(Raw_Articul_Data!$D11889,"00000000000")</f>
        <v>FA054301400</v>
      </c>
      <c r="D11889" s="41" t="s">
        <v>6302</v>
      </c>
      <c r="E11889" s="41" t="s">
        <v>3908</v>
      </c>
      <c r="G11889" s="41" t="s">
        <v>32</v>
      </c>
      <c r="H11889" s="41" t="s">
        <v>2790</v>
      </c>
      <c r="I11889" s="41" t="s">
        <v>23</v>
      </c>
      <c r="J11889" s="41" t="s">
        <v>34</v>
      </c>
      <c r="K11889" s="41" t="s">
        <v>25</v>
      </c>
    </row>
    <row r="11890" spans="2:11" ht="15" customHeight="1" x14ac:dyDescent="0.3">
      <c r="B11890" s="39" t="str">
        <f t="shared" si="167"/>
        <v>FA054403000 джгут дротів</v>
      </c>
      <c r="C11890" s="39" t="str">
        <f>TEXT(Raw_Articul_Data!$D11890,"00000000000")</f>
        <v>FA054403000</v>
      </c>
      <c r="D11890" s="41" t="s">
        <v>6303</v>
      </c>
      <c r="E11890" s="41" t="s">
        <v>3193</v>
      </c>
      <c r="G11890" s="41" t="s">
        <v>32</v>
      </c>
      <c r="H11890" s="41" t="s">
        <v>2790</v>
      </c>
      <c r="I11890" s="41" t="s">
        <v>23</v>
      </c>
      <c r="J11890" s="41" t="s">
        <v>541</v>
      </c>
      <c r="K11890" s="41" t="s">
        <v>25</v>
      </c>
    </row>
    <row r="11891" spans="2:11" ht="15" customHeight="1" x14ac:dyDescent="0.3">
      <c r="B11891" s="39" t="str">
        <f t="shared" si="167"/>
        <v>FA056000201 електродвигун</v>
      </c>
      <c r="C11891" s="39" t="str">
        <f>TEXT(Raw_Articul_Data!$D11891,"00000000000")</f>
        <v>FA056000201</v>
      </c>
      <c r="D11891" s="41" t="s">
        <v>6304</v>
      </c>
      <c r="E11891" s="41" t="s">
        <v>2869</v>
      </c>
      <c r="G11891" s="41" t="s">
        <v>32</v>
      </c>
      <c r="H11891" s="41" t="s">
        <v>2790</v>
      </c>
      <c r="I11891" s="41" t="s">
        <v>23</v>
      </c>
      <c r="J11891" s="41" t="s">
        <v>34</v>
      </c>
      <c r="K11891" s="41" t="s">
        <v>25</v>
      </c>
    </row>
    <row r="11892" spans="2:11" ht="15" customHeight="1" x14ac:dyDescent="0.3">
      <c r="B11892" s="39" t="str">
        <f t="shared" si="167"/>
        <v>FA056003200 крильчатка охолодження двигуна</v>
      </c>
      <c r="C11892" s="39" t="str">
        <f>TEXT(Raw_Articul_Data!$D11892,"00000000000")</f>
        <v>FA056003200</v>
      </c>
      <c r="D11892" s="41" t="s">
        <v>6305</v>
      </c>
      <c r="E11892" s="41" t="s">
        <v>4796</v>
      </c>
      <c r="G11892" s="41" t="s">
        <v>32</v>
      </c>
      <c r="H11892" s="41" t="s">
        <v>2790</v>
      </c>
      <c r="I11892" s="41" t="s">
        <v>23</v>
      </c>
      <c r="J11892" s="41" t="s">
        <v>28</v>
      </c>
      <c r="K11892" s="41" t="s">
        <v>25</v>
      </c>
    </row>
    <row r="11893" spans="2:11" ht="15" customHeight="1" x14ac:dyDescent="0.3">
      <c r="B11893" s="39" t="str">
        <f t="shared" si="167"/>
        <v>FA057901001 корпус рукоятки</v>
      </c>
      <c r="C11893" s="39" t="str">
        <f>TEXT(Raw_Articul_Data!$D11893,"00000000000")</f>
        <v>FA057901001</v>
      </c>
      <c r="D11893" s="41" t="s">
        <v>6306</v>
      </c>
      <c r="E11893" s="41" t="s">
        <v>3502</v>
      </c>
      <c r="G11893" s="41" t="s">
        <v>32</v>
      </c>
      <c r="H11893" s="41" t="s">
        <v>2790</v>
      </c>
      <c r="I11893" s="41" t="s">
        <v>23</v>
      </c>
      <c r="J11893" s="41" t="s">
        <v>28</v>
      </c>
      <c r="K11893" s="41" t="s">
        <v>25</v>
      </c>
    </row>
    <row r="11894" spans="2:11" ht="15" customHeight="1" x14ac:dyDescent="0.3">
      <c r="B11894" s="39" t="str">
        <f t="shared" si="167"/>
        <v>FA057901002 корпус рукоятки в зборі</v>
      </c>
      <c r="C11894" s="39" t="str">
        <f>TEXT(Raw_Articul_Data!$D11894,"00000000000")</f>
        <v>FA057901002</v>
      </c>
      <c r="D11894" s="41" t="s">
        <v>6307</v>
      </c>
      <c r="E11894" s="41" t="s">
        <v>3840</v>
      </c>
      <c r="G11894" s="41" t="s">
        <v>32</v>
      </c>
      <c r="H11894" s="41" t="s">
        <v>2790</v>
      </c>
      <c r="I11894" s="41" t="s">
        <v>23</v>
      </c>
      <c r="J11894" s="41" t="s">
        <v>28</v>
      </c>
      <c r="K11894" s="41" t="s">
        <v>25</v>
      </c>
    </row>
    <row r="11895" spans="2:11" ht="15" customHeight="1" x14ac:dyDescent="0.3">
      <c r="B11895" s="39" t="str">
        <f t="shared" si="167"/>
        <v>FA070115703 акумуляторна коса fsa70.0 r</v>
      </c>
      <c r="C11895" s="39" t="str">
        <f>TEXT(Raw_Articul_Data!$D11895,"00000000000")</f>
        <v>FA070115703</v>
      </c>
      <c r="D11895" s="41" t="s">
        <v>2440</v>
      </c>
      <c r="E11895" s="41" t="s">
        <v>2441</v>
      </c>
      <c r="F11895" s="41" t="s">
        <v>7264</v>
      </c>
      <c r="G11895" s="41" t="s">
        <v>843</v>
      </c>
      <c r="H11895" s="41" t="s">
        <v>2442</v>
      </c>
      <c r="I11895" s="41" t="s">
        <v>23</v>
      </c>
      <c r="J11895" s="41" t="s">
        <v>164</v>
      </c>
      <c r="K11895" s="41" t="s">
        <v>25</v>
      </c>
    </row>
    <row r="11896" spans="2:11" ht="15" customHeight="1" x14ac:dyDescent="0.3">
      <c r="B11896" s="39" t="str">
        <f t="shared" si="167"/>
        <v>FA070115713 акумуляторна коса fsa70.0 r set</v>
      </c>
      <c r="C11896" s="39" t="str">
        <f>TEXT(Raw_Articul_Data!$D11896,"00000000000")</f>
        <v>FA070115713</v>
      </c>
      <c r="D11896" s="41" t="s">
        <v>2443</v>
      </c>
      <c r="E11896" s="41" t="s">
        <v>2444</v>
      </c>
      <c r="F11896" s="41" t="s">
        <v>7264</v>
      </c>
      <c r="G11896" s="41" t="s">
        <v>843</v>
      </c>
      <c r="H11896" s="41" t="s">
        <v>2445</v>
      </c>
      <c r="I11896" s="41" t="s">
        <v>23</v>
      </c>
      <c r="J11896" s="41" t="s">
        <v>164</v>
      </c>
      <c r="K11896" s="41" t="s">
        <v>25</v>
      </c>
    </row>
    <row r="11897" spans="2:11" ht="15" customHeight="1" x14ac:dyDescent="0.3">
      <c r="B11897" s="39" t="str">
        <f t="shared" si="167"/>
        <v>FA074058900 гайка</v>
      </c>
      <c r="C11897" s="39" t="str">
        <f>TEXT(Raw_Articul_Data!$D11897,"00000000000")</f>
        <v>FA074058900</v>
      </c>
      <c r="D11897" s="41" t="s">
        <v>6308</v>
      </c>
      <c r="E11897" s="41" t="s">
        <v>3092</v>
      </c>
      <c r="G11897" s="41" t="s">
        <v>32</v>
      </c>
      <c r="H11897" s="41" t="s">
        <v>2790</v>
      </c>
      <c r="J11897" s="41" t="s">
        <v>28</v>
      </c>
      <c r="K11897" s="41" t="s">
        <v>25</v>
      </c>
    </row>
    <row r="11898" spans="2:11" ht="15" customHeight="1" x14ac:dyDescent="0.3">
      <c r="B11898" s="39" t="str">
        <f t="shared" si="167"/>
        <v>FA074301400 електронний модуль</v>
      </c>
      <c r="C11898" s="39" t="str">
        <f>TEXT(Raw_Articul_Data!$D11898,"00000000000")</f>
        <v>FA074301400</v>
      </c>
      <c r="D11898" s="41" t="s">
        <v>6309</v>
      </c>
      <c r="E11898" s="41" t="s">
        <v>3908</v>
      </c>
      <c r="G11898" s="41" t="s">
        <v>32</v>
      </c>
      <c r="H11898" s="41" t="s">
        <v>2790</v>
      </c>
      <c r="J11898" s="41" t="s">
        <v>34</v>
      </c>
      <c r="K11898" s="41" t="s">
        <v>25</v>
      </c>
    </row>
    <row r="11899" spans="2:11" ht="15" customHeight="1" x14ac:dyDescent="0.3">
      <c r="B11899" s="39" t="str">
        <f t="shared" si="167"/>
        <v>FA074403000 джгут дротів</v>
      </c>
      <c r="C11899" s="39" t="str">
        <f>TEXT(Raw_Articul_Data!$D11899,"00000000000")</f>
        <v>FA074403000</v>
      </c>
      <c r="D11899" s="41" t="s">
        <v>6310</v>
      </c>
      <c r="E11899" s="41" t="s">
        <v>3193</v>
      </c>
      <c r="G11899" s="41" t="s">
        <v>32</v>
      </c>
      <c r="H11899" s="41" t="s">
        <v>2790</v>
      </c>
      <c r="J11899" s="41" t="s">
        <v>1908</v>
      </c>
      <c r="K11899" s="41" t="s">
        <v>25</v>
      </c>
    </row>
    <row r="11900" spans="2:11" ht="15" customHeight="1" x14ac:dyDescent="0.3">
      <c r="B11900" s="39" t="str">
        <f t="shared" si="167"/>
        <v>FA074403001 джгут дротів</v>
      </c>
      <c r="C11900" s="39" t="str">
        <f>TEXT(Raw_Articul_Data!$D11900,"00000000000")</f>
        <v>FA074403001</v>
      </c>
      <c r="D11900" s="41" t="s">
        <v>6311</v>
      </c>
      <c r="E11900" s="41" t="s">
        <v>3193</v>
      </c>
      <c r="G11900" s="41" t="s">
        <v>32</v>
      </c>
      <c r="H11900" s="41" t="s">
        <v>2790</v>
      </c>
      <c r="J11900" s="41" t="s">
        <v>1908</v>
      </c>
      <c r="K11900" s="41" t="s">
        <v>25</v>
      </c>
    </row>
    <row r="11901" spans="2:11" ht="15" customHeight="1" x14ac:dyDescent="0.3">
      <c r="B11901" s="39" t="str">
        <f t="shared" si="167"/>
        <v>FA076000500 статор двигуна</v>
      </c>
      <c r="C11901" s="39" t="str">
        <f>TEXT(Raw_Articul_Data!$D11901,"00000000000")</f>
        <v>FA076000500</v>
      </c>
      <c r="D11901" s="41" t="s">
        <v>6312</v>
      </c>
      <c r="E11901" s="41" t="s">
        <v>6313</v>
      </c>
      <c r="G11901" s="41" t="s">
        <v>32</v>
      </c>
      <c r="H11901" s="41" t="s">
        <v>2790</v>
      </c>
      <c r="J11901" s="41" t="s">
        <v>1908</v>
      </c>
      <c r="K11901" s="41" t="s">
        <v>25</v>
      </c>
    </row>
    <row r="11902" spans="2:11" ht="15" customHeight="1" x14ac:dyDescent="0.3">
      <c r="B11902" s="39" t="str">
        <f t="shared" si="167"/>
        <v>FA076000802 корпус двигуна</v>
      </c>
      <c r="C11902" s="39" t="str">
        <f>TEXT(Raw_Articul_Data!$D11902,"00000000000")</f>
        <v>FA076000802</v>
      </c>
      <c r="D11902" s="41" t="s">
        <v>6314</v>
      </c>
      <c r="E11902" s="41" t="s">
        <v>6315</v>
      </c>
      <c r="G11902" s="41" t="s">
        <v>32</v>
      </c>
      <c r="H11902" s="41" t="s">
        <v>2790</v>
      </c>
      <c r="J11902" s="41" t="s">
        <v>45</v>
      </c>
      <c r="K11902" s="41" t="s">
        <v>25</v>
      </c>
    </row>
    <row r="11903" spans="2:11" ht="15" customHeight="1" x14ac:dyDescent="0.3">
      <c r="B11903" s="39" t="str">
        <f t="shared" si="167"/>
        <v>FA076001101 ротор двигуна</v>
      </c>
      <c r="C11903" s="39" t="str">
        <f>TEXT(Raw_Articul_Data!$D11903,"00000000000")</f>
        <v>FA076001101</v>
      </c>
      <c r="D11903" s="41" t="s">
        <v>6316</v>
      </c>
      <c r="E11903" s="41" t="s">
        <v>6317</v>
      </c>
      <c r="G11903" s="41" t="s">
        <v>32</v>
      </c>
      <c r="H11903" s="41" t="s">
        <v>2790</v>
      </c>
      <c r="J11903" s="41" t="s">
        <v>164</v>
      </c>
      <c r="K11903" s="41" t="s">
        <v>25</v>
      </c>
    </row>
    <row r="11904" spans="2:11" ht="15" customHeight="1" x14ac:dyDescent="0.3">
      <c r="B11904" s="39" t="str">
        <f t="shared" si="167"/>
        <v>FA077107101 штанга</v>
      </c>
      <c r="C11904" s="39" t="str">
        <f>TEXT(Raw_Articul_Data!$D11904,"00000000000")</f>
        <v>FA077107101</v>
      </c>
      <c r="D11904" s="41" t="s">
        <v>6318</v>
      </c>
      <c r="E11904" s="41" t="s">
        <v>3136</v>
      </c>
      <c r="G11904" s="41" t="s">
        <v>32</v>
      </c>
      <c r="H11904" s="41" t="s">
        <v>2790</v>
      </c>
      <c r="J11904" s="41" t="s">
        <v>28</v>
      </c>
      <c r="K11904" s="41" t="s">
        <v>25</v>
      </c>
    </row>
    <row r="11905" spans="2:11" ht="15" customHeight="1" x14ac:dyDescent="0.3">
      <c r="B11905" s="39" t="str">
        <f t="shared" si="167"/>
        <v>FA077108100 захисний кожух</v>
      </c>
      <c r="C11905" s="39" t="str">
        <f>TEXT(Raw_Articul_Data!$D11905,"00000000000")</f>
        <v>FA077108100</v>
      </c>
      <c r="D11905" s="41" t="s">
        <v>6319</v>
      </c>
      <c r="E11905" s="41" t="s">
        <v>4334</v>
      </c>
      <c r="G11905" s="41" t="s">
        <v>32</v>
      </c>
      <c r="H11905" s="41" t="s">
        <v>2790</v>
      </c>
      <c r="J11905" s="41" t="s">
        <v>28</v>
      </c>
      <c r="K11905" s="41" t="s">
        <v>25</v>
      </c>
    </row>
    <row r="11906" spans="2:11" ht="15" customHeight="1" x14ac:dyDescent="0.3">
      <c r="B11906" s="39" t="str">
        <f t="shared" si="167"/>
        <v>FA077903400 кругова рукоятка в зборі</v>
      </c>
      <c r="C11906" s="39" t="str">
        <f>TEXT(Raw_Articul_Data!$D11906,"00000000000")</f>
        <v>FA077903400</v>
      </c>
      <c r="D11906" s="41" t="s">
        <v>6320</v>
      </c>
      <c r="E11906" s="41" t="s">
        <v>6321</v>
      </c>
      <c r="G11906" s="41" t="s">
        <v>32</v>
      </c>
      <c r="H11906" s="41" t="s">
        <v>2790</v>
      </c>
      <c r="J11906" s="41" t="s">
        <v>164</v>
      </c>
      <c r="K11906" s="41" t="s">
        <v>25</v>
      </c>
    </row>
    <row r="11907" spans="2:11" ht="15" customHeight="1" x14ac:dyDescent="0.3">
      <c r="B11907" s="39" t="str">
        <f t="shared" si="167"/>
        <v>FA078202600 крильчатка охолодження</v>
      </c>
      <c r="C11907" s="39" t="str">
        <f>TEXT(Raw_Articul_Data!$D11907,"00000000000")</f>
        <v>FA078202600</v>
      </c>
      <c r="D11907" s="41" t="s">
        <v>6322</v>
      </c>
      <c r="E11907" s="41" t="s">
        <v>6323</v>
      </c>
      <c r="G11907" s="41" t="s">
        <v>32</v>
      </c>
      <c r="H11907" s="41" t="s">
        <v>2790</v>
      </c>
      <c r="J11907" s="41" t="s">
        <v>28</v>
      </c>
      <c r="K11907" s="41" t="s">
        <v>25</v>
      </c>
    </row>
    <row r="11908" spans="2:11" ht="15" customHeight="1" x14ac:dyDescent="0.3">
      <c r="B11908" s="39" t="str">
        <f t="shared" si="167"/>
        <v>FA080073800 комплект елементів керування</v>
      </c>
      <c r="C11908" s="39" t="str">
        <f>TEXT(Raw_Articul_Data!$D11908,"00000000000")</f>
        <v>FA080073800</v>
      </c>
      <c r="D11908" s="41" t="s">
        <v>6324</v>
      </c>
      <c r="E11908" s="41" t="s">
        <v>3949</v>
      </c>
      <c r="G11908" s="41" t="s">
        <v>32</v>
      </c>
      <c r="H11908" s="41" t="s">
        <v>2790</v>
      </c>
      <c r="I11908" s="41" t="s">
        <v>23</v>
      </c>
      <c r="J11908" s="41" t="s">
        <v>55</v>
      </c>
      <c r="K11908" s="41" t="s">
        <v>25</v>
      </c>
    </row>
    <row r="11909" spans="2:11" ht="15" customHeight="1" x14ac:dyDescent="0.3">
      <c r="B11909" s="39" t="str">
        <f t="shared" si="167"/>
        <v>FA080073810 комплект важеля керування</v>
      </c>
      <c r="C11909" s="39" t="str">
        <f>TEXT(Raw_Articul_Data!$D11909,"00000000000")</f>
        <v>FA080073810</v>
      </c>
      <c r="D11909" s="41" t="s">
        <v>6325</v>
      </c>
      <c r="E11909" s="41" t="s">
        <v>6326</v>
      </c>
      <c r="G11909" s="41" t="s">
        <v>32</v>
      </c>
      <c r="H11909" s="41" t="s">
        <v>2790</v>
      </c>
      <c r="I11909" s="41" t="s">
        <v>23</v>
      </c>
      <c r="J11909" s="41" t="s">
        <v>55</v>
      </c>
      <c r="K11909" s="41" t="s">
        <v>25</v>
      </c>
    </row>
    <row r="11910" spans="2:11" ht="15" customHeight="1" x14ac:dyDescent="0.3">
      <c r="B11910" s="39" t="str">
        <f t="shared" si="167"/>
        <v>FA080115700 акумуляторна коса fsa80.0</v>
      </c>
      <c r="C11910" s="39" t="str">
        <f>TEXT(Raw_Articul_Data!$D11910,"00000000000")</f>
        <v>FA080115700</v>
      </c>
      <c r="D11910" s="41" t="s">
        <v>2446</v>
      </c>
      <c r="E11910" s="41" t="s">
        <v>2447</v>
      </c>
      <c r="F11910" s="41" t="s">
        <v>7264</v>
      </c>
      <c r="G11910" s="41" t="s">
        <v>843</v>
      </c>
      <c r="H11910" s="41" t="s">
        <v>2448</v>
      </c>
      <c r="I11910" s="41" t="s">
        <v>23</v>
      </c>
      <c r="J11910" s="41" t="s">
        <v>55</v>
      </c>
      <c r="K11910" s="41" t="s">
        <v>25</v>
      </c>
    </row>
    <row r="11911" spans="2:11" ht="15" customHeight="1" x14ac:dyDescent="0.3">
      <c r="B11911" s="39" t="str">
        <f t="shared" si="167"/>
        <v>FA080115710 акумуляторна коса fsa80.0 set</v>
      </c>
      <c r="C11911" s="39" t="str">
        <f>TEXT(Raw_Articul_Data!$D11911,"00000000000")</f>
        <v>FA080115710</v>
      </c>
      <c r="D11911" s="41" t="s">
        <v>2449</v>
      </c>
      <c r="E11911" s="41" t="s">
        <v>2450</v>
      </c>
      <c r="F11911" s="41" t="s">
        <v>7264</v>
      </c>
      <c r="G11911" s="41" t="s">
        <v>843</v>
      </c>
      <c r="H11911" s="41" t="s">
        <v>2451</v>
      </c>
      <c r="I11911" s="41" t="s">
        <v>23</v>
      </c>
      <c r="J11911" s="41" t="s">
        <v>55</v>
      </c>
      <c r="K11911" s="41" t="s">
        <v>25</v>
      </c>
    </row>
    <row r="11912" spans="2:11" ht="15" customHeight="1" x14ac:dyDescent="0.3">
      <c r="B11912" s="39" t="str">
        <f t="shared" si="167"/>
        <v>FA080115740 акумуляторна мотокоса fsa120.0</v>
      </c>
      <c r="C11912" s="39" t="str">
        <f>TEXT(Raw_Articul_Data!$D11912,"00000000000")</f>
        <v>FA080115740</v>
      </c>
      <c r="D11912" s="41" t="s">
        <v>2452</v>
      </c>
      <c r="E11912" s="41" t="s">
        <v>2453</v>
      </c>
      <c r="F11912" s="41" t="s">
        <v>7264</v>
      </c>
      <c r="G11912" s="41" t="s">
        <v>843</v>
      </c>
      <c r="H11912" s="41" t="s">
        <v>2454</v>
      </c>
      <c r="I11912" s="41" t="s">
        <v>23</v>
      </c>
      <c r="J11912" s="41" t="s">
        <v>55</v>
      </c>
      <c r="K11912" s="41" t="s">
        <v>25</v>
      </c>
    </row>
    <row r="11913" spans="2:11" ht="15" customHeight="1" x14ac:dyDescent="0.3">
      <c r="B11913" s="39" t="str">
        <f t="shared" si="167"/>
        <v>FA080116005 електродвигун в зборі з кожухом</v>
      </c>
      <c r="C11913" s="39" t="str">
        <f>TEXT(Raw_Articul_Data!$D11913,"00000000000")</f>
        <v>FA080116005</v>
      </c>
      <c r="D11913" s="41" t="s">
        <v>6327</v>
      </c>
      <c r="E11913" s="41" t="s">
        <v>6328</v>
      </c>
      <c r="G11913" s="41" t="s">
        <v>32</v>
      </c>
      <c r="H11913" s="41" t="s">
        <v>2790</v>
      </c>
      <c r="I11913" s="41" t="s">
        <v>23</v>
      </c>
      <c r="J11913" s="41" t="s">
        <v>55</v>
      </c>
      <c r="K11913" s="41" t="s">
        <v>25</v>
      </c>
    </row>
    <row r="11914" spans="2:11" ht="15" customHeight="1" x14ac:dyDescent="0.3">
      <c r="B11914" s="39" t="str">
        <f t="shared" si="167"/>
        <v>FA080116800 акумуляторна комбісистема kma80.0 r</v>
      </c>
      <c r="C11914" s="39" t="str">
        <f>TEXT(Raw_Articul_Data!$D11914,"00000000000")</f>
        <v>FA080116800</v>
      </c>
      <c r="D11914" s="41" t="s">
        <v>2455</v>
      </c>
      <c r="E11914" s="41" t="s">
        <v>2456</v>
      </c>
      <c r="F11914" s="41" t="s">
        <v>7264</v>
      </c>
      <c r="G11914" s="41" t="s">
        <v>843</v>
      </c>
      <c r="H11914" s="41" t="s">
        <v>2457</v>
      </c>
      <c r="I11914" s="41" t="s">
        <v>23</v>
      </c>
      <c r="J11914" s="41" t="s">
        <v>55</v>
      </c>
      <c r="K11914" s="41" t="s">
        <v>25</v>
      </c>
    </row>
    <row r="11915" spans="2:11" ht="15" customHeight="1" x14ac:dyDescent="0.3">
      <c r="B11915" s="39" t="str">
        <f t="shared" si="167"/>
        <v>FA080116820 акумуляторна комбісистема kma120 r</v>
      </c>
      <c r="C11915" s="39" t="str">
        <f>TEXT(Raw_Articul_Data!$D11915,"00000000000")</f>
        <v>FA080116820</v>
      </c>
      <c r="D11915" s="41" t="s">
        <v>2458</v>
      </c>
      <c r="E11915" s="41" t="s">
        <v>2459</v>
      </c>
      <c r="F11915" s="41" t="s">
        <v>7264</v>
      </c>
      <c r="G11915" s="41" t="s">
        <v>843</v>
      </c>
      <c r="H11915" s="41" t="s">
        <v>2460</v>
      </c>
      <c r="I11915" s="41" t="s">
        <v>23</v>
      </c>
      <c r="J11915" s="41" t="s">
        <v>55</v>
      </c>
      <c r="K11915" s="41" t="s">
        <v>25</v>
      </c>
    </row>
    <row r="11916" spans="2:11" ht="15" customHeight="1" x14ac:dyDescent="0.3">
      <c r="B11916" s="39" t="str">
        <f t="shared" si="167"/>
        <v>FA082000000 акумуляторна коса fsa120.0, ніж 230-2</v>
      </c>
      <c r="C11916" s="39" t="str">
        <f>TEXT(Raw_Articul_Data!$D11916,"00000000000")</f>
        <v>FA082000000</v>
      </c>
      <c r="D11916" s="41" t="s">
        <v>2461</v>
      </c>
      <c r="E11916" s="41" t="s">
        <v>2462</v>
      </c>
      <c r="F11916" s="41" t="s">
        <v>7264</v>
      </c>
      <c r="G11916" s="41" t="s">
        <v>843</v>
      </c>
      <c r="H11916" s="41" t="s">
        <v>2454</v>
      </c>
      <c r="I11916" s="41" t="s">
        <v>23</v>
      </c>
      <c r="J11916" s="41" t="s">
        <v>55</v>
      </c>
      <c r="K11916" s="41" t="s">
        <v>25</v>
      </c>
    </row>
    <row r="11917" spans="2:11" ht="15" customHeight="1" x14ac:dyDescent="0.3">
      <c r="B11917" s="39" t="str">
        <f t="shared" ref="B11917:B11980" si="168">CONCATENATE(C11917," ", LOWER(E11917))</f>
        <v>FA084300500 вимикач</v>
      </c>
      <c r="C11917" s="39" t="str">
        <f>TEXT(Raw_Articul_Data!$D11917,"00000000000")</f>
        <v>FA084300500</v>
      </c>
      <c r="D11917" s="41" t="s">
        <v>6329</v>
      </c>
      <c r="E11917" s="41" t="s">
        <v>3862</v>
      </c>
      <c r="G11917" s="41" t="s">
        <v>32</v>
      </c>
      <c r="H11917" s="41" t="s">
        <v>2790</v>
      </c>
      <c r="I11917" s="41" t="s">
        <v>23</v>
      </c>
      <c r="J11917" s="41" t="s">
        <v>4358</v>
      </c>
      <c r="K11917" s="41" t="s">
        <v>25</v>
      </c>
    </row>
    <row r="11918" spans="2:11" ht="15" customHeight="1" x14ac:dyDescent="0.3">
      <c r="B11918" s="39" t="str">
        <f t="shared" si="168"/>
        <v>FA084300510 вимикач</v>
      </c>
      <c r="C11918" s="39" t="str">
        <f>TEXT(Raw_Articul_Data!$D11918,"00000000000")</f>
        <v>FA084300510</v>
      </c>
      <c r="D11918" s="41" t="s">
        <v>6330</v>
      </c>
      <c r="E11918" s="41" t="s">
        <v>3862</v>
      </c>
      <c r="G11918" s="41" t="s">
        <v>32</v>
      </c>
      <c r="H11918" s="41" t="s">
        <v>2790</v>
      </c>
      <c r="I11918" s="41" t="s">
        <v>23</v>
      </c>
      <c r="J11918" s="41" t="s">
        <v>4358</v>
      </c>
      <c r="K11918" s="41" t="s">
        <v>25</v>
      </c>
    </row>
    <row r="11919" spans="2:11" ht="15" customHeight="1" x14ac:dyDescent="0.3">
      <c r="B11919" s="39" t="str">
        <f t="shared" si="168"/>
        <v>FA084300560 вимикач</v>
      </c>
      <c r="C11919" s="39" t="str">
        <f>TEXT(Raw_Articul_Data!$D11919,"00000000000")</f>
        <v>FA084300560</v>
      </c>
      <c r="D11919" s="41" t="s">
        <v>6331</v>
      </c>
      <c r="E11919" s="41" t="s">
        <v>3862</v>
      </c>
      <c r="G11919" s="41" t="s">
        <v>32</v>
      </c>
      <c r="H11919" s="41" t="s">
        <v>2790</v>
      </c>
      <c r="I11919" s="41" t="s">
        <v>23</v>
      </c>
      <c r="J11919" s="41" t="s">
        <v>4358</v>
      </c>
      <c r="K11919" s="41" t="s">
        <v>25</v>
      </c>
    </row>
    <row r="11920" spans="2:11" ht="15" customHeight="1" x14ac:dyDescent="0.3">
      <c r="B11920" s="39" t="str">
        <f t="shared" si="168"/>
        <v>FA084301402 електронний модуль</v>
      </c>
      <c r="C11920" s="39" t="str">
        <f>TEXT(Raw_Articul_Data!$D11920,"00000000000")</f>
        <v>FA084301402</v>
      </c>
      <c r="D11920" s="41" t="s">
        <v>6332</v>
      </c>
      <c r="E11920" s="41" t="s">
        <v>3908</v>
      </c>
      <c r="G11920" s="41" t="s">
        <v>32</v>
      </c>
      <c r="H11920" s="41" t="s">
        <v>2790</v>
      </c>
      <c r="I11920" s="41" t="s">
        <v>23</v>
      </c>
      <c r="J11920" s="41" t="s">
        <v>28</v>
      </c>
      <c r="K11920" s="41" t="s">
        <v>25</v>
      </c>
    </row>
    <row r="11921" spans="2:11" ht="15" customHeight="1" x14ac:dyDescent="0.3">
      <c r="B11921" s="39" t="str">
        <f t="shared" si="168"/>
        <v>FA084301422 електронний модуль</v>
      </c>
      <c r="C11921" s="39" t="str">
        <f>TEXT(Raw_Articul_Data!$D11921,"00000000000")</f>
        <v>FA084301422</v>
      </c>
      <c r="D11921" s="41" t="s">
        <v>6333</v>
      </c>
      <c r="E11921" s="41" t="s">
        <v>3908</v>
      </c>
      <c r="G11921" s="41" t="s">
        <v>32</v>
      </c>
      <c r="H11921" s="41" t="s">
        <v>2790</v>
      </c>
      <c r="I11921" s="41" t="s">
        <v>23</v>
      </c>
      <c r="J11921" s="41" t="s">
        <v>28</v>
      </c>
      <c r="K11921" s="41" t="s">
        <v>25</v>
      </c>
    </row>
    <row r="11922" spans="2:11" ht="15" customHeight="1" x14ac:dyDescent="0.3">
      <c r="B11922" s="39" t="str">
        <f t="shared" si="168"/>
        <v>FA084301452 електронний модуль</v>
      </c>
      <c r="C11922" s="39" t="str">
        <f>TEXT(Raw_Articul_Data!$D11922,"00000000000")</f>
        <v>FA084301452</v>
      </c>
      <c r="D11922" s="41" t="s">
        <v>6334</v>
      </c>
      <c r="E11922" s="41" t="s">
        <v>3908</v>
      </c>
      <c r="G11922" s="41" t="s">
        <v>32</v>
      </c>
      <c r="H11922" s="41" t="s">
        <v>2790</v>
      </c>
      <c r="I11922" s="41" t="s">
        <v>23</v>
      </c>
      <c r="J11922" s="41" t="s">
        <v>28</v>
      </c>
      <c r="K11922" s="41" t="s">
        <v>25</v>
      </c>
    </row>
    <row r="11923" spans="2:11" ht="15" customHeight="1" x14ac:dyDescent="0.3">
      <c r="B11923" s="39" t="str">
        <f t="shared" si="168"/>
        <v>FA084403000 джгут дротів рукоятки</v>
      </c>
      <c r="C11923" s="39" t="str">
        <f>TEXT(Raw_Articul_Data!$D11923,"00000000000")</f>
        <v>FA084403000</v>
      </c>
      <c r="D11923" s="41" t="s">
        <v>6335</v>
      </c>
      <c r="E11923" s="41" t="s">
        <v>6336</v>
      </c>
      <c r="G11923" s="41" t="s">
        <v>32</v>
      </c>
      <c r="H11923" s="41" t="s">
        <v>2790</v>
      </c>
      <c r="I11923" s="41" t="s">
        <v>23</v>
      </c>
      <c r="J11923" s="41" t="s">
        <v>4358</v>
      </c>
      <c r="K11923" s="41" t="s">
        <v>25</v>
      </c>
    </row>
    <row r="11924" spans="2:11" ht="15" customHeight="1" x14ac:dyDescent="0.3">
      <c r="B11924" s="39" t="str">
        <f t="shared" si="168"/>
        <v>FA084403010 джгут дротів рукоятки</v>
      </c>
      <c r="C11924" s="39" t="str">
        <f>TEXT(Raw_Articul_Data!$D11924,"00000000000")</f>
        <v>FA084403010</v>
      </c>
      <c r="D11924" s="41" t="s">
        <v>6337</v>
      </c>
      <c r="E11924" s="41" t="s">
        <v>6336</v>
      </c>
      <c r="G11924" s="41" t="s">
        <v>32</v>
      </c>
      <c r="H11924" s="41" t="s">
        <v>2790</v>
      </c>
      <c r="I11924" s="41" t="s">
        <v>23</v>
      </c>
      <c r="J11924" s="41" t="s">
        <v>4358</v>
      </c>
      <c r="K11924" s="41" t="s">
        <v>25</v>
      </c>
    </row>
    <row r="11925" spans="2:11" ht="15" customHeight="1" x14ac:dyDescent="0.3">
      <c r="B11925" s="39" t="str">
        <f t="shared" si="168"/>
        <v>FA084403060 джгут дротів</v>
      </c>
      <c r="C11925" s="39" t="str">
        <f>TEXT(Raw_Articul_Data!$D11925,"00000000000")</f>
        <v>FA084403060</v>
      </c>
      <c r="D11925" s="41" t="s">
        <v>6338</v>
      </c>
      <c r="E11925" s="41" t="s">
        <v>3193</v>
      </c>
      <c r="G11925" s="41" t="s">
        <v>32</v>
      </c>
      <c r="H11925" s="41" t="s">
        <v>2790</v>
      </c>
      <c r="I11925" s="41" t="s">
        <v>23</v>
      </c>
      <c r="J11925" s="41" t="s">
        <v>4358</v>
      </c>
      <c r="K11925" s="41" t="s">
        <v>25</v>
      </c>
    </row>
    <row r="11926" spans="2:11" ht="15" customHeight="1" x14ac:dyDescent="0.3">
      <c r="B11926" s="39" t="str">
        <f t="shared" si="168"/>
        <v>FA087107105 штанга з привідним валом в зборі</v>
      </c>
      <c r="C11926" s="39" t="str">
        <f>TEXT(Raw_Articul_Data!$D11926,"00000000000")</f>
        <v>FA087107105</v>
      </c>
      <c r="D11926" s="41" t="s">
        <v>6339</v>
      </c>
      <c r="E11926" s="41" t="s">
        <v>6340</v>
      </c>
      <c r="G11926" s="41" t="s">
        <v>32</v>
      </c>
      <c r="H11926" s="41" t="s">
        <v>2790</v>
      </c>
      <c r="I11926" s="41" t="s">
        <v>23</v>
      </c>
      <c r="J11926" s="41" t="s">
        <v>55</v>
      </c>
      <c r="K11926" s="41" t="s">
        <v>25</v>
      </c>
    </row>
    <row r="11927" spans="2:11" ht="15" customHeight="1" x14ac:dyDescent="0.3">
      <c r="B11927" s="39" t="str">
        <f t="shared" si="168"/>
        <v>FA087107155 штанга</v>
      </c>
      <c r="C11927" s="39" t="str">
        <f>TEXT(Raw_Articul_Data!$D11927,"00000000000")</f>
        <v>FA087107155</v>
      </c>
      <c r="D11927" s="41" t="s">
        <v>6341</v>
      </c>
      <c r="E11927" s="41" t="s">
        <v>3136</v>
      </c>
      <c r="G11927" s="41" t="s">
        <v>32</v>
      </c>
      <c r="H11927" s="41" t="s">
        <v>2790</v>
      </c>
      <c r="I11927" s="41" t="s">
        <v>23</v>
      </c>
      <c r="J11927" s="41" t="s">
        <v>34</v>
      </c>
      <c r="K11927" s="41" t="s">
        <v>25</v>
      </c>
    </row>
    <row r="11928" spans="2:11" ht="15" customHeight="1" x14ac:dyDescent="0.3">
      <c r="B11928" s="39" t="str">
        <f t="shared" si="168"/>
        <v>FA087901300 рукоятка керування в зборі</v>
      </c>
      <c r="C11928" s="39" t="str">
        <f>TEXT(Raw_Articul_Data!$D11928,"00000000000")</f>
        <v>FA087901300</v>
      </c>
      <c r="D11928" s="41" t="s">
        <v>6342</v>
      </c>
      <c r="E11928" s="41" t="s">
        <v>6343</v>
      </c>
      <c r="G11928" s="41" t="s">
        <v>32</v>
      </c>
      <c r="H11928" s="41" t="s">
        <v>2790</v>
      </c>
      <c r="I11928" s="41" t="s">
        <v>23</v>
      </c>
      <c r="J11928" s="41" t="s">
        <v>55</v>
      </c>
      <c r="K11928" s="41" t="s">
        <v>25</v>
      </c>
    </row>
    <row r="11929" spans="2:11" ht="15" customHeight="1" x14ac:dyDescent="0.3">
      <c r="B11929" s="39" t="str">
        <f t="shared" si="168"/>
        <v>FA087901310 рукоятка керування в зборі</v>
      </c>
      <c r="C11929" s="39" t="str">
        <f>TEXT(Raw_Articul_Data!$D11929,"00000000000")</f>
        <v>FA087901310</v>
      </c>
      <c r="D11929" s="41" t="s">
        <v>6344</v>
      </c>
      <c r="E11929" s="41" t="s">
        <v>6343</v>
      </c>
      <c r="G11929" s="41" t="s">
        <v>32</v>
      </c>
      <c r="H11929" s="41" t="s">
        <v>2790</v>
      </c>
      <c r="I11929" s="41" t="s">
        <v>23</v>
      </c>
      <c r="J11929" s="41" t="s">
        <v>55</v>
      </c>
      <c r="K11929" s="41" t="s">
        <v>25</v>
      </c>
    </row>
    <row r="11930" spans="2:11" ht="15" customHeight="1" x14ac:dyDescent="0.3">
      <c r="B11930" s="39" t="str">
        <f t="shared" si="168"/>
        <v>FA087901360 ручка керування в зборі</v>
      </c>
      <c r="C11930" s="39" t="str">
        <f>TEXT(Raw_Articul_Data!$D11930,"00000000000")</f>
        <v>FA087901360</v>
      </c>
      <c r="D11930" s="41" t="s">
        <v>6345</v>
      </c>
      <c r="E11930" s="41" t="s">
        <v>6346</v>
      </c>
      <c r="G11930" s="41" t="s">
        <v>32</v>
      </c>
      <c r="H11930" s="41" t="s">
        <v>2790</v>
      </c>
      <c r="I11930" s="41" t="s">
        <v>23</v>
      </c>
      <c r="J11930" s="41" t="s">
        <v>55</v>
      </c>
      <c r="K11930" s="41" t="s">
        <v>25</v>
      </c>
    </row>
    <row r="11931" spans="2:11" ht="15" customHeight="1" x14ac:dyDescent="0.3">
      <c r="B11931" s="39" t="str">
        <f t="shared" si="168"/>
        <v>FA087903400 кругова рукоятка в зборі</v>
      </c>
      <c r="C11931" s="39" t="str">
        <f>TEXT(Raw_Articul_Data!$D11931,"00000000000")</f>
        <v>FA087903400</v>
      </c>
      <c r="D11931" s="41" t="s">
        <v>6347</v>
      </c>
      <c r="E11931" s="41" t="s">
        <v>6321</v>
      </c>
      <c r="G11931" s="41" t="s">
        <v>32</v>
      </c>
      <c r="H11931" s="41" t="s">
        <v>2790</v>
      </c>
      <c r="I11931" s="41" t="s">
        <v>23</v>
      </c>
      <c r="J11931" s="41" t="s">
        <v>55</v>
      </c>
      <c r="K11931" s="41" t="s">
        <v>25</v>
      </c>
    </row>
    <row r="11932" spans="2:11" ht="15" customHeight="1" x14ac:dyDescent="0.3">
      <c r="B11932" s="39" t="str">
        <f t="shared" si="168"/>
        <v>FA100073800 комплект елементів керування</v>
      </c>
      <c r="C11932" s="39" t="str">
        <f>TEXT(Raw_Articul_Data!$D11932,"00000000000")</f>
        <v>FA100073800</v>
      </c>
      <c r="D11932" s="41" t="s">
        <v>6348</v>
      </c>
      <c r="E11932" s="41" t="s">
        <v>3949</v>
      </c>
      <c r="G11932" s="41" t="s">
        <v>32</v>
      </c>
      <c r="H11932" s="41" t="s">
        <v>2790</v>
      </c>
      <c r="I11932" s="41" t="s">
        <v>23</v>
      </c>
      <c r="J11932" s="41" t="s">
        <v>34</v>
      </c>
      <c r="K11932" s="41" t="s">
        <v>25</v>
      </c>
    </row>
    <row r="11933" spans="2:11" ht="15" customHeight="1" x14ac:dyDescent="0.3">
      <c r="B11933" s="39" t="str">
        <f t="shared" si="168"/>
        <v xml:space="preserve">FA100115700 акумуляторна коса fsa30.0 </v>
      </c>
      <c r="C11933" s="39" t="str">
        <f>TEXT(Raw_Articul_Data!$D11933,"00000000000")</f>
        <v>FA100115700</v>
      </c>
      <c r="D11933" s="41" t="s">
        <v>2463</v>
      </c>
      <c r="E11933" s="41" t="s">
        <v>2464</v>
      </c>
      <c r="F11933" s="41" t="s">
        <v>7264</v>
      </c>
      <c r="G11933" s="41" t="s">
        <v>843</v>
      </c>
      <c r="H11933" s="41" t="s">
        <v>2465</v>
      </c>
      <c r="I11933" s="41" t="s">
        <v>23</v>
      </c>
      <c r="J11933" s="41" t="s">
        <v>34</v>
      </c>
      <c r="K11933" s="41" t="s">
        <v>25</v>
      </c>
    </row>
    <row r="11934" spans="2:11" ht="15" customHeight="1" x14ac:dyDescent="0.3">
      <c r="B11934" s="39" t="str">
        <f t="shared" si="168"/>
        <v>FA100115710 акумуляторна коса fsa30.0 set</v>
      </c>
      <c r="C11934" s="39" t="str">
        <f>TEXT(Raw_Articul_Data!$D11934,"00000000000")</f>
        <v>FA100115710</v>
      </c>
      <c r="D11934" s="41" t="s">
        <v>2466</v>
      </c>
      <c r="E11934" s="41" t="s">
        <v>2467</v>
      </c>
      <c r="F11934" s="41" t="s">
        <v>7264</v>
      </c>
      <c r="G11934" s="41" t="s">
        <v>843</v>
      </c>
      <c r="H11934" s="41" t="s">
        <v>2468</v>
      </c>
      <c r="I11934" s="41" t="s">
        <v>23</v>
      </c>
      <c r="J11934" s="41" t="s">
        <v>34</v>
      </c>
      <c r="K11934" s="41" t="s">
        <v>25</v>
      </c>
    </row>
    <row r="11935" spans="2:11" ht="15" customHeight="1" x14ac:dyDescent="0.3">
      <c r="B11935" s="39" t="str">
        <f t="shared" si="168"/>
        <v>FA104301400 електронний модуль</v>
      </c>
      <c r="C11935" s="39" t="str">
        <f>TEXT(Raw_Articul_Data!$D11935,"00000000000")</f>
        <v>FA104301400</v>
      </c>
      <c r="D11935" s="41" t="s">
        <v>6349</v>
      </c>
      <c r="E11935" s="41" t="s">
        <v>3908</v>
      </c>
      <c r="G11935" s="41" t="s">
        <v>32</v>
      </c>
      <c r="H11935" s="41" t="s">
        <v>2790</v>
      </c>
      <c r="I11935" s="41" t="s">
        <v>23</v>
      </c>
      <c r="J11935" s="41" t="s">
        <v>34</v>
      </c>
      <c r="K11935" s="41" t="s">
        <v>25</v>
      </c>
    </row>
    <row r="11936" spans="2:11" ht="15" customHeight="1" x14ac:dyDescent="0.3">
      <c r="B11936" s="39" t="str">
        <f t="shared" si="168"/>
        <v>FA104350300 вимикач</v>
      </c>
      <c r="C11936" s="39" t="str">
        <f>TEXT(Raw_Articul_Data!$D11936,"00000000000")</f>
        <v>FA104350300</v>
      </c>
      <c r="D11936" s="41" t="s">
        <v>6350</v>
      </c>
      <c r="E11936" s="41" t="s">
        <v>3862</v>
      </c>
      <c r="G11936" s="41" t="s">
        <v>32</v>
      </c>
      <c r="H11936" s="41" t="s">
        <v>2790</v>
      </c>
      <c r="I11936" s="41" t="s">
        <v>23</v>
      </c>
      <c r="J11936" s="41" t="s">
        <v>34</v>
      </c>
      <c r="K11936" s="41" t="s">
        <v>25</v>
      </c>
    </row>
    <row r="11937" spans="2:11" ht="15" customHeight="1" x14ac:dyDescent="0.3">
      <c r="B11937" s="39" t="str">
        <f t="shared" si="168"/>
        <v>FA106000201 електродвигун в зборі з редуктором</v>
      </c>
      <c r="C11937" s="39" t="str">
        <f>TEXT(Raw_Articul_Data!$D11937,"00000000000")</f>
        <v>FA106000201</v>
      </c>
      <c r="D11937" s="41" t="s">
        <v>6351</v>
      </c>
      <c r="E11937" s="41" t="s">
        <v>6352</v>
      </c>
      <c r="G11937" s="41" t="s">
        <v>32</v>
      </c>
      <c r="H11937" s="41" t="s">
        <v>2790</v>
      </c>
      <c r="I11937" s="41" t="s">
        <v>23</v>
      </c>
      <c r="J11937" s="41" t="s">
        <v>34</v>
      </c>
      <c r="K11937" s="41" t="s">
        <v>25</v>
      </c>
    </row>
    <row r="11938" spans="2:11" ht="15" customHeight="1" x14ac:dyDescent="0.3">
      <c r="B11938" s="39" t="str">
        <f t="shared" si="168"/>
        <v>FA107107101 штанга в зборі з джгутом дротів</v>
      </c>
      <c r="C11938" s="39" t="str">
        <f>TEXT(Raw_Articul_Data!$D11938,"00000000000")</f>
        <v>FA107107101</v>
      </c>
      <c r="D11938" s="41" t="s">
        <v>6353</v>
      </c>
      <c r="E11938" s="41" t="s">
        <v>6354</v>
      </c>
      <c r="G11938" s="41" t="s">
        <v>32</v>
      </c>
      <c r="H11938" s="41" t="s">
        <v>2790</v>
      </c>
      <c r="I11938" s="41" t="s">
        <v>23</v>
      </c>
      <c r="J11938" s="41" t="s">
        <v>34</v>
      </c>
      <c r="K11938" s="41" t="s">
        <v>25</v>
      </c>
    </row>
    <row r="11939" spans="2:11" ht="15" customHeight="1" x14ac:dyDescent="0.3">
      <c r="B11939" s="39" t="str">
        <f t="shared" si="168"/>
        <v>FA107901200 кругова рукоятка в зборі</v>
      </c>
      <c r="C11939" s="39" t="str">
        <f>TEXT(Raw_Articul_Data!$D11939,"00000000000")</f>
        <v>FA107901200</v>
      </c>
      <c r="D11939" s="41" t="s">
        <v>6355</v>
      </c>
      <c r="E11939" s="41" t="s">
        <v>6321</v>
      </c>
      <c r="G11939" s="41" t="s">
        <v>32</v>
      </c>
      <c r="H11939" s="41" t="s">
        <v>2790</v>
      </c>
      <c r="I11939" s="41" t="s">
        <v>23</v>
      </c>
      <c r="J11939" s="41" t="s">
        <v>34</v>
      </c>
      <c r="K11939" s="41" t="s">
        <v>25</v>
      </c>
    </row>
    <row r="11940" spans="2:11" ht="15" customHeight="1" x14ac:dyDescent="0.3">
      <c r="B11940" s="39" t="str">
        <f t="shared" si="168"/>
        <v>FA110115703 акумуляторна коса fsa50.0</v>
      </c>
      <c r="C11940" s="39" t="str">
        <f>TEXT(Raw_Articul_Data!$D11940,"00000000000")</f>
        <v>FA110115703</v>
      </c>
      <c r="D11940" s="41" t="s">
        <v>2469</v>
      </c>
      <c r="E11940" s="41" t="s">
        <v>2470</v>
      </c>
      <c r="F11940" s="41" t="s">
        <v>7264</v>
      </c>
      <c r="G11940" s="41" t="s">
        <v>843</v>
      </c>
      <c r="H11940" s="41" t="s">
        <v>2471</v>
      </c>
      <c r="I11940" s="41" t="s">
        <v>23</v>
      </c>
      <c r="K11940" s="41" t="s">
        <v>25</v>
      </c>
    </row>
    <row r="11941" spans="2:11" ht="15" customHeight="1" x14ac:dyDescent="0.3">
      <c r="B11941" s="39" t="str">
        <f t="shared" si="168"/>
        <v>FA110115713 акумуляторна коса fsa50.0 set</v>
      </c>
      <c r="C11941" s="39" t="str">
        <f>TEXT(Raw_Articul_Data!$D11941,"00000000000")</f>
        <v>FA110115713</v>
      </c>
      <c r="D11941" s="41" t="s">
        <v>2472</v>
      </c>
      <c r="E11941" s="41" t="s">
        <v>2473</v>
      </c>
      <c r="F11941" s="41" t="s">
        <v>7264</v>
      </c>
      <c r="G11941" s="41" t="s">
        <v>843</v>
      </c>
      <c r="H11941" s="41" t="s">
        <v>2474</v>
      </c>
      <c r="I11941" s="41" t="s">
        <v>23</v>
      </c>
      <c r="K11941" s="41" t="s">
        <v>25</v>
      </c>
    </row>
    <row r="11942" spans="2:11" ht="15" customHeight="1" x14ac:dyDescent="0.3">
      <c r="B11942" s="39" t="str">
        <f t="shared" si="168"/>
        <v>GA010072600 ланцюгова зірочка 1/4" picco 6</v>
      </c>
      <c r="C11942" s="39" t="str">
        <f>TEXT(Raw_Articul_Data!$D11942,"00000000000")</f>
        <v>GA010072600</v>
      </c>
      <c r="D11942" s="41" t="s">
        <v>6356</v>
      </c>
      <c r="E11942" s="41" t="s">
        <v>6357</v>
      </c>
      <c r="G11942" s="41" t="s">
        <v>32</v>
      </c>
      <c r="H11942" s="41" t="s">
        <v>2790</v>
      </c>
      <c r="I11942" s="41" t="s">
        <v>23</v>
      </c>
      <c r="J11942" s="41" t="s">
        <v>34</v>
      </c>
      <c r="K11942" s="41" t="s">
        <v>25</v>
      </c>
    </row>
    <row r="11943" spans="2:11" ht="15" customHeight="1" x14ac:dyDescent="0.3">
      <c r="B11943" s="39" t="str">
        <f t="shared" si="168"/>
        <v>GA010116900 акумуляторний гілкоріз gta26 мотор</v>
      </c>
      <c r="C11943" s="39" t="str">
        <f>TEXT(Raw_Articul_Data!$D11943,"00000000000")</f>
        <v>GA010116900</v>
      </c>
      <c r="D11943" s="41" t="s">
        <v>2475</v>
      </c>
      <c r="E11943" s="41" t="s">
        <v>2476</v>
      </c>
      <c r="F11943" s="41" t="s">
        <v>7264</v>
      </c>
      <c r="G11943" s="41" t="s">
        <v>843</v>
      </c>
      <c r="H11943" s="41" t="s">
        <v>2477</v>
      </c>
      <c r="I11943" s="41" t="s">
        <v>23</v>
      </c>
      <c r="J11943" s="41" t="s">
        <v>28</v>
      </c>
      <c r="K11943" s="41" t="s">
        <v>25</v>
      </c>
    </row>
    <row r="11944" spans="2:11" ht="15" customHeight="1" x14ac:dyDescent="0.3">
      <c r="B11944" s="39" t="str">
        <f t="shared" si="168"/>
        <v>GA010116910 акумуляторний гілкоріз gta26 set</v>
      </c>
      <c r="C11944" s="39" t="str">
        <f>TEXT(Raw_Articul_Data!$D11944,"00000000000")</f>
        <v>GA010116910</v>
      </c>
      <c r="D11944" s="41" t="s">
        <v>2478</v>
      </c>
      <c r="E11944" s="41" t="s">
        <v>2479</v>
      </c>
      <c r="F11944" s="41" t="s">
        <v>7264</v>
      </c>
      <c r="G11944" s="41" t="s">
        <v>843</v>
      </c>
      <c r="H11944" s="41" t="s">
        <v>2480</v>
      </c>
      <c r="I11944" s="41" t="s">
        <v>23</v>
      </c>
      <c r="J11944" s="41" t="s">
        <v>28</v>
      </c>
      <c r="K11944" s="41" t="s">
        <v>25</v>
      </c>
    </row>
    <row r="11945" spans="2:11" ht="15" customHeight="1" x14ac:dyDescent="0.3">
      <c r="B11945" s="39" t="str">
        <f t="shared" si="168"/>
        <v>GA011826200 гвинт з буртиком</v>
      </c>
      <c r="C11945" s="39" t="str">
        <f>TEXT(Raw_Articul_Data!$D11945,"00000000000")</f>
        <v>GA011826200</v>
      </c>
      <c r="D11945" s="41" t="s">
        <v>6358</v>
      </c>
      <c r="E11945" s="41" t="s">
        <v>2923</v>
      </c>
      <c r="G11945" s="41" t="s">
        <v>32</v>
      </c>
      <c r="H11945" s="41" t="s">
        <v>2790</v>
      </c>
      <c r="I11945" s="41" t="s">
        <v>23</v>
      </c>
      <c r="J11945" s="41" t="s">
        <v>28</v>
      </c>
      <c r="K11945" s="41" t="s">
        <v>25</v>
      </c>
    </row>
    <row r="11946" spans="2:11" ht="15" customHeight="1" x14ac:dyDescent="0.3">
      <c r="B11946" s="39" t="str">
        <f t="shared" si="168"/>
        <v>GA014301420 електронний модуль</v>
      </c>
      <c r="C11946" s="39" t="str">
        <f>TEXT(Raw_Articul_Data!$D11946,"00000000000")</f>
        <v>GA014301420</v>
      </c>
      <c r="D11946" s="41" t="s">
        <v>6359</v>
      </c>
      <c r="E11946" s="41" t="s">
        <v>3908</v>
      </c>
      <c r="G11946" s="41" t="s">
        <v>32</v>
      </c>
      <c r="H11946" s="41" t="s">
        <v>2790</v>
      </c>
      <c r="I11946" s="41" t="s">
        <v>23</v>
      </c>
      <c r="J11946" s="41" t="s">
        <v>34</v>
      </c>
      <c r="K11946" s="41" t="s">
        <v>25</v>
      </c>
    </row>
    <row r="11947" spans="2:11" ht="15" customHeight="1" x14ac:dyDescent="0.3">
      <c r="B11947" s="39" t="str">
        <f t="shared" si="168"/>
        <v>GA014350301 вимикач</v>
      </c>
      <c r="C11947" s="39" t="str">
        <f>TEXT(Raw_Articul_Data!$D11947,"00000000000")</f>
        <v>GA014350301</v>
      </c>
      <c r="D11947" s="41" t="s">
        <v>6360</v>
      </c>
      <c r="E11947" s="41" t="s">
        <v>3862</v>
      </c>
      <c r="G11947" s="41" t="s">
        <v>32</v>
      </c>
      <c r="H11947" s="41" t="s">
        <v>2790</v>
      </c>
      <c r="I11947" s="41" t="s">
        <v>23</v>
      </c>
      <c r="J11947" s="41" t="s">
        <v>508</v>
      </c>
      <c r="K11947" s="41" t="s">
        <v>25</v>
      </c>
    </row>
    <row r="11948" spans="2:11" ht="15" customHeight="1" x14ac:dyDescent="0.3">
      <c r="B11948" s="39" t="str">
        <f t="shared" si="168"/>
        <v>GA014901700 сумка на пояс для gta26</v>
      </c>
      <c r="C11948" s="39" t="str">
        <f>TEXT(Raw_Articul_Data!$D11948,"00000000000")</f>
        <v>GA014901700</v>
      </c>
      <c r="D11948" s="41" t="s">
        <v>2481</v>
      </c>
      <c r="E11948" s="41" t="s">
        <v>2482</v>
      </c>
      <c r="G11948" s="41" t="s">
        <v>21</v>
      </c>
      <c r="H11948" s="41" t="s">
        <v>2483</v>
      </c>
      <c r="I11948" s="41" t="s">
        <v>23</v>
      </c>
      <c r="J11948" s="41" t="s">
        <v>34</v>
      </c>
      <c r="K11948" s="41" t="s">
        <v>25</v>
      </c>
    </row>
    <row r="11949" spans="2:11" ht="15" customHeight="1" x14ac:dyDescent="0.3">
      <c r="B11949" s="39" t="str">
        <f t="shared" si="168"/>
        <v>GA014910100 сумка для gta26</v>
      </c>
      <c r="C11949" s="39" t="str">
        <f>TEXT(Raw_Articul_Data!$D11949,"00000000000")</f>
        <v>GA014910100</v>
      </c>
      <c r="D11949" s="41" t="s">
        <v>6361</v>
      </c>
      <c r="E11949" s="41" t="s">
        <v>6362</v>
      </c>
      <c r="G11949" s="41" t="s">
        <v>32</v>
      </c>
      <c r="H11949" s="41" t="s">
        <v>2790</v>
      </c>
      <c r="I11949" s="41" t="s">
        <v>23</v>
      </c>
      <c r="J11949" s="41" t="s">
        <v>34</v>
      </c>
      <c r="K11949" s="41" t="s">
        <v>25</v>
      </c>
    </row>
    <row r="11950" spans="2:11" ht="15" customHeight="1" x14ac:dyDescent="0.3">
      <c r="B11950" s="39" t="str">
        <f t="shared" si="168"/>
        <v>GA016000205 електричний двигун</v>
      </c>
      <c r="C11950" s="39" t="str">
        <f>TEXT(Raw_Articul_Data!$D11950,"00000000000")</f>
        <v>GA016000205</v>
      </c>
      <c r="D11950" s="41" t="s">
        <v>6363</v>
      </c>
      <c r="E11950" s="41" t="s">
        <v>6364</v>
      </c>
      <c r="G11950" s="41" t="s">
        <v>32</v>
      </c>
      <c r="H11950" s="41" t="s">
        <v>2790</v>
      </c>
      <c r="I11950" s="41" t="s">
        <v>23</v>
      </c>
      <c r="J11950" s="41" t="s">
        <v>34</v>
      </c>
      <c r="K11950" s="41" t="s">
        <v>25</v>
      </c>
    </row>
    <row r="11951" spans="2:11" ht="15" customHeight="1" x14ac:dyDescent="0.3">
      <c r="B11951" s="39" t="str">
        <f t="shared" si="168"/>
        <v>GA016401700 кришка ланцюгової зірочки</v>
      </c>
      <c r="C11951" s="39" t="str">
        <f>TEXT(Raw_Articul_Data!$D11951,"00000000000")</f>
        <v>GA016401700</v>
      </c>
      <c r="D11951" s="41" t="s">
        <v>6365</v>
      </c>
      <c r="E11951" s="41" t="s">
        <v>3400</v>
      </c>
      <c r="G11951" s="41" t="s">
        <v>32</v>
      </c>
      <c r="H11951" s="41" t="s">
        <v>2790</v>
      </c>
      <c r="I11951" s="41" t="s">
        <v>23</v>
      </c>
      <c r="J11951" s="41" t="s">
        <v>28</v>
      </c>
      <c r="K11951" s="41" t="s">
        <v>25</v>
      </c>
    </row>
    <row r="11952" spans="2:11" ht="15" customHeight="1" x14ac:dyDescent="0.3">
      <c r="B11952" s="39" t="str">
        <f t="shared" si="168"/>
        <v>GA016402200 ведений вал</v>
      </c>
      <c r="C11952" s="39" t="str">
        <f>TEXT(Raw_Articul_Data!$D11952,"00000000000")</f>
        <v>GA016402200</v>
      </c>
      <c r="D11952" s="41" t="s">
        <v>6366</v>
      </c>
      <c r="E11952" s="41" t="s">
        <v>4187</v>
      </c>
      <c r="G11952" s="41" t="s">
        <v>32</v>
      </c>
      <c r="H11952" s="41" t="s">
        <v>2790</v>
      </c>
      <c r="I11952" s="41" t="s">
        <v>23</v>
      </c>
      <c r="J11952" s="41" t="s">
        <v>34</v>
      </c>
      <c r="K11952" s="41" t="s">
        <v>25</v>
      </c>
    </row>
    <row r="11953" spans="2:11" ht="15" customHeight="1" x14ac:dyDescent="0.3">
      <c r="B11953" s="39" t="str">
        <f t="shared" si="168"/>
        <v>GA017107020 захисний кожух</v>
      </c>
      <c r="C11953" s="39" t="str">
        <f>TEXT(Raw_Articul_Data!$D11953,"00000000000")</f>
        <v>GA017107020</v>
      </c>
      <c r="D11953" s="41" t="s">
        <v>6367</v>
      </c>
      <c r="E11953" s="41" t="s">
        <v>4334</v>
      </c>
      <c r="G11953" s="41" t="s">
        <v>32</v>
      </c>
      <c r="H11953" s="41" t="s">
        <v>2790</v>
      </c>
      <c r="I11953" s="41" t="s">
        <v>23</v>
      </c>
      <c r="J11953" s="41" t="s">
        <v>28</v>
      </c>
      <c r="K11953" s="41" t="s">
        <v>25</v>
      </c>
    </row>
    <row r="11954" spans="2:11" ht="15" customHeight="1" x14ac:dyDescent="0.3">
      <c r="B11954" s="39" t="str">
        <f t="shared" si="168"/>
        <v>GA017107022 захисний кожух у сборі</v>
      </c>
      <c r="C11954" s="39" t="str">
        <f>TEXT(Raw_Articul_Data!$D11954,"00000000000")</f>
        <v>GA017107022</v>
      </c>
      <c r="D11954" s="41" t="s">
        <v>6368</v>
      </c>
      <c r="E11954" s="41" t="s">
        <v>6369</v>
      </c>
      <c r="G11954" s="41" t="s">
        <v>32</v>
      </c>
      <c r="H11954" s="41" t="s">
        <v>2790</v>
      </c>
      <c r="I11954" s="41" t="s">
        <v>23</v>
      </c>
      <c r="J11954" s="41" t="s">
        <v>28</v>
      </c>
      <c r="K11954" s="41" t="s">
        <v>25</v>
      </c>
    </row>
    <row r="11955" spans="2:11" ht="15" customHeight="1" x14ac:dyDescent="0.3">
      <c r="B11955" s="39" t="str">
        <f t="shared" si="168"/>
        <v>GA017901122 половина рукоятки</v>
      </c>
      <c r="C11955" s="39" t="str">
        <f>TEXT(Raw_Articul_Data!$D11955,"00000000000")</f>
        <v>GA017901122</v>
      </c>
      <c r="D11955" s="41" t="s">
        <v>6370</v>
      </c>
      <c r="E11955" s="41" t="s">
        <v>4451</v>
      </c>
      <c r="G11955" s="41" t="s">
        <v>32</v>
      </c>
      <c r="H11955" s="41" t="s">
        <v>2790</v>
      </c>
      <c r="I11955" s="41" t="s">
        <v>23</v>
      </c>
      <c r="J11955" s="41" t="s">
        <v>28</v>
      </c>
      <c r="K11955" s="41" t="s">
        <v>25</v>
      </c>
    </row>
    <row r="11956" spans="2:11" ht="15" customHeight="1" x14ac:dyDescent="0.3">
      <c r="B11956" s="39" t="str">
        <f t="shared" si="168"/>
        <v>GA018205000 подовжувач для gta 26</v>
      </c>
      <c r="C11956" s="39" t="str">
        <f>TEXT(Raw_Articul_Data!$D11956,"00000000000")</f>
        <v>GA018205000</v>
      </c>
      <c r="D11956" s="41" t="s">
        <v>2484</v>
      </c>
      <c r="E11956" s="41" t="s">
        <v>2485</v>
      </c>
      <c r="G11956" s="41" t="s">
        <v>21</v>
      </c>
      <c r="H11956" s="41" t="s">
        <v>2486</v>
      </c>
      <c r="I11956" s="41" t="s">
        <v>23</v>
      </c>
      <c r="J11956" s="41" t="s">
        <v>28</v>
      </c>
      <c r="K11956" s="41" t="s">
        <v>25</v>
      </c>
    </row>
    <row r="11957" spans="2:11" ht="15" customHeight="1" x14ac:dyDescent="0.3">
      <c r="B11957" s="39" t="str">
        <f t="shared" si="168"/>
        <v>GA020118000 портативна акумуляторна станція ps3000.0</v>
      </c>
      <c r="C11957" s="39" t="str">
        <f>TEXT(Raw_Articul_Data!$D11957,"00000000000")</f>
        <v>GA020118000</v>
      </c>
      <c r="D11957" s="41" t="s">
        <v>2487</v>
      </c>
      <c r="E11957" s="41" t="s">
        <v>2488</v>
      </c>
      <c r="G11957" s="41" t="s">
        <v>843</v>
      </c>
      <c r="H11957" s="41" t="s">
        <v>2489</v>
      </c>
      <c r="I11957" s="41" t="s">
        <v>23</v>
      </c>
      <c r="J11957" s="41" t="s">
        <v>347</v>
      </c>
      <c r="K11957" s="41" t="s">
        <v>25</v>
      </c>
    </row>
    <row r="11958" spans="2:11" ht="15" customHeight="1" x14ac:dyDescent="0.3">
      <c r="B11958" s="39" t="str">
        <f t="shared" si="168"/>
        <v>GA050116906 акумуляторний гілкоріз gta30.0 мотор</v>
      </c>
      <c r="C11958" s="39" t="str">
        <f>TEXT(Raw_Articul_Data!$D11958,"00000000000")</f>
        <v>GA050116906</v>
      </c>
      <c r="D11958" s="41" t="s">
        <v>2490</v>
      </c>
      <c r="E11958" s="41" t="s">
        <v>2491</v>
      </c>
      <c r="F11958" s="41" t="s">
        <v>7264</v>
      </c>
      <c r="G11958" s="41" t="s">
        <v>843</v>
      </c>
      <c r="I11958" s="41" t="s">
        <v>23</v>
      </c>
      <c r="K11958" s="41" t="s">
        <v>25</v>
      </c>
    </row>
    <row r="11959" spans="2:11" ht="15" customHeight="1" x14ac:dyDescent="0.3">
      <c r="B11959" s="39" t="str">
        <f t="shared" si="168"/>
        <v>GA050116918 акумуляторний гілкоріз gta30.0 set</v>
      </c>
      <c r="C11959" s="39" t="str">
        <f>TEXT(Raw_Articul_Data!$D11959,"00000000000")</f>
        <v>GA050116918</v>
      </c>
      <c r="D11959" s="41" t="s">
        <v>2492</v>
      </c>
      <c r="E11959" s="41" t="s">
        <v>2493</v>
      </c>
      <c r="F11959" s="41" t="s">
        <v>7264</v>
      </c>
      <c r="G11959" s="41" t="s">
        <v>843</v>
      </c>
      <c r="I11959" s="41" t="s">
        <v>23</v>
      </c>
      <c r="K11959" s="41" t="s">
        <v>25</v>
      </c>
    </row>
    <row r="11960" spans="2:11" ht="15" customHeight="1" x14ac:dyDescent="0.3">
      <c r="B11960" s="39" t="str">
        <f t="shared" si="168"/>
        <v>GA080118000 ps1.0 portable stromversor</v>
      </c>
      <c r="C11960" s="39" t="str">
        <f>TEXT(Raw_Articul_Data!$D11960,"00000000000")</f>
        <v>GA080118000</v>
      </c>
      <c r="D11960" s="41" t="s">
        <v>2494</v>
      </c>
      <c r="E11960" s="41" t="s">
        <v>2495</v>
      </c>
      <c r="G11960" s="41" t="s">
        <v>843</v>
      </c>
      <c r="I11960" s="41" t="s">
        <v>23</v>
      </c>
      <c r="K11960" s="41" t="s">
        <v>25</v>
      </c>
    </row>
    <row r="11961" spans="2:11" ht="15" customHeight="1" x14ac:dyDescent="0.3">
      <c r="B11961" s="39" t="str">
        <f t="shared" si="168"/>
        <v>HA010071000 основа</v>
      </c>
      <c r="C11961" s="39" t="str">
        <f>TEXT(Raw_Articul_Data!$D11961,"00000000000")</f>
        <v>HA010071000</v>
      </c>
      <c r="D11961" s="41" t="s">
        <v>2496</v>
      </c>
      <c r="E11961" s="41" t="s">
        <v>2497</v>
      </c>
      <c r="G11961" s="41" t="s">
        <v>21</v>
      </c>
      <c r="H11961" s="41" t="s">
        <v>2498</v>
      </c>
      <c r="I11961" s="41" t="s">
        <v>23</v>
      </c>
      <c r="J11961" s="41" t="s">
        <v>28</v>
      </c>
      <c r="K11961" s="41" t="s">
        <v>25</v>
      </c>
    </row>
    <row r="11962" spans="2:11" ht="15" customHeight="1" x14ac:dyDescent="0.3">
      <c r="B11962" s="39" t="str">
        <f t="shared" si="168"/>
        <v>HA010073800 комплект елементів керування</v>
      </c>
      <c r="C11962" s="39" t="str">
        <f>TEXT(Raw_Articul_Data!$D11962,"00000000000")</f>
        <v>HA010073800</v>
      </c>
      <c r="D11962" s="41" t="s">
        <v>6371</v>
      </c>
      <c r="E11962" s="41" t="s">
        <v>3949</v>
      </c>
      <c r="G11962" s="41" t="s">
        <v>32</v>
      </c>
      <c r="H11962" s="41" t="s">
        <v>2790</v>
      </c>
      <c r="I11962" s="41" t="s">
        <v>23</v>
      </c>
      <c r="J11962" s="41" t="s">
        <v>28</v>
      </c>
      <c r="K11962" s="41" t="s">
        <v>25</v>
      </c>
    </row>
    <row r="11963" spans="2:11" ht="15" customHeight="1" x14ac:dyDescent="0.3">
      <c r="B11963" s="39" t="str">
        <f t="shared" si="168"/>
        <v>HA010112914 акумуляторні мотоножиці подовжені hla56</v>
      </c>
      <c r="C11963" s="39" t="str">
        <f>TEXT(Raw_Articul_Data!$D11963,"00000000000")</f>
        <v>HA010112914</v>
      </c>
      <c r="D11963" s="41" t="s">
        <v>2499</v>
      </c>
      <c r="E11963" s="41" t="s">
        <v>2500</v>
      </c>
      <c r="F11963" s="41" t="s">
        <v>7264</v>
      </c>
      <c r="G11963" s="41" t="s">
        <v>843</v>
      </c>
      <c r="H11963" s="41" t="s">
        <v>2501</v>
      </c>
      <c r="I11963" s="41" t="s">
        <v>23</v>
      </c>
      <c r="J11963" s="41" t="s">
        <v>28</v>
      </c>
      <c r="K11963" s="41" t="s">
        <v>25</v>
      </c>
    </row>
    <row r="11964" spans="2:11" ht="15" customHeight="1" x14ac:dyDescent="0.3">
      <c r="B11964" s="39" t="str">
        <f t="shared" si="168"/>
        <v>HA011600700 з'єднувальна втулка муфти</v>
      </c>
      <c r="C11964" s="39" t="str">
        <f>TEXT(Raw_Articul_Data!$D11964,"00000000000")</f>
        <v>HA011600700</v>
      </c>
      <c r="D11964" s="41" t="s">
        <v>6372</v>
      </c>
      <c r="E11964" s="41" t="s">
        <v>4179</v>
      </c>
      <c r="G11964" s="41" t="s">
        <v>32</v>
      </c>
      <c r="H11964" s="41" t="s">
        <v>2790</v>
      </c>
      <c r="I11964" s="41" t="s">
        <v>23</v>
      </c>
      <c r="J11964" s="41" t="s">
        <v>28</v>
      </c>
      <c r="K11964" s="41" t="s">
        <v>25</v>
      </c>
    </row>
    <row r="11965" spans="2:11" ht="15" customHeight="1" x14ac:dyDescent="0.3">
      <c r="B11965" s="39" t="str">
        <f t="shared" si="168"/>
        <v>HA014403001 кабельний джгут</v>
      </c>
      <c r="C11965" s="39" t="str">
        <f>TEXT(Raw_Articul_Data!$D11965,"00000000000")</f>
        <v>HA014403001</v>
      </c>
      <c r="D11965" s="41" t="s">
        <v>6373</v>
      </c>
      <c r="E11965" s="41" t="s">
        <v>3730</v>
      </c>
      <c r="G11965" s="41" t="s">
        <v>32</v>
      </c>
      <c r="H11965" s="41" t="s">
        <v>2790</v>
      </c>
      <c r="I11965" s="41" t="s">
        <v>23</v>
      </c>
      <c r="J11965" s="41" t="s">
        <v>50</v>
      </c>
      <c r="K11965" s="41" t="s">
        <v>25</v>
      </c>
    </row>
    <row r="11966" spans="2:11" ht="15" customHeight="1" x14ac:dyDescent="0.3">
      <c r="B11966" s="39" t="str">
        <f t="shared" si="168"/>
        <v>HA014403002 кабельний джгут</v>
      </c>
      <c r="C11966" s="39" t="str">
        <f>TEXT(Raw_Articul_Data!$D11966,"00000000000")</f>
        <v>HA014403002</v>
      </c>
      <c r="D11966" s="41" t="s">
        <v>6374</v>
      </c>
      <c r="E11966" s="41" t="s">
        <v>3730</v>
      </c>
      <c r="G11966" s="41" t="s">
        <v>32</v>
      </c>
      <c r="H11966" s="41" t="s">
        <v>2790</v>
      </c>
      <c r="I11966" s="41" t="s">
        <v>23</v>
      </c>
      <c r="J11966" s="41" t="s">
        <v>50</v>
      </c>
      <c r="K11966" s="41" t="s">
        <v>25</v>
      </c>
    </row>
    <row r="11967" spans="2:11" ht="15" customHeight="1" x14ac:dyDescent="0.3">
      <c r="B11967" s="39" t="str">
        <f t="shared" si="168"/>
        <v>HA015012100 кріплення настінне</v>
      </c>
      <c r="C11967" s="39" t="str">
        <f>TEXT(Raw_Articul_Data!$D11967,"00000000000")</f>
        <v>HA015012100</v>
      </c>
      <c r="D11967" s="41" t="s">
        <v>6375</v>
      </c>
      <c r="E11967" s="41" t="s">
        <v>6376</v>
      </c>
      <c r="G11967" s="41" t="s">
        <v>32</v>
      </c>
      <c r="H11967" s="41" t="s">
        <v>2790</v>
      </c>
      <c r="I11967" s="41" t="s">
        <v>23</v>
      </c>
      <c r="J11967" s="41" t="s">
        <v>28</v>
      </c>
      <c r="K11967" s="41" t="s">
        <v>25</v>
      </c>
    </row>
    <row r="11968" spans="2:11" ht="15" customHeight="1" x14ac:dyDescent="0.3">
      <c r="B11968" s="39" t="str">
        <f t="shared" si="168"/>
        <v>HA016000203 електродвигун</v>
      </c>
      <c r="C11968" s="39" t="str">
        <f>TEXT(Raw_Articul_Data!$D11968,"00000000000")</f>
        <v>HA016000203</v>
      </c>
      <c r="D11968" s="41" t="s">
        <v>6377</v>
      </c>
      <c r="E11968" s="41" t="s">
        <v>2869</v>
      </c>
      <c r="G11968" s="41" t="s">
        <v>32</v>
      </c>
      <c r="H11968" s="41" t="s">
        <v>2790</v>
      </c>
      <c r="I11968" s="41" t="s">
        <v>23</v>
      </c>
      <c r="J11968" s="41" t="s">
        <v>34</v>
      </c>
      <c r="K11968" s="41" t="s">
        <v>25</v>
      </c>
    </row>
    <row r="11969" spans="2:11" ht="15" customHeight="1" x14ac:dyDescent="0.3">
      <c r="B11969" s="39" t="str">
        <f t="shared" si="168"/>
        <v>HA016000801 корпус двигуна</v>
      </c>
      <c r="C11969" s="39" t="str">
        <f>TEXT(Raw_Articul_Data!$D11969,"00000000000")</f>
        <v>HA016000801</v>
      </c>
      <c r="D11969" s="41" t="s">
        <v>6378</v>
      </c>
      <c r="E11969" s="41" t="s">
        <v>6315</v>
      </c>
      <c r="G11969" s="41" t="s">
        <v>32</v>
      </c>
      <c r="H11969" s="41" t="s">
        <v>2790</v>
      </c>
      <c r="I11969" s="41" t="s">
        <v>23</v>
      </c>
      <c r="J11969" s="41" t="s">
        <v>28</v>
      </c>
      <c r="K11969" s="41" t="s">
        <v>25</v>
      </c>
    </row>
    <row r="11970" spans="2:11" ht="15" customHeight="1" x14ac:dyDescent="0.3">
      <c r="B11970" s="39" t="str">
        <f t="shared" si="168"/>
        <v>HA016401600 ексцентрик</v>
      </c>
      <c r="C11970" s="39" t="str">
        <f>TEXT(Raw_Articul_Data!$D11970,"00000000000")</f>
        <v>HA016401600</v>
      </c>
      <c r="D11970" s="41" t="s">
        <v>6379</v>
      </c>
      <c r="E11970" s="41" t="s">
        <v>4459</v>
      </c>
      <c r="G11970" s="41" t="s">
        <v>32</v>
      </c>
      <c r="H11970" s="41" t="s">
        <v>2790</v>
      </c>
      <c r="I11970" s="41" t="s">
        <v>23</v>
      </c>
      <c r="J11970" s="41" t="s">
        <v>28</v>
      </c>
      <c r="K11970" s="41" t="s">
        <v>25</v>
      </c>
    </row>
    <row r="11971" spans="2:11" ht="15" customHeight="1" x14ac:dyDescent="0.3">
      <c r="B11971" s="39" t="str">
        <f t="shared" si="168"/>
        <v>HA017105900 комплект - ріжучий пристрій 450мм/1</v>
      </c>
      <c r="C11971" s="39" t="str">
        <f>TEXT(Raw_Articul_Data!$D11971,"00000000000")</f>
        <v>HA017105900</v>
      </c>
      <c r="D11971" s="41" t="s">
        <v>6380</v>
      </c>
      <c r="E11971" s="41" t="s">
        <v>6381</v>
      </c>
      <c r="G11971" s="41" t="s">
        <v>32</v>
      </c>
      <c r="H11971" s="41" t="s">
        <v>2790</v>
      </c>
      <c r="I11971" s="41" t="s">
        <v>23</v>
      </c>
      <c r="J11971" s="41" t="s">
        <v>28</v>
      </c>
      <c r="K11971" s="41" t="s">
        <v>25</v>
      </c>
    </row>
    <row r="11972" spans="2:11" ht="15" customHeight="1" x14ac:dyDescent="0.3">
      <c r="B11972" s="39" t="str">
        <f t="shared" si="168"/>
        <v>HA017106000 ніж</v>
      </c>
      <c r="C11972" s="39" t="str">
        <f>TEXT(Raw_Articul_Data!$D11972,"00000000000")</f>
        <v>HA017106000</v>
      </c>
      <c r="D11972" s="41" t="s">
        <v>6382</v>
      </c>
      <c r="E11972" s="41" t="s">
        <v>2188</v>
      </c>
      <c r="G11972" s="41" t="s">
        <v>32</v>
      </c>
      <c r="H11972" s="41" t="s">
        <v>2790</v>
      </c>
      <c r="I11972" s="41" t="s">
        <v>23</v>
      </c>
      <c r="J11972" s="41" t="s">
        <v>28</v>
      </c>
      <c r="K11972" s="41" t="s">
        <v>25</v>
      </c>
    </row>
    <row r="11973" spans="2:11" ht="15" customHeight="1" x14ac:dyDescent="0.3">
      <c r="B11973" s="39" t="str">
        <f t="shared" si="168"/>
        <v>HA017107101 штанга</v>
      </c>
      <c r="C11973" s="39" t="str">
        <f>TEXT(Raw_Articul_Data!$D11973,"00000000000")</f>
        <v>HA017107101</v>
      </c>
      <c r="D11973" s="41" t="s">
        <v>6383</v>
      </c>
      <c r="E11973" s="41" t="s">
        <v>3136</v>
      </c>
      <c r="G11973" s="41" t="s">
        <v>32</v>
      </c>
      <c r="H11973" s="41" t="s">
        <v>2790</v>
      </c>
      <c r="I11973" s="41" t="s">
        <v>23</v>
      </c>
      <c r="J11973" s="41" t="s">
        <v>34</v>
      </c>
      <c r="K11973" s="41" t="s">
        <v>25</v>
      </c>
    </row>
    <row r="11974" spans="2:11" ht="15" customHeight="1" x14ac:dyDescent="0.3">
      <c r="B11974" s="39" t="str">
        <f t="shared" si="168"/>
        <v>HA018205000 подовжувач штоку для hla</v>
      </c>
      <c r="C11974" s="39" t="str">
        <f>TEXT(Raw_Articul_Data!$D11974,"00000000000")</f>
        <v>HA018205000</v>
      </c>
      <c r="D11974" s="41" t="s">
        <v>2502</v>
      </c>
      <c r="E11974" s="41" t="s">
        <v>2503</v>
      </c>
      <c r="G11974" s="41" t="s">
        <v>21</v>
      </c>
      <c r="H11974" s="41" t="s">
        <v>2504</v>
      </c>
      <c r="I11974" s="41" t="s">
        <v>23</v>
      </c>
      <c r="J11974" s="41" t="s">
        <v>28</v>
      </c>
      <c r="K11974" s="41" t="s">
        <v>25</v>
      </c>
    </row>
    <row r="11975" spans="2:11" ht="15" customHeight="1" x14ac:dyDescent="0.3">
      <c r="B11975" s="39" t="str">
        <f t="shared" si="168"/>
        <v>HA020073800 комплект елементів керування</v>
      </c>
      <c r="C11975" s="39" t="str">
        <f>TEXT(Raw_Articul_Data!$D11975,"00000000000")</f>
        <v>HA020073800</v>
      </c>
      <c r="D11975" s="41" t="s">
        <v>7246</v>
      </c>
      <c r="E11975" s="41" t="s">
        <v>3949</v>
      </c>
    </row>
    <row r="11976" spans="2:11" ht="15" customHeight="1" x14ac:dyDescent="0.3">
      <c r="B11976" s="39" t="str">
        <f t="shared" si="168"/>
        <v>HA020113506 акумуляторні ножиці hsa140.0 r</v>
      </c>
      <c r="C11976" s="39" t="str">
        <f>TEXT(Raw_Articul_Data!$D11976,"00000000000")</f>
        <v>HA020113506</v>
      </c>
      <c r="D11976" s="41" t="s">
        <v>2505</v>
      </c>
      <c r="E11976" s="41" t="s">
        <v>2506</v>
      </c>
      <c r="F11976" s="41" t="s">
        <v>7264</v>
      </c>
      <c r="G11976" s="41" t="s">
        <v>843</v>
      </c>
      <c r="H11976" s="41" t="s">
        <v>2507</v>
      </c>
      <c r="I11976" s="41" t="s">
        <v>23</v>
      </c>
      <c r="J11976" s="41" t="s">
        <v>164</v>
      </c>
      <c r="K11976" s="41" t="s">
        <v>25</v>
      </c>
    </row>
    <row r="11977" spans="2:11" ht="15" customHeight="1" x14ac:dyDescent="0.3">
      <c r="B11977" s="39" t="str">
        <f t="shared" si="168"/>
        <v>HA024300501 вимикач</v>
      </c>
      <c r="C11977" s="39" t="str">
        <f>TEXT(Raw_Articul_Data!$D11977,"00000000000")</f>
        <v>HA024300501</v>
      </c>
      <c r="D11977" s="41" t="s">
        <v>7247</v>
      </c>
      <c r="E11977" s="41" t="s">
        <v>3862</v>
      </c>
    </row>
    <row r="11978" spans="2:11" ht="15" customHeight="1" x14ac:dyDescent="0.3">
      <c r="B11978" s="39" t="str">
        <f t="shared" si="168"/>
        <v>HA024301401 модуль електроніки</v>
      </c>
      <c r="C11978" s="39" t="str">
        <f>TEXT(Raw_Articul_Data!$D11978,"00000000000")</f>
        <v>HA024301401</v>
      </c>
      <c r="D11978" s="41" t="s">
        <v>7248</v>
      </c>
      <c r="E11978" s="41" t="s">
        <v>6280</v>
      </c>
    </row>
    <row r="11979" spans="2:11" ht="15" customHeight="1" x14ac:dyDescent="0.3">
      <c r="B11979" s="39" t="str">
        <f t="shared" si="168"/>
        <v>HA024301402 модуль електроніки</v>
      </c>
      <c r="C11979" s="39" t="str">
        <f>TEXT(Raw_Articul_Data!$D11979,"00000000000")</f>
        <v>HA024301402</v>
      </c>
      <c r="D11979" s="41" t="s">
        <v>7249</v>
      </c>
      <c r="E11979" s="41" t="s">
        <v>6280</v>
      </c>
    </row>
    <row r="11980" spans="2:11" ht="15" customHeight="1" x14ac:dyDescent="0.3">
      <c r="B11980" s="39" t="str">
        <f t="shared" si="168"/>
        <v>HA024302100 важіль керування в зборі</v>
      </c>
      <c r="C11980" s="39" t="str">
        <f>TEXT(Raw_Articul_Data!$D11980,"00000000000")</f>
        <v>HA024302100</v>
      </c>
      <c r="D11980" s="41" t="s">
        <v>7250</v>
      </c>
      <c r="E11980" s="41" t="s">
        <v>6282</v>
      </c>
    </row>
    <row r="11981" spans="2:11" ht="15" customHeight="1" x14ac:dyDescent="0.3">
      <c r="B11981" s="39" t="str">
        <f t="shared" ref="B11981:B12044" si="169">CONCATENATE(C11981," ", LOWER(E11981))</f>
        <v>HA024403001 джгут дротів</v>
      </c>
      <c r="C11981" s="39" t="str">
        <f>TEXT(Raw_Articul_Data!$D11981,"00000000000")</f>
        <v>HA024403001</v>
      </c>
      <c r="D11981" s="41" t="s">
        <v>7251</v>
      </c>
      <c r="E11981" s="41" t="s">
        <v>3193</v>
      </c>
    </row>
    <row r="11982" spans="2:11" ht="15" customHeight="1" x14ac:dyDescent="0.3">
      <c r="B11982" s="39" t="str">
        <f t="shared" si="169"/>
        <v>HA026000204 електродвигун</v>
      </c>
      <c r="C11982" s="39" t="str">
        <f>TEXT(Raw_Articul_Data!$D11982,"00000000000")</f>
        <v>HA026000204</v>
      </c>
      <c r="D11982" s="41" t="s">
        <v>7252</v>
      </c>
      <c r="E11982" s="41" t="s">
        <v>2869</v>
      </c>
    </row>
    <row r="11983" spans="2:11" ht="15" customHeight="1" x14ac:dyDescent="0.3">
      <c r="B11983" s="39" t="str">
        <f t="shared" si="169"/>
        <v>HA026400700 редуктор</v>
      </c>
      <c r="C11983" s="39" t="str">
        <f>TEXT(Raw_Articul_Data!$D11983,"00000000000")</f>
        <v>HA026400700</v>
      </c>
      <c r="D11983" s="41" t="s">
        <v>7253</v>
      </c>
      <c r="E11983" s="41" t="s">
        <v>4230</v>
      </c>
    </row>
    <row r="11984" spans="2:11" ht="15" customHeight="1" x14ac:dyDescent="0.3">
      <c r="B11984" s="39" t="str">
        <f t="shared" si="169"/>
        <v>HA026405802 кришка редуктора</v>
      </c>
      <c r="C11984" s="39" t="str">
        <f>TEXT(Raw_Articul_Data!$D11984,"00000000000")</f>
        <v>HA026405802</v>
      </c>
      <c r="D11984" s="41" t="s">
        <v>7254</v>
      </c>
      <c r="E11984" s="41" t="s">
        <v>4287</v>
      </c>
    </row>
    <row r="11985" spans="2:11" ht="15" customHeight="1" x14ac:dyDescent="0.3">
      <c r="B11985" s="39" t="str">
        <f t="shared" si="169"/>
        <v>HA027105902 ніж в зборі</v>
      </c>
      <c r="C11985" s="39" t="str">
        <f>TEXT(Raw_Articul_Data!$D11985,"00000000000")</f>
        <v>HA027105902</v>
      </c>
      <c r="D11985" s="41" t="s">
        <v>7255</v>
      </c>
      <c r="E11985" s="41" t="s">
        <v>7256</v>
      </c>
    </row>
    <row r="11986" spans="2:11" ht="15" customHeight="1" x14ac:dyDescent="0.3">
      <c r="B11986" s="39" t="str">
        <f t="shared" si="169"/>
        <v>HA027403300 направляючий кожух 600мм</v>
      </c>
      <c r="C11986" s="39" t="str">
        <f>TEXT(Raw_Articul_Data!$D11986,"00000000000")</f>
        <v>HA027403300</v>
      </c>
      <c r="D11986" s="41" t="s">
        <v>7257</v>
      </c>
      <c r="E11986" s="41" t="s">
        <v>7258</v>
      </c>
      <c r="I11986" s="41" t="s">
        <v>23</v>
      </c>
    </row>
    <row r="11987" spans="2:11" ht="15" customHeight="1" x14ac:dyDescent="0.3">
      <c r="B11987" s="39" t="str">
        <f t="shared" si="169"/>
        <v>HA027403302 направляючий кожух 750мм</v>
      </c>
      <c r="C11987" s="39" t="str">
        <f>TEXT(Raw_Articul_Data!$D11987,"00000000000")</f>
        <v>HA027403302</v>
      </c>
      <c r="D11987" s="41" t="s">
        <v>7259</v>
      </c>
      <c r="E11987" s="41" t="s">
        <v>7260</v>
      </c>
      <c r="I11987" s="41" t="s">
        <v>23</v>
      </c>
    </row>
    <row r="11988" spans="2:11" ht="15" customHeight="1" x14ac:dyDescent="0.3">
      <c r="B11988" s="39" t="str">
        <f t="shared" si="169"/>
        <v>HA027607100 механізм приводу ножа в зборі</v>
      </c>
      <c r="C11988" s="39" t="str">
        <f>TEXT(Raw_Articul_Data!$D11988,"00000000000")</f>
        <v>HA027607100</v>
      </c>
      <c r="D11988" s="41" t="s">
        <v>7261</v>
      </c>
      <c r="E11988" s="41" t="s">
        <v>7262</v>
      </c>
    </row>
    <row r="11989" spans="2:11" ht="15" customHeight="1" x14ac:dyDescent="0.3">
      <c r="B11989" s="39" t="str">
        <f t="shared" si="169"/>
        <v>HA027900601 корпус рукоятки</v>
      </c>
      <c r="C11989" s="39" t="str">
        <f>TEXT(Raw_Articul_Data!$D11989,"00000000000")</f>
        <v>HA027900601</v>
      </c>
      <c r="D11989" s="41" t="s">
        <v>7263</v>
      </c>
      <c r="E11989" s="41" t="s">
        <v>3502</v>
      </c>
    </row>
    <row r="11990" spans="2:11" ht="15" customHeight="1" x14ac:dyDescent="0.3">
      <c r="B11990" s="39" t="str">
        <f t="shared" si="169"/>
        <v>HA030072100 комплект - колеса</v>
      </c>
      <c r="C11990" s="39" t="str">
        <f>TEXT(Raw_Articul_Data!$D11990,"00000000000")</f>
        <v>HA030072100</v>
      </c>
      <c r="D11990" s="41" t="s">
        <v>6384</v>
      </c>
      <c r="E11990" s="41" t="s">
        <v>6385</v>
      </c>
      <c r="G11990" s="41" t="s">
        <v>32</v>
      </c>
      <c r="H11990" s="41" t="s">
        <v>2790</v>
      </c>
      <c r="I11990" s="41" t="s">
        <v>23</v>
      </c>
      <c r="J11990" s="41" t="s">
        <v>34</v>
      </c>
      <c r="K11990" s="41" t="s">
        <v>25</v>
      </c>
    </row>
    <row r="11991" spans="2:11" ht="15" customHeight="1" x14ac:dyDescent="0.3">
      <c r="B11991" s="39" t="str">
        <f t="shared" si="169"/>
        <v>HA030113500 акумуляторні ножиці hsa26 (тільки двигун)</v>
      </c>
      <c r="C11991" s="39" t="str">
        <f>TEXT(Raw_Articul_Data!$D11991,"00000000000")</f>
        <v>HA030113500</v>
      </c>
      <c r="D11991" s="41" t="s">
        <v>2508</v>
      </c>
      <c r="E11991" s="41" t="s">
        <v>2509</v>
      </c>
      <c r="F11991" s="41" t="s">
        <v>7264</v>
      </c>
      <c r="G11991" s="41" t="s">
        <v>843</v>
      </c>
      <c r="H11991" s="41" t="s">
        <v>2510</v>
      </c>
      <c r="I11991" s="41" t="s">
        <v>23</v>
      </c>
      <c r="J11991" s="41" t="s">
        <v>28</v>
      </c>
      <c r="K11991" s="41" t="s">
        <v>25</v>
      </c>
    </row>
    <row r="11992" spans="2:11" ht="15" customHeight="1" x14ac:dyDescent="0.3">
      <c r="B11992" s="39" t="str">
        <f t="shared" si="169"/>
        <v>HA030113506 акумуляторні ножиці hsa26 set (акумулятор та зарядний пр.в компл.)</v>
      </c>
      <c r="C11992" s="39" t="str">
        <f>TEXT(Raw_Articul_Data!$D11992,"00000000000")</f>
        <v>HA030113506</v>
      </c>
      <c r="D11992" s="41" t="s">
        <v>2511</v>
      </c>
      <c r="E11992" s="41" t="s">
        <v>2512</v>
      </c>
      <c r="F11992" s="41" t="s">
        <v>7264</v>
      </c>
      <c r="G11992" s="41" t="s">
        <v>843</v>
      </c>
      <c r="H11992" s="41" t="s">
        <v>2513</v>
      </c>
      <c r="I11992" s="41" t="s">
        <v>23</v>
      </c>
      <c r="J11992" s="41" t="s">
        <v>28</v>
      </c>
      <c r="K11992" s="41" t="s">
        <v>25</v>
      </c>
    </row>
    <row r="11993" spans="2:11" ht="15" customHeight="1" x14ac:dyDescent="0.3">
      <c r="B11993" s="39" t="str">
        <f t="shared" si="169"/>
        <v>HA037107100 телескопічна насадка</v>
      </c>
      <c r="C11993" s="39" t="str">
        <f>TEXT(Raw_Articul_Data!$D11993,"00000000000")</f>
        <v>HA037107100</v>
      </c>
      <c r="D11993" s="41" t="s">
        <v>2514</v>
      </c>
      <c r="E11993" s="41" t="s">
        <v>1988</v>
      </c>
      <c r="G11993" s="41" t="s">
        <v>21</v>
      </c>
      <c r="H11993" s="41" t="s">
        <v>2515</v>
      </c>
      <c r="I11993" s="41" t="s">
        <v>23</v>
      </c>
      <c r="J11993" s="41" t="s">
        <v>28</v>
      </c>
      <c r="K11993" s="41" t="s">
        <v>25</v>
      </c>
    </row>
    <row r="11994" spans="2:11" ht="15" customHeight="1" x14ac:dyDescent="0.3">
      <c r="B11994" s="39" t="str">
        <f t="shared" si="169"/>
        <v>HA038203000 ніж для підстригання кущів</v>
      </c>
      <c r="C11994" s="39" t="str">
        <f>TEXT(Raw_Articul_Data!$D11994,"00000000000")</f>
        <v>HA038203000</v>
      </c>
      <c r="D11994" s="41" t="s">
        <v>6386</v>
      </c>
      <c r="E11994" s="41" t="s">
        <v>1732</v>
      </c>
      <c r="G11994" s="41" t="s">
        <v>32</v>
      </c>
      <c r="H11994" s="41" t="s">
        <v>2790</v>
      </c>
      <c r="I11994" s="41" t="s">
        <v>23</v>
      </c>
      <c r="J11994" s="41" t="s">
        <v>28</v>
      </c>
      <c r="K11994" s="41" t="s">
        <v>25</v>
      </c>
    </row>
    <row r="11995" spans="2:11" ht="15" customHeight="1" x14ac:dyDescent="0.3">
      <c r="B11995" s="39" t="str">
        <f t="shared" si="169"/>
        <v>HA038203500 ніж для підстригання трави</v>
      </c>
      <c r="C11995" s="39" t="str">
        <f>TEXT(Raw_Articul_Data!$D11995,"00000000000")</f>
        <v>HA038203500</v>
      </c>
      <c r="D11995" s="41" t="s">
        <v>6387</v>
      </c>
      <c r="E11995" s="41" t="s">
        <v>6388</v>
      </c>
      <c r="G11995" s="41" t="s">
        <v>32</v>
      </c>
      <c r="H11995" s="41" t="s">
        <v>2790</v>
      </c>
      <c r="I11995" s="41" t="s">
        <v>23</v>
      </c>
      <c r="J11995" s="41" t="s">
        <v>28</v>
      </c>
      <c r="K11995" s="41" t="s">
        <v>25</v>
      </c>
    </row>
    <row r="11996" spans="2:11" ht="15" customHeight="1" x14ac:dyDescent="0.3">
      <c r="B11996" s="39" t="str">
        <f t="shared" si="169"/>
        <v>HA040112916 акумуляторні мотоножиці подовжені hla140.0</v>
      </c>
      <c r="C11996" s="39" t="str">
        <f>TEXT(Raw_Articul_Data!$D11996,"00000000000")</f>
        <v>HA040112916</v>
      </c>
      <c r="D11996" s="41" t="s">
        <v>2516</v>
      </c>
      <c r="E11996" s="41" t="s">
        <v>2517</v>
      </c>
      <c r="F11996" s="41" t="s">
        <v>7264</v>
      </c>
      <c r="G11996" s="41" t="s">
        <v>843</v>
      </c>
      <c r="H11996" s="41" t="s">
        <v>2518</v>
      </c>
      <c r="I11996" s="41" t="s">
        <v>23</v>
      </c>
      <c r="K11996" s="41" t="s">
        <v>25</v>
      </c>
    </row>
    <row r="11997" spans="2:11" ht="15" customHeight="1" x14ac:dyDescent="0.3">
      <c r="B11997" s="39" t="str">
        <f t="shared" si="169"/>
        <v>HA060113534 акумуляторні ножиці hsa60.1</v>
      </c>
      <c r="C11997" s="39" t="str">
        <f>TEXT(Raw_Articul_Data!$D11997,"00000000000")</f>
        <v>HA060113534</v>
      </c>
      <c r="D11997" s="41" t="s">
        <v>2519</v>
      </c>
      <c r="E11997" s="41" t="s">
        <v>2520</v>
      </c>
      <c r="F11997" s="41" t="s">
        <v>7264</v>
      </c>
      <c r="G11997" s="41" t="s">
        <v>843</v>
      </c>
      <c r="H11997" s="41" t="s">
        <v>2521</v>
      </c>
      <c r="I11997" s="41" t="s">
        <v>23</v>
      </c>
      <c r="J11997" s="41" t="s">
        <v>164</v>
      </c>
      <c r="K11997" s="41" t="s">
        <v>25</v>
      </c>
    </row>
    <row r="11998" spans="2:11" ht="15" customHeight="1" x14ac:dyDescent="0.3">
      <c r="B11998" s="39" t="str">
        <f t="shared" si="169"/>
        <v>HA060113548 акумуляторні ножиці hsa60.1 set</v>
      </c>
      <c r="C11998" s="39" t="str">
        <f>TEXT(Raw_Articul_Data!$D11998,"00000000000")</f>
        <v>HA060113548</v>
      </c>
      <c r="D11998" s="41" t="s">
        <v>2522</v>
      </c>
      <c r="E11998" s="41" t="s">
        <v>2523</v>
      </c>
      <c r="F11998" s="41" t="s">
        <v>7264</v>
      </c>
      <c r="G11998" s="41" t="s">
        <v>843</v>
      </c>
      <c r="H11998" s="41" t="s">
        <v>2524</v>
      </c>
      <c r="I11998" s="41" t="s">
        <v>23</v>
      </c>
      <c r="J11998" s="41" t="s">
        <v>164</v>
      </c>
      <c r="K11998" s="41" t="s">
        <v>25</v>
      </c>
    </row>
    <row r="11999" spans="2:11" ht="15" customHeight="1" x14ac:dyDescent="0.3">
      <c r="B11999" s="39" t="str">
        <f t="shared" si="169"/>
        <v>HA064300501 вимикач</v>
      </c>
      <c r="C11999" s="39" t="str">
        <f>TEXT(Raw_Articul_Data!$D11999,"00000000000")</f>
        <v>HA064300501</v>
      </c>
      <c r="D11999" s="41" t="s">
        <v>6389</v>
      </c>
      <c r="E11999" s="41" t="s">
        <v>3862</v>
      </c>
      <c r="G11999" s="41" t="s">
        <v>32</v>
      </c>
      <c r="H11999" s="41" t="s">
        <v>2790</v>
      </c>
      <c r="I11999" s="41" t="s">
        <v>23</v>
      </c>
      <c r="J11999" s="41" t="s">
        <v>528</v>
      </c>
      <c r="K11999" s="41" t="s">
        <v>25</v>
      </c>
    </row>
    <row r="12000" spans="2:11" ht="15" customHeight="1" x14ac:dyDescent="0.3">
      <c r="B12000" s="39" t="str">
        <f t="shared" si="169"/>
        <v>HA064300502 вимикач</v>
      </c>
      <c r="C12000" s="39" t="str">
        <f>TEXT(Raw_Articul_Data!$D12000,"00000000000")</f>
        <v>HA064300502</v>
      </c>
      <c r="D12000" s="41" t="s">
        <v>6390</v>
      </c>
      <c r="E12000" s="41" t="s">
        <v>3862</v>
      </c>
      <c r="G12000" s="41" t="s">
        <v>32</v>
      </c>
      <c r="H12000" s="41" t="s">
        <v>2790</v>
      </c>
      <c r="I12000" s="41" t="s">
        <v>23</v>
      </c>
      <c r="J12000" s="41" t="s">
        <v>528</v>
      </c>
      <c r="K12000" s="41" t="s">
        <v>25</v>
      </c>
    </row>
    <row r="12001" spans="2:11" ht="15" customHeight="1" x14ac:dyDescent="0.3">
      <c r="B12001" s="39" t="str">
        <f t="shared" si="169"/>
        <v>HA064301401 електронний модуль</v>
      </c>
      <c r="C12001" s="39" t="str">
        <f>TEXT(Raw_Articul_Data!$D12001,"00000000000")</f>
        <v>HA064301401</v>
      </c>
      <c r="D12001" s="41" t="s">
        <v>6391</v>
      </c>
      <c r="E12001" s="41" t="s">
        <v>3908</v>
      </c>
      <c r="G12001" s="41" t="s">
        <v>32</v>
      </c>
      <c r="H12001" s="41" t="s">
        <v>2790</v>
      </c>
      <c r="I12001" s="41" t="s">
        <v>23</v>
      </c>
      <c r="J12001" s="41" t="s">
        <v>34</v>
      </c>
      <c r="K12001" s="41" t="s">
        <v>25</v>
      </c>
    </row>
    <row r="12002" spans="2:11" ht="15" customHeight="1" x14ac:dyDescent="0.3">
      <c r="B12002" s="39" t="str">
        <f t="shared" si="169"/>
        <v>HA066000201 електродвигун</v>
      </c>
      <c r="C12002" s="39" t="str">
        <f>TEXT(Raw_Articul_Data!$D12002,"00000000000")</f>
        <v>HA066000201</v>
      </c>
      <c r="D12002" s="41" t="s">
        <v>6392</v>
      </c>
      <c r="E12002" s="41" t="s">
        <v>2869</v>
      </c>
      <c r="G12002" s="41" t="s">
        <v>32</v>
      </c>
      <c r="H12002" s="41" t="s">
        <v>2790</v>
      </c>
      <c r="I12002" s="41" t="s">
        <v>23</v>
      </c>
      <c r="J12002" s="41" t="s">
        <v>1908</v>
      </c>
      <c r="K12002" s="41" t="s">
        <v>25</v>
      </c>
    </row>
    <row r="12003" spans="2:11" ht="15" customHeight="1" x14ac:dyDescent="0.3">
      <c r="B12003" s="39" t="str">
        <f t="shared" si="169"/>
        <v>HA067105902 ніж у зборі</v>
      </c>
      <c r="C12003" s="39" t="str">
        <f>TEXT(Raw_Articul_Data!$D12003,"00000000000")</f>
        <v>HA067105902</v>
      </c>
      <c r="D12003" s="41" t="s">
        <v>6393</v>
      </c>
      <c r="E12003" s="41" t="s">
        <v>6394</v>
      </c>
      <c r="G12003" s="41" t="s">
        <v>32</v>
      </c>
      <c r="H12003" s="41" t="s">
        <v>2790</v>
      </c>
      <c r="J12003" s="41" t="s">
        <v>259</v>
      </c>
      <c r="K12003" s="41" t="s">
        <v>25</v>
      </c>
    </row>
    <row r="12004" spans="2:11" ht="15" customHeight="1" x14ac:dyDescent="0.3">
      <c r="B12004" s="39" t="str">
        <f t="shared" si="169"/>
        <v>HA067106000 комплект лез ножа</v>
      </c>
      <c r="C12004" s="39" t="str">
        <f>TEXT(Raw_Articul_Data!$D12004,"00000000000")</f>
        <v>HA067106000</v>
      </c>
      <c r="D12004" s="41" t="s">
        <v>6395</v>
      </c>
      <c r="E12004" s="41" t="s">
        <v>6396</v>
      </c>
      <c r="G12004" s="41" t="s">
        <v>32</v>
      </c>
      <c r="H12004" s="41" t="s">
        <v>2790</v>
      </c>
      <c r="I12004" s="41" t="s">
        <v>23</v>
      </c>
      <c r="J12004" s="41" t="s">
        <v>259</v>
      </c>
      <c r="K12004" s="41" t="s">
        <v>25</v>
      </c>
    </row>
    <row r="12005" spans="2:11" ht="15" customHeight="1" x14ac:dyDescent="0.3">
      <c r="B12005" s="39" t="str">
        <f t="shared" si="169"/>
        <v>HA067106001 ніж 600 mm / 24"</v>
      </c>
      <c r="C12005" s="39" t="str">
        <f>TEXT(Raw_Articul_Data!$D12005,"00000000000")</f>
        <v>HA067106001</v>
      </c>
      <c r="D12005" s="41" t="s">
        <v>6397</v>
      </c>
      <c r="E12005" s="41" t="s">
        <v>1521</v>
      </c>
      <c r="G12005" s="41" t="s">
        <v>32</v>
      </c>
      <c r="H12005" s="41" t="s">
        <v>2790</v>
      </c>
      <c r="I12005" s="41" t="s">
        <v>23</v>
      </c>
      <c r="J12005" s="41" t="s">
        <v>259</v>
      </c>
      <c r="K12005" s="41" t="s">
        <v>25</v>
      </c>
    </row>
    <row r="12006" spans="2:11" ht="15" customHeight="1" x14ac:dyDescent="0.3">
      <c r="B12006" s="39" t="str">
        <f t="shared" si="169"/>
        <v>HA070073800 перемикач з важелем</v>
      </c>
      <c r="C12006" s="39" t="str">
        <f>TEXT(Raw_Articul_Data!$D12006,"00000000000")</f>
        <v>HA070073800</v>
      </c>
      <c r="D12006" s="41" t="s">
        <v>6398</v>
      </c>
      <c r="E12006" s="41" t="s">
        <v>6399</v>
      </c>
      <c r="G12006" s="41" t="s">
        <v>32</v>
      </c>
      <c r="H12006" s="41" t="s">
        <v>2790</v>
      </c>
      <c r="I12006" s="41" t="s">
        <v>23</v>
      </c>
      <c r="J12006" s="41" t="s">
        <v>28</v>
      </c>
      <c r="K12006" s="41" t="s">
        <v>25</v>
      </c>
    </row>
    <row r="12007" spans="2:11" ht="15" customHeight="1" x14ac:dyDescent="0.3">
      <c r="B12007" s="39" t="str">
        <f t="shared" si="169"/>
        <v>HA070073801 набір елементів керування рукоятки</v>
      </c>
      <c r="C12007" s="39" t="str">
        <f>TEXT(Raw_Articul_Data!$D12007,"00000000000")</f>
        <v>HA070073801</v>
      </c>
      <c r="D12007" s="41" t="s">
        <v>6400</v>
      </c>
      <c r="E12007" s="41" t="s">
        <v>6401</v>
      </c>
      <c r="G12007" s="41" t="s">
        <v>32</v>
      </c>
      <c r="H12007" s="41" t="s">
        <v>2790</v>
      </c>
      <c r="I12007" s="41" t="s">
        <v>23</v>
      </c>
      <c r="J12007" s="41" t="s">
        <v>28</v>
      </c>
      <c r="K12007" s="41" t="s">
        <v>25</v>
      </c>
    </row>
    <row r="12008" spans="2:11" ht="15" customHeight="1" x14ac:dyDescent="0.3">
      <c r="B12008" s="39" t="str">
        <f t="shared" si="169"/>
        <v>HA070113534 акумуляторні ножиці hsa100.1</v>
      </c>
      <c r="C12008" s="39" t="str">
        <f>TEXT(Raw_Articul_Data!$D12008,"00000000000")</f>
        <v>HA070113534</v>
      </c>
      <c r="D12008" s="41" t="s">
        <v>2525</v>
      </c>
      <c r="E12008" s="41" t="s">
        <v>2526</v>
      </c>
      <c r="F12008" s="41" t="s">
        <v>7264</v>
      </c>
      <c r="G12008" s="41" t="s">
        <v>843</v>
      </c>
      <c r="H12008" s="41" t="s">
        <v>2527</v>
      </c>
      <c r="I12008" s="41" t="s">
        <v>23</v>
      </c>
      <c r="J12008" s="41" t="s">
        <v>164</v>
      </c>
      <c r="K12008" s="41" t="s">
        <v>25</v>
      </c>
    </row>
    <row r="12009" spans="2:11" ht="15" customHeight="1" x14ac:dyDescent="0.3">
      <c r="B12009" s="39" t="str">
        <f t="shared" si="169"/>
        <v>HA074300500 вимикач</v>
      </c>
      <c r="C12009" s="39" t="str">
        <f>TEXT(Raw_Articul_Data!$D12009,"00000000000")</f>
        <v>HA074300500</v>
      </c>
      <c r="D12009" s="41" t="s">
        <v>6402</v>
      </c>
      <c r="E12009" s="41" t="s">
        <v>3862</v>
      </c>
      <c r="G12009" s="41" t="s">
        <v>32</v>
      </c>
      <c r="H12009" s="41" t="s">
        <v>2790</v>
      </c>
      <c r="I12009" s="41" t="s">
        <v>23</v>
      </c>
      <c r="J12009" s="41" t="s">
        <v>3550</v>
      </c>
      <c r="K12009" s="41" t="s">
        <v>25</v>
      </c>
    </row>
    <row r="12010" spans="2:11" ht="15" customHeight="1" x14ac:dyDescent="0.3">
      <c r="B12010" s="39" t="str">
        <f t="shared" si="169"/>
        <v>HA074300501 вимикач</v>
      </c>
      <c r="C12010" s="39" t="str">
        <f>TEXT(Raw_Articul_Data!$D12010,"00000000000")</f>
        <v>HA074300501</v>
      </c>
      <c r="D12010" s="41" t="s">
        <v>6403</v>
      </c>
      <c r="E12010" s="41" t="s">
        <v>3862</v>
      </c>
      <c r="G12010" s="41" t="s">
        <v>32</v>
      </c>
      <c r="H12010" s="41" t="s">
        <v>2790</v>
      </c>
      <c r="I12010" s="41" t="s">
        <v>23</v>
      </c>
      <c r="J12010" s="41" t="s">
        <v>3550</v>
      </c>
      <c r="K12010" s="41" t="s">
        <v>25</v>
      </c>
    </row>
    <row r="12011" spans="2:11" ht="15" customHeight="1" x14ac:dyDescent="0.3">
      <c r="B12011" s="39" t="str">
        <f t="shared" si="169"/>
        <v>HA074300504 вимикач</v>
      </c>
      <c r="C12011" s="39" t="str">
        <f>TEXT(Raw_Articul_Data!$D12011,"00000000000")</f>
        <v>HA074300504</v>
      </c>
      <c r="D12011" s="41" t="s">
        <v>6404</v>
      </c>
      <c r="E12011" s="41" t="s">
        <v>3862</v>
      </c>
      <c r="G12011" s="41" t="s">
        <v>32</v>
      </c>
      <c r="H12011" s="41" t="s">
        <v>2790</v>
      </c>
      <c r="I12011" s="41" t="s">
        <v>23</v>
      </c>
      <c r="J12011" s="41" t="s">
        <v>528</v>
      </c>
      <c r="K12011" s="41" t="s">
        <v>25</v>
      </c>
    </row>
    <row r="12012" spans="2:11" ht="15" customHeight="1" x14ac:dyDescent="0.3">
      <c r="B12012" s="39" t="str">
        <f t="shared" si="169"/>
        <v>HA074301401 електронний модуль</v>
      </c>
      <c r="C12012" s="39" t="str">
        <f>TEXT(Raw_Articul_Data!$D12012,"00000000000")</f>
        <v>HA074301401</v>
      </c>
      <c r="D12012" s="41" t="s">
        <v>6405</v>
      </c>
      <c r="E12012" s="41" t="s">
        <v>3908</v>
      </c>
      <c r="G12012" s="41" t="s">
        <v>32</v>
      </c>
      <c r="H12012" s="41" t="s">
        <v>2790</v>
      </c>
      <c r="I12012" s="41" t="s">
        <v>23</v>
      </c>
      <c r="J12012" s="41" t="s">
        <v>34</v>
      </c>
      <c r="K12012" s="41" t="s">
        <v>25</v>
      </c>
    </row>
    <row r="12013" spans="2:11" ht="15" customHeight="1" x14ac:dyDescent="0.3">
      <c r="B12013" s="39" t="str">
        <f t="shared" si="169"/>
        <v>HA076000202 електродвигун</v>
      </c>
      <c r="C12013" s="39" t="str">
        <f>TEXT(Raw_Articul_Data!$D12013,"00000000000")</f>
        <v>HA076000202</v>
      </c>
      <c r="D12013" s="41" t="s">
        <v>6406</v>
      </c>
      <c r="E12013" s="41" t="s">
        <v>2869</v>
      </c>
      <c r="G12013" s="41" t="s">
        <v>32</v>
      </c>
      <c r="H12013" s="41" t="s">
        <v>2790</v>
      </c>
      <c r="I12013" s="41" t="s">
        <v>23</v>
      </c>
      <c r="J12013" s="41" t="s">
        <v>164</v>
      </c>
      <c r="K12013" s="41" t="s">
        <v>25</v>
      </c>
    </row>
    <row r="12014" spans="2:11" ht="15" customHeight="1" x14ac:dyDescent="0.3">
      <c r="B12014" s="39" t="str">
        <f t="shared" si="169"/>
        <v>HA076400700 редуктор</v>
      </c>
      <c r="C12014" s="39" t="str">
        <f>TEXT(Raw_Articul_Data!$D12014,"00000000000")</f>
        <v>HA076400700</v>
      </c>
      <c r="D12014" s="41" t="s">
        <v>6407</v>
      </c>
      <c r="E12014" s="41" t="s">
        <v>4230</v>
      </c>
      <c r="G12014" s="41" t="s">
        <v>32</v>
      </c>
      <c r="H12014" s="41" t="s">
        <v>2790</v>
      </c>
      <c r="I12014" s="41" t="s">
        <v>23</v>
      </c>
      <c r="J12014" s="41" t="s">
        <v>218</v>
      </c>
      <c r="K12014" s="41" t="s">
        <v>25</v>
      </c>
    </row>
    <row r="12015" spans="2:11" ht="15" customHeight="1" x14ac:dyDescent="0.3">
      <c r="B12015" s="39" t="str">
        <f t="shared" si="169"/>
        <v>HA076405801 кришка редуктора</v>
      </c>
      <c r="C12015" s="39" t="str">
        <f>TEXT(Raw_Articul_Data!$D12015,"00000000000")</f>
        <v>HA076405801</v>
      </c>
      <c r="D12015" s="41" t="s">
        <v>6408</v>
      </c>
      <c r="E12015" s="41" t="s">
        <v>4287</v>
      </c>
      <c r="G12015" s="41" t="s">
        <v>32</v>
      </c>
      <c r="H12015" s="41" t="s">
        <v>2790</v>
      </c>
      <c r="I12015" s="41" t="s">
        <v>23</v>
      </c>
      <c r="J12015" s="41" t="s">
        <v>28</v>
      </c>
      <c r="K12015" s="41" t="s">
        <v>25</v>
      </c>
    </row>
    <row r="12016" spans="2:11" ht="15" customHeight="1" x14ac:dyDescent="0.3">
      <c r="B12016" s="39" t="str">
        <f t="shared" si="169"/>
        <v>HA076414600 направляюча ножа</v>
      </c>
      <c r="C12016" s="39" t="str">
        <f>TEXT(Raw_Articul_Data!$D12016,"00000000000")</f>
        <v>HA076414600</v>
      </c>
      <c r="D12016" s="41" t="s">
        <v>6409</v>
      </c>
      <c r="E12016" s="41" t="s">
        <v>6410</v>
      </c>
      <c r="G12016" s="41" t="s">
        <v>32</v>
      </c>
      <c r="H12016" s="41" t="s">
        <v>2790</v>
      </c>
      <c r="I12016" s="41" t="s">
        <v>23</v>
      </c>
      <c r="J12016" s="41" t="s">
        <v>28</v>
      </c>
      <c r="K12016" s="41" t="s">
        <v>25</v>
      </c>
    </row>
    <row r="12017" spans="2:11" ht="15" customHeight="1" x14ac:dyDescent="0.3">
      <c r="B12017" s="39" t="str">
        <f t="shared" si="169"/>
        <v>HA076414900 втулка ножа</v>
      </c>
      <c r="C12017" s="39" t="str">
        <f>TEXT(Raw_Articul_Data!$D12017,"00000000000")</f>
        <v>HA076414900</v>
      </c>
      <c r="D12017" s="41" t="s">
        <v>6411</v>
      </c>
      <c r="E12017" s="41" t="s">
        <v>2907</v>
      </c>
      <c r="G12017" s="41" t="s">
        <v>32</v>
      </c>
      <c r="H12017" s="41" t="s">
        <v>2790</v>
      </c>
      <c r="I12017" s="41" t="s">
        <v>23</v>
      </c>
      <c r="J12017" s="41" t="s">
        <v>28</v>
      </c>
      <c r="K12017" s="41" t="s">
        <v>25</v>
      </c>
    </row>
    <row r="12018" spans="2:11" ht="15" customHeight="1" x14ac:dyDescent="0.3">
      <c r="B12018" s="39" t="str">
        <f t="shared" si="169"/>
        <v>HA076425100 основа ножа</v>
      </c>
      <c r="C12018" s="39" t="str">
        <f>TEXT(Raw_Articul_Data!$D12018,"00000000000")</f>
        <v>HA076425100</v>
      </c>
      <c r="D12018" s="41" t="s">
        <v>6412</v>
      </c>
      <c r="E12018" s="41" t="s">
        <v>6413</v>
      </c>
      <c r="G12018" s="41" t="s">
        <v>32</v>
      </c>
      <c r="H12018" s="41" t="s">
        <v>2790</v>
      </c>
      <c r="I12018" s="41" t="s">
        <v>23</v>
      </c>
      <c r="J12018" s="41" t="s">
        <v>45</v>
      </c>
      <c r="K12018" s="41" t="s">
        <v>25</v>
      </c>
    </row>
    <row r="12019" spans="2:11" ht="15" customHeight="1" x14ac:dyDescent="0.3">
      <c r="B12019" s="39" t="str">
        <f t="shared" si="169"/>
        <v>HA077105902 ніж у зборі</v>
      </c>
      <c r="C12019" s="39" t="str">
        <f>TEXT(Raw_Articul_Data!$D12019,"00000000000")</f>
        <v>HA077105902</v>
      </c>
      <c r="D12019" s="41" t="s">
        <v>6414</v>
      </c>
      <c r="E12019" s="41" t="s">
        <v>6394</v>
      </c>
      <c r="G12019" s="41" t="s">
        <v>32</v>
      </c>
      <c r="H12019" s="41" t="s">
        <v>2790</v>
      </c>
      <c r="I12019" s="41" t="s">
        <v>23</v>
      </c>
      <c r="J12019" s="41" t="s">
        <v>164</v>
      </c>
      <c r="K12019" s="41" t="s">
        <v>25</v>
      </c>
    </row>
    <row r="12020" spans="2:11" ht="15" customHeight="1" x14ac:dyDescent="0.3">
      <c r="B12020" s="39" t="str">
        <f t="shared" si="169"/>
        <v>HA077106002 лезо ножа</v>
      </c>
      <c r="C12020" s="39" t="str">
        <f>TEXT(Raw_Articul_Data!$D12020,"00000000000")</f>
        <v>HA077106002</v>
      </c>
      <c r="D12020" s="41" t="s">
        <v>6415</v>
      </c>
      <c r="E12020" s="41" t="s">
        <v>6416</v>
      </c>
      <c r="G12020" s="41" t="s">
        <v>32</v>
      </c>
      <c r="H12020" s="41" t="s">
        <v>2790</v>
      </c>
      <c r="I12020" s="41" t="s">
        <v>23</v>
      </c>
      <c r="J12020" s="41" t="s">
        <v>259</v>
      </c>
      <c r="K12020" s="41" t="s">
        <v>25</v>
      </c>
    </row>
    <row r="12021" spans="2:11" ht="15" customHeight="1" x14ac:dyDescent="0.3">
      <c r="B12021" s="39" t="str">
        <f t="shared" si="169"/>
        <v>HA077132200 пластина ковзання ножа</v>
      </c>
      <c r="C12021" s="39" t="str">
        <f>TEXT(Raw_Articul_Data!$D12021,"00000000000")</f>
        <v>HA077132200</v>
      </c>
      <c r="D12021" s="41" t="s">
        <v>6417</v>
      </c>
      <c r="E12021" s="41" t="s">
        <v>6418</v>
      </c>
      <c r="G12021" s="41" t="s">
        <v>32</v>
      </c>
      <c r="H12021" s="41" t="s">
        <v>2790</v>
      </c>
      <c r="I12021" s="41" t="s">
        <v>23</v>
      </c>
      <c r="J12021" s="41" t="s">
        <v>45</v>
      </c>
      <c r="K12021" s="41" t="s">
        <v>25</v>
      </c>
    </row>
    <row r="12022" spans="2:11" ht="15" customHeight="1" x14ac:dyDescent="0.3">
      <c r="B12022" s="39" t="str">
        <f t="shared" si="169"/>
        <v>HA080073800 комплект важеля керування</v>
      </c>
      <c r="C12022" s="39" t="str">
        <f>TEXT(Raw_Articul_Data!$D12022,"00000000000")</f>
        <v>HA080073800</v>
      </c>
      <c r="D12022" s="41" t="s">
        <v>6419</v>
      </c>
      <c r="E12022" s="41" t="s">
        <v>6326</v>
      </c>
      <c r="G12022" s="41" t="s">
        <v>32</v>
      </c>
      <c r="H12022" s="41" t="s">
        <v>2790</v>
      </c>
      <c r="I12022" s="41" t="s">
        <v>23</v>
      </c>
      <c r="J12022" s="41" t="s">
        <v>28</v>
      </c>
      <c r="K12022" s="41" t="s">
        <v>25</v>
      </c>
    </row>
    <row r="12023" spans="2:11" ht="15" customHeight="1" x14ac:dyDescent="0.3">
      <c r="B12023" s="39" t="str">
        <f t="shared" si="169"/>
        <v>HA080113501 акумуляторні ножиці hsa30.0</v>
      </c>
      <c r="C12023" s="39" t="str">
        <f>TEXT(Raw_Articul_Data!$D12023,"00000000000")</f>
        <v>HA080113501</v>
      </c>
      <c r="D12023" s="41" t="s">
        <v>2528</v>
      </c>
      <c r="E12023" s="41" t="s">
        <v>2529</v>
      </c>
      <c r="F12023" s="41" t="s">
        <v>7264</v>
      </c>
      <c r="G12023" s="41" t="s">
        <v>843</v>
      </c>
      <c r="H12023" s="41" t="s">
        <v>2530</v>
      </c>
      <c r="I12023" s="41" t="s">
        <v>23</v>
      </c>
      <c r="J12023" s="41" t="s">
        <v>28</v>
      </c>
      <c r="K12023" s="41" t="s">
        <v>25</v>
      </c>
    </row>
    <row r="12024" spans="2:11" ht="15" customHeight="1" x14ac:dyDescent="0.3">
      <c r="B12024" s="39" t="str">
        <f t="shared" si="169"/>
        <v>HA080113507 акумуляторні ножиці hsa30.0 set</v>
      </c>
      <c r="C12024" s="39" t="str">
        <f>TEXT(Raw_Articul_Data!$D12024,"00000000000")</f>
        <v>HA080113507</v>
      </c>
      <c r="D12024" s="41" t="s">
        <v>2531</v>
      </c>
      <c r="E12024" s="41" t="s">
        <v>2532</v>
      </c>
      <c r="F12024" s="41" t="s">
        <v>7264</v>
      </c>
      <c r="G12024" s="41" t="s">
        <v>843</v>
      </c>
      <c r="H12024" s="41" t="s">
        <v>2533</v>
      </c>
      <c r="I12024" s="41" t="s">
        <v>23</v>
      </c>
      <c r="J12024" s="41" t="s">
        <v>28</v>
      </c>
      <c r="K12024" s="41" t="s">
        <v>25</v>
      </c>
    </row>
    <row r="12025" spans="2:11" ht="15" customHeight="1" x14ac:dyDescent="0.3">
      <c r="B12025" s="39" t="str">
        <f t="shared" si="169"/>
        <v>HA084300503 вимикач</v>
      </c>
      <c r="C12025" s="39" t="str">
        <f>TEXT(Raw_Articul_Data!$D12025,"00000000000")</f>
        <v>HA084300503</v>
      </c>
      <c r="D12025" s="41" t="s">
        <v>6420</v>
      </c>
      <c r="E12025" s="41" t="s">
        <v>3862</v>
      </c>
      <c r="G12025" s="41" t="s">
        <v>32</v>
      </c>
      <c r="H12025" s="41" t="s">
        <v>2790</v>
      </c>
      <c r="I12025" s="41" t="s">
        <v>23</v>
      </c>
      <c r="J12025" s="41" t="s">
        <v>34</v>
      </c>
      <c r="K12025" s="41" t="s">
        <v>25</v>
      </c>
    </row>
    <row r="12026" spans="2:11" ht="15" customHeight="1" x14ac:dyDescent="0.3">
      <c r="B12026" s="39" t="str">
        <f t="shared" si="169"/>
        <v>HA084301401 електронний модуль</v>
      </c>
      <c r="C12026" s="39" t="str">
        <f>TEXT(Raw_Articul_Data!$D12026,"00000000000")</f>
        <v>HA084301401</v>
      </c>
      <c r="D12026" s="41" t="s">
        <v>6421</v>
      </c>
      <c r="E12026" s="41" t="s">
        <v>3908</v>
      </c>
      <c r="G12026" s="41" t="s">
        <v>32</v>
      </c>
      <c r="H12026" s="41" t="s">
        <v>2790</v>
      </c>
      <c r="I12026" s="41" t="s">
        <v>23</v>
      </c>
      <c r="J12026" s="41" t="s">
        <v>34</v>
      </c>
      <c r="K12026" s="41" t="s">
        <v>25</v>
      </c>
    </row>
    <row r="12027" spans="2:11" ht="15" customHeight="1" x14ac:dyDescent="0.3">
      <c r="B12027" s="39" t="str">
        <f t="shared" si="169"/>
        <v>HA086000200 електродвигун</v>
      </c>
      <c r="C12027" s="39" t="str">
        <f>TEXT(Raw_Articul_Data!$D12027,"00000000000")</f>
        <v>HA086000200</v>
      </c>
      <c r="D12027" s="41" t="s">
        <v>6422</v>
      </c>
      <c r="E12027" s="41" t="s">
        <v>2869</v>
      </c>
      <c r="G12027" s="41" t="s">
        <v>32</v>
      </c>
      <c r="H12027" s="41" t="s">
        <v>2790</v>
      </c>
      <c r="I12027" s="41" t="s">
        <v>23</v>
      </c>
      <c r="J12027" s="41" t="s">
        <v>34</v>
      </c>
      <c r="K12027" s="41" t="s">
        <v>25</v>
      </c>
    </row>
    <row r="12028" spans="2:11" ht="15" customHeight="1" x14ac:dyDescent="0.3">
      <c r="B12028" s="39" t="str">
        <f t="shared" si="169"/>
        <v>HA086407400 ніж в зборі з редуктором</v>
      </c>
      <c r="C12028" s="39" t="str">
        <f>TEXT(Raw_Articul_Data!$D12028,"00000000000")</f>
        <v>HA086407400</v>
      </c>
      <c r="D12028" s="41" t="s">
        <v>6423</v>
      </c>
      <c r="E12028" s="41" t="s">
        <v>6424</v>
      </c>
      <c r="G12028" s="41" t="s">
        <v>32</v>
      </c>
      <c r="H12028" s="41" t="s">
        <v>2790</v>
      </c>
      <c r="I12028" s="41" t="s">
        <v>23</v>
      </c>
      <c r="J12028" s="41" t="s">
        <v>28</v>
      </c>
      <c r="K12028" s="41" t="s">
        <v>25</v>
      </c>
    </row>
    <row r="12029" spans="2:11" ht="15" customHeight="1" x14ac:dyDescent="0.3">
      <c r="B12029" s="39" t="str">
        <f t="shared" si="169"/>
        <v>IA000071000 набір фіксуючих кілочків (75 штук)</v>
      </c>
      <c r="C12029" s="39" t="str">
        <f>TEXT(Raw_Articul_Data!$D12029,"00000000000")</f>
        <v>IA000071000</v>
      </c>
      <c r="D12029" s="41" t="s">
        <v>2534</v>
      </c>
      <c r="E12029" s="41" t="s">
        <v>2535</v>
      </c>
      <c r="G12029" s="41" t="s">
        <v>32</v>
      </c>
      <c r="H12029" s="41" t="s">
        <v>2536</v>
      </c>
      <c r="I12029" s="41" t="s">
        <v>23</v>
      </c>
      <c r="J12029" s="41" t="s">
        <v>164</v>
      </c>
      <c r="K12029" s="41" t="s">
        <v>25</v>
      </c>
    </row>
    <row r="12030" spans="2:11" ht="15" customHeight="1" x14ac:dyDescent="0.3">
      <c r="B12030" s="39" t="str">
        <f t="shared" si="169"/>
        <v>IA000071001 набір фіксуючих кілочків bio (100 штук)</v>
      </c>
      <c r="C12030" s="39" t="str">
        <f>TEXT(Raw_Articul_Data!$D12030,"00000000000")</f>
        <v>IA000071001</v>
      </c>
      <c r="D12030" s="41" t="s">
        <v>2537</v>
      </c>
      <c r="E12030" s="41" t="s">
        <v>2538</v>
      </c>
      <c r="G12030" s="41" t="s">
        <v>32</v>
      </c>
      <c r="H12030" s="41" t="s">
        <v>2539</v>
      </c>
      <c r="I12030" s="41" t="s">
        <v>23</v>
      </c>
      <c r="J12030" s="41" t="s">
        <v>164</v>
      </c>
      <c r="K12030" s="41" t="s">
        <v>25</v>
      </c>
    </row>
    <row r="12031" spans="2:11" ht="15" customHeight="1" x14ac:dyDescent="0.3">
      <c r="B12031" s="39" t="str">
        <f t="shared" si="169"/>
        <v>IA000071002 набір з’єднувачів (10 штук)</v>
      </c>
      <c r="C12031" s="39" t="str">
        <f>TEXT(Raw_Articul_Data!$D12031,"00000000000")</f>
        <v>IA000071002</v>
      </c>
      <c r="D12031" s="41" t="s">
        <v>2540</v>
      </c>
      <c r="E12031" s="41" t="s">
        <v>2541</v>
      </c>
      <c r="G12031" s="41" t="s">
        <v>32</v>
      </c>
      <c r="H12031" s="41" t="s">
        <v>2542</v>
      </c>
      <c r="I12031" s="41" t="s">
        <v>23</v>
      </c>
      <c r="J12031" s="41" t="s">
        <v>55</v>
      </c>
      <c r="K12031" s="41" t="s">
        <v>25</v>
      </c>
    </row>
    <row r="12032" spans="2:11" ht="15" customHeight="1" x14ac:dyDescent="0.3">
      <c r="B12032" s="39" t="str">
        <f t="shared" si="169"/>
        <v>IA000071003 набір з’єднувачів (50 штук)</v>
      </c>
      <c r="C12032" s="39" t="str">
        <f>TEXT(Raw_Articul_Data!$D12032,"00000000000")</f>
        <v>IA000071003</v>
      </c>
      <c r="D12032" s="41" t="s">
        <v>2543</v>
      </c>
      <c r="E12032" s="41" t="s">
        <v>2544</v>
      </c>
      <c r="G12032" s="41" t="s">
        <v>32</v>
      </c>
      <c r="H12032" s="41" t="s">
        <v>2542</v>
      </c>
      <c r="I12032" s="41" t="s">
        <v>23</v>
      </c>
      <c r="J12032" s="41" t="s">
        <v>55</v>
      </c>
      <c r="K12032" s="41" t="s">
        <v>25</v>
      </c>
    </row>
    <row r="12033" spans="2:11" ht="15" customHeight="1" x14ac:dyDescent="0.3">
      <c r="B12033" s="39" t="str">
        <f t="shared" si="169"/>
        <v>IA000071004 монтажний комплект imow install kit1</v>
      </c>
      <c r="C12033" s="39" t="str">
        <f>TEXT(Raw_Articul_Data!$D12033,"00000000000")</f>
        <v>IA000071004</v>
      </c>
      <c r="D12033" s="41" t="s">
        <v>2545</v>
      </c>
      <c r="E12033" s="41" t="s">
        <v>2546</v>
      </c>
      <c r="G12033" s="41" t="s">
        <v>32</v>
      </c>
      <c r="H12033" s="41" t="s">
        <v>2547</v>
      </c>
      <c r="I12033" s="41" t="s">
        <v>23</v>
      </c>
      <c r="J12033" s="41" t="s">
        <v>28</v>
      </c>
      <c r="K12033" s="41" t="s">
        <v>25</v>
      </c>
    </row>
    <row r="12034" spans="2:11" ht="15" customHeight="1" x14ac:dyDescent="0.3">
      <c r="B12034" s="39" t="str">
        <f t="shared" si="169"/>
        <v>IA000071005 монтажний комплект imow install kit2 plus</v>
      </c>
      <c r="C12034" s="39" t="str">
        <f>TEXT(Raw_Articul_Data!$D12034,"00000000000")</f>
        <v>IA000071005</v>
      </c>
      <c r="D12034" s="41" t="s">
        <v>2548</v>
      </c>
      <c r="E12034" s="41" t="s">
        <v>2549</v>
      </c>
      <c r="G12034" s="41" t="s">
        <v>32</v>
      </c>
      <c r="H12034" s="41" t="s">
        <v>2550</v>
      </c>
      <c r="I12034" s="41" t="s">
        <v>23</v>
      </c>
      <c r="J12034" s="41" t="s">
        <v>28</v>
      </c>
      <c r="K12034" s="41" t="s">
        <v>25</v>
      </c>
    </row>
    <row r="12035" spans="2:11" ht="15" customHeight="1" x14ac:dyDescent="0.3">
      <c r="B12035" s="39" t="str">
        <f t="shared" si="169"/>
        <v>IA000071010 набір фіксуючих кілочків для посиленого кабеля (100 штук)</v>
      </c>
      <c r="C12035" s="39" t="str">
        <f>TEXT(Raw_Articul_Data!$D12035,"00000000000")</f>
        <v>IA000071010</v>
      </c>
      <c r="D12035" s="41" t="s">
        <v>2551</v>
      </c>
      <c r="E12035" s="41" t="s">
        <v>2552</v>
      </c>
      <c r="G12035" s="41" t="s">
        <v>32</v>
      </c>
      <c r="H12035" s="41" t="s">
        <v>2553</v>
      </c>
      <c r="I12035" s="41" t="s">
        <v>23</v>
      </c>
      <c r="J12035" s="41" t="s">
        <v>164</v>
      </c>
      <c r="K12035" s="41" t="s">
        <v>25</v>
      </c>
    </row>
    <row r="12036" spans="2:11" ht="15" customHeight="1" x14ac:dyDescent="0.3">
      <c r="B12036" s="39" t="str">
        <f t="shared" si="169"/>
        <v>IA000074201 набір з 9 ножів</v>
      </c>
      <c r="C12036" s="39" t="str">
        <f>TEXT(Raw_Articul_Data!$D12036,"00000000000")</f>
        <v>IA000074201</v>
      </c>
      <c r="D12036" s="41" t="s">
        <v>2554</v>
      </c>
      <c r="E12036" s="41" t="s">
        <v>2555</v>
      </c>
      <c r="G12036" s="41" t="s">
        <v>32</v>
      </c>
      <c r="H12036" s="41" t="s">
        <v>2556</v>
      </c>
      <c r="I12036" s="41" t="s">
        <v>23</v>
      </c>
      <c r="J12036" s="41" t="s">
        <v>28</v>
      </c>
      <c r="K12036" s="41" t="s">
        <v>25</v>
      </c>
    </row>
    <row r="12037" spans="2:11" ht="15" customHeight="1" x14ac:dyDescent="0.3">
      <c r="B12037" s="39" t="str">
        <f t="shared" si="169"/>
        <v>IA000074202 набір з 18 ножів</v>
      </c>
      <c r="C12037" s="39" t="str">
        <f>TEXT(Raw_Articul_Data!$D12037,"00000000000")</f>
        <v>IA000074202</v>
      </c>
      <c r="D12037" s="41" t="s">
        <v>2557</v>
      </c>
      <c r="E12037" s="41" t="s">
        <v>2558</v>
      </c>
      <c r="G12037" s="41" t="s">
        <v>32</v>
      </c>
      <c r="H12037" s="41" t="s">
        <v>2559</v>
      </c>
      <c r="I12037" s="41" t="s">
        <v>23</v>
      </c>
      <c r="J12037" s="41" t="s">
        <v>28</v>
      </c>
      <c r="K12037" s="41" t="s">
        <v>25</v>
      </c>
    </row>
    <row r="12038" spans="2:11" ht="15" customHeight="1" x14ac:dyDescent="0.3">
      <c r="B12038" s="39" t="str">
        <f t="shared" si="169"/>
        <v>IA000074203 набір з 30 ножів</v>
      </c>
      <c r="C12038" s="39" t="str">
        <f>TEXT(Raw_Articul_Data!$D12038,"00000000000")</f>
        <v>IA000074203</v>
      </c>
      <c r="D12038" s="41" t="s">
        <v>2560</v>
      </c>
      <c r="E12038" s="41" t="s">
        <v>2561</v>
      </c>
      <c r="G12038" s="41" t="s">
        <v>32</v>
      </c>
      <c r="H12038" s="41" t="s">
        <v>2562</v>
      </c>
      <c r="I12038" s="41" t="s">
        <v>23</v>
      </c>
      <c r="J12038" s="41" t="s">
        <v>28</v>
      </c>
      <c r="K12038" s="41" t="s">
        <v>25</v>
      </c>
    </row>
    <row r="12039" spans="2:11" ht="15" customHeight="1" x14ac:dyDescent="0.3">
      <c r="B12039" s="39" t="str">
        <f t="shared" si="169"/>
        <v>IA004008600 бухта кабелю 150м</v>
      </c>
      <c r="C12039" s="39" t="str">
        <f>TEXT(Raw_Articul_Data!$D12039,"00000000000")</f>
        <v>IA004008600</v>
      </c>
      <c r="D12039" s="41" t="s">
        <v>2563</v>
      </c>
      <c r="E12039" s="41" t="s">
        <v>2564</v>
      </c>
      <c r="G12039" s="41" t="s">
        <v>32</v>
      </c>
      <c r="H12039" s="41" t="s">
        <v>2565</v>
      </c>
      <c r="I12039" s="41" t="s">
        <v>23</v>
      </c>
      <c r="J12039" s="41" t="s">
        <v>28</v>
      </c>
      <c r="K12039" s="41" t="s">
        <v>25</v>
      </c>
    </row>
    <row r="12040" spans="2:11" ht="15" customHeight="1" x14ac:dyDescent="0.3">
      <c r="B12040" s="39" t="str">
        <f t="shared" si="169"/>
        <v>IA004008601 бухта кабелю 500м</v>
      </c>
      <c r="C12040" s="39" t="str">
        <f>TEXT(Raw_Articul_Data!$D12040,"00000000000")</f>
        <v>IA004008601</v>
      </c>
      <c r="D12040" s="41" t="s">
        <v>2566</v>
      </c>
      <c r="E12040" s="41" t="s">
        <v>2567</v>
      </c>
      <c r="G12040" s="41" t="s">
        <v>32</v>
      </c>
      <c r="H12040" s="41" t="s">
        <v>2568</v>
      </c>
      <c r="I12040" s="41" t="s">
        <v>23</v>
      </c>
      <c r="J12040" s="41" t="s">
        <v>28</v>
      </c>
      <c r="K12040" s="41" t="s">
        <v>25</v>
      </c>
    </row>
    <row r="12041" spans="2:11" ht="15" customHeight="1" x14ac:dyDescent="0.3">
      <c r="B12041" s="39" t="str">
        <f t="shared" si="169"/>
        <v>IA004008610 бухта посиленого кабелю 500м</v>
      </c>
      <c r="C12041" s="39" t="str">
        <f>TEXT(Raw_Articul_Data!$D12041,"00000000000")</f>
        <v>IA004008610</v>
      </c>
      <c r="D12041" s="41" t="s">
        <v>2569</v>
      </c>
      <c r="E12041" s="41" t="s">
        <v>2570</v>
      </c>
      <c r="G12041" s="41" t="s">
        <v>32</v>
      </c>
      <c r="H12041" s="41" t="s">
        <v>2571</v>
      </c>
      <c r="I12041" s="41" t="s">
        <v>23</v>
      </c>
      <c r="J12041" s="41" t="s">
        <v>28</v>
      </c>
      <c r="K12041" s="41" t="s">
        <v>25</v>
      </c>
    </row>
    <row r="12042" spans="2:11" ht="15" customHeight="1" x14ac:dyDescent="0.3">
      <c r="B12042" s="39" t="str">
        <f t="shared" si="169"/>
        <v>IA005002300 настінне кріплення</v>
      </c>
      <c r="C12042" s="39" t="str">
        <f>TEXT(Raw_Articul_Data!$D12042,"00000000000")</f>
        <v>IA005002300</v>
      </c>
      <c r="D12042" s="41" t="s">
        <v>2572</v>
      </c>
      <c r="E12042" s="41" t="s">
        <v>2573</v>
      </c>
      <c r="G12042" s="41" t="s">
        <v>21</v>
      </c>
      <c r="H12042" s="41" t="s">
        <v>2574</v>
      </c>
      <c r="I12042" s="41" t="s">
        <v>23</v>
      </c>
      <c r="J12042" s="41" t="s">
        <v>45</v>
      </c>
      <c r="K12042" s="41" t="s">
        <v>25</v>
      </c>
    </row>
    <row r="12043" spans="2:11" ht="15" customHeight="1" x14ac:dyDescent="0.3">
      <c r="B12043" s="39" t="str">
        <f t="shared" si="169"/>
        <v>IA008903101 підставка для сервісу</v>
      </c>
      <c r="C12043" s="39" t="str">
        <f>TEXT(Raw_Articul_Data!$D12043,"00000000000")</f>
        <v>IA008903101</v>
      </c>
      <c r="D12043" s="41" t="s">
        <v>6425</v>
      </c>
      <c r="E12043" s="41" t="s">
        <v>6426</v>
      </c>
      <c r="G12043" s="41" t="s">
        <v>32</v>
      </c>
      <c r="H12043" s="41" t="s">
        <v>2790</v>
      </c>
      <c r="I12043" s="41" t="s">
        <v>23</v>
      </c>
      <c r="J12043" s="41" t="s">
        <v>164</v>
      </c>
      <c r="K12043" s="41" t="s">
        <v>25</v>
      </c>
    </row>
    <row r="12044" spans="2:11" ht="15" customHeight="1" x14ac:dyDescent="0.3">
      <c r="B12044" s="39" t="str">
        <f t="shared" si="169"/>
        <v>IA010071601 комплект ущільнень корпуса</v>
      </c>
      <c r="C12044" s="39" t="str">
        <f>TEXT(Raw_Articul_Data!$D12044,"00000000000")</f>
        <v>IA010071601</v>
      </c>
      <c r="D12044" s="41" t="s">
        <v>6427</v>
      </c>
      <c r="E12044" s="41" t="s">
        <v>6428</v>
      </c>
      <c r="G12044" s="41" t="s">
        <v>32</v>
      </c>
      <c r="H12044" s="41" t="s">
        <v>2790</v>
      </c>
      <c r="I12044" s="41" t="s">
        <v>23</v>
      </c>
      <c r="J12044" s="41" t="s">
        <v>28</v>
      </c>
      <c r="K12044" s="41" t="s">
        <v>25</v>
      </c>
    </row>
    <row r="12045" spans="2:11" ht="15" customHeight="1" x14ac:dyDescent="0.3">
      <c r="B12045" s="39" t="str">
        <f t="shared" ref="B12045:B12108" si="170">CONCATENATE(C12045," ", LOWER(E12045))</f>
        <v>IA010074700 набір коліс</v>
      </c>
      <c r="C12045" s="39" t="str">
        <f>TEXT(Raw_Articul_Data!$D12045,"00000000000")</f>
        <v>IA010074700</v>
      </c>
      <c r="D12045" s="41" t="s">
        <v>2575</v>
      </c>
      <c r="E12045" s="41" t="s">
        <v>2576</v>
      </c>
      <c r="G12045" s="41" t="s">
        <v>21</v>
      </c>
      <c r="H12045" s="41" t="s">
        <v>2577</v>
      </c>
      <c r="I12045" s="41" t="s">
        <v>23</v>
      </c>
      <c r="J12045" s="41" t="s">
        <v>45</v>
      </c>
      <c r="K12045" s="41" t="s">
        <v>25</v>
      </c>
    </row>
    <row r="12046" spans="2:11" ht="15" customHeight="1" x14ac:dyDescent="0.3">
      <c r="B12046" s="39" t="str">
        <f t="shared" si="170"/>
        <v>IA010111406 imow 5.0 (eu2)</v>
      </c>
      <c r="C12046" s="39" t="str">
        <f>TEXT(Raw_Articul_Data!$D12046,"00000000000")</f>
        <v>IA010111406</v>
      </c>
      <c r="D12046" s="41" t="s">
        <v>2578</v>
      </c>
      <c r="E12046" s="41" t="s">
        <v>2579</v>
      </c>
      <c r="F12046" s="41" t="s">
        <v>7264</v>
      </c>
      <c r="G12046" s="41" t="s">
        <v>843</v>
      </c>
      <c r="H12046" s="41" t="s">
        <v>2580</v>
      </c>
      <c r="I12046" s="41" t="s">
        <v>23</v>
      </c>
      <c r="J12046" s="41" t="s">
        <v>164</v>
      </c>
      <c r="K12046" s="41" t="s">
        <v>25</v>
      </c>
    </row>
    <row r="12047" spans="2:11" ht="15" customHeight="1" x14ac:dyDescent="0.3">
      <c r="B12047" s="39" t="str">
        <f t="shared" si="170"/>
        <v xml:space="preserve">IA010111436 imow 6.0 (eu2) </v>
      </c>
      <c r="C12047" s="39" t="str">
        <f>TEXT(Raw_Articul_Data!$D12047,"00000000000")</f>
        <v>IA010111436</v>
      </c>
      <c r="D12047" s="41" t="s">
        <v>2581</v>
      </c>
      <c r="E12047" s="41" t="s">
        <v>2582</v>
      </c>
      <c r="F12047" s="41" t="s">
        <v>7264</v>
      </c>
      <c r="G12047" s="41" t="s">
        <v>843</v>
      </c>
      <c r="H12047" s="41" t="s">
        <v>2583</v>
      </c>
      <c r="I12047" s="41" t="s">
        <v>23</v>
      </c>
      <c r="J12047" s="41" t="s">
        <v>164</v>
      </c>
      <c r="K12047" s="41" t="s">
        <v>25</v>
      </c>
    </row>
    <row r="12048" spans="2:11" ht="15" customHeight="1" x14ac:dyDescent="0.3">
      <c r="B12048" s="39" t="str">
        <f t="shared" si="170"/>
        <v>IA010111466 imow 7.0 (eu2)</v>
      </c>
      <c r="C12048" s="39" t="str">
        <f>TEXT(Raw_Articul_Data!$D12048,"00000000000")</f>
        <v>IA010111466</v>
      </c>
      <c r="D12048" s="41" t="s">
        <v>2584</v>
      </c>
      <c r="E12048" s="41" t="s">
        <v>2585</v>
      </c>
      <c r="F12048" s="41" t="s">
        <v>7264</v>
      </c>
      <c r="G12048" s="41" t="s">
        <v>843</v>
      </c>
      <c r="H12048" s="41" t="s">
        <v>2586</v>
      </c>
      <c r="I12048" s="41" t="s">
        <v>23</v>
      </c>
      <c r="J12048" s="41" t="s">
        <v>164</v>
      </c>
      <c r="K12048" s="41" t="s">
        <v>25</v>
      </c>
    </row>
    <row r="12049" spans="2:11" ht="15" customHeight="1" x14ac:dyDescent="0.3">
      <c r="B12049" s="39" t="str">
        <f t="shared" si="170"/>
        <v>IA014005600 кабель живлення</v>
      </c>
      <c r="C12049" s="39" t="str">
        <f>TEXT(Raw_Articul_Data!$D12049,"00000000000")</f>
        <v>IA014005600</v>
      </c>
      <c r="D12049" s="41" t="s">
        <v>6429</v>
      </c>
      <c r="E12049" s="41" t="s">
        <v>4625</v>
      </c>
      <c r="G12049" s="41" t="s">
        <v>32</v>
      </c>
      <c r="H12049" s="41" t="s">
        <v>2790</v>
      </c>
      <c r="I12049" s="41" t="s">
        <v>23</v>
      </c>
      <c r="J12049" s="41" t="s">
        <v>1908</v>
      </c>
      <c r="K12049" s="41" t="s">
        <v>25</v>
      </c>
    </row>
    <row r="12050" spans="2:11" ht="15" customHeight="1" x14ac:dyDescent="0.3">
      <c r="B12050" s="39" t="str">
        <f t="shared" si="170"/>
        <v>IA014006500 акумулятор aai 310</v>
      </c>
      <c r="C12050" s="39" t="str">
        <f>TEXT(Raw_Articul_Data!$D12050,"00000000000")</f>
        <v>IA014006500</v>
      </c>
      <c r="D12050" s="41" t="s">
        <v>6430</v>
      </c>
      <c r="E12050" s="41" t="s">
        <v>6431</v>
      </c>
      <c r="G12050" s="41" t="s">
        <v>32</v>
      </c>
      <c r="H12050" s="41" t="s">
        <v>2790</v>
      </c>
      <c r="J12050" s="41" t="s">
        <v>50</v>
      </c>
      <c r="K12050" s="41" t="s">
        <v>25</v>
      </c>
    </row>
    <row r="12051" spans="2:11" ht="15" customHeight="1" x14ac:dyDescent="0.3">
      <c r="B12051" s="39" t="str">
        <f t="shared" si="170"/>
        <v>IA014006505 акумулятор aai 210</v>
      </c>
      <c r="C12051" s="39" t="str">
        <f>TEXT(Raw_Articul_Data!$D12051,"00000000000")</f>
        <v>IA014006505</v>
      </c>
      <c r="D12051" s="41" t="s">
        <v>6432</v>
      </c>
      <c r="E12051" s="41" t="s">
        <v>6433</v>
      </c>
      <c r="G12051" s="41" t="s">
        <v>32</v>
      </c>
      <c r="H12051" s="41" t="s">
        <v>2790</v>
      </c>
      <c r="J12051" s="41" t="s">
        <v>50</v>
      </c>
      <c r="K12051" s="41" t="s">
        <v>25</v>
      </c>
    </row>
    <row r="12052" spans="2:11" ht="15" customHeight="1" x14ac:dyDescent="0.3">
      <c r="B12052" s="39" t="str">
        <f t="shared" si="170"/>
        <v>IA014006510 акумулятор aai 110</v>
      </c>
      <c r="C12052" s="39" t="str">
        <f>TEXT(Raw_Articul_Data!$D12052,"00000000000")</f>
        <v>IA014006510</v>
      </c>
      <c r="D12052" s="41" t="s">
        <v>6434</v>
      </c>
      <c r="E12052" s="41" t="s">
        <v>6435</v>
      </c>
      <c r="G12052" s="41" t="s">
        <v>32</v>
      </c>
      <c r="H12052" s="41" t="s">
        <v>2790</v>
      </c>
      <c r="J12052" s="41" t="s">
        <v>50</v>
      </c>
      <c r="K12052" s="41" t="s">
        <v>25</v>
      </c>
    </row>
    <row r="12053" spans="2:11" ht="15" customHeight="1" x14ac:dyDescent="0.3">
      <c r="B12053" s="39" t="str">
        <f t="shared" si="170"/>
        <v>IA014007900 датчик наближення</v>
      </c>
      <c r="C12053" s="39" t="str">
        <f>TEXT(Raw_Articul_Data!$D12053,"00000000000")</f>
        <v>IA014007900</v>
      </c>
      <c r="D12053" s="41" t="s">
        <v>6436</v>
      </c>
      <c r="E12053" s="41" t="s">
        <v>6437</v>
      </c>
      <c r="G12053" s="41" t="s">
        <v>32</v>
      </c>
      <c r="H12053" s="41" t="s">
        <v>2790</v>
      </c>
      <c r="I12053" s="41" t="s">
        <v>23</v>
      </c>
      <c r="J12053" s="41" t="s">
        <v>34</v>
      </c>
      <c r="K12053" s="41" t="s">
        <v>25</v>
      </c>
    </row>
    <row r="12054" spans="2:11" ht="15" customHeight="1" x14ac:dyDescent="0.3">
      <c r="B12054" s="39" t="str">
        <f t="shared" si="170"/>
        <v>IA014008500 адаптер живлення 160вт</v>
      </c>
      <c r="C12054" s="39" t="str">
        <f>TEXT(Raw_Articul_Data!$D12054,"00000000000")</f>
        <v>IA014008500</v>
      </c>
      <c r="D12054" s="41" t="s">
        <v>6438</v>
      </c>
      <c r="E12054" s="41" t="s">
        <v>6439</v>
      </c>
      <c r="G12054" s="41" t="s">
        <v>32</v>
      </c>
      <c r="H12054" s="41" t="s">
        <v>2790</v>
      </c>
      <c r="I12054" s="41" t="s">
        <v>23</v>
      </c>
      <c r="J12054" s="41" t="s">
        <v>34</v>
      </c>
      <c r="K12054" s="41" t="s">
        <v>25</v>
      </c>
    </row>
    <row r="12055" spans="2:11" ht="15" customHeight="1" x14ac:dyDescent="0.3">
      <c r="B12055" s="39" t="str">
        <f t="shared" si="170"/>
        <v>IA014008510 адаптер живлення 210 вт</v>
      </c>
      <c r="C12055" s="39" t="str">
        <f>TEXT(Raw_Articul_Data!$D12055,"00000000000")</f>
        <v>IA014008510</v>
      </c>
      <c r="D12055" s="41" t="s">
        <v>6440</v>
      </c>
      <c r="E12055" s="41" t="s">
        <v>6441</v>
      </c>
      <c r="G12055" s="41" t="s">
        <v>32</v>
      </c>
      <c r="H12055" s="41" t="s">
        <v>2790</v>
      </c>
      <c r="I12055" s="41" t="s">
        <v>23</v>
      </c>
      <c r="J12055" s="41" t="s">
        <v>34</v>
      </c>
      <c r="K12055" s="41" t="s">
        <v>25</v>
      </c>
    </row>
    <row r="12056" spans="2:11" ht="15" customHeight="1" x14ac:dyDescent="0.3">
      <c r="B12056" s="39" t="str">
        <f t="shared" si="170"/>
        <v>IA014010800 динамік</v>
      </c>
      <c r="C12056" s="39" t="str">
        <f>TEXT(Raw_Articul_Data!$D12056,"00000000000")</f>
        <v>IA014010800</v>
      </c>
      <c r="D12056" s="41" t="s">
        <v>6442</v>
      </c>
      <c r="E12056" s="41" t="s">
        <v>6443</v>
      </c>
      <c r="G12056" s="41" t="s">
        <v>32</v>
      </c>
      <c r="H12056" s="41" t="s">
        <v>2790</v>
      </c>
      <c r="I12056" s="41" t="s">
        <v>23</v>
      </c>
      <c r="J12056" s="41" t="s">
        <v>34</v>
      </c>
      <c r="K12056" s="41" t="s">
        <v>25</v>
      </c>
    </row>
    <row r="12057" spans="2:11" ht="15" customHeight="1" x14ac:dyDescent="0.3">
      <c r="B12057" s="39" t="str">
        <f t="shared" si="170"/>
        <v>IA014059201 світлодіодний модуль</v>
      </c>
      <c r="C12057" s="39" t="str">
        <f>TEXT(Raw_Articul_Data!$D12057,"00000000000")</f>
        <v>IA014059201</v>
      </c>
      <c r="D12057" s="41" t="s">
        <v>6444</v>
      </c>
      <c r="E12057" s="41" t="s">
        <v>6445</v>
      </c>
      <c r="G12057" s="41" t="s">
        <v>32</v>
      </c>
      <c r="H12057" s="41" t="s">
        <v>2790</v>
      </c>
      <c r="I12057" s="41" t="s">
        <v>23</v>
      </c>
      <c r="J12057" s="41" t="s">
        <v>50</v>
      </c>
      <c r="K12057" s="41" t="s">
        <v>25</v>
      </c>
    </row>
    <row r="12058" spans="2:11" ht="15" customHeight="1" x14ac:dyDescent="0.3">
      <c r="B12058" s="39" t="str">
        <f t="shared" si="170"/>
        <v>IA014301405 плата датчика зіткнення</v>
      </c>
      <c r="C12058" s="39" t="str">
        <f>TEXT(Raw_Articul_Data!$D12058,"00000000000")</f>
        <v>IA014301405</v>
      </c>
      <c r="D12058" s="41" t="s">
        <v>6446</v>
      </c>
      <c r="E12058" s="41" t="s">
        <v>6447</v>
      </c>
      <c r="G12058" s="41" t="s">
        <v>32</v>
      </c>
      <c r="H12058" s="41" t="s">
        <v>2790</v>
      </c>
      <c r="I12058" s="41" t="s">
        <v>23</v>
      </c>
      <c r="J12058" s="41" t="s">
        <v>34</v>
      </c>
      <c r="K12058" s="41" t="s">
        <v>25</v>
      </c>
    </row>
    <row r="12059" spans="2:11" ht="15" customHeight="1" x14ac:dyDescent="0.3">
      <c r="B12059" s="39" t="str">
        <f t="shared" si="170"/>
        <v>IA014301412 плата керування кожуха</v>
      </c>
      <c r="C12059" s="39" t="str">
        <f>TEXT(Raw_Articul_Data!$D12059,"00000000000")</f>
        <v>IA014301412</v>
      </c>
      <c r="D12059" s="41" t="s">
        <v>6448</v>
      </c>
      <c r="E12059" s="41" t="s">
        <v>6449</v>
      </c>
      <c r="G12059" s="41" t="s">
        <v>32</v>
      </c>
      <c r="H12059" s="41" t="s">
        <v>2790</v>
      </c>
      <c r="I12059" s="41" t="s">
        <v>23</v>
      </c>
      <c r="J12059" s="41" t="s">
        <v>34</v>
      </c>
      <c r="K12059" s="41" t="s">
        <v>25</v>
      </c>
    </row>
    <row r="12060" spans="2:11" ht="15" customHeight="1" x14ac:dyDescent="0.3">
      <c r="B12060" s="39" t="str">
        <f t="shared" si="170"/>
        <v>IA014301420 головна плата керування</v>
      </c>
      <c r="C12060" s="39" t="str">
        <f>TEXT(Raw_Articul_Data!$D12060,"00000000000")</f>
        <v>IA014301420</v>
      </c>
      <c r="D12060" s="41" t="s">
        <v>6450</v>
      </c>
      <c r="E12060" s="41" t="s">
        <v>6451</v>
      </c>
      <c r="G12060" s="41" t="s">
        <v>32</v>
      </c>
      <c r="H12060" s="41" t="s">
        <v>2790</v>
      </c>
      <c r="I12060" s="41" t="s">
        <v>23</v>
      </c>
      <c r="J12060" s="41" t="s">
        <v>28</v>
      </c>
      <c r="K12060" s="41" t="s">
        <v>25</v>
      </c>
    </row>
    <row r="12061" spans="2:11" ht="15" customHeight="1" x14ac:dyDescent="0.3">
      <c r="B12061" s="39" t="str">
        <f t="shared" si="170"/>
        <v>IA014301425 плата керування баової станції</v>
      </c>
      <c r="C12061" s="39" t="str">
        <f>TEXT(Raw_Articul_Data!$D12061,"00000000000")</f>
        <v>IA014301425</v>
      </c>
      <c r="D12061" s="41" t="s">
        <v>6452</v>
      </c>
      <c r="E12061" s="41" t="s">
        <v>6453</v>
      </c>
      <c r="G12061" s="41" t="s">
        <v>32</v>
      </c>
      <c r="H12061" s="41" t="s">
        <v>2790</v>
      </c>
      <c r="I12061" s="41" t="s">
        <v>23</v>
      </c>
      <c r="J12061" s="41" t="s">
        <v>164</v>
      </c>
      <c r="K12061" s="41" t="s">
        <v>25</v>
      </c>
    </row>
    <row r="12062" spans="2:11" ht="15" customHeight="1" x14ac:dyDescent="0.3">
      <c r="B12062" s="39" t="str">
        <f t="shared" si="170"/>
        <v>IA014301440 силова плата керування</v>
      </c>
      <c r="C12062" s="39" t="str">
        <f>TEXT(Raw_Articul_Data!$D12062,"00000000000")</f>
        <v>IA014301440</v>
      </c>
      <c r="D12062" s="41" t="s">
        <v>6454</v>
      </c>
      <c r="E12062" s="41" t="s">
        <v>6455</v>
      </c>
      <c r="G12062" s="41" t="s">
        <v>32</v>
      </c>
      <c r="H12062" s="41" t="s">
        <v>2790</v>
      </c>
      <c r="I12062" s="41" t="s">
        <v>23</v>
      </c>
      <c r="J12062" s="41" t="s">
        <v>28</v>
      </c>
      <c r="K12062" s="41" t="s">
        <v>25</v>
      </c>
    </row>
    <row r="12063" spans="2:11" ht="15" customHeight="1" x14ac:dyDescent="0.3">
      <c r="B12063" s="39" t="str">
        <f t="shared" si="170"/>
        <v>IA014306800 роз'єм заряджання</v>
      </c>
      <c r="C12063" s="39" t="str">
        <f>TEXT(Raw_Articul_Data!$D12063,"00000000000")</f>
        <v>IA014306800</v>
      </c>
      <c r="D12063" s="41" t="s">
        <v>6456</v>
      </c>
      <c r="E12063" s="41" t="s">
        <v>6457</v>
      </c>
      <c r="G12063" s="41" t="s">
        <v>32</v>
      </c>
      <c r="H12063" s="41" t="s">
        <v>2790</v>
      </c>
      <c r="I12063" s="41" t="s">
        <v>23</v>
      </c>
      <c r="J12063" s="41" t="s">
        <v>1908</v>
      </c>
      <c r="K12063" s="41" t="s">
        <v>25</v>
      </c>
    </row>
    <row r="12064" spans="2:11" ht="15" customHeight="1" x14ac:dyDescent="0.3">
      <c r="B12064" s="39" t="str">
        <f t="shared" si="170"/>
        <v>IA014306802 контакти заряджання</v>
      </c>
      <c r="C12064" s="39" t="str">
        <f>TEXT(Raw_Articul_Data!$D12064,"00000000000")</f>
        <v>IA014306802</v>
      </c>
      <c r="D12064" s="41" t="s">
        <v>6458</v>
      </c>
      <c r="E12064" s="41" t="s">
        <v>6459</v>
      </c>
      <c r="G12064" s="41" t="s">
        <v>32</v>
      </c>
      <c r="H12064" s="41" t="s">
        <v>2790</v>
      </c>
      <c r="I12064" s="41" t="s">
        <v>23</v>
      </c>
      <c r="J12064" s="41" t="s">
        <v>28</v>
      </c>
      <c r="K12064" s="41" t="s">
        <v>25</v>
      </c>
    </row>
    <row r="12065" spans="2:11" ht="15" customHeight="1" x14ac:dyDescent="0.3">
      <c r="B12065" s="39" t="str">
        <f t="shared" si="170"/>
        <v>IA014307100 панель керування</v>
      </c>
      <c r="C12065" s="39" t="str">
        <f>TEXT(Raw_Articul_Data!$D12065,"00000000000")</f>
        <v>IA014307100</v>
      </c>
      <c r="D12065" s="41" t="s">
        <v>6460</v>
      </c>
      <c r="E12065" s="41" t="s">
        <v>6461</v>
      </c>
      <c r="G12065" s="41" t="s">
        <v>32</v>
      </c>
      <c r="H12065" s="41" t="s">
        <v>2790</v>
      </c>
      <c r="I12065" s="41" t="s">
        <v>23</v>
      </c>
      <c r="J12065" s="41" t="s">
        <v>28</v>
      </c>
      <c r="K12065" s="41" t="s">
        <v>25</v>
      </c>
    </row>
    <row r="12066" spans="2:11" ht="15" customHeight="1" x14ac:dyDescent="0.3">
      <c r="B12066" s="39" t="str">
        <f t="shared" si="170"/>
        <v>IA014400302 контур базової станції перехресний</v>
      </c>
      <c r="C12066" s="39" t="str">
        <f>TEXT(Raw_Articul_Data!$D12066,"00000000000")</f>
        <v>IA014400302</v>
      </c>
      <c r="D12066" s="41" t="s">
        <v>6462</v>
      </c>
      <c r="E12066" s="41" t="s">
        <v>6463</v>
      </c>
      <c r="G12066" s="41" t="s">
        <v>32</v>
      </c>
      <c r="H12066" s="41" t="s">
        <v>2790</v>
      </c>
      <c r="I12066" s="41" t="s">
        <v>23</v>
      </c>
      <c r="J12066" s="41" t="s">
        <v>541</v>
      </c>
      <c r="K12066" s="41" t="s">
        <v>25</v>
      </c>
    </row>
    <row r="12067" spans="2:11" ht="15" customHeight="1" x14ac:dyDescent="0.3">
      <c r="B12067" s="39" t="str">
        <f t="shared" si="170"/>
        <v>IA014400303 контур базової станції прямий</v>
      </c>
      <c r="C12067" s="39" t="str">
        <f>TEXT(Raw_Articul_Data!$D12067,"00000000000")</f>
        <v>IA014400303</v>
      </c>
      <c r="D12067" s="41" t="s">
        <v>6464</v>
      </c>
      <c r="E12067" s="41" t="s">
        <v>6465</v>
      </c>
      <c r="G12067" s="41" t="s">
        <v>32</v>
      </c>
      <c r="H12067" s="41" t="s">
        <v>2790</v>
      </c>
      <c r="I12067" s="41" t="s">
        <v>23</v>
      </c>
      <c r="J12067" s="41" t="s">
        <v>541</v>
      </c>
      <c r="K12067" s="41" t="s">
        <v>25</v>
      </c>
    </row>
    <row r="12068" spans="2:11" ht="15" customHeight="1" x14ac:dyDescent="0.3">
      <c r="B12068" s="39" t="str">
        <f t="shared" si="170"/>
        <v>IA014400304 джгут дротів плати датчика зіткнення</v>
      </c>
      <c r="C12068" s="39" t="str">
        <f>TEXT(Raw_Articul_Data!$D12068,"00000000000")</f>
        <v>IA014400304</v>
      </c>
      <c r="D12068" s="41" t="s">
        <v>6466</v>
      </c>
      <c r="E12068" s="41" t="s">
        <v>6467</v>
      </c>
      <c r="G12068" s="41" t="s">
        <v>32</v>
      </c>
      <c r="H12068" s="41" t="s">
        <v>2790</v>
      </c>
      <c r="I12068" s="41" t="s">
        <v>23</v>
      </c>
      <c r="J12068" s="41" t="s">
        <v>1908</v>
      </c>
      <c r="K12068" s="41" t="s">
        <v>25</v>
      </c>
    </row>
    <row r="12069" spans="2:11" ht="15" customHeight="1" x14ac:dyDescent="0.3">
      <c r="B12069" s="39" t="str">
        <f t="shared" si="170"/>
        <v>IA014400305 джгут дротів</v>
      </c>
      <c r="C12069" s="39" t="str">
        <f>TEXT(Raw_Articul_Data!$D12069,"00000000000")</f>
        <v>IA014400305</v>
      </c>
      <c r="D12069" s="41" t="s">
        <v>6468</v>
      </c>
      <c r="E12069" s="41" t="s">
        <v>3193</v>
      </c>
      <c r="G12069" s="41" t="s">
        <v>32</v>
      </c>
      <c r="H12069" s="41" t="s">
        <v>2790</v>
      </c>
      <c r="I12069" s="41" t="s">
        <v>23</v>
      </c>
      <c r="J12069" s="41" t="s">
        <v>1908</v>
      </c>
      <c r="K12069" s="41" t="s">
        <v>25</v>
      </c>
    </row>
    <row r="12070" spans="2:11" ht="15" customHeight="1" x14ac:dyDescent="0.3">
      <c r="B12070" s="39" t="str">
        <f t="shared" si="170"/>
        <v>IA014400306 кабель динаміка</v>
      </c>
      <c r="C12070" s="39" t="str">
        <f>TEXT(Raw_Articul_Data!$D12070,"00000000000")</f>
        <v>IA014400306</v>
      </c>
      <c r="D12070" s="41" t="s">
        <v>6469</v>
      </c>
      <c r="E12070" s="41" t="s">
        <v>6470</v>
      </c>
      <c r="G12070" s="41" t="s">
        <v>32</v>
      </c>
      <c r="H12070" s="41" t="s">
        <v>2790</v>
      </c>
      <c r="I12070" s="41" t="s">
        <v>23</v>
      </c>
      <c r="J12070" s="41" t="s">
        <v>541</v>
      </c>
      <c r="K12070" s="41" t="s">
        <v>25</v>
      </c>
    </row>
    <row r="12071" spans="2:11" ht="15" customHeight="1" x14ac:dyDescent="0.3">
      <c r="B12071" s="39" t="str">
        <f t="shared" si="170"/>
        <v>IA014400307 кабель підключення кожуха</v>
      </c>
      <c r="C12071" s="39" t="str">
        <f>TEXT(Raw_Articul_Data!$D12071,"00000000000")</f>
        <v>IA014400307</v>
      </c>
      <c r="D12071" s="41" t="s">
        <v>6471</v>
      </c>
      <c r="E12071" s="41" t="s">
        <v>6472</v>
      </c>
      <c r="G12071" s="41" t="s">
        <v>32</v>
      </c>
      <c r="H12071" s="41" t="s">
        <v>2790</v>
      </c>
      <c r="I12071" s="41" t="s">
        <v>23</v>
      </c>
      <c r="J12071" s="41" t="s">
        <v>1906</v>
      </c>
      <c r="K12071" s="41" t="s">
        <v>25</v>
      </c>
    </row>
    <row r="12072" spans="2:11" ht="15" customHeight="1" x14ac:dyDescent="0.3">
      <c r="B12072" s="39" t="str">
        <f t="shared" si="170"/>
        <v>IA014403000 джгут дротів акумулятора</v>
      </c>
      <c r="C12072" s="39" t="str">
        <f>TEXT(Raw_Articul_Data!$D12072,"00000000000")</f>
        <v>IA014403000</v>
      </c>
      <c r="D12072" s="41" t="s">
        <v>6473</v>
      </c>
      <c r="E12072" s="41" t="s">
        <v>6474</v>
      </c>
      <c r="G12072" s="41" t="s">
        <v>32</v>
      </c>
      <c r="H12072" s="41" t="s">
        <v>2790</v>
      </c>
      <c r="I12072" s="41" t="s">
        <v>23</v>
      </c>
      <c r="J12072" s="41" t="s">
        <v>1908</v>
      </c>
      <c r="K12072" s="41" t="s">
        <v>25</v>
      </c>
    </row>
    <row r="12073" spans="2:11" ht="15" customHeight="1" x14ac:dyDescent="0.3">
      <c r="B12073" s="39" t="str">
        <f t="shared" si="170"/>
        <v>IA014403001 джгут дротів з антенами</v>
      </c>
      <c r="C12073" s="39" t="str">
        <f>TEXT(Raw_Articul_Data!$D12073,"00000000000")</f>
        <v>IA014403001</v>
      </c>
      <c r="D12073" s="41" t="s">
        <v>6475</v>
      </c>
      <c r="E12073" s="41" t="s">
        <v>6476</v>
      </c>
      <c r="G12073" s="41" t="s">
        <v>32</v>
      </c>
      <c r="H12073" s="41" t="s">
        <v>2790</v>
      </c>
      <c r="I12073" s="41" t="s">
        <v>23</v>
      </c>
      <c r="J12073" s="41" t="s">
        <v>50</v>
      </c>
      <c r="K12073" s="41" t="s">
        <v>25</v>
      </c>
    </row>
    <row r="12074" spans="2:11" ht="15" customHeight="1" x14ac:dyDescent="0.3">
      <c r="B12074" s="39" t="str">
        <f t="shared" si="170"/>
        <v>IA016000200 електродвигун приводу ножа</v>
      </c>
      <c r="C12074" s="39" t="str">
        <f>TEXT(Raw_Articul_Data!$D12074,"00000000000")</f>
        <v>IA016000200</v>
      </c>
      <c r="D12074" s="41" t="s">
        <v>6477</v>
      </c>
      <c r="E12074" s="41" t="s">
        <v>6478</v>
      </c>
      <c r="G12074" s="41" t="s">
        <v>32</v>
      </c>
      <c r="H12074" s="41" t="s">
        <v>2790</v>
      </c>
      <c r="I12074" s="41" t="s">
        <v>23</v>
      </c>
      <c r="J12074" s="41" t="s">
        <v>34</v>
      </c>
      <c r="K12074" s="41" t="s">
        <v>25</v>
      </c>
    </row>
    <row r="12075" spans="2:11" ht="15" customHeight="1" x14ac:dyDescent="0.3">
      <c r="B12075" s="39" t="str">
        <f t="shared" si="170"/>
        <v>IA016400100 привід коліс в зборі</v>
      </c>
      <c r="C12075" s="39" t="str">
        <f>TEXT(Raw_Articul_Data!$D12075,"00000000000")</f>
        <v>IA016400100</v>
      </c>
      <c r="D12075" s="41" t="s">
        <v>6479</v>
      </c>
      <c r="E12075" s="41" t="s">
        <v>6480</v>
      </c>
      <c r="G12075" s="41" t="s">
        <v>32</v>
      </c>
      <c r="H12075" s="41" t="s">
        <v>2790</v>
      </c>
      <c r="I12075" s="41" t="s">
        <v>23</v>
      </c>
      <c r="J12075" s="41" t="s">
        <v>256</v>
      </c>
      <c r="K12075" s="41" t="s">
        <v>25</v>
      </c>
    </row>
    <row r="12076" spans="2:11" ht="15" customHeight="1" x14ac:dyDescent="0.3">
      <c r="B12076" s="39" t="str">
        <f t="shared" si="170"/>
        <v>IA017000403 поворотне колесо в зборі</v>
      </c>
      <c r="C12076" s="39" t="str">
        <f>TEXT(Raw_Articul_Data!$D12076,"00000000000")</f>
        <v>IA017000403</v>
      </c>
      <c r="D12076" s="41" t="s">
        <v>6481</v>
      </c>
      <c r="E12076" s="41" t="s">
        <v>6482</v>
      </c>
      <c r="G12076" s="41" t="s">
        <v>32</v>
      </c>
      <c r="H12076" s="41" t="s">
        <v>2790</v>
      </c>
      <c r="I12076" s="41" t="s">
        <v>23</v>
      </c>
      <c r="J12076" s="41" t="s">
        <v>164</v>
      </c>
      <c r="K12076" s="41" t="s">
        <v>25</v>
      </c>
    </row>
    <row r="12077" spans="2:11" ht="15" customHeight="1" x14ac:dyDescent="0.3">
      <c r="B12077" s="39" t="str">
        <f t="shared" si="170"/>
        <v>IA017000404 ведуче колесо</v>
      </c>
      <c r="C12077" s="39" t="str">
        <f>TEXT(Raw_Articul_Data!$D12077,"00000000000")</f>
        <v>IA017000404</v>
      </c>
      <c r="D12077" s="41" t="s">
        <v>6483</v>
      </c>
      <c r="E12077" s="41" t="s">
        <v>6484</v>
      </c>
      <c r="G12077" s="41" t="s">
        <v>32</v>
      </c>
      <c r="H12077" s="41" t="s">
        <v>2790</v>
      </c>
      <c r="I12077" s="41" t="s">
        <v>23</v>
      </c>
      <c r="J12077" s="41" t="s">
        <v>28</v>
      </c>
      <c r="K12077" s="41" t="s">
        <v>25</v>
      </c>
    </row>
    <row r="12078" spans="2:11" ht="15" customHeight="1" x14ac:dyDescent="0.3">
      <c r="B12078" s="39" t="str">
        <f t="shared" si="170"/>
        <v>IA017011002 кожух деки</v>
      </c>
      <c r="C12078" s="39" t="str">
        <f>TEXT(Raw_Articul_Data!$D12078,"00000000000")</f>
        <v>IA017011002</v>
      </c>
      <c r="D12078" s="41" t="s">
        <v>6485</v>
      </c>
      <c r="E12078" s="41" t="s">
        <v>6486</v>
      </c>
      <c r="G12078" s="41" t="s">
        <v>32</v>
      </c>
      <c r="H12078" s="41" t="s">
        <v>2790</v>
      </c>
      <c r="I12078" s="41" t="s">
        <v>23</v>
      </c>
      <c r="J12078" s="41" t="s">
        <v>28</v>
      </c>
      <c r="K12078" s="41" t="s">
        <v>25</v>
      </c>
    </row>
    <row r="12079" spans="2:11" ht="15" customHeight="1" x14ac:dyDescent="0.3">
      <c r="B12079" s="39" t="str">
        <f t="shared" si="170"/>
        <v>IA017016200 ущільнення косильної деки</v>
      </c>
      <c r="C12079" s="39" t="str">
        <f>TEXT(Raw_Articul_Data!$D12079,"00000000000")</f>
        <v>IA017016200</v>
      </c>
      <c r="D12079" s="41" t="s">
        <v>6487</v>
      </c>
      <c r="E12079" s="41" t="s">
        <v>6488</v>
      </c>
      <c r="G12079" s="41" t="s">
        <v>32</v>
      </c>
      <c r="H12079" s="41" t="s">
        <v>2790</v>
      </c>
      <c r="I12079" s="41" t="s">
        <v>23</v>
      </c>
      <c r="J12079" s="41" t="s">
        <v>45</v>
      </c>
      <c r="K12079" s="41" t="s">
        <v>25</v>
      </c>
    </row>
    <row r="12080" spans="2:11" ht="15" customHeight="1" x14ac:dyDescent="0.3">
      <c r="B12080" s="39" t="str">
        <f t="shared" si="170"/>
        <v>IA017090500 діафрагма</v>
      </c>
      <c r="C12080" s="39" t="str">
        <f>TEXT(Raw_Articul_Data!$D12080,"00000000000")</f>
        <v>IA017090500</v>
      </c>
      <c r="D12080" s="41" t="s">
        <v>6489</v>
      </c>
      <c r="E12080" s="41" t="s">
        <v>3863</v>
      </c>
      <c r="G12080" s="41" t="s">
        <v>32</v>
      </c>
      <c r="H12080" s="41" t="s">
        <v>2790</v>
      </c>
      <c r="I12080" s="41" t="s">
        <v>23</v>
      </c>
      <c r="J12080" s="41" t="s">
        <v>28</v>
      </c>
      <c r="K12080" s="41" t="s">
        <v>25</v>
      </c>
    </row>
    <row r="12081" spans="2:11" ht="15" customHeight="1" x14ac:dyDescent="0.3">
      <c r="B12081" s="39" t="str">
        <f t="shared" si="170"/>
        <v>IA017304401 диск кріплення ножів</v>
      </c>
      <c r="C12081" s="39" t="str">
        <f>TEXT(Raw_Articul_Data!$D12081,"00000000000")</f>
        <v>IA017304401</v>
      </c>
      <c r="D12081" s="41" t="s">
        <v>6490</v>
      </c>
      <c r="E12081" s="41" t="s">
        <v>6491</v>
      </c>
      <c r="G12081" s="41" t="s">
        <v>32</v>
      </c>
      <c r="H12081" s="41" t="s">
        <v>2790</v>
      </c>
      <c r="I12081" s="41" t="s">
        <v>23</v>
      </c>
      <c r="J12081" s="41" t="s">
        <v>164</v>
      </c>
      <c r="K12081" s="41" t="s">
        <v>25</v>
      </c>
    </row>
    <row r="12082" spans="2:11" ht="15" customHeight="1" x14ac:dyDescent="0.3">
      <c r="B12082" s="39" t="str">
        <f t="shared" si="170"/>
        <v>IA017605201 кріплення кожуха</v>
      </c>
      <c r="C12082" s="39" t="str">
        <f>TEXT(Raw_Articul_Data!$D12082,"00000000000")</f>
        <v>IA017605201</v>
      </c>
      <c r="D12082" s="41" t="s">
        <v>6492</v>
      </c>
      <c r="E12082" s="41" t="s">
        <v>6493</v>
      </c>
      <c r="G12082" s="41" t="s">
        <v>32</v>
      </c>
      <c r="H12082" s="41" t="s">
        <v>2790</v>
      </c>
      <c r="I12082" s="41" t="s">
        <v>23</v>
      </c>
      <c r="J12082" s="41" t="s">
        <v>1908</v>
      </c>
      <c r="K12082" s="41" t="s">
        <v>25</v>
      </c>
    </row>
    <row r="12083" spans="2:11" ht="15" customHeight="1" x14ac:dyDescent="0.3">
      <c r="B12083" s="39" t="str">
        <f t="shared" si="170"/>
        <v>IA017804300 тент</v>
      </c>
      <c r="C12083" s="39" t="str">
        <f>TEXT(Raw_Articul_Data!$D12083,"00000000000")</f>
        <v>IA017804300</v>
      </c>
      <c r="D12083" s="41" t="s">
        <v>2587</v>
      </c>
      <c r="E12083" s="41" t="s">
        <v>2588</v>
      </c>
      <c r="G12083" s="41" t="s">
        <v>21</v>
      </c>
      <c r="H12083" s="41" t="s">
        <v>2589</v>
      </c>
      <c r="I12083" s="41" t="s">
        <v>23</v>
      </c>
      <c r="J12083" s="41" t="s">
        <v>164</v>
      </c>
      <c r="K12083" s="41" t="s">
        <v>25</v>
      </c>
    </row>
    <row r="12084" spans="2:11" ht="15" customHeight="1" x14ac:dyDescent="0.3">
      <c r="B12084" s="39" t="str">
        <f t="shared" si="170"/>
        <v>IA017805601 механізм регулювання висоти скошування</v>
      </c>
      <c r="C12084" s="39" t="str">
        <f>TEXT(Raw_Articul_Data!$D12084,"00000000000")</f>
        <v>IA017805601</v>
      </c>
      <c r="D12084" s="41" t="s">
        <v>6494</v>
      </c>
      <c r="E12084" s="41" t="s">
        <v>6495</v>
      </c>
      <c r="G12084" s="41" t="s">
        <v>32</v>
      </c>
      <c r="H12084" s="41" t="s">
        <v>2790</v>
      </c>
      <c r="I12084" s="41" t="s">
        <v>23</v>
      </c>
      <c r="J12084" s="41" t="s">
        <v>164</v>
      </c>
      <c r="K12084" s="41" t="s">
        <v>25</v>
      </c>
    </row>
    <row r="12085" spans="2:11" ht="15" customHeight="1" x14ac:dyDescent="0.3">
      <c r="B12085" s="39" t="str">
        <f t="shared" si="170"/>
        <v>LA020116404 акумуляторний висоторіз hta50</v>
      </c>
      <c r="C12085" s="39" t="str">
        <f>TEXT(Raw_Articul_Data!$D12085,"00000000000")</f>
        <v>LA020116404</v>
      </c>
      <c r="D12085" s="41" t="s">
        <v>2590</v>
      </c>
      <c r="E12085" s="41" t="s">
        <v>2591</v>
      </c>
      <c r="F12085" s="41" t="s">
        <v>7264</v>
      </c>
      <c r="G12085" s="41" t="s">
        <v>843</v>
      </c>
      <c r="H12085" s="41" t="s">
        <v>2592</v>
      </c>
      <c r="I12085" s="41" t="s">
        <v>23</v>
      </c>
      <c r="J12085" s="41" t="s">
        <v>28</v>
      </c>
      <c r="K12085" s="41" t="s">
        <v>25</v>
      </c>
    </row>
    <row r="12086" spans="2:11" ht="15" customHeight="1" x14ac:dyDescent="0.3">
      <c r="B12086" s="39" t="str">
        <f t="shared" si="170"/>
        <v>LA020801900 фільтр</v>
      </c>
      <c r="C12086" s="39" t="str">
        <f>TEXT(Raw_Articul_Data!$D12086,"00000000000")</f>
        <v>LA020801900</v>
      </c>
      <c r="D12086" s="41" t="s">
        <v>6496</v>
      </c>
      <c r="E12086" s="41" t="s">
        <v>1780</v>
      </c>
      <c r="G12086" s="41" t="s">
        <v>32</v>
      </c>
      <c r="H12086" s="41" t="s">
        <v>2790</v>
      </c>
      <c r="I12086" s="41" t="s">
        <v>23</v>
      </c>
      <c r="J12086" s="41" t="s">
        <v>28</v>
      </c>
      <c r="K12086" s="41" t="s">
        <v>25</v>
      </c>
    </row>
    <row r="12087" spans="2:11" ht="15" customHeight="1" x14ac:dyDescent="0.3">
      <c r="B12087" s="39" t="str">
        <f t="shared" si="170"/>
        <v>LA021600700 сполучна муфта</v>
      </c>
      <c r="C12087" s="39" t="str">
        <f>TEXT(Raw_Articul_Data!$D12087,"00000000000")</f>
        <v>LA021600700</v>
      </c>
      <c r="D12087" s="41" t="s">
        <v>6497</v>
      </c>
      <c r="E12087" s="41" t="s">
        <v>6498</v>
      </c>
      <c r="G12087" s="41" t="s">
        <v>32</v>
      </c>
      <c r="H12087" s="41" t="s">
        <v>2790</v>
      </c>
      <c r="K12087" s="41" t="s">
        <v>25</v>
      </c>
    </row>
    <row r="12088" spans="2:11" ht="15" customHeight="1" x14ac:dyDescent="0.3">
      <c r="B12088" s="39" t="str">
        <f t="shared" si="170"/>
        <v>LA024301400 електронний модуль</v>
      </c>
      <c r="C12088" s="39" t="str">
        <f>TEXT(Raw_Articul_Data!$D12088,"00000000000")</f>
        <v>LA024301400</v>
      </c>
      <c r="D12088" s="41" t="s">
        <v>6499</v>
      </c>
      <c r="E12088" s="41" t="s">
        <v>3908</v>
      </c>
      <c r="G12088" s="41" t="s">
        <v>32</v>
      </c>
      <c r="H12088" s="41" t="s">
        <v>2790</v>
      </c>
      <c r="I12088" s="41" t="s">
        <v>23</v>
      </c>
      <c r="J12088" s="41" t="s">
        <v>541</v>
      </c>
      <c r="K12088" s="41" t="s">
        <v>25</v>
      </c>
    </row>
    <row r="12089" spans="2:11" ht="15" customHeight="1" x14ac:dyDescent="0.3">
      <c r="B12089" s="39" t="str">
        <f t="shared" si="170"/>
        <v>LA024302205 джгут дротів</v>
      </c>
      <c r="C12089" s="39" t="str">
        <f>TEXT(Raw_Articul_Data!$D12089,"00000000000")</f>
        <v>LA024302205</v>
      </c>
      <c r="D12089" s="41" t="s">
        <v>6500</v>
      </c>
      <c r="E12089" s="41" t="s">
        <v>3193</v>
      </c>
      <c r="G12089" s="41" t="s">
        <v>32</v>
      </c>
      <c r="H12089" s="41" t="s">
        <v>2790</v>
      </c>
      <c r="I12089" s="41" t="s">
        <v>23</v>
      </c>
      <c r="J12089" s="41" t="s">
        <v>541</v>
      </c>
      <c r="K12089" s="41" t="s">
        <v>25</v>
      </c>
    </row>
    <row r="12090" spans="2:11" ht="15" customHeight="1" x14ac:dyDescent="0.3">
      <c r="B12090" s="39" t="str">
        <f t="shared" si="170"/>
        <v>LA026000202 електродвигун</v>
      </c>
      <c r="C12090" s="39" t="str">
        <f>TEXT(Raw_Articul_Data!$D12090,"00000000000")</f>
        <v>LA026000202</v>
      </c>
      <c r="D12090" s="41" t="s">
        <v>6501</v>
      </c>
      <c r="E12090" s="41" t="s">
        <v>2869</v>
      </c>
      <c r="G12090" s="41" t="s">
        <v>32</v>
      </c>
      <c r="H12090" s="41" t="s">
        <v>2790</v>
      </c>
      <c r="I12090" s="41" t="s">
        <v>23</v>
      </c>
      <c r="J12090" s="41" t="s">
        <v>34</v>
      </c>
      <c r="K12090" s="41" t="s">
        <v>25</v>
      </c>
    </row>
    <row r="12091" spans="2:11" ht="15" customHeight="1" x14ac:dyDescent="0.3">
      <c r="B12091" s="39" t="str">
        <f t="shared" si="170"/>
        <v>LA026004200 черв'як</v>
      </c>
      <c r="C12091" s="39" t="str">
        <f>TEXT(Raw_Articul_Data!$D12091,"00000000000")</f>
        <v>LA026004200</v>
      </c>
      <c r="D12091" s="41" t="s">
        <v>6502</v>
      </c>
      <c r="E12091" s="41" t="s">
        <v>3349</v>
      </c>
      <c r="G12091" s="41" t="s">
        <v>32</v>
      </c>
      <c r="H12091" s="41" t="s">
        <v>2790</v>
      </c>
      <c r="I12091" s="41" t="s">
        <v>23</v>
      </c>
      <c r="J12091" s="41" t="s">
        <v>28</v>
      </c>
      <c r="K12091" s="41" t="s">
        <v>25</v>
      </c>
    </row>
    <row r="12092" spans="2:11" ht="15" customHeight="1" x14ac:dyDescent="0.3">
      <c r="B12092" s="39" t="str">
        <f t="shared" si="170"/>
        <v>LA026401700 кришка ланцюгової зірочки</v>
      </c>
      <c r="C12092" s="39" t="str">
        <f>TEXT(Raw_Articul_Data!$D12092,"00000000000")</f>
        <v>LA026401700</v>
      </c>
      <c r="D12092" s="41" t="s">
        <v>6503</v>
      </c>
      <c r="E12092" s="41" t="s">
        <v>3400</v>
      </c>
      <c r="G12092" s="41" t="s">
        <v>32</v>
      </c>
      <c r="H12092" s="41" t="s">
        <v>2790</v>
      </c>
      <c r="I12092" s="41" t="s">
        <v>23</v>
      </c>
      <c r="J12092" s="41" t="s">
        <v>28</v>
      </c>
      <c r="K12092" s="41" t="s">
        <v>25</v>
      </c>
    </row>
    <row r="12093" spans="2:11" ht="15" customHeight="1" x14ac:dyDescent="0.3">
      <c r="B12093" s="39" t="str">
        <f t="shared" si="170"/>
        <v>LA026401900 натяжний пристрій</v>
      </c>
      <c r="C12093" s="39" t="str">
        <f>TEXT(Raw_Articul_Data!$D12093,"00000000000")</f>
        <v>LA026401900</v>
      </c>
      <c r="D12093" s="41" t="s">
        <v>6504</v>
      </c>
      <c r="E12093" s="41" t="s">
        <v>6505</v>
      </c>
      <c r="G12093" s="41" t="s">
        <v>32</v>
      </c>
      <c r="H12093" s="41" t="s">
        <v>2790</v>
      </c>
      <c r="I12093" s="41" t="s">
        <v>23</v>
      </c>
      <c r="J12093" s="41" t="s">
        <v>28</v>
      </c>
      <c r="K12093" s="41" t="s">
        <v>25</v>
      </c>
    </row>
    <row r="12094" spans="2:11" ht="15" customHeight="1" x14ac:dyDescent="0.3">
      <c r="B12094" s="39" t="str">
        <f t="shared" si="170"/>
        <v>LA026403400 шланг забору мастила</v>
      </c>
      <c r="C12094" s="39" t="str">
        <f>TEXT(Raw_Articul_Data!$D12094,"00000000000")</f>
        <v>LA026403400</v>
      </c>
      <c r="D12094" s="41" t="s">
        <v>6506</v>
      </c>
      <c r="E12094" s="41" t="s">
        <v>6507</v>
      </c>
      <c r="G12094" s="41" t="s">
        <v>32</v>
      </c>
      <c r="H12094" s="41" t="s">
        <v>2790</v>
      </c>
      <c r="I12094" s="41" t="s">
        <v>23</v>
      </c>
      <c r="J12094" s="41" t="s">
        <v>28</v>
      </c>
      <c r="K12094" s="41" t="s">
        <v>25</v>
      </c>
    </row>
    <row r="12095" spans="2:11" ht="15" customHeight="1" x14ac:dyDescent="0.3">
      <c r="B12095" s="39" t="str">
        <f t="shared" si="170"/>
        <v>LA026421200 ланцюгова зірочка</v>
      </c>
      <c r="C12095" s="39" t="str">
        <f>TEXT(Raw_Articul_Data!$D12095,"00000000000")</f>
        <v>LA026421200</v>
      </c>
      <c r="D12095" s="41" t="s">
        <v>6508</v>
      </c>
      <c r="E12095" s="41" t="s">
        <v>5178</v>
      </c>
      <c r="G12095" s="41" t="s">
        <v>32</v>
      </c>
      <c r="H12095" s="41" t="s">
        <v>2790</v>
      </c>
      <c r="I12095" s="41" t="s">
        <v>23</v>
      </c>
      <c r="J12095" s="41" t="s">
        <v>28</v>
      </c>
      <c r="K12095" s="41" t="s">
        <v>25</v>
      </c>
    </row>
    <row r="12096" spans="2:11" ht="15" customHeight="1" x14ac:dyDescent="0.3">
      <c r="B12096" s="39" t="str">
        <f t="shared" si="170"/>
        <v>LA026642400 шпилька</v>
      </c>
      <c r="C12096" s="39" t="str">
        <f>TEXT(Raw_Articul_Data!$D12096,"00000000000")</f>
        <v>LA026642400</v>
      </c>
      <c r="D12096" s="41" t="s">
        <v>6509</v>
      </c>
      <c r="E12096" s="41" t="s">
        <v>2994</v>
      </c>
      <c r="G12096" s="41" t="s">
        <v>32</v>
      </c>
      <c r="H12096" s="41" t="s">
        <v>2790</v>
      </c>
      <c r="I12096" s="41" t="s">
        <v>23</v>
      </c>
      <c r="J12096" s="41" t="s">
        <v>191</v>
      </c>
      <c r="K12096" s="41" t="s">
        <v>25</v>
      </c>
    </row>
    <row r="12097" spans="2:11" ht="15" customHeight="1" x14ac:dyDescent="0.3">
      <c r="B12097" s="39" t="str">
        <f t="shared" si="170"/>
        <v>LA027107103 верхня частина штока</v>
      </c>
      <c r="C12097" s="39" t="str">
        <f>TEXT(Raw_Articul_Data!$D12097,"00000000000")</f>
        <v>LA027107103</v>
      </c>
      <c r="D12097" s="41" t="s">
        <v>6510</v>
      </c>
      <c r="E12097" s="41" t="s">
        <v>6511</v>
      </c>
      <c r="G12097" s="41" t="s">
        <v>32</v>
      </c>
      <c r="H12097" s="41" t="s">
        <v>2790</v>
      </c>
      <c r="I12097" s="41" t="s">
        <v>23</v>
      </c>
      <c r="J12097" s="41" t="s">
        <v>28</v>
      </c>
      <c r="K12097" s="41" t="s">
        <v>25</v>
      </c>
    </row>
    <row r="12098" spans="2:11" ht="15" customHeight="1" x14ac:dyDescent="0.3">
      <c r="B12098" s="39" t="str">
        <f t="shared" si="170"/>
        <v>LA028205000 подовжувач штока 0,5м</v>
      </c>
      <c r="C12098" s="39" t="str">
        <f>TEXT(Raw_Articul_Data!$D12098,"00000000000")</f>
        <v>LA028205000</v>
      </c>
      <c r="D12098" s="41" t="s">
        <v>2593</v>
      </c>
      <c r="E12098" s="41" t="s">
        <v>2594</v>
      </c>
      <c r="G12098" s="41" t="s">
        <v>21</v>
      </c>
      <c r="H12098" s="41" t="s">
        <v>2595</v>
      </c>
      <c r="I12098" s="41" t="s">
        <v>23</v>
      </c>
      <c r="J12098" s="41" t="s">
        <v>28</v>
      </c>
      <c r="K12098" s="41" t="s">
        <v>25</v>
      </c>
    </row>
    <row r="12099" spans="2:11" ht="15" customHeight="1" x14ac:dyDescent="0.3">
      <c r="B12099" s="39" t="str">
        <f t="shared" si="170"/>
        <v>LA029851600 стопорне кільце</v>
      </c>
      <c r="C12099" s="39" t="str">
        <f>TEXT(Raw_Articul_Data!$D12099,"00000000000")</f>
        <v>LA029851600</v>
      </c>
      <c r="D12099" s="41" t="s">
        <v>6512</v>
      </c>
      <c r="E12099" s="41" t="s">
        <v>3123</v>
      </c>
      <c r="G12099" s="41" t="s">
        <v>32</v>
      </c>
      <c r="H12099" s="41" t="s">
        <v>2790</v>
      </c>
      <c r="I12099" s="41" t="s">
        <v>23</v>
      </c>
      <c r="J12099" s="41" t="s">
        <v>34</v>
      </c>
      <c r="K12099" s="41" t="s">
        <v>25</v>
      </c>
    </row>
    <row r="12100" spans="2:11" ht="15" customHeight="1" x14ac:dyDescent="0.3">
      <c r="B12100" s="39" t="str">
        <f t="shared" si="170"/>
        <v>LA032000005 акумуляторний висоторіз hta86</v>
      </c>
      <c r="C12100" s="39" t="str">
        <f>TEXT(Raw_Articul_Data!$D12100,"00000000000")</f>
        <v>LA032000005</v>
      </c>
      <c r="D12100" s="41" t="s">
        <v>2596</v>
      </c>
      <c r="E12100" s="41" t="s">
        <v>2597</v>
      </c>
      <c r="F12100" s="41" t="s">
        <v>7264</v>
      </c>
      <c r="G12100" s="41" t="s">
        <v>843</v>
      </c>
      <c r="H12100" s="41" t="s">
        <v>2598</v>
      </c>
      <c r="I12100" s="41" t="s">
        <v>23</v>
      </c>
      <c r="J12100" s="41" t="s">
        <v>164</v>
      </c>
      <c r="K12100" s="41" t="s">
        <v>25</v>
      </c>
    </row>
    <row r="12101" spans="2:11" ht="15" customHeight="1" x14ac:dyDescent="0.3">
      <c r="B12101" s="39" t="str">
        <f t="shared" si="170"/>
        <v>LA033504400 маслобак</v>
      </c>
      <c r="C12101" s="39" t="str">
        <f>TEXT(Raw_Articul_Data!$D12101,"00000000000")</f>
        <v>LA033504400</v>
      </c>
      <c r="D12101" s="41" t="s">
        <v>6513</v>
      </c>
      <c r="E12101" s="41" t="s">
        <v>6514</v>
      </c>
      <c r="G12101" s="41" t="s">
        <v>32</v>
      </c>
      <c r="H12101" s="41" t="s">
        <v>2790</v>
      </c>
      <c r="I12101" s="41" t="s">
        <v>23</v>
      </c>
      <c r="J12101" s="41" t="s">
        <v>28</v>
      </c>
      <c r="K12101" s="41" t="s">
        <v>25</v>
      </c>
    </row>
    <row r="12102" spans="2:11" ht="15" customHeight="1" x14ac:dyDescent="0.3">
      <c r="B12102" s="39" t="str">
        <f t="shared" si="170"/>
        <v>LA034301401 модуль керування</v>
      </c>
      <c r="C12102" s="39" t="str">
        <f>TEXT(Raw_Articul_Data!$D12102,"00000000000")</f>
        <v>LA034301401</v>
      </c>
      <c r="D12102" s="41" t="s">
        <v>6515</v>
      </c>
      <c r="E12102" s="41" t="s">
        <v>6516</v>
      </c>
      <c r="G12102" s="41" t="s">
        <v>32</v>
      </c>
      <c r="H12102" s="41" t="s">
        <v>2790</v>
      </c>
      <c r="I12102" s="41" t="s">
        <v>23</v>
      </c>
      <c r="J12102" s="41" t="s">
        <v>585</v>
      </c>
      <c r="K12102" s="41" t="s">
        <v>25</v>
      </c>
    </row>
    <row r="12103" spans="2:11" ht="15" customHeight="1" x14ac:dyDescent="0.3">
      <c r="B12103" s="39" t="str">
        <f t="shared" si="170"/>
        <v>LA034403003 джгут дротів</v>
      </c>
      <c r="C12103" s="39" t="str">
        <f>TEXT(Raw_Articul_Data!$D12103,"00000000000")</f>
        <v>LA034403003</v>
      </c>
      <c r="D12103" s="41" t="s">
        <v>6517</v>
      </c>
      <c r="E12103" s="41" t="s">
        <v>3193</v>
      </c>
      <c r="G12103" s="41" t="s">
        <v>32</v>
      </c>
      <c r="H12103" s="41" t="s">
        <v>2790</v>
      </c>
      <c r="I12103" s="41" t="s">
        <v>23</v>
      </c>
      <c r="J12103" s="41" t="s">
        <v>3550</v>
      </c>
      <c r="K12103" s="41" t="s">
        <v>25</v>
      </c>
    </row>
    <row r="12104" spans="2:11" ht="15" customHeight="1" x14ac:dyDescent="0.3">
      <c r="B12104" s="39" t="str">
        <f t="shared" si="170"/>
        <v>LA036000202 електродвигун</v>
      </c>
      <c r="C12104" s="39" t="str">
        <f>TEXT(Raw_Articul_Data!$D12104,"00000000000")</f>
        <v>LA036000202</v>
      </c>
      <c r="D12104" s="41" t="s">
        <v>6518</v>
      </c>
      <c r="E12104" s="41" t="s">
        <v>2869</v>
      </c>
      <c r="G12104" s="41" t="s">
        <v>32</v>
      </c>
      <c r="H12104" s="41" t="s">
        <v>2790</v>
      </c>
      <c r="I12104" s="41" t="s">
        <v>23</v>
      </c>
      <c r="J12104" s="41" t="s">
        <v>1908</v>
      </c>
      <c r="K12104" s="41" t="s">
        <v>25</v>
      </c>
    </row>
    <row r="12105" spans="2:11" ht="15" customHeight="1" x14ac:dyDescent="0.3">
      <c r="B12105" s="39" t="str">
        <f t="shared" si="170"/>
        <v>LA036000803 корпус двигуна</v>
      </c>
      <c r="C12105" s="39" t="str">
        <f>TEXT(Raw_Articul_Data!$D12105,"00000000000")</f>
        <v>LA036000803</v>
      </c>
      <c r="D12105" s="41" t="s">
        <v>6519</v>
      </c>
      <c r="E12105" s="41" t="s">
        <v>6315</v>
      </c>
      <c r="G12105" s="41" t="s">
        <v>32</v>
      </c>
      <c r="H12105" s="41" t="s">
        <v>2790</v>
      </c>
      <c r="I12105" s="41" t="s">
        <v>23</v>
      </c>
      <c r="J12105" s="41" t="s">
        <v>28</v>
      </c>
      <c r="K12105" s="41" t="s">
        <v>25</v>
      </c>
    </row>
    <row r="12106" spans="2:11" ht="15" customHeight="1" x14ac:dyDescent="0.3">
      <c r="B12106" s="39" t="str">
        <f t="shared" si="170"/>
        <v>LA036001600 основа корпусу</v>
      </c>
      <c r="C12106" s="39" t="str">
        <f>TEXT(Raw_Articul_Data!$D12106,"00000000000")</f>
        <v>LA036001600</v>
      </c>
      <c r="D12106" s="41" t="s">
        <v>6520</v>
      </c>
      <c r="E12106" s="41" t="s">
        <v>6521</v>
      </c>
      <c r="G12106" s="41" t="s">
        <v>32</v>
      </c>
      <c r="H12106" s="41" t="s">
        <v>2790</v>
      </c>
      <c r="I12106" s="41" t="s">
        <v>23</v>
      </c>
      <c r="J12106" s="41" t="s">
        <v>28</v>
      </c>
      <c r="K12106" s="41" t="s">
        <v>25</v>
      </c>
    </row>
    <row r="12107" spans="2:11" ht="15" customHeight="1" x14ac:dyDescent="0.3">
      <c r="B12107" s="39" t="str">
        <f t="shared" si="170"/>
        <v>LA036021210 корпус двигуна</v>
      </c>
      <c r="C12107" s="39" t="str">
        <f>TEXT(Raw_Articul_Data!$D12107,"00000000000")</f>
        <v>LA036021210</v>
      </c>
      <c r="D12107" s="41" t="s">
        <v>6522</v>
      </c>
      <c r="E12107" s="41" t="s">
        <v>6315</v>
      </c>
      <c r="G12107" s="41" t="s">
        <v>32</v>
      </c>
      <c r="H12107" s="41" t="s">
        <v>2790</v>
      </c>
      <c r="I12107" s="41" t="s">
        <v>23</v>
      </c>
      <c r="J12107" s="41" t="s">
        <v>28</v>
      </c>
      <c r="K12107" s="41" t="s">
        <v>25</v>
      </c>
    </row>
    <row r="12108" spans="2:11" ht="15" customHeight="1" x14ac:dyDescent="0.3">
      <c r="B12108" s="39" t="str">
        <f t="shared" si="170"/>
        <v>LA036401700 кришка ланцюгової зірочки</v>
      </c>
      <c r="C12108" s="39" t="str">
        <f>TEXT(Raw_Articul_Data!$D12108,"00000000000")</f>
        <v>LA036401700</v>
      </c>
      <c r="D12108" s="41" t="s">
        <v>6523</v>
      </c>
      <c r="E12108" s="41" t="s">
        <v>3400</v>
      </c>
      <c r="G12108" s="41" t="s">
        <v>32</v>
      </c>
      <c r="H12108" s="41" t="s">
        <v>2790</v>
      </c>
      <c r="I12108" s="41" t="s">
        <v>23</v>
      </c>
      <c r="J12108" s="41" t="s">
        <v>28</v>
      </c>
      <c r="K12108" s="41" t="s">
        <v>25</v>
      </c>
    </row>
    <row r="12109" spans="2:11" ht="15" customHeight="1" x14ac:dyDescent="0.3">
      <c r="B12109" s="39" t="str">
        <f t="shared" ref="B12109:B12172" si="171">CONCATENATE(C12109," ", LOWER(E12109))</f>
        <v>LA037107103 штанга в зборі</v>
      </c>
      <c r="C12109" s="39" t="str">
        <f>TEXT(Raw_Articul_Data!$D12109,"00000000000")</f>
        <v>LA037107103</v>
      </c>
      <c r="D12109" s="41" t="s">
        <v>6524</v>
      </c>
      <c r="E12109" s="41" t="s">
        <v>4294</v>
      </c>
      <c r="G12109" s="41" t="s">
        <v>32</v>
      </c>
      <c r="H12109" s="41" t="s">
        <v>2790</v>
      </c>
      <c r="I12109" s="41" t="s">
        <v>23</v>
      </c>
      <c r="J12109" s="41" t="s">
        <v>45</v>
      </c>
      <c r="K12109" s="41" t="s">
        <v>25</v>
      </c>
    </row>
    <row r="12110" spans="2:11" ht="15" customHeight="1" x14ac:dyDescent="0.3">
      <c r="B12110" s="39" t="str">
        <f t="shared" si="171"/>
        <v>LA037107111 штанга</v>
      </c>
      <c r="C12110" s="39" t="str">
        <f>TEXT(Raw_Articul_Data!$D12110,"00000000000")</f>
        <v>LA037107111</v>
      </c>
      <c r="D12110" s="41" t="s">
        <v>6525</v>
      </c>
      <c r="E12110" s="41" t="s">
        <v>3136</v>
      </c>
      <c r="G12110" s="41" t="s">
        <v>32</v>
      </c>
      <c r="H12110" s="41" t="s">
        <v>2790</v>
      </c>
      <c r="I12110" s="41" t="s">
        <v>23</v>
      </c>
      <c r="J12110" s="41" t="s">
        <v>45</v>
      </c>
      <c r="K12110" s="41" t="s">
        <v>25</v>
      </c>
    </row>
    <row r="12111" spans="2:11" ht="15" customHeight="1" x14ac:dyDescent="0.3">
      <c r="B12111" s="39" t="str">
        <f t="shared" si="171"/>
        <v>LA037403700 фіксуюча муфта</v>
      </c>
      <c r="C12111" s="39" t="str">
        <f>TEXT(Raw_Articul_Data!$D12111,"00000000000")</f>
        <v>LA037403700</v>
      </c>
      <c r="D12111" s="41" t="s">
        <v>6526</v>
      </c>
      <c r="E12111" s="41" t="s">
        <v>6527</v>
      </c>
      <c r="G12111" s="41" t="s">
        <v>32</v>
      </c>
      <c r="H12111" s="41" t="s">
        <v>2790</v>
      </c>
      <c r="I12111" s="41" t="s">
        <v>23</v>
      </c>
      <c r="J12111" s="41" t="s">
        <v>28</v>
      </c>
      <c r="K12111" s="41" t="s">
        <v>25</v>
      </c>
    </row>
    <row r="12112" spans="2:11" ht="15" customHeight="1" x14ac:dyDescent="0.3">
      <c r="B12112" s="39" t="str">
        <f t="shared" si="171"/>
        <v>LA038205200 труба з зажимом</v>
      </c>
      <c r="C12112" s="39" t="str">
        <f>TEXT(Raw_Articul_Data!$D12112,"00000000000")</f>
        <v>LA038205200</v>
      </c>
      <c r="D12112" s="41" t="s">
        <v>6528</v>
      </c>
      <c r="E12112" s="41" t="s">
        <v>6529</v>
      </c>
      <c r="G12112" s="41" t="s">
        <v>32</v>
      </c>
      <c r="H12112" s="41" t="s">
        <v>2790</v>
      </c>
      <c r="I12112" s="41" t="s">
        <v>23</v>
      </c>
      <c r="J12112" s="41" t="s">
        <v>28</v>
      </c>
      <c r="K12112" s="41" t="s">
        <v>25</v>
      </c>
    </row>
    <row r="12113" spans="2:11" ht="15" customHeight="1" x14ac:dyDescent="0.3">
      <c r="B12113" s="39" t="str">
        <f t="shared" si="171"/>
        <v>LA038207800 гачок</v>
      </c>
      <c r="C12113" s="39" t="str">
        <f>TEXT(Raw_Articul_Data!$D12113,"00000000000")</f>
        <v>LA038207800</v>
      </c>
      <c r="D12113" s="41" t="s">
        <v>6530</v>
      </c>
      <c r="E12113" s="41" t="s">
        <v>4695</v>
      </c>
      <c r="G12113" s="41" t="s">
        <v>32</v>
      </c>
      <c r="H12113" s="41" t="s">
        <v>2790</v>
      </c>
      <c r="I12113" s="41" t="s">
        <v>23</v>
      </c>
      <c r="J12113" s="41" t="s">
        <v>45</v>
      </c>
      <c r="K12113" s="41" t="s">
        <v>25</v>
      </c>
    </row>
    <row r="12114" spans="2:11" ht="15" customHeight="1" x14ac:dyDescent="0.3">
      <c r="B12114" s="39" t="str">
        <f t="shared" si="171"/>
        <v>MA010071002 комплект важеля керування</v>
      </c>
      <c r="C12114" s="39" t="str">
        <f>TEXT(Raw_Articul_Data!$D12114,"00000000000")</f>
        <v>MA010071002</v>
      </c>
      <c r="D12114" s="41" t="s">
        <v>6531</v>
      </c>
      <c r="E12114" s="41" t="s">
        <v>6326</v>
      </c>
      <c r="G12114" s="41" t="s">
        <v>32</v>
      </c>
      <c r="H12114" s="41" t="s">
        <v>2790</v>
      </c>
      <c r="I12114" s="41" t="s">
        <v>23</v>
      </c>
      <c r="J12114" s="41" t="s">
        <v>34</v>
      </c>
      <c r="K12114" s="41" t="s">
        <v>25</v>
      </c>
    </row>
    <row r="12115" spans="2:11" ht="15" customHeight="1" x14ac:dyDescent="0.3">
      <c r="B12115" s="39" t="str">
        <f t="shared" si="171"/>
        <v>MA010115821 акумуляторна пила msa220t 3/8"p (мотор)</v>
      </c>
      <c r="C12115" s="39" t="str">
        <f>TEXT(Raw_Articul_Data!$D12115,"00000000000")</f>
        <v>MA010115821</v>
      </c>
      <c r="D12115" s="41" t="s">
        <v>2599</v>
      </c>
      <c r="E12115" s="41" t="s">
        <v>2600</v>
      </c>
      <c r="F12115" s="41" t="s">
        <v>7264</v>
      </c>
      <c r="G12115" s="41" t="s">
        <v>843</v>
      </c>
      <c r="H12115" s="41" t="s">
        <v>2601</v>
      </c>
      <c r="I12115" s="41" t="s">
        <v>23</v>
      </c>
      <c r="J12115" s="41" t="s">
        <v>164</v>
      </c>
      <c r="K12115" s="41" t="s">
        <v>25</v>
      </c>
    </row>
    <row r="12116" spans="2:11" ht="15" customHeight="1" x14ac:dyDescent="0.3">
      <c r="B12116" s="39" t="str">
        <f t="shared" si="171"/>
        <v>MA010115841 акумуляторна пила msa220.1t 3/8“p (мотор)</v>
      </c>
      <c r="C12116" s="39" t="str">
        <f>TEXT(Raw_Articul_Data!$D12116,"00000000000")</f>
        <v>MA010115841</v>
      </c>
      <c r="D12116" s="41" t="s">
        <v>2602</v>
      </c>
      <c r="E12116" s="41" t="s">
        <v>2603</v>
      </c>
      <c r="F12116" s="41" t="s">
        <v>7264</v>
      </c>
      <c r="G12116" s="41" t="s">
        <v>843</v>
      </c>
      <c r="H12116" s="41" t="s">
        <v>2601</v>
      </c>
      <c r="I12116" s="41" t="s">
        <v>23</v>
      </c>
      <c r="J12116" s="41" t="s">
        <v>164</v>
      </c>
      <c r="K12116" s="41" t="s">
        <v>25</v>
      </c>
    </row>
    <row r="12117" spans="2:11" ht="15" customHeight="1" x14ac:dyDescent="0.3">
      <c r="B12117" s="39" t="str">
        <f t="shared" si="171"/>
        <v>MA014006302 датчик мастила</v>
      </c>
      <c r="C12117" s="39" t="str">
        <f>TEXT(Raw_Articul_Data!$D12117,"00000000000")</f>
        <v>MA014006302</v>
      </c>
      <c r="D12117" s="41" t="s">
        <v>6532</v>
      </c>
      <c r="E12117" s="41" t="s">
        <v>6533</v>
      </c>
      <c r="G12117" s="41" t="s">
        <v>32</v>
      </c>
      <c r="H12117" s="41" t="s">
        <v>2790</v>
      </c>
      <c r="I12117" s="41" t="s">
        <v>23</v>
      </c>
      <c r="J12117" s="41" t="s">
        <v>541</v>
      </c>
      <c r="K12117" s="41" t="s">
        <v>25</v>
      </c>
    </row>
    <row r="12118" spans="2:11" ht="15" customHeight="1" x14ac:dyDescent="0.3">
      <c r="B12118" s="39" t="str">
        <f t="shared" si="171"/>
        <v>MA014300500 вимикач</v>
      </c>
      <c r="C12118" s="39" t="str">
        <f>TEXT(Raw_Articul_Data!$D12118,"00000000000")</f>
        <v>MA014300500</v>
      </c>
      <c r="D12118" s="41" t="s">
        <v>6534</v>
      </c>
      <c r="E12118" s="41" t="s">
        <v>3862</v>
      </c>
      <c r="G12118" s="41" t="s">
        <v>32</v>
      </c>
      <c r="H12118" s="41" t="s">
        <v>2790</v>
      </c>
      <c r="I12118" s="41" t="s">
        <v>23</v>
      </c>
      <c r="J12118" s="41" t="s">
        <v>24</v>
      </c>
      <c r="K12118" s="41" t="s">
        <v>25</v>
      </c>
    </row>
    <row r="12119" spans="2:11" ht="15" customHeight="1" x14ac:dyDescent="0.3">
      <c r="B12119" s="39" t="str">
        <f t="shared" si="171"/>
        <v>MA014301403 електронний модуль</v>
      </c>
      <c r="C12119" s="39" t="str">
        <f>TEXT(Raw_Articul_Data!$D12119,"00000000000")</f>
        <v>MA014301403</v>
      </c>
      <c r="D12119" s="41" t="s">
        <v>6535</v>
      </c>
      <c r="E12119" s="41" t="s">
        <v>3908</v>
      </c>
      <c r="G12119" s="41" t="s">
        <v>32</v>
      </c>
      <c r="H12119" s="41" t="s">
        <v>2790</v>
      </c>
      <c r="I12119" s="41" t="s">
        <v>23</v>
      </c>
      <c r="J12119" s="41" t="s">
        <v>34</v>
      </c>
      <c r="K12119" s="41" t="s">
        <v>25</v>
      </c>
    </row>
    <row r="12120" spans="2:11" ht="15" customHeight="1" x14ac:dyDescent="0.3">
      <c r="B12120" s="39" t="str">
        <f t="shared" si="171"/>
        <v>MA014302200 кабельний джгут</v>
      </c>
      <c r="C12120" s="39" t="str">
        <f>TEXT(Raw_Articul_Data!$D12120,"00000000000")</f>
        <v>MA014302200</v>
      </c>
      <c r="D12120" s="41" t="s">
        <v>6536</v>
      </c>
      <c r="E12120" s="41" t="s">
        <v>3730</v>
      </c>
      <c r="G12120" s="41" t="s">
        <v>32</v>
      </c>
      <c r="H12120" s="41" t="s">
        <v>2790</v>
      </c>
      <c r="I12120" s="41" t="s">
        <v>23</v>
      </c>
      <c r="J12120" s="41" t="s">
        <v>34</v>
      </c>
      <c r="K12120" s="41" t="s">
        <v>25</v>
      </c>
    </row>
    <row r="12121" spans="2:11" ht="15" customHeight="1" x14ac:dyDescent="0.3">
      <c r="B12121" s="39" t="str">
        <f t="shared" si="171"/>
        <v>MA016004900 електродвигун з корпусом в зборі</v>
      </c>
      <c r="C12121" s="39" t="str">
        <f>TEXT(Raw_Articul_Data!$D12121,"00000000000")</f>
        <v>MA016004900</v>
      </c>
      <c r="D12121" s="41" t="s">
        <v>6537</v>
      </c>
      <c r="E12121" s="41" t="s">
        <v>6538</v>
      </c>
      <c r="G12121" s="41" t="s">
        <v>32</v>
      </c>
      <c r="H12121" s="41" t="s">
        <v>2790</v>
      </c>
      <c r="I12121" s="41" t="s">
        <v>23</v>
      </c>
      <c r="J12121" s="41" t="s">
        <v>1908</v>
      </c>
      <c r="K12121" s="41" t="s">
        <v>25</v>
      </c>
    </row>
    <row r="12122" spans="2:11" ht="15" customHeight="1" x14ac:dyDescent="0.3">
      <c r="B12122" s="39" t="str">
        <f t="shared" si="171"/>
        <v>MA016062000 повітряний фільтр</v>
      </c>
      <c r="C12122" s="39" t="str">
        <f>TEXT(Raw_Articul_Data!$D12122,"00000000000")</f>
        <v>MA016062000</v>
      </c>
      <c r="D12122" s="41" t="s">
        <v>6539</v>
      </c>
      <c r="E12122" s="41" t="s">
        <v>3041</v>
      </c>
      <c r="G12122" s="41" t="s">
        <v>32</v>
      </c>
      <c r="H12122" s="41" t="s">
        <v>2790</v>
      </c>
      <c r="I12122" s="41" t="s">
        <v>23</v>
      </c>
      <c r="J12122" s="41" t="s">
        <v>28</v>
      </c>
      <c r="K12122" s="41" t="s">
        <v>25</v>
      </c>
    </row>
    <row r="12123" spans="2:11" ht="15" customHeight="1" x14ac:dyDescent="0.3">
      <c r="B12123" s="39" t="str">
        <f t="shared" si="171"/>
        <v>MA016402001 ланцюгова зірочка</v>
      </c>
      <c r="C12123" s="39" t="str">
        <f>TEXT(Raw_Articul_Data!$D12123,"00000000000")</f>
        <v>MA016402001</v>
      </c>
      <c r="D12123" s="41" t="s">
        <v>6540</v>
      </c>
      <c r="E12123" s="41" t="s">
        <v>5178</v>
      </c>
      <c r="G12123" s="41" t="s">
        <v>32</v>
      </c>
      <c r="H12123" s="41" t="s">
        <v>2790</v>
      </c>
      <c r="I12123" s="41" t="s">
        <v>23</v>
      </c>
      <c r="J12123" s="41" t="s">
        <v>28</v>
      </c>
      <c r="K12123" s="41" t="s">
        <v>25</v>
      </c>
    </row>
    <row r="12124" spans="2:11" ht="15" customHeight="1" x14ac:dyDescent="0.3">
      <c r="B12124" s="39" t="str">
        <f t="shared" si="171"/>
        <v>MA016403201 масляний насос</v>
      </c>
      <c r="C12124" s="39" t="str">
        <f>TEXT(Raw_Articul_Data!$D12124,"00000000000")</f>
        <v>MA016403201</v>
      </c>
      <c r="D12124" s="41" t="s">
        <v>6541</v>
      </c>
      <c r="E12124" s="41" t="s">
        <v>3160</v>
      </c>
      <c r="G12124" s="41" t="s">
        <v>32</v>
      </c>
      <c r="H12124" s="41" t="s">
        <v>2790</v>
      </c>
      <c r="I12124" s="41" t="s">
        <v>23</v>
      </c>
      <c r="J12124" s="41" t="s">
        <v>34</v>
      </c>
      <c r="K12124" s="41" t="s">
        <v>25</v>
      </c>
    </row>
    <row r="12125" spans="2:11" ht="15" customHeight="1" x14ac:dyDescent="0.3">
      <c r="B12125" s="39" t="str">
        <f t="shared" si="171"/>
        <v>MA016407100 черв'як масляного насоса</v>
      </c>
      <c r="C12125" s="39" t="str">
        <f>TEXT(Raw_Articul_Data!$D12125,"00000000000")</f>
        <v>MA016407100</v>
      </c>
      <c r="D12125" s="41" t="s">
        <v>6542</v>
      </c>
      <c r="E12125" s="41" t="s">
        <v>6543</v>
      </c>
      <c r="G12125" s="41" t="s">
        <v>32</v>
      </c>
      <c r="H12125" s="41" t="s">
        <v>2790</v>
      </c>
      <c r="I12125" s="41" t="s">
        <v>23</v>
      </c>
      <c r="J12125" s="41" t="s">
        <v>28</v>
      </c>
      <c r="K12125" s="41" t="s">
        <v>25</v>
      </c>
    </row>
    <row r="12126" spans="2:11" ht="15" customHeight="1" x14ac:dyDescent="0.3">
      <c r="B12126" s="39" t="str">
        <f t="shared" si="171"/>
        <v>MA016600700 механізм натягування ланцюга</v>
      </c>
      <c r="C12126" s="39" t="str">
        <f>TEXT(Raw_Articul_Data!$D12126,"00000000000")</f>
        <v>MA016600700</v>
      </c>
      <c r="D12126" s="41" t="s">
        <v>6544</v>
      </c>
      <c r="E12126" s="41" t="s">
        <v>6545</v>
      </c>
      <c r="G12126" s="41" t="s">
        <v>32</v>
      </c>
      <c r="H12126" s="41" t="s">
        <v>2790</v>
      </c>
      <c r="I12126" s="41" t="s">
        <v>23</v>
      </c>
      <c r="J12126" s="41" t="s">
        <v>28</v>
      </c>
      <c r="K12126" s="41" t="s">
        <v>25</v>
      </c>
    </row>
    <row r="12127" spans="2:11" ht="15" customHeight="1" x14ac:dyDescent="0.3">
      <c r="B12127" s="39" t="str">
        <f t="shared" si="171"/>
        <v>MA020071001 комплект підшипника</v>
      </c>
      <c r="C12127" s="39" t="str">
        <f>TEXT(Raw_Articul_Data!$D12127,"00000000000")</f>
        <v>MA020071001</v>
      </c>
      <c r="D12127" s="41" t="s">
        <v>6546</v>
      </c>
      <c r="E12127" s="41" t="s">
        <v>6547</v>
      </c>
      <c r="G12127" s="41" t="s">
        <v>32</v>
      </c>
      <c r="H12127" s="41" t="s">
        <v>2790</v>
      </c>
      <c r="I12127" s="41" t="s">
        <v>23</v>
      </c>
      <c r="J12127" s="41" t="s">
        <v>233</v>
      </c>
      <c r="K12127" s="41" t="s">
        <v>25</v>
      </c>
    </row>
    <row r="12128" spans="2:11" ht="15" customHeight="1" x14ac:dyDescent="0.3">
      <c r="B12128" s="39" t="str">
        <f t="shared" si="171"/>
        <v>MA020071002 комплект натягу ланцюга</v>
      </c>
      <c r="C12128" s="39" t="str">
        <f>TEXT(Raw_Articul_Data!$D12128,"00000000000")</f>
        <v>MA020071002</v>
      </c>
      <c r="D12128" s="41" t="s">
        <v>6548</v>
      </c>
      <c r="E12128" s="41" t="s">
        <v>6549</v>
      </c>
      <c r="G12128" s="41" t="s">
        <v>32</v>
      </c>
      <c r="H12128" s="41" t="s">
        <v>2790</v>
      </c>
      <c r="I12128" s="41" t="s">
        <v>23</v>
      </c>
      <c r="J12128" s="41" t="s">
        <v>28</v>
      </c>
      <c r="K12128" s="41" t="s">
        <v>25</v>
      </c>
    </row>
    <row r="12129" spans="2:11" ht="15" customHeight="1" x14ac:dyDescent="0.3">
      <c r="B12129" s="39" t="str">
        <f t="shared" si="171"/>
        <v>MA020071004 комплект переобладнання гальмівної системи</v>
      </c>
      <c r="C12129" s="39" t="str">
        <f>TEXT(Raw_Articul_Data!$D12129,"00000000000")</f>
        <v>MA020071004</v>
      </c>
      <c r="D12129" s="41" t="s">
        <v>6550</v>
      </c>
      <c r="E12129" s="41" t="s">
        <v>6551</v>
      </c>
      <c r="G12129" s="41" t="s">
        <v>32</v>
      </c>
      <c r="H12129" s="41" t="s">
        <v>2790</v>
      </c>
      <c r="I12129" s="41" t="s">
        <v>23</v>
      </c>
      <c r="J12129" s="41" t="s">
        <v>34</v>
      </c>
      <c r="K12129" s="41" t="s">
        <v>25</v>
      </c>
    </row>
    <row r="12130" spans="2:11" ht="15" customHeight="1" x14ac:dyDescent="0.3">
      <c r="B12130" s="39" t="str">
        <f t="shared" si="171"/>
        <v>MA020072500 комплект - кільцева ланцюгова зірочка 325" 8 зубів</v>
      </c>
      <c r="C12130" s="39" t="str">
        <f>TEXT(Raw_Articul_Data!$D12130,"00000000000")</f>
        <v>MA020072500</v>
      </c>
      <c r="D12130" s="41" t="s">
        <v>6552</v>
      </c>
      <c r="E12130" s="41" t="s">
        <v>6553</v>
      </c>
      <c r="G12130" s="41" t="s">
        <v>32</v>
      </c>
      <c r="H12130" s="41" t="s">
        <v>2790</v>
      </c>
      <c r="I12130" s="41" t="s">
        <v>23</v>
      </c>
      <c r="J12130" s="41" t="s">
        <v>55</v>
      </c>
      <c r="K12130" s="41" t="s">
        <v>25</v>
      </c>
    </row>
    <row r="12131" spans="2:11" ht="15" customHeight="1" x14ac:dyDescent="0.3">
      <c r="B12131" s="39" t="str">
        <f t="shared" si="171"/>
        <v>MA020115813 акумуляторна пила msa300c (мотор)</v>
      </c>
      <c r="C12131" s="39" t="str">
        <f>TEXT(Raw_Articul_Data!$D12131,"00000000000")</f>
        <v>MA020115813</v>
      </c>
      <c r="D12131" s="41" t="s">
        <v>2604</v>
      </c>
      <c r="E12131" s="41" t="s">
        <v>2605</v>
      </c>
      <c r="F12131" s="41" t="s">
        <v>7264</v>
      </c>
      <c r="G12131" s="41" t="s">
        <v>843</v>
      </c>
      <c r="H12131" s="41" t="s">
        <v>2606</v>
      </c>
      <c r="I12131" s="41" t="s">
        <v>23</v>
      </c>
      <c r="J12131" s="41" t="s">
        <v>164</v>
      </c>
      <c r="K12131" s="41" t="s">
        <v>25</v>
      </c>
    </row>
    <row r="12132" spans="2:11" ht="15" customHeight="1" x14ac:dyDescent="0.3">
      <c r="B12132" s="39" t="str">
        <f t="shared" si="171"/>
        <v>MA020115833 акумуляторна пила msa300.1c (мотор)</v>
      </c>
      <c r="C12132" s="39" t="str">
        <f>TEXT(Raw_Articul_Data!$D12132,"00000000000")</f>
        <v>MA020115833</v>
      </c>
      <c r="D12132" s="41" t="s">
        <v>2607</v>
      </c>
      <c r="E12132" s="41" t="s">
        <v>2608</v>
      </c>
      <c r="F12132" s="41" t="s">
        <v>7264</v>
      </c>
      <c r="G12132" s="41" t="s">
        <v>843</v>
      </c>
      <c r="H12132" s="41" t="s">
        <v>2606</v>
      </c>
      <c r="I12132" s="41" t="s">
        <v>23</v>
      </c>
      <c r="K12132" s="41" t="s">
        <v>25</v>
      </c>
    </row>
    <row r="12133" spans="2:11" ht="15" customHeight="1" x14ac:dyDescent="0.3">
      <c r="B12133" s="39" t="str">
        <f t="shared" si="171"/>
        <v>MA020801603 кожух</v>
      </c>
      <c r="C12133" s="39" t="str">
        <f>TEXT(Raw_Articul_Data!$D12133,"00000000000")</f>
        <v>MA020801603</v>
      </c>
      <c r="D12133" s="41" t="s">
        <v>6554</v>
      </c>
      <c r="E12133" s="41" t="s">
        <v>3331</v>
      </c>
    </row>
    <row r="12134" spans="2:11" ht="15" customHeight="1" x14ac:dyDescent="0.3">
      <c r="B12134" s="39" t="str">
        <f t="shared" si="171"/>
        <v>MA020801901 фільтр</v>
      </c>
      <c r="C12134" s="39" t="str">
        <f>TEXT(Raw_Articul_Data!$D12134,"00000000000")</f>
        <v>MA020801901</v>
      </c>
      <c r="D12134" s="41" t="s">
        <v>6555</v>
      </c>
      <c r="E12134" s="41" t="s">
        <v>1780</v>
      </c>
      <c r="G12134" s="41" t="s">
        <v>32</v>
      </c>
      <c r="H12134" s="41" t="s">
        <v>2790</v>
      </c>
      <c r="I12134" s="41" t="s">
        <v>23</v>
      </c>
      <c r="J12134" s="41" t="s">
        <v>28</v>
      </c>
      <c r="K12134" s="41" t="s">
        <v>25</v>
      </c>
    </row>
    <row r="12135" spans="2:11" ht="15" customHeight="1" x14ac:dyDescent="0.3">
      <c r="B12135" s="39" t="str">
        <f t="shared" si="171"/>
        <v>MA024000103 модуль індикації</v>
      </c>
      <c r="C12135" s="39" t="str">
        <f>TEXT(Raw_Articul_Data!$D12135,"00000000000")</f>
        <v>MA024000103</v>
      </c>
      <c r="D12135" s="41" t="s">
        <v>6556</v>
      </c>
      <c r="E12135" s="41" t="s">
        <v>6557</v>
      </c>
      <c r="G12135" s="41" t="s">
        <v>32</v>
      </c>
      <c r="H12135" s="41" t="s">
        <v>2790</v>
      </c>
      <c r="I12135" s="41" t="s">
        <v>23</v>
      </c>
      <c r="J12135" s="41" t="s">
        <v>34</v>
      </c>
      <c r="K12135" s="41" t="s">
        <v>25</v>
      </c>
    </row>
    <row r="12136" spans="2:11" ht="15" customHeight="1" x14ac:dyDescent="0.3">
      <c r="B12136" s="39" t="str">
        <f t="shared" si="171"/>
        <v>MA024300501 вимикач</v>
      </c>
      <c r="C12136" s="39" t="str">
        <f>TEXT(Raw_Articul_Data!$D12136,"00000000000")</f>
        <v>MA024300501</v>
      </c>
      <c r="D12136" s="41" t="s">
        <v>6558</v>
      </c>
      <c r="E12136" s="41" t="s">
        <v>3862</v>
      </c>
      <c r="G12136" s="41" t="s">
        <v>32</v>
      </c>
      <c r="H12136" s="41" t="s">
        <v>2790</v>
      </c>
      <c r="I12136" s="41" t="s">
        <v>23</v>
      </c>
      <c r="J12136" s="41" t="s">
        <v>34</v>
      </c>
      <c r="K12136" s="41" t="s">
        <v>25</v>
      </c>
    </row>
    <row r="12137" spans="2:11" ht="15" customHeight="1" x14ac:dyDescent="0.3">
      <c r="B12137" s="39" t="str">
        <f t="shared" si="171"/>
        <v>MA024300503 вимикач</v>
      </c>
      <c r="C12137" s="39" t="str">
        <f>TEXT(Raw_Articul_Data!$D12137,"00000000000")</f>
        <v>MA024300503</v>
      </c>
      <c r="D12137" s="41" t="s">
        <v>6559</v>
      </c>
      <c r="E12137" s="41" t="s">
        <v>3862</v>
      </c>
      <c r="G12137" s="41" t="s">
        <v>32</v>
      </c>
      <c r="H12137" s="41" t="s">
        <v>2790</v>
      </c>
      <c r="I12137" s="41" t="s">
        <v>23</v>
      </c>
      <c r="J12137" s="41" t="s">
        <v>24</v>
      </c>
      <c r="K12137" s="41" t="s">
        <v>25</v>
      </c>
    </row>
    <row r="12138" spans="2:11" ht="15" customHeight="1" x14ac:dyDescent="0.3">
      <c r="B12138" s="39" t="str">
        <f t="shared" si="171"/>
        <v>MA024301402 електронний модуль</v>
      </c>
      <c r="C12138" s="39" t="str">
        <f>TEXT(Raw_Articul_Data!$D12138,"00000000000")</f>
        <v>MA024301402</v>
      </c>
      <c r="D12138" s="41" t="s">
        <v>6560</v>
      </c>
      <c r="E12138" s="41" t="s">
        <v>3908</v>
      </c>
      <c r="G12138" s="41" t="s">
        <v>32</v>
      </c>
      <c r="H12138" s="41" t="s">
        <v>2790</v>
      </c>
      <c r="I12138" s="41" t="s">
        <v>23</v>
      </c>
      <c r="J12138" s="41" t="s">
        <v>1908</v>
      </c>
      <c r="K12138" s="41" t="s">
        <v>25</v>
      </c>
    </row>
    <row r="12139" spans="2:11" ht="15" customHeight="1" x14ac:dyDescent="0.3">
      <c r="B12139" s="39" t="str">
        <f t="shared" si="171"/>
        <v>MA024301403 електронний модуль</v>
      </c>
      <c r="C12139" s="39" t="str">
        <f>TEXT(Raw_Articul_Data!$D12139,"00000000000")</f>
        <v>MA024301403</v>
      </c>
      <c r="D12139" s="41" t="s">
        <v>6561</v>
      </c>
      <c r="E12139" s="41" t="s">
        <v>3908</v>
      </c>
      <c r="G12139" s="41" t="s">
        <v>32</v>
      </c>
      <c r="H12139" s="41" t="s">
        <v>2790</v>
      </c>
      <c r="I12139" s="41" t="s">
        <v>23</v>
      </c>
      <c r="J12139" s="41" t="s">
        <v>1908</v>
      </c>
      <c r="K12139" s="41" t="s">
        <v>25</v>
      </c>
    </row>
    <row r="12140" spans="2:11" ht="15" customHeight="1" x14ac:dyDescent="0.3">
      <c r="B12140" s="39" t="str">
        <f t="shared" si="171"/>
        <v>MA024302100 перемикач з важелем</v>
      </c>
      <c r="C12140" s="39" t="str">
        <f>TEXT(Raw_Articul_Data!$D12140,"00000000000")</f>
        <v>MA024302100</v>
      </c>
      <c r="D12140" s="41" t="s">
        <v>6562</v>
      </c>
      <c r="E12140" s="41" t="s">
        <v>6399</v>
      </c>
      <c r="G12140" s="41" t="s">
        <v>32</v>
      </c>
      <c r="H12140" s="41" t="s">
        <v>2790</v>
      </c>
      <c r="I12140" s="41" t="s">
        <v>23</v>
      </c>
      <c r="J12140" s="41" t="s">
        <v>508</v>
      </c>
      <c r="K12140" s="41" t="s">
        <v>25</v>
      </c>
    </row>
    <row r="12141" spans="2:11" ht="15" customHeight="1" x14ac:dyDescent="0.3">
      <c r="B12141" s="39" t="str">
        <f t="shared" si="171"/>
        <v>MA024403002 джгут дротів</v>
      </c>
      <c r="C12141" s="39" t="str">
        <f>TEXT(Raw_Articul_Data!$D12141,"00000000000")</f>
        <v>MA024403002</v>
      </c>
      <c r="D12141" s="41" t="s">
        <v>6563</v>
      </c>
      <c r="E12141" s="41" t="s">
        <v>3193</v>
      </c>
      <c r="G12141" s="41" t="s">
        <v>32</v>
      </c>
      <c r="H12141" s="41" t="s">
        <v>2790</v>
      </c>
      <c r="I12141" s="41" t="s">
        <v>23</v>
      </c>
      <c r="J12141" s="41" t="s">
        <v>24</v>
      </c>
      <c r="K12141" s="41" t="s">
        <v>25</v>
      </c>
    </row>
    <row r="12142" spans="2:11" ht="15" customHeight="1" x14ac:dyDescent="0.3">
      <c r="B12142" s="39" t="str">
        <f t="shared" si="171"/>
        <v>MA024403005 джгут дротів</v>
      </c>
      <c r="C12142" s="39" t="str">
        <f>TEXT(Raw_Articul_Data!$D12142,"00000000000")</f>
        <v>MA024403005</v>
      </c>
      <c r="D12142" s="41" t="s">
        <v>6564</v>
      </c>
      <c r="E12142" s="41" t="s">
        <v>3193</v>
      </c>
      <c r="G12142" s="41" t="s">
        <v>32</v>
      </c>
      <c r="H12142" s="41" t="s">
        <v>2790</v>
      </c>
      <c r="I12142" s="41" t="s">
        <v>23</v>
      </c>
      <c r="J12142" s="41" t="s">
        <v>3550</v>
      </c>
      <c r="K12142" s="41" t="s">
        <v>25</v>
      </c>
    </row>
    <row r="12143" spans="2:11" ht="15" customHeight="1" x14ac:dyDescent="0.3">
      <c r="B12143" s="39" t="str">
        <f t="shared" si="171"/>
        <v>MA026001100 ротор електродвигуна</v>
      </c>
      <c r="C12143" s="39" t="str">
        <f>TEXT(Raw_Articul_Data!$D12143,"00000000000")</f>
        <v>MA026001100</v>
      </c>
      <c r="D12143" s="41" t="s">
        <v>6565</v>
      </c>
      <c r="E12143" s="41" t="s">
        <v>6566</v>
      </c>
      <c r="G12143" s="41" t="s">
        <v>32</v>
      </c>
      <c r="H12143" s="41" t="s">
        <v>2790</v>
      </c>
      <c r="I12143" s="41" t="s">
        <v>23</v>
      </c>
      <c r="J12143" s="41" t="s">
        <v>164</v>
      </c>
      <c r="K12143" s="41" t="s">
        <v>25</v>
      </c>
    </row>
    <row r="12144" spans="2:11" ht="15" customHeight="1" x14ac:dyDescent="0.3">
      <c r="B12144" s="39" t="str">
        <f t="shared" si="171"/>
        <v>MA026004900 електродвигун з корпусом в зборі</v>
      </c>
      <c r="C12144" s="39" t="str">
        <f>TEXT(Raw_Articul_Data!$D12144,"00000000000")</f>
        <v>MA026004900</v>
      </c>
      <c r="D12144" s="41" t="s">
        <v>6567</v>
      </c>
      <c r="E12144" s="41" t="s">
        <v>6538</v>
      </c>
      <c r="G12144" s="41" t="s">
        <v>32</v>
      </c>
      <c r="H12144" s="41" t="s">
        <v>2790</v>
      </c>
      <c r="I12144" s="41" t="s">
        <v>23</v>
      </c>
      <c r="J12144" s="41" t="s">
        <v>1908</v>
      </c>
      <c r="K12144" s="41" t="s">
        <v>25</v>
      </c>
    </row>
    <row r="12145" spans="2:11" ht="15" customHeight="1" x14ac:dyDescent="0.3">
      <c r="B12145" s="39" t="str">
        <f t="shared" si="171"/>
        <v>MA026401700 кришка ланцюгової зірочки</v>
      </c>
      <c r="C12145" s="39" t="str">
        <f>TEXT(Raw_Articul_Data!$D12145,"00000000000")</f>
        <v>MA026401700</v>
      </c>
      <c r="D12145" s="41" t="s">
        <v>6568</v>
      </c>
      <c r="E12145" s="41" t="s">
        <v>3400</v>
      </c>
      <c r="G12145" s="41" t="s">
        <v>32</v>
      </c>
      <c r="H12145" s="41" t="s">
        <v>2790</v>
      </c>
      <c r="I12145" s="41" t="s">
        <v>23</v>
      </c>
      <c r="J12145" s="41" t="s">
        <v>28</v>
      </c>
      <c r="K12145" s="41" t="s">
        <v>25</v>
      </c>
    </row>
    <row r="12146" spans="2:11" ht="15" customHeight="1" x14ac:dyDescent="0.3">
      <c r="B12146" s="39" t="str">
        <f t="shared" si="171"/>
        <v>MA026403200 масляний насос</v>
      </c>
      <c r="C12146" s="39" t="str">
        <f>TEXT(Raw_Articul_Data!$D12146,"00000000000")</f>
        <v>MA026403200</v>
      </c>
      <c r="D12146" s="41" t="s">
        <v>6569</v>
      </c>
      <c r="E12146" s="41" t="s">
        <v>3160</v>
      </c>
      <c r="G12146" s="41" t="s">
        <v>32</v>
      </c>
      <c r="H12146" s="41" t="s">
        <v>2790</v>
      </c>
      <c r="I12146" s="41" t="s">
        <v>23</v>
      </c>
      <c r="J12146" s="41" t="s">
        <v>34</v>
      </c>
      <c r="K12146" s="41" t="s">
        <v>25</v>
      </c>
    </row>
    <row r="12147" spans="2:11" ht="15" customHeight="1" x14ac:dyDescent="0.3">
      <c r="B12147" s="39" t="str">
        <f t="shared" si="171"/>
        <v>MA026472000 черв'як</v>
      </c>
      <c r="C12147" s="39" t="str">
        <f>TEXT(Raw_Articul_Data!$D12147,"00000000000")</f>
        <v>MA026472000</v>
      </c>
      <c r="D12147" s="41" t="s">
        <v>6570</v>
      </c>
      <c r="E12147" s="41" t="s">
        <v>3349</v>
      </c>
      <c r="G12147" s="41" t="s">
        <v>32</v>
      </c>
      <c r="H12147" s="41" t="s">
        <v>2790</v>
      </c>
      <c r="I12147" s="41" t="s">
        <v>23</v>
      </c>
      <c r="J12147" s="41" t="s">
        <v>28</v>
      </c>
      <c r="K12147" s="41" t="s">
        <v>25</v>
      </c>
    </row>
    <row r="12148" spans="2:11" ht="15" customHeight="1" x14ac:dyDescent="0.3">
      <c r="B12148" s="39" t="str">
        <f t="shared" si="171"/>
        <v>MA030071000 комплект гальма ланцюга</v>
      </c>
      <c r="C12148" s="39" t="str">
        <f>TEXT(Raw_Articul_Data!$D12148,"00000000000")</f>
        <v>MA030071000</v>
      </c>
      <c r="D12148" s="41" t="s">
        <v>6571</v>
      </c>
      <c r="E12148" s="41" t="s">
        <v>6572</v>
      </c>
      <c r="G12148" s="41" t="s">
        <v>32</v>
      </c>
      <c r="H12148" s="41" t="s">
        <v>2790</v>
      </c>
      <c r="I12148" s="41" t="s">
        <v>23</v>
      </c>
      <c r="J12148" s="41" t="s">
        <v>28</v>
      </c>
      <c r="K12148" s="41" t="s">
        <v>25</v>
      </c>
    </row>
    <row r="12149" spans="2:11" ht="15" customHeight="1" x14ac:dyDescent="0.3">
      <c r="B12149" s="39" t="str">
        <f t="shared" si="171"/>
        <v>MA030073800 комплект елементів керування</v>
      </c>
      <c r="C12149" s="39" t="str">
        <f>TEXT(Raw_Articul_Data!$D12149,"00000000000")</f>
        <v>MA030073800</v>
      </c>
      <c r="D12149" s="41" t="s">
        <v>6573</v>
      </c>
      <c r="E12149" s="41" t="s">
        <v>3949</v>
      </c>
      <c r="G12149" s="41" t="s">
        <v>32</v>
      </c>
      <c r="H12149" s="41" t="s">
        <v>2790</v>
      </c>
      <c r="I12149" s="41" t="s">
        <v>23</v>
      </c>
      <c r="J12149" s="41" t="s">
        <v>28</v>
      </c>
      <c r="K12149" s="41" t="s">
        <v>25</v>
      </c>
    </row>
    <row r="12150" spans="2:11" ht="15" customHeight="1" x14ac:dyDescent="0.3">
      <c r="B12150" s="39" t="str">
        <f t="shared" si="171"/>
        <v>MA030115805 акумуляторна пила msa160.0 c-b 1/4"p (мотор)</v>
      </c>
      <c r="C12150" s="39" t="str">
        <f>TEXT(Raw_Articul_Data!$D12150,"00000000000")</f>
        <v>MA030115805</v>
      </c>
      <c r="D12150" s="41" t="s">
        <v>2609</v>
      </c>
      <c r="E12150" s="41" t="s">
        <v>2610</v>
      </c>
      <c r="F12150" s="41" t="s">
        <v>7264</v>
      </c>
      <c r="G12150" s="41" t="s">
        <v>843</v>
      </c>
      <c r="H12150" s="41" t="s">
        <v>2611</v>
      </c>
      <c r="I12150" s="41" t="s">
        <v>23</v>
      </c>
      <c r="J12150" s="41" t="s">
        <v>164</v>
      </c>
      <c r="K12150" s="41" t="s">
        <v>25</v>
      </c>
    </row>
    <row r="12151" spans="2:11" ht="15" customHeight="1" x14ac:dyDescent="0.3">
      <c r="B12151" s="39" t="str">
        <f t="shared" si="171"/>
        <v>MA030115811 акумуляторна пила msa200.0 c-b 1/4"p (мотор)</v>
      </c>
      <c r="C12151" s="39" t="str">
        <f>TEXT(Raw_Articul_Data!$D12151,"00000000000")</f>
        <v>MA030115811</v>
      </c>
      <c r="D12151" s="41" t="s">
        <v>2612</v>
      </c>
      <c r="E12151" s="41" t="s">
        <v>2613</v>
      </c>
      <c r="F12151" s="41" t="s">
        <v>7264</v>
      </c>
      <c r="G12151" s="41" t="s">
        <v>843</v>
      </c>
      <c r="H12151" s="41" t="s">
        <v>2611</v>
      </c>
      <c r="I12151" s="41" t="s">
        <v>23</v>
      </c>
      <c r="J12151" s="41" t="s">
        <v>164</v>
      </c>
      <c r="K12151" s="41" t="s">
        <v>25</v>
      </c>
    </row>
    <row r="12152" spans="2:11" ht="15" customHeight="1" x14ac:dyDescent="0.3">
      <c r="B12152" s="39" t="str">
        <f t="shared" si="171"/>
        <v>MA030115817 акумуляторна пила msa220c-b 3/8"p r (мотор)</v>
      </c>
      <c r="C12152" s="39" t="str">
        <f>TEXT(Raw_Articul_Data!$D12152,"00000000000")</f>
        <v>MA030115817</v>
      </c>
      <c r="D12152" s="41" t="s">
        <v>2614</v>
      </c>
      <c r="E12152" s="41" t="s">
        <v>2615</v>
      </c>
      <c r="F12152" s="41" t="s">
        <v>7264</v>
      </c>
      <c r="G12152" s="41" t="s">
        <v>843</v>
      </c>
      <c r="H12152" s="41" t="s">
        <v>2616</v>
      </c>
      <c r="I12152" s="41" t="s">
        <v>23</v>
      </c>
      <c r="J12152" s="41" t="s">
        <v>164</v>
      </c>
      <c r="K12152" s="41" t="s">
        <v>25</v>
      </c>
    </row>
    <row r="12153" spans="2:11" ht="15" customHeight="1" x14ac:dyDescent="0.3">
      <c r="B12153" s="39" t="str">
        <f t="shared" si="171"/>
        <v>MA034301400 модуль керування</v>
      </c>
      <c r="C12153" s="39" t="str">
        <f>TEXT(Raw_Articul_Data!$D12153,"00000000000")</f>
        <v>MA034301400</v>
      </c>
      <c r="D12153" s="41" t="s">
        <v>6574</v>
      </c>
      <c r="E12153" s="41" t="s">
        <v>6516</v>
      </c>
      <c r="G12153" s="41" t="s">
        <v>32</v>
      </c>
      <c r="H12153" s="41" t="s">
        <v>2790</v>
      </c>
      <c r="I12153" s="41" t="s">
        <v>23</v>
      </c>
      <c r="J12153" s="41" t="s">
        <v>34</v>
      </c>
      <c r="K12153" s="41" t="s">
        <v>25</v>
      </c>
    </row>
    <row r="12154" spans="2:11" ht="15" customHeight="1" x14ac:dyDescent="0.3">
      <c r="B12154" s="39" t="str">
        <f t="shared" si="171"/>
        <v>MA034301401 електронний модуль</v>
      </c>
      <c r="C12154" s="39" t="str">
        <f>TEXT(Raw_Articul_Data!$D12154,"00000000000")</f>
        <v>MA034301401</v>
      </c>
      <c r="D12154" s="41" t="s">
        <v>6575</v>
      </c>
      <c r="E12154" s="41" t="s">
        <v>3908</v>
      </c>
      <c r="G12154" s="41" t="s">
        <v>32</v>
      </c>
      <c r="H12154" s="41" t="s">
        <v>2790</v>
      </c>
      <c r="I12154" s="41" t="s">
        <v>23</v>
      </c>
      <c r="J12154" s="41" t="s">
        <v>34</v>
      </c>
      <c r="K12154" s="41" t="s">
        <v>25</v>
      </c>
    </row>
    <row r="12155" spans="2:11" ht="15" customHeight="1" x14ac:dyDescent="0.3">
      <c r="B12155" s="39" t="str">
        <f t="shared" si="171"/>
        <v>MA034301402 електронний модуль</v>
      </c>
      <c r="C12155" s="39" t="str">
        <f>TEXT(Raw_Articul_Data!$D12155,"00000000000")</f>
        <v>MA034301402</v>
      </c>
      <c r="D12155" s="41" t="s">
        <v>6576</v>
      </c>
      <c r="E12155" s="41" t="s">
        <v>3908</v>
      </c>
      <c r="G12155" s="41" t="s">
        <v>32</v>
      </c>
      <c r="H12155" s="41" t="s">
        <v>2790</v>
      </c>
      <c r="I12155" s="41" t="s">
        <v>23</v>
      </c>
      <c r="J12155" s="41" t="s">
        <v>34</v>
      </c>
      <c r="K12155" s="41" t="s">
        <v>25</v>
      </c>
    </row>
    <row r="12156" spans="2:11" ht="15" customHeight="1" x14ac:dyDescent="0.3">
      <c r="B12156" s="39" t="str">
        <f t="shared" si="171"/>
        <v>MA037911700 трубчата рукоятка</v>
      </c>
      <c r="C12156" s="39" t="str">
        <f>TEXT(Raw_Articul_Data!$D12156,"00000000000")</f>
        <v>MA037911700</v>
      </c>
      <c r="D12156" s="41" t="s">
        <v>6577</v>
      </c>
      <c r="E12156" s="41" t="s">
        <v>3350</v>
      </c>
      <c r="G12156" s="41" t="s">
        <v>32</v>
      </c>
      <c r="H12156" s="41" t="s">
        <v>2790</v>
      </c>
      <c r="I12156" s="41" t="s">
        <v>23</v>
      </c>
      <c r="J12156" s="41" t="s">
        <v>28</v>
      </c>
      <c r="K12156" s="41" t="s">
        <v>25</v>
      </c>
    </row>
    <row r="12157" spans="2:11" ht="15" customHeight="1" x14ac:dyDescent="0.3">
      <c r="B12157" s="39" t="str">
        <f t="shared" si="171"/>
        <v>MA040071000 комплект гальма ланцюга</v>
      </c>
      <c r="C12157" s="39" t="str">
        <f>TEXT(Raw_Articul_Data!$D12157,"00000000000")</f>
        <v>MA040071000</v>
      </c>
      <c r="D12157" s="41" t="s">
        <v>6578</v>
      </c>
      <c r="E12157" s="41" t="s">
        <v>6572</v>
      </c>
      <c r="G12157" s="41" t="s">
        <v>32</v>
      </c>
      <c r="H12157" s="41" t="s">
        <v>2790</v>
      </c>
      <c r="I12157" s="41" t="s">
        <v>23</v>
      </c>
      <c r="J12157" s="41" t="s">
        <v>3229</v>
      </c>
      <c r="K12157" s="41" t="s">
        <v>25</v>
      </c>
    </row>
    <row r="12158" spans="2:11" ht="15" customHeight="1" x14ac:dyDescent="0.3">
      <c r="B12158" s="39" t="str">
        <f t="shared" si="171"/>
        <v>MA040073800 комплект елементів керування</v>
      </c>
      <c r="C12158" s="39" t="str">
        <f>TEXT(Raw_Articul_Data!$D12158,"00000000000")</f>
        <v>MA040073800</v>
      </c>
      <c r="D12158" s="41" t="s">
        <v>6579</v>
      </c>
      <c r="E12158" s="41" t="s">
        <v>3949</v>
      </c>
      <c r="G12158" s="41" t="s">
        <v>32</v>
      </c>
      <c r="H12158" s="41" t="s">
        <v>2790</v>
      </c>
      <c r="I12158" s="41" t="s">
        <v>23</v>
      </c>
      <c r="J12158" s="41" t="s">
        <v>28</v>
      </c>
      <c r="K12158" s="41" t="s">
        <v>25</v>
      </c>
    </row>
    <row r="12159" spans="2:11" ht="15" customHeight="1" x14ac:dyDescent="0.3">
      <c r="B12159" s="39" t="str">
        <f t="shared" si="171"/>
        <v>MA040073801 важіль керування в зборі</v>
      </c>
      <c r="C12159" s="39" t="str">
        <f>TEXT(Raw_Articul_Data!$D12159,"00000000000")</f>
        <v>MA040073801</v>
      </c>
      <c r="D12159" s="41" t="s">
        <v>6580</v>
      </c>
      <c r="E12159" s="41" t="s">
        <v>6282</v>
      </c>
      <c r="G12159" s="41" t="s">
        <v>32</v>
      </c>
      <c r="H12159" s="41" t="s">
        <v>2790</v>
      </c>
      <c r="I12159" s="41" t="s">
        <v>23</v>
      </c>
      <c r="J12159" s="41" t="s">
        <v>28</v>
      </c>
      <c r="K12159" s="41" t="s">
        <v>25</v>
      </c>
    </row>
    <row r="12160" spans="2:11" ht="15" customHeight="1" x14ac:dyDescent="0.3">
      <c r="B12160" s="39" t="str">
        <f t="shared" si="171"/>
        <v>MA040115804 акумуляторна пила msa60.0 c-b</v>
      </c>
      <c r="C12160" s="39" t="str">
        <f>TEXT(Raw_Articul_Data!$D12160,"00000000000")</f>
        <v>MA040115804</v>
      </c>
      <c r="D12160" s="41" t="s">
        <v>2617</v>
      </c>
      <c r="E12160" s="41" t="s">
        <v>2618</v>
      </c>
      <c r="F12160" s="41" t="s">
        <v>7264</v>
      </c>
      <c r="G12160" s="41" t="s">
        <v>843</v>
      </c>
      <c r="H12160" s="41" t="s">
        <v>2619</v>
      </c>
      <c r="I12160" s="41" t="s">
        <v>23</v>
      </c>
      <c r="J12160" s="41" t="s">
        <v>164</v>
      </c>
      <c r="K12160" s="41" t="s">
        <v>25</v>
      </c>
    </row>
    <row r="12161" spans="2:11" ht="15" customHeight="1" x14ac:dyDescent="0.3">
      <c r="B12161" s="39" t="str">
        <f t="shared" si="171"/>
        <v>MA040115814 акумуляторна пила msa60.0 c-b 1/4"p set (ak20)</v>
      </c>
      <c r="C12161" s="39" t="str">
        <f>TEXT(Raw_Articul_Data!$D12161,"00000000000")</f>
        <v>MA040115814</v>
      </c>
      <c r="D12161" s="41" t="s">
        <v>2620</v>
      </c>
      <c r="E12161" s="41" t="s">
        <v>2621</v>
      </c>
      <c r="F12161" s="41" t="s">
        <v>7264</v>
      </c>
      <c r="G12161" s="41" t="s">
        <v>843</v>
      </c>
      <c r="H12161" s="41" t="s">
        <v>2622</v>
      </c>
      <c r="I12161" s="41" t="s">
        <v>23</v>
      </c>
      <c r="J12161" s="41" t="s">
        <v>164</v>
      </c>
      <c r="K12161" s="41" t="s">
        <v>25</v>
      </c>
    </row>
    <row r="12162" spans="2:11" ht="15" customHeight="1" x14ac:dyDescent="0.3">
      <c r="B12162" s="39" t="str">
        <f t="shared" si="171"/>
        <v>MA040115820 акумуляторна пила msa70.0 c-b 1/4"p</v>
      </c>
      <c r="C12162" s="39" t="str">
        <f>TEXT(Raw_Articul_Data!$D12162,"00000000000")</f>
        <v>MA040115820</v>
      </c>
      <c r="D12162" s="41" t="s">
        <v>2623</v>
      </c>
      <c r="E12162" s="41" t="s">
        <v>2624</v>
      </c>
      <c r="F12162" s="41" t="s">
        <v>7264</v>
      </c>
      <c r="G12162" s="41" t="s">
        <v>843</v>
      </c>
      <c r="H12162" s="41" t="s">
        <v>2619</v>
      </c>
      <c r="I12162" s="41" t="s">
        <v>23</v>
      </c>
      <c r="J12162" s="41" t="s">
        <v>164</v>
      </c>
      <c r="K12162" s="41" t="s">
        <v>25</v>
      </c>
    </row>
    <row r="12163" spans="2:11" ht="15" customHeight="1" x14ac:dyDescent="0.3">
      <c r="B12163" s="39" t="str">
        <f t="shared" si="171"/>
        <v>MA040115830 акумуляторна пила msa70.0 c-b 1/4"p set (ak30)</v>
      </c>
      <c r="C12163" s="39" t="str">
        <f>TEXT(Raw_Articul_Data!$D12163,"00000000000")</f>
        <v>MA040115830</v>
      </c>
      <c r="D12163" s="41" t="s">
        <v>2625</v>
      </c>
      <c r="E12163" s="41" t="s">
        <v>2626</v>
      </c>
      <c r="F12163" s="41" t="s">
        <v>7264</v>
      </c>
      <c r="G12163" s="41" t="s">
        <v>843</v>
      </c>
      <c r="H12163" s="41" t="s">
        <v>2627</v>
      </c>
      <c r="I12163" s="41" t="s">
        <v>23</v>
      </c>
      <c r="J12163" s="41" t="s">
        <v>164</v>
      </c>
      <c r="K12163" s="41" t="s">
        <v>25</v>
      </c>
    </row>
    <row r="12164" spans="2:11" ht="15" customHeight="1" x14ac:dyDescent="0.3">
      <c r="B12164" s="39" t="str">
        <f t="shared" si="171"/>
        <v xml:space="preserve">MA040115834 акумуляторна пила msa80.0 c-b 1/4"p set </v>
      </c>
      <c r="C12164" s="39" t="str">
        <f>TEXT(Raw_Articul_Data!$D12164,"00000000000")</f>
        <v>MA040115834</v>
      </c>
      <c r="D12164" s="41" t="s">
        <v>2628</v>
      </c>
      <c r="E12164" s="41" t="s">
        <v>2629</v>
      </c>
      <c r="F12164" s="41" t="s">
        <v>7264</v>
      </c>
      <c r="G12164" s="41" t="s">
        <v>843</v>
      </c>
      <c r="H12164" s="41" t="s">
        <v>2630</v>
      </c>
      <c r="I12164" s="41" t="s">
        <v>23</v>
      </c>
      <c r="J12164" s="41" t="s">
        <v>164</v>
      </c>
      <c r="K12164" s="41" t="s">
        <v>25</v>
      </c>
    </row>
    <row r="12165" spans="2:11" ht="15" customHeight="1" x14ac:dyDescent="0.3">
      <c r="B12165" s="39" t="str">
        <f t="shared" si="171"/>
        <v>MA040115844 акумуляторна пила msa80.0 c-b 1/4"p</v>
      </c>
      <c r="C12165" s="39" t="str">
        <f>TEXT(Raw_Articul_Data!$D12165,"00000000000")</f>
        <v>MA040115844</v>
      </c>
      <c r="D12165" s="41" t="s">
        <v>2631</v>
      </c>
      <c r="E12165" s="41" t="s">
        <v>2632</v>
      </c>
      <c r="F12165" s="41" t="s">
        <v>7264</v>
      </c>
      <c r="G12165" s="41" t="s">
        <v>843</v>
      </c>
      <c r="H12165" s="41" t="s">
        <v>2633</v>
      </c>
      <c r="I12165" s="41" t="s">
        <v>23</v>
      </c>
      <c r="J12165" s="41" t="s">
        <v>164</v>
      </c>
      <c r="K12165" s="41" t="s">
        <v>25</v>
      </c>
    </row>
    <row r="12166" spans="2:11" ht="15" customHeight="1" x14ac:dyDescent="0.3">
      <c r="B12166" s="39" t="str">
        <f t="shared" si="171"/>
        <v>MA040801601 кожух</v>
      </c>
      <c r="C12166" s="39" t="str">
        <f>TEXT(Raw_Articul_Data!$D12166,"00000000000")</f>
        <v>MA040801601</v>
      </c>
      <c r="D12166" s="41" t="s">
        <v>6581</v>
      </c>
      <c r="E12166" s="41" t="s">
        <v>3331</v>
      </c>
      <c r="G12166" s="41" t="s">
        <v>32</v>
      </c>
      <c r="H12166" s="41" t="s">
        <v>2790</v>
      </c>
      <c r="I12166" s="41" t="s">
        <v>23</v>
      </c>
      <c r="J12166" s="41" t="s">
        <v>45</v>
      </c>
      <c r="K12166" s="41" t="s">
        <v>25</v>
      </c>
    </row>
    <row r="12167" spans="2:11" ht="15" customHeight="1" x14ac:dyDescent="0.3">
      <c r="B12167" s="39" t="str">
        <f t="shared" si="171"/>
        <v>MA044300500 вимикач</v>
      </c>
      <c r="C12167" s="39" t="str">
        <f>TEXT(Raw_Articul_Data!$D12167,"00000000000")</f>
        <v>MA044300500</v>
      </c>
      <c r="D12167" s="41" t="s">
        <v>6582</v>
      </c>
      <c r="E12167" s="41" t="s">
        <v>3862</v>
      </c>
      <c r="G12167" s="41" t="s">
        <v>32</v>
      </c>
      <c r="H12167" s="41" t="s">
        <v>2790</v>
      </c>
      <c r="I12167" s="41" t="s">
        <v>23</v>
      </c>
      <c r="J12167" s="41" t="s">
        <v>34</v>
      </c>
      <c r="K12167" s="41" t="s">
        <v>25</v>
      </c>
    </row>
    <row r="12168" spans="2:11" ht="15" customHeight="1" x14ac:dyDescent="0.3">
      <c r="B12168" s="39" t="str">
        <f t="shared" si="171"/>
        <v>MA044301400 електронний модуль</v>
      </c>
      <c r="C12168" s="39" t="str">
        <f>TEXT(Raw_Articul_Data!$D12168,"00000000000")</f>
        <v>MA044301400</v>
      </c>
      <c r="D12168" s="41" t="s">
        <v>6583</v>
      </c>
      <c r="E12168" s="41" t="s">
        <v>3908</v>
      </c>
      <c r="G12168" s="41" t="s">
        <v>32</v>
      </c>
      <c r="H12168" s="41" t="s">
        <v>2790</v>
      </c>
      <c r="I12168" s="41" t="s">
        <v>23</v>
      </c>
      <c r="J12168" s="41" t="s">
        <v>34</v>
      </c>
      <c r="K12168" s="41" t="s">
        <v>25</v>
      </c>
    </row>
    <row r="12169" spans="2:11" ht="15" customHeight="1" x14ac:dyDescent="0.3">
      <c r="B12169" s="39" t="str">
        <f t="shared" si="171"/>
        <v>MA044301401 електронний модуль</v>
      </c>
      <c r="C12169" s="39" t="str">
        <f>TEXT(Raw_Articul_Data!$D12169,"00000000000")</f>
        <v>MA044301401</v>
      </c>
      <c r="D12169" s="41" t="s">
        <v>6584</v>
      </c>
      <c r="E12169" s="41" t="s">
        <v>3908</v>
      </c>
      <c r="G12169" s="41" t="s">
        <v>32</v>
      </c>
      <c r="H12169" s="41" t="s">
        <v>2790</v>
      </c>
      <c r="I12169" s="41" t="s">
        <v>23</v>
      </c>
      <c r="J12169" s="41" t="s">
        <v>34</v>
      </c>
      <c r="K12169" s="41" t="s">
        <v>25</v>
      </c>
    </row>
    <row r="12170" spans="2:11" ht="15" customHeight="1" x14ac:dyDescent="0.3">
      <c r="B12170" s="39" t="str">
        <f t="shared" si="171"/>
        <v>MA044301410 електронний модуль</v>
      </c>
      <c r="C12170" s="39" t="str">
        <f>TEXT(Raw_Articul_Data!$D12170,"00000000000")</f>
        <v>MA044301410</v>
      </c>
      <c r="D12170" s="41" t="s">
        <v>6585</v>
      </c>
      <c r="E12170" s="41" t="s">
        <v>3908</v>
      </c>
      <c r="G12170" s="41" t="s">
        <v>32</v>
      </c>
      <c r="H12170" s="41" t="s">
        <v>2790</v>
      </c>
      <c r="I12170" s="41" t="s">
        <v>23</v>
      </c>
      <c r="J12170" s="41" t="s">
        <v>34</v>
      </c>
      <c r="K12170" s="41" t="s">
        <v>25</v>
      </c>
    </row>
    <row r="12171" spans="2:11" ht="15" customHeight="1" x14ac:dyDescent="0.3">
      <c r="B12171" s="39" t="str">
        <f t="shared" si="171"/>
        <v>MA046401700 кришка ланцюгової зірочки</v>
      </c>
      <c r="C12171" s="39" t="str">
        <f>TEXT(Raw_Articul_Data!$D12171,"00000000000")</f>
        <v>MA046401700</v>
      </c>
      <c r="D12171" s="41" t="s">
        <v>6586</v>
      </c>
      <c r="E12171" s="41" t="s">
        <v>3400</v>
      </c>
      <c r="G12171" s="41" t="s">
        <v>32</v>
      </c>
      <c r="H12171" s="41" t="s">
        <v>2790</v>
      </c>
      <c r="I12171" s="41" t="s">
        <v>23</v>
      </c>
      <c r="J12171" s="41" t="s">
        <v>28</v>
      </c>
      <c r="K12171" s="41" t="s">
        <v>25</v>
      </c>
    </row>
    <row r="12172" spans="2:11" ht="15" customHeight="1" x14ac:dyDescent="0.3">
      <c r="B12172" s="39" t="str">
        <f t="shared" si="171"/>
        <v>MA047909103 захист рук</v>
      </c>
      <c r="C12172" s="39" t="str">
        <f>TEXT(Raw_Articul_Data!$D12172,"00000000000")</f>
        <v>MA047909103</v>
      </c>
      <c r="D12172" s="41" t="s">
        <v>6587</v>
      </c>
      <c r="E12172" s="41" t="s">
        <v>3948</v>
      </c>
      <c r="G12172" s="41" t="s">
        <v>32</v>
      </c>
      <c r="H12172" s="41" t="s">
        <v>2790</v>
      </c>
      <c r="I12172" s="41" t="s">
        <v>23</v>
      </c>
      <c r="J12172" s="41" t="s">
        <v>45</v>
      </c>
      <c r="K12172" s="41" t="s">
        <v>25</v>
      </c>
    </row>
    <row r="12173" spans="2:11" ht="15" customHeight="1" x14ac:dyDescent="0.3">
      <c r="B12173" s="39" t="str">
        <f t="shared" ref="B12173:B12236" si="172">CONCATENATE(C12173," ", LOWER(E12173))</f>
        <v>MA050071000 гальмо ланцюга в зборі</v>
      </c>
      <c r="C12173" s="39" t="str">
        <f>TEXT(Raw_Articul_Data!$D12173,"00000000000")</f>
        <v>MA050071000</v>
      </c>
      <c r="D12173" s="41" t="s">
        <v>6588</v>
      </c>
      <c r="E12173" s="41" t="s">
        <v>6589</v>
      </c>
    </row>
    <row r="12174" spans="2:11" ht="15" customHeight="1" x14ac:dyDescent="0.3">
      <c r="B12174" s="39" t="str">
        <f t="shared" si="172"/>
        <v>MA050071002 комплект елементів керування</v>
      </c>
      <c r="C12174" s="39" t="str">
        <f>TEXT(Raw_Articul_Data!$D12174,"00000000000")</f>
        <v>MA050071002</v>
      </c>
      <c r="D12174" s="41" t="s">
        <v>6590</v>
      </c>
      <c r="E12174" s="41" t="s">
        <v>3949</v>
      </c>
    </row>
    <row r="12175" spans="2:11" ht="15" customHeight="1" x14ac:dyDescent="0.3">
      <c r="B12175" s="39" t="str">
        <f t="shared" si="172"/>
        <v>MA050115804 акумуляторна пила msa190.0 t 3/8"p (мотор)</v>
      </c>
      <c r="C12175" s="39" t="str">
        <f>TEXT(Raw_Articul_Data!$D12175,"00000000000")</f>
        <v>MA050115804</v>
      </c>
      <c r="D12175" s="41" t="s">
        <v>2634</v>
      </c>
      <c r="E12175" s="41" t="s">
        <v>2635</v>
      </c>
      <c r="F12175" s="41" t="s">
        <v>7264</v>
      </c>
      <c r="G12175" s="41" t="s">
        <v>843</v>
      </c>
      <c r="H12175" s="41" t="s">
        <v>2636</v>
      </c>
      <c r="I12175" s="41" t="s">
        <v>23</v>
      </c>
      <c r="J12175" s="41" t="s">
        <v>164</v>
      </c>
      <c r="K12175" s="41" t="s">
        <v>25</v>
      </c>
    </row>
    <row r="12176" spans="2:11" ht="15" customHeight="1" x14ac:dyDescent="0.3">
      <c r="B12176" s="39" t="str">
        <f t="shared" si="172"/>
        <v>MA054301400 електронний модуль</v>
      </c>
      <c r="C12176" s="39" t="str">
        <f>TEXT(Raw_Articul_Data!$D12176,"00000000000")</f>
        <v>MA054301400</v>
      </c>
      <c r="D12176" s="41" t="s">
        <v>6591</v>
      </c>
      <c r="E12176" s="41" t="s">
        <v>3908</v>
      </c>
    </row>
    <row r="12177" spans="2:11" ht="15" customHeight="1" x14ac:dyDescent="0.3">
      <c r="B12177" s="39" t="str">
        <f t="shared" si="172"/>
        <v xml:space="preserve">MA056000201 електродвигун </v>
      </c>
      <c r="C12177" s="39" t="str">
        <f>TEXT(Raw_Articul_Data!$D12177,"00000000000")</f>
        <v>MA056000201</v>
      </c>
      <c r="D12177" s="41" t="s">
        <v>6592</v>
      </c>
      <c r="E12177" s="41" t="s">
        <v>4628</v>
      </c>
    </row>
    <row r="12178" spans="2:11" ht="15" customHeight="1" x14ac:dyDescent="0.3">
      <c r="B12178" s="39" t="str">
        <f t="shared" si="172"/>
        <v>MA056401701 кришка ланцюгової зірочки</v>
      </c>
      <c r="C12178" s="39" t="str">
        <f>TEXT(Raw_Articul_Data!$D12178,"00000000000")</f>
        <v>MA056401701</v>
      </c>
      <c r="D12178" s="41" t="s">
        <v>6593</v>
      </c>
      <c r="E12178" s="41" t="s">
        <v>3400</v>
      </c>
    </row>
    <row r="12179" spans="2:11" ht="15" customHeight="1" x14ac:dyDescent="0.3">
      <c r="B12179" s="39" t="str">
        <f t="shared" si="172"/>
        <v>MA056402000 ланцюгова зірочка</v>
      </c>
      <c r="C12179" s="39" t="str">
        <f>TEXT(Raw_Articul_Data!$D12179,"00000000000")</f>
        <v>MA056402000</v>
      </c>
      <c r="D12179" s="41" t="s">
        <v>6594</v>
      </c>
      <c r="E12179" s="41" t="s">
        <v>5178</v>
      </c>
    </row>
    <row r="12180" spans="2:11" ht="15" customHeight="1" x14ac:dyDescent="0.3">
      <c r="B12180" s="39" t="str">
        <f t="shared" si="172"/>
        <v>MA056403200 насос</v>
      </c>
      <c r="C12180" s="39" t="str">
        <f>TEXT(Raw_Articul_Data!$D12180,"00000000000")</f>
        <v>MA056403200</v>
      </c>
      <c r="D12180" s="41" t="s">
        <v>6595</v>
      </c>
      <c r="E12180" s="41" t="s">
        <v>4494</v>
      </c>
    </row>
    <row r="12181" spans="2:11" ht="15" customHeight="1" x14ac:dyDescent="0.3">
      <c r="B12181" s="39" t="str">
        <f t="shared" si="172"/>
        <v>MA056474000 масляний шланг</v>
      </c>
      <c r="C12181" s="39" t="str">
        <f>TEXT(Raw_Articul_Data!$D12181,"00000000000")</f>
        <v>MA056474000</v>
      </c>
      <c r="D12181" s="41" t="s">
        <v>6596</v>
      </c>
      <c r="E12181" s="41" t="s">
        <v>3731</v>
      </c>
    </row>
    <row r="12182" spans="2:11" ht="15" customHeight="1" x14ac:dyDescent="0.3">
      <c r="B12182" s="39" t="str">
        <f t="shared" si="172"/>
        <v>MB010113060 бензопила ms363.0 3/8" (мотор)</v>
      </c>
      <c r="C12182" s="39" t="str">
        <f>TEXT(Raw_Articul_Data!$D12182,"00000000000")</f>
        <v>MB010113060</v>
      </c>
      <c r="D12182" s="41" t="s">
        <v>2637</v>
      </c>
      <c r="E12182" s="41" t="s">
        <v>2638</v>
      </c>
      <c r="F12182" s="41" t="s">
        <v>7264</v>
      </c>
      <c r="G12182" s="41" t="s">
        <v>843</v>
      </c>
      <c r="H12182" s="41" t="s">
        <v>2639</v>
      </c>
      <c r="I12182" s="41" t="s">
        <v>23</v>
      </c>
      <c r="J12182" s="41" t="s">
        <v>280</v>
      </c>
      <c r="K12182" s="41" t="s">
        <v>25</v>
      </c>
    </row>
    <row r="12183" spans="2:11" ht="15" customHeight="1" x14ac:dyDescent="0.3">
      <c r="B12183" s="39" t="str">
        <f t="shared" si="172"/>
        <v>MB010201201 циліндр з поршнем, діам. 62,6мм</v>
      </c>
      <c r="C12183" s="39" t="str">
        <f>TEXT(Raw_Articul_Data!$D12183,"00000000000")</f>
        <v>MB010201201</v>
      </c>
      <c r="D12183" s="41" t="s">
        <v>6597</v>
      </c>
      <c r="E12183" s="41" t="s">
        <v>6598</v>
      </c>
      <c r="G12183" s="41" t="s">
        <v>32</v>
      </c>
      <c r="H12183" s="41" t="s">
        <v>2790</v>
      </c>
      <c r="I12183" s="41" t="s">
        <v>23</v>
      </c>
      <c r="K12183" s="41" t="s">
        <v>25</v>
      </c>
    </row>
    <row r="12184" spans="2:11" ht="15" customHeight="1" x14ac:dyDescent="0.3">
      <c r="B12184" s="39" t="str">
        <f t="shared" si="172"/>
        <v>MB010202602 половина картера - сторона маховика</v>
      </c>
      <c r="C12184" s="39" t="str">
        <f>TEXT(Raw_Articul_Data!$D12184,"00000000000")</f>
        <v>MB010202602</v>
      </c>
      <c r="D12184" s="41" t="s">
        <v>6599</v>
      </c>
      <c r="E12184" s="41" t="s">
        <v>3325</v>
      </c>
      <c r="G12184" s="41" t="s">
        <v>32</v>
      </c>
      <c r="H12184" s="41" t="s">
        <v>2790</v>
      </c>
      <c r="I12184" s="41" t="s">
        <v>23</v>
      </c>
      <c r="J12184" s="41" t="s">
        <v>280</v>
      </c>
      <c r="K12184" s="41" t="s">
        <v>25</v>
      </c>
    </row>
    <row r="12185" spans="2:11" ht="15" customHeight="1" x14ac:dyDescent="0.3">
      <c r="B12185" s="39" t="str">
        <f t="shared" si="172"/>
        <v>MB010202903 половина картера двигуна - сторона муфти</v>
      </c>
      <c r="C12185" s="39" t="str">
        <f>TEXT(Raw_Articul_Data!$D12185,"00000000000")</f>
        <v>MB010202903</v>
      </c>
      <c r="D12185" s="41" t="s">
        <v>6600</v>
      </c>
      <c r="E12185" s="41" t="s">
        <v>6601</v>
      </c>
      <c r="G12185" s="41" t="s">
        <v>32</v>
      </c>
      <c r="H12185" s="41" t="s">
        <v>2790</v>
      </c>
      <c r="I12185" s="41" t="s">
        <v>23</v>
      </c>
      <c r="J12185" s="41" t="s">
        <v>280</v>
      </c>
      <c r="K12185" s="41" t="s">
        <v>25</v>
      </c>
    </row>
    <row r="12186" spans="2:11" ht="15" customHeight="1" x14ac:dyDescent="0.3">
      <c r="B12186" s="39" t="str">
        <f t="shared" si="172"/>
        <v>MB010211100 кришка</v>
      </c>
      <c r="C12186" s="39" t="str">
        <f>TEXT(Raw_Articul_Data!$D12186,"00000000000")</f>
        <v>MB010211100</v>
      </c>
      <c r="D12186" s="41" t="s">
        <v>6602</v>
      </c>
      <c r="E12186" s="41" t="s">
        <v>2801</v>
      </c>
      <c r="G12186" s="41" t="s">
        <v>32</v>
      </c>
      <c r="H12186" s="41" t="s">
        <v>2790</v>
      </c>
      <c r="I12186" s="41" t="s">
        <v>23</v>
      </c>
      <c r="J12186" s="41" t="s">
        <v>28</v>
      </c>
      <c r="K12186" s="41" t="s">
        <v>25</v>
      </c>
    </row>
    <row r="12187" spans="2:11" ht="15" customHeight="1" x14ac:dyDescent="0.3">
      <c r="B12187" s="39" t="str">
        <f t="shared" si="172"/>
        <v>MB010290510 ущільнення картера</v>
      </c>
      <c r="C12187" s="39" t="str">
        <f>TEXT(Raw_Articul_Data!$D12187,"00000000000")</f>
        <v>MB010290510</v>
      </c>
      <c r="D12187" s="41" t="s">
        <v>6603</v>
      </c>
      <c r="E12187" s="41" t="s">
        <v>3117</v>
      </c>
      <c r="G12187" s="41" t="s">
        <v>32</v>
      </c>
      <c r="H12187" s="41" t="s">
        <v>2790</v>
      </c>
      <c r="I12187" s="41" t="s">
        <v>23</v>
      </c>
      <c r="J12187" s="41" t="s">
        <v>280</v>
      </c>
      <c r="K12187" s="41" t="s">
        <v>25</v>
      </c>
    </row>
    <row r="12188" spans="2:11" ht="15" customHeight="1" x14ac:dyDescent="0.3">
      <c r="B12188" s="39" t="str">
        <f t="shared" si="172"/>
        <v>MB010292310 ущільнення циліндра</v>
      </c>
      <c r="C12188" s="39" t="str">
        <f>TEXT(Raw_Articul_Data!$D12188,"00000000000")</f>
        <v>MB010292310</v>
      </c>
      <c r="D12188" s="41" t="s">
        <v>6604</v>
      </c>
      <c r="E12188" s="41" t="s">
        <v>3266</v>
      </c>
      <c r="G12188" s="41" t="s">
        <v>32</v>
      </c>
      <c r="H12188" s="41" t="s">
        <v>2790</v>
      </c>
      <c r="I12188" s="41" t="s">
        <v>23</v>
      </c>
      <c r="J12188" s="41" t="s">
        <v>28</v>
      </c>
      <c r="K12188" s="41" t="s">
        <v>25</v>
      </c>
    </row>
    <row r="12189" spans="2:11" ht="15" customHeight="1" x14ac:dyDescent="0.3">
      <c r="B12189" s="39" t="str">
        <f t="shared" si="172"/>
        <v>MB010300400 колінчатий вал</v>
      </c>
      <c r="C12189" s="39" t="str">
        <f>TEXT(Raw_Articul_Data!$D12189,"00000000000")</f>
        <v>MB010300400</v>
      </c>
      <c r="D12189" s="41" t="s">
        <v>6605</v>
      </c>
      <c r="E12189" s="41" t="s">
        <v>3037</v>
      </c>
      <c r="G12189" s="41" t="s">
        <v>32</v>
      </c>
      <c r="H12189" s="41" t="s">
        <v>2790</v>
      </c>
      <c r="I12189" s="41" t="s">
        <v>23</v>
      </c>
      <c r="J12189" s="41" t="s">
        <v>28</v>
      </c>
      <c r="K12189" s="41" t="s">
        <v>25</v>
      </c>
    </row>
    <row r="12190" spans="2:11" ht="15" customHeight="1" x14ac:dyDescent="0.3">
      <c r="B12190" s="39" t="str">
        <f t="shared" si="172"/>
        <v>MB010302003 поршень в зборі</v>
      </c>
      <c r="C12190" s="39" t="str">
        <f>TEXT(Raw_Articul_Data!$D12190,"00000000000")</f>
        <v>MB010302003</v>
      </c>
      <c r="D12190" s="41" t="s">
        <v>6606</v>
      </c>
      <c r="E12190" s="41" t="s">
        <v>3097</v>
      </c>
      <c r="G12190" s="41" t="s">
        <v>32</v>
      </c>
      <c r="H12190" s="41" t="s">
        <v>2790</v>
      </c>
      <c r="I12190" s="41" t="s">
        <v>23</v>
      </c>
      <c r="J12190" s="41" t="s">
        <v>280</v>
      </c>
      <c r="K12190" s="41" t="s">
        <v>25</v>
      </c>
    </row>
    <row r="12191" spans="2:11" ht="15" customHeight="1" x14ac:dyDescent="0.3">
      <c r="B12191" s="39" t="str">
        <f t="shared" si="172"/>
        <v>MB010800902 направляюча кожуха</v>
      </c>
      <c r="C12191" s="39" t="str">
        <f>TEXT(Raw_Articul_Data!$D12191,"00000000000")</f>
        <v>MB010800902</v>
      </c>
      <c r="D12191" s="41" t="s">
        <v>6607</v>
      </c>
      <c r="E12191" s="41" t="s">
        <v>6608</v>
      </c>
      <c r="G12191" s="41" t="s">
        <v>32</v>
      </c>
      <c r="H12191" s="41" t="s">
        <v>2790</v>
      </c>
      <c r="I12191" s="41" t="s">
        <v>23</v>
      </c>
      <c r="J12191" s="41" t="s">
        <v>28</v>
      </c>
      <c r="K12191" s="41" t="s">
        <v>25</v>
      </c>
    </row>
    <row r="12192" spans="2:11" ht="15" customHeight="1" x14ac:dyDescent="0.3">
      <c r="B12192" s="39" t="str">
        <f t="shared" si="172"/>
        <v>MB010801605 кожух</v>
      </c>
      <c r="C12192" s="39" t="str">
        <f>TEXT(Raw_Articul_Data!$D12192,"00000000000")</f>
        <v>MB010801605</v>
      </c>
      <c r="D12192" s="41" t="s">
        <v>6609</v>
      </c>
      <c r="E12192" s="41" t="s">
        <v>3331</v>
      </c>
      <c r="G12192" s="41" t="s">
        <v>32</v>
      </c>
      <c r="H12192" s="41" t="s">
        <v>2790</v>
      </c>
      <c r="I12192" s="41" t="s">
        <v>23</v>
      </c>
      <c r="J12192" s="41" t="s">
        <v>280</v>
      </c>
      <c r="K12192" s="41" t="s">
        <v>25</v>
      </c>
    </row>
    <row r="12193" spans="2:11" ht="15" customHeight="1" x14ac:dyDescent="0.3">
      <c r="B12193" s="39" t="str">
        <f t="shared" si="172"/>
        <v>MB010802102 кришка маховика з пусковим пристроєм</v>
      </c>
      <c r="C12193" s="39" t="str">
        <f>TEXT(Raw_Articul_Data!$D12193,"00000000000")</f>
        <v>MB010802102</v>
      </c>
      <c r="D12193" s="41" t="s">
        <v>6610</v>
      </c>
      <c r="E12193" s="41" t="s">
        <v>3330</v>
      </c>
      <c r="G12193" s="41" t="s">
        <v>32</v>
      </c>
      <c r="H12193" s="41" t="s">
        <v>2790</v>
      </c>
      <c r="I12193" s="41" t="s">
        <v>23</v>
      </c>
      <c r="J12193" s="41" t="s">
        <v>280</v>
      </c>
      <c r="K12193" s="41" t="s">
        <v>25</v>
      </c>
    </row>
    <row r="12194" spans="2:11" ht="15" customHeight="1" x14ac:dyDescent="0.3">
      <c r="B12194" s="39" t="str">
        <f t="shared" si="172"/>
        <v>MB010847800 сегмент</v>
      </c>
      <c r="C12194" s="39" t="str">
        <f>TEXT(Raw_Articul_Data!$D12194,"00000000000")</f>
        <v>MB010847800</v>
      </c>
      <c r="D12194" s="41" t="s">
        <v>6611</v>
      </c>
      <c r="E12194" s="41" t="s">
        <v>3332</v>
      </c>
      <c r="G12194" s="41" t="s">
        <v>32</v>
      </c>
      <c r="H12194" s="41" t="s">
        <v>2790</v>
      </c>
      <c r="I12194" s="41" t="s">
        <v>23</v>
      </c>
      <c r="J12194" s="41" t="s">
        <v>28</v>
      </c>
      <c r="K12194" s="41" t="s">
        <v>25</v>
      </c>
    </row>
    <row r="12195" spans="2:11" ht="15" customHeight="1" x14ac:dyDescent="0.3">
      <c r="B12195" s="39" t="str">
        <f t="shared" si="172"/>
        <v>MB011200610 карбюратор</v>
      </c>
      <c r="C12195" s="39" t="str">
        <f>TEXT(Raw_Articul_Data!$D12195,"00000000000")</f>
        <v>MB011200610</v>
      </c>
      <c r="D12195" s="41" t="s">
        <v>6612</v>
      </c>
      <c r="E12195" s="41" t="s">
        <v>3142</v>
      </c>
      <c r="G12195" s="41" t="s">
        <v>32</v>
      </c>
      <c r="H12195" s="41" t="s">
        <v>2790</v>
      </c>
      <c r="I12195" s="41" t="s">
        <v>23</v>
      </c>
      <c r="J12195" s="41" t="s">
        <v>34</v>
      </c>
      <c r="K12195" s="41" t="s">
        <v>25</v>
      </c>
    </row>
    <row r="12196" spans="2:11" ht="15" customHeight="1" x14ac:dyDescent="0.3">
      <c r="B12196" s="39" t="str">
        <f t="shared" si="172"/>
        <v>MB011216910 захисний стакан</v>
      </c>
      <c r="C12196" s="39" t="str">
        <f>TEXT(Raw_Articul_Data!$D12196,"00000000000")</f>
        <v>MB011216910</v>
      </c>
      <c r="D12196" s="41" t="s">
        <v>6613</v>
      </c>
      <c r="E12196" s="41" t="s">
        <v>6614</v>
      </c>
      <c r="G12196" s="41" t="s">
        <v>32</v>
      </c>
      <c r="H12196" s="41" t="s">
        <v>2790</v>
      </c>
      <c r="I12196" s="41" t="s">
        <v>23</v>
      </c>
      <c r="J12196" s="41" t="s">
        <v>280</v>
      </c>
      <c r="K12196" s="41" t="s">
        <v>25</v>
      </c>
    </row>
    <row r="12197" spans="2:11" ht="15" customHeight="1" x14ac:dyDescent="0.3">
      <c r="B12197" s="39" t="str">
        <f t="shared" si="172"/>
        <v>MB011400610 глушник</v>
      </c>
      <c r="C12197" s="39" t="str">
        <f>TEXT(Raw_Articul_Data!$D12197,"00000000000")</f>
        <v>MB011400610</v>
      </c>
      <c r="D12197" s="41" t="s">
        <v>6615</v>
      </c>
      <c r="E12197" s="41" t="s">
        <v>4004</v>
      </c>
      <c r="G12197" s="41" t="s">
        <v>32</v>
      </c>
      <c r="H12197" s="41" t="s">
        <v>2790</v>
      </c>
      <c r="I12197" s="41" t="s">
        <v>23</v>
      </c>
      <c r="K12197" s="41" t="s">
        <v>25</v>
      </c>
    </row>
    <row r="12198" spans="2:11" ht="15" customHeight="1" x14ac:dyDescent="0.3">
      <c r="B12198" s="39" t="str">
        <f t="shared" si="172"/>
        <v>MB011402510 впускний патрубок</v>
      </c>
      <c r="C12198" s="39" t="str">
        <f>TEXT(Raw_Articul_Data!$D12198,"00000000000")</f>
        <v>MB011402510</v>
      </c>
      <c r="D12198" s="41" t="s">
        <v>6616</v>
      </c>
      <c r="E12198" s="41" t="s">
        <v>3143</v>
      </c>
      <c r="G12198" s="41" t="s">
        <v>32</v>
      </c>
      <c r="H12198" s="41" t="s">
        <v>2790</v>
      </c>
      <c r="I12198" s="41" t="s">
        <v>23</v>
      </c>
      <c r="J12198" s="41" t="s">
        <v>24</v>
      </c>
      <c r="K12198" s="41" t="s">
        <v>25</v>
      </c>
    </row>
    <row r="12199" spans="2:11" ht="15" customHeight="1" x14ac:dyDescent="0.3">
      <c r="B12199" s="39" t="str">
        <f t="shared" si="172"/>
        <v>MB011410910 дно фільтра</v>
      </c>
      <c r="C12199" s="39" t="str">
        <f>TEXT(Raw_Articul_Data!$D12199,"00000000000")</f>
        <v>MB011410910</v>
      </c>
      <c r="D12199" s="41" t="s">
        <v>6617</v>
      </c>
      <c r="E12199" s="41" t="s">
        <v>3428</v>
      </c>
      <c r="G12199" s="41" t="s">
        <v>32</v>
      </c>
      <c r="H12199" s="41" t="s">
        <v>2790</v>
      </c>
      <c r="I12199" s="41" t="s">
        <v>23</v>
      </c>
      <c r="J12199" s="41" t="s">
        <v>280</v>
      </c>
      <c r="K12199" s="41" t="s">
        <v>25</v>
      </c>
    </row>
    <row r="12200" spans="2:11" ht="15" customHeight="1" x14ac:dyDescent="0.3">
      <c r="B12200" s="39" t="str">
        <f t="shared" si="172"/>
        <v>MB011413200 охолоджувальний лист</v>
      </c>
      <c r="C12200" s="39" t="str">
        <f>TEXT(Raw_Articul_Data!$D12200,"00000000000")</f>
        <v>MB011413200</v>
      </c>
      <c r="D12200" s="41" t="s">
        <v>6618</v>
      </c>
      <c r="E12200" s="41" t="s">
        <v>6619</v>
      </c>
      <c r="G12200" s="41" t="s">
        <v>32</v>
      </c>
      <c r="H12200" s="41" t="s">
        <v>2790</v>
      </c>
      <c r="I12200" s="41" t="s">
        <v>23</v>
      </c>
      <c r="J12200" s="41" t="s">
        <v>28</v>
      </c>
      <c r="K12200" s="41" t="s">
        <v>25</v>
      </c>
    </row>
    <row r="12201" spans="2:11" ht="15" customHeight="1" x14ac:dyDescent="0.3">
      <c r="B12201" s="39" t="str">
        <f t="shared" si="172"/>
        <v>MB011490600 ущільнення глушника</v>
      </c>
      <c r="C12201" s="39" t="str">
        <f>TEXT(Raw_Articul_Data!$D12201,"00000000000")</f>
        <v>MB011490600</v>
      </c>
      <c r="D12201" s="41" t="s">
        <v>6620</v>
      </c>
      <c r="E12201" s="41" t="s">
        <v>3074</v>
      </c>
      <c r="G12201" s="41" t="s">
        <v>32</v>
      </c>
      <c r="H12201" s="41" t="s">
        <v>2790</v>
      </c>
      <c r="I12201" s="41" t="s">
        <v>23</v>
      </c>
      <c r="J12201" s="41" t="s">
        <v>28</v>
      </c>
      <c r="K12201" s="41" t="s">
        <v>25</v>
      </c>
    </row>
    <row r="12202" spans="2:11" ht="15" customHeight="1" x14ac:dyDescent="0.3">
      <c r="B12202" s="39" t="str">
        <f t="shared" si="172"/>
        <v>MB011605400 гальмівна стрічка</v>
      </c>
      <c r="C12202" s="39" t="str">
        <f>TEXT(Raw_Articul_Data!$D12202,"00000000000")</f>
        <v>MB011605400</v>
      </c>
      <c r="D12202" s="41" t="s">
        <v>6621</v>
      </c>
      <c r="E12202" s="41" t="s">
        <v>3394</v>
      </c>
      <c r="G12202" s="41" t="s">
        <v>32</v>
      </c>
      <c r="H12202" s="41" t="s">
        <v>2790</v>
      </c>
      <c r="I12202" s="41" t="s">
        <v>23</v>
      </c>
      <c r="J12202" s="41" t="s">
        <v>28</v>
      </c>
      <c r="K12202" s="41" t="s">
        <v>25</v>
      </c>
    </row>
    <row r="12203" spans="2:11" ht="15" customHeight="1" x14ac:dyDescent="0.3">
      <c r="B12203" s="39" t="str">
        <f t="shared" si="172"/>
        <v>MB011605500 тягова пружина</v>
      </c>
      <c r="C12203" s="39" t="str">
        <f>TEXT(Raw_Articul_Data!$D12203,"00000000000")</f>
        <v>MB011605500</v>
      </c>
      <c r="D12203" s="41" t="s">
        <v>6622</v>
      </c>
      <c r="E12203" s="41" t="s">
        <v>6623</v>
      </c>
      <c r="G12203" s="41" t="s">
        <v>32</v>
      </c>
      <c r="H12203" s="41" t="s">
        <v>2790</v>
      </c>
      <c r="I12203" s="41" t="s">
        <v>23</v>
      </c>
      <c r="J12203" s="41" t="s">
        <v>28</v>
      </c>
      <c r="K12203" s="41" t="s">
        <v>25</v>
      </c>
    </row>
    <row r="12204" spans="2:11" ht="15" customHeight="1" x14ac:dyDescent="0.3">
      <c r="B12204" s="39" t="str">
        <f t="shared" si="172"/>
        <v>MB011800910 вал перемикання</v>
      </c>
      <c r="C12204" s="39" t="str">
        <f>TEXT(Raw_Articul_Data!$D12204,"00000000000")</f>
        <v>MB011800910</v>
      </c>
      <c r="D12204" s="41" t="s">
        <v>6624</v>
      </c>
      <c r="E12204" s="41" t="s">
        <v>3525</v>
      </c>
      <c r="G12204" s="41" t="s">
        <v>32</v>
      </c>
      <c r="H12204" s="41" t="s">
        <v>2790</v>
      </c>
      <c r="I12204" s="41" t="s">
        <v>23</v>
      </c>
      <c r="J12204" s="41" t="s">
        <v>280</v>
      </c>
      <c r="K12204" s="41" t="s">
        <v>25</v>
      </c>
    </row>
    <row r="12205" spans="2:11" ht="15" customHeight="1" x14ac:dyDescent="0.3">
      <c r="B12205" s="39" t="str">
        <f t="shared" si="172"/>
        <v>MB011820800 стопорний важіль</v>
      </c>
      <c r="C12205" s="39" t="str">
        <f>TEXT(Raw_Articul_Data!$D12205,"00000000000")</f>
        <v>MB011820800</v>
      </c>
      <c r="D12205" s="41" t="s">
        <v>6625</v>
      </c>
      <c r="E12205" s="41" t="s">
        <v>3306</v>
      </c>
      <c r="G12205" s="41" t="s">
        <v>32</v>
      </c>
      <c r="H12205" s="41" t="s">
        <v>2790</v>
      </c>
      <c r="I12205" s="41" t="s">
        <v>23</v>
      </c>
      <c r="J12205" s="41" t="s">
        <v>28</v>
      </c>
      <c r="K12205" s="41" t="s">
        <v>25</v>
      </c>
    </row>
    <row r="12206" spans="2:11" ht="15" customHeight="1" x14ac:dyDescent="0.3">
      <c r="B12206" s="39" t="str">
        <f t="shared" si="172"/>
        <v>MB011821000 важіль дросельної заслінки</v>
      </c>
      <c r="C12206" s="39" t="str">
        <f>TEXT(Raw_Articul_Data!$D12206,"00000000000")</f>
        <v>MB011821000</v>
      </c>
      <c r="D12206" s="41" t="s">
        <v>6626</v>
      </c>
      <c r="E12206" s="41" t="s">
        <v>6627</v>
      </c>
      <c r="G12206" s="41" t="s">
        <v>32</v>
      </c>
      <c r="H12206" s="41" t="s">
        <v>2790</v>
      </c>
      <c r="I12206" s="41" t="s">
        <v>23</v>
      </c>
      <c r="J12206" s="41" t="s">
        <v>28</v>
      </c>
      <c r="K12206" s="41" t="s">
        <v>25</v>
      </c>
    </row>
    <row r="12207" spans="2:11" ht="15" customHeight="1" x14ac:dyDescent="0.3">
      <c r="B12207" s="39" t="str">
        <f t="shared" si="172"/>
        <v>MB011821500 тяга дросельної заслінки</v>
      </c>
      <c r="C12207" s="39" t="str">
        <f>TEXT(Raw_Articul_Data!$D12207,"00000000000")</f>
        <v>MB011821500</v>
      </c>
      <c r="D12207" s="41" t="s">
        <v>6628</v>
      </c>
      <c r="E12207" s="41" t="s">
        <v>3345</v>
      </c>
      <c r="G12207" s="41" t="s">
        <v>32</v>
      </c>
      <c r="H12207" s="41" t="s">
        <v>2790</v>
      </c>
      <c r="I12207" s="41" t="s">
        <v>23</v>
      </c>
      <c r="J12207" s="41" t="s">
        <v>28</v>
      </c>
      <c r="K12207" s="41" t="s">
        <v>25</v>
      </c>
    </row>
    <row r="12208" spans="2:11" ht="15" customHeight="1" x14ac:dyDescent="0.3">
      <c r="B12208" s="39" t="str">
        <f t="shared" si="172"/>
        <v>MB011822800 важіль</v>
      </c>
      <c r="C12208" s="39" t="str">
        <f>TEXT(Raw_Articul_Data!$D12208,"00000000000")</f>
        <v>MB011822800</v>
      </c>
      <c r="D12208" s="41" t="s">
        <v>6629</v>
      </c>
      <c r="E12208" s="41" t="s">
        <v>3043</v>
      </c>
      <c r="G12208" s="41" t="s">
        <v>32</v>
      </c>
      <c r="H12208" s="41" t="s">
        <v>2790</v>
      </c>
      <c r="I12208" s="41" t="s">
        <v>23</v>
      </c>
      <c r="J12208" s="41" t="s">
        <v>28</v>
      </c>
      <c r="K12208" s="41" t="s">
        <v>25</v>
      </c>
    </row>
    <row r="12209" spans="2:11" ht="15" customHeight="1" x14ac:dyDescent="0.3">
      <c r="B12209" s="39" t="str">
        <f t="shared" si="172"/>
        <v>MB013500801 корпус бака</v>
      </c>
      <c r="C12209" s="39" t="str">
        <f>TEXT(Raw_Articul_Data!$D12209,"00000000000")</f>
        <v>MB013500801</v>
      </c>
      <c r="D12209" s="41" t="s">
        <v>6630</v>
      </c>
      <c r="E12209" s="41" t="s">
        <v>6631</v>
      </c>
      <c r="G12209" s="41" t="s">
        <v>32</v>
      </c>
      <c r="H12209" s="41" t="s">
        <v>2790</v>
      </c>
      <c r="I12209" s="41" t="s">
        <v>23</v>
      </c>
      <c r="J12209" s="41" t="s">
        <v>28</v>
      </c>
      <c r="K12209" s="41" t="s">
        <v>25</v>
      </c>
    </row>
    <row r="12210" spans="2:11" ht="15" customHeight="1" x14ac:dyDescent="0.3">
      <c r="B12210" s="39" t="str">
        <f t="shared" si="172"/>
        <v>MB013587700 шланг</v>
      </c>
      <c r="C12210" s="39" t="str">
        <f>TEXT(Raw_Articul_Data!$D12210,"00000000000")</f>
        <v>MB013587700</v>
      </c>
      <c r="D12210" s="41" t="s">
        <v>6632</v>
      </c>
      <c r="E12210" s="41" t="s">
        <v>1791</v>
      </c>
      <c r="G12210" s="41" t="s">
        <v>32</v>
      </c>
      <c r="H12210" s="41" t="s">
        <v>2790</v>
      </c>
      <c r="I12210" s="41" t="s">
        <v>23</v>
      </c>
      <c r="J12210" s="41" t="s">
        <v>45</v>
      </c>
      <c r="K12210" s="41" t="s">
        <v>25</v>
      </c>
    </row>
    <row r="12211" spans="2:11" ht="15" customHeight="1" x14ac:dyDescent="0.3">
      <c r="B12211" s="39" t="str">
        <f t="shared" si="172"/>
        <v>MB013587701 шланг</v>
      </c>
      <c r="C12211" s="39" t="str">
        <f>TEXT(Raw_Articul_Data!$D12211,"00000000000")</f>
        <v>MB013587701</v>
      </c>
      <c r="D12211" s="41" t="s">
        <v>6633</v>
      </c>
      <c r="E12211" s="41" t="s">
        <v>1791</v>
      </c>
      <c r="G12211" s="41" t="s">
        <v>32</v>
      </c>
      <c r="H12211" s="41" t="s">
        <v>2790</v>
      </c>
      <c r="I12211" s="41" t="s">
        <v>23</v>
      </c>
      <c r="J12211" s="41" t="s">
        <v>45</v>
      </c>
      <c r="K12211" s="41" t="s">
        <v>25</v>
      </c>
    </row>
    <row r="12212" spans="2:11" ht="15" customHeight="1" x14ac:dyDescent="0.3">
      <c r="B12212" s="39" t="str">
        <f t="shared" si="172"/>
        <v>MB014001210 маховик</v>
      </c>
      <c r="C12212" s="39" t="str">
        <f>TEXT(Raw_Articul_Data!$D12212,"00000000000")</f>
        <v>MB014001210</v>
      </c>
      <c r="D12212" s="41" t="s">
        <v>6634</v>
      </c>
      <c r="E12212" s="41" t="s">
        <v>3088</v>
      </c>
      <c r="G12212" s="41" t="s">
        <v>32</v>
      </c>
      <c r="H12212" s="41" t="s">
        <v>2790</v>
      </c>
      <c r="I12212" s="41" t="s">
        <v>23</v>
      </c>
      <c r="K12212" s="41" t="s">
        <v>25</v>
      </c>
    </row>
    <row r="12213" spans="2:11" ht="15" customHeight="1" x14ac:dyDescent="0.3">
      <c r="B12213" s="39" t="str">
        <f t="shared" si="172"/>
        <v>MB014317000 контактна пластина</v>
      </c>
      <c r="C12213" s="39" t="str">
        <f>TEXT(Raw_Articul_Data!$D12213,"00000000000")</f>
        <v>MB014317000</v>
      </c>
      <c r="D12213" s="41" t="s">
        <v>6635</v>
      </c>
      <c r="E12213" s="41" t="s">
        <v>3945</v>
      </c>
      <c r="G12213" s="41" t="s">
        <v>32</v>
      </c>
      <c r="H12213" s="41" t="s">
        <v>2790</v>
      </c>
      <c r="I12213" s="41" t="s">
        <v>23</v>
      </c>
      <c r="J12213" s="41" t="s">
        <v>28</v>
      </c>
      <c r="K12213" s="41" t="s">
        <v>25</v>
      </c>
    </row>
    <row r="12214" spans="2:11" ht="15" customHeight="1" x14ac:dyDescent="0.3">
      <c r="B12214" s="39" t="str">
        <f t="shared" si="172"/>
        <v>MB014421600 пружина контакту</v>
      </c>
      <c r="C12214" s="39" t="str">
        <f>TEXT(Raw_Articul_Data!$D12214,"00000000000")</f>
        <v>MB014421600</v>
      </c>
      <c r="D12214" s="41" t="s">
        <v>6636</v>
      </c>
      <c r="E12214" s="41" t="s">
        <v>3794</v>
      </c>
      <c r="G12214" s="41" t="s">
        <v>32</v>
      </c>
      <c r="H12214" s="41" t="s">
        <v>2790</v>
      </c>
      <c r="I12214" s="41" t="s">
        <v>23</v>
      </c>
      <c r="J12214" s="41" t="s">
        <v>28</v>
      </c>
      <c r="K12214" s="41" t="s">
        <v>25</v>
      </c>
    </row>
    <row r="12215" spans="2:11" ht="15" customHeight="1" x14ac:dyDescent="0.3">
      <c r="B12215" s="39" t="str">
        <f t="shared" si="172"/>
        <v>MB016401700 кришка ланцюгової зірочки</v>
      </c>
      <c r="C12215" s="39" t="str">
        <f>TEXT(Raw_Articul_Data!$D12215,"00000000000")</f>
        <v>MB016401700</v>
      </c>
      <c r="D12215" s="41" t="s">
        <v>6637</v>
      </c>
      <c r="E12215" s="41" t="s">
        <v>3400</v>
      </c>
      <c r="G12215" s="41" t="s">
        <v>32</v>
      </c>
      <c r="H12215" s="41" t="s">
        <v>2790</v>
      </c>
      <c r="I12215" s="41" t="s">
        <v>23</v>
      </c>
      <c r="J12215" s="41" t="s">
        <v>28</v>
      </c>
      <c r="K12215" s="41" t="s">
        <v>25</v>
      </c>
    </row>
    <row r="12216" spans="2:11" ht="15" customHeight="1" x14ac:dyDescent="0.3">
      <c r="B12216" s="39" t="str">
        <f t="shared" si="172"/>
        <v>MB016403201 масляний насос</v>
      </c>
      <c r="C12216" s="39" t="str">
        <f>TEXT(Raw_Articul_Data!$D12216,"00000000000")</f>
        <v>MB016403201</v>
      </c>
      <c r="D12216" s="41" t="s">
        <v>6638</v>
      </c>
      <c r="E12216" s="41" t="s">
        <v>3160</v>
      </c>
      <c r="G12216" s="41" t="s">
        <v>32</v>
      </c>
      <c r="H12216" s="41" t="s">
        <v>2790</v>
      </c>
      <c r="I12216" s="41" t="s">
        <v>23</v>
      </c>
      <c r="J12216" s="41" t="s">
        <v>1447</v>
      </c>
      <c r="K12216" s="41" t="s">
        <v>25</v>
      </c>
    </row>
    <row r="12217" spans="2:11" ht="15" customHeight="1" x14ac:dyDescent="0.3">
      <c r="B12217" s="39" t="str">
        <f t="shared" si="172"/>
        <v>MB016567700 уловлювач ланцюга</v>
      </c>
      <c r="C12217" s="39" t="str">
        <f>TEXT(Raw_Articul_Data!$D12217,"00000000000")</f>
        <v>MB016567700</v>
      </c>
      <c r="D12217" s="41" t="s">
        <v>6639</v>
      </c>
      <c r="E12217" s="41" t="s">
        <v>2891</v>
      </c>
      <c r="G12217" s="41" t="s">
        <v>32</v>
      </c>
      <c r="H12217" s="41" t="s">
        <v>2790</v>
      </c>
      <c r="I12217" s="41" t="s">
        <v>23</v>
      </c>
      <c r="J12217" s="41" t="s">
        <v>28</v>
      </c>
      <c r="K12217" s="41" t="s">
        <v>25</v>
      </c>
    </row>
    <row r="12218" spans="2:11" ht="15" customHeight="1" x14ac:dyDescent="0.3">
      <c r="B12218" s="39" t="str">
        <f t="shared" si="172"/>
        <v>MB016600800 зубчатий упор</v>
      </c>
      <c r="C12218" s="39" t="str">
        <f>TEXT(Raw_Articul_Data!$D12218,"00000000000")</f>
        <v>MB016600800</v>
      </c>
      <c r="D12218" s="41" t="s">
        <v>6640</v>
      </c>
      <c r="E12218" s="41" t="s">
        <v>2892</v>
      </c>
      <c r="G12218" s="41" t="s">
        <v>32</v>
      </c>
      <c r="H12218" s="41" t="s">
        <v>2790</v>
      </c>
      <c r="I12218" s="41" t="s">
        <v>23</v>
      </c>
      <c r="J12218" s="41" t="s">
        <v>28</v>
      </c>
      <c r="K12218" s="41" t="s">
        <v>25</v>
      </c>
    </row>
    <row r="12219" spans="2:11" ht="15" customHeight="1" x14ac:dyDescent="0.3">
      <c r="B12219" s="39" t="str">
        <f t="shared" si="172"/>
        <v>MB017908302 антивібраційна пружина</v>
      </c>
      <c r="C12219" s="39" t="str">
        <f>TEXT(Raw_Articul_Data!$D12219,"00000000000")</f>
        <v>MB017908302</v>
      </c>
      <c r="D12219" s="41" t="s">
        <v>6641</v>
      </c>
      <c r="E12219" s="41" t="s">
        <v>3664</v>
      </c>
      <c r="G12219" s="41" t="s">
        <v>32</v>
      </c>
      <c r="H12219" s="41" t="s">
        <v>2790</v>
      </c>
      <c r="I12219" s="41" t="s">
        <v>23</v>
      </c>
      <c r="J12219" s="41" t="s">
        <v>28</v>
      </c>
      <c r="K12219" s="41" t="s">
        <v>25</v>
      </c>
    </row>
    <row r="12220" spans="2:11" ht="15" customHeight="1" x14ac:dyDescent="0.3">
      <c r="B12220" s="39" t="str">
        <f t="shared" si="172"/>
        <v>MB017909100 захист для рук</v>
      </c>
      <c r="C12220" s="39" t="str">
        <f>TEXT(Raw_Articul_Data!$D12220,"00000000000")</f>
        <v>MB017909100</v>
      </c>
      <c r="D12220" s="41" t="s">
        <v>6642</v>
      </c>
      <c r="E12220" s="41" t="s">
        <v>6643</v>
      </c>
      <c r="G12220" s="41" t="s">
        <v>32</v>
      </c>
      <c r="H12220" s="41" t="s">
        <v>2790</v>
      </c>
      <c r="I12220" s="41" t="s">
        <v>23</v>
      </c>
      <c r="J12220" s="41" t="s">
        <v>28</v>
      </c>
      <c r="K12220" s="41" t="s">
        <v>25</v>
      </c>
    </row>
    <row r="12221" spans="2:11" ht="15" customHeight="1" x14ac:dyDescent="0.3">
      <c r="B12221" s="39" t="str">
        <f t="shared" si="172"/>
        <v>MB017910600 півкожух рукояки</v>
      </c>
      <c r="C12221" s="39" t="str">
        <f>TEXT(Raw_Articul_Data!$D12221,"00000000000")</f>
        <v>MB017910600</v>
      </c>
      <c r="D12221" s="41" t="s">
        <v>6644</v>
      </c>
      <c r="E12221" s="41" t="s">
        <v>6645</v>
      </c>
      <c r="G12221" s="41" t="s">
        <v>32</v>
      </c>
      <c r="H12221" s="41" t="s">
        <v>2790</v>
      </c>
      <c r="I12221" s="41" t="s">
        <v>23</v>
      </c>
      <c r="J12221" s="41" t="s">
        <v>28</v>
      </c>
      <c r="K12221" s="41" t="s">
        <v>25</v>
      </c>
    </row>
    <row r="12222" spans="2:11" ht="15" customHeight="1" x14ac:dyDescent="0.3">
      <c r="B12222" s="39" t="str">
        <f t="shared" si="172"/>
        <v>MB017911700 трубчата рукоятка</v>
      </c>
      <c r="C12222" s="39" t="str">
        <f>TEXT(Raw_Articul_Data!$D12222,"00000000000")</f>
        <v>MB017911700</v>
      </c>
      <c r="D12222" s="41" t="s">
        <v>6646</v>
      </c>
      <c r="E12222" s="41" t="s">
        <v>3350</v>
      </c>
      <c r="G12222" s="41" t="s">
        <v>32</v>
      </c>
      <c r="H12222" s="41" t="s">
        <v>2790</v>
      </c>
      <c r="I12222" s="41" t="s">
        <v>23</v>
      </c>
      <c r="J12222" s="41" t="s">
        <v>28</v>
      </c>
      <c r="K12222" s="41" t="s">
        <v>25</v>
      </c>
    </row>
    <row r="12223" spans="2:11" ht="15" customHeight="1" x14ac:dyDescent="0.3">
      <c r="B12223" s="39" t="str">
        <f t="shared" si="172"/>
        <v>MB017913102 пружина</v>
      </c>
      <c r="C12223" s="39" t="str">
        <f>TEXT(Raw_Articul_Data!$D12223,"00000000000")</f>
        <v>MB017913102</v>
      </c>
      <c r="D12223" s="41" t="s">
        <v>6647</v>
      </c>
      <c r="E12223" s="41" t="s">
        <v>2817</v>
      </c>
      <c r="G12223" s="41" t="s">
        <v>32</v>
      </c>
      <c r="H12223" s="41" t="s">
        <v>2790</v>
      </c>
      <c r="I12223" s="41" t="s">
        <v>23</v>
      </c>
      <c r="J12223" s="41" t="s">
        <v>28</v>
      </c>
      <c r="K12223" s="41" t="s">
        <v>25</v>
      </c>
    </row>
    <row r="12224" spans="2:11" ht="15" customHeight="1" x14ac:dyDescent="0.3">
      <c r="B12224" s="39" t="str">
        <f t="shared" si="172"/>
        <v>MB017922900 пробка антивібраційної опори</v>
      </c>
      <c r="C12224" s="39" t="str">
        <f>TEXT(Raw_Articul_Data!$D12224,"00000000000")</f>
        <v>MB017922900</v>
      </c>
      <c r="D12224" s="41" t="s">
        <v>6648</v>
      </c>
      <c r="E12224" s="41" t="s">
        <v>6649</v>
      </c>
      <c r="G12224" s="41" t="s">
        <v>32</v>
      </c>
      <c r="H12224" s="41" t="s">
        <v>2790</v>
      </c>
      <c r="I12224" s="41" t="s">
        <v>23</v>
      </c>
      <c r="J12224" s="41" t="s">
        <v>28</v>
      </c>
      <c r="K12224" s="41" t="s">
        <v>25</v>
      </c>
    </row>
    <row r="12225" spans="2:11" ht="15" customHeight="1" x14ac:dyDescent="0.3">
      <c r="B12225" s="39" t="str">
        <f t="shared" si="172"/>
        <v>MB017922902 пробка антивібраційної опори</v>
      </c>
      <c r="C12225" s="39" t="str">
        <f>TEXT(Raw_Articul_Data!$D12225,"00000000000")</f>
        <v>MB017922902</v>
      </c>
      <c r="D12225" s="41" t="s">
        <v>6650</v>
      </c>
      <c r="E12225" s="41" t="s">
        <v>6649</v>
      </c>
      <c r="G12225" s="41" t="s">
        <v>32</v>
      </c>
      <c r="H12225" s="41" t="s">
        <v>2790</v>
      </c>
      <c r="I12225" s="41" t="s">
        <v>23</v>
      </c>
      <c r="J12225" s="41" t="s">
        <v>34</v>
      </c>
      <c r="K12225" s="41" t="s">
        <v>25</v>
      </c>
    </row>
    <row r="12226" spans="2:11" ht="15" customHeight="1" x14ac:dyDescent="0.3">
      <c r="B12226" s="39" t="str">
        <f t="shared" si="172"/>
        <v>RA010117600 акумуляторна мийка rea60.0 plus</v>
      </c>
      <c r="C12226" s="39" t="str">
        <f>TEXT(Raw_Articul_Data!$D12226,"00000000000")</f>
        <v>RA010117600</v>
      </c>
      <c r="D12226" s="41" t="s">
        <v>2640</v>
      </c>
      <c r="E12226" s="41" t="s">
        <v>2641</v>
      </c>
      <c r="F12226" s="41" t="s">
        <v>7264</v>
      </c>
      <c r="G12226" s="41" t="s">
        <v>843</v>
      </c>
      <c r="H12226" s="41" t="s">
        <v>2642</v>
      </c>
      <c r="I12226" s="41" t="s">
        <v>23</v>
      </c>
      <c r="J12226" s="41" t="s">
        <v>34</v>
      </c>
      <c r="K12226" s="41" t="s">
        <v>25</v>
      </c>
    </row>
    <row r="12227" spans="2:11" ht="15" customHeight="1" x14ac:dyDescent="0.3">
      <c r="B12227" s="39" t="str">
        <f t="shared" si="172"/>
        <v>RA010117610 акумуляторна мийка rea100.0 plus</v>
      </c>
      <c r="C12227" s="39" t="str">
        <f>TEXT(Raw_Articul_Data!$D12227,"00000000000")</f>
        <v>RA010117610</v>
      </c>
      <c r="D12227" s="41" t="s">
        <v>2643</v>
      </c>
      <c r="E12227" s="41" t="s">
        <v>2644</v>
      </c>
      <c r="F12227" s="41" t="s">
        <v>7264</v>
      </c>
      <c r="G12227" s="41" t="s">
        <v>843</v>
      </c>
      <c r="H12227" s="41" t="s">
        <v>2645</v>
      </c>
      <c r="I12227" s="41" t="s">
        <v>23</v>
      </c>
      <c r="J12227" s="41" t="s">
        <v>34</v>
      </c>
      <c r="K12227" s="41" t="s">
        <v>25</v>
      </c>
    </row>
    <row r="12228" spans="2:11" ht="15" customHeight="1" x14ac:dyDescent="0.3">
      <c r="B12228" s="39" t="str">
        <f t="shared" si="172"/>
        <v>RA014300501 вимикач</v>
      </c>
      <c r="C12228" s="39" t="str">
        <f>TEXT(Raw_Articul_Data!$D12228,"00000000000")</f>
        <v>RA014300501</v>
      </c>
      <c r="D12228" s="41" t="s">
        <v>6651</v>
      </c>
      <c r="E12228" s="41" t="s">
        <v>3862</v>
      </c>
      <c r="G12228" s="41" t="s">
        <v>32</v>
      </c>
      <c r="H12228" s="41" t="s">
        <v>2790</v>
      </c>
      <c r="I12228" s="41" t="s">
        <v>23</v>
      </c>
      <c r="J12228" s="41" t="s">
        <v>34</v>
      </c>
      <c r="K12228" s="41" t="s">
        <v>25</v>
      </c>
    </row>
    <row r="12229" spans="2:11" ht="15" customHeight="1" x14ac:dyDescent="0.3">
      <c r="B12229" s="39" t="str">
        <f t="shared" si="172"/>
        <v>RA014300502 вимикач</v>
      </c>
      <c r="C12229" s="39" t="str">
        <f>TEXT(Raw_Articul_Data!$D12229,"00000000000")</f>
        <v>RA014300502</v>
      </c>
      <c r="D12229" s="41" t="s">
        <v>6652</v>
      </c>
      <c r="E12229" s="41" t="s">
        <v>3862</v>
      </c>
      <c r="G12229" s="41" t="s">
        <v>32</v>
      </c>
      <c r="H12229" s="41" t="s">
        <v>2790</v>
      </c>
      <c r="I12229" s="41" t="s">
        <v>23</v>
      </c>
      <c r="J12229" s="41" t="s">
        <v>34</v>
      </c>
      <c r="K12229" s="41" t="s">
        <v>25</v>
      </c>
    </row>
    <row r="12230" spans="2:11" ht="15" customHeight="1" x14ac:dyDescent="0.3">
      <c r="B12230" s="39" t="str">
        <f t="shared" si="172"/>
        <v>RA014301400 модуль керування</v>
      </c>
      <c r="C12230" s="39" t="str">
        <f>TEXT(Raw_Articul_Data!$D12230,"00000000000")</f>
        <v>RA014301400</v>
      </c>
      <c r="D12230" s="41" t="s">
        <v>6653</v>
      </c>
      <c r="E12230" s="41" t="s">
        <v>6516</v>
      </c>
      <c r="G12230" s="41" t="s">
        <v>32</v>
      </c>
      <c r="H12230" s="41" t="s">
        <v>2790</v>
      </c>
      <c r="I12230" s="41" t="s">
        <v>23</v>
      </c>
      <c r="J12230" s="41" t="s">
        <v>34</v>
      </c>
      <c r="K12230" s="41" t="s">
        <v>25</v>
      </c>
    </row>
    <row r="12231" spans="2:11" ht="15" customHeight="1" x14ac:dyDescent="0.3">
      <c r="B12231" s="39" t="str">
        <f t="shared" si="172"/>
        <v>RA014301450 модуль керування</v>
      </c>
      <c r="C12231" s="39" t="str">
        <f>TEXT(Raw_Articul_Data!$D12231,"00000000000")</f>
        <v>RA014301450</v>
      </c>
      <c r="D12231" s="41" t="s">
        <v>6654</v>
      </c>
      <c r="E12231" s="41" t="s">
        <v>6516</v>
      </c>
      <c r="G12231" s="41" t="s">
        <v>32</v>
      </c>
      <c r="H12231" s="41" t="s">
        <v>2790</v>
      </c>
      <c r="I12231" s="41" t="s">
        <v>23</v>
      </c>
      <c r="J12231" s="41" t="s">
        <v>34</v>
      </c>
      <c r="K12231" s="41" t="s">
        <v>25</v>
      </c>
    </row>
    <row r="12232" spans="2:11" ht="15" customHeight="1" x14ac:dyDescent="0.3">
      <c r="B12232" s="39" t="str">
        <f t="shared" si="172"/>
        <v xml:space="preserve">RA015000200 під’єднання шлангу високого тиску </v>
      </c>
      <c r="C12232" s="39" t="str">
        <f>TEXT(Raw_Articul_Data!$D12232,"00000000000")</f>
        <v>RA015000200</v>
      </c>
      <c r="D12232" s="41" t="s">
        <v>6655</v>
      </c>
      <c r="E12232" s="41" t="s">
        <v>6656</v>
      </c>
      <c r="G12232" s="41" t="s">
        <v>32</v>
      </c>
      <c r="H12232" s="41" t="s">
        <v>2790</v>
      </c>
      <c r="I12232" s="41" t="s">
        <v>23</v>
      </c>
      <c r="J12232" s="41" t="s">
        <v>34</v>
      </c>
      <c r="K12232" s="41" t="s">
        <v>25</v>
      </c>
    </row>
    <row r="12233" spans="2:11" ht="15" customHeight="1" x14ac:dyDescent="0.3">
      <c r="B12233" s="39" t="str">
        <f t="shared" si="172"/>
        <v>RA015008100 барабан для шлангу високого тиску</v>
      </c>
      <c r="C12233" s="39" t="str">
        <f>TEXT(Raw_Articul_Data!$D12233,"00000000000")</f>
        <v>RA015008100</v>
      </c>
      <c r="D12233" s="41" t="s">
        <v>6657</v>
      </c>
      <c r="E12233" s="41" t="s">
        <v>6658</v>
      </c>
      <c r="G12233" s="41" t="s">
        <v>32</v>
      </c>
      <c r="H12233" s="41" t="s">
        <v>2790</v>
      </c>
      <c r="I12233" s="41" t="s">
        <v>23</v>
      </c>
      <c r="J12233" s="41" t="s">
        <v>34</v>
      </c>
      <c r="K12233" s="41" t="s">
        <v>25</v>
      </c>
    </row>
    <row r="12234" spans="2:11" ht="15" customHeight="1" x14ac:dyDescent="0.3">
      <c r="B12234" s="39" t="str">
        <f t="shared" si="172"/>
        <v>RA015300700 універсальна форсунка</v>
      </c>
      <c r="C12234" s="39" t="str">
        <f>TEXT(Raw_Articul_Data!$D12234,"00000000000")</f>
        <v>RA015300700</v>
      </c>
      <c r="D12234" s="41" t="s">
        <v>6659</v>
      </c>
      <c r="E12234" s="41" t="s">
        <v>6660</v>
      </c>
      <c r="G12234" s="41" t="s">
        <v>32</v>
      </c>
      <c r="H12234" s="41" t="s">
        <v>2790</v>
      </c>
      <c r="I12234" s="41" t="s">
        <v>23</v>
      </c>
      <c r="J12234" s="41" t="s">
        <v>34</v>
      </c>
      <c r="K12234" s="41" t="s">
        <v>25</v>
      </c>
    </row>
    <row r="12235" spans="2:11" ht="15" customHeight="1" x14ac:dyDescent="0.3">
      <c r="B12235" s="39" t="str">
        <f t="shared" si="172"/>
        <v>RA016000201 електродвигун</v>
      </c>
      <c r="C12235" s="39" t="str">
        <f>TEXT(Raw_Articul_Data!$D12235,"00000000000")</f>
        <v>RA016000201</v>
      </c>
      <c r="D12235" s="41" t="s">
        <v>6661</v>
      </c>
      <c r="E12235" s="41" t="s">
        <v>2869</v>
      </c>
      <c r="G12235" s="41" t="s">
        <v>32</v>
      </c>
      <c r="H12235" s="41" t="s">
        <v>2790</v>
      </c>
      <c r="I12235" s="41" t="s">
        <v>23</v>
      </c>
      <c r="J12235" s="41" t="s">
        <v>34</v>
      </c>
      <c r="K12235" s="41" t="s">
        <v>25</v>
      </c>
    </row>
    <row r="12236" spans="2:11" ht="15" customHeight="1" x14ac:dyDescent="0.3">
      <c r="B12236" s="39" t="str">
        <f t="shared" si="172"/>
        <v>RA016000601 насос в зборі з двигуном</v>
      </c>
      <c r="C12236" s="39" t="str">
        <f>TEXT(Raw_Articul_Data!$D12236,"00000000000")</f>
        <v>RA016000601</v>
      </c>
      <c r="D12236" s="41" t="s">
        <v>6662</v>
      </c>
      <c r="E12236" s="41" t="s">
        <v>6663</v>
      </c>
      <c r="G12236" s="41" t="s">
        <v>32</v>
      </c>
      <c r="H12236" s="41" t="s">
        <v>2790</v>
      </c>
      <c r="I12236" s="41" t="s">
        <v>23</v>
      </c>
      <c r="J12236" s="41" t="s">
        <v>34</v>
      </c>
      <c r="K12236" s="41" t="s">
        <v>25</v>
      </c>
    </row>
    <row r="12237" spans="2:11" ht="15" customHeight="1" x14ac:dyDescent="0.3">
      <c r="B12237" s="39" t="str">
        <f t="shared" ref="B12237:B12300" si="173">CONCATENATE(C12237," ", LOWER(E12237))</f>
        <v>RA016700800 шланг високого тиску</v>
      </c>
      <c r="C12237" s="39" t="str">
        <f>TEXT(Raw_Articul_Data!$D12237,"00000000000")</f>
        <v>RA016700800</v>
      </c>
      <c r="D12237" s="41" t="s">
        <v>6664</v>
      </c>
      <c r="E12237" s="41" t="s">
        <v>1793</v>
      </c>
      <c r="G12237" s="41" t="s">
        <v>32</v>
      </c>
      <c r="H12237" s="41" t="s">
        <v>2790</v>
      </c>
      <c r="I12237" s="41" t="s">
        <v>23</v>
      </c>
      <c r="J12237" s="41" t="s">
        <v>34</v>
      </c>
      <c r="K12237" s="41" t="s">
        <v>25</v>
      </c>
    </row>
    <row r="12238" spans="2:11" ht="15" customHeight="1" x14ac:dyDescent="0.3">
      <c r="B12238" s="39" t="str">
        <f t="shared" si="173"/>
        <v>RA016703600 під'єднання для подачі води</v>
      </c>
      <c r="C12238" s="39" t="str">
        <f>TEXT(Raw_Articul_Data!$D12238,"00000000000")</f>
        <v>RA016703600</v>
      </c>
      <c r="D12238" s="41" t="s">
        <v>6665</v>
      </c>
      <c r="E12238" s="41" t="s">
        <v>6666</v>
      </c>
      <c r="G12238" s="41" t="s">
        <v>32</v>
      </c>
      <c r="H12238" s="41" t="s">
        <v>2790</v>
      </c>
      <c r="I12238" s="41" t="s">
        <v>23</v>
      </c>
      <c r="J12238" s="41" t="s">
        <v>34</v>
      </c>
      <c r="K12238" s="41" t="s">
        <v>25</v>
      </c>
    </row>
    <row r="12239" spans="2:11" ht="15" customHeight="1" x14ac:dyDescent="0.3">
      <c r="B12239" s="39" t="str">
        <f t="shared" si="173"/>
        <v>RA016703601 під’єднання для подачі води</v>
      </c>
      <c r="C12239" s="39" t="str">
        <f>TEXT(Raw_Articul_Data!$D12239,"00000000000")</f>
        <v>RA016703601</v>
      </c>
      <c r="D12239" s="41" t="s">
        <v>6667</v>
      </c>
      <c r="E12239" s="41" t="s">
        <v>6668</v>
      </c>
      <c r="G12239" s="41" t="s">
        <v>32</v>
      </c>
      <c r="H12239" s="41" t="s">
        <v>2790</v>
      </c>
      <c r="I12239" s="41" t="s">
        <v>23</v>
      </c>
      <c r="J12239" s="41" t="s">
        <v>34</v>
      </c>
      <c r="K12239" s="41" t="s">
        <v>25</v>
      </c>
    </row>
    <row r="12240" spans="2:11" ht="15" customHeight="1" x14ac:dyDescent="0.3">
      <c r="B12240" s="39" t="str">
        <f t="shared" si="173"/>
        <v>RA017004600 клапанний блок в зборі</v>
      </c>
      <c r="C12240" s="39" t="str">
        <f>TEXT(Raw_Articul_Data!$D12240,"00000000000")</f>
        <v>RA017004600</v>
      </c>
      <c r="D12240" s="41" t="s">
        <v>6669</v>
      </c>
      <c r="E12240" s="41" t="s">
        <v>6670</v>
      </c>
      <c r="G12240" s="41" t="s">
        <v>32</v>
      </c>
      <c r="H12240" s="41" t="s">
        <v>2790</v>
      </c>
      <c r="I12240" s="41" t="s">
        <v>23</v>
      </c>
      <c r="J12240" s="41" t="s">
        <v>34</v>
      </c>
      <c r="K12240" s="41" t="s">
        <v>25</v>
      </c>
    </row>
    <row r="12241" spans="2:11" ht="15" customHeight="1" x14ac:dyDescent="0.3">
      <c r="B12241" s="39" t="str">
        <f t="shared" si="173"/>
        <v>RA020073800 комплект важелів керування</v>
      </c>
      <c r="C12241" s="39" t="str">
        <f>TEXT(Raw_Articul_Data!$D12241,"00000000000")</f>
        <v>RA020073800</v>
      </c>
      <c r="D12241" s="41" t="s">
        <v>6671</v>
      </c>
      <c r="E12241" s="41" t="s">
        <v>6272</v>
      </c>
      <c r="G12241" s="41" t="s">
        <v>32</v>
      </c>
      <c r="H12241" s="41" t="s">
        <v>2790</v>
      </c>
      <c r="I12241" s="41" t="s">
        <v>23</v>
      </c>
      <c r="J12241" s="41" t="s">
        <v>34</v>
      </c>
      <c r="K12241" s="41" t="s">
        <v>25</v>
      </c>
    </row>
    <row r="12242" spans="2:11" ht="15" customHeight="1" x14ac:dyDescent="0.3">
      <c r="B12242" s="39" t="str">
        <f t="shared" si="173"/>
        <v>RA020117603 акумуляторна мийка rca20.0</v>
      </c>
      <c r="C12242" s="39" t="str">
        <f>TEXT(Raw_Articul_Data!$D12242,"00000000000")</f>
        <v>RA020117603</v>
      </c>
      <c r="D12242" s="41" t="s">
        <v>2646</v>
      </c>
      <c r="E12242" s="41" t="s">
        <v>2647</v>
      </c>
      <c r="F12242" s="41" t="s">
        <v>7264</v>
      </c>
      <c r="G12242" s="41" t="s">
        <v>843</v>
      </c>
      <c r="H12242" s="41" t="s">
        <v>2648</v>
      </c>
      <c r="I12242" s="41" t="s">
        <v>23</v>
      </c>
      <c r="J12242" s="41" t="s">
        <v>34</v>
      </c>
      <c r="K12242" s="41" t="s">
        <v>25</v>
      </c>
    </row>
    <row r="12243" spans="2:11" ht="15" customHeight="1" x14ac:dyDescent="0.3">
      <c r="B12243" s="39" t="str">
        <f t="shared" si="173"/>
        <v>RA020117613 акумуляторна мийка rca20.0 set</v>
      </c>
      <c r="C12243" s="39" t="str">
        <f>TEXT(Raw_Articul_Data!$D12243,"00000000000")</f>
        <v>RA020117613</v>
      </c>
      <c r="D12243" s="41" t="s">
        <v>2649</v>
      </c>
      <c r="E12243" s="41" t="s">
        <v>2650</v>
      </c>
      <c r="F12243" s="41" t="s">
        <v>7264</v>
      </c>
      <c r="G12243" s="41" t="s">
        <v>843</v>
      </c>
      <c r="H12243" s="41" t="s">
        <v>2651</v>
      </c>
      <c r="I12243" s="41" t="s">
        <v>23</v>
      </c>
      <c r="J12243" s="41" t="s">
        <v>34</v>
      </c>
      <c r="K12243" s="41" t="s">
        <v>25</v>
      </c>
    </row>
    <row r="12244" spans="2:11" ht="15" customHeight="1" x14ac:dyDescent="0.3">
      <c r="B12244" s="39" t="str">
        <f t="shared" si="173"/>
        <v>RA024301400 модуль електроніки</v>
      </c>
      <c r="C12244" s="39" t="str">
        <f>TEXT(Raw_Articul_Data!$D12244,"00000000000")</f>
        <v>RA024301400</v>
      </c>
      <c r="D12244" s="41" t="s">
        <v>6672</v>
      </c>
      <c r="E12244" s="41" t="s">
        <v>6280</v>
      </c>
      <c r="G12244" s="41" t="s">
        <v>32</v>
      </c>
      <c r="H12244" s="41" t="s">
        <v>2790</v>
      </c>
      <c r="I12244" s="41" t="s">
        <v>23</v>
      </c>
      <c r="J12244" s="41" t="s">
        <v>34</v>
      </c>
      <c r="K12244" s="41" t="s">
        <v>25</v>
      </c>
    </row>
    <row r="12245" spans="2:11" ht="15" customHeight="1" x14ac:dyDescent="0.3">
      <c r="B12245" s="39" t="str">
        <f t="shared" si="173"/>
        <v>RA024307100 модуль керування</v>
      </c>
      <c r="C12245" s="39" t="str">
        <f>TEXT(Raw_Articul_Data!$D12245,"00000000000")</f>
        <v>RA024307100</v>
      </c>
      <c r="D12245" s="41" t="s">
        <v>6673</v>
      </c>
      <c r="E12245" s="41" t="s">
        <v>6516</v>
      </c>
      <c r="G12245" s="41" t="s">
        <v>32</v>
      </c>
      <c r="H12245" s="41" t="s">
        <v>2790</v>
      </c>
      <c r="I12245" s="41" t="s">
        <v>23</v>
      </c>
      <c r="J12245" s="41" t="s">
        <v>34</v>
      </c>
      <c r="K12245" s="41" t="s">
        <v>25</v>
      </c>
    </row>
    <row r="12246" spans="2:11" ht="15" customHeight="1" x14ac:dyDescent="0.3">
      <c r="B12246" s="39" t="str">
        <f t="shared" si="173"/>
        <v>RA025000200 з'єднувальна деталь</v>
      </c>
      <c r="C12246" s="39" t="str">
        <f>TEXT(Raw_Articul_Data!$D12246,"00000000000")</f>
        <v>RA025000200</v>
      </c>
      <c r="D12246" s="41" t="s">
        <v>6674</v>
      </c>
      <c r="E12246" s="41" t="s">
        <v>3490</v>
      </c>
      <c r="G12246" s="41" t="s">
        <v>32</v>
      </c>
      <c r="H12246" s="41" t="s">
        <v>2790</v>
      </c>
      <c r="I12246" s="41" t="s">
        <v>23</v>
      </c>
      <c r="J12246" s="41" t="s">
        <v>34</v>
      </c>
      <c r="K12246" s="41" t="s">
        <v>25</v>
      </c>
    </row>
    <row r="12247" spans="2:11" ht="15" customHeight="1" x14ac:dyDescent="0.3">
      <c r="B12247" s="39" t="str">
        <f t="shared" si="173"/>
        <v>RA025000500 шланг подачі води (комплект)</v>
      </c>
      <c r="C12247" s="39" t="str">
        <f>TEXT(Raw_Articul_Data!$D12247,"00000000000")</f>
        <v>RA025000500</v>
      </c>
      <c r="D12247" s="41" t="s">
        <v>6675</v>
      </c>
      <c r="E12247" s="41" t="s">
        <v>6676</v>
      </c>
      <c r="G12247" s="41" t="s">
        <v>32</v>
      </c>
      <c r="H12247" s="41" t="s">
        <v>2790</v>
      </c>
      <c r="I12247" s="41" t="s">
        <v>23</v>
      </c>
      <c r="J12247" s="41" t="s">
        <v>34</v>
      </c>
      <c r="K12247" s="41" t="s">
        <v>25</v>
      </c>
    </row>
    <row r="12248" spans="2:11" ht="15" customHeight="1" x14ac:dyDescent="0.3">
      <c r="B12248" s="39" t="str">
        <f t="shared" si="173"/>
        <v>RA025000900 подовжуюча трубка</v>
      </c>
      <c r="C12248" s="39" t="str">
        <f>TEXT(Raw_Articul_Data!$D12248,"00000000000")</f>
        <v>RA025000900</v>
      </c>
      <c r="D12248" s="41" t="s">
        <v>6677</v>
      </c>
      <c r="E12248" s="41" t="s">
        <v>1582</v>
      </c>
      <c r="G12248" s="41" t="s">
        <v>32</v>
      </c>
      <c r="H12248" s="41" t="s">
        <v>2790</v>
      </c>
      <c r="I12248" s="41" t="s">
        <v>23</v>
      </c>
      <c r="J12248" s="41" t="s">
        <v>34</v>
      </c>
      <c r="K12248" s="41" t="s">
        <v>25</v>
      </c>
    </row>
    <row r="12249" spans="2:11" ht="15" customHeight="1" x14ac:dyDescent="0.3">
      <c r="B12249" s="39" t="str">
        <f t="shared" si="173"/>
        <v xml:space="preserve">RA025005900 насадка-щітка для поверхонь </v>
      </c>
      <c r="C12249" s="39" t="str">
        <f>TEXT(Raw_Articul_Data!$D12249,"00000000000")</f>
        <v>RA025005900</v>
      </c>
      <c r="D12249" s="41" t="s">
        <v>2652</v>
      </c>
      <c r="E12249" s="41" t="s">
        <v>2653</v>
      </c>
      <c r="G12249" s="41" t="s">
        <v>21</v>
      </c>
      <c r="H12249" s="41" t="s">
        <v>2654</v>
      </c>
      <c r="I12249" s="41" t="s">
        <v>23</v>
      </c>
      <c r="J12249" s="41" t="s">
        <v>34</v>
      </c>
      <c r="K12249" s="41" t="s">
        <v>25</v>
      </c>
    </row>
    <row r="12250" spans="2:11" ht="15" customHeight="1" x14ac:dyDescent="0.3">
      <c r="B12250" s="39" t="str">
        <f t="shared" si="173"/>
        <v>RA025300700 універсальна форсунка</v>
      </c>
      <c r="C12250" s="39" t="str">
        <f>TEXT(Raw_Articul_Data!$D12250,"00000000000")</f>
        <v>RA025300700</v>
      </c>
      <c r="D12250" s="41" t="s">
        <v>6678</v>
      </c>
      <c r="E12250" s="41" t="s">
        <v>6660</v>
      </c>
      <c r="G12250" s="41" t="s">
        <v>32</v>
      </c>
      <c r="H12250" s="41" t="s">
        <v>2790</v>
      </c>
      <c r="I12250" s="41" t="s">
        <v>23</v>
      </c>
      <c r="J12250" s="41" t="s">
        <v>34</v>
      </c>
      <c r="K12250" s="41" t="s">
        <v>25</v>
      </c>
    </row>
    <row r="12251" spans="2:11" ht="15" customHeight="1" x14ac:dyDescent="0.3">
      <c r="B12251" s="39" t="str">
        <f t="shared" si="173"/>
        <v>RA026000200 електродвигун</v>
      </c>
      <c r="C12251" s="39" t="str">
        <f>TEXT(Raw_Articul_Data!$D12251,"00000000000")</f>
        <v>RA026000200</v>
      </c>
      <c r="D12251" s="41" t="s">
        <v>6679</v>
      </c>
      <c r="E12251" s="41" t="s">
        <v>2869</v>
      </c>
      <c r="G12251" s="41" t="s">
        <v>32</v>
      </c>
      <c r="H12251" s="41" t="s">
        <v>2790</v>
      </c>
      <c r="I12251" s="41" t="s">
        <v>23</v>
      </c>
      <c r="J12251" s="41" t="s">
        <v>34</v>
      </c>
      <c r="K12251" s="41" t="s">
        <v>25</v>
      </c>
    </row>
    <row r="12252" spans="2:11" ht="15" customHeight="1" x14ac:dyDescent="0.3">
      <c r="B12252" s="39" t="str">
        <f t="shared" si="173"/>
        <v>RA026706000 ємність для води</v>
      </c>
      <c r="C12252" s="39" t="str">
        <f>TEXT(Raw_Articul_Data!$D12252,"00000000000")</f>
        <v>RA026706000</v>
      </c>
      <c r="D12252" s="41" t="s">
        <v>6680</v>
      </c>
      <c r="E12252" s="41" t="s">
        <v>6681</v>
      </c>
      <c r="G12252" s="41" t="s">
        <v>32</v>
      </c>
      <c r="H12252" s="41" t="s">
        <v>2790</v>
      </c>
      <c r="I12252" s="41" t="s">
        <v>23</v>
      </c>
      <c r="J12252" s="41" t="s">
        <v>34</v>
      </c>
      <c r="K12252" s="41" t="s">
        <v>25</v>
      </c>
    </row>
    <row r="12253" spans="2:11" ht="15" customHeight="1" x14ac:dyDescent="0.3">
      <c r="B12253" s="39" t="str">
        <f t="shared" si="173"/>
        <v>RA027005601 насос в зборі</v>
      </c>
      <c r="C12253" s="39" t="str">
        <f>TEXT(Raw_Articul_Data!$D12253,"00000000000")</f>
        <v>RA027005601</v>
      </c>
      <c r="D12253" s="41" t="s">
        <v>6682</v>
      </c>
      <c r="E12253" s="41" t="s">
        <v>6683</v>
      </c>
      <c r="G12253" s="41" t="s">
        <v>32</v>
      </c>
      <c r="H12253" s="41" t="s">
        <v>2790</v>
      </c>
      <c r="I12253" s="41" t="s">
        <v>23</v>
      </c>
      <c r="J12253" s="41" t="s">
        <v>34</v>
      </c>
      <c r="K12253" s="41" t="s">
        <v>25</v>
      </c>
    </row>
    <row r="12254" spans="2:11" ht="15" customHeight="1" x14ac:dyDescent="0.3">
      <c r="B12254" s="39" t="str">
        <f t="shared" si="173"/>
        <v>RE010070800 комплект - кругле ущільнююче кільце</v>
      </c>
      <c r="C12254" s="39" t="str">
        <f>TEXT(Raw_Articul_Data!$D12254,"00000000000")</f>
        <v>RE010070800</v>
      </c>
      <c r="D12254" s="41" t="s">
        <v>6684</v>
      </c>
      <c r="E12254" s="41" t="s">
        <v>6685</v>
      </c>
      <c r="G12254" s="41" t="s">
        <v>32</v>
      </c>
      <c r="H12254" s="41" t="s">
        <v>2790</v>
      </c>
      <c r="I12254" s="41" t="s">
        <v>23</v>
      </c>
      <c r="J12254" s="41" t="s">
        <v>34</v>
      </c>
      <c r="K12254" s="41" t="s">
        <v>25</v>
      </c>
    </row>
    <row r="12255" spans="2:11" ht="15" customHeight="1" x14ac:dyDescent="0.3">
      <c r="B12255" s="39" t="str">
        <f t="shared" si="173"/>
        <v>RE010070801 комплект - кругле ущільнююче кільце</v>
      </c>
      <c r="C12255" s="39" t="str">
        <f>TEXT(Raw_Articul_Data!$D12255,"00000000000")</f>
        <v>RE010070801</v>
      </c>
      <c r="D12255" s="41" t="s">
        <v>6686</v>
      </c>
      <c r="E12255" s="41" t="s">
        <v>6685</v>
      </c>
      <c r="G12255" s="41" t="s">
        <v>32</v>
      </c>
      <c r="H12255" s="41" t="s">
        <v>2790</v>
      </c>
      <c r="I12255" s="41" t="s">
        <v>23</v>
      </c>
      <c r="J12255" s="41" t="s">
        <v>34</v>
      </c>
      <c r="K12255" s="41" t="s">
        <v>25</v>
      </c>
    </row>
    <row r="12256" spans="2:11" ht="15" customHeight="1" x14ac:dyDescent="0.3">
      <c r="B12256" s="39" t="str">
        <f t="shared" si="173"/>
        <v>RE010070802 комплект - кругле ущільнююче кільце</v>
      </c>
      <c r="C12256" s="39" t="str">
        <f>TEXT(Raw_Articul_Data!$D12256,"00000000000")</f>
        <v>RE010070802</v>
      </c>
      <c r="D12256" s="41" t="s">
        <v>6687</v>
      </c>
      <c r="E12256" s="41" t="s">
        <v>6685</v>
      </c>
      <c r="G12256" s="41" t="s">
        <v>32</v>
      </c>
      <c r="H12256" s="41" t="s">
        <v>2790</v>
      </c>
      <c r="I12256" s="41" t="s">
        <v>23</v>
      </c>
      <c r="J12256" s="41" t="s">
        <v>34</v>
      </c>
      <c r="K12256" s="41" t="s">
        <v>25</v>
      </c>
    </row>
    <row r="12257" spans="2:11" ht="15" customHeight="1" x14ac:dyDescent="0.3">
      <c r="B12257" s="39" t="str">
        <f t="shared" si="173"/>
        <v>RE010070805 набір ущільнювальних кілець o-ring</v>
      </c>
      <c r="C12257" s="39" t="str">
        <f>TEXT(Raw_Articul_Data!$D12257,"00000000000")</f>
        <v>RE010070805</v>
      </c>
      <c r="D12257" s="41" t="s">
        <v>6688</v>
      </c>
      <c r="E12257" s="41" t="s">
        <v>6689</v>
      </c>
      <c r="G12257" s="41" t="s">
        <v>32</v>
      </c>
      <c r="H12257" s="41" t="s">
        <v>2790</v>
      </c>
      <c r="I12257" s="41" t="s">
        <v>23</v>
      </c>
      <c r="J12257" s="41" t="s">
        <v>34</v>
      </c>
      <c r="K12257" s="41" t="s">
        <v>25</v>
      </c>
    </row>
    <row r="12258" spans="2:11" ht="15" customHeight="1" x14ac:dyDescent="0.3">
      <c r="B12258" s="39" t="str">
        <f t="shared" si="173"/>
        <v>RE010071000 набір ущільнень</v>
      </c>
      <c r="C12258" s="39" t="str">
        <f>TEXT(Raw_Articul_Data!$D12258,"00000000000")</f>
        <v>RE010071000</v>
      </c>
      <c r="D12258" s="41" t="s">
        <v>6690</v>
      </c>
      <c r="E12258" s="41" t="s">
        <v>2793</v>
      </c>
      <c r="G12258" s="41" t="s">
        <v>32</v>
      </c>
      <c r="H12258" s="41" t="s">
        <v>2790</v>
      </c>
      <c r="I12258" s="41" t="s">
        <v>23</v>
      </c>
      <c r="J12258" s="41" t="s">
        <v>34</v>
      </c>
      <c r="K12258" s="41" t="s">
        <v>25</v>
      </c>
    </row>
    <row r="12259" spans="2:11" ht="15" customHeight="1" x14ac:dyDescent="0.3">
      <c r="B12259" s="39" t="str">
        <f t="shared" si="173"/>
        <v>RE010071003 комплект ущільнень</v>
      </c>
      <c r="C12259" s="39" t="str">
        <f>TEXT(Raw_Articul_Data!$D12259,"00000000000")</f>
        <v>RE010071003</v>
      </c>
      <c r="D12259" s="41" t="s">
        <v>6691</v>
      </c>
      <c r="E12259" s="41" t="s">
        <v>3102</v>
      </c>
      <c r="G12259" s="41" t="s">
        <v>32</v>
      </c>
      <c r="H12259" s="41" t="s">
        <v>2790</v>
      </c>
      <c r="I12259" s="41" t="s">
        <v>23</v>
      </c>
      <c r="J12259" s="41" t="s">
        <v>34</v>
      </c>
      <c r="K12259" s="41" t="s">
        <v>25</v>
      </c>
    </row>
    <row r="12260" spans="2:11" ht="15" customHeight="1" x14ac:dyDescent="0.3">
      <c r="B12260" s="39" t="str">
        <f t="shared" si="173"/>
        <v>RE010071004 комплект ущільнень</v>
      </c>
      <c r="C12260" s="39" t="str">
        <f>TEXT(Raw_Articul_Data!$D12260,"00000000000")</f>
        <v>RE010071004</v>
      </c>
      <c r="D12260" s="41" t="s">
        <v>6692</v>
      </c>
      <c r="E12260" s="41" t="s">
        <v>3102</v>
      </c>
      <c r="G12260" s="41" t="s">
        <v>32</v>
      </c>
      <c r="H12260" s="41" t="s">
        <v>2790</v>
      </c>
      <c r="I12260" s="41" t="s">
        <v>23</v>
      </c>
      <c r="J12260" s="41" t="s">
        <v>34</v>
      </c>
      <c r="K12260" s="41" t="s">
        <v>25</v>
      </c>
    </row>
    <row r="12261" spans="2:11" ht="15" customHeight="1" x14ac:dyDescent="0.3">
      <c r="B12261" s="39" t="str">
        <f t="shared" si="173"/>
        <v>RE010071901 комплект пробок</v>
      </c>
      <c r="C12261" s="39" t="str">
        <f>TEXT(Raw_Articul_Data!$D12261,"00000000000")</f>
        <v>RE010071901</v>
      </c>
      <c r="D12261" s="41" t="s">
        <v>6693</v>
      </c>
      <c r="E12261" s="41" t="s">
        <v>6694</v>
      </c>
      <c r="G12261" s="41" t="s">
        <v>32</v>
      </c>
      <c r="H12261" s="41" t="s">
        <v>2790</v>
      </c>
      <c r="I12261" s="41" t="s">
        <v>23</v>
      </c>
      <c r="J12261" s="41" t="s">
        <v>34</v>
      </c>
      <c r="K12261" s="41" t="s">
        <v>25</v>
      </c>
    </row>
    <row r="12262" spans="2:11" ht="15" customHeight="1" x14ac:dyDescent="0.3">
      <c r="B12262" s="39" t="str">
        <f t="shared" si="173"/>
        <v>RE010114501 мийка re150</v>
      </c>
      <c r="C12262" s="39" t="str">
        <f>TEXT(Raw_Articul_Data!$D12262,"00000000000")</f>
        <v>RE010114501</v>
      </c>
      <c r="D12262" s="41" t="s">
        <v>2655</v>
      </c>
      <c r="E12262" s="41" t="s">
        <v>2656</v>
      </c>
      <c r="F12262" s="41" t="s">
        <v>7264</v>
      </c>
      <c r="G12262" s="41" t="s">
        <v>843</v>
      </c>
      <c r="H12262" s="41" t="s">
        <v>2657</v>
      </c>
      <c r="I12262" s="41" t="s">
        <v>23</v>
      </c>
      <c r="J12262" s="41" t="s">
        <v>34</v>
      </c>
      <c r="K12262" s="41" t="s">
        <v>25</v>
      </c>
    </row>
    <row r="12263" spans="2:11" ht="15" customHeight="1" x14ac:dyDescent="0.3">
      <c r="B12263" s="39" t="str">
        <f t="shared" si="173"/>
        <v>RE010114511 мийка re150</v>
      </c>
      <c r="C12263" s="39" t="str">
        <f>TEXT(Raw_Articul_Data!$D12263,"00000000000")</f>
        <v>RE010114511</v>
      </c>
      <c r="D12263" s="41" t="s">
        <v>2658</v>
      </c>
      <c r="E12263" s="41" t="s">
        <v>2656</v>
      </c>
      <c r="F12263" s="41" t="s">
        <v>7264</v>
      </c>
      <c r="G12263" s="41" t="s">
        <v>843</v>
      </c>
      <c r="H12263" s="41" t="s">
        <v>2659</v>
      </c>
      <c r="I12263" s="41" t="s">
        <v>23</v>
      </c>
      <c r="J12263" s="41" t="s">
        <v>34</v>
      </c>
      <c r="K12263" s="41" t="s">
        <v>25</v>
      </c>
    </row>
    <row r="12264" spans="2:11" ht="15" customHeight="1" x14ac:dyDescent="0.3">
      <c r="B12264" s="39" t="str">
        <f t="shared" si="173"/>
        <v>RE010114512 мийка re150 plus</v>
      </c>
      <c r="C12264" s="39" t="str">
        <f>TEXT(Raw_Articul_Data!$D12264,"00000000000")</f>
        <v>RE010114512</v>
      </c>
      <c r="D12264" s="41" t="s">
        <v>2660</v>
      </c>
      <c r="E12264" s="41" t="s">
        <v>2661</v>
      </c>
      <c r="F12264" s="41" t="s">
        <v>7264</v>
      </c>
      <c r="G12264" s="41" t="s">
        <v>843</v>
      </c>
      <c r="H12264" s="41" t="s">
        <v>2662</v>
      </c>
      <c r="I12264" s="41" t="s">
        <v>23</v>
      </c>
      <c r="J12264" s="41" t="s">
        <v>34</v>
      </c>
      <c r="K12264" s="41" t="s">
        <v>25</v>
      </c>
    </row>
    <row r="12265" spans="2:11" ht="15" customHeight="1" x14ac:dyDescent="0.3">
      <c r="B12265" s="39" t="str">
        <f t="shared" si="173"/>
        <v>RE010114541 мийка re170 plus</v>
      </c>
      <c r="C12265" s="39" t="str">
        <f>TEXT(Raw_Articul_Data!$D12265,"00000000000")</f>
        <v>RE010114541</v>
      </c>
      <c r="D12265" s="41" t="s">
        <v>2663</v>
      </c>
      <c r="E12265" s="41" t="s">
        <v>2664</v>
      </c>
      <c r="F12265" s="41" t="s">
        <v>7264</v>
      </c>
      <c r="G12265" s="41" t="s">
        <v>843</v>
      </c>
      <c r="H12265" s="41" t="s">
        <v>2665</v>
      </c>
      <c r="I12265" s="41" t="s">
        <v>23</v>
      </c>
      <c r="J12265" s="41" t="s">
        <v>34</v>
      </c>
      <c r="K12265" s="41" t="s">
        <v>25</v>
      </c>
    </row>
    <row r="12266" spans="2:11" ht="15" customHeight="1" x14ac:dyDescent="0.3">
      <c r="B12266" s="39" t="str">
        <f t="shared" si="173"/>
        <v>RE010114542 мийка re170</v>
      </c>
      <c r="C12266" s="39" t="str">
        <f>TEXT(Raw_Articul_Data!$D12266,"00000000000")</f>
        <v>RE010114542</v>
      </c>
      <c r="D12266" s="41" t="s">
        <v>2666</v>
      </c>
      <c r="E12266" s="41" t="s">
        <v>2667</v>
      </c>
      <c r="F12266" s="41" t="s">
        <v>7264</v>
      </c>
      <c r="G12266" s="41" t="s">
        <v>843</v>
      </c>
      <c r="H12266" s="41" t="s">
        <v>2668</v>
      </c>
      <c r="I12266" s="41" t="s">
        <v>23</v>
      </c>
      <c r="J12266" s="41" t="s">
        <v>34</v>
      </c>
      <c r="K12266" s="41" t="s">
        <v>25</v>
      </c>
    </row>
    <row r="12267" spans="2:11" ht="15" customHeight="1" x14ac:dyDescent="0.3">
      <c r="B12267" s="39" t="str">
        <f t="shared" si="173"/>
        <v>RE014300501 вимикач</v>
      </c>
      <c r="C12267" s="39" t="str">
        <f>TEXT(Raw_Articul_Data!$D12267,"00000000000")</f>
        <v>RE014300501</v>
      </c>
      <c r="D12267" s="41" t="s">
        <v>6695</v>
      </c>
      <c r="E12267" s="41" t="s">
        <v>3862</v>
      </c>
      <c r="G12267" s="41" t="s">
        <v>32</v>
      </c>
      <c r="H12267" s="41" t="s">
        <v>2790</v>
      </c>
      <c r="I12267" s="41" t="s">
        <v>23</v>
      </c>
      <c r="J12267" s="41" t="s">
        <v>34</v>
      </c>
      <c r="K12267" s="41" t="s">
        <v>25</v>
      </c>
    </row>
    <row r="12268" spans="2:11" ht="15" customHeight="1" x14ac:dyDescent="0.3">
      <c r="B12268" s="39" t="str">
        <f t="shared" si="173"/>
        <v>RE014300502 вимикач</v>
      </c>
      <c r="C12268" s="39" t="str">
        <f>TEXT(Raw_Articul_Data!$D12268,"00000000000")</f>
        <v>RE014300502</v>
      </c>
      <c r="D12268" s="41" t="s">
        <v>6696</v>
      </c>
      <c r="E12268" s="41" t="s">
        <v>3862</v>
      </c>
      <c r="G12268" s="41" t="s">
        <v>32</v>
      </c>
      <c r="H12268" s="41" t="s">
        <v>2790</v>
      </c>
      <c r="I12268" s="41" t="s">
        <v>23</v>
      </c>
      <c r="J12268" s="41" t="s">
        <v>34</v>
      </c>
      <c r="K12268" s="41" t="s">
        <v>25</v>
      </c>
    </row>
    <row r="12269" spans="2:11" ht="15" customHeight="1" x14ac:dyDescent="0.3">
      <c r="B12269" s="39" t="str">
        <f t="shared" si="173"/>
        <v>RE014300504 вимикач</v>
      </c>
      <c r="C12269" s="39" t="str">
        <f>TEXT(Raw_Articul_Data!$D12269,"00000000000")</f>
        <v>RE014300504</v>
      </c>
      <c r="D12269" s="41" t="s">
        <v>6697</v>
      </c>
      <c r="E12269" s="41" t="s">
        <v>3862</v>
      </c>
      <c r="G12269" s="41" t="s">
        <v>32</v>
      </c>
      <c r="H12269" s="41" t="s">
        <v>2790</v>
      </c>
      <c r="I12269" s="41" t="s">
        <v>23</v>
      </c>
      <c r="J12269" s="41" t="s">
        <v>34</v>
      </c>
      <c r="K12269" s="41" t="s">
        <v>25</v>
      </c>
    </row>
    <row r="12270" spans="2:11" ht="15" customHeight="1" x14ac:dyDescent="0.3">
      <c r="B12270" s="39" t="str">
        <f t="shared" si="173"/>
        <v>RE014321000 корпус вимикача</v>
      </c>
      <c r="C12270" s="39" t="str">
        <f>TEXT(Raw_Articul_Data!$D12270,"00000000000")</f>
        <v>RE014321000</v>
      </c>
      <c r="D12270" s="41" t="s">
        <v>6698</v>
      </c>
      <c r="E12270" s="41" t="s">
        <v>3586</v>
      </c>
      <c r="G12270" s="41" t="s">
        <v>32</v>
      </c>
      <c r="H12270" s="41" t="s">
        <v>2790</v>
      </c>
      <c r="I12270" s="41" t="s">
        <v>23</v>
      </c>
      <c r="J12270" s="41" t="s">
        <v>34</v>
      </c>
      <c r="K12270" s="41" t="s">
        <v>25</v>
      </c>
    </row>
    <row r="12271" spans="2:11" ht="15" customHeight="1" x14ac:dyDescent="0.3">
      <c r="B12271" s="39" t="str">
        <f t="shared" si="173"/>
        <v>RE014402005 з'єднувальний провід</v>
      </c>
      <c r="C12271" s="39" t="str">
        <f>TEXT(Raw_Articul_Data!$D12271,"00000000000")</f>
        <v>RE014402005</v>
      </c>
      <c r="D12271" s="41" t="s">
        <v>6699</v>
      </c>
      <c r="E12271" s="41" t="s">
        <v>3924</v>
      </c>
      <c r="G12271" s="41" t="s">
        <v>32</v>
      </c>
      <c r="H12271" s="41" t="s">
        <v>2790</v>
      </c>
      <c r="I12271" s="41" t="s">
        <v>23</v>
      </c>
      <c r="J12271" s="41" t="s">
        <v>34</v>
      </c>
      <c r="K12271" s="41" t="s">
        <v>25</v>
      </c>
    </row>
    <row r="12272" spans="2:11" ht="15" customHeight="1" x14ac:dyDescent="0.3">
      <c r="B12272" s="39" t="str">
        <f t="shared" si="173"/>
        <v>RE015000801 шланг високого тиску 6,9м (армований)</v>
      </c>
      <c r="C12272" s="39" t="str">
        <f>TEXT(Raw_Articul_Data!$D12272,"00000000000")</f>
        <v>RE015000801</v>
      </c>
      <c r="D12272" s="41" t="s">
        <v>6700</v>
      </c>
      <c r="E12272" s="41" t="s">
        <v>6701</v>
      </c>
      <c r="G12272" s="41" t="s">
        <v>32</v>
      </c>
      <c r="H12272" s="41" t="s">
        <v>2790</v>
      </c>
      <c r="I12272" s="41" t="s">
        <v>23</v>
      </c>
      <c r="J12272" s="41" t="s">
        <v>34</v>
      </c>
      <c r="K12272" s="41" t="s">
        <v>25</v>
      </c>
    </row>
    <row r="12273" spans="2:11" ht="15" customHeight="1" x14ac:dyDescent="0.3">
      <c r="B12273" s="39" t="str">
        <f t="shared" si="173"/>
        <v>RE015000802 шланг високого тиску</v>
      </c>
      <c r="C12273" s="39" t="str">
        <f>TEXT(Raw_Articul_Data!$D12273,"00000000000")</f>
        <v>RE015000802</v>
      </c>
      <c r="D12273" s="41" t="s">
        <v>6702</v>
      </c>
      <c r="E12273" s="41" t="s">
        <v>1793</v>
      </c>
      <c r="G12273" s="41" t="s">
        <v>32</v>
      </c>
      <c r="H12273" s="41" t="s">
        <v>2790</v>
      </c>
      <c r="I12273" s="41" t="s">
        <v>23</v>
      </c>
      <c r="J12273" s="41" t="s">
        <v>34</v>
      </c>
      <c r="K12273" s="41" t="s">
        <v>25</v>
      </c>
    </row>
    <row r="12274" spans="2:11" ht="15" customHeight="1" x14ac:dyDescent="0.3">
      <c r="B12274" s="39" t="str">
        <f t="shared" si="173"/>
        <v>RE015000804 шланг високого тиску dn 6,9 м (армований)</v>
      </c>
      <c r="C12274" s="39" t="str">
        <f>TEXT(Raw_Articul_Data!$D12274,"00000000000")</f>
        <v>RE015000804</v>
      </c>
      <c r="D12274" s="41" t="s">
        <v>6703</v>
      </c>
      <c r="E12274" s="41" t="s">
        <v>6704</v>
      </c>
      <c r="G12274" s="41" t="s">
        <v>32</v>
      </c>
      <c r="H12274" s="41" t="s">
        <v>2790</v>
      </c>
      <c r="I12274" s="41" t="s">
        <v>23</v>
      </c>
      <c r="J12274" s="41" t="s">
        <v>34</v>
      </c>
      <c r="K12274" s="41" t="s">
        <v>25</v>
      </c>
    </row>
    <row r="12275" spans="2:11" ht="15" customHeight="1" x14ac:dyDescent="0.3">
      <c r="B12275" s="39" t="str">
        <f t="shared" si="173"/>
        <v>RE015000805 шланг високого тиску  dn 6,12 м</v>
      </c>
      <c r="C12275" s="39" t="str">
        <f>TEXT(Raw_Articul_Data!$D12275,"00000000000")</f>
        <v>RE015000805</v>
      </c>
      <c r="D12275" s="41" t="s">
        <v>6705</v>
      </c>
      <c r="E12275" s="41" t="s">
        <v>6706</v>
      </c>
      <c r="G12275" s="41" t="s">
        <v>32</v>
      </c>
      <c r="H12275" s="41" t="s">
        <v>2790</v>
      </c>
      <c r="I12275" s="41" t="s">
        <v>23</v>
      </c>
      <c r="J12275" s="41" t="s">
        <v>34</v>
      </c>
      <c r="K12275" s="41" t="s">
        <v>25</v>
      </c>
    </row>
    <row r="12276" spans="2:11" ht="15" customHeight="1" x14ac:dyDescent="0.3">
      <c r="B12276" s="39" t="str">
        <f t="shared" si="173"/>
        <v>RE015001624 роторна форсунка</v>
      </c>
      <c r="C12276" s="39" t="str">
        <f>TEXT(Raw_Articul_Data!$D12276,"00000000000")</f>
        <v>RE015001624</v>
      </c>
      <c r="D12276" s="41" t="s">
        <v>6707</v>
      </c>
      <c r="E12276" s="41" t="s">
        <v>4786</v>
      </c>
      <c r="G12276" s="41" t="s">
        <v>32</v>
      </c>
      <c r="H12276" s="41" t="s">
        <v>2790</v>
      </c>
      <c r="I12276" s="41" t="s">
        <v>23</v>
      </c>
      <c r="J12276" s="41" t="s">
        <v>34</v>
      </c>
      <c r="K12276" s="41" t="s">
        <v>25</v>
      </c>
    </row>
    <row r="12277" spans="2:11" ht="15" customHeight="1" x14ac:dyDescent="0.3">
      <c r="B12277" s="39" t="str">
        <f t="shared" si="173"/>
        <v>RE015001627 роторна форсунка</v>
      </c>
      <c r="C12277" s="39" t="str">
        <f>TEXT(Raw_Articul_Data!$D12277,"00000000000")</f>
        <v>RE015001627</v>
      </c>
      <c r="D12277" s="41" t="s">
        <v>6708</v>
      </c>
      <c r="E12277" s="41" t="s">
        <v>4786</v>
      </c>
      <c r="G12277" s="41" t="s">
        <v>32</v>
      </c>
      <c r="H12277" s="41" t="s">
        <v>2790</v>
      </c>
      <c r="I12277" s="41" t="s">
        <v>23</v>
      </c>
      <c r="J12277" s="41" t="s">
        <v>34</v>
      </c>
      <c r="K12277" s="41" t="s">
        <v>25</v>
      </c>
    </row>
    <row r="12278" spans="2:11" ht="15" customHeight="1" x14ac:dyDescent="0.3">
      <c r="B12278" s="39" t="str">
        <f t="shared" si="173"/>
        <v>RE015100201 зворотній клапан</v>
      </c>
      <c r="C12278" s="39" t="str">
        <f>TEXT(Raw_Articul_Data!$D12278,"00000000000")</f>
        <v>RE015100201</v>
      </c>
      <c r="D12278" s="41" t="s">
        <v>6709</v>
      </c>
      <c r="E12278" s="41" t="s">
        <v>4590</v>
      </c>
      <c r="G12278" s="41" t="s">
        <v>32</v>
      </c>
      <c r="H12278" s="41" t="s">
        <v>2790</v>
      </c>
      <c r="I12278" s="41" t="s">
        <v>23</v>
      </c>
      <c r="J12278" s="41" t="s">
        <v>34</v>
      </c>
      <c r="K12278" s="41" t="s">
        <v>25</v>
      </c>
    </row>
    <row r="12279" spans="2:11" ht="15" customHeight="1" x14ac:dyDescent="0.3">
      <c r="B12279" s="39" t="str">
        <f t="shared" si="173"/>
        <v>RE015100302 розподільчий поршень</v>
      </c>
      <c r="C12279" s="39" t="str">
        <f>TEXT(Raw_Articul_Data!$D12279,"00000000000")</f>
        <v>RE015100302</v>
      </c>
      <c r="D12279" s="41" t="s">
        <v>6710</v>
      </c>
      <c r="E12279" s="41" t="s">
        <v>4577</v>
      </c>
      <c r="G12279" s="41" t="s">
        <v>32</v>
      </c>
      <c r="H12279" s="41" t="s">
        <v>2790</v>
      </c>
      <c r="I12279" s="41" t="s">
        <v>23</v>
      </c>
      <c r="J12279" s="41" t="s">
        <v>34</v>
      </c>
      <c r="K12279" s="41" t="s">
        <v>25</v>
      </c>
    </row>
    <row r="12280" spans="2:11" ht="15" customHeight="1" x14ac:dyDescent="0.3">
      <c r="B12280" s="39" t="str">
        <f t="shared" si="173"/>
        <v>RE015100304 розподільчий поршень</v>
      </c>
      <c r="C12280" s="39" t="str">
        <f>TEXT(Raw_Articul_Data!$D12280,"00000000000")</f>
        <v>RE015100304</v>
      </c>
      <c r="D12280" s="41" t="s">
        <v>6711</v>
      </c>
      <c r="E12280" s="41" t="s">
        <v>4577</v>
      </c>
      <c r="G12280" s="41" t="s">
        <v>32</v>
      </c>
      <c r="H12280" s="41" t="s">
        <v>2790</v>
      </c>
      <c r="I12280" s="41" t="s">
        <v>23</v>
      </c>
      <c r="J12280" s="41" t="s">
        <v>34</v>
      </c>
      <c r="K12280" s="41" t="s">
        <v>25</v>
      </c>
    </row>
    <row r="12281" spans="2:11" ht="15" customHeight="1" x14ac:dyDescent="0.3">
      <c r="B12281" s="39" t="str">
        <f t="shared" si="173"/>
        <v>RE015100401 клапан</v>
      </c>
      <c r="C12281" s="39" t="str">
        <f>TEXT(Raw_Articul_Data!$D12281,"00000000000")</f>
        <v>RE015100401</v>
      </c>
      <c r="D12281" s="41" t="s">
        <v>6712</v>
      </c>
      <c r="E12281" s="41" t="s">
        <v>2901</v>
      </c>
      <c r="G12281" s="41" t="s">
        <v>32</v>
      </c>
      <c r="H12281" s="41" t="s">
        <v>2790</v>
      </c>
      <c r="I12281" s="41" t="s">
        <v>23</v>
      </c>
      <c r="J12281" s="41" t="s">
        <v>34</v>
      </c>
      <c r="K12281" s="41" t="s">
        <v>25</v>
      </c>
    </row>
    <row r="12282" spans="2:11" ht="15" customHeight="1" x14ac:dyDescent="0.3">
      <c r="B12282" s="39" t="str">
        <f t="shared" si="173"/>
        <v>RE015101901 регулювальний гвинт</v>
      </c>
      <c r="C12282" s="39" t="str">
        <f>TEXT(Raw_Articul_Data!$D12282,"00000000000")</f>
        <v>RE015101901</v>
      </c>
      <c r="D12282" s="41" t="s">
        <v>6713</v>
      </c>
      <c r="E12282" s="41" t="s">
        <v>3754</v>
      </c>
      <c r="G12282" s="41" t="s">
        <v>32</v>
      </c>
      <c r="H12282" s="41" t="s">
        <v>2790</v>
      </c>
      <c r="I12282" s="41" t="s">
        <v>23</v>
      </c>
      <c r="J12282" s="41" t="s">
        <v>34</v>
      </c>
      <c r="K12282" s="41" t="s">
        <v>25</v>
      </c>
    </row>
    <row r="12283" spans="2:11" ht="15" customHeight="1" x14ac:dyDescent="0.3">
      <c r="B12283" s="39" t="str">
        <f t="shared" si="173"/>
        <v>RE015101904 регулюючий гвинт</v>
      </c>
      <c r="C12283" s="39" t="str">
        <f>TEXT(Raw_Articul_Data!$D12283,"00000000000")</f>
        <v>RE015101904</v>
      </c>
      <c r="D12283" s="41" t="s">
        <v>6714</v>
      </c>
      <c r="E12283" s="41" t="s">
        <v>6715</v>
      </c>
      <c r="G12283" s="41" t="s">
        <v>32</v>
      </c>
      <c r="H12283" s="41" t="s">
        <v>2790</v>
      </c>
      <c r="I12283" s="41" t="s">
        <v>23</v>
      </c>
      <c r="J12283" s="41" t="s">
        <v>34</v>
      </c>
      <c r="K12283" s="41" t="s">
        <v>25</v>
      </c>
    </row>
    <row r="12284" spans="2:11" ht="15" customHeight="1" x14ac:dyDescent="0.3">
      <c r="B12284" s="39" t="str">
        <f t="shared" si="173"/>
        <v>RE015103103 байпасний клапан</v>
      </c>
      <c r="C12284" s="39" t="str">
        <f>TEXT(Raw_Articul_Data!$D12284,"00000000000")</f>
        <v>RE015103103</v>
      </c>
      <c r="D12284" s="41" t="s">
        <v>6716</v>
      </c>
      <c r="E12284" s="41" t="s">
        <v>6717</v>
      </c>
      <c r="G12284" s="41" t="s">
        <v>32</v>
      </c>
      <c r="H12284" s="41" t="s">
        <v>2790</v>
      </c>
      <c r="I12284" s="41" t="s">
        <v>23</v>
      </c>
      <c r="J12284" s="41" t="s">
        <v>34</v>
      </c>
      <c r="K12284" s="41" t="s">
        <v>25</v>
      </c>
    </row>
    <row r="12285" spans="2:11" ht="15" customHeight="1" x14ac:dyDescent="0.3">
      <c r="B12285" s="39" t="str">
        <f t="shared" si="173"/>
        <v>RE015103106 дозувальний клапан</v>
      </c>
      <c r="C12285" s="39" t="str">
        <f>TEXT(Raw_Articul_Data!$D12285,"00000000000")</f>
        <v>RE015103106</v>
      </c>
      <c r="D12285" s="41" t="s">
        <v>6718</v>
      </c>
      <c r="E12285" s="41" t="s">
        <v>6719</v>
      </c>
      <c r="G12285" s="41" t="s">
        <v>32</v>
      </c>
      <c r="H12285" s="41" t="s">
        <v>2790</v>
      </c>
      <c r="I12285" s="41" t="s">
        <v>23</v>
      </c>
      <c r="J12285" s="41" t="s">
        <v>34</v>
      </c>
      <c r="K12285" s="41" t="s">
        <v>25</v>
      </c>
    </row>
    <row r="12286" spans="2:11" ht="15" customHeight="1" x14ac:dyDescent="0.3">
      <c r="B12286" s="39" t="str">
        <f t="shared" si="173"/>
        <v>RE015104000 манометр</v>
      </c>
      <c r="C12286" s="39" t="str">
        <f>TEXT(Raw_Articul_Data!$D12286,"00000000000")</f>
        <v>RE015104000</v>
      </c>
      <c r="D12286" s="41" t="s">
        <v>6720</v>
      </c>
      <c r="E12286" s="41" t="s">
        <v>2157</v>
      </c>
      <c r="G12286" s="41" t="s">
        <v>32</v>
      </c>
      <c r="H12286" s="41" t="s">
        <v>2790</v>
      </c>
      <c r="I12286" s="41" t="s">
        <v>23</v>
      </c>
      <c r="J12286" s="41" t="s">
        <v>585</v>
      </c>
      <c r="K12286" s="41" t="s">
        <v>25</v>
      </c>
    </row>
    <row r="12287" spans="2:11" ht="15" customHeight="1" x14ac:dyDescent="0.3">
      <c r="B12287" s="39" t="str">
        <f t="shared" si="173"/>
        <v>RE015104101 регулятор тиску</v>
      </c>
      <c r="C12287" s="39" t="str">
        <f>TEXT(Raw_Articul_Data!$D12287,"00000000000")</f>
        <v>RE015104101</v>
      </c>
      <c r="D12287" s="41" t="s">
        <v>6721</v>
      </c>
      <c r="E12287" s="41" t="s">
        <v>6722</v>
      </c>
      <c r="G12287" s="41" t="s">
        <v>32</v>
      </c>
      <c r="H12287" s="41" t="s">
        <v>2790</v>
      </c>
      <c r="I12287" s="41" t="s">
        <v>23</v>
      </c>
      <c r="J12287" s="41" t="s">
        <v>34</v>
      </c>
      <c r="K12287" s="41" t="s">
        <v>25</v>
      </c>
    </row>
    <row r="12288" spans="2:11" ht="15" customHeight="1" x14ac:dyDescent="0.3">
      <c r="B12288" s="39" t="str">
        <f t="shared" si="173"/>
        <v>RE015104102 регулятор тиску</v>
      </c>
      <c r="C12288" s="39" t="str">
        <f>TEXT(Raw_Articul_Data!$D12288,"00000000000")</f>
        <v>RE015104102</v>
      </c>
      <c r="D12288" s="41" t="s">
        <v>6723</v>
      </c>
      <c r="E12288" s="41" t="s">
        <v>6722</v>
      </c>
      <c r="G12288" s="41" t="s">
        <v>32</v>
      </c>
      <c r="H12288" s="41" t="s">
        <v>2790</v>
      </c>
      <c r="I12288" s="41" t="s">
        <v>23</v>
      </c>
      <c r="J12288" s="41" t="s">
        <v>34</v>
      </c>
      <c r="K12288" s="41" t="s">
        <v>25</v>
      </c>
    </row>
    <row r="12289" spans="2:11" ht="15" customHeight="1" x14ac:dyDescent="0.3">
      <c r="B12289" s="39" t="str">
        <f t="shared" si="173"/>
        <v>RE015300025 плоскоструменева форсунка</v>
      </c>
      <c r="C12289" s="39" t="str">
        <f>TEXT(Raw_Articul_Data!$D12289,"00000000000")</f>
        <v>RE015300025</v>
      </c>
      <c r="D12289" s="41" t="s">
        <v>6724</v>
      </c>
      <c r="E12289" s="41" t="s">
        <v>6725</v>
      </c>
      <c r="G12289" s="41" t="s">
        <v>32</v>
      </c>
      <c r="H12289" s="41" t="s">
        <v>2790</v>
      </c>
      <c r="I12289" s="41" t="s">
        <v>23</v>
      </c>
      <c r="J12289" s="41" t="s">
        <v>34</v>
      </c>
      <c r="K12289" s="41" t="s">
        <v>25</v>
      </c>
    </row>
    <row r="12290" spans="2:11" ht="15" customHeight="1" x14ac:dyDescent="0.3">
      <c r="B12290" s="39" t="str">
        <f t="shared" si="173"/>
        <v>RE015300029 плоскоструменева форсунка</v>
      </c>
      <c r="C12290" s="39" t="str">
        <f>TEXT(Raw_Articul_Data!$D12290,"00000000000")</f>
        <v>RE015300029</v>
      </c>
      <c r="D12290" s="41" t="s">
        <v>6726</v>
      </c>
      <c r="E12290" s="41" t="s">
        <v>6725</v>
      </c>
      <c r="G12290" s="41" t="s">
        <v>32</v>
      </c>
      <c r="H12290" s="41" t="s">
        <v>2790</v>
      </c>
      <c r="I12290" s="41" t="s">
        <v>23</v>
      </c>
      <c r="J12290" s="41" t="s">
        <v>34</v>
      </c>
      <c r="K12290" s="41" t="s">
        <v>25</v>
      </c>
    </row>
    <row r="12291" spans="2:11" ht="15" customHeight="1" x14ac:dyDescent="0.3">
      <c r="B12291" s="39" t="str">
        <f t="shared" si="173"/>
        <v>RE015300030 плоскоструменева форсунка</v>
      </c>
      <c r="C12291" s="39" t="str">
        <f>TEXT(Raw_Articul_Data!$D12291,"00000000000")</f>
        <v>RE015300030</v>
      </c>
      <c r="D12291" s="41" t="s">
        <v>6727</v>
      </c>
      <c r="E12291" s="41" t="s">
        <v>6725</v>
      </c>
      <c r="G12291" s="41" t="s">
        <v>32</v>
      </c>
      <c r="H12291" s="41" t="s">
        <v>2790</v>
      </c>
      <c r="I12291" s="41" t="s">
        <v>23</v>
      </c>
      <c r="J12291" s="41" t="s">
        <v>34</v>
      </c>
      <c r="K12291" s="41" t="s">
        <v>25</v>
      </c>
    </row>
    <row r="12292" spans="2:11" ht="15" customHeight="1" x14ac:dyDescent="0.3">
      <c r="B12292" s="39" t="str">
        <f t="shared" si="173"/>
        <v>RE016000204 електродвигун 230-240 в/50 гц</v>
      </c>
      <c r="C12292" s="39" t="str">
        <f>TEXT(Raw_Articul_Data!$D12292,"00000000000")</f>
        <v>RE016000204</v>
      </c>
      <c r="D12292" s="41" t="s">
        <v>6728</v>
      </c>
      <c r="E12292" s="41" t="s">
        <v>6729</v>
      </c>
      <c r="G12292" s="41" t="s">
        <v>32</v>
      </c>
      <c r="H12292" s="41" t="s">
        <v>2790</v>
      </c>
      <c r="I12292" s="41" t="s">
        <v>23</v>
      </c>
      <c r="J12292" s="41" t="s">
        <v>34</v>
      </c>
      <c r="K12292" s="41" t="s">
        <v>25</v>
      </c>
    </row>
    <row r="12293" spans="2:11" ht="15" customHeight="1" x14ac:dyDescent="0.3">
      <c r="B12293" s="39" t="str">
        <f t="shared" si="173"/>
        <v>RE016000205 електродвигун 230 в, 50 гц, 2,7 квт</v>
      </c>
      <c r="C12293" s="39" t="str">
        <f>TEXT(Raw_Articul_Data!$D12293,"00000000000")</f>
        <v>RE016000205</v>
      </c>
      <c r="D12293" s="41" t="s">
        <v>6730</v>
      </c>
      <c r="E12293" s="41" t="s">
        <v>6731</v>
      </c>
      <c r="G12293" s="41" t="s">
        <v>32</v>
      </c>
      <c r="H12293" s="41" t="s">
        <v>2790</v>
      </c>
      <c r="I12293" s="41" t="s">
        <v>23</v>
      </c>
      <c r="J12293" s="41" t="s">
        <v>34</v>
      </c>
      <c r="K12293" s="41" t="s">
        <v>25</v>
      </c>
    </row>
    <row r="12294" spans="2:11" ht="15" customHeight="1" x14ac:dyDescent="0.3">
      <c r="B12294" s="39" t="str">
        <f t="shared" si="173"/>
        <v>RE016000214 електродвигун 230 в/50 гц 2,7 квт</v>
      </c>
      <c r="C12294" s="39" t="str">
        <f>TEXT(Raw_Articul_Data!$D12294,"00000000000")</f>
        <v>RE016000214</v>
      </c>
      <c r="D12294" s="41" t="s">
        <v>6732</v>
      </c>
      <c r="E12294" s="41" t="s">
        <v>6733</v>
      </c>
      <c r="G12294" s="41" t="s">
        <v>32</v>
      </c>
      <c r="H12294" s="41" t="s">
        <v>2790</v>
      </c>
      <c r="I12294" s="41" t="s">
        <v>23</v>
      </c>
      <c r="J12294" s="41" t="s">
        <v>34</v>
      </c>
      <c r="K12294" s="41" t="s">
        <v>25</v>
      </c>
    </row>
    <row r="12295" spans="2:11" ht="15" customHeight="1" x14ac:dyDescent="0.3">
      <c r="B12295" s="39" t="str">
        <f t="shared" si="173"/>
        <v>RE016051002 конденсатор</v>
      </c>
      <c r="C12295" s="39" t="str">
        <f>TEXT(Raw_Articul_Data!$D12295,"00000000000")</f>
        <v>RE016051002</v>
      </c>
      <c r="D12295" s="41" t="s">
        <v>6734</v>
      </c>
      <c r="E12295" s="41" t="s">
        <v>4648</v>
      </c>
      <c r="G12295" s="41" t="s">
        <v>32</v>
      </c>
      <c r="H12295" s="41" t="s">
        <v>2790</v>
      </c>
      <c r="I12295" s="41" t="s">
        <v>23</v>
      </c>
      <c r="J12295" s="41" t="s">
        <v>34</v>
      </c>
      <c r="K12295" s="41" t="s">
        <v>25</v>
      </c>
    </row>
    <row r="12296" spans="2:11" ht="15" customHeight="1" x14ac:dyDescent="0.3">
      <c r="B12296" s="39" t="str">
        <f t="shared" si="173"/>
        <v>RE016051003 конденсатор</v>
      </c>
      <c r="C12296" s="39" t="str">
        <f>TEXT(Raw_Articul_Data!$D12296,"00000000000")</f>
        <v>RE016051003</v>
      </c>
      <c r="D12296" s="41" t="s">
        <v>6735</v>
      </c>
      <c r="E12296" s="41" t="s">
        <v>4648</v>
      </c>
      <c r="G12296" s="41" t="s">
        <v>32</v>
      </c>
      <c r="H12296" s="41" t="s">
        <v>2790</v>
      </c>
      <c r="I12296" s="41" t="s">
        <v>23</v>
      </c>
      <c r="J12296" s="41" t="s">
        <v>34</v>
      </c>
      <c r="K12296" s="41" t="s">
        <v>25</v>
      </c>
    </row>
    <row r="12297" spans="2:11" ht="15" customHeight="1" x14ac:dyDescent="0.3">
      <c r="B12297" s="39" t="str">
        <f t="shared" si="173"/>
        <v>RE016470402 корпус насоса</v>
      </c>
      <c r="C12297" s="39" t="str">
        <f>TEXT(Raw_Articul_Data!$D12297,"00000000000")</f>
        <v>RE016470402</v>
      </c>
      <c r="D12297" s="41" t="s">
        <v>6736</v>
      </c>
      <c r="E12297" s="41" t="s">
        <v>3440</v>
      </c>
      <c r="G12297" s="41" t="s">
        <v>32</v>
      </c>
      <c r="H12297" s="41" t="s">
        <v>2790</v>
      </c>
      <c r="I12297" s="41" t="s">
        <v>23</v>
      </c>
      <c r="J12297" s="41" t="s">
        <v>34</v>
      </c>
      <c r="K12297" s="41" t="s">
        <v>25</v>
      </c>
    </row>
    <row r="12298" spans="2:11" ht="15" customHeight="1" x14ac:dyDescent="0.3">
      <c r="B12298" s="39" t="str">
        <f t="shared" si="173"/>
        <v>RE016470403 корпус насоса</v>
      </c>
      <c r="C12298" s="39" t="str">
        <f>TEXT(Raw_Articul_Data!$D12298,"00000000000")</f>
        <v>RE016470403</v>
      </c>
      <c r="D12298" s="41" t="s">
        <v>6737</v>
      </c>
      <c r="E12298" s="41" t="s">
        <v>3440</v>
      </c>
      <c r="G12298" s="41" t="s">
        <v>32</v>
      </c>
      <c r="H12298" s="41" t="s">
        <v>2790</v>
      </c>
      <c r="I12298" s="41" t="s">
        <v>23</v>
      </c>
      <c r="J12298" s="41" t="s">
        <v>34</v>
      </c>
      <c r="K12298" s="41" t="s">
        <v>25</v>
      </c>
    </row>
    <row r="12299" spans="2:11" ht="15" customHeight="1" x14ac:dyDescent="0.3">
      <c r="B12299" s="39" t="str">
        <f t="shared" si="173"/>
        <v>RE017002300 різьбова пробка</v>
      </c>
      <c r="C12299" s="39" t="str">
        <f>TEXT(Raw_Articul_Data!$D12299,"00000000000")</f>
        <v>RE017002300</v>
      </c>
      <c r="D12299" s="41" t="s">
        <v>6738</v>
      </c>
      <c r="E12299" s="41" t="s">
        <v>3704</v>
      </c>
      <c r="G12299" s="41" t="s">
        <v>32</v>
      </c>
      <c r="H12299" s="41" t="s">
        <v>2790</v>
      </c>
      <c r="I12299" s="41" t="s">
        <v>23</v>
      </c>
      <c r="J12299" s="41" t="s">
        <v>34</v>
      </c>
      <c r="K12299" s="41" t="s">
        <v>25</v>
      </c>
    </row>
    <row r="12300" spans="2:11" ht="15" customHeight="1" x14ac:dyDescent="0.3">
      <c r="B12300" s="39" t="str">
        <f t="shared" si="173"/>
        <v>RE017004600 клапанний блок</v>
      </c>
      <c r="C12300" s="39" t="str">
        <f>TEXT(Raw_Articul_Data!$D12300,"00000000000")</f>
        <v>RE017004600</v>
      </c>
      <c r="D12300" s="41" t="s">
        <v>6739</v>
      </c>
      <c r="E12300" s="41" t="s">
        <v>4584</v>
      </c>
      <c r="G12300" s="41" t="s">
        <v>32</v>
      </c>
      <c r="H12300" s="41" t="s">
        <v>2790</v>
      </c>
      <c r="I12300" s="41" t="s">
        <v>23</v>
      </c>
      <c r="J12300" s="41" t="s">
        <v>34</v>
      </c>
      <c r="K12300" s="41" t="s">
        <v>25</v>
      </c>
    </row>
    <row r="12301" spans="2:11" ht="15" customHeight="1" x14ac:dyDescent="0.3">
      <c r="B12301" s="39" t="str">
        <f t="shared" ref="B12301:B12364" si="174">CONCATENATE(C12301," ", LOWER(E12301))</f>
        <v>RE017004602 блок клапанів</v>
      </c>
      <c r="C12301" s="39" t="str">
        <f>TEXT(Raw_Articul_Data!$D12301,"00000000000")</f>
        <v>RE017004602</v>
      </c>
      <c r="D12301" s="41" t="s">
        <v>6740</v>
      </c>
      <c r="E12301" s="41" t="s">
        <v>6741</v>
      </c>
      <c r="G12301" s="41" t="s">
        <v>32</v>
      </c>
      <c r="H12301" s="41" t="s">
        <v>2790</v>
      </c>
      <c r="I12301" s="41" t="s">
        <v>23</v>
      </c>
      <c r="J12301" s="41" t="s">
        <v>34</v>
      </c>
      <c r="K12301" s="41" t="s">
        <v>25</v>
      </c>
    </row>
    <row r="12302" spans="2:11" ht="15" customHeight="1" x14ac:dyDescent="0.3">
      <c r="B12302" s="39" t="str">
        <f t="shared" si="174"/>
        <v>RE017006201 набір клапанів</v>
      </c>
      <c r="C12302" s="39" t="str">
        <f>TEXT(Raw_Articul_Data!$D12302,"00000000000")</f>
        <v>RE017006201</v>
      </c>
      <c r="D12302" s="41" t="s">
        <v>6742</v>
      </c>
      <c r="E12302" s="41" t="s">
        <v>6743</v>
      </c>
      <c r="G12302" s="41" t="s">
        <v>32</v>
      </c>
      <c r="H12302" s="41" t="s">
        <v>2790</v>
      </c>
      <c r="I12302" s="41" t="s">
        <v>23</v>
      </c>
      <c r="J12302" s="41" t="s">
        <v>34</v>
      </c>
      <c r="K12302" s="41" t="s">
        <v>25</v>
      </c>
    </row>
    <row r="12303" spans="2:11" ht="15" customHeight="1" x14ac:dyDescent="0.3">
      <c r="B12303" s="39" t="str">
        <f t="shared" si="174"/>
        <v>RE017006206 набір клапанів</v>
      </c>
      <c r="C12303" s="39" t="str">
        <f>TEXT(Raw_Articul_Data!$D12303,"00000000000")</f>
        <v>RE017006206</v>
      </c>
      <c r="D12303" s="41" t="s">
        <v>6744</v>
      </c>
      <c r="E12303" s="41" t="s">
        <v>6743</v>
      </c>
      <c r="G12303" s="41" t="s">
        <v>32</v>
      </c>
      <c r="H12303" s="41" t="s">
        <v>2790</v>
      </c>
      <c r="I12303" s="41" t="s">
        <v>23</v>
      </c>
      <c r="J12303" s="41" t="s">
        <v>34</v>
      </c>
      <c r="K12303" s="41" t="s">
        <v>25</v>
      </c>
    </row>
    <row r="12304" spans="2:11" ht="15" customHeight="1" x14ac:dyDescent="0.3">
      <c r="B12304" s="39" t="str">
        <f t="shared" si="174"/>
        <v>RE017007300 патрубок для приєднання шланга</v>
      </c>
      <c r="C12304" s="39" t="str">
        <f>TEXT(Raw_Articul_Data!$D12304,"00000000000")</f>
        <v>RE017007300</v>
      </c>
      <c r="D12304" s="41" t="s">
        <v>6745</v>
      </c>
      <c r="E12304" s="41" t="s">
        <v>4583</v>
      </c>
      <c r="G12304" s="41" t="s">
        <v>32</v>
      </c>
      <c r="H12304" s="41" t="s">
        <v>2790</v>
      </c>
      <c r="I12304" s="41" t="s">
        <v>23</v>
      </c>
      <c r="J12304" s="41" t="s">
        <v>34</v>
      </c>
      <c r="K12304" s="41" t="s">
        <v>25</v>
      </c>
    </row>
    <row r="12305" spans="2:11" ht="15" customHeight="1" x14ac:dyDescent="0.3">
      <c r="B12305" s="39" t="str">
        <f t="shared" si="174"/>
        <v>RE017040300 ковпак колеса</v>
      </c>
      <c r="C12305" s="39" t="str">
        <f>TEXT(Raw_Articul_Data!$D12305,"00000000000")</f>
        <v>RE017040300</v>
      </c>
      <c r="D12305" s="41" t="s">
        <v>6746</v>
      </c>
      <c r="E12305" s="41" t="s">
        <v>2915</v>
      </c>
      <c r="G12305" s="41" t="s">
        <v>32</v>
      </c>
      <c r="H12305" s="41" t="s">
        <v>2790</v>
      </c>
      <c r="I12305" s="41" t="s">
        <v>23</v>
      </c>
      <c r="J12305" s="41" t="s">
        <v>34</v>
      </c>
      <c r="K12305" s="41" t="s">
        <v>25</v>
      </c>
    </row>
    <row r="12306" spans="2:11" ht="15" customHeight="1" x14ac:dyDescent="0.3">
      <c r="B12306" s="39" t="str">
        <f t="shared" si="174"/>
        <v>RE017062100 захисний кожух</v>
      </c>
      <c r="C12306" s="39" t="str">
        <f>TEXT(Raw_Articul_Data!$D12306,"00000000000")</f>
        <v>RE017062100</v>
      </c>
      <c r="D12306" s="41" t="s">
        <v>6747</v>
      </c>
      <c r="E12306" s="41" t="s">
        <v>4334</v>
      </c>
      <c r="G12306" s="41" t="s">
        <v>32</v>
      </c>
      <c r="H12306" s="41" t="s">
        <v>2790</v>
      </c>
      <c r="I12306" s="41" t="s">
        <v>23</v>
      </c>
      <c r="J12306" s="41" t="s">
        <v>34</v>
      </c>
      <c r="K12306" s="41" t="s">
        <v>25</v>
      </c>
    </row>
    <row r="12307" spans="2:11" ht="15" customHeight="1" x14ac:dyDescent="0.3">
      <c r="B12307" s="39" t="str">
        <f t="shared" si="174"/>
        <v>RE017063400 кришка</v>
      </c>
      <c r="C12307" s="39" t="str">
        <f>TEXT(Raw_Articul_Data!$D12307,"00000000000")</f>
        <v>RE017063400</v>
      </c>
      <c r="D12307" s="41" t="s">
        <v>6748</v>
      </c>
      <c r="E12307" s="41" t="s">
        <v>2801</v>
      </c>
      <c r="G12307" s="41" t="s">
        <v>32</v>
      </c>
      <c r="H12307" s="41" t="s">
        <v>2790</v>
      </c>
      <c r="I12307" s="41" t="s">
        <v>23</v>
      </c>
      <c r="J12307" s="41" t="s">
        <v>34</v>
      </c>
      <c r="K12307" s="41" t="s">
        <v>25</v>
      </c>
    </row>
    <row r="12308" spans="2:11" ht="15" customHeight="1" x14ac:dyDescent="0.3">
      <c r="B12308" s="39" t="str">
        <f t="shared" si="174"/>
        <v>RE017607000 комплект - поршень</v>
      </c>
      <c r="C12308" s="39" t="str">
        <f>TEXT(Raw_Articul_Data!$D12308,"00000000000")</f>
        <v>RE017607000</v>
      </c>
      <c r="D12308" s="41" t="s">
        <v>6749</v>
      </c>
      <c r="E12308" s="41" t="s">
        <v>4579</v>
      </c>
      <c r="G12308" s="41" t="s">
        <v>32</v>
      </c>
      <c r="H12308" s="41" t="s">
        <v>2790</v>
      </c>
      <c r="I12308" s="41" t="s">
        <v>23</v>
      </c>
      <c r="J12308" s="41" t="s">
        <v>34</v>
      </c>
      <c r="K12308" s="41" t="s">
        <v>25</v>
      </c>
    </row>
    <row r="12309" spans="2:11" ht="15" customHeight="1" x14ac:dyDescent="0.3">
      <c r="B12309" s="39" t="str">
        <f t="shared" si="174"/>
        <v>RE017607001 комплект - поршень</v>
      </c>
      <c r="C12309" s="39" t="str">
        <f>TEXT(Raw_Articul_Data!$D12309,"00000000000")</f>
        <v>RE017607001</v>
      </c>
      <c r="D12309" s="41" t="s">
        <v>6750</v>
      </c>
      <c r="E12309" s="41" t="s">
        <v>4579</v>
      </c>
      <c r="G12309" s="41" t="s">
        <v>32</v>
      </c>
      <c r="H12309" s="41" t="s">
        <v>2790</v>
      </c>
      <c r="I12309" s="41" t="s">
        <v>23</v>
      </c>
      <c r="J12309" s="41" t="s">
        <v>34</v>
      </c>
      <c r="K12309" s="41" t="s">
        <v>25</v>
      </c>
    </row>
    <row r="12310" spans="2:11" ht="15" customHeight="1" x14ac:dyDescent="0.3">
      <c r="B12310" s="39" t="str">
        <f t="shared" si="174"/>
        <v>RE017607002 комплект – поршень</v>
      </c>
      <c r="C12310" s="39" t="str">
        <f>TEXT(Raw_Articul_Data!$D12310,"00000000000")</f>
        <v>RE017607002</v>
      </c>
      <c r="D12310" s="41" t="s">
        <v>6751</v>
      </c>
      <c r="E12310" s="41" t="s">
        <v>6752</v>
      </c>
      <c r="G12310" s="41" t="s">
        <v>32</v>
      </c>
      <c r="H12310" s="41" t="s">
        <v>2790</v>
      </c>
      <c r="I12310" s="41" t="s">
        <v>23</v>
      </c>
      <c r="J12310" s="41" t="s">
        <v>34</v>
      </c>
      <c r="K12310" s="41" t="s">
        <v>25</v>
      </c>
    </row>
    <row r="12311" spans="2:11" ht="15" customHeight="1" x14ac:dyDescent="0.3">
      <c r="B12311" s="39" t="str">
        <f t="shared" si="174"/>
        <v>RE017607003 комплект - поршень</v>
      </c>
      <c r="C12311" s="39" t="str">
        <f>TEXT(Raw_Articul_Data!$D12311,"00000000000")</f>
        <v>RE017607003</v>
      </c>
      <c r="D12311" s="41" t="s">
        <v>6753</v>
      </c>
      <c r="E12311" s="41" t="s">
        <v>4579</v>
      </c>
      <c r="G12311" s="41" t="s">
        <v>32</v>
      </c>
      <c r="H12311" s="41" t="s">
        <v>2790</v>
      </c>
      <c r="I12311" s="41" t="s">
        <v>23</v>
      </c>
      <c r="J12311" s="41" t="s">
        <v>34</v>
      </c>
      <c r="K12311" s="41" t="s">
        <v>25</v>
      </c>
    </row>
    <row r="12312" spans="2:11" ht="15" customHeight="1" x14ac:dyDescent="0.3">
      <c r="B12312" s="39" t="str">
        <f t="shared" si="174"/>
        <v>RE017608700 хитна шайба 8,7°</v>
      </c>
      <c r="C12312" s="39" t="str">
        <f>TEXT(Raw_Articul_Data!$D12312,"00000000000")</f>
        <v>RE017608700</v>
      </c>
      <c r="D12312" s="41" t="s">
        <v>6754</v>
      </c>
      <c r="E12312" s="41" t="s">
        <v>6755</v>
      </c>
      <c r="G12312" s="41" t="s">
        <v>32</v>
      </c>
      <c r="H12312" s="41" t="s">
        <v>2790</v>
      </c>
      <c r="I12312" s="41" t="s">
        <v>23</v>
      </c>
      <c r="J12312" s="41" t="s">
        <v>34</v>
      </c>
      <c r="K12312" s="41" t="s">
        <v>25</v>
      </c>
    </row>
    <row r="12313" spans="2:11" ht="15" customHeight="1" x14ac:dyDescent="0.3">
      <c r="B12313" s="39" t="str">
        <f t="shared" si="174"/>
        <v>RE017608702 хитна шайба 8,5°</v>
      </c>
      <c r="C12313" s="39" t="str">
        <f>TEXT(Raw_Articul_Data!$D12313,"00000000000")</f>
        <v>RE017608702</v>
      </c>
      <c r="D12313" s="41" t="s">
        <v>6756</v>
      </c>
      <c r="E12313" s="41" t="s">
        <v>6757</v>
      </c>
      <c r="G12313" s="41" t="s">
        <v>32</v>
      </c>
      <c r="H12313" s="41" t="s">
        <v>2790</v>
      </c>
      <c r="I12313" s="41" t="s">
        <v>23</v>
      </c>
      <c r="J12313" s="41" t="s">
        <v>34</v>
      </c>
      <c r="K12313" s="41" t="s">
        <v>25</v>
      </c>
    </row>
    <row r="12314" spans="2:11" ht="15" customHeight="1" x14ac:dyDescent="0.3">
      <c r="B12314" s="39" t="str">
        <f t="shared" si="174"/>
        <v>RE017608801 інжектор синій</v>
      </c>
      <c r="C12314" s="39" t="str">
        <f>TEXT(Raw_Articul_Data!$D12314,"00000000000")</f>
        <v>RE017608801</v>
      </c>
      <c r="D12314" s="41" t="s">
        <v>6758</v>
      </c>
      <c r="E12314" s="41" t="s">
        <v>6759</v>
      </c>
      <c r="G12314" s="41" t="s">
        <v>32</v>
      </c>
      <c r="H12314" s="41" t="s">
        <v>2790</v>
      </c>
      <c r="I12314" s="41" t="s">
        <v>23</v>
      </c>
      <c r="J12314" s="41" t="s">
        <v>34</v>
      </c>
      <c r="K12314" s="41" t="s">
        <v>25</v>
      </c>
    </row>
    <row r="12315" spans="2:11" ht="15" customHeight="1" x14ac:dyDescent="0.3">
      <c r="B12315" s="39" t="str">
        <f t="shared" si="174"/>
        <v>RE017608802 інжектор червоний</v>
      </c>
      <c r="C12315" s="39" t="str">
        <f>TEXT(Raw_Articul_Data!$D12315,"00000000000")</f>
        <v>RE017608802</v>
      </c>
      <c r="D12315" s="41" t="s">
        <v>6760</v>
      </c>
      <c r="E12315" s="41" t="s">
        <v>6761</v>
      </c>
      <c r="G12315" s="41" t="s">
        <v>32</v>
      </c>
      <c r="H12315" s="41" t="s">
        <v>2790</v>
      </c>
      <c r="I12315" s="41" t="s">
        <v>23</v>
      </c>
      <c r="J12315" s="41" t="s">
        <v>34</v>
      </c>
      <c r="K12315" s="41" t="s">
        <v>25</v>
      </c>
    </row>
    <row r="12316" spans="2:11" ht="15" customHeight="1" x14ac:dyDescent="0.3">
      <c r="B12316" s="39" t="str">
        <f t="shared" si="174"/>
        <v>RE017701000 інжектор зі зворотнім клапаном</v>
      </c>
      <c r="C12316" s="39" t="str">
        <f>TEXT(Raw_Articul_Data!$D12316,"00000000000")</f>
        <v>RE017701000</v>
      </c>
      <c r="D12316" s="41" t="s">
        <v>6762</v>
      </c>
      <c r="E12316" s="41" t="s">
        <v>6763</v>
      </c>
      <c r="G12316" s="41" t="s">
        <v>32</v>
      </c>
      <c r="H12316" s="41" t="s">
        <v>2790</v>
      </c>
      <c r="I12316" s="41" t="s">
        <v>23</v>
      </c>
      <c r="J12316" s="41" t="s">
        <v>34</v>
      </c>
      <c r="K12316" s="41" t="s">
        <v>25</v>
      </c>
    </row>
    <row r="12317" spans="2:11" ht="15" customHeight="1" x14ac:dyDescent="0.3">
      <c r="B12317" s="39" t="str">
        <f t="shared" si="174"/>
        <v>RE017905600 рама рукоятки</v>
      </c>
      <c r="C12317" s="39" t="str">
        <f>TEXT(Raw_Articul_Data!$D12317,"00000000000")</f>
        <v>RE017905600</v>
      </c>
      <c r="D12317" s="41" t="s">
        <v>6764</v>
      </c>
      <c r="E12317" s="41" t="s">
        <v>3637</v>
      </c>
      <c r="G12317" s="41" t="s">
        <v>32</v>
      </c>
      <c r="H12317" s="41" t="s">
        <v>2790</v>
      </c>
      <c r="I12317" s="41" t="s">
        <v>23</v>
      </c>
      <c r="J12317" s="41" t="s">
        <v>34</v>
      </c>
      <c r="K12317" s="41" t="s">
        <v>25</v>
      </c>
    </row>
    <row r="12318" spans="2:11" ht="15" customHeight="1" x14ac:dyDescent="0.3">
      <c r="B12318" s="39" t="str">
        <f t="shared" si="174"/>
        <v>RE017907101 з'єднувальна деталь</v>
      </c>
      <c r="C12318" s="39" t="str">
        <f>TEXT(Raw_Articul_Data!$D12318,"00000000000")</f>
        <v>RE017907101</v>
      </c>
      <c r="D12318" s="41" t="s">
        <v>6765</v>
      </c>
      <c r="E12318" s="41" t="s">
        <v>3490</v>
      </c>
      <c r="G12318" s="41" t="s">
        <v>32</v>
      </c>
      <c r="H12318" s="41" t="s">
        <v>2790</v>
      </c>
      <c r="I12318" s="41" t="s">
        <v>23</v>
      </c>
      <c r="J12318" s="41" t="s">
        <v>34</v>
      </c>
      <c r="K12318" s="41" t="s">
        <v>25</v>
      </c>
    </row>
    <row r="12319" spans="2:11" ht="15" customHeight="1" x14ac:dyDescent="0.3">
      <c r="B12319" s="39" t="str">
        <f t="shared" si="174"/>
        <v>RE017907102 з'єднувальна деталь</v>
      </c>
      <c r="C12319" s="39" t="str">
        <f>TEXT(Raw_Articul_Data!$D12319,"00000000000")</f>
        <v>RE017907102</v>
      </c>
      <c r="D12319" s="41" t="s">
        <v>6766</v>
      </c>
      <c r="E12319" s="41" t="s">
        <v>3490</v>
      </c>
      <c r="G12319" s="41" t="s">
        <v>32</v>
      </c>
      <c r="H12319" s="41" t="s">
        <v>2790</v>
      </c>
      <c r="I12319" s="41" t="s">
        <v>23</v>
      </c>
      <c r="J12319" s="41" t="s">
        <v>34</v>
      </c>
      <c r="K12319" s="41" t="s">
        <v>25</v>
      </c>
    </row>
    <row r="12320" spans="2:11" ht="15" customHeight="1" x14ac:dyDescent="0.3">
      <c r="B12320" s="39" t="str">
        <f t="shared" si="174"/>
        <v>RE017907105 конектор</v>
      </c>
      <c r="C12320" s="39" t="str">
        <f>TEXT(Raw_Articul_Data!$D12320,"00000000000")</f>
        <v>RE017907105</v>
      </c>
      <c r="D12320" s="41" t="s">
        <v>6767</v>
      </c>
      <c r="E12320" s="41" t="s">
        <v>6768</v>
      </c>
      <c r="G12320" s="41" t="s">
        <v>32</v>
      </c>
      <c r="H12320" s="41" t="s">
        <v>2790</v>
      </c>
      <c r="I12320" s="41" t="s">
        <v>23</v>
      </c>
      <c r="J12320" s="41" t="s">
        <v>34</v>
      </c>
      <c r="K12320" s="41" t="s">
        <v>25</v>
      </c>
    </row>
    <row r="12321" spans="2:11" ht="15" customHeight="1" x14ac:dyDescent="0.3">
      <c r="B12321" s="39" t="str">
        <f t="shared" si="174"/>
        <v>RE017913600 колесо</v>
      </c>
      <c r="C12321" s="39" t="str">
        <f>TEXT(Raw_Articul_Data!$D12321,"00000000000")</f>
        <v>RE017913600</v>
      </c>
      <c r="D12321" s="41" t="s">
        <v>6769</v>
      </c>
      <c r="E12321" s="41" t="s">
        <v>2904</v>
      </c>
      <c r="G12321" s="41" t="s">
        <v>32</v>
      </c>
      <c r="H12321" s="41" t="s">
        <v>2790</v>
      </c>
      <c r="I12321" s="41" t="s">
        <v>23</v>
      </c>
      <c r="J12321" s="41" t="s">
        <v>34</v>
      </c>
      <c r="K12321" s="41" t="s">
        <v>25</v>
      </c>
    </row>
    <row r="12322" spans="2:11" ht="15" customHeight="1" x14ac:dyDescent="0.3">
      <c r="B12322" s="39" t="str">
        <f t="shared" si="174"/>
        <v>RE017922400 кабелетримач</v>
      </c>
      <c r="C12322" s="39" t="str">
        <f>TEXT(Raw_Articul_Data!$D12322,"00000000000")</f>
        <v>RE017922400</v>
      </c>
      <c r="D12322" s="41" t="s">
        <v>6770</v>
      </c>
      <c r="E12322" s="41" t="s">
        <v>2868</v>
      </c>
      <c r="G12322" s="41" t="s">
        <v>32</v>
      </c>
      <c r="H12322" s="41" t="s">
        <v>2790</v>
      </c>
      <c r="I12322" s="41" t="s">
        <v>23</v>
      </c>
      <c r="J12322" s="41" t="s">
        <v>34</v>
      </c>
      <c r="K12322" s="41" t="s">
        <v>25</v>
      </c>
    </row>
    <row r="12323" spans="2:11" ht="15" customHeight="1" x14ac:dyDescent="0.3">
      <c r="B12323" s="39" t="str">
        <f t="shared" si="174"/>
        <v>RE017981702 опора корпусу</v>
      </c>
      <c r="C12323" s="39" t="str">
        <f>TEXT(Raw_Articul_Data!$D12323,"00000000000")</f>
        <v>RE017981702</v>
      </c>
      <c r="D12323" s="41" t="s">
        <v>6771</v>
      </c>
      <c r="E12323" s="41" t="s">
        <v>4803</v>
      </c>
      <c r="G12323" s="41" t="s">
        <v>32</v>
      </c>
      <c r="H12323" s="41" t="s">
        <v>2790</v>
      </c>
      <c r="I12323" s="41" t="s">
        <v>23</v>
      </c>
      <c r="J12323" s="41" t="s">
        <v>34</v>
      </c>
      <c r="K12323" s="41" t="s">
        <v>25</v>
      </c>
    </row>
    <row r="12324" spans="2:11" ht="15" customHeight="1" x14ac:dyDescent="0.3">
      <c r="B12324" s="39" t="str">
        <f t="shared" si="174"/>
        <v>RE020070810 комплект ущільнюючих кілець</v>
      </c>
      <c r="C12324" s="39" t="str">
        <f>TEXT(Raw_Articul_Data!$D12324,"00000000000")</f>
        <v>RE020070810</v>
      </c>
      <c r="D12324" s="41" t="s">
        <v>6772</v>
      </c>
      <c r="E12324" s="41" t="s">
        <v>3848</v>
      </c>
      <c r="G12324" s="41" t="s">
        <v>32</v>
      </c>
      <c r="H12324" s="41" t="s">
        <v>2790</v>
      </c>
      <c r="I12324" s="41" t="s">
        <v>23</v>
      </c>
      <c r="J12324" s="41" t="s">
        <v>34</v>
      </c>
      <c r="K12324" s="41" t="s">
        <v>25</v>
      </c>
    </row>
    <row r="12325" spans="2:11" ht="15" customHeight="1" x14ac:dyDescent="0.3">
      <c r="B12325" s="39" t="str">
        <f t="shared" si="174"/>
        <v>RE020114508 мийка re80x</v>
      </c>
      <c r="C12325" s="39" t="str">
        <f>TEXT(Raw_Articul_Data!$D12325,"00000000000")</f>
        <v>RE020114508</v>
      </c>
      <c r="D12325" s="41" t="s">
        <v>2669</v>
      </c>
      <c r="E12325" s="41" t="s">
        <v>2670</v>
      </c>
      <c r="F12325" s="41" t="s">
        <v>7264</v>
      </c>
      <c r="G12325" s="41" t="s">
        <v>843</v>
      </c>
      <c r="H12325" s="41" t="s">
        <v>2671</v>
      </c>
      <c r="I12325" s="41" t="s">
        <v>23</v>
      </c>
      <c r="J12325" s="41" t="s">
        <v>34</v>
      </c>
      <c r="K12325" s="41" t="s">
        <v>25</v>
      </c>
    </row>
    <row r="12326" spans="2:11" ht="15" customHeight="1" x14ac:dyDescent="0.3">
      <c r="B12326" s="39" t="str">
        <f t="shared" si="174"/>
        <v>RE020114530 мийка re100.0 plus control</v>
      </c>
      <c r="C12326" s="39" t="str">
        <f>TEXT(Raw_Articul_Data!$D12326,"00000000000")</f>
        <v>RE020114530</v>
      </c>
      <c r="D12326" s="41" t="s">
        <v>2672</v>
      </c>
      <c r="E12326" s="41" t="s">
        <v>2673</v>
      </c>
      <c r="F12326" s="41" t="s">
        <v>7264</v>
      </c>
      <c r="G12326" s="41" t="s">
        <v>843</v>
      </c>
      <c r="H12326" s="41" t="s">
        <v>2674</v>
      </c>
      <c r="I12326" s="41" t="s">
        <v>23</v>
      </c>
      <c r="J12326" s="41" t="s">
        <v>34</v>
      </c>
      <c r="K12326" s="41" t="s">
        <v>25</v>
      </c>
    </row>
    <row r="12327" spans="2:11" ht="15" customHeight="1" x14ac:dyDescent="0.3">
      <c r="B12327" s="39" t="str">
        <f t="shared" si="174"/>
        <v>RE020114542 мийка re90</v>
      </c>
      <c r="C12327" s="39" t="str">
        <f>TEXT(Raw_Articul_Data!$D12327,"00000000000")</f>
        <v>RE020114542</v>
      </c>
      <c r="D12327" s="41" t="s">
        <v>2675</v>
      </c>
      <c r="E12327" s="41" t="s">
        <v>2676</v>
      </c>
      <c r="F12327" s="41" t="s">
        <v>7264</v>
      </c>
      <c r="G12327" s="41" t="s">
        <v>843</v>
      </c>
      <c r="H12327" s="41" t="s">
        <v>2677</v>
      </c>
      <c r="I12327" s="41" t="s">
        <v>23</v>
      </c>
      <c r="J12327" s="41" t="s">
        <v>34</v>
      </c>
      <c r="K12327" s="41" t="s">
        <v>25</v>
      </c>
    </row>
    <row r="12328" spans="2:11" ht="15" customHeight="1" x14ac:dyDescent="0.3">
      <c r="B12328" s="39" t="str">
        <f t="shared" si="174"/>
        <v>RE024300501 вимикач</v>
      </c>
      <c r="C12328" s="39" t="str">
        <f>TEXT(Raw_Articul_Data!$D12328,"00000000000")</f>
        <v>RE024300501</v>
      </c>
      <c r="D12328" s="41" t="s">
        <v>6773</v>
      </c>
      <c r="E12328" s="41" t="s">
        <v>3862</v>
      </c>
      <c r="G12328" s="41" t="s">
        <v>32</v>
      </c>
      <c r="H12328" s="41" t="s">
        <v>2790</v>
      </c>
      <c r="I12328" s="41" t="s">
        <v>23</v>
      </c>
      <c r="J12328" s="41" t="s">
        <v>34</v>
      </c>
      <c r="K12328" s="41" t="s">
        <v>25</v>
      </c>
    </row>
    <row r="12329" spans="2:11" ht="15" customHeight="1" x14ac:dyDescent="0.3">
      <c r="B12329" s="39" t="str">
        <f t="shared" si="174"/>
        <v>RE024300502 вимикач</v>
      </c>
      <c r="C12329" s="39" t="str">
        <f>TEXT(Raw_Articul_Data!$D12329,"00000000000")</f>
        <v>RE024300502</v>
      </c>
      <c r="D12329" s="41" t="s">
        <v>6774</v>
      </c>
      <c r="E12329" s="41" t="s">
        <v>3862</v>
      </c>
      <c r="G12329" s="41" t="s">
        <v>32</v>
      </c>
      <c r="H12329" s="41" t="s">
        <v>2790</v>
      </c>
      <c r="I12329" s="41" t="s">
        <v>23</v>
      </c>
      <c r="J12329" s="41" t="s">
        <v>34</v>
      </c>
      <c r="K12329" s="41" t="s">
        <v>25</v>
      </c>
    </row>
    <row r="12330" spans="2:11" ht="15" customHeight="1" x14ac:dyDescent="0.3">
      <c r="B12330" s="39" t="str">
        <f t="shared" si="174"/>
        <v>RE024300503 вимикач</v>
      </c>
      <c r="C12330" s="39" t="str">
        <f>TEXT(Raw_Articul_Data!$D12330,"00000000000")</f>
        <v>RE024300503</v>
      </c>
      <c r="D12330" s="41" t="s">
        <v>6775</v>
      </c>
      <c r="E12330" s="41" t="s">
        <v>3862</v>
      </c>
      <c r="G12330" s="41" t="s">
        <v>32</v>
      </c>
      <c r="H12330" s="41" t="s">
        <v>2790</v>
      </c>
      <c r="I12330" s="41" t="s">
        <v>23</v>
      </c>
      <c r="J12330" s="41" t="s">
        <v>34</v>
      </c>
      <c r="K12330" s="41" t="s">
        <v>25</v>
      </c>
    </row>
    <row r="12331" spans="2:11" ht="15" customHeight="1" x14ac:dyDescent="0.3">
      <c r="B12331" s="39" t="str">
        <f t="shared" si="174"/>
        <v>RE024300510 вимикач</v>
      </c>
      <c r="C12331" s="39" t="str">
        <f>TEXT(Raw_Articul_Data!$D12331,"00000000000")</f>
        <v>RE024300510</v>
      </c>
      <c r="D12331" s="41" t="s">
        <v>6776</v>
      </c>
      <c r="E12331" s="41" t="s">
        <v>3862</v>
      </c>
      <c r="G12331" s="41" t="s">
        <v>32</v>
      </c>
      <c r="H12331" s="41" t="s">
        <v>2790</v>
      </c>
      <c r="I12331" s="41" t="s">
        <v>23</v>
      </c>
      <c r="J12331" s="41" t="s">
        <v>34</v>
      </c>
      <c r="K12331" s="41" t="s">
        <v>25</v>
      </c>
    </row>
    <row r="12332" spans="2:11" ht="15" customHeight="1" x14ac:dyDescent="0.3">
      <c r="B12332" s="39" t="str">
        <f t="shared" si="174"/>
        <v>RE024301400 блок керування</v>
      </c>
      <c r="C12332" s="39" t="str">
        <f>TEXT(Raw_Articul_Data!$D12332,"00000000000")</f>
        <v>RE024301400</v>
      </c>
      <c r="D12332" s="41" t="s">
        <v>6777</v>
      </c>
      <c r="E12332" s="41" t="s">
        <v>6778</v>
      </c>
      <c r="G12332" s="41" t="s">
        <v>32</v>
      </c>
      <c r="H12332" s="41" t="s">
        <v>2790</v>
      </c>
      <c r="I12332" s="41" t="s">
        <v>23</v>
      </c>
      <c r="J12332" s="41" t="s">
        <v>34</v>
      </c>
      <c r="K12332" s="41" t="s">
        <v>25</v>
      </c>
    </row>
    <row r="12333" spans="2:11" ht="15" customHeight="1" x14ac:dyDescent="0.3">
      <c r="B12333" s="39" t="str">
        <f t="shared" si="174"/>
        <v>RE024301401 електронний модуль</v>
      </c>
      <c r="C12333" s="39" t="str">
        <f>TEXT(Raw_Articul_Data!$D12333,"00000000000")</f>
        <v>RE024301401</v>
      </c>
      <c r="D12333" s="41" t="s">
        <v>6779</v>
      </c>
      <c r="E12333" s="41" t="s">
        <v>3908</v>
      </c>
      <c r="G12333" s="41" t="s">
        <v>32</v>
      </c>
      <c r="H12333" s="41" t="s">
        <v>2790</v>
      </c>
      <c r="I12333" s="41" t="s">
        <v>23</v>
      </c>
      <c r="J12333" s="41" t="s">
        <v>34</v>
      </c>
      <c r="K12333" s="41" t="s">
        <v>25</v>
      </c>
    </row>
    <row r="12334" spans="2:11" ht="15" customHeight="1" x14ac:dyDescent="0.3">
      <c r="B12334" s="39" t="str">
        <f t="shared" si="174"/>
        <v>RE024305201 плата</v>
      </c>
      <c r="C12334" s="39" t="str">
        <f>TEXT(Raw_Articul_Data!$D12334,"00000000000")</f>
        <v>RE024305201</v>
      </c>
      <c r="D12334" s="41" t="s">
        <v>6780</v>
      </c>
      <c r="E12334" s="41" t="s">
        <v>5261</v>
      </c>
      <c r="G12334" s="41" t="s">
        <v>32</v>
      </c>
      <c r="H12334" s="41" t="s">
        <v>2790</v>
      </c>
      <c r="I12334" s="41" t="s">
        <v>23</v>
      </c>
      <c r="J12334" s="41" t="s">
        <v>34</v>
      </c>
      <c r="K12334" s="41" t="s">
        <v>25</v>
      </c>
    </row>
    <row r="12335" spans="2:11" ht="15" customHeight="1" x14ac:dyDescent="0.3">
      <c r="B12335" s="39" t="str">
        <f t="shared" si="174"/>
        <v>RE024401902 провід</v>
      </c>
      <c r="C12335" s="39" t="str">
        <f>TEXT(Raw_Articul_Data!$D12335,"00000000000")</f>
        <v>RE024401902</v>
      </c>
      <c r="D12335" s="41" t="s">
        <v>6781</v>
      </c>
      <c r="E12335" s="41" t="s">
        <v>4184</v>
      </c>
      <c r="G12335" s="41" t="s">
        <v>32</v>
      </c>
      <c r="H12335" s="41" t="s">
        <v>2790</v>
      </c>
      <c r="I12335" s="41" t="s">
        <v>23</v>
      </c>
      <c r="J12335" s="41" t="s">
        <v>34</v>
      </c>
      <c r="K12335" s="41" t="s">
        <v>25</v>
      </c>
    </row>
    <row r="12336" spans="2:11" ht="15" customHeight="1" x14ac:dyDescent="0.3">
      <c r="B12336" s="39" t="str">
        <f t="shared" si="174"/>
        <v>RE024402020 з'єднувальний провід</v>
      </c>
      <c r="C12336" s="39" t="str">
        <f>TEXT(Raw_Articul_Data!$D12336,"00000000000")</f>
        <v>RE024402020</v>
      </c>
      <c r="D12336" s="41" t="s">
        <v>6782</v>
      </c>
      <c r="E12336" s="41" t="s">
        <v>3924</v>
      </c>
      <c r="G12336" s="41" t="s">
        <v>32</v>
      </c>
      <c r="H12336" s="41" t="s">
        <v>2790</v>
      </c>
      <c r="I12336" s="41" t="s">
        <v>23</v>
      </c>
      <c r="J12336" s="41" t="s">
        <v>34</v>
      </c>
      <c r="K12336" s="41" t="s">
        <v>25</v>
      </c>
    </row>
    <row r="12337" spans="2:11" ht="15" customHeight="1" x14ac:dyDescent="0.3">
      <c r="B12337" s="39" t="str">
        <f t="shared" si="174"/>
        <v>RE025000800 шланг високого тиску</v>
      </c>
      <c r="C12337" s="39" t="str">
        <f>TEXT(Raw_Articul_Data!$D12337,"00000000000")</f>
        <v>RE025000800</v>
      </c>
      <c r="D12337" s="41" t="s">
        <v>6783</v>
      </c>
      <c r="E12337" s="41" t="s">
        <v>1793</v>
      </c>
      <c r="G12337" s="41" t="s">
        <v>32</v>
      </c>
      <c r="H12337" s="41" t="s">
        <v>2790</v>
      </c>
      <c r="I12337" s="41" t="s">
        <v>23</v>
      </c>
      <c r="J12337" s="41" t="s">
        <v>34</v>
      </c>
      <c r="K12337" s="41" t="s">
        <v>25</v>
      </c>
    </row>
    <row r="12338" spans="2:11" ht="15" customHeight="1" x14ac:dyDescent="0.3">
      <c r="B12338" s="39" t="str">
        <f t="shared" si="174"/>
        <v>RE025000801 шланг високого тиску</v>
      </c>
      <c r="C12338" s="39" t="str">
        <f>TEXT(Raw_Articul_Data!$D12338,"00000000000")</f>
        <v>RE025000801</v>
      </c>
      <c r="D12338" s="41" t="s">
        <v>6784</v>
      </c>
      <c r="E12338" s="41" t="s">
        <v>1793</v>
      </c>
      <c r="G12338" s="41" t="s">
        <v>32</v>
      </c>
      <c r="H12338" s="41" t="s">
        <v>2790</v>
      </c>
      <c r="I12338" s="41" t="s">
        <v>23</v>
      </c>
      <c r="J12338" s="41" t="s">
        <v>34</v>
      </c>
      <c r="K12338" s="41" t="s">
        <v>25</v>
      </c>
    </row>
    <row r="12339" spans="2:11" ht="15" customHeight="1" x14ac:dyDescent="0.3">
      <c r="B12339" s="39" t="str">
        <f t="shared" si="174"/>
        <v>RE025000803 шланг</v>
      </c>
      <c r="C12339" s="39" t="str">
        <f>TEXT(Raw_Articul_Data!$D12339,"00000000000")</f>
        <v>RE025000803</v>
      </c>
      <c r="D12339" s="41" t="s">
        <v>6785</v>
      </c>
      <c r="E12339" s="41" t="s">
        <v>1791</v>
      </c>
      <c r="G12339" s="41" t="s">
        <v>32</v>
      </c>
      <c r="H12339" s="41" t="s">
        <v>2790</v>
      </c>
      <c r="I12339" s="41" t="s">
        <v>23</v>
      </c>
      <c r="J12339" s="41" t="s">
        <v>34</v>
      </c>
      <c r="K12339" s="41" t="s">
        <v>25</v>
      </c>
    </row>
    <row r="12340" spans="2:11" ht="15" customHeight="1" x14ac:dyDescent="0.3">
      <c r="B12340" s="39" t="str">
        <f t="shared" si="174"/>
        <v>RE025000900 струминна трубка</v>
      </c>
      <c r="C12340" s="39" t="str">
        <f>TEXT(Raw_Articul_Data!$D12340,"00000000000")</f>
        <v>RE025000900</v>
      </c>
      <c r="D12340" s="41" t="s">
        <v>6786</v>
      </c>
      <c r="E12340" s="41" t="s">
        <v>2002</v>
      </c>
      <c r="G12340" s="41" t="s">
        <v>32</v>
      </c>
      <c r="H12340" s="41" t="s">
        <v>2790</v>
      </c>
      <c r="I12340" s="41" t="s">
        <v>23</v>
      </c>
      <c r="J12340" s="41" t="s">
        <v>34</v>
      </c>
      <c r="K12340" s="41" t="s">
        <v>25</v>
      </c>
    </row>
    <row r="12341" spans="2:11" ht="15" customHeight="1" x14ac:dyDescent="0.3">
      <c r="B12341" s="39" t="str">
        <f t="shared" si="174"/>
        <v>RE025001300 пістолет-розпилювач</v>
      </c>
      <c r="C12341" s="39" t="str">
        <f>TEXT(Raw_Articul_Data!$D12341,"00000000000")</f>
        <v>RE025001300</v>
      </c>
      <c r="D12341" s="41" t="s">
        <v>6787</v>
      </c>
      <c r="E12341" s="41" t="s">
        <v>2010</v>
      </c>
      <c r="G12341" s="41" t="s">
        <v>32</v>
      </c>
      <c r="H12341" s="41" t="s">
        <v>2790</v>
      </c>
      <c r="I12341" s="41" t="s">
        <v>23</v>
      </c>
      <c r="J12341" s="41" t="s">
        <v>34</v>
      </c>
      <c r="K12341" s="41" t="s">
        <v>25</v>
      </c>
    </row>
    <row r="12342" spans="2:11" ht="15" customHeight="1" x14ac:dyDescent="0.3">
      <c r="B12342" s="39" t="str">
        <f t="shared" si="174"/>
        <v>RE025001301 пістолет-розпилювач</v>
      </c>
      <c r="C12342" s="39" t="str">
        <f>TEXT(Raw_Articul_Data!$D12342,"00000000000")</f>
        <v>RE025001301</v>
      </c>
      <c r="D12342" s="41" t="s">
        <v>6788</v>
      </c>
      <c r="E12342" s="41" t="s">
        <v>2010</v>
      </c>
      <c r="G12342" s="41" t="s">
        <v>32</v>
      </c>
      <c r="H12342" s="41" t="s">
        <v>2790</v>
      </c>
      <c r="I12342" s="41" t="s">
        <v>23</v>
      </c>
      <c r="J12342" s="41" t="s">
        <v>34</v>
      </c>
      <c r="K12342" s="41" t="s">
        <v>25</v>
      </c>
    </row>
    <row r="12343" spans="2:11" ht="15" customHeight="1" x14ac:dyDescent="0.3">
      <c r="B12343" s="39" t="str">
        <f t="shared" si="174"/>
        <v>RE025001606 роторна форсунка</v>
      </c>
      <c r="C12343" s="39" t="str">
        <f>TEXT(Raw_Articul_Data!$D12343,"00000000000")</f>
        <v>RE025001606</v>
      </c>
      <c r="D12343" s="41" t="s">
        <v>6789</v>
      </c>
      <c r="E12343" s="41" t="s">
        <v>4786</v>
      </c>
      <c r="G12343" s="41" t="s">
        <v>32</v>
      </c>
      <c r="H12343" s="41" t="s">
        <v>2790</v>
      </c>
      <c r="I12343" s="41" t="s">
        <v>23</v>
      </c>
      <c r="J12343" s="41" t="s">
        <v>34</v>
      </c>
      <c r="K12343" s="41" t="s">
        <v>25</v>
      </c>
    </row>
    <row r="12344" spans="2:11" ht="15" customHeight="1" x14ac:dyDescent="0.3">
      <c r="B12344" s="39" t="str">
        <f t="shared" si="174"/>
        <v>RE025005400 фільтр для води</v>
      </c>
      <c r="C12344" s="39" t="str">
        <f>TEXT(Raw_Articul_Data!$D12344,"00000000000")</f>
        <v>RE025005400</v>
      </c>
      <c r="D12344" s="41" t="s">
        <v>6790</v>
      </c>
      <c r="E12344" s="41" t="s">
        <v>1967</v>
      </c>
      <c r="G12344" s="41" t="s">
        <v>32</v>
      </c>
      <c r="H12344" s="41" t="s">
        <v>2790</v>
      </c>
      <c r="I12344" s="41" t="s">
        <v>23</v>
      </c>
      <c r="J12344" s="41" t="s">
        <v>34</v>
      </c>
      <c r="K12344" s="41" t="s">
        <v>25</v>
      </c>
    </row>
    <row r="12345" spans="2:11" ht="15" customHeight="1" x14ac:dyDescent="0.3">
      <c r="B12345" s="39" t="str">
        <f t="shared" si="174"/>
        <v>RE025005600 ємність для миючого засобу</v>
      </c>
      <c r="C12345" s="39" t="str">
        <f>TEXT(Raw_Articul_Data!$D12345,"00000000000")</f>
        <v>RE025005600</v>
      </c>
      <c r="D12345" s="41" t="s">
        <v>6791</v>
      </c>
      <c r="E12345" s="41" t="s">
        <v>6792</v>
      </c>
      <c r="G12345" s="41" t="s">
        <v>32</v>
      </c>
      <c r="H12345" s="41" t="s">
        <v>2790</v>
      </c>
      <c r="I12345" s="41" t="s">
        <v>23</v>
      </c>
      <c r="J12345" s="41" t="s">
        <v>34</v>
      </c>
      <c r="K12345" s="41" t="s">
        <v>25</v>
      </c>
    </row>
    <row r="12346" spans="2:11" ht="15" customHeight="1" x14ac:dyDescent="0.3">
      <c r="B12346" s="39" t="str">
        <f t="shared" si="174"/>
        <v>RE025005601 ємність для подачі миючого засобу</v>
      </c>
      <c r="C12346" s="39" t="str">
        <f>TEXT(Raw_Articul_Data!$D12346,"00000000000")</f>
        <v>RE025005601</v>
      </c>
      <c r="D12346" s="41" t="s">
        <v>6793</v>
      </c>
      <c r="E12346" s="41" t="s">
        <v>6794</v>
      </c>
      <c r="G12346" s="41" t="s">
        <v>32</v>
      </c>
      <c r="H12346" s="41" t="s">
        <v>2790</v>
      </c>
      <c r="I12346" s="41" t="s">
        <v>23</v>
      </c>
      <c r="J12346" s="41" t="s">
        <v>34</v>
      </c>
      <c r="K12346" s="41" t="s">
        <v>25</v>
      </c>
    </row>
    <row r="12347" spans="2:11" ht="15" customHeight="1" x14ac:dyDescent="0.3">
      <c r="B12347" s="39" t="str">
        <f t="shared" si="174"/>
        <v>RE025008100 барабан для намотки шланга</v>
      </c>
      <c r="C12347" s="39" t="str">
        <f>TEXT(Raw_Articul_Data!$D12347,"00000000000")</f>
        <v>RE025008100</v>
      </c>
      <c r="D12347" s="41" t="s">
        <v>6795</v>
      </c>
      <c r="E12347" s="41" t="s">
        <v>4790</v>
      </c>
      <c r="G12347" s="41" t="s">
        <v>32</v>
      </c>
      <c r="H12347" s="41" t="s">
        <v>2790</v>
      </c>
      <c r="I12347" s="41" t="s">
        <v>23</v>
      </c>
      <c r="J12347" s="41" t="s">
        <v>34</v>
      </c>
      <c r="K12347" s="41" t="s">
        <v>25</v>
      </c>
    </row>
    <row r="12348" spans="2:11" ht="15" customHeight="1" x14ac:dyDescent="0.3">
      <c r="B12348" s="39" t="str">
        <f t="shared" si="174"/>
        <v>RE025026100 кругле ущільнююче кільце</v>
      </c>
      <c r="C12348" s="39" t="str">
        <f>TEXT(Raw_Articul_Data!$D12348,"00000000000")</f>
        <v>RE025026100</v>
      </c>
      <c r="D12348" s="41" t="s">
        <v>6796</v>
      </c>
      <c r="E12348" s="41" t="s">
        <v>6145</v>
      </c>
      <c r="G12348" s="41" t="s">
        <v>32</v>
      </c>
      <c r="H12348" s="41" t="s">
        <v>2790</v>
      </c>
      <c r="I12348" s="41" t="s">
        <v>23</v>
      </c>
      <c r="J12348" s="41" t="s">
        <v>34</v>
      </c>
      <c r="K12348" s="41" t="s">
        <v>25</v>
      </c>
    </row>
    <row r="12349" spans="2:11" ht="15" customHeight="1" x14ac:dyDescent="0.3">
      <c r="B12349" s="39" t="str">
        <f t="shared" si="174"/>
        <v>RE025100910 запобіжний клапан</v>
      </c>
      <c r="C12349" s="39" t="str">
        <f>TEXT(Raw_Articul_Data!$D12349,"00000000000")</f>
        <v>RE025100910</v>
      </c>
      <c r="D12349" s="41" t="s">
        <v>6797</v>
      </c>
      <c r="E12349" s="41" t="s">
        <v>4513</v>
      </c>
      <c r="G12349" s="41" t="s">
        <v>32</v>
      </c>
      <c r="H12349" s="41" t="s">
        <v>2790</v>
      </c>
      <c r="I12349" s="41" t="s">
        <v>23</v>
      </c>
      <c r="J12349" s="41" t="s">
        <v>34</v>
      </c>
      <c r="K12349" s="41" t="s">
        <v>25</v>
      </c>
    </row>
    <row r="12350" spans="2:11" ht="15" customHeight="1" x14ac:dyDescent="0.3">
      <c r="B12350" s="39" t="str">
        <f t="shared" si="174"/>
        <v>RE025100912 розподільчий поршень</v>
      </c>
      <c r="C12350" s="39" t="str">
        <f>TEXT(Raw_Articul_Data!$D12350,"00000000000")</f>
        <v>RE025100912</v>
      </c>
      <c r="D12350" s="41" t="s">
        <v>6798</v>
      </c>
      <c r="E12350" s="41" t="s">
        <v>4577</v>
      </c>
      <c r="G12350" s="41" t="s">
        <v>32</v>
      </c>
      <c r="H12350" s="41" t="s">
        <v>2790</v>
      </c>
      <c r="I12350" s="41" t="s">
        <v>23</v>
      </c>
      <c r="J12350" s="41" t="s">
        <v>34</v>
      </c>
      <c r="K12350" s="41" t="s">
        <v>25</v>
      </c>
    </row>
    <row r="12351" spans="2:11" ht="15" customHeight="1" x14ac:dyDescent="0.3">
      <c r="B12351" s="39" t="str">
        <f t="shared" si="174"/>
        <v>RE025100913 запобіжний клапан</v>
      </c>
      <c r="C12351" s="39" t="str">
        <f>TEXT(Raw_Articul_Data!$D12351,"00000000000")</f>
        <v>RE025100913</v>
      </c>
      <c r="D12351" s="41" t="s">
        <v>6799</v>
      </c>
      <c r="E12351" s="41" t="s">
        <v>4513</v>
      </c>
      <c r="G12351" s="41" t="s">
        <v>32</v>
      </c>
      <c r="H12351" s="41" t="s">
        <v>2790</v>
      </c>
      <c r="I12351" s="41" t="s">
        <v>23</v>
      </c>
      <c r="J12351" s="41" t="s">
        <v>34</v>
      </c>
      <c r="K12351" s="41" t="s">
        <v>25</v>
      </c>
    </row>
    <row r="12352" spans="2:11" ht="15" customHeight="1" x14ac:dyDescent="0.3">
      <c r="B12352" s="39" t="str">
        <f t="shared" si="174"/>
        <v>RE025131100 патрубок для приєднання шланга</v>
      </c>
      <c r="C12352" s="39" t="str">
        <f>TEXT(Raw_Articul_Data!$D12352,"00000000000")</f>
        <v>RE025131100</v>
      </c>
      <c r="D12352" s="41" t="s">
        <v>6800</v>
      </c>
      <c r="E12352" s="41" t="s">
        <v>4583</v>
      </c>
      <c r="G12352" s="41" t="s">
        <v>32</v>
      </c>
      <c r="H12352" s="41" t="s">
        <v>2790</v>
      </c>
      <c r="I12352" s="41" t="s">
        <v>23</v>
      </c>
      <c r="J12352" s="41" t="s">
        <v>34</v>
      </c>
      <c r="K12352" s="41" t="s">
        <v>25</v>
      </c>
    </row>
    <row r="12353" spans="2:11" ht="15" customHeight="1" x14ac:dyDescent="0.3">
      <c r="B12353" s="39" t="str">
        <f t="shared" si="174"/>
        <v>RE025190110 набір ущільнень</v>
      </c>
      <c r="C12353" s="39" t="str">
        <f>TEXT(Raw_Articul_Data!$D12353,"00000000000")</f>
        <v>RE025190110</v>
      </c>
      <c r="D12353" s="41" t="s">
        <v>6801</v>
      </c>
      <c r="E12353" s="41" t="s">
        <v>2793</v>
      </c>
      <c r="G12353" s="41" t="s">
        <v>32</v>
      </c>
      <c r="H12353" s="41" t="s">
        <v>2790</v>
      </c>
      <c r="I12353" s="41" t="s">
        <v>23</v>
      </c>
      <c r="J12353" s="41" t="s">
        <v>34</v>
      </c>
      <c r="K12353" s="41" t="s">
        <v>25</v>
      </c>
    </row>
    <row r="12354" spans="2:11" ht="15" customHeight="1" x14ac:dyDescent="0.3">
      <c r="B12354" s="39" t="str">
        <f t="shared" si="174"/>
        <v>RE025300004 плоскоструминна форсунка</v>
      </c>
      <c r="C12354" s="39" t="str">
        <f>TEXT(Raw_Articul_Data!$D12354,"00000000000")</f>
        <v>RE025300004</v>
      </c>
      <c r="D12354" s="41" t="s">
        <v>6802</v>
      </c>
      <c r="E12354" s="41" t="s">
        <v>4770</v>
      </c>
      <c r="G12354" s="41" t="s">
        <v>32</v>
      </c>
      <c r="H12354" s="41" t="s">
        <v>2790</v>
      </c>
      <c r="I12354" s="41" t="s">
        <v>23</v>
      </c>
      <c r="J12354" s="41" t="s">
        <v>34</v>
      </c>
      <c r="K12354" s="41" t="s">
        <v>25</v>
      </c>
    </row>
    <row r="12355" spans="2:11" ht="15" customHeight="1" x14ac:dyDescent="0.3">
      <c r="B12355" s="39" t="str">
        <f t="shared" si="174"/>
        <v>RE025300700 форсунка</v>
      </c>
      <c r="C12355" s="39" t="str">
        <f>TEXT(Raw_Articul_Data!$D12355,"00000000000")</f>
        <v>RE025300700</v>
      </c>
      <c r="D12355" s="41" t="s">
        <v>6803</v>
      </c>
      <c r="E12355" s="41" t="s">
        <v>6804</v>
      </c>
      <c r="G12355" s="41" t="s">
        <v>32</v>
      </c>
      <c r="H12355" s="41" t="s">
        <v>2790</v>
      </c>
      <c r="I12355" s="41" t="s">
        <v>23</v>
      </c>
      <c r="J12355" s="41" t="s">
        <v>34</v>
      </c>
      <c r="K12355" s="41" t="s">
        <v>25</v>
      </c>
    </row>
    <row r="12356" spans="2:11" ht="15" customHeight="1" x14ac:dyDescent="0.3">
      <c r="B12356" s="39" t="str">
        <f t="shared" si="174"/>
        <v>RE026000211 електродвигун 220-230в 50/60гц</v>
      </c>
      <c r="C12356" s="39" t="str">
        <f>TEXT(Raw_Articul_Data!$D12356,"00000000000")</f>
        <v>RE026000211</v>
      </c>
      <c r="D12356" s="41" t="s">
        <v>6805</v>
      </c>
      <c r="E12356" s="41" t="s">
        <v>6806</v>
      </c>
      <c r="G12356" s="41" t="s">
        <v>32</v>
      </c>
      <c r="H12356" s="41" t="s">
        <v>2790</v>
      </c>
      <c r="I12356" s="41" t="s">
        <v>23</v>
      </c>
      <c r="J12356" s="41" t="s">
        <v>34</v>
      </c>
      <c r="K12356" s="41" t="s">
        <v>25</v>
      </c>
    </row>
    <row r="12357" spans="2:11" ht="15" customHeight="1" x14ac:dyDescent="0.3">
      <c r="B12357" s="39" t="str">
        <f t="shared" si="174"/>
        <v>RE026000215 електродвигун 220-240в 50/60гц</v>
      </c>
      <c r="C12357" s="39" t="str">
        <f>TEXT(Raw_Articul_Data!$D12357,"00000000000")</f>
        <v>RE026000215</v>
      </c>
      <c r="D12357" s="41" t="s">
        <v>6807</v>
      </c>
      <c r="E12357" s="41" t="s">
        <v>6808</v>
      </c>
      <c r="G12357" s="41" t="s">
        <v>32</v>
      </c>
      <c r="H12357" s="41" t="s">
        <v>2790</v>
      </c>
      <c r="I12357" s="41" t="s">
        <v>23</v>
      </c>
      <c r="J12357" s="41" t="s">
        <v>34</v>
      </c>
      <c r="K12357" s="41" t="s">
        <v>25</v>
      </c>
    </row>
    <row r="12358" spans="2:11" ht="15" customHeight="1" x14ac:dyDescent="0.3">
      <c r="B12358" s="39" t="str">
        <f t="shared" si="174"/>
        <v>RE026000216 електродвигун 220-230b 50/60гц</v>
      </c>
      <c r="C12358" s="39" t="str">
        <f>TEXT(Raw_Articul_Data!$D12358,"00000000000")</f>
        <v>RE026000216</v>
      </c>
      <c r="D12358" s="41" t="s">
        <v>6809</v>
      </c>
      <c r="E12358" s="41" t="s">
        <v>6810</v>
      </c>
      <c r="G12358" s="41" t="s">
        <v>32</v>
      </c>
      <c r="H12358" s="41" t="s">
        <v>2790</v>
      </c>
      <c r="I12358" s="41" t="s">
        <v>23</v>
      </c>
      <c r="J12358" s="41" t="s">
        <v>34</v>
      </c>
      <c r="K12358" s="41" t="s">
        <v>25</v>
      </c>
    </row>
    <row r="12359" spans="2:11" ht="15" customHeight="1" x14ac:dyDescent="0.3">
      <c r="B12359" s="39" t="str">
        <f t="shared" si="174"/>
        <v>RE026000621 двигун з насосом в зборі</v>
      </c>
      <c r="C12359" s="39" t="str">
        <f>TEXT(Raw_Articul_Data!$D12359,"00000000000")</f>
        <v>RE026000621</v>
      </c>
      <c r="D12359" s="41" t="s">
        <v>6811</v>
      </c>
      <c r="E12359" s="41" t="s">
        <v>6812</v>
      </c>
      <c r="G12359" s="41" t="s">
        <v>32</v>
      </c>
      <c r="H12359" s="41" t="s">
        <v>2790</v>
      </c>
      <c r="I12359" s="41" t="s">
        <v>23</v>
      </c>
      <c r="J12359" s="41" t="s">
        <v>34</v>
      </c>
      <c r="K12359" s="41" t="s">
        <v>25</v>
      </c>
    </row>
    <row r="12360" spans="2:11" ht="15" customHeight="1" x14ac:dyDescent="0.3">
      <c r="B12360" s="39" t="str">
        <f t="shared" si="174"/>
        <v>RE026000625 двигун з насосом,  в зборі</v>
      </c>
      <c r="C12360" s="39" t="str">
        <f>TEXT(Raw_Articul_Data!$D12360,"00000000000")</f>
        <v>RE026000625</v>
      </c>
      <c r="D12360" s="41" t="s">
        <v>6813</v>
      </c>
      <c r="E12360" s="41" t="s">
        <v>6814</v>
      </c>
      <c r="G12360" s="41" t="s">
        <v>32</v>
      </c>
      <c r="H12360" s="41" t="s">
        <v>2790</v>
      </c>
      <c r="I12360" s="41" t="s">
        <v>23</v>
      </c>
      <c r="J12360" s="41" t="s">
        <v>34</v>
      </c>
      <c r="K12360" s="41" t="s">
        <v>25</v>
      </c>
    </row>
    <row r="12361" spans="2:11" ht="15" customHeight="1" x14ac:dyDescent="0.3">
      <c r="B12361" s="39" t="str">
        <f t="shared" si="174"/>
        <v>RE026000626 двигун з насосом в зборі</v>
      </c>
      <c r="C12361" s="39" t="str">
        <f>TEXT(Raw_Articul_Data!$D12361,"00000000000")</f>
        <v>RE026000626</v>
      </c>
      <c r="D12361" s="41" t="s">
        <v>6815</v>
      </c>
      <c r="E12361" s="41" t="s">
        <v>6812</v>
      </c>
      <c r="G12361" s="41" t="s">
        <v>32</v>
      </c>
      <c r="H12361" s="41" t="s">
        <v>2790</v>
      </c>
      <c r="I12361" s="41" t="s">
        <v>23</v>
      </c>
      <c r="J12361" s="41" t="s">
        <v>34</v>
      </c>
      <c r="K12361" s="41" t="s">
        <v>25</v>
      </c>
    </row>
    <row r="12362" spans="2:11" ht="15" customHeight="1" x14ac:dyDescent="0.3">
      <c r="B12362" s="39" t="str">
        <f t="shared" si="174"/>
        <v>RE026090201 ущільнююче кільце</v>
      </c>
      <c r="C12362" s="39" t="str">
        <f>TEXT(Raw_Articul_Data!$D12362,"00000000000")</f>
        <v>RE026090201</v>
      </c>
      <c r="D12362" s="41" t="s">
        <v>6816</v>
      </c>
      <c r="E12362" s="41" t="s">
        <v>2853</v>
      </c>
      <c r="G12362" s="41" t="s">
        <v>32</v>
      </c>
      <c r="H12362" s="41" t="s">
        <v>2790</v>
      </c>
      <c r="I12362" s="41" t="s">
        <v>23</v>
      </c>
      <c r="J12362" s="41" t="s">
        <v>34</v>
      </c>
      <c r="K12362" s="41" t="s">
        <v>25</v>
      </c>
    </row>
    <row r="12363" spans="2:11" ht="15" customHeight="1" x14ac:dyDescent="0.3">
      <c r="B12363" s="39" t="str">
        <f t="shared" si="174"/>
        <v>RE026403010 корпус насоса</v>
      </c>
      <c r="C12363" s="39" t="str">
        <f>TEXT(Raw_Articul_Data!$D12363,"00000000000")</f>
        <v>RE026403010</v>
      </c>
      <c r="D12363" s="41" t="s">
        <v>6817</v>
      </c>
      <c r="E12363" s="41" t="s">
        <v>3440</v>
      </c>
      <c r="G12363" s="41" t="s">
        <v>32</v>
      </c>
      <c r="H12363" s="41" t="s">
        <v>2790</v>
      </c>
      <c r="I12363" s="41" t="s">
        <v>23</v>
      </c>
      <c r="J12363" s="41" t="s">
        <v>34</v>
      </c>
      <c r="K12363" s="41" t="s">
        <v>25</v>
      </c>
    </row>
    <row r="12364" spans="2:11" ht="15" customHeight="1" x14ac:dyDescent="0.3">
      <c r="B12364" s="39" t="str">
        <f t="shared" si="174"/>
        <v>RE026405100 радіальний шарикопідшипник</v>
      </c>
      <c r="C12364" s="39" t="str">
        <f>TEXT(Raw_Articul_Data!$D12364,"00000000000")</f>
        <v>RE026405100</v>
      </c>
      <c r="D12364" s="41" t="s">
        <v>6818</v>
      </c>
      <c r="E12364" s="41" t="s">
        <v>3201</v>
      </c>
      <c r="G12364" s="41" t="s">
        <v>32</v>
      </c>
      <c r="H12364" s="41" t="s">
        <v>2790</v>
      </c>
      <c r="I12364" s="41" t="s">
        <v>23</v>
      </c>
      <c r="J12364" s="41" t="s">
        <v>34</v>
      </c>
      <c r="K12364" s="41" t="s">
        <v>25</v>
      </c>
    </row>
    <row r="12365" spans="2:11" ht="15" customHeight="1" x14ac:dyDescent="0.3">
      <c r="B12365" s="39" t="str">
        <f t="shared" ref="B12365:B12428" si="175">CONCATENATE(C12365," ", LOWER(E12365))</f>
        <v>RE026405101 радіальний шарикопідшипник</v>
      </c>
      <c r="C12365" s="39" t="str">
        <f>TEXT(Raw_Articul_Data!$D12365,"00000000000")</f>
        <v>RE026405101</v>
      </c>
      <c r="D12365" s="41" t="s">
        <v>6819</v>
      </c>
      <c r="E12365" s="41" t="s">
        <v>3201</v>
      </c>
      <c r="G12365" s="41" t="s">
        <v>32</v>
      </c>
      <c r="H12365" s="41" t="s">
        <v>2790</v>
      </c>
      <c r="I12365" s="41" t="s">
        <v>23</v>
      </c>
      <c r="J12365" s="41" t="s">
        <v>34</v>
      </c>
      <c r="K12365" s="41" t="s">
        <v>25</v>
      </c>
    </row>
    <row r="12366" spans="2:11" ht="15" customHeight="1" x14ac:dyDescent="0.3">
      <c r="B12366" s="39" t="str">
        <f t="shared" si="175"/>
        <v>RE026700800 високонапорний шланг</v>
      </c>
      <c r="C12366" s="39" t="str">
        <f>TEXT(Raw_Articul_Data!$D12366,"00000000000")</f>
        <v>RE026700800</v>
      </c>
      <c r="D12366" s="41" t="s">
        <v>6820</v>
      </c>
      <c r="E12366" s="41" t="s">
        <v>1784</v>
      </c>
      <c r="G12366" s="41" t="s">
        <v>32</v>
      </c>
      <c r="H12366" s="41" t="s">
        <v>2790</v>
      </c>
      <c r="I12366" s="41" t="s">
        <v>23</v>
      </c>
      <c r="J12366" s="41" t="s">
        <v>34</v>
      </c>
      <c r="K12366" s="41" t="s">
        <v>25</v>
      </c>
    </row>
    <row r="12367" spans="2:11" ht="15" customHeight="1" x14ac:dyDescent="0.3">
      <c r="B12367" s="39" t="str">
        <f t="shared" si="175"/>
        <v>RE026703610 з'єднання для подачі води</v>
      </c>
      <c r="C12367" s="39" t="str">
        <f>TEXT(Raw_Articul_Data!$D12367,"00000000000")</f>
        <v>RE026703610</v>
      </c>
      <c r="D12367" s="41" t="s">
        <v>6821</v>
      </c>
      <c r="E12367" s="41" t="s">
        <v>6822</v>
      </c>
      <c r="G12367" s="41" t="s">
        <v>32</v>
      </c>
      <c r="H12367" s="41" t="s">
        <v>2790</v>
      </c>
      <c r="I12367" s="41" t="s">
        <v>23</v>
      </c>
      <c r="J12367" s="41" t="s">
        <v>34</v>
      </c>
      <c r="K12367" s="41" t="s">
        <v>25</v>
      </c>
    </row>
    <row r="12368" spans="2:11" ht="15" customHeight="1" x14ac:dyDescent="0.3">
      <c r="B12368" s="39" t="str">
        <f t="shared" si="175"/>
        <v>RE026703612 з'єднання для подачі води</v>
      </c>
      <c r="C12368" s="39" t="str">
        <f>TEXT(Raw_Articul_Data!$D12368,"00000000000")</f>
        <v>RE026703612</v>
      </c>
      <c r="D12368" s="41" t="s">
        <v>6823</v>
      </c>
      <c r="E12368" s="41" t="s">
        <v>6822</v>
      </c>
      <c r="G12368" s="41" t="s">
        <v>32</v>
      </c>
      <c r="H12368" s="41" t="s">
        <v>2790</v>
      </c>
      <c r="I12368" s="41" t="s">
        <v>23</v>
      </c>
      <c r="J12368" s="41" t="s">
        <v>34</v>
      </c>
      <c r="K12368" s="41" t="s">
        <v>25</v>
      </c>
    </row>
    <row r="12369" spans="2:11" ht="15" customHeight="1" x14ac:dyDescent="0.3">
      <c r="B12369" s="39" t="str">
        <f t="shared" si="175"/>
        <v>RE026703614 під'єднання для подачі води</v>
      </c>
      <c r="C12369" s="39" t="str">
        <f>TEXT(Raw_Articul_Data!$D12369,"00000000000")</f>
        <v>RE026703614</v>
      </c>
      <c r="D12369" s="41" t="s">
        <v>6824</v>
      </c>
      <c r="E12369" s="41" t="s">
        <v>6666</v>
      </c>
      <c r="G12369" s="41" t="s">
        <v>32</v>
      </c>
      <c r="H12369" s="41" t="s">
        <v>2790</v>
      </c>
      <c r="I12369" s="41" t="s">
        <v>23</v>
      </c>
      <c r="J12369" s="41" t="s">
        <v>34</v>
      </c>
      <c r="K12369" s="41" t="s">
        <v>25</v>
      </c>
    </row>
    <row r="12370" spans="2:11" ht="15" customHeight="1" x14ac:dyDescent="0.3">
      <c r="B12370" s="39" t="str">
        <f t="shared" si="175"/>
        <v>RE026703620 штуцер для подачі води</v>
      </c>
      <c r="C12370" s="39" t="str">
        <f>TEXT(Raw_Articul_Data!$D12370,"00000000000")</f>
        <v>RE026703620</v>
      </c>
      <c r="D12370" s="41" t="s">
        <v>6825</v>
      </c>
      <c r="E12370" s="41" t="s">
        <v>6826</v>
      </c>
      <c r="G12370" s="41" t="s">
        <v>32</v>
      </c>
      <c r="H12370" s="41" t="s">
        <v>2790</v>
      </c>
      <c r="I12370" s="41" t="s">
        <v>23</v>
      </c>
      <c r="J12370" s="41" t="s">
        <v>34</v>
      </c>
      <c r="K12370" s="41" t="s">
        <v>25</v>
      </c>
    </row>
    <row r="12371" spans="2:11" ht="15" customHeight="1" x14ac:dyDescent="0.3">
      <c r="B12371" s="39" t="str">
        <f t="shared" si="175"/>
        <v>RE027004610 клапанний блок</v>
      </c>
      <c r="C12371" s="39" t="str">
        <f>TEXT(Raw_Articul_Data!$D12371,"00000000000")</f>
        <v>RE027004610</v>
      </c>
      <c r="D12371" s="41" t="s">
        <v>6827</v>
      </c>
      <c r="E12371" s="41" t="s">
        <v>4584</v>
      </c>
      <c r="G12371" s="41" t="s">
        <v>32</v>
      </c>
      <c r="H12371" s="41" t="s">
        <v>2790</v>
      </c>
      <c r="I12371" s="41" t="s">
        <v>23</v>
      </c>
      <c r="J12371" s="41" t="s">
        <v>34</v>
      </c>
      <c r="K12371" s="41" t="s">
        <v>25</v>
      </c>
    </row>
    <row r="12372" spans="2:11" ht="15" customHeight="1" x14ac:dyDescent="0.3">
      <c r="B12372" s="39" t="str">
        <f t="shared" si="175"/>
        <v>RE027006210 набір клапанів</v>
      </c>
      <c r="C12372" s="39" t="str">
        <f>TEXT(Raw_Articul_Data!$D12372,"00000000000")</f>
        <v>RE027006210</v>
      </c>
      <c r="D12372" s="41" t="s">
        <v>6828</v>
      </c>
      <c r="E12372" s="41" t="s">
        <v>6743</v>
      </c>
      <c r="G12372" s="41" t="s">
        <v>32</v>
      </c>
      <c r="H12372" s="41" t="s">
        <v>2790</v>
      </c>
      <c r="I12372" s="41" t="s">
        <v>23</v>
      </c>
      <c r="J12372" s="41" t="s">
        <v>34</v>
      </c>
      <c r="K12372" s="41" t="s">
        <v>25</v>
      </c>
    </row>
    <row r="12373" spans="2:11" ht="15" customHeight="1" x14ac:dyDescent="0.3">
      <c r="B12373" s="39" t="str">
        <f t="shared" si="175"/>
        <v>RE027006220 комплект - клапана</v>
      </c>
      <c r="C12373" s="39" t="str">
        <f>TEXT(Raw_Articul_Data!$D12373,"00000000000")</f>
        <v>RE027006220</v>
      </c>
      <c r="D12373" s="41" t="s">
        <v>6829</v>
      </c>
      <c r="E12373" s="41" t="s">
        <v>6830</v>
      </c>
      <c r="G12373" s="41" t="s">
        <v>32</v>
      </c>
      <c r="H12373" s="41" t="s">
        <v>2790</v>
      </c>
      <c r="I12373" s="41" t="s">
        <v>23</v>
      </c>
      <c r="J12373" s="41" t="s">
        <v>34</v>
      </c>
      <c r="K12373" s="41" t="s">
        <v>25</v>
      </c>
    </row>
    <row r="12374" spans="2:11" ht="15" customHeight="1" x14ac:dyDescent="0.3">
      <c r="B12374" s="39" t="str">
        <f t="shared" si="175"/>
        <v>RE027007310 патрубок для приєднання шланга</v>
      </c>
      <c r="C12374" s="39" t="str">
        <f>TEXT(Raw_Articul_Data!$D12374,"00000000000")</f>
        <v>RE027007310</v>
      </c>
      <c r="D12374" s="41" t="s">
        <v>6831</v>
      </c>
      <c r="E12374" s="41" t="s">
        <v>4583</v>
      </c>
      <c r="G12374" s="41" t="s">
        <v>32</v>
      </c>
      <c r="H12374" s="41" t="s">
        <v>2790</v>
      </c>
      <c r="I12374" s="41" t="s">
        <v>23</v>
      </c>
      <c r="J12374" s="41" t="s">
        <v>34</v>
      </c>
      <c r="K12374" s="41" t="s">
        <v>25</v>
      </c>
    </row>
    <row r="12375" spans="2:11" ht="15" customHeight="1" x14ac:dyDescent="0.3">
      <c r="B12375" s="39" t="str">
        <f t="shared" si="175"/>
        <v>RE027007311 патрубок для приєднання шланга</v>
      </c>
      <c r="C12375" s="39" t="str">
        <f>TEXT(Raw_Articul_Data!$D12375,"00000000000")</f>
        <v>RE027007311</v>
      </c>
      <c r="D12375" s="41" t="s">
        <v>6832</v>
      </c>
      <c r="E12375" s="41" t="s">
        <v>4583</v>
      </c>
      <c r="G12375" s="41" t="s">
        <v>32</v>
      </c>
      <c r="H12375" s="41" t="s">
        <v>2790</v>
      </c>
      <c r="I12375" s="41" t="s">
        <v>23</v>
      </c>
      <c r="J12375" s="41" t="s">
        <v>34</v>
      </c>
      <c r="K12375" s="41" t="s">
        <v>25</v>
      </c>
    </row>
    <row r="12376" spans="2:11" ht="15" customHeight="1" x14ac:dyDescent="0.3">
      <c r="B12376" s="39" t="str">
        <f t="shared" si="175"/>
        <v>RE027011200 клапанний блок</v>
      </c>
      <c r="C12376" s="39" t="str">
        <f>TEXT(Raw_Articul_Data!$D12376,"00000000000")</f>
        <v>RE027011200</v>
      </c>
      <c r="D12376" s="41" t="s">
        <v>6833</v>
      </c>
      <c r="E12376" s="41" t="s">
        <v>4584</v>
      </c>
      <c r="G12376" s="41" t="s">
        <v>32</v>
      </c>
      <c r="H12376" s="41" t="s">
        <v>2790</v>
      </c>
      <c r="I12376" s="41" t="s">
        <v>23</v>
      </c>
      <c r="J12376" s="41" t="s">
        <v>34</v>
      </c>
      <c r="K12376" s="41" t="s">
        <v>25</v>
      </c>
    </row>
    <row r="12377" spans="2:11" ht="15" customHeight="1" x14ac:dyDescent="0.3">
      <c r="B12377" s="39" t="str">
        <f t="shared" si="175"/>
        <v>RE027016500 патрубок</v>
      </c>
      <c r="C12377" s="39" t="str">
        <f>TEXT(Raw_Articul_Data!$D12377,"00000000000")</f>
        <v>RE027016500</v>
      </c>
      <c r="D12377" s="41" t="s">
        <v>6834</v>
      </c>
      <c r="E12377" s="41" t="s">
        <v>3011</v>
      </c>
      <c r="G12377" s="41" t="s">
        <v>32</v>
      </c>
      <c r="H12377" s="41" t="s">
        <v>2790</v>
      </c>
      <c r="I12377" s="41" t="s">
        <v>23</v>
      </c>
      <c r="J12377" s="41" t="s">
        <v>34</v>
      </c>
      <c r="K12377" s="41" t="s">
        <v>25</v>
      </c>
    </row>
    <row r="12378" spans="2:11" ht="15" customHeight="1" x14ac:dyDescent="0.3">
      <c r="B12378" s="39" t="str">
        <f t="shared" si="175"/>
        <v>RE027035900 фільтр</v>
      </c>
      <c r="C12378" s="39" t="str">
        <f>TEXT(Raw_Articul_Data!$D12378,"00000000000")</f>
        <v>RE027035900</v>
      </c>
      <c r="D12378" s="41" t="s">
        <v>6835</v>
      </c>
      <c r="E12378" s="41" t="s">
        <v>1780</v>
      </c>
      <c r="G12378" s="41" t="s">
        <v>32</v>
      </c>
      <c r="H12378" s="41" t="s">
        <v>2790</v>
      </c>
      <c r="I12378" s="41" t="s">
        <v>23</v>
      </c>
      <c r="J12378" s="41" t="s">
        <v>34</v>
      </c>
      <c r="K12378" s="41" t="s">
        <v>25</v>
      </c>
    </row>
    <row r="12379" spans="2:11" ht="15" customHeight="1" x14ac:dyDescent="0.3">
      <c r="B12379" s="39" t="str">
        <f t="shared" si="175"/>
        <v>RE027607010 комплект - поршень</v>
      </c>
      <c r="C12379" s="39" t="str">
        <f>TEXT(Raw_Articul_Data!$D12379,"00000000000")</f>
        <v>RE027607010</v>
      </c>
      <c r="D12379" s="41" t="s">
        <v>6836</v>
      </c>
      <c r="E12379" s="41" t="s">
        <v>4579</v>
      </c>
      <c r="G12379" s="41" t="s">
        <v>32</v>
      </c>
      <c r="H12379" s="41" t="s">
        <v>2790</v>
      </c>
      <c r="I12379" s="41" t="s">
        <v>23</v>
      </c>
      <c r="J12379" s="41" t="s">
        <v>34</v>
      </c>
      <c r="K12379" s="41" t="s">
        <v>25</v>
      </c>
    </row>
    <row r="12380" spans="2:11" ht="15" customHeight="1" x14ac:dyDescent="0.3">
      <c r="B12380" s="39" t="str">
        <f t="shared" si="175"/>
        <v>RE027608700 хитна шайба 11,8</v>
      </c>
      <c r="C12380" s="39" t="str">
        <f>TEXT(Raw_Articul_Data!$D12380,"00000000000")</f>
        <v>RE027608700</v>
      </c>
      <c r="D12380" s="41" t="s">
        <v>6837</v>
      </c>
      <c r="E12380" s="41" t="s">
        <v>6838</v>
      </c>
      <c r="G12380" s="41" t="s">
        <v>32</v>
      </c>
      <c r="H12380" s="41" t="s">
        <v>2790</v>
      </c>
      <c r="I12380" s="41" t="s">
        <v>23</v>
      </c>
      <c r="J12380" s="41" t="s">
        <v>34</v>
      </c>
      <c r="K12380" s="41" t="s">
        <v>25</v>
      </c>
    </row>
    <row r="12381" spans="2:11" ht="15" customHeight="1" x14ac:dyDescent="0.3">
      <c r="B12381" s="39" t="str">
        <f t="shared" si="175"/>
        <v>RE027905610 рама рукоятки</v>
      </c>
      <c r="C12381" s="39" t="str">
        <f>TEXT(Raw_Articul_Data!$D12381,"00000000000")</f>
        <v>RE027905610</v>
      </c>
      <c r="D12381" s="41" t="s">
        <v>6839</v>
      </c>
      <c r="E12381" s="41" t="s">
        <v>3637</v>
      </c>
      <c r="G12381" s="41" t="s">
        <v>32</v>
      </c>
      <c r="H12381" s="41" t="s">
        <v>2790</v>
      </c>
      <c r="I12381" s="41" t="s">
        <v>23</v>
      </c>
      <c r="J12381" s="41" t="s">
        <v>34</v>
      </c>
      <c r="K12381" s="41" t="s">
        <v>25</v>
      </c>
    </row>
    <row r="12382" spans="2:11" ht="15" customHeight="1" x14ac:dyDescent="0.3">
      <c r="B12382" s="39" t="str">
        <f t="shared" si="175"/>
        <v>RE027905711 колесо</v>
      </c>
      <c r="C12382" s="39" t="str">
        <f>TEXT(Raw_Articul_Data!$D12382,"00000000000")</f>
        <v>RE027905711</v>
      </c>
      <c r="D12382" s="41" t="s">
        <v>6840</v>
      </c>
      <c r="E12382" s="41" t="s">
        <v>2904</v>
      </c>
      <c r="G12382" s="41" t="s">
        <v>32</v>
      </c>
      <c r="H12382" s="41" t="s">
        <v>2790</v>
      </c>
      <c r="I12382" s="41" t="s">
        <v>23</v>
      </c>
      <c r="J12382" s="41" t="s">
        <v>34</v>
      </c>
      <c r="K12382" s="41" t="s">
        <v>25</v>
      </c>
    </row>
    <row r="12383" spans="2:11" ht="15" customHeight="1" x14ac:dyDescent="0.3">
      <c r="B12383" s="39" t="str">
        <f t="shared" si="175"/>
        <v>RE027907110 з'єднувальна деталь</v>
      </c>
      <c r="C12383" s="39" t="str">
        <f>TEXT(Raw_Articul_Data!$D12383,"00000000000")</f>
        <v>RE027907110</v>
      </c>
      <c r="D12383" s="41" t="s">
        <v>6841</v>
      </c>
      <c r="E12383" s="41" t="s">
        <v>3490</v>
      </c>
      <c r="G12383" s="41" t="s">
        <v>32</v>
      </c>
      <c r="H12383" s="41" t="s">
        <v>2790</v>
      </c>
      <c r="I12383" s="41" t="s">
        <v>23</v>
      </c>
      <c r="J12383" s="41" t="s">
        <v>34</v>
      </c>
      <c r="K12383" s="41" t="s">
        <v>25</v>
      </c>
    </row>
    <row r="12384" spans="2:11" ht="15" customHeight="1" x14ac:dyDescent="0.3">
      <c r="B12384" s="39" t="str">
        <f t="shared" si="175"/>
        <v>RE027915400 тримач пістолета</v>
      </c>
      <c r="C12384" s="39" t="str">
        <f>TEXT(Raw_Articul_Data!$D12384,"00000000000")</f>
        <v>RE027915400</v>
      </c>
      <c r="D12384" s="41" t="s">
        <v>6842</v>
      </c>
      <c r="E12384" s="41" t="s">
        <v>6843</v>
      </c>
      <c r="G12384" s="41" t="s">
        <v>32</v>
      </c>
      <c r="H12384" s="41" t="s">
        <v>2790</v>
      </c>
      <c r="I12384" s="41" t="s">
        <v>23</v>
      </c>
      <c r="J12384" s="41" t="s">
        <v>34</v>
      </c>
      <c r="K12384" s="41" t="s">
        <v>25</v>
      </c>
    </row>
    <row r="12385" spans="2:11" ht="15" customHeight="1" x14ac:dyDescent="0.3">
      <c r="B12385" s="39" t="str">
        <f t="shared" si="175"/>
        <v>RE027915401 тримач розпилювача мийних засобів</v>
      </c>
      <c r="C12385" s="39" t="str">
        <f>TEXT(Raw_Articul_Data!$D12385,"00000000000")</f>
        <v>RE027915401</v>
      </c>
      <c r="D12385" s="41" t="s">
        <v>6844</v>
      </c>
      <c r="E12385" s="41" t="s">
        <v>6845</v>
      </c>
      <c r="G12385" s="41" t="s">
        <v>32</v>
      </c>
      <c r="H12385" s="41" t="s">
        <v>2790</v>
      </c>
      <c r="I12385" s="41" t="s">
        <v>23</v>
      </c>
      <c r="J12385" s="41" t="s">
        <v>34</v>
      </c>
      <c r="K12385" s="41" t="s">
        <v>25</v>
      </c>
    </row>
    <row r="12386" spans="2:11" ht="15" customHeight="1" x14ac:dyDescent="0.3">
      <c r="B12386" s="39" t="str">
        <f t="shared" si="175"/>
        <v>RE027926300 тримач шланга</v>
      </c>
      <c r="C12386" s="39" t="str">
        <f>TEXT(Raw_Articul_Data!$D12386,"00000000000")</f>
        <v>RE027926300</v>
      </c>
      <c r="D12386" s="41" t="s">
        <v>6846</v>
      </c>
      <c r="E12386" s="41" t="s">
        <v>4646</v>
      </c>
      <c r="G12386" s="41" t="s">
        <v>32</v>
      </c>
      <c r="H12386" s="41" t="s">
        <v>2790</v>
      </c>
      <c r="I12386" s="41" t="s">
        <v>23</v>
      </c>
      <c r="J12386" s="41" t="s">
        <v>34</v>
      </c>
      <c r="K12386" s="41" t="s">
        <v>25</v>
      </c>
    </row>
    <row r="12387" spans="2:11" ht="15" customHeight="1" x14ac:dyDescent="0.3">
      <c r="B12387" s="39" t="str">
        <f t="shared" si="175"/>
        <v>RE027981701 опора</v>
      </c>
      <c r="C12387" s="39" t="str">
        <f>TEXT(Raw_Articul_Data!$D12387,"00000000000")</f>
        <v>RE027981701</v>
      </c>
      <c r="D12387" s="41" t="s">
        <v>6847</v>
      </c>
      <c r="E12387" s="41" t="s">
        <v>3524</v>
      </c>
      <c r="G12387" s="41" t="s">
        <v>32</v>
      </c>
      <c r="H12387" s="41" t="s">
        <v>2790</v>
      </c>
      <c r="I12387" s="41" t="s">
        <v>23</v>
      </c>
      <c r="J12387" s="41" t="s">
        <v>34</v>
      </c>
      <c r="K12387" s="41" t="s">
        <v>25</v>
      </c>
    </row>
    <row r="12388" spans="2:11" ht="15" customHeight="1" x14ac:dyDescent="0.3">
      <c r="B12388" s="39" t="str">
        <f t="shared" si="175"/>
        <v>RE029513506 гвинт м6х60</v>
      </c>
      <c r="C12388" s="39" t="str">
        <f>TEXT(Raw_Articul_Data!$D12388,"00000000000")</f>
        <v>RE029513506</v>
      </c>
      <c r="D12388" s="41" t="s">
        <v>6848</v>
      </c>
      <c r="E12388" s="41" t="s">
        <v>6849</v>
      </c>
      <c r="G12388" s="41" t="s">
        <v>32</v>
      </c>
      <c r="H12388" s="41" t="s">
        <v>2790</v>
      </c>
      <c r="I12388" s="41" t="s">
        <v>23</v>
      </c>
      <c r="J12388" s="41" t="s">
        <v>34</v>
      </c>
      <c r="K12388" s="41" t="s">
        <v>25</v>
      </c>
    </row>
    <row r="12389" spans="2:11" ht="15" customHeight="1" x14ac:dyDescent="0.3">
      <c r="B12389" s="39" t="str">
        <f t="shared" si="175"/>
        <v>SA020071300 комплект елементів управління</v>
      </c>
      <c r="C12389" s="39" t="str">
        <f>TEXT(Raw_Articul_Data!$D12389,"00000000000")</f>
        <v>SA020071300</v>
      </c>
      <c r="D12389" s="41" t="s">
        <v>6850</v>
      </c>
      <c r="E12389" s="41" t="s">
        <v>4563</v>
      </c>
      <c r="G12389" s="41" t="s">
        <v>32</v>
      </c>
      <c r="H12389" s="41" t="s">
        <v>2790</v>
      </c>
      <c r="I12389" s="41" t="s">
        <v>23</v>
      </c>
      <c r="J12389" s="41" t="s">
        <v>34</v>
      </c>
      <c r="K12389" s="41" t="s">
        <v>25</v>
      </c>
    </row>
    <row r="12390" spans="2:11" ht="15" customHeight="1" x14ac:dyDescent="0.3">
      <c r="B12390" s="39" t="str">
        <f t="shared" si="175"/>
        <v>SA020117104 всмоктуючий подрібнювач акумуляторний sha56</v>
      </c>
      <c r="C12390" s="39" t="str">
        <f>TEXT(Raw_Articul_Data!$D12390,"00000000000")</f>
        <v>SA020117104</v>
      </c>
      <c r="D12390" s="41" t="s">
        <v>2678</v>
      </c>
      <c r="E12390" s="41" t="s">
        <v>2679</v>
      </c>
      <c r="F12390" s="41" t="s">
        <v>7264</v>
      </c>
      <c r="G12390" s="41" t="s">
        <v>843</v>
      </c>
      <c r="H12390" s="41" t="s">
        <v>2680</v>
      </c>
      <c r="I12390" s="41" t="s">
        <v>23</v>
      </c>
      <c r="J12390" s="41" t="s">
        <v>34</v>
      </c>
      <c r="K12390" s="41" t="s">
        <v>25</v>
      </c>
    </row>
    <row r="12391" spans="2:11" ht="15" customHeight="1" x14ac:dyDescent="0.3">
      <c r="B12391" s="39" t="str">
        <f t="shared" si="175"/>
        <v>SA024301400 електронний модуль</v>
      </c>
      <c r="C12391" s="39" t="str">
        <f>TEXT(Raw_Articul_Data!$D12391,"00000000000")</f>
        <v>SA024301400</v>
      </c>
      <c r="D12391" s="41" t="s">
        <v>6851</v>
      </c>
      <c r="E12391" s="41" t="s">
        <v>3908</v>
      </c>
      <c r="G12391" s="41" t="s">
        <v>32</v>
      </c>
      <c r="H12391" s="41" t="s">
        <v>2790</v>
      </c>
      <c r="I12391" s="41" t="s">
        <v>23</v>
      </c>
      <c r="J12391" s="41" t="s">
        <v>34</v>
      </c>
      <c r="K12391" s="41" t="s">
        <v>25</v>
      </c>
    </row>
    <row r="12392" spans="2:11" ht="15" customHeight="1" x14ac:dyDescent="0.3">
      <c r="B12392" s="39" t="str">
        <f t="shared" si="175"/>
        <v>SA026000201 електродвигун</v>
      </c>
      <c r="C12392" s="39" t="str">
        <f>TEXT(Raw_Articul_Data!$D12392,"00000000000")</f>
        <v>SA026000201</v>
      </c>
      <c r="D12392" s="41" t="s">
        <v>6852</v>
      </c>
      <c r="E12392" s="41" t="s">
        <v>2869</v>
      </c>
      <c r="G12392" s="41" t="s">
        <v>32</v>
      </c>
      <c r="H12392" s="41" t="s">
        <v>2790</v>
      </c>
      <c r="I12392" s="41" t="s">
        <v>23</v>
      </c>
      <c r="J12392" s="41" t="s">
        <v>34</v>
      </c>
      <c r="K12392" s="41" t="s">
        <v>25</v>
      </c>
    </row>
    <row r="12393" spans="2:11" ht="15" customHeight="1" x14ac:dyDescent="0.3">
      <c r="B12393" s="39" t="str">
        <f t="shared" si="175"/>
        <v>SA027001801 нагнітальна трубка</v>
      </c>
      <c r="C12393" s="39" t="str">
        <f>TEXT(Raw_Articul_Data!$D12393,"00000000000")</f>
        <v>SA027001801</v>
      </c>
      <c r="D12393" s="41" t="s">
        <v>6853</v>
      </c>
      <c r="E12393" s="41" t="s">
        <v>6854</v>
      </c>
      <c r="G12393" s="41" t="s">
        <v>32</v>
      </c>
      <c r="H12393" s="41" t="s">
        <v>2790</v>
      </c>
      <c r="I12393" s="41" t="s">
        <v>23</v>
      </c>
      <c r="J12393" s="41" t="s">
        <v>34</v>
      </c>
      <c r="K12393" s="41" t="s">
        <v>25</v>
      </c>
    </row>
    <row r="12394" spans="2:11" ht="15" customHeight="1" x14ac:dyDescent="0.3">
      <c r="B12394" s="39" t="str">
        <f t="shared" si="175"/>
        <v>SA027009702 мішок з кріпленням</v>
      </c>
      <c r="C12394" s="39" t="str">
        <f>TEXT(Raw_Articul_Data!$D12394,"00000000000")</f>
        <v>SA027009702</v>
      </c>
      <c r="D12394" s="41" t="s">
        <v>6855</v>
      </c>
      <c r="E12394" s="41" t="s">
        <v>6856</v>
      </c>
      <c r="G12394" s="41" t="s">
        <v>32</v>
      </c>
      <c r="H12394" s="41" t="s">
        <v>2790</v>
      </c>
      <c r="I12394" s="41" t="s">
        <v>23</v>
      </c>
      <c r="J12394" s="41" t="s">
        <v>34</v>
      </c>
      <c r="K12394" s="41" t="s">
        <v>25</v>
      </c>
    </row>
    <row r="12395" spans="2:11" ht="15" customHeight="1" x14ac:dyDescent="0.3">
      <c r="B12395" s="39" t="str">
        <f t="shared" si="175"/>
        <v>SA027043400 крильчатка вентилятора</v>
      </c>
      <c r="C12395" s="39" t="str">
        <f>TEXT(Raw_Articul_Data!$D12395,"00000000000")</f>
        <v>SA027043400</v>
      </c>
      <c r="D12395" s="41" t="s">
        <v>6857</v>
      </c>
      <c r="E12395" s="41" t="s">
        <v>3255</v>
      </c>
      <c r="G12395" s="41" t="s">
        <v>32</v>
      </c>
      <c r="H12395" s="41" t="s">
        <v>2790</v>
      </c>
      <c r="I12395" s="41" t="s">
        <v>23</v>
      </c>
      <c r="J12395" s="41" t="s">
        <v>34</v>
      </c>
      <c r="K12395" s="41" t="s">
        <v>25</v>
      </c>
    </row>
    <row r="12396" spans="2:11" ht="15" customHeight="1" x14ac:dyDescent="0.3">
      <c r="B12396" s="39" t="str">
        <f t="shared" si="175"/>
        <v>SA027083501 всмоктуюча труба</v>
      </c>
      <c r="C12396" s="39" t="str">
        <f>TEXT(Raw_Articul_Data!$D12396,"00000000000")</f>
        <v>SA027083501</v>
      </c>
      <c r="D12396" s="41" t="s">
        <v>6858</v>
      </c>
      <c r="E12396" s="41" t="s">
        <v>4447</v>
      </c>
      <c r="G12396" s="41" t="s">
        <v>32</v>
      </c>
      <c r="H12396" s="41" t="s">
        <v>2790</v>
      </c>
      <c r="I12396" s="41" t="s">
        <v>23</v>
      </c>
      <c r="J12396" s="41" t="s">
        <v>34</v>
      </c>
      <c r="K12396" s="41" t="s">
        <v>25</v>
      </c>
    </row>
    <row r="12397" spans="2:11" ht="15" customHeight="1" x14ac:dyDescent="0.3">
      <c r="B12397" s="39" t="str">
        <f t="shared" si="175"/>
        <v>SA027109000 лямка</v>
      </c>
      <c r="C12397" s="39" t="str">
        <f>TEXT(Raw_Articul_Data!$D12397,"00000000000")</f>
        <v>SA027109000</v>
      </c>
      <c r="D12397" s="41" t="s">
        <v>6859</v>
      </c>
      <c r="E12397" s="41" t="s">
        <v>4069</v>
      </c>
      <c r="G12397" s="41" t="s">
        <v>32</v>
      </c>
      <c r="H12397" s="41" t="s">
        <v>2790</v>
      </c>
      <c r="I12397" s="41" t="s">
        <v>23</v>
      </c>
      <c r="J12397" s="41" t="s">
        <v>34</v>
      </c>
      <c r="K12397" s="41" t="s">
        <v>25</v>
      </c>
    </row>
    <row r="12398" spans="2:11" ht="15" customHeight="1" x14ac:dyDescent="0.3">
      <c r="B12398" s="39" t="str">
        <f t="shared" si="175"/>
        <v>SA027603501 основа всмоктуючої труби</v>
      </c>
      <c r="C12398" s="39" t="str">
        <f>TEXT(Raw_Articul_Data!$D12398,"00000000000")</f>
        <v>SA027603501</v>
      </c>
      <c r="D12398" s="41" t="s">
        <v>6860</v>
      </c>
      <c r="E12398" s="41" t="s">
        <v>6861</v>
      </c>
      <c r="G12398" s="41" t="s">
        <v>32</v>
      </c>
      <c r="H12398" s="41" t="s">
        <v>2790</v>
      </c>
      <c r="I12398" s="41" t="s">
        <v>23</v>
      </c>
      <c r="J12398" s="41" t="s">
        <v>34</v>
      </c>
      <c r="K12398" s="41" t="s">
        <v>25</v>
      </c>
    </row>
    <row r="12399" spans="2:11" ht="15" customHeight="1" x14ac:dyDescent="0.3">
      <c r="B12399" s="39" t="str">
        <f t="shared" si="175"/>
        <v>SA027700900 ніж-подрібнювач</v>
      </c>
      <c r="C12399" s="39" t="str">
        <f>TEXT(Raw_Articul_Data!$D12399,"00000000000")</f>
        <v>SA027700900</v>
      </c>
      <c r="D12399" s="41" t="s">
        <v>6862</v>
      </c>
      <c r="E12399" s="41" t="s">
        <v>4402</v>
      </c>
      <c r="G12399" s="41" t="s">
        <v>32</v>
      </c>
      <c r="H12399" s="41" t="s">
        <v>2790</v>
      </c>
      <c r="I12399" s="41" t="s">
        <v>23</v>
      </c>
      <c r="J12399" s="41" t="s">
        <v>34</v>
      </c>
      <c r="K12399" s="41" t="s">
        <v>25</v>
      </c>
    </row>
    <row r="12400" spans="2:11" ht="15" customHeight="1" x14ac:dyDescent="0.3">
      <c r="B12400" s="39" t="str">
        <f t="shared" si="175"/>
        <v>SA027900501 ручка в зборі</v>
      </c>
      <c r="C12400" s="39" t="str">
        <f>TEXT(Raw_Articul_Data!$D12400,"00000000000")</f>
        <v>SA027900501</v>
      </c>
      <c r="D12400" s="41" t="s">
        <v>6863</v>
      </c>
      <c r="E12400" s="41" t="s">
        <v>6864</v>
      </c>
      <c r="G12400" s="41" t="s">
        <v>32</v>
      </c>
      <c r="H12400" s="41" t="s">
        <v>2790</v>
      </c>
      <c r="I12400" s="41" t="s">
        <v>23</v>
      </c>
      <c r="J12400" s="41" t="s">
        <v>34</v>
      </c>
      <c r="K12400" s="41" t="s">
        <v>25</v>
      </c>
    </row>
    <row r="12401" spans="2:11" ht="15" customHeight="1" x14ac:dyDescent="0.3">
      <c r="B12401" s="39" t="str">
        <f t="shared" si="175"/>
        <v>SA030071000 комплект насадок</v>
      </c>
      <c r="C12401" s="39" t="str">
        <f>TEXT(Raw_Articul_Data!$D12401,"00000000000")</f>
        <v>SA030071000</v>
      </c>
      <c r="D12401" s="41" t="s">
        <v>2681</v>
      </c>
      <c r="E12401" s="41" t="s">
        <v>2682</v>
      </c>
      <c r="G12401" s="41" t="s">
        <v>21</v>
      </c>
      <c r="H12401" s="41" t="s">
        <v>2683</v>
      </c>
      <c r="I12401" s="41" t="s">
        <v>23</v>
      </c>
      <c r="J12401" s="41" t="s">
        <v>34</v>
      </c>
      <c r="K12401" s="41" t="s">
        <v>25</v>
      </c>
    </row>
    <row r="12402" spans="2:11" ht="15" customHeight="1" x14ac:dyDescent="0.3">
      <c r="B12402" s="39" t="str">
        <f t="shared" si="175"/>
        <v>SA030117305 акумуляторний пилосос sea20</v>
      </c>
      <c r="C12402" s="39" t="str">
        <f>TEXT(Raw_Articul_Data!$D12402,"00000000000")</f>
        <v>SA030117305</v>
      </c>
      <c r="D12402" s="41" t="s">
        <v>2684</v>
      </c>
      <c r="E12402" s="41" t="s">
        <v>2685</v>
      </c>
      <c r="F12402" s="41" t="s">
        <v>7264</v>
      </c>
      <c r="G12402" s="41" t="s">
        <v>843</v>
      </c>
      <c r="H12402" s="41" t="s">
        <v>2686</v>
      </c>
      <c r="I12402" s="41" t="s">
        <v>23</v>
      </c>
      <c r="J12402" s="41" t="s">
        <v>34</v>
      </c>
      <c r="K12402" s="41" t="s">
        <v>25</v>
      </c>
    </row>
    <row r="12403" spans="2:11" ht="15" customHeight="1" x14ac:dyDescent="0.3">
      <c r="B12403" s="39" t="str">
        <f t="shared" si="175"/>
        <v>SA030117315 акумуляторний пилосос sea20.0 set</v>
      </c>
      <c r="C12403" s="39" t="str">
        <f>TEXT(Raw_Articul_Data!$D12403,"00000000000")</f>
        <v>SA030117315</v>
      </c>
      <c r="D12403" s="41" t="s">
        <v>2687</v>
      </c>
      <c r="E12403" s="41" t="s">
        <v>2688</v>
      </c>
      <c r="F12403" s="41" t="s">
        <v>7264</v>
      </c>
      <c r="G12403" s="41" t="s">
        <v>843</v>
      </c>
      <c r="H12403" s="41" t="s">
        <v>2689</v>
      </c>
      <c r="I12403" s="41" t="s">
        <v>23</v>
      </c>
      <c r="J12403" s="41" t="s">
        <v>34</v>
      </c>
      <c r="K12403" s="41" t="s">
        <v>25</v>
      </c>
    </row>
    <row r="12404" spans="2:11" ht="15" customHeight="1" x14ac:dyDescent="0.3">
      <c r="B12404" s="39" t="str">
        <f t="shared" si="175"/>
        <v>SA030801900 фільтр</v>
      </c>
      <c r="C12404" s="39" t="str">
        <f>TEXT(Raw_Articul_Data!$D12404,"00000000000")</f>
        <v>SA030801900</v>
      </c>
      <c r="D12404" s="41" t="s">
        <v>2690</v>
      </c>
      <c r="E12404" s="41" t="s">
        <v>1780</v>
      </c>
      <c r="G12404" s="41" t="s">
        <v>32</v>
      </c>
      <c r="H12404" s="41" t="s">
        <v>2691</v>
      </c>
      <c r="I12404" s="41" t="s">
        <v>23</v>
      </c>
      <c r="J12404" s="41" t="s">
        <v>34</v>
      </c>
      <c r="K12404" s="41" t="s">
        <v>25</v>
      </c>
    </row>
    <row r="12405" spans="2:11" ht="15" customHeight="1" x14ac:dyDescent="0.3">
      <c r="B12405" s="39" t="str">
        <f t="shared" si="175"/>
        <v>SA035000500 шланг</v>
      </c>
      <c r="C12405" s="39" t="str">
        <f>TEXT(Raw_Articul_Data!$D12405,"00000000000")</f>
        <v>SA035000500</v>
      </c>
      <c r="D12405" s="41" t="s">
        <v>6865</v>
      </c>
      <c r="E12405" s="41" t="s">
        <v>1791</v>
      </c>
      <c r="G12405" s="41" t="s">
        <v>32</v>
      </c>
      <c r="H12405" s="41" t="s">
        <v>2790</v>
      </c>
      <c r="I12405" s="41" t="s">
        <v>23</v>
      </c>
      <c r="J12405" s="41" t="s">
        <v>34</v>
      </c>
      <c r="K12405" s="41" t="s">
        <v>25</v>
      </c>
    </row>
    <row r="12406" spans="2:11" ht="15" customHeight="1" x14ac:dyDescent="0.3">
      <c r="B12406" s="39" t="str">
        <f t="shared" si="175"/>
        <v>SA035002700 насадка для підлоги</v>
      </c>
      <c r="C12406" s="39" t="str">
        <f>TEXT(Raw_Articul_Data!$D12406,"00000000000")</f>
        <v>SA035002700</v>
      </c>
      <c r="D12406" s="41" t="s">
        <v>2692</v>
      </c>
      <c r="E12406" s="41" t="s">
        <v>2693</v>
      </c>
      <c r="G12406" s="41" t="s">
        <v>21</v>
      </c>
      <c r="H12406" s="41" t="s">
        <v>2694</v>
      </c>
      <c r="I12406" s="41" t="s">
        <v>23</v>
      </c>
      <c r="J12406" s="41" t="s">
        <v>34</v>
      </c>
      <c r="K12406" s="41" t="s">
        <v>25</v>
      </c>
    </row>
    <row r="12407" spans="2:11" ht="15" customHeight="1" x14ac:dyDescent="0.3">
      <c r="B12407" s="39" t="str">
        <f t="shared" si="175"/>
        <v>SA037000800 резервуар</v>
      </c>
      <c r="C12407" s="39" t="str">
        <f>TEXT(Raw_Articul_Data!$D12407,"00000000000")</f>
        <v>SA037000800</v>
      </c>
      <c r="D12407" s="41" t="s">
        <v>6866</v>
      </c>
      <c r="E12407" s="41" t="s">
        <v>4323</v>
      </c>
      <c r="G12407" s="41" t="s">
        <v>32</v>
      </c>
      <c r="H12407" s="41" t="s">
        <v>2790</v>
      </c>
      <c r="I12407" s="41" t="s">
        <v>23</v>
      </c>
      <c r="J12407" s="41" t="s">
        <v>34</v>
      </c>
      <c r="K12407" s="41" t="s">
        <v>25</v>
      </c>
    </row>
    <row r="12408" spans="2:11" ht="15" customHeight="1" x14ac:dyDescent="0.3">
      <c r="B12408" s="39" t="str">
        <f t="shared" si="175"/>
        <v>SA037607900 корзина фільтра</v>
      </c>
      <c r="C12408" s="39" t="str">
        <f>TEXT(Raw_Articul_Data!$D12408,"00000000000")</f>
        <v>SA037607900</v>
      </c>
      <c r="D12408" s="41" t="s">
        <v>6867</v>
      </c>
      <c r="E12408" s="41" t="s">
        <v>6868</v>
      </c>
      <c r="G12408" s="41" t="s">
        <v>32</v>
      </c>
      <c r="H12408" s="41" t="s">
        <v>2790</v>
      </c>
      <c r="I12408" s="41" t="s">
        <v>23</v>
      </c>
      <c r="J12408" s="41" t="s">
        <v>34</v>
      </c>
      <c r="K12408" s="41" t="s">
        <v>25</v>
      </c>
    </row>
    <row r="12409" spans="2:11" ht="15" customHeight="1" x14ac:dyDescent="0.3">
      <c r="B12409" s="39" t="str">
        <f t="shared" si="175"/>
        <v>SA040117301 акумуляторний пилосос sea60.0</v>
      </c>
      <c r="C12409" s="39" t="str">
        <f>TEXT(Raw_Articul_Data!$D12409,"00000000000")</f>
        <v>SA040117301</v>
      </c>
      <c r="D12409" s="41" t="s">
        <v>2695</v>
      </c>
      <c r="E12409" s="41" t="s">
        <v>2696</v>
      </c>
      <c r="F12409" s="41" t="s">
        <v>7264</v>
      </c>
      <c r="G12409" s="41" t="s">
        <v>843</v>
      </c>
      <c r="H12409" s="41" t="s">
        <v>2697</v>
      </c>
      <c r="I12409" s="41" t="s">
        <v>23</v>
      </c>
      <c r="K12409" s="41" t="s">
        <v>25</v>
      </c>
    </row>
    <row r="12410" spans="2:11" ht="15" customHeight="1" x14ac:dyDescent="0.3">
      <c r="B12410" s="39" t="str">
        <f t="shared" si="175"/>
        <v>SA040117311 акумуляторний пилосос sea100.0</v>
      </c>
      <c r="C12410" s="39" t="str">
        <f>TEXT(Raw_Articul_Data!$D12410,"00000000000")</f>
        <v>SA040117311</v>
      </c>
      <c r="D12410" s="41" t="s">
        <v>2698</v>
      </c>
      <c r="E12410" s="41" t="s">
        <v>2699</v>
      </c>
      <c r="F12410" s="41" t="s">
        <v>7264</v>
      </c>
      <c r="G12410" s="41" t="s">
        <v>843</v>
      </c>
      <c r="H12410" s="41" t="s">
        <v>2697</v>
      </c>
      <c r="I12410" s="41" t="s">
        <v>23</v>
      </c>
      <c r="K12410" s="41" t="s">
        <v>25</v>
      </c>
    </row>
    <row r="12411" spans="2:11" ht="15" customHeight="1" x14ac:dyDescent="0.3">
      <c r="B12411" s="39" t="str">
        <f t="shared" si="175"/>
        <v>SA060118204 акумуляторний компресор koa20.0</v>
      </c>
      <c r="C12411" s="39" t="str">
        <f>TEXT(Raw_Articul_Data!$D12411,"00000000000")</f>
        <v>SA060118204</v>
      </c>
      <c r="D12411" s="41" t="s">
        <v>2700</v>
      </c>
      <c r="E12411" s="41" t="s">
        <v>2701</v>
      </c>
      <c r="F12411" s="41" t="s">
        <v>7264</v>
      </c>
      <c r="G12411" s="41" t="s">
        <v>843</v>
      </c>
      <c r="H12411" s="41" t="s">
        <v>2702</v>
      </c>
      <c r="I12411" s="41" t="s">
        <v>23</v>
      </c>
      <c r="J12411" s="41" t="s">
        <v>34</v>
      </c>
      <c r="K12411" s="41" t="s">
        <v>25</v>
      </c>
    </row>
    <row r="12412" spans="2:11" ht="15" customHeight="1" x14ac:dyDescent="0.3">
      <c r="B12412" s="39" t="str">
        <f t="shared" si="175"/>
        <v>SA060118214 акумуляторний компресор koa20.0 set</v>
      </c>
      <c r="C12412" s="39" t="str">
        <f>TEXT(Raw_Articul_Data!$D12412,"00000000000")</f>
        <v>SA060118214</v>
      </c>
      <c r="D12412" s="41" t="s">
        <v>2703</v>
      </c>
      <c r="E12412" s="41" t="s">
        <v>2704</v>
      </c>
      <c r="F12412" s="41" t="s">
        <v>7264</v>
      </c>
      <c r="G12412" s="41" t="s">
        <v>843</v>
      </c>
      <c r="H12412" s="41" t="s">
        <v>2705</v>
      </c>
      <c r="I12412" s="41" t="s">
        <v>23</v>
      </c>
      <c r="J12412" s="41" t="s">
        <v>34</v>
      </c>
      <c r="K12412" s="41" t="s">
        <v>25</v>
      </c>
    </row>
    <row r="12413" spans="2:11" ht="15" customHeight="1" x14ac:dyDescent="0.3">
      <c r="B12413" s="39" t="str">
        <f t="shared" si="175"/>
        <v xml:space="preserve">SA070071000 комплект пружин важеля керування </v>
      </c>
      <c r="C12413" s="39" t="str">
        <f>TEXT(Raw_Articul_Data!$D12413,"00000000000")</f>
        <v>SA070071000</v>
      </c>
      <c r="D12413" s="41" t="s">
        <v>6869</v>
      </c>
      <c r="E12413" s="41" t="s">
        <v>6870</v>
      </c>
    </row>
    <row r="12414" spans="2:11" ht="15" customHeight="1" x14ac:dyDescent="0.3">
      <c r="B12414" s="39" t="str">
        <f t="shared" si="175"/>
        <v>SA070117104 всмоктуючий подрібнювач акумуляторний sha140.0</v>
      </c>
      <c r="C12414" s="39" t="str">
        <f>TEXT(Raw_Articul_Data!$D12414,"00000000000")</f>
        <v>SA070117104</v>
      </c>
      <c r="D12414" s="41" t="s">
        <v>2706</v>
      </c>
      <c r="E12414" s="41" t="s">
        <v>2707</v>
      </c>
      <c r="F12414" s="41" t="s">
        <v>7264</v>
      </c>
      <c r="G12414" s="41" t="s">
        <v>843</v>
      </c>
      <c r="H12414" s="41" t="s">
        <v>2708</v>
      </c>
      <c r="I12414" s="41" t="s">
        <v>23</v>
      </c>
      <c r="J12414" s="41" t="s">
        <v>34</v>
      </c>
      <c r="K12414" s="41" t="s">
        <v>25</v>
      </c>
    </row>
    <row r="12415" spans="2:11" ht="15" customHeight="1" x14ac:dyDescent="0.3">
      <c r="B12415" s="39" t="str">
        <f t="shared" si="175"/>
        <v>SA074301400 електронний модуль</v>
      </c>
      <c r="C12415" s="39" t="str">
        <f>TEXT(Raw_Articul_Data!$D12415,"00000000000")</f>
        <v>SA074301400</v>
      </c>
      <c r="D12415" s="41" t="s">
        <v>6871</v>
      </c>
      <c r="E12415" s="41" t="s">
        <v>3908</v>
      </c>
    </row>
    <row r="12416" spans="2:11" ht="15" customHeight="1" x14ac:dyDescent="0.3">
      <c r="B12416" s="39" t="str">
        <f t="shared" si="175"/>
        <v>SA074302204 джгут дротів</v>
      </c>
      <c r="C12416" s="39" t="str">
        <f>TEXT(Raw_Articul_Data!$D12416,"00000000000")</f>
        <v>SA074302204</v>
      </c>
      <c r="D12416" s="41" t="s">
        <v>6872</v>
      </c>
      <c r="E12416" s="41" t="s">
        <v>3193</v>
      </c>
    </row>
    <row r="12417" spans="2:11" ht="15" customHeight="1" x14ac:dyDescent="0.3">
      <c r="B12417" s="39" t="str">
        <f t="shared" si="175"/>
        <v>SA077009702 мішок для збору подрібненого матеріалу</v>
      </c>
      <c r="C12417" s="39" t="str">
        <f>TEXT(Raw_Articul_Data!$D12417,"00000000000")</f>
        <v>SA077009702</v>
      </c>
      <c r="D12417" s="41" t="s">
        <v>6873</v>
      </c>
      <c r="E12417" s="41" t="s">
        <v>6874</v>
      </c>
    </row>
    <row r="12418" spans="2:11" ht="15" customHeight="1" x14ac:dyDescent="0.3">
      <c r="B12418" s="39" t="str">
        <f t="shared" si="175"/>
        <v>SA077043400 крильчатка вентилятора</v>
      </c>
      <c r="C12418" s="39" t="str">
        <f>TEXT(Raw_Articul_Data!$D12418,"00000000000")</f>
        <v>SA077043400</v>
      </c>
      <c r="D12418" s="41" t="s">
        <v>6875</v>
      </c>
      <c r="E12418" s="41" t="s">
        <v>3255</v>
      </c>
    </row>
    <row r="12419" spans="2:11" ht="15" customHeight="1" x14ac:dyDescent="0.3">
      <c r="B12419" s="39" t="str">
        <f t="shared" si="175"/>
        <v>SA077083501 сопло всмоктуючої труби</v>
      </c>
      <c r="C12419" s="39" t="str">
        <f>TEXT(Raw_Articul_Data!$D12419,"00000000000")</f>
        <v>SA077083501</v>
      </c>
      <c r="D12419" s="41" t="s">
        <v>6876</v>
      </c>
      <c r="E12419" s="41" t="s">
        <v>6877</v>
      </c>
    </row>
    <row r="12420" spans="2:11" ht="15" customHeight="1" x14ac:dyDescent="0.3">
      <c r="B12420" s="39" t="str">
        <f t="shared" si="175"/>
        <v xml:space="preserve">SA077603501 основа всмоктуючої труби </v>
      </c>
      <c r="C12420" s="39" t="str">
        <f>TEXT(Raw_Articul_Data!$D12420,"00000000000")</f>
        <v>SA077603501</v>
      </c>
      <c r="D12420" s="41" t="s">
        <v>6878</v>
      </c>
      <c r="E12420" s="41" t="s">
        <v>6879</v>
      </c>
    </row>
    <row r="12421" spans="2:11" ht="15" customHeight="1" x14ac:dyDescent="0.3">
      <c r="B12421" s="39" t="str">
        <f t="shared" si="175"/>
        <v>SA080117301 акумуляторний пилосос sea50.0 l</v>
      </c>
      <c r="C12421" s="39" t="str">
        <f>TEXT(Raw_Articul_Data!$D12421,"00000000000")</f>
        <v>SA080117301</v>
      </c>
      <c r="D12421" s="41" t="s">
        <v>2709</v>
      </c>
      <c r="E12421" s="41" t="s">
        <v>2710</v>
      </c>
      <c r="F12421" s="41" t="s">
        <v>7264</v>
      </c>
      <c r="G12421" s="41" t="s">
        <v>843</v>
      </c>
      <c r="H12421" s="41" t="s">
        <v>2697</v>
      </c>
      <c r="I12421" s="41" t="s">
        <v>23</v>
      </c>
      <c r="K12421" s="41" t="s">
        <v>25</v>
      </c>
    </row>
    <row r="12422" spans="2:11" ht="15" customHeight="1" x14ac:dyDescent="0.3">
      <c r="B12422" s="39" t="str">
        <f t="shared" si="175"/>
        <v>SE010071000 комплект - гвинт</v>
      </c>
      <c r="C12422" s="39" t="str">
        <f>TEXT(Raw_Articul_Data!$D12422,"00000000000")</f>
        <v>SE010071000</v>
      </c>
      <c r="D12422" s="41" t="s">
        <v>6880</v>
      </c>
      <c r="E12422" s="41" t="s">
        <v>6881</v>
      </c>
      <c r="G12422" s="41" t="s">
        <v>32</v>
      </c>
      <c r="H12422" s="41" t="s">
        <v>2790</v>
      </c>
      <c r="I12422" s="41" t="s">
        <v>23</v>
      </c>
      <c r="K12422" s="41" t="s">
        <v>25</v>
      </c>
    </row>
    <row r="12423" spans="2:11" ht="15" customHeight="1" x14ac:dyDescent="0.3">
      <c r="B12423" s="39" t="str">
        <f t="shared" si="175"/>
        <v>SE010071001 комплект - гвинти з шайбами</v>
      </c>
      <c r="C12423" s="39" t="str">
        <f>TEXT(Raw_Articul_Data!$D12423,"00000000000")</f>
        <v>SE010071001</v>
      </c>
      <c r="D12423" s="41" t="s">
        <v>6882</v>
      </c>
      <c r="E12423" s="41" t="s">
        <v>6883</v>
      </c>
      <c r="G12423" s="41" t="s">
        <v>32</v>
      </c>
      <c r="H12423" s="41" t="s">
        <v>2790</v>
      </c>
      <c r="I12423" s="41" t="s">
        <v>23</v>
      </c>
      <c r="J12423" s="41" t="s">
        <v>34</v>
      </c>
      <c r="K12423" s="41" t="s">
        <v>25</v>
      </c>
    </row>
    <row r="12424" spans="2:11" ht="15" customHeight="1" x14ac:dyDescent="0.3">
      <c r="B12424" s="39" t="str">
        <f t="shared" si="175"/>
        <v>SE010072100 комплект коліс</v>
      </c>
      <c r="C12424" s="39" t="str">
        <f>TEXT(Raw_Articul_Data!$D12424,"00000000000")</f>
        <v>SE010072100</v>
      </c>
      <c r="D12424" s="41" t="s">
        <v>6884</v>
      </c>
      <c r="E12424" s="41" t="s">
        <v>6885</v>
      </c>
      <c r="G12424" s="41" t="s">
        <v>32</v>
      </c>
      <c r="H12424" s="41" t="s">
        <v>2790</v>
      </c>
      <c r="I12424" s="41" t="s">
        <v>23</v>
      </c>
      <c r="J12424" s="41" t="s">
        <v>34</v>
      </c>
      <c r="K12424" s="41" t="s">
        <v>25</v>
      </c>
    </row>
    <row r="12425" spans="2:11" ht="15" customHeight="1" x14ac:dyDescent="0.3">
      <c r="B12425" s="39" t="str">
        <f t="shared" si="175"/>
        <v>SE010124413 пилосос se33</v>
      </c>
      <c r="C12425" s="39" t="str">
        <f>TEXT(Raw_Articul_Data!$D12425,"00000000000")</f>
        <v>SE010124413</v>
      </c>
      <c r="D12425" s="41" t="s">
        <v>2711</v>
      </c>
      <c r="E12425" s="41" t="s">
        <v>2712</v>
      </c>
      <c r="F12425" s="41" t="s">
        <v>7264</v>
      </c>
      <c r="G12425" s="41" t="s">
        <v>843</v>
      </c>
      <c r="H12425" s="41" t="s">
        <v>2713</v>
      </c>
      <c r="I12425" s="41" t="s">
        <v>23</v>
      </c>
      <c r="J12425" s="41" t="s">
        <v>34</v>
      </c>
      <c r="K12425" s="41" t="s">
        <v>25</v>
      </c>
    </row>
    <row r="12426" spans="2:11" ht="15" customHeight="1" x14ac:dyDescent="0.3">
      <c r="B12426" s="39" t="str">
        <f t="shared" si="175"/>
        <v>SE014300500 вимикач</v>
      </c>
      <c r="C12426" s="39" t="str">
        <f>TEXT(Raw_Articul_Data!$D12426,"00000000000")</f>
        <v>SE014300500</v>
      </c>
      <c r="D12426" s="41" t="s">
        <v>6886</v>
      </c>
      <c r="E12426" s="41" t="s">
        <v>3862</v>
      </c>
      <c r="G12426" s="41" t="s">
        <v>32</v>
      </c>
      <c r="H12426" s="41" t="s">
        <v>2790</v>
      </c>
      <c r="I12426" s="41" t="s">
        <v>23</v>
      </c>
      <c r="J12426" s="41" t="s">
        <v>34</v>
      </c>
      <c r="K12426" s="41" t="s">
        <v>25</v>
      </c>
    </row>
    <row r="12427" spans="2:11" ht="15" customHeight="1" x14ac:dyDescent="0.3">
      <c r="B12427" s="39" t="str">
        <f t="shared" si="175"/>
        <v>SE014402000 кабель живлення</v>
      </c>
      <c r="C12427" s="39" t="str">
        <f>TEXT(Raw_Articul_Data!$D12427,"00000000000")</f>
        <v>SE014402000</v>
      </c>
      <c r="D12427" s="41" t="s">
        <v>6887</v>
      </c>
      <c r="E12427" s="41" t="s">
        <v>4625</v>
      </c>
      <c r="G12427" s="41" t="s">
        <v>32</v>
      </c>
      <c r="H12427" s="41" t="s">
        <v>2790</v>
      </c>
      <c r="I12427" s="41" t="s">
        <v>23</v>
      </c>
      <c r="J12427" s="41" t="s">
        <v>34</v>
      </c>
      <c r="K12427" s="41" t="s">
        <v>25</v>
      </c>
    </row>
    <row r="12428" spans="2:11" ht="15" customHeight="1" x14ac:dyDescent="0.3">
      <c r="B12428" s="39" t="str">
        <f t="shared" si="175"/>
        <v>SE015000500 всмоктувальний шланг</v>
      </c>
      <c r="C12428" s="39" t="str">
        <f>TEXT(Raw_Articul_Data!$D12428,"00000000000")</f>
        <v>SE015000500</v>
      </c>
      <c r="D12428" s="41" t="s">
        <v>6888</v>
      </c>
      <c r="E12428" s="41" t="s">
        <v>6889</v>
      </c>
      <c r="G12428" s="41" t="s">
        <v>32</v>
      </c>
      <c r="H12428" s="41" t="s">
        <v>2790</v>
      </c>
      <c r="I12428" s="41" t="s">
        <v>23</v>
      </c>
      <c r="J12428" s="41" t="s">
        <v>34</v>
      </c>
      <c r="K12428" s="41" t="s">
        <v>25</v>
      </c>
    </row>
    <row r="12429" spans="2:11" ht="15" customHeight="1" x14ac:dyDescent="0.3">
      <c r="B12429" s="39" t="str">
        <f t="shared" ref="B12429:B12492" si="176">CONCATENATE(C12429," ", LOWER(E12429))</f>
        <v>SE015002500 комбінована щітка</v>
      </c>
      <c r="C12429" s="39" t="str">
        <f>TEXT(Raw_Articul_Data!$D12429,"00000000000")</f>
        <v>SE015002500</v>
      </c>
      <c r="D12429" s="41" t="s">
        <v>6890</v>
      </c>
      <c r="E12429" s="41" t="s">
        <v>6891</v>
      </c>
      <c r="G12429" s="41" t="s">
        <v>32</v>
      </c>
      <c r="H12429" s="41" t="s">
        <v>2790</v>
      </c>
      <c r="I12429" s="41" t="s">
        <v>23</v>
      </c>
      <c r="J12429" s="41" t="s">
        <v>34</v>
      </c>
      <c r="K12429" s="41" t="s">
        <v>25</v>
      </c>
    </row>
    <row r="12430" spans="2:11" ht="15" customHeight="1" x14ac:dyDescent="0.3">
      <c r="B12430" s="39" t="str">
        <f t="shared" si="176"/>
        <v>SE015009000 фільтр-мішок</v>
      </c>
      <c r="C12430" s="39" t="str">
        <f>TEXT(Raw_Articul_Data!$D12430,"00000000000")</f>
        <v>SE015009000</v>
      </c>
      <c r="D12430" s="41" t="s">
        <v>2714</v>
      </c>
      <c r="E12430" s="41" t="s">
        <v>2715</v>
      </c>
      <c r="G12430" s="41" t="s">
        <v>32</v>
      </c>
      <c r="H12430" s="41" t="s">
        <v>2716</v>
      </c>
      <c r="I12430" s="41" t="s">
        <v>23</v>
      </c>
      <c r="J12430" s="41" t="s">
        <v>34</v>
      </c>
      <c r="K12430" s="41" t="s">
        <v>25</v>
      </c>
    </row>
    <row r="12431" spans="2:11" ht="15" customHeight="1" x14ac:dyDescent="0.3">
      <c r="B12431" s="39" t="str">
        <f t="shared" si="176"/>
        <v>SE015022200 щілинне сопло</v>
      </c>
      <c r="C12431" s="39" t="str">
        <f>TEXT(Raw_Articul_Data!$D12431,"00000000000")</f>
        <v>SE015022200</v>
      </c>
      <c r="D12431" s="41" t="s">
        <v>6892</v>
      </c>
      <c r="E12431" s="41" t="s">
        <v>6893</v>
      </c>
      <c r="G12431" s="41" t="s">
        <v>32</v>
      </c>
      <c r="H12431" s="41" t="s">
        <v>2790</v>
      </c>
      <c r="I12431" s="41" t="s">
        <v>23</v>
      </c>
      <c r="J12431" s="41" t="s">
        <v>34</v>
      </c>
      <c r="K12431" s="41" t="s">
        <v>25</v>
      </c>
    </row>
    <row r="12432" spans="2:11" ht="15" customHeight="1" x14ac:dyDescent="0.3">
      <c r="B12432" s="39" t="str">
        <f t="shared" si="176"/>
        <v>SE015026900 фільтр для вологого прибирання</v>
      </c>
      <c r="C12432" s="39" t="str">
        <f>TEXT(Raw_Articul_Data!$D12432,"00000000000")</f>
        <v>SE015026900</v>
      </c>
      <c r="D12432" s="41" t="s">
        <v>6894</v>
      </c>
      <c r="E12432" s="41" t="s">
        <v>6895</v>
      </c>
      <c r="G12432" s="41" t="s">
        <v>32</v>
      </c>
      <c r="H12432" s="41" t="s">
        <v>2790</v>
      </c>
      <c r="I12432" s="41" t="s">
        <v>23</v>
      </c>
      <c r="J12432" s="41" t="s">
        <v>34</v>
      </c>
      <c r="K12432" s="41" t="s">
        <v>25</v>
      </c>
    </row>
    <row r="12433" spans="2:11" ht="15" customHeight="1" x14ac:dyDescent="0.3">
      <c r="B12433" s="39" t="str">
        <f t="shared" si="176"/>
        <v>SE015031600 подовжувальна трубка</v>
      </c>
      <c r="C12433" s="39" t="str">
        <f>TEXT(Raw_Articul_Data!$D12433,"00000000000")</f>
        <v>SE015031600</v>
      </c>
      <c r="D12433" s="41" t="s">
        <v>6896</v>
      </c>
      <c r="E12433" s="41" t="s">
        <v>6897</v>
      </c>
      <c r="G12433" s="41" t="s">
        <v>32</v>
      </c>
      <c r="H12433" s="41" t="s">
        <v>2790</v>
      </c>
      <c r="I12433" s="41" t="s">
        <v>23</v>
      </c>
      <c r="J12433" s="41" t="s">
        <v>34</v>
      </c>
      <c r="K12433" s="41" t="s">
        <v>25</v>
      </c>
    </row>
    <row r="12434" spans="2:11" ht="15" customHeight="1" x14ac:dyDescent="0.3">
      <c r="B12434" s="39" t="str">
        <f t="shared" si="176"/>
        <v>SE016000200 електродвигун</v>
      </c>
      <c r="C12434" s="39" t="str">
        <f>TEXT(Raw_Articul_Data!$D12434,"00000000000")</f>
        <v>SE016000200</v>
      </c>
      <c r="D12434" s="41" t="s">
        <v>6898</v>
      </c>
      <c r="E12434" s="41" t="s">
        <v>2869</v>
      </c>
      <c r="G12434" s="41" t="s">
        <v>32</v>
      </c>
      <c r="H12434" s="41" t="s">
        <v>2790</v>
      </c>
      <c r="I12434" s="41" t="s">
        <v>23</v>
      </c>
      <c r="J12434" s="41" t="s">
        <v>34</v>
      </c>
      <c r="K12434" s="41" t="s">
        <v>25</v>
      </c>
    </row>
    <row r="12435" spans="2:11" ht="15" customHeight="1" x14ac:dyDescent="0.3">
      <c r="B12435" s="39" t="str">
        <f t="shared" si="176"/>
        <v>SE016073000 робоче колесо вентилятора</v>
      </c>
      <c r="C12435" s="39" t="str">
        <f>TEXT(Raw_Articul_Data!$D12435,"00000000000")</f>
        <v>SE016073000</v>
      </c>
      <c r="D12435" s="41" t="s">
        <v>6899</v>
      </c>
      <c r="E12435" s="41" t="s">
        <v>4655</v>
      </c>
      <c r="G12435" s="41" t="s">
        <v>32</v>
      </c>
      <c r="H12435" s="41" t="s">
        <v>2790</v>
      </c>
      <c r="I12435" s="41" t="s">
        <v>23</v>
      </c>
      <c r="J12435" s="41" t="s">
        <v>34</v>
      </c>
      <c r="K12435" s="41" t="s">
        <v>25</v>
      </c>
    </row>
    <row r="12436" spans="2:11" ht="15" customHeight="1" x14ac:dyDescent="0.3">
      <c r="B12436" s="39" t="str">
        <f t="shared" si="176"/>
        <v>SE017034100 ручка</v>
      </c>
      <c r="C12436" s="39" t="str">
        <f>TEXT(Raw_Articul_Data!$D12436,"00000000000")</f>
        <v>SE017034100</v>
      </c>
      <c r="D12436" s="41" t="s">
        <v>6900</v>
      </c>
      <c r="E12436" s="41" t="s">
        <v>4155</v>
      </c>
      <c r="G12436" s="41" t="s">
        <v>32</v>
      </c>
      <c r="H12436" s="41" t="s">
        <v>2790</v>
      </c>
      <c r="I12436" s="41" t="s">
        <v>23</v>
      </c>
      <c r="J12436" s="41" t="s">
        <v>34</v>
      </c>
      <c r="K12436" s="41" t="s">
        <v>25</v>
      </c>
    </row>
    <row r="12437" spans="2:11" ht="15" customHeight="1" x14ac:dyDescent="0.3">
      <c r="B12437" s="39" t="str">
        <f t="shared" si="176"/>
        <v>SE017035900 фільтр</v>
      </c>
      <c r="C12437" s="39" t="str">
        <f>TEXT(Raw_Articul_Data!$D12437,"00000000000")</f>
        <v>SE017035900</v>
      </c>
      <c r="D12437" s="41" t="s">
        <v>2717</v>
      </c>
      <c r="E12437" s="41" t="s">
        <v>1780</v>
      </c>
      <c r="G12437" s="41" t="s">
        <v>32</v>
      </c>
      <c r="H12437" s="41" t="s">
        <v>2718</v>
      </c>
      <c r="I12437" s="41" t="s">
        <v>23</v>
      </c>
      <c r="J12437" s="41" t="s">
        <v>34</v>
      </c>
      <c r="K12437" s="41" t="s">
        <v>25</v>
      </c>
    </row>
    <row r="12438" spans="2:11" ht="15" customHeight="1" x14ac:dyDescent="0.3">
      <c r="B12438" s="39" t="str">
        <f t="shared" si="176"/>
        <v>SE017607900 короб фільтра</v>
      </c>
      <c r="C12438" s="39" t="str">
        <f>TEXT(Raw_Articul_Data!$D12438,"00000000000")</f>
        <v>SE017607900</v>
      </c>
      <c r="D12438" s="41" t="s">
        <v>6901</v>
      </c>
      <c r="E12438" s="41" t="s">
        <v>4580</v>
      </c>
      <c r="G12438" s="41" t="s">
        <v>32</v>
      </c>
      <c r="H12438" s="41" t="s">
        <v>2790</v>
      </c>
      <c r="I12438" s="41" t="s">
        <v>23</v>
      </c>
      <c r="J12438" s="41" t="s">
        <v>34</v>
      </c>
      <c r="K12438" s="41" t="s">
        <v>25</v>
      </c>
    </row>
    <row r="12439" spans="2:11" ht="15" customHeight="1" x14ac:dyDescent="0.3">
      <c r="B12439" s="39" t="str">
        <f t="shared" si="176"/>
        <v>SE017908600 защіпка</v>
      </c>
      <c r="C12439" s="39" t="str">
        <f>TEXT(Raw_Articul_Data!$D12439,"00000000000")</f>
        <v>SE017908600</v>
      </c>
      <c r="D12439" s="41" t="s">
        <v>6902</v>
      </c>
      <c r="E12439" s="41" t="s">
        <v>2833</v>
      </c>
      <c r="G12439" s="41" t="s">
        <v>32</v>
      </c>
      <c r="H12439" s="41" t="s">
        <v>2790</v>
      </c>
      <c r="I12439" s="41" t="s">
        <v>23</v>
      </c>
      <c r="J12439" s="41" t="s">
        <v>34</v>
      </c>
      <c r="K12439" s="41" t="s">
        <v>25</v>
      </c>
    </row>
    <row r="12440" spans="2:11" ht="15" customHeight="1" x14ac:dyDescent="0.3">
      <c r="B12440" s="39" t="str">
        <f t="shared" si="176"/>
        <v>TB010071600 комплект ущільнень</v>
      </c>
      <c r="C12440" s="39" t="str">
        <f>TEXT(Raw_Articul_Data!$D12440,"00000000000")</f>
        <v>TB010071600</v>
      </c>
      <c r="D12440" s="41" t="s">
        <v>6903</v>
      </c>
      <c r="E12440" s="41" t="s">
        <v>3102</v>
      </c>
      <c r="G12440" s="41" t="s">
        <v>32</v>
      </c>
      <c r="H12440" s="41" t="s">
        <v>2790</v>
      </c>
      <c r="I12440" s="41" t="s">
        <v>23</v>
      </c>
      <c r="J12440" s="41" t="s">
        <v>34</v>
      </c>
      <c r="K12440" s="41" t="s">
        <v>25</v>
      </c>
    </row>
    <row r="12441" spans="2:11" ht="15" customHeight="1" x14ac:dyDescent="0.3">
      <c r="B12441" s="39" t="str">
        <f t="shared" si="176"/>
        <v>TB010112820 бензоріз ts910.0i</v>
      </c>
      <c r="C12441" s="39" t="str">
        <f>TEXT(Raw_Articul_Data!$D12441,"00000000000")</f>
        <v>TB010112820</v>
      </c>
      <c r="D12441" s="41" t="s">
        <v>2719</v>
      </c>
      <c r="E12441" s="41" t="s">
        <v>2720</v>
      </c>
      <c r="F12441" s="41" t="s">
        <v>7264</v>
      </c>
      <c r="G12441" s="41" t="s">
        <v>843</v>
      </c>
      <c r="H12441" s="41" t="s">
        <v>2721</v>
      </c>
      <c r="I12441" s="41" t="s">
        <v>23</v>
      </c>
      <c r="J12441" s="41" t="s">
        <v>28</v>
      </c>
      <c r="K12441" s="41" t="s">
        <v>25</v>
      </c>
    </row>
    <row r="12442" spans="2:11" ht="15" customHeight="1" x14ac:dyDescent="0.3">
      <c r="B12442" s="39" t="str">
        <f t="shared" si="176"/>
        <v>TB010201205 циліндр з поршнем, діам. 57 мм</v>
      </c>
      <c r="C12442" s="39" t="str">
        <f>TEXT(Raw_Articul_Data!$D12442,"00000000000")</f>
        <v>TB010201205</v>
      </c>
      <c r="D12442" s="41" t="s">
        <v>6904</v>
      </c>
      <c r="E12442" s="41" t="s">
        <v>6905</v>
      </c>
      <c r="G12442" s="41" t="s">
        <v>32</v>
      </c>
      <c r="H12442" s="41" t="s">
        <v>2790</v>
      </c>
      <c r="I12442" s="41" t="s">
        <v>23</v>
      </c>
      <c r="J12442" s="41" t="s">
        <v>28</v>
      </c>
      <c r="K12442" s="41" t="s">
        <v>25</v>
      </c>
    </row>
    <row r="12443" spans="2:11" ht="15" customHeight="1" x14ac:dyDescent="0.3">
      <c r="B12443" s="39" t="str">
        <f t="shared" si="176"/>
        <v>TB010202606 половина картера двигуна - сторона вентилятора</v>
      </c>
      <c r="C12443" s="39" t="str">
        <f>TEXT(Raw_Articul_Data!$D12443,"00000000000")</f>
        <v>TB010202606</v>
      </c>
      <c r="D12443" s="41" t="s">
        <v>6906</v>
      </c>
      <c r="E12443" s="41" t="s">
        <v>6907</v>
      </c>
      <c r="G12443" s="41" t="s">
        <v>32</v>
      </c>
      <c r="H12443" s="41" t="s">
        <v>2790</v>
      </c>
      <c r="I12443" s="41" t="s">
        <v>23</v>
      </c>
      <c r="J12443" s="41" t="s">
        <v>28</v>
      </c>
      <c r="K12443" s="41" t="s">
        <v>25</v>
      </c>
    </row>
    <row r="12444" spans="2:11" ht="15" customHeight="1" x14ac:dyDescent="0.3">
      <c r="B12444" s="39" t="str">
        <f t="shared" si="176"/>
        <v>TB010202906 половина картера двигуна - сторона стартера</v>
      </c>
      <c r="C12444" s="39" t="str">
        <f>TEXT(Raw_Articul_Data!$D12444,"00000000000")</f>
        <v>TB010202906</v>
      </c>
      <c r="D12444" s="41" t="s">
        <v>6908</v>
      </c>
      <c r="E12444" s="41" t="s">
        <v>6909</v>
      </c>
      <c r="G12444" s="41" t="s">
        <v>32</v>
      </c>
      <c r="H12444" s="41" t="s">
        <v>2790</v>
      </c>
      <c r="I12444" s="41" t="s">
        <v>23</v>
      </c>
      <c r="J12444" s="41" t="s">
        <v>28</v>
      </c>
      <c r="K12444" s="41" t="s">
        <v>25</v>
      </c>
    </row>
    <row r="12445" spans="2:11" ht="15" customHeight="1" x14ac:dyDescent="0.3">
      <c r="B12445" s="39" t="str">
        <f t="shared" si="176"/>
        <v>TB010292301 ущільнення циліндра</v>
      </c>
      <c r="C12445" s="39" t="str">
        <f>TEXT(Raw_Articul_Data!$D12445,"00000000000")</f>
        <v>TB010292301</v>
      </c>
      <c r="D12445" s="41" t="s">
        <v>6910</v>
      </c>
      <c r="E12445" s="41" t="s">
        <v>3266</v>
      </c>
      <c r="G12445" s="41" t="s">
        <v>32</v>
      </c>
      <c r="H12445" s="41" t="s">
        <v>2790</v>
      </c>
      <c r="I12445" s="41" t="s">
        <v>23</v>
      </c>
      <c r="J12445" s="41" t="s">
        <v>34</v>
      </c>
      <c r="K12445" s="41" t="s">
        <v>25</v>
      </c>
    </row>
    <row r="12446" spans="2:11" ht="15" customHeight="1" x14ac:dyDescent="0.3">
      <c r="B12446" s="39" t="str">
        <f t="shared" si="176"/>
        <v>TB010300405 колінчатий вал</v>
      </c>
      <c r="C12446" s="39" t="str">
        <f>TEXT(Raw_Articul_Data!$D12446,"00000000000")</f>
        <v>TB010300405</v>
      </c>
      <c r="D12446" s="41" t="s">
        <v>6911</v>
      </c>
      <c r="E12446" s="41" t="s">
        <v>3037</v>
      </c>
      <c r="G12446" s="41" t="s">
        <v>32</v>
      </c>
      <c r="H12446" s="41" t="s">
        <v>2790</v>
      </c>
      <c r="I12446" s="41" t="s">
        <v>23</v>
      </c>
      <c r="J12446" s="41" t="s">
        <v>28</v>
      </c>
      <c r="K12446" s="41" t="s">
        <v>25</v>
      </c>
    </row>
    <row r="12447" spans="2:11" ht="15" customHeight="1" x14ac:dyDescent="0.3">
      <c r="B12447" s="39" t="str">
        <f t="shared" si="176"/>
        <v>TB010302006 поршень, діам. 57мм</v>
      </c>
      <c r="C12447" s="39" t="str">
        <f>TEXT(Raw_Articul_Data!$D12447,"00000000000")</f>
        <v>TB010302006</v>
      </c>
      <c r="D12447" s="41" t="s">
        <v>6912</v>
      </c>
      <c r="E12447" s="41" t="s">
        <v>6913</v>
      </c>
      <c r="G12447" s="41" t="s">
        <v>32</v>
      </c>
      <c r="H12447" s="41" t="s">
        <v>2790</v>
      </c>
      <c r="I12447" s="41" t="s">
        <v>23</v>
      </c>
      <c r="J12447" s="41" t="s">
        <v>28</v>
      </c>
      <c r="K12447" s="41" t="s">
        <v>25</v>
      </c>
    </row>
    <row r="12448" spans="2:11" ht="15" customHeight="1" x14ac:dyDescent="0.3">
      <c r="B12448" s="39" t="str">
        <f t="shared" si="176"/>
        <v>TB010343005 компресійне поршньове кільце, діам. 57х1,2мм</v>
      </c>
      <c r="C12448" s="39" t="str">
        <f>TEXT(Raw_Articul_Data!$D12448,"00000000000")</f>
        <v>TB010343005</v>
      </c>
      <c r="D12448" s="41" t="s">
        <v>6914</v>
      </c>
      <c r="E12448" s="41" t="s">
        <v>6915</v>
      </c>
      <c r="G12448" s="41" t="s">
        <v>32</v>
      </c>
      <c r="H12448" s="41" t="s">
        <v>2790</v>
      </c>
      <c r="I12448" s="41" t="s">
        <v>23</v>
      </c>
      <c r="J12448" s="41" t="s">
        <v>24</v>
      </c>
      <c r="K12448" s="41" t="s">
        <v>25</v>
      </c>
    </row>
    <row r="12449" spans="2:11" ht="15" customHeight="1" x14ac:dyDescent="0.3">
      <c r="B12449" s="39" t="str">
        <f t="shared" si="176"/>
        <v>TB010800900 кожух повітровода</v>
      </c>
      <c r="C12449" s="39" t="str">
        <f>TEXT(Raw_Articul_Data!$D12449,"00000000000")</f>
        <v>TB010800900</v>
      </c>
      <c r="D12449" s="41" t="s">
        <v>6916</v>
      </c>
      <c r="E12449" s="41" t="s">
        <v>3747</v>
      </c>
      <c r="G12449" s="41" t="s">
        <v>32</v>
      </c>
      <c r="H12449" s="41" t="s">
        <v>2790</v>
      </c>
      <c r="I12449" s="41" t="s">
        <v>23</v>
      </c>
      <c r="J12449" s="41" t="s">
        <v>28</v>
      </c>
      <c r="K12449" s="41" t="s">
        <v>25</v>
      </c>
    </row>
    <row r="12450" spans="2:11" ht="15" customHeight="1" x14ac:dyDescent="0.3">
      <c r="B12450" s="39" t="str">
        <f t="shared" si="176"/>
        <v>TB010801601 кожух</v>
      </c>
      <c r="C12450" s="39" t="str">
        <f>TEXT(Raw_Articul_Data!$D12450,"00000000000")</f>
        <v>TB010801601</v>
      </c>
      <c r="D12450" s="41" t="s">
        <v>6917</v>
      </c>
      <c r="E12450" s="41" t="s">
        <v>3331</v>
      </c>
      <c r="G12450" s="41" t="s">
        <v>32</v>
      </c>
      <c r="H12450" s="41" t="s">
        <v>2790</v>
      </c>
      <c r="I12450" s="41" t="s">
        <v>23</v>
      </c>
      <c r="J12450" s="41" t="s">
        <v>28</v>
      </c>
      <c r="K12450" s="41" t="s">
        <v>25</v>
      </c>
    </row>
    <row r="12451" spans="2:11" ht="15" customHeight="1" x14ac:dyDescent="0.3">
      <c r="B12451" s="39" t="str">
        <f t="shared" si="176"/>
        <v>TB010802200 ковпачок</v>
      </c>
      <c r="C12451" s="39" t="str">
        <f>TEXT(Raw_Articul_Data!$D12451,"00000000000")</f>
        <v>TB010802200</v>
      </c>
      <c r="D12451" s="41" t="s">
        <v>6918</v>
      </c>
      <c r="E12451" s="41" t="s">
        <v>2809</v>
      </c>
      <c r="G12451" s="41" t="s">
        <v>32</v>
      </c>
      <c r="H12451" s="41" t="s">
        <v>2790</v>
      </c>
      <c r="I12451" s="41" t="s">
        <v>23</v>
      </c>
      <c r="J12451" s="41" t="s">
        <v>28</v>
      </c>
      <c r="K12451" s="41" t="s">
        <v>25</v>
      </c>
    </row>
    <row r="12452" spans="2:11" ht="15" customHeight="1" x14ac:dyDescent="0.3">
      <c r="B12452" s="39" t="str">
        <f t="shared" si="176"/>
        <v>TB010803100 кришка вентилятора</v>
      </c>
      <c r="C12452" s="39" t="str">
        <f>TEXT(Raw_Articul_Data!$D12452,"00000000000")</f>
        <v>TB010803100</v>
      </c>
      <c r="D12452" s="41" t="s">
        <v>6919</v>
      </c>
      <c r="E12452" s="41" t="s">
        <v>3647</v>
      </c>
      <c r="G12452" s="41" t="s">
        <v>32</v>
      </c>
      <c r="H12452" s="41" t="s">
        <v>2790</v>
      </c>
      <c r="I12452" s="41" t="s">
        <v>23</v>
      </c>
      <c r="J12452" s="41" t="s">
        <v>28</v>
      </c>
      <c r="K12452" s="41" t="s">
        <v>25</v>
      </c>
    </row>
    <row r="12453" spans="2:11" ht="15" customHeight="1" x14ac:dyDescent="0.3">
      <c r="B12453" s="39" t="str">
        <f t="shared" si="176"/>
        <v>TB011206906 корпус дросельної заслінки</v>
      </c>
      <c r="C12453" s="39" t="str">
        <f>TEXT(Raw_Articul_Data!$D12453,"00000000000")</f>
        <v>TB011206906</v>
      </c>
      <c r="D12453" s="41" t="s">
        <v>6920</v>
      </c>
      <c r="E12453" s="41" t="s">
        <v>6921</v>
      </c>
      <c r="G12453" s="41" t="s">
        <v>32</v>
      </c>
      <c r="H12453" s="41" t="s">
        <v>2790</v>
      </c>
      <c r="I12453" s="41" t="s">
        <v>23</v>
      </c>
      <c r="J12453" s="41" t="s">
        <v>28</v>
      </c>
      <c r="K12453" s="41" t="s">
        <v>25</v>
      </c>
    </row>
    <row r="12454" spans="2:11" ht="15" customHeight="1" x14ac:dyDescent="0.3">
      <c r="B12454" s="39" t="str">
        <f t="shared" si="176"/>
        <v>TB011290901 прокладка</v>
      </c>
      <c r="C12454" s="39" t="str">
        <f>TEXT(Raw_Articul_Data!$D12454,"00000000000")</f>
        <v>TB011290901</v>
      </c>
      <c r="D12454" s="41" t="s">
        <v>6922</v>
      </c>
      <c r="E12454" s="41" t="s">
        <v>3605</v>
      </c>
      <c r="G12454" s="41" t="s">
        <v>32</v>
      </c>
      <c r="H12454" s="41" t="s">
        <v>2790</v>
      </c>
      <c r="I12454" s="41" t="s">
        <v>23</v>
      </c>
      <c r="J12454" s="41" t="s">
        <v>34</v>
      </c>
      <c r="K12454" s="41" t="s">
        <v>25</v>
      </c>
    </row>
    <row r="12455" spans="2:11" ht="15" customHeight="1" x14ac:dyDescent="0.3">
      <c r="B12455" s="39" t="str">
        <f t="shared" si="176"/>
        <v>TB011300102 модуль впорскування</v>
      </c>
      <c r="C12455" s="39" t="str">
        <f>TEXT(Raw_Articul_Data!$D12455,"00000000000")</f>
        <v>TB011300102</v>
      </c>
      <c r="D12455" s="41" t="s">
        <v>6923</v>
      </c>
      <c r="E12455" s="41" t="s">
        <v>3856</v>
      </c>
      <c r="G12455" s="41" t="s">
        <v>32</v>
      </c>
      <c r="H12455" s="41" t="s">
        <v>2790</v>
      </c>
      <c r="I12455" s="41" t="s">
        <v>23</v>
      </c>
      <c r="J12455" s="41" t="s">
        <v>28</v>
      </c>
      <c r="K12455" s="41" t="s">
        <v>25</v>
      </c>
    </row>
    <row r="12456" spans="2:11" ht="15" customHeight="1" x14ac:dyDescent="0.3">
      <c r="B12456" s="39" t="str">
        <f t="shared" si="176"/>
        <v>TB011300301 впорскувальний насос</v>
      </c>
      <c r="C12456" s="39" t="str">
        <f>TEXT(Raw_Articul_Data!$D12456,"00000000000")</f>
        <v>TB011300301</v>
      </c>
      <c r="D12456" s="41" t="s">
        <v>6924</v>
      </c>
      <c r="E12456" s="41" t="s">
        <v>6925</v>
      </c>
      <c r="G12456" s="41" t="s">
        <v>32</v>
      </c>
      <c r="H12456" s="41" t="s">
        <v>2790</v>
      </c>
      <c r="I12456" s="41" t="s">
        <v>23</v>
      </c>
      <c r="J12456" s="41" t="s">
        <v>28</v>
      </c>
      <c r="K12456" s="41" t="s">
        <v>25</v>
      </c>
    </row>
    <row r="12457" spans="2:11" ht="15" customHeight="1" x14ac:dyDescent="0.3">
      <c r="B12457" s="39" t="str">
        <f t="shared" si="176"/>
        <v>TB011400605 глушник</v>
      </c>
      <c r="C12457" s="39" t="str">
        <f>TEXT(Raw_Articul_Data!$D12457,"00000000000")</f>
        <v>TB011400605</v>
      </c>
      <c r="D12457" s="41" t="s">
        <v>6926</v>
      </c>
      <c r="E12457" s="41" t="s">
        <v>4004</v>
      </c>
      <c r="G12457" s="41" t="s">
        <v>32</v>
      </c>
      <c r="H12457" s="41" t="s">
        <v>2790</v>
      </c>
      <c r="I12457" s="41" t="s">
        <v>23</v>
      </c>
      <c r="J12457" s="41" t="s">
        <v>55</v>
      </c>
      <c r="K12457" s="41" t="s">
        <v>25</v>
      </c>
    </row>
    <row r="12458" spans="2:11" ht="15" customHeight="1" x14ac:dyDescent="0.3">
      <c r="B12458" s="39" t="str">
        <f t="shared" si="176"/>
        <v>TB011402500 коліно</v>
      </c>
      <c r="C12458" s="39" t="str">
        <f>TEXT(Raw_Articul_Data!$D12458,"00000000000")</f>
        <v>TB011402500</v>
      </c>
      <c r="D12458" s="41" t="s">
        <v>6927</v>
      </c>
      <c r="E12458" s="41" t="s">
        <v>3315</v>
      </c>
      <c r="G12458" s="41" t="s">
        <v>32</v>
      </c>
      <c r="H12458" s="41" t="s">
        <v>2790</v>
      </c>
      <c r="I12458" s="41" t="s">
        <v>23</v>
      </c>
      <c r="J12458" s="41" t="s">
        <v>24</v>
      </c>
      <c r="K12458" s="41" t="s">
        <v>25</v>
      </c>
    </row>
    <row r="12459" spans="2:11" ht="15" customHeight="1" x14ac:dyDescent="0.3">
      <c r="B12459" s="39" t="str">
        <f t="shared" si="176"/>
        <v>TB011402800 корпус фільтра</v>
      </c>
      <c r="C12459" s="39" t="str">
        <f>TEXT(Raw_Articul_Data!$D12459,"00000000000")</f>
        <v>TB011402800</v>
      </c>
      <c r="D12459" s="41" t="s">
        <v>6928</v>
      </c>
      <c r="E12459" s="41" t="s">
        <v>3069</v>
      </c>
      <c r="G12459" s="41" t="s">
        <v>32</v>
      </c>
      <c r="H12459" s="41" t="s">
        <v>2790</v>
      </c>
      <c r="I12459" s="41" t="s">
        <v>23</v>
      </c>
      <c r="J12459" s="41" t="s">
        <v>28</v>
      </c>
      <c r="K12459" s="41" t="s">
        <v>25</v>
      </c>
    </row>
    <row r="12460" spans="2:11" ht="15" customHeight="1" x14ac:dyDescent="0.3">
      <c r="B12460" s="39" t="str">
        <f t="shared" si="176"/>
        <v>TB011404400 повітряний фільтр</v>
      </c>
      <c r="C12460" s="39" t="str">
        <f>TEXT(Raw_Articul_Data!$D12460,"00000000000")</f>
        <v>TB011404400</v>
      </c>
      <c r="D12460" s="41" t="s">
        <v>6929</v>
      </c>
      <c r="E12460" s="41" t="s">
        <v>3041</v>
      </c>
      <c r="G12460" s="41" t="s">
        <v>32</v>
      </c>
      <c r="H12460" s="41" t="s">
        <v>2790</v>
      </c>
      <c r="I12460" s="41" t="s">
        <v>23</v>
      </c>
      <c r="J12460" s="41" t="s">
        <v>28</v>
      </c>
      <c r="K12460" s="41" t="s">
        <v>25</v>
      </c>
    </row>
    <row r="12461" spans="2:11" ht="15" customHeight="1" x14ac:dyDescent="0.3">
      <c r="B12461" s="39" t="str">
        <f t="shared" si="176"/>
        <v xml:space="preserve">TB011415400 трубка - попереднє очищення </v>
      </c>
      <c r="C12461" s="39" t="str">
        <f>TEXT(Raw_Articul_Data!$D12461,"00000000000")</f>
        <v>TB011415400</v>
      </c>
      <c r="D12461" s="41" t="s">
        <v>6930</v>
      </c>
      <c r="E12461" s="41" t="s">
        <v>6931</v>
      </c>
      <c r="G12461" s="41" t="s">
        <v>32</v>
      </c>
      <c r="H12461" s="41" t="s">
        <v>2790</v>
      </c>
      <c r="I12461" s="41" t="s">
        <v>23</v>
      </c>
      <c r="J12461" s="41" t="s">
        <v>45</v>
      </c>
      <c r="K12461" s="41" t="s">
        <v>25</v>
      </c>
    </row>
    <row r="12462" spans="2:11" ht="15" customHeight="1" x14ac:dyDescent="0.3">
      <c r="B12462" s="39" t="str">
        <f t="shared" si="176"/>
        <v>TB011490600 ущільнення глушника</v>
      </c>
      <c r="C12462" s="39" t="str">
        <f>TEXT(Raw_Articul_Data!$D12462,"00000000000")</f>
        <v>TB011490600</v>
      </c>
      <c r="D12462" s="41" t="s">
        <v>6932</v>
      </c>
      <c r="E12462" s="41" t="s">
        <v>3074</v>
      </c>
      <c r="G12462" s="41" t="s">
        <v>32</v>
      </c>
      <c r="H12462" s="41" t="s">
        <v>2790</v>
      </c>
      <c r="I12462" s="41" t="s">
        <v>23</v>
      </c>
      <c r="J12462" s="41" t="s">
        <v>28</v>
      </c>
      <c r="K12462" s="41" t="s">
        <v>25</v>
      </c>
    </row>
    <row r="12463" spans="2:11" ht="15" customHeight="1" x14ac:dyDescent="0.3">
      <c r="B12463" s="39" t="str">
        <f t="shared" si="176"/>
        <v>TB011602000 зчеплення</v>
      </c>
      <c r="C12463" s="39" t="str">
        <f>TEXT(Raw_Articul_Data!$D12463,"00000000000")</f>
        <v>TB011602000</v>
      </c>
      <c r="D12463" s="41" t="s">
        <v>6933</v>
      </c>
      <c r="E12463" s="41" t="s">
        <v>6934</v>
      </c>
      <c r="G12463" s="41" t="s">
        <v>32</v>
      </c>
      <c r="H12463" s="41" t="s">
        <v>2790</v>
      </c>
      <c r="I12463" s="41" t="s">
        <v>23</v>
      </c>
      <c r="J12463" s="41" t="s">
        <v>28</v>
      </c>
      <c r="K12463" s="41" t="s">
        <v>25</v>
      </c>
    </row>
    <row r="12464" spans="2:11" ht="15" customHeight="1" x14ac:dyDescent="0.3">
      <c r="B12464" s="39" t="str">
        <f t="shared" si="176"/>
        <v>TB011800900 важіль перемикання</v>
      </c>
      <c r="C12464" s="39" t="str">
        <f>TEXT(Raw_Articul_Data!$D12464,"00000000000")</f>
        <v>TB011800900</v>
      </c>
      <c r="D12464" s="41" t="s">
        <v>6935</v>
      </c>
      <c r="E12464" s="41" t="s">
        <v>5191</v>
      </c>
      <c r="G12464" s="41" t="s">
        <v>32</v>
      </c>
      <c r="H12464" s="41" t="s">
        <v>2790</v>
      </c>
      <c r="I12464" s="41" t="s">
        <v>23</v>
      </c>
      <c r="J12464" s="41" t="s">
        <v>28</v>
      </c>
      <c r="K12464" s="41" t="s">
        <v>25</v>
      </c>
    </row>
    <row r="12465" spans="2:11" ht="15" customHeight="1" x14ac:dyDescent="0.3">
      <c r="B12465" s="39" t="str">
        <f t="shared" si="176"/>
        <v>TB011801500 важіль газу</v>
      </c>
      <c r="C12465" s="39" t="str">
        <f>TEXT(Raw_Articul_Data!$D12465,"00000000000")</f>
        <v>TB011801500</v>
      </c>
      <c r="D12465" s="41" t="s">
        <v>6936</v>
      </c>
      <c r="E12465" s="41" t="s">
        <v>4440</v>
      </c>
      <c r="G12465" s="41" t="s">
        <v>32</v>
      </c>
      <c r="H12465" s="41" t="s">
        <v>2790</v>
      </c>
      <c r="I12465" s="41" t="s">
        <v>23</v>
      </c>
      <c r="J12465" s="41" t="s">
        <v>28</v>
      </c>
      <c r="K12465" s="41" t="s">
        <v>25</v>
      </c>
    </row>
    <row r="12466" spans="2:11" ht="15" customHeight="1" x14ac:dyDescent="0.3">
      <c r="B12466" s="39" t="str">
        <f t="shared" si="176"/>
        <v>TB011900306 кришка стартера з пристроєм запуску</v>
      </c>
      <c r="C12466" s="39" t="str">
        <f>TEXT(Raw_Articul_Data!$D12466,"00000000000")</f>
        <v>TB011900306</v>
      </c>
      <c r="D12466" s="41" t="s">
        <v>6937</v>
      </c>
      <c r="E12466" s="41" t="s">
        <v>6938</v>
      </c>
      <c r="G12466" s="41" t="s">
        <v>32</v>
      </c>
      <c r="H12466" s="41" t="s">
        <v>2790</v>
      </c>
      <c r="I12466" s="41" t="s">
        <v>23</v>
      </c>
      <c r="J12466" s="41" t="s">
        <v>28</v>
      </c>
      <c r="K12466" s="41" t="s">
        <v>25</v>
      </c>
    </row>
    <row r="12467" spans="2:11" ht="15" customHeight="1" x14ac:dyDescent="0.3">
      <c r="B12467" s="39" t="str">
        <f t="shared" si="176"/>
        <v>TB011950600 колесо стартера</v>
      </c>
      <c r="C12467" s="39" t="str">
        <f>TEXT(Raw_Articul_Data!$D12467,"00000000000")</f>
        <v>TB011950600</v>
      </c>
      <c r="D12467" s="41" t="s">
        <v>6939</v>
      </c>
      <c r="E12467" s="41" t="s">
        <v>6940</v>
      </c>
      <c r="G12467" s="41" t="s">
        <v>32</v>
      </c>
      <c r="H12467" s="41" t="s">
        <v>2790</v>
      </c>
      <c r="I12467" s="41" t="s">
        <v>23</v>
      </c>
      <c r="J12467" s="41" t="s">
        <v>28</v>
      </c>
      <c r="K12467" s="41" t="s">
        <v>25</v>
      </c>
    </row>
    <row r="12468" spans="2:11" ht="15" customHeight="1" x14ac:dyDescent="0.3">
      <c r="B12468" s="39" t="str">
        <f t="shared" si="176"/>
        <v>TB013500812 корпус бака</v>
      </c>
      <c r="C12468" s="39" t="str">
        <f>TEXT(Raw_Articul_Data!$D12468,"00000000000")</f>
        <v>TB013500812</v>
      </c>
      <c r="D12468" s="41" t="s">
        <v>6941</v>
      </c>
      <c r="E12468" s="41" t="s">
        <v>6631</v>
      </c>
      <c r="G12468" s="41" t="s">
        <v>32</v>
      </c>
      <c r="H12468" s="41" t="s">
        <v>2790</v>
      </c>
      <c r="I12468" s="41" t="s">
        <v>23</v>
      </c>
      <c r="J12468" s="41" t="s">
        <v>28</v>
      </c>
      <c r="K12468" s="41" t="s">
        <v>25</v>
      </c>
    </row>
    <row r="12469" spans="2:11" ht="15" customHeight="1" x14ac:dyDescent="0.3">
      <c r="B12469" s="39" t="str">
        <f t="shared" si="176"/>
        <v>TB013502700 паливний шланг</v>
      </c>
      <c r="C12469" s="39" t="str">
        <f>TEXT(Raw_Articul_Data!$D12469,"00000000000")</f>
        <v>TB013502700</v>
      </c>
      <c r="D12469" s="41" t="s">
        <v>6942</v>
      </c>
      <c r="E12469" s="41" t="s">
        <v>3183</v>
      </c>
      <c r="G12469" s="41" t="s">
        <v>32</v>
      </c>
      <c r="H12469" s="41" t="s">
        <v>2790</v>
      </c>
      <c r="I12469" s="41" t="s">
        <v>23</v>
      </c>
      <c r="J12469" s="41" t="s">
        <v>45</v>
      </c>
      <c r="K12469" s="41" t="s">
        <v>25</v>
      </c>
    </row>
    <row r="12470" spans="2:11" ht="15" customHeight="1" x14ac:dyDescent="0.3">
      <c r="B12470" s="39" t="str">
        <f t="shared" si="176"/>
        <v>TB013580800 шланг - бак</v>
      </c>
      <c r="C12470" s="39" t="str">
        <f>TEXT(Raw_Articul_Data!$D12470,"00000000000")</f>
        <v>TB013580800</v>
      </c>
      <c r="D12470" s="41" t="s">
        <v>6943</v>
      </c>
      <c r="E12470" s="41" t="s">
        <v>6944</v>
      </c>
      <c r="G12470" s="41" t="s">
        <v>32</v>
      </c>
      <c r="H12470" s="41" t="s">
        <v>2790</v>
      </c>
      <c r="I12470" s="41" t="s">
        <v>23</v>
      </c>
      <c r="J12470" s="41" t="s">
        <v>45</v>
      </c>
      <c r="K12470" s="41" t="s">
        <v>25</v>
      </c>
    </row>
    <row r="12471" spans="2:11" ht="15" customHeight="1" x14ac:dyDescent="0.3">
      <c r="B12471" s="39" t="str">
        <f t="shared" si="176"/>
        <v>TB013587700 шланг - чисте повітря</v>
      </c>
      <c r="C12471" s="39" t="str">
        <f>TEXT(Raw_Articul_Data!$D12471,"00000000000")</f>
        <v>TB013587700</v>
      </c>
      <c r="D12471" s="41" t="s">
        <v>6945</v>
      </c>
      <c r="E12471" s="41" t="s">
        <v>6946</v>
      </c>
      <c r="G12471" s="41" t="s">
        <v>32</v>
      </c>
      <c r="H12471" s="41" t="s">
        <v>2790</v>
      </c>
      <c r="I12471" s="41" t="s">
        <v>23</v>
      </c>
      <c r="J12471" s="41" t="s">
        <v>45</v>
      </c>
      <c r="K12471" s="41" t="s">
        <v>25</v>
      </c>
    </row>
    <row r="12472" spans="2:11" ht="15" customHeight="1" x14ac:dyDescent="0.3">
      <c r="B12472" s="39" t="str">
        <f t="shared" si="176"/>
        <v>TB014001215 маховик</v>
      </c>
      <c r="C12472" s="39" t="str">
        <f>TEXT(Raw_Articul_Data!$D12472,"00000000000")</f>
        <v>TB014001215</v>
      </c>
      <c r="D12472" s="41" t="s">
        <v>6947</v>
      </c>
      <c r="E12472" s="41" t="s">
        <v>3088</v>
      </c>
      <c r="G12472" s="41" t="s">
        <v>32</v>
      </c>
      <c r="H12472" s="41" t="s">
        <v>2790</v>
      </c>
      <c r="I12472" s="41" t="s">
        <v>23</v>
      </c>
      <c r="J12472" s="41" t="s">
        <v>280</v>
      </c>
      <c r="K12472" s="41" t="s">
        <v>25</v>
      </c>
    </row>
    <row r="12473" spans="2:11" ht="15" customHeight="1" x14ac:dyDescent="0.3">
      <c r="B12473" s="39" t="str">
        <f t="shared" si="176"/>
        <v>TB014004000 генератор</v>
      </c>
      <c r="C12473" s="39" t="str">
        <f>TEXT(Raw_Articul_Data!$D12473,"00000000000")</f>
        <v>TB014004000</v>
      </c>
      <c r="D12473" s="41" t="s">
        <v>6948</v>
      </c>
      <c r="E12473" s="41" t="s">
        <v>3191</v>
      </c>
      <c r="G12473" s="41" t="s">
        <v>32</v>
      </c>
      <c r="H12473" s="41" t="s">
        <v>2790</v>
      </c>
      <c r="I12473" s="41" t="s">
        <v>23</v>
      </c>
      <c r="J12473" s="41" t="s">
        <v>1447</v>
      </c>
      <c r="K12473" s="41" t="s">
        <v>25</v>
      </c>
    </row>
    <row r="12474" spans="2:11" ht="15" customHeight="1" x14ac:dyDescent="0.3">
      <c r="B12474" s="39" t="str">
        <f t="shared" si="176"/>
        <v>TB014004705 пристрій управління</v>
      </c>
      <c r="C12474" s="39" t="str">
        <f>TEXT(Raw_Articul_Data!$D12474,"00000000000")</f>
        <v>TB014004705</v>
      </c>
      <c r="D12474" s="41" t="s">
        <v>6949</v>
      </c>
      <c r="E12474" s="41" t="s">
        <v>3709</v>
      </c>
      <c r="G12474" s="41" t="s">
        <v>32</v>
      </c>
      <c r="H12474" s="41" t="s">
        <v>2790</v>
      </c>
      <c r="I12474" s="41" t="s">
        <v>23</v>
      </c>
      <c r="K12474" s="41" t="s">
        <v>25</v>
      </c>
    </row>
    <row r="12475" spans="2:11" ht="15" customHeight="1" x14ac:dyDescent="0.3">
      <c r="B12475" s="39" t="str">
        <f t="shared" si="176"/>
        <v>TB014005800 датчик</v>
      </c>
      <c r="C12475" s="39" t="str">
        <f>TEXT(Raw_Articul_Data!$D12475,"00000000000")</f>
        <v>TB014005800</v>
      </c>
      <c r="D12475" s="41" t="s">
        <v>6950</v>
      </c>
      <c r="E12475" s="41" t="s">
        <v>4502</v>
      </c>
      <c r="G12475" s="41" t="s">
        <v>32</v>
      </c>
      <c r="H12475" s="41" t="s">
        <v>2790</v>
      </c>
      <c r="I12475" s="41" t="s">
        <v>23</v>
      </c>
      <c r="J12475" s="41" t="s">
        <v>1447</v>
      </c>
      <c r="K12475" s="41" t="s">
        <v>25</v>
      </c>
    </row>
    <row r="12476" spans="2:11" ht="15" customHeight="1" x14ac:dyDescent="0.3">
      <c r="B12476" s="39" t="str">
        <f t="shared" si="176"/>
        <v>TB016600400 фіксуючий пристрій</v>
      </c>
      <c r="C12476" s="39" t="str">
        <f>TEXT(Raw_Articul_Data!$D12476,"00000000000")</f>
        <v>TB016600400</v>
      </c>
      <c r="D12476" s="41" t="s">
        <v>6951</v>
      </c>
      <c r="E12476" s="41" t="s">
        <v>6952</v>
      </c>
      <c r="G12476" s="41" t="s">
        <v>32</v>
      </c>
      <c r="H12476" s="41" t="s">
        <v>2790</v>
      </c>
      <c r="I12476" s="41" t="s">
        <v>23</v>
      </c>
      <c r="J12476" s="41" t="s">
        <v>28</v>
      </c>
      <c r="K12476" s="41" t="s">
        <v>25</v>
      </c>
    </row>
    <row r="12477" spans="2:11" ht="15" customHeight="1" x14ac:dyDescent="0.3">
      <c r="B12477" s="39" t="str">
        <f t="shared" si="176"/>
        <v>TB017008105 захист</v>
      </c>
      <c r="C12477" s="39" t="str">
        <f>TEXT(Raw_Articul_Data!$D12477,"00000000000")</f>
        <v>TB017008105</v>
      </c>
      <c r="D12477" s="41" t="s">
        <v>6953</v>
      </c>
      <c r="E12477" s="41" t="s">
        <v>3711</v>
      </c>
      <c r="G12477" s="41" t="s">
        <v>32</v>
      </c>
      <c r="H12477" s="41" t="s">
        <v>2790</v>
      </c>
      <c r="I12477" s="41" t="s">
        <v>23</v>
      </c>
      <c r="J12477" s="41" t="s">
        <v>28</v>
      </c>
      <c r="K12477" s="41" t="s">
        <v>25</v>
      </c>
    </row>
    <row r="12478" spans="2:11" ht="15" customHeight="1" x14ac:dyDescent="0.3">
      <c r="B12478" s="39" t="str">
        <f t="shared" si="176"/>
        <v>TB017008107 захист</v>
      </c>
      <c r="C12478" s="39" t="str">
        <f>TEXT(Raw_Articul_Data!$D12478,"00000000000")</f>
        <v>TB017008107</v>
      </c>
      <c r="D12478" s="41" t="s">
        <v>6954</v>
      </c>
      <c r="E12478" s="41" t="s">
        <v>3711</v>
      </c>
      <c r="G12478" s="41" t="s">
        <v>32</v>
      </c>
      <c r="H12478" s="41" t="s">
        <v>2790</v>
      </c>
      <c r="I12478" s="41" t="s">
        <v>23</v>
      </c>
      <c r="K12478" s="41" t="s">
        <v>25</v>
      </c>
    </row>
    <row r="12479" spans="2:11" ht="15" customHeight="1" x14ac:dyDescent="0.3">
      <c r="B12479" s="39" t="str">
        <f t="shared" si="176"/>
        <v>TB017008119 захист, 400мм</v>
      </c>
      <c r="C12479" s="39" t="str">
        <f>TEXT(Raw_Articul_Data!$D12479,"00000000000")</f>
        <v>TB017008119</v>
      </c>
      <c r="D12479" s="41" t="s">
        <v>6955</v>
      </c>
      <c r="E12479" s="41" t="s">
        <v>6956</v>
      </c>
      <c r="G12479" s="41" t="s">
        <v>32</v>
      </c>
      <c r="H12479" s="41" t="s">
        <v>2790</v>
      </c>
      <c r="I12479" s="41" t="s">
        <v>23</v>
      </c>
      <c r="J12479" s="41" t="s">
        <v>28</v>
      </c>
      <c r="K12479" s="41" t="s">
        <v>25</v>
      </c>
    </row>
    <row r="12480" spans="2:11" ht="15" customHeight="1" x14ac:dyDescent="0.3">
      <c r="B12480" s="39" t="str">
        <f t="shared" si="176"/>
        <v>TB017040505 вал</v>
      </c>
      <c r="C12480" s="39" t="str">
        <f>TEXT(Raw_Articul_Data!$D12480,"00000000000")</f>
        <v>TB017040505</v>
      </c>
      <c r="D12480" s="41" t="s">
        <v>6957</v>
      </c>
      <c r="E12480" s="41" t="s">
        <v>3225</v>
      </c>
      <c r="G12480" s="41" t="s">
        <v>32</v>
      </c>
      <c r="H12480" s="41" t="s">
        <v>2790</v>
      </c>
      <c r="I12480" s="41" t="s">
        <v>23</v>
      </c>
      <c r="J12480" s="41" t="s">
        <v>28</v>
      </c>
      <c r="K12480" s="41" t="s">
        <v>25</v>
      </c>
    </row>
    <row r="12481" spans="2:11" ht="15" customHeight="1" x14ac:dyDescent="0.3">
      <c r="B12481" s="39" t="str">
        <f t="shared" si="176"/>
        <v>TB017088400 гвинт</v>
      </c>
      <c r="C12481" s="39" t="str">
        <f>TEXT(Raw_Articul_Data!$D12481,"00000000000")</f>
        <v>TB017088400</v>
      </c>
      <c r="D12481" s="41" t="s">
        <v>6958</v>
      </c>
      <c r="E12481" s="41" t="s">
        <v>2811</v>
      </c>
      <c r="G12481" s="41" t="s">
        <v>32</v>
      </c>
      <c r="H12481" s="41" t="s">
        <v>2790</v>
      </c>
      <c r="I12481" s="41" t="s">
        <v>23</v>
      </c>
      <c r="J12481" s="41" t="s">
        <v>28</v>
      </c>
      <c r="K12481" s="41" t="s">
        <v>25</v>
      </c>
    </row>
    <row r="12482" spans="2:11" ht="15" customHeight="1" x14ac:dyDescent="0.3">
      <c r="B12482" s="39" t="str">
        <f t="shared" si="176"/>
        <v>TB017608515 шків ременя</v>
      </c>
      <c r="C12482" s="39" t="str">
        <f>TEXT(Raw_Articul_Data!$D12482,"00000000000")</f>
        <v>TB017608515</v>
      </c>
      <c r="D12482" s="41" t="s">
        <v>6959</v>
      </c>
      <c r="E12482" s="41" t="s">
        <v>6960</v>
      </c>
      <c r="G12482" s="41" t="s">
        <v>32</v>
      </c>
      <c r="H12482" s="41" t="s">
        <v>2790</v>
      </c>
      <c r="I12482" s="41" t="s">
        <v>23</v>
      </c>
      <c r="J12482" s="41" t="s">
        <v>28</v>
      </c>
      <c r="K12482" s="41" t="s">
        <v>25</v>
      </c>
    </row>
    <row r="12483" spans="2:11" ht="15" customHeight="1" x14ac:dyDescent="0.3">
      <c r="B12483" s="39" t="str">
        <f t="shared" si="176"/>
        <v>TB017648515 шків ременя</v>
      </c>
      <c r="C12483" s="39" t="str">
        <f>TEXT(Raw_Articul_Data!$D12483,"00000000000")</f>
        <v>TB017648515</v>
      </c>
      <c r="D12483" s="41" t="s">
        <v>6961</v>
      </c>
      <c r="E12483" s="41" t="s">
        <v>6960</v>
      </c>
      <c r="G12483" s="41" t="s">
        <v>32</v>
      </c>
      <c r="H12483" s="41" t="s">
        <v>2790</v>
      </c>
      <c r="I12483" s="41" t="s">
        <v>23</v>
      </c>
      <c r="J12483" s="41" t="s">
        <v>34</v>
      </c>
      <c r="K12483" s="41" t="s">
        <v>25</v>
      </c>
    </row>
    <row r="12484" spans="2:11" ht="15" customHeight="1" x14ac:dyDescent="0.3">
      <c r="B12484" s="39" t="str">
        <f t="shared" si="176"/>
        <v>TB017905305 підшипник</v>
      </c>
      <c r="C12484" s="39" t="str">
        <f>TEXT(Raw_Articul_Data!$D12484,"00000000000")</f>
        <v>TB017905305</v>
      </c>
      <c r="D12484" s="41" t="s">
        <v>6962</v>
      </c>
      <c r="E12484" s="41" t="s">
        <v>3055</v>
      </c>
      <c r="G12484" s="41" t="s">
        <v>32</v>
      </c>
      <c r="H12484" s="41" t="s">
        <v>2790</v>
      </c>
      <c r="I12484" s="41" t="s">
        <v>23</v>
      </c>
      <c r="J12484" s="41" t="s">
        <v>28</v>
      </c>
      <c r="K12484" s="41" t="s">
        <v>25</v>
      </c>
    </row>
    <row r="12485" spans="2:11" ht="15" customHeight="1" x14ac:dyDescent="0.3">
      <c r="B12485" s="39" t="str">
        <f t="shared" si="176"/>
        <v>TB017907600 опора</v>
      </c>
      <c r="C12485" s="39" t="str">
        <f>TEXT(Raw_Articul_Data!$D12485,"00000000000")</f>
        <v>TB017907600</v>
      </c>
      <c r="D12485" s="41" t="s">
        <v>6963</v>
      </c>
      <c r="E12485" s="41" t="s">
        <v>3524</v>
      </c>
      <c r="G12485" s="41" t="s">
        <v>32</v>
      </c>
      <c r="H12485" s="41" t="s">
        <v>2790</v>
      </c>
      <c r="I12485" s="41" t="s">
        <v>23</v>
      </c>
      <c r="J12485" s="41" t="s">
        <v>28</v>
      </c>
      <c r="K12485" s="41" t="s">
        <v>25</v>
      </c>
    </row>
    <row r="12486" spans="2:11" ht="15" customHeight="1" x14ac:dyDescent="0.3">
      <c r="B12486" s="39" t="str">
        <f t="shared" si="176"/>
        <v>TB017909900 круглий буфер</v>
      </c>
      <c r="C12486" s="39" t="str">
        <f>TEXT(Raw_Articul_Data!$D12486,"00000000000")</f>
        <v>TB017909900</v>
      </c>
      <c r="D12486" s="41" t="s">
        <v>6964</v>
      </c>
      <c r="E12486" s="41" t="s">
        <v>6965</v>
      </c>
      <c r="G12486" s="41" t="s">
        <v>32</v>
      </c>
      <c r="H12486" s="41" t="s">
        <v>2790</v>
      </c>
      <c r="I12486" s="41" t="s">
        <v>23</v>
      </c>
      <c r="J12486" s="41" t="s">
        <v>24</v>
      </c>
      <c r="K12486" s="41" t="s">
        <v>25</v>
      </c>
    </row>
    <row r="12487" spans="2:11" ht="15" customHeight="1" x14ac:dyDescent="0.3">
      <c r="B12487" s="39" t="str">
        <f t="shared" si="176"/>
        <v>TB017909901 круглий буфер</v>
      </c>
      <c r="C12487" s="39" t="str">
        <f>TEXT(Raw_Articul_Data!$D12487,"00000000000")</f>
        <v>TB017909901</v>
      </c>
      <c r="D12487" s="41" t="s">
        <v>6966</v>
      </c>
      <c r="E12487" s="41" t="s">
        <v>6965</v>
      </c>
      <c r="G12487" s="41" t="s">
        <v>32</v>
      </c>
      <c r="H12487" s="41" t="s">
        <v>2790</v>
      </c>
      <c r="I12487" s="41" t="s">
        <v>23</v>
      </c>
      <c r="J12487" s="41" t="s">
        <v>24</v>
      </c>
      <c r="K12487" s="41" t="s">
        <v>25</v>
      </c>
    </row>
    <row r="12488" spans="2:11" ht="15" customHeight="1" x14ac:dyDescent="0.3">
      <c r="B12488" s="39" t="str">
        <f t="shared" si="176"/>
        <v>TB017911700 трубчата рукоятка</v>
      </c>
      <c r="C12488" s="39" t="str">
        <f>TEXT(Raw_Articul_Data!$D12488,"00000000000")</f>
        <v>TB017911700</v>
      </c>
      <c r="D12488" s="41" t="s">
        <v>6967</v>
      </c>
      <c r="E12488" s="41" t="s">
        <v>3350</v>
      </c>
      <c r="G12488" s="41" t="s">
        <v>32</v>
      </c>
      <c r="H12488" s="41" t="s">
        <v>2790</v>
      </c>
      <c r="I12488" s="41" t="s">
        <v>23</v>
      </c>
      <c r="J12488" s="41" t="s">
        <v>28</v>
      </c>
      <c r="K12488" s="41" t="s">
        <v>25</v>
      </c>
    </row>
    <row r="12489" spans="2:11" ht="15" customHeight="1" x14ac:dyDescent="0.3">
      <c r="B12489" s="39" t="str">
        <f t="shared" si="176"/>
        <v>VA050074200 набір лез</v>
      </c>
      <c r="C12489" s="39" t="str">
        <f>TEXT(Raw_Articul_Data!$D12489,"00000000000")</f>
        <v>VA050074200</v>
      </c>
      <c r="D12489" s="41" t="s">
        <v>6968</v>
      </c>
      <c r="E12489" s="41" t="s">
        <v>6969</v>
      </c>
      <c r="G12489" s="41" t="s">
        <v>32</v>
      </c>
      <c r="H12489" s="41" t="s">
        <v>2790</v>
      </c>
      <c r="I12489" s="41" t="s">
        <v>23</v>
      </c>
      <c r="J12489" s="41" t="s">
        <v>34</v>
      </c>
      <c r="K12489" s="41" t="s">
        <v>25</v>
      </c>
    </row>
    <row r="12490" spans="2:11" ht="15" customHeight="1" x14ac:dyDescent="0.3">
      <c r="B12490" s="39" t="str">
        <f t="shared" si="176"/>
        <v>VA050116200 акумуляторний секатор asa20.0</v>
      </c>
      <c r="C12490" s="39" t="str">
        <f>TEXT(Raw_Articul_Data!$D12490,"00000000000")</f>
        <v>VA050116200</v>
      </c>
      <c r="D12490" s="41" t="s">
        <v>2722</v>
      </c>
      <c r="E12490" s="41" t="s">
        <v>2723</v>
      </c>
      <c r="F12490" s="41" t="s">
        <v>7264</v>
      </c>
      <c r="G12490" s="41" t="s">
        <v>843</v>
      </c>
      <c r="H12490" s="41" t="s">
        <v>2724</v>
      </c>
      <c r="I12490" s="41" t="s">
        <v>23</v>
      </c>
      <c r="J12490" s="41" t="s">
        <v>34</v>
      </c>
      <c r="K12490" s="41" t="s">
        <v>25</v>
      </c>
    </row>
    <row r="12491" spans="2:11" ht="15" customHeight="1" x14ac:dyDescent="0.3">
      <c r="B12491" s="39" t="str">
        <f t="shared" si="176"/>
        <v>VA050116210 акумуляторний секатор asa20.0 set</v>
      </c>
      <c r="C12491" s="39" t="str">
        <f>TEXT(Raw_Articul_Data!$D12491,"00000000000")</f>
        <v>VA050116210</v>
      </c>
      <c r="D12491" s="41" t="s">
        <v>2725</v>
      </c>
      <c r="E12491" s="41" t="s">
        <v>2726</v>
      </c>
      <c r="F12491" s="41" t="s">
        <v>7264</v>
      </c>
      <c r="G12491" s="41" t="s">
        <v>843</v>
      </c>
      <c r="H12491" s="41" t="s">
        <v>2727</v>
      </c>
      <c r="I12491" s="41" t="s">
        <v>23</v>
      </c>
      <c r="J12491" s="41" t="s">
        <v>34</v>
      </c>
      <c r="K12491" s="41" t="s">
        <v>25</v>
      </c>
    </row>
    <row r="12492" spans="2:11" ht="15" customHeight="1" x14ac:dyDescent="0.3">
      <c r="B12492" s="39" t="str">
        <f t="shared" si="176"/>
        <v>VA054301401 модуль керування</v>
      </c>
      <c r="C12492" s="39" t="str">
        <f>TEXT(Raw_Articul_Data!$D12492,"00000000000")</f>
        <v>VA054301401</v>
      </c>
      <c r="D12492" s="41" t="s">
        <v>6970</v>
      </c>
      <c r="E12492" s="41" t="s">
        <v>6516</v>
      </c>
      <c r="G12492" s="41" t="s">
        <v>32</v>
      </c>
      <c r="H12492" s="41" t="s">
        <v>2790</v>
      </c>
      <c r="I12492" s="41" t="s">
        <v>23</v>
      </c>
      <c r="J12492" s="41" t="s">
        <v>34</v>
      </c>
      <c r="K12492" s="41" t="s">
        <v>25</v>
      </c>
    </row>
    <row r="12493" spans="2:11" ht="15" customHeight="1" x14ac:dyDescent="0.3">
      <c r="B12493" s="39" t="str">
        <f t="shared" ref="B12493:B12556" si="177">CONCATENATE(C12493," ", LOWER(E12493))</f>
        <v>VA054302101 важіль вмикання</v>
      </c>
      <c r="C12493" s="39" t="str">
        <f>TEXT(Raw_Articul_Data!$D12493,"00000000000")</f>
        <v>VA054302101</v>
      </c>
      <c r="D12493" s="41" t="s">
        <v>6971</v>
      </c>
      <c r="E12493" s="41" t="s">
        <v>6972</v>
      </c>
      <c r="G12493" s="41" t="s">
        <v>32</v>
      </c>
      <c r="H12493" s="41" t="s">
        <v>2790</v>
      </c>
      <c r="I12493" s="41" t="s">
        <v>23</v>
      </c>
      <c r="J12493" s="41" t="s">
        <v>34</v>
      </c>
      <c r="K12493" s="41" t="s">
        <v>25</v>
      </c>
    </row>
    <row r="12494" spans="2:11" ht="15" customHeight="1" x14ac:dyDescent="0.3">
      <c r="B12494" s="39" t="str">
        <f t="shared" si="177"/>
        <v>VA056000202 електродвигун</v>
      </c>
      <c r="C12494" s="39" t="str">
        <f>TEXT(Raw_Articul_Data!$D12494,"00000000000")</f>
        <v>VA056000202</v>
      </c>
      <c r="D12494" s="41" t="s">
        <v>6973</v>
      </c>
      <c r="E12494" s="41" t="s">
        <v>2869</v>
      </c>
      <c r="G12494" s="41" t="s">
        <v>32</v>
      </c>
      <c r="H12494" s="41" t="s">
        <v>2790</v>
      </c>
      <c r="I12494" s="41" t="s">
        <v>23</v>
      </c>
      <c r="J12494" s="41" t="s">
        <v>34</v>
      </c>
      <c r="K12494" s="41" t="s">
        <v>25</v>
      </c>
    </row>
    <row r="12495" spans="2:11" ht="15" customHeight="1" x14ac:dyDescent="0.3">
      <c r="B12495" s="39" t="str">
        <f t="shared" si="177"/>
        <v>VA056020400 кришка</v>
      </c>
      <c r="C12495" s="39" t="str">
        <f>TEXT(Raw_Articul_Data!$D12495,"00000000000")</f>
        <v>VA056020400</v>
      </c>
      <c r="D12495" s="41" t="s">
        <v>6974</v>
      </c>
      <c r="E12495" s="41" t="s">
        <v>2801</v>
      </c>
      <c r="G12495" s="41" t="s">
        <v>32</v>
      </c>
      <c r="H12495" s="41" t="s">
        <v>2790</v>
      </c>
      <c r="I12495" s="41" t="s">
        <v>23</v>
      </c>
      <c r="J12495" s="41" t="s">
        <v>34</v>
      </c>
      <c r="K12495" s="41" t="s">
        <v>25</v>
      </c>
    </row>
    <row r="12496" spans="2:11" ht="15" customHeight="1" x14ac:dyDescent="0.3">
      <c r="B12496" s="39" t="str">
        <f t="shared" si="177"/>
        <v>VA057108700 комплект кріплення ножа</v>
      </c>
      <c r="C12496" s="39" t="str">
        <f>TEXT(Raw_Articul_Data!$D12496,"00000000000")</f>
        <v>VA057108700</v>
      </c>
      <c r="D12496" s="41" t="s">
        <v>6975</v>
      </c>
      <c r="E12496" s="41" t="s">
        <v>6976</v>
      </c>
      <c r="G12496" s="41" t="s">
        <v>32</v>
      </c>
      <c r="H12496" s="41" t="s">
        <v>2790</v>
      </c>
      <c r="I12496" s="41" t="s">
        <v>23</v>
      </c>
      <c r="J12496" s="41" t="s">
        <v>34</v>
      </c>
      <c r="K12496" s="41" t="s">
        <v>25</v>
      </c>
    </row>
    <row r="12497" spans="2:11" ht="15" customHeight="1" x14ac:dyDescent="0.3">
      <c r="B12497" s="39" t="str">
        <f t="shared" si="177"/>
        <v>VA057903900 захист при транспортуванні</v>
      </c>
      <c r="C12497" s="39" t="str">
        <f>TEXT(Raw_Articul_Data!$D12497,"00000000000")</f>
        <v>VA057903900</v>
      </c>
      <c r="D12497" s="41" t="s">
        <v>6977</v>
      </c>
      <c r="E12497" s="41" t="s">
        <v>6978</v>
      </c>
      <c r="G12497" s="41" t="s">
        <v>32</v>
      </c>
      <c r="H12497" s="41" t="s">
        <v>2790</v>
      </c>
      <c r="I12497" s="41" t="s">
        <v>23</v>
      </c>
      <c r="J12497" s="41" t="s">
        <v>34</v>
      </c>
      <c r="K12497" s="41" t="s">
        <v>25</v>
      </c>
    </row>
    <row r="12498" spans="2:11" ht="15" customHeight="1" x14ac:dyDescent="0.3">
      <c r="B12498" s="39" t="str">
        <f t="shared" si="177"/>
        <v>VB030071610 набір ущільнень</v>
      </c>
      <c r="C12498" s="39" t="str">
        <f>TEXT(Raw_Articul_Data!$D12498,"00000000000")</f>
        <v>VB030071610</v>
      </c>
      <c r="D12498" s="41" t="s">
        <v>6979</v>
      </c>
      <c r="E12498" s="41" t="s">
        <v>2793</v>
      </c>
      <c r="G12498" s="41" t="s">
        <v>32</v>
      </c>
      <c r="H12498" s="41" t="s">
        <v>2790</v>
      </c>
      <c r="I12498" s="41" t="s">
        <v>23</v>
      </c>
      <c r="J12498" s="41" t="s">
        <v>34</v>
      </c>
      <c r="K12498" s="41" t="s">
        <v>25</v>
      </c>
    </row>
    <row r="12499" spans="2:11" ht="15" customHeight="1" x14ac:dyDescent="0.3">
      <c r="B12499" s="39" t="str">
        <f t="shared" si="177"/>
        <v>VB030071905 комплект з'єднувальних частин</v>
      </c>
      <c r="C12499" s="39" t="str">
        <f>TEXT(Raw_Articul_Data!$D12499,"00000000000")</f>
        <v>VB030071905</v>
      </c>
      <c r="D12499" s="41" t="s">
        <v>6980</v>
      </c>
      <c r="E12499" s="41" t="s">
        <v>6981</v>
      </c>
      <c r="G12499" s="41" t="s">
        <v>32</v>
      </c>
      <c r="H12499" s="41" t="s">
        <v>2790</v>
      </c>
      <c r="I12499" s="41" t="s">
        <v>23</v>
      </c>
      <c r="J12499" s="41" t="s">
        <v>34</v>
      </c>
      <c r="K12499" s="41" t="s">
        <v>25</v>
      </c>
    </row>
    <row r="12500" spans="2:11" ht="15" customHeight="1" x14ac:dyDescent="0.3">
      <c r="B12500" s="39" t="str">
        <f t="shared" si="177"/>
        <v>VB030073400 комплект фільтрів</v>
      </c>
      <c r="C12500" s="39" t="str">
        <f>TEXT(Raw_Articul_Data!$D12500,"00000000000")</f>
        <v>VB030073400</v>
      </c>
      <c r="D12500" s="41" t="s">
        <v>6982</v>
      </c>
      <c r="E12500" s="41" t="s">
        <v>5223</v>
      </c>
      <c r="G12500" s="41" t="s">
        <v>32</v>
      </c>
      <c r="H12500" s="41" t="s">
        <v>2790</v>
      </c>
      <c r="I12500" s="41" t="s">
        <v>23</v>
      </c>
      <c r="J12500" s="41" t="s">
        <v>34</v>
      </c>
      <c r="K12500" s="41" t="s">
        <v>25</v>
      </c>
    </row>
    <row r="12501" spans="2:11" ht="15" customHeight="1" x14ac:dyDescent="0.3">
      <c r="B12501" s="39" t="str">
        <f t="shared" si="177"/>
        <v xml:space="preserve">VB030111800 чотиритактний двигун в зборі ehc 605.0 (ehc605-0001) </v>
      </c>
      <c r="C12501" s="39" t="str">
        <f>TEXT(Raw_Articul_Data!$D12501,"00000000000")</f>
        <v>VB030111800</v>
      </c>
      <c r="D12501" s="41" t="s">
        <v>6983</v>
      </c>
      <c r="E12501" s="41" t="s">
        <v>6984</v>
      </c>
      <c r="G12501" s="41" t="s">
        <v>32</v>
      </c>
      <c r="H12501" s="41" t="s">
        <v>2790</v>
      </c>
      <c r="I12501" s="41" t="s">
        <v>23</v>
      </c>
      <c r="J12501" s="41" t="s">
        <v>34</v>
      </c>
      <c r="K12501" s="41" t="s">
        <v>25</v>
      </c>
    </row>
    <row r="12502" spans="2:11" ht="15" customHeight="1" x14ac:dyDescent="0.3">
      <c r="B12502" s="39" t="str">
        <f t="shared" si="177"/>
        <v>VB030112000 мотопомпа wp300</v>
      </c>
      <c r="C12502" s="39" t="str">
        <f>TEXT(Raw_Articul_Data!$D12502,"00000000000")</f>
        <v>VB030112000</v>
      </c>
      <c r="D12502" s="41" t="s">
        <v>2728</v>
      </c>
      <c r="E12502" s="41" t="s">
        <v>2729</v>
      </c>
      <c r="F12502" s="41" t="s">
        <v>7264</v>
      </c>
      <c r="G12502" s="41" t="s">
        <v>843</v>
      </c>
      <c r="H12502" s="41" t="s">
        <v>2730</v>
      </c>
      <c r="I12502" s="41" t="s">
        <v>2166</v>
      </c>
      <c r="J12502" s="41" t="s">
        <v>34</v>
      </c>
      <c r="K12502" s="41" t="s">
        <v>25</v>
      </c>
    </row>
    <row r="12503" spans="2:11" ht="15" customHeight="1" x14ac:dyDescent="0.3">
      <c r="B12503" s="39" t="str">
        <f t="shared" si="177"/>
        <v>VB030290500 ущільнення (кришка)</v>
      </c>
      <c r="C12503" s="39" t="str">
        <f>TEXT(Raw_Articul_Data!$D12503,"00000000000")</f>
        <v>VB030290500</v>
      </c>
      <c r="D12503" s="41" t="s">
        <v>6985</v>
      </c>
      <c r="E12503" s="41" t="s">
        <v>6986</v>
      </c>
      <c r="G12503" s="41" t="s">
        <v>32</v>
      </c>
      <c r="H12503" s="41" t="s">
        <v>2790</v>
      </c>
      <c r="I12503" s="41" t="s">
        <v>23</v>
      </c>
      <c r="J12503" s="41" t="s">
        <v>34</v>
      </c>
      <c r="K12503" s="41" t="s">
        <v>25</v>
      </c>
    </row>
    <row r="12504" spans="2:11" ht="15" customHeight="1" x14ac:dyDescent="0.3">
      <c r="B12504" s="39" t="str">
        <f t="shared" si="177"/>
        <v>VB030290505 ущільнення (лопатове колесо)</v>
      </c>
      <c r="C12504" s="39" t="str">
        <f>TEXT(Raw_Articul_Data!$D12504,"00000000000")</f>
        <v>VB030290505</v>
      </c>
      <c r="D12504" s="41" t="s">
        <v>6987</v>
      </c>
      <c r="E12504" s="41" t="s">
        <v>6988</v>
      </c>
      <c r="G12504" s="41" t="s">
        <v>32</v>
      </c>
      <c r="H12504" s="41" t="s">
        <v>2790</v>
      </c>
      <c r="I12504" s="41" t="s">
        <v>23</v>
      </c>
      <c r="J12504" s="41" t="s">
        <v>34</v>
      </c>
      <c r="K12504" s="41" t="s">
        <v>25</v>
      </c>
    </row>
    <row r="12505" spans="2:11" ht="15" customHeight="1" x14ac:dyDescent="0.3">
      <c r="B12505" s="39" t="str">
        <f t="shared" si="177"/>
        <v>VB037011000 корпус</v>
      </c>
      <c r="C12505" s="39" t="str">
        <f>TEXT(Raw_Articul_Data!$D12505,"00000000000")</f>
        <v>VB037011000</v>
      </c>
      <c r="D12505" s="41" t="s">
        <v>6989</v>
      </c>
      <c r="E12505" s="41" t="s">
        <v>3695</v>
      </c>
      <c r="G12505" s="41" t="s">
        <v>32</v>
      </c>
      <c r="H12505" s="41" t="s">
        <v>2790</v>
      </c>
      <c r="I12505" s="41" t="s">
        <v>23</v>
      </c>
      <c r="J12505" s="41" t="s">
        <v>34</v>
      </c>
      <c r="K12505" s="41" t="s">
        <v>25</v>
      </c>
    </row>
    <row r="12506" spans="2:11" ht="15" customHeight="1" x14ac:dyDescent="0.3">
      <c r="B12506" s="39" t="str">
        <f t="shared" si="177"/>
        <v>VB037012000 фланець</v>
      </c>
      <c r="C12506" s="39" t="str">
        <f>TEXT(Raw_Articul_Data!$D12506,"00000000000")</f>
        <v>VB037012000</v>
      </c>
      <c r="D12506" s="41" t="s">
        <v>6990</v>
      </c>
      <c r="E12506" s="41" t="s">
        <v>3283</v>
      </c>
      <c r="G12506" s="41" t="s">
        <v>32</v>
      </c>
      <c r="H12506" s="41" t="s">
        <v>2790</v>
      </c>
      <c r="I12506" s="41" t="s">
        <v>23</v>
      </c>
      <c r="J12506" s="41" t="s">
        <v>34</v>
      </c>
      <c r="K12506" s="41" t="s">
        <v>25</v>
      </c>
    </row>
    <row r="12507" spans="2:11" ht="15" customHeight="1" x14ac:dyDescent="0.3">
      <c r="B12507" s="39" t="str">
        <f t="shared" si="177"/>
        <v>VB037012010 фланець</v>
      </c>
      <c r="C12507" s="39" t="str">
        <f>TEXT(Raw_Articul_Data!$D12507,"00000000000")</f>
        <v>VB037012010</v>
      </c>
      <c r="D12507" s="41" t="s">
        <v>6991</v>
      </c>
      <c r="E12507" s="41" t="s">
        <v>3283</v>
      </c>
      <c r="G12507" s="41" t="s">
        <v>32</v>
      </c>
      <c r="H12507" s="41" t="s">
        <v>2790</v>
      </c>
      <c r="I12507" s="41" t="s">
        <v>23</v>
      </c>
      <c r="J12507" s="41" t="s">
        <v>34</v>
      </c>
      <c r="K12507" s="41" t="s">
        <v>25</v>
      </c>
    </row>
    <row r="12508" spans="2:11" ht="15" customHeight="1" x14ac:dyDescent="0.3">
      <c r="B12508" s="39" t="str">
        <f t="shared" si="177"/>
        <v>VB037033500 кришка з вимикачем</v>
      </c>
      <c r="C12508" s="39" t="str">
        <f>TEXT(Raw_Articul_Data!$D12508,"00000000000")</f>
        <v>VB037033500</v>
      </c>
      <c r="D12508" s="41" t="s">
        <v>6992</v>
      </c>
      <c r="E12508" s="41" t="s">
        <v>6993</v>
      </c>
      <c r="G12508" s="41" t="s">
        <v>32</v>
      </c>
      <c r="H12508" s="41" t="s">
        <v>2790</v>
      </c>
      <c r="I12508" s="41" t="s">
        <v>23</v>
      </c>
      <c r="J12508" s="41" t="s">
        <v>34</v>
      </c>
      <c r="K12508" s="41" t="s">
        <v>25</v>
      </c>
    </row>
    <row r="12509" spans="2:11" ht="15" customHeight="1" x14ac:dyDescent="0.3">
      <c r="B12509" s="39" t="str">
        <f t="shared" si="177"/>
        <v>VB037062400 клапан</v>
      </c>
      <c r="C12509" s="39" t="str">
        <f>TEXT(Raw_Articul_Data!$D12509,"00000000000")</f>
        <v>VB037062400</v>
      </c>
      <c r="D12509" s="41" t="s">
        <v>6994</v>
      </c>
      <c r="E12509" s="41" t="s">
        <v>2901</v>
      </c>
      <c r="G12509" s="41" t="s">
        <v>32</v>
      </c>
      <c r="H12509" s="41" t="s">
        <v>2790</v>
      </c>
      <c r="I12509" s="41" t="s">
        <v>23</v>
      </c>
      <c r="J12509" s="41" t="s">
        <v>34</v>
      </c>
      <c r="K12509" s="41" t="s">
        <v>25</v>
      </c>
    </row>
    <row r="12510" spans="2:11" ht="15" customHeight="1" x14ac:dyDescent="0.3">
      <c r="B12510" s="39" t="str">
        <f t="shared" si="177"/>
        <v>VB037085800 різьбова пробка</v>
      </c>
      <c r="C12510" s="39" t="str">
        <f>TEXT(Raw_Articul_Data!$D12510,"00000000000")</f>
        <v>VB037085800</v>
      </c>
      <c r="D12510" s="41" t="s">
        <v>6995</v>
      </c>
      <c r="E12510" s="41" t="s">
        <v>3704</v>
      </c>
      <c r="G12510" s="41" t="s">
        <v>32</v>
      </c>
      <c r="H12510" s="41" t="s">
        <v>2790</v>
      </c>
      <c r="I12510" s="41" t="s">
        <v>23</v>
      </c>
      <c r="J12510" s="41" t="s">
        <v>34</v>
      </c>
      <c r="K12510" s="41" t="s">
        <v>25</v>
      </c>
    </row>
    <row r="12511" spans="2:11" ht="15" customHeight="1" x14ac:dyDescent="0.3">
      <c r="B12511" s="39" t="str">
        <f t="shared" si="177"/>
        <v>VB037087300 лійка</v>
      </c>
      <c r="C12511" s="39" t="str">
        <f>TEXT(Raw_Articul_Data!$D12511,"00000000000")</f>
        <v>VB037087300</v>
      </c>
      <c r="D12511" s="41" t="s">
        <v>6996</v>
      </c>
      <c r="E12511" s="41" t="s">
        <v>6997</v>
      </c>
      <c r="G12511" s="41" t="s">
        <v>32</v>
      </c>
      <c r="H12511" s="41" t="s">
        <v>2790</v>
      </c>
      <c r="I12511" s="41" t="s">
        <v>23</v>
      </c>
      <c r="J12511" s="41" t="s">
        <v>34</v>
      </c>
      <c r="K12511" s="41" t="s">
        <v>25</v>
      </c>
    </row>
    <row r="12512" spans="2:11" ht="15" customHeight="1" x14ac:dyDescent="0.3">
      <c r="B12512" s="39" t="str">
        <f t="shared" si="177"/>
        <v>VB037089300 шайба</v>
      </c>
      <c r="C12512" s="39" t="str">
        <f>TEXT(Raw_Articul_Data!$D12512,"00000000000")</f>
        <v>VB037089300</v>
      </c>
      <c r="D12512" s="41" t="s">
        <v>6998</v>
      </c>
      <c r="E12512" s="41" t="s">
        <v>3002</v>
      </c>
      <c r="G12512" s="41" t="s">
        <v>32</v>
      </c>
      <c r="H12512" s="41" t="s">
        <v>2790</v>
      </c>
      <c r="I12512" s="41" t="s">
        <v>23</v>
      </c>
      <c r="J12512" s="41" t="s">
        <v>34</v>
      </c>
      <c r="K12512" s="41" t="s">
        <v>25</v>
      </c>
    </row>
    <row r="12513" spans="2:11" ht="15" customHeight="1" x14ac:dyDescent="0.3">
      <c r="B12513" s="39" t="str">
        <f t="shared" si="177"/>
        <v>VB037090400 ущільнення</v>
      </c>
      <c r="C12513" s="39" t="str">
        <f>TEXT(Raw_Articul_Data!$D12513,"00000000000")</f>
        <v>VB037090400</v>
      </c>
      <c r="D12513" s="41" t="s">
        <v>6999</v>
      </c>
      <c r="E12513" s="41" t="s">
        <v>2903</v>
      </c>
      <c r="G12513" s="41" t="s">
        <v>32</v>
      </c>
      <c r="H12513" s="41" t="s">
        <v>2790</v>
      </c>
      <c r="I12513" s="41" t="s">
        <v>23</v>
      </c>
      <c r="J12513" s="41" t="s">
        <v>34</v>
      </c>
      <c r="K12513" s="41" t="s">
        <v>25</v>
      </c>
    </row>
    <row r="12514" spans="2:11" ht="15" customHeight="1" x14ac:dyDescent="0.3">
      <c r="B12514" s="39" t="str">
        <f t="shared" si="177"/>
        <v>VB037090410 ущільнення</v>
      </c>
      <c r="C12514" s="39" t="str">
        <f>TEXT(Raw_Articul_Data!$D12514,"00000000000")</f>
        <v>VB037090410</v>
      </c>
      <c r="D12514" s="41" t="s">
        <v>7000</v>
      </c>
      <c r="E12514" s="41" t="s">
        <v>2903</v>
      </c>
      <c r="G12514" s="41" t="s">
        <v>32</v>
      </c>
      <c r="H12514" s="41" t="s">
        <v>2790</v>
      </c>
      <c r="I12514" s="41" t="s">
        <v>23</v>
      </c>
      <c r="J12514" s="41" t="s">
        <v>34</v>
      </c>
      <c r="K12514" s="41" t="s">
        <v>25</v>
      </c>
    </row>
    <row r="12515" spans="2:11" ht="15" customHeight="1" x14ac:dyDescent="0.3">
      <c r="B12515" s="39" t="str">
        <f t="shared" si="177"/>
        <v>VB037092000 ущільнювальне кільце</v>
      </c>
      <c r="C12515" s="39" t="str">
        <f>TEXT(Raw_Articul_Data!$D12515,"00000000000")</f>
        <v>VB037092000</v>
      </c>
      <c r="D12515" s="41" t="s">
        <v>7001</v>
      </c>
      <c r="E12515" s="41" t="s">
        <v>3047</v>
      </c>
      <c r="G12515" s="41" t="s">
        <v>32</v>
      </c>
      <c r="H12515" s="41" t="s">
        <v>2790</v>
      </c>
      <c r="I12515" s="41" t="s">
        <v>23</v>
      </c>
      <c r="J12515" s="41" t="s">
        <v>34</v>
      </c>
      <c r="K12515" s="41" t="s">
        <v>25</v>
      </c>
    </row>
    <row r="12516" spans="2:11" ht="15" customHeight="1" x14ac:dyDescent="0.3">
      <c r="B12516" s="39" t="str">
        <f t="shared" si="177"/>
        <v>VB037092010 ущільнююче кільце</v>
      </c>
      <c r="C12516" s="39" t="str">
        <f>TEXT(Raw_Articul_Data!$D12516,"00000000000")</f>
        <v>VB037092010</v>
      </c>
      <c r="D12516" s="41" t="s">
        <v>7002</v>
      </c>
      <c r="E12516" s="41" t="s">
        <v>2853</v>
      </c>
      <c r="G12516" s="41" t="s">
        <v>32</v>
      </c>
      <c r="H12516" s="41" t="s">
        <v>2790</v>
      </c>
      <c r="I12516" s="41" t="s">
        <v>23</v>
      </c>
      <c r="J12516" s="41" t="s">
        <v>34</v>
      </c>
      <c r="K12516" s="41" t="s">
        <v>25</v>
      </c>
    </row>
    <row r="12517" spans="2:11" ht="15" customHeight="1" x14ac:dyDescent="0.3">
      <c r="B12517" s="39" t="str">
        <f t="shared" si="177"/>
        <v>VB037092020 ущільнення пробки</v>
      </c>
      <c r="C12517" s="39" t="str">
        <f>TEXT(Raw_Articul_Data!$D12517,"00000000000")</f>
        <v>VB037092020</v>
      </c>
      <c r="D12517" s="41" t="s">
        <v>7003</v>
      </c>
      <c r="E12517" s="41" t="s">
        <v>7004</v>
      </c>
      <c r="G12517" s="41" t="s">
        <v>32</v>
      </c>
      <c r="H12517" s="41" t="s">
        <v>2790</v>
      </c>
      <c r="I12517" s="41" t="s">
        <v>23</v>
      </c>
      <c r="J12517" s="41" t="s">
        <v>34</v>
      </c>
      <c r="K12517" s="41" t="s">
        <v>25</v>
      </c>
    </row>
    <row r="12518" spans="2:11" ht="15" customHeight="1" x14ac:dyDescent="0.3">
      <c r="B12518" s="39" t="str">
        <f t="shared" si="177"/>
        <v>VB037611200 канал</v>
      </c>
      <c r="C12518" s="39" t="str">
        <f>TEXT(Raw_Articul_Data!$D12518,"00000000000")</f>
        <v>VB037611200</v>
      </c>
      <c r="D12518" s="41" t="s">
        <v>7005</v>
      </c>
      <c r="E12518" s="41" t="s">
        <v>7006</v>
      </c>
      <c r="G12518" s="41" t="s">
        <v>32</v>
      </c>
      <c r="H12518" s="41" t="s">
        <v>2790</v>
      </c>
      <c r="I12518" s="41" t="s">
        <v>23</v>
      </c>
      <c r="J12518" s="41" t="s">
        <v>34</v>
      </c>
      <c r="K12518" s="41" t="s">
        <v>25</v>
      </c>
    </row>
    <row r="12519" spans="2:11" ht="15" customHeight="1" x14ac:dyDescent="0.3">
      <c r="B12519" s="39" t="str">
        <f t="shared" si="177"/>
        <v>VB037700400 лопатеве колесо</v>
      </c>
      <c r="C12519" s="39" t="str">
        <f>TEXT(Raw_Articul_Data!$D12519,"00000000000")</f>
        <v>VB037700400</v>
      </c>
      <c r="D12519" s="41" t="s">
        <v>7007</v>
      </c>
      <c r="E12519" s="41" t="s">
        <v>7008</v>
      </c>
      <c r="G12519" s="41" t="s">
        <v>32</v>
      </c>
      <c r="H12519" s="41" t="s">
        <v>2790</v>
      </c>
      <c r="I12519" s="41" t="s">
        <v>23</v>
      </c>
      <c r="J12519" s="41" t="s">
        <v>34</v>
      </c>
      <c r="K12519" s="41" t="s">
        <v>25</v>
      </c>
    </row>
    <row r="12520" spans="2:11" ht="15" customHeight="1" x14ac:dyDescent="0.3">
      <c r="B12520" s="39" t="str">
        <f t="shared" si="177"/>
        <v>VB037802000 кришка в зборі</v>
      </c>
      <c r="C12520" s="39" t="str">
        <f>TEXT(Raw_Articul_Data!$D12520,"00000000000")</f>
        <v>VB037802000</v>
      </c>
      <c r="D12520" s="41" t="s">
        <v>7009</v>
      </c>
      <c r="E12520" s="41" t="s">
        <v>2802</v>
      </c>
      <c r="G12520" s="41" t="s">
        <v>32</v>
      </c>
      <c r="H12520" s="41" t="s">
        <v>2790</v>
      </c>
      <c r="I12520" s="41" t="s">
        <v>23</v>
      </c>
      <c r="J12520" s="41" t="s">
        <v>34</v>
      </c>
      <c r="K12520" s="41" t="s">
        <v>25</v>
      </c>
    </row>
    <row r="12521" spans="2:11" ht="15" customHeight="1" x14ac:dyDescent="0.3">
      <c r="B12521" s="39" t="str">
        <f t="shared" si="177"/>
        <v>VB040071610 набір ущільнень</v>
      </c>
      <c r="C12521" s="39" t="str">
        <f>TEXT(Raw_Articul_Data!$D12521,"00000000000")</f>
        <v>VB040071610</v>
      </c>
      <c r="D12521" s="41" t="s">
        <v>7010</v>
      </c>
      <c r="E12521" s="41" t="s">
        <v>2793</v>
      </c>
      <c r="G12521" s="41" t="s">
        <v>32</v>
      </c>
      <c r="H12521" s="41" t="s">
        <v>2790</v>
      </c>
      <c r="I12521" s="41" t="s">
        <v>23</v>
      </c>
      <c r="J12521" s="41" t="s">
        <v>34</v>
      </c>
      <c r="K12521" s="41" t="s">
        <v>25</v>
      </c>
    </row>
    <row r="12522" spans="2:11" ht="15" customHeight="1" x14ac:dyDescent="0.3">
      <c r="B12522" s="39" t="str">
        <f t="shared" si="177"/>
        <v>VB040071905 комплект з'єднувальних частин</v>
      </c>
      <c r="C12522" s="39" t="str">
        <f>TEXT(Raw_Articul_Data!$D12522,"00000000000")</f>
        <v>VB040071905</v>
      </c>
      <c r="D12522" s="41" t="s">
        <v>7011</v>
      </c>
      <c r="E12522" s="41" t="s">
        <v>6981</v>
      </c>
      <c r="G12522" s="41" t="s">
        <v>32</v>
      </c>
      <c r="H12522" s="41" t="s">
        <v>2790</v>
      </c>
      <c r="I12522" s="41" t="s">
        <v>23</v>
      </c>
      <c r="J12522" s="41" t="s">
        <v>34</v>
      </c>
      <c r="K12522" s="41" t="s">
        <v>25</v>
      </c>
    </row>
    <row r="12523" spans="2:11" ht="15" customHeight="1" x14ac:dyDescent="0.3">
      <c r="B12523" s="39" t="str">
        <f t="shared" si="177"/>
        <v>VB040073400 комплект фільтрів</v>
      </c>
      <c r="C12523" s="39" t="str">
        <f>TEXT(Raw_Articul_Data!$D12523,"00000000000")</f>
        <v>VB040073400</v>
      </c>
      <c r="D12523" s="41" t="s">
        <v>7012</v>
      </c>
      <c r="E12523" s="41" t="s">
        <v>5223</v>
      </c>
      <c r="G12523" s="41" t="s">
        <v>32</v>
      </c>
      <c r="H12523" s="41" t="s">
        <v>2790</v>
      </c>
      <c r="I12523" s="41" t="s">
        <v>23</v>
      </c>
      <c r="J12523" s="41" t="s">
        <v>34</v>
      </c>
      <c r="K12523" s="41" t="s">
        <v>25</v>
      </c>
    </row>
    <row r="12524" spans="2:11" ht="15" customHeight="1" x14ac:dyDescent="0.3">
      <c r="B12524" s="39" t="str">
        <f t="shared" si="177"/>
        <v xml:space="preserve">VB040111800 чотиритактний двигун в зборі ehc 605.0 (ehc605-0004) </v>
      </c>
      <c r="C12524" s="39" t="str">
        <f>TEXT(Raw_Articul_Data!$D12524,"00000000000")</f>
        <v>VB040111800</v>
      </c>
      <c r="D12524" s="41" t="s">
        <v>7013</v>
      </c>
      <c r="E12524" s="41" t="s">
        <v>7014</v>
      </c>
      <c r="G12524" s="41" t="s">
        <v>32</v>
      </c>
      <c r="H12524" s="41" t="s">
        <v>2790</v>
      </c>
      <c r="I12524" s="41" t="s">
        <v>23</v>
      </c>
      <c r="J12524" s="41" t="s">
        <v>34</v>
      </c>
      <c r="K12524" s="41" t="s">
        <v>25</v>
      </c>
    </row>
    <row r="12525" spans="2:11" ht="15" customHeight="1" x14ac:dyDescent="0.3">
      <c r="B12525" s="39" t="str">
        <f t="shared" si="177"/>
        <v>VB040112000 мотопомпа wp600</v>
      </c>
      <c r="C12525" s="39" t="str">
        <f>TEXT(Raw_Articul_Data!$D12525,"00000000000")</f>
        <v>VB040112000</v>
      </c>
      <c r="D12525" s="41" t="s">
        <v>2731</v>
      </c>
      <c r="E12525" s="41" t="s">
        <v>2732</v>
      </c>
      <c r="F12525" s="41" t="s">
        <v>7264</v>
      </c>
      <c r="G12525" s="41" t="s">
        <v>843</v>
      </c>
      <c r="H12525" s="41" t="s">
        <v>2733</v>
      </c>
      <c r="I12525" s="41" t="s">
        <v>2166</v>
      </c>
      <c r="J12525" s="41" t="s">
        <v>34</v>
      </c>
      <c r="K12525" s="41" t="s">
        <v>25</v>
      </c>
    </row>
    <row r="12526" spans="2:11" ht="15" customHeight="1" x14ac:dyDescent="0.3">
      <c r="B12526" s="39" t="str">
        <f t="shared" si="177"/>
        <v>VB040290500 ущільнення (кришка)</v>
      </c>
      <c r="C12526" s="39" t="str">
        <f>TEXT(Raw_Articul_Data!$D12526,"00000000000")</f>
        <v>VB040290500</v>
      </c>
      <c r="D12526" s="41" t="s">
        <v>7015</v>
      </c>
      <c r="E12526" s="41" t="s">
        <v>6986</v>
      </c>
      <c r="G12526" s="41" t="s">
        <v>32</v>
      </c>
      <c r="H12526" s="41" t="s">
        <v>2790</v>
      </c>
      <c r="I12526" s="41" t="s">
        <v>23</v>
      </c>
      <c r="J12526" s="41" t="s">
        <v>34</v>
      </c>
      <c r="K12526" s="41" t="s">
        <v>25</v>
      </c>
    </row>
    <row r="12527" spans="2:11" ht="15" customHeight="1" x14ac:dyDescent="0.3">
      <c r="B12527" s="39" t="str">
        <f t="shared" si="177"/>
        <v>VB040290505 ущільнення (лопатеве колесо)</v>
      </c>
      <c r="C12527" s="39" t="str">
        <f>TEXT(Raw_Articul_Data!$D12527,"00000000000")</f>
        <v>VB040290505</v>
      </c>
      <c r="D12527" s="41" t="s">
        <v>7016</v>
      </c>
      <c r="E12527" s="41" t="s">
        <v>7017</v>
      </c>
      <c r="G12527" s="41" t="s">
        <v>32</v>
      </c>
      <c r="H12527" s="41" t="s">
        <v>2790</v>
      </c>
      <c r="I12527" s="41" t="s">
        <v>23</v>
      </c>
      <c r="J12527" s="41" t="s">
        <v>34</v>
      </c>
      <c r="K12527" s="41" t="s">
        <v>25</v>
      </c>
    </row>
    <row r="12528" spans="2:11" ht="15" customHeight="1" x14ac:dyDescent="0.3">
      <c r="B12528" s="39" t="str">
        <f t="shared" si="177"/>
        <v>VB047011000 корпус</v>
      </c>
      <c r="C12528" s="39" t="str">
        <f>TEXT(Raw_Articul_Data!$D12528,"00000000000")</f>
        <v>VB047011000</v>
      </c>
      <c r="D12528" s="41" t="s">
        <v>7018</v>
      </c>
      <c r="E12528" s="41" t="s">
        <v>3695</v>
      </c>
      <c r="G12528" s="41" t="s">
        <v>32</v>
      </c>
      <c r="H12528" s="41" t="s">
        <v>2790</v>
      </c>
      <c r="I12528" s="41" t="s">
        <v>23</v>
      </c>
      <c r="J12528" s="41" t="s">
        <v>34</v>
      </c>
      <c r="K12528" s="41" t="s">
        <v>25</v>
      </c>
    </row>
    <row r="12529" spans="2:11" ht="15" customHeight="1" x14ac:dyDescent="0.3">
      <c r="B12529" s="39" t="str">
        <f t="shared" si="177"/>
        <v>VB047012000 фланець</v>
      </c>
      <c r="C12529" s="39" t="str">
        <f>TEXT(Raw_Articul_Data!$D12529,"00000000000")</f>
        <v>VB047012000</v>
      </c>
      <c r="D12529" s="41" t="s">
        <v>7019</v>
      </c>
      <c r="E12529" s="41" t="s">
        <v>3283</v>
      </c>
      <c r="G12529" s="41" t="s">
        <v>32</v>
      </c>
      <c r="H12529" s="41" t="s">
        <v>2790</v>
      </c>
      <c r="I12529" s="41" t="s">
        <v>23</v>
      </c>
      <c r="J12529" s="41" t="s">
        <v>34</v>
      </c>
      <c r="K12529" s="41" t="s">
        <v>25</v>
      </c>
    </row>
    <row r="12530" spans="2:11" ht="15" customHeight="1" x14ac:dyDescent="0.3">
      <c r="B12530" s="39" t="str">
        <f t="shared" si="177"/>
        <v>VB047012010 фланець</v>
      </c>
      <c r="C12530" s="39" t="str">
        <f>TEXT(Raw_Articul_Data!$D12530,"00000000000")</f>
        <v>VB047012010</v>
      </c>
      <c r="D12530" s="41" t="s">
        <v>7020</v>
      </c>
      <c r="E12530" s="41" t="s">
        <v>3283</v>
      </c>
      <c r="G12530" s="41" t="s">
        <v>32</v>
      </c>
      <c r="H12530" s="41" t="s">
        <v>2790</v>
      </c>
      <c r="I12530" s="41" t="s">
        <v>23</v>
      </c>
      <c r="J12530" s="41" t="s">
        <v>34</v>
      </c>
      <c r="K12530" s="41" t="s">
        <v>25</v>
      </c>
    </row>
    <row r="12531" spans="2:11" ht="15" customHeight="1" x14ac:dyDescent="0.3">
      <c r="B12531" s="39" t="str">
        <f t="shared" si="177"/>
        <v>VB047062400 клапан</v>
      </c>
      <c r="C12531" s="39" t="str">
        <f>TEXT(Raw_Articul_Data!$D12531,"00000000000")</f>
        <v>VB047062400</v>
      </c>
      <c r="D12531" s="41" t="s">
        <v>7021</v>
      </c>
      <c r="E12531" s="41" t="s">
        <v>2901</v>
      </c>
      <c r="G12531" s="41" t="s">
        <v>32</v>
      </c>
      <c r="H12531" s="41" t="s">
        <v>2790</v>
      </c>
      <c r="I12531" s="41" t="s">
        <v>23</v>
      </c>
      <c r="J12531" s="41" t="s">
        <v>34</v>
      </c>
      <c r="K12531" s="41" t="s">
        <v>25</v>
      </c>
    </row>
    <row r="12532" spans="2:11" ht="15" customHeight="1" x14ac:dyDescent="0.3">
      <c r="B12532" s="39" t="str">
        <f t="shared" si="177"/>
        <v>VB047090400 ущільнення</v>
      </c>
      <c r="C12532" s="39" t="str">
        <f>TEXT(Raw_Articul_Data!$D12532,"00000000000")</f>
        <v>VB047090400</v>
      </c>
      <c r="D12532" s="41" t="s">
        <v>7022</v>
      </c>
      <c r="E12532" s="41" t="s">
        <v>2903</v>
      </c>
      <c r="G12532" s="41" t="s">
        <v>32</v>
      </c>
      <c r="H12532" s="41" t="s">
        <v>2790</v>
      </c>
      <c r="I12532" s="41" t="s">
        <v>23</v>
      </c>
      <c r="J12532" s="41" t="s">
        <v>34</v>
      </c>
      <c r="K12532" s="41" t="s">
        <v>25</v>
      </c>
    </row>
    <row r="12533" spans="2:11" ht="15" customHeight="1" x14ac:dyDescent="0.3">
      <c r="B12533" s="39" t="str">
        <f t="shared" si="177"/>
        <v>VB047090410 ущільнення</v>
      </c>
      <c r="C12533" s="39" t="str">
        <f>TEXT(Raw_Articul_Data!$D12533,"00000000000")</f>
        <v>VB047090410</v>
      </c>
      <c r="D12533" s="41" t="s">
        <v>7023</v>
      </c>
      <c r="E12533" s="41" t="s">
        <v>2903</v>
      </c>
      <c r="G12533" s="41" t="s">
        <v>32</v>
      </c>
      <c r="H12533" s="41" t="s">
        <v>2790</v>
      </c>
      <c r="I12533" s="41" t="s">
        <v>23</v>
      </c>
      <c r="J12533" s="41" t="s">
        <v>34</v>
      </c>
      <c r="K12533" s="41" t="s">
        <v>25</v>
      </c>
    </row>
    <row r="12534" spans="2:11" ht="15" customHeight="1" x14ac:dyDescent="0.3">
      <c r="B12534" s="39" t="str">
        <f t="shared" si="177"/>
        <v>VB047092000 ущільнююче кільце</v>
      </c>
      <c r="C12534" s="39" t="str">
        <f>TEXT(Raw_Articul_Data!$D12534,"00000000000")</f>
        <v>VB047092000</v>
      </c>
      <c r="D12534" s="41" t="s">
        <v>7024</v>
      </c>
      <c r="E12534" s="41" t="s">
        <v>2853</v>
      </c>
      <c r="G12534" s="41" t="s">
        <v>32</v>
      </c>
      <c r="H12534" s="41" t="s">
        <v>2790</v>
      </c>
      <c r="I12534" s="41" t="s">
        <v>23</v>
      </c>
      <c r="J12534" s="41" t="s">
        <v>34</v>
      </c>
      <c r="K12534" s="41" t="s">
        <v>25</v>
      </c>
    </row>
    <row r="12535" spans="2:11" ht="15" customHeight="1" x14ac:dyDescent="0.3">
      <c r="B12535" s="39" t="str">
        <f t="shared" si="177"/>
        <v>VB047092010 ущільнювальне кільце</v>
      </c>
      <c r="C12535" s="39" t="str">
        <f>TEXT(Raw_Articul_Data!$D12535,"00000000000")</f>
        <v>VB047092010</v>
      </c>
      <c r="D12535" s="41" t="s">
        <v>7025</v>
      </c>
      <c r="E12535" s="41" t="s">
        <v>3047</v>
      </c>
      <c r="G12535" s="41" t="s">
        <v>32</v>
      </c>
      <c r="H12535" s="41" t="s">
        <v>2790</v>
      </c>
      <c r="I12535" s="41" t="s">
        <v>23</v>
      </c>
      <c r="J12535" s="41" t="s">
        <v>34</v>
      </c>
      <c r="K12535" s="41" t="s">
        <v>25</v>
      </c>
    </row>
    <row r="12536" spans="2:11" ht="15" customHeight="1" x14ac:dyDescent="0.3">
      <c r="B12536" s="39" t="str">
        <f t="shared" si="177"/>
        <v>VB047611200 впускний канал</v>
      </c>
      <c r="C12536" s="39" t="str">
        <f>TEXT(Raw_Articul_Data!$D12536,"00000000000")</f>
        <v>VB047611200</v>
      </c>
      <c r="D12536" s="41" t="s">
        <v>7026</v>
      </c>
      <c r="E12536" s="41" t="s">
        <v>7027</v>
      </c>
      <c r="G12536" s="41" t="s">
        <v>32</v>
      </c>
      <c r="H12536" s="41" t="s">
        <v>2790</v>
      </c>
      <c r="I12536" s="41" t="s">
        <v>23</v>
      </c>
      <c r="J12536" s="41" t="s">
        <v>34</v>
      </c>
      <c r="K12536" s="41" t="s">
        <v>25</v>
      </c>
    </row>
    <row r="12537" spans="2:11" ht="15" customHeight="1" x14ac:dyDescent="0.3">
      <c r="B12537" s="39" t="str">
        <f t="shared" si="177"/>
        <v>VB047700400 лопатеве колесо</v>
      </c>
      <c r="C12537" s="39" t="str">
        <f>TEXT(Raw_Articul_Data!$D12537,"00000000000")</f>
        <v>VB047700400</v>
      </c>
      <c r="D12537" s="41" t="s">
        <v>7028</v>
      </c>
      <c r="E12537" s="41" t="s">
        <v>7008</v>
      </c>
      <c r="G12537" s="41" t="s">
        <v>32</v>
      </c>
      <c r="H12537" s="41" t="s">
        <v>2790</v>
      </c>
      <c r="I12537" s="41" t="s">
        <v>23</v>
      </c>
      <c r="J12537" s="41" t="s">
        <v>34</v>
      </c>
      <c r="K12537" s="41" t="s">
        <v>25</v>
      </c>
    </row>
    <row r="12538" spans="2:11" ht="15" customHeight="1" x14ac:dyDescent="0.3">
      <c r="B12538" s="39" t="str">
        <f t="shared" si="177"/>
        <v>VB047802000 кришка в зборі</v>
      </c>
      <c r="C12538" s="39" t="str">
        <f>TEXT(Raw_Articul_Data!$D12538,"00000000000")</f>
        <v>VB047802000</v>
      </c>
      <c r="D12538" s="41" t="s">
        <v>7029</v>
      </c>
      <c r="E12538" s="41" t="s">
        <v>2802</v>
      </c>
      <c r="G12538" s="41" t="s">
        <v>32</v>
      </c>
      <c r="H12538" s="41" t="s">
        <v>2790</v>
      </c>
      <c r="I12538" s="41" t="s">
        <v>23</v>
      </c>
      <c r="J12538" s="41" t="s">
        <v>34</v>
      </c>
      <c r="K12538" s="41" t="s">
        <v>25</v>
      </c>
    </row>
    <row r="12539" spans="2:11" ht="15" customHeight="1" x14ac:dyDescent="0.3">
      <c r="B12539" s="39" t="str">
        <f t="shared" si="177"/>
        <v xml:space="preserve">VB049510830 гвинт з шестигранною головкою </v>
      </c>
      <c r="C12539" s="39" t="str">
        <f>TEXT(Raw_Articul_Data!$D12539,"00000000000")</f>
        <v>VB049510830</v>
      </c>
      <c r="D12539" s="41" t="s">
        <v>7030</v>
      </c>
      <c r="E12539" s="41" t="s">
        <v>7031</v>
      </c>
      <c r="G12539" s="41" t="s">
        <v>32</v>
      </c>
      <c r="H12539" s="41" t="s">
        <v>2790</v>
      </c>
      <c r="I12539" s="41" t="s">
        <v>23</v>
      </c>
      <c r="J12539" s="41" t="s">
        <v>34</v>
      </c>
      <c r="K12539" s="41" t="s">
        <v>25</v>
      </c>
    </row>
    <row r="12540" spans="2:11" ht="15" customHeight="1" x14ac:dyDescent="0.3">
      <c r="B12540" s="39" t="str">
        <f t="shared" si="177"/>
        <v>VB050071610 набір ущільнень</v>
      </c>
      <c r="C12540" s="39" t="str">
        <f>TEXT(Raw_Articul_Data!$D12540,"00000000000")</f>
        <v>VB050071610</v>
      </c>
      <c r="D12540" s="41" t="s">
        <v>7032</v>
      </c>
      <c r="E12540" s="41" t="s">
        <v>2793</v>
      </c>
      <c r="G12540" s="41" t="s">
        <v>32</v>
      </c>
      <c r="H12540" s="41" t="s">
        <v>2790</v>
      </c>
      <c r="I12540" s="41" t="s">
        <v>23</v>
      </c>
      <c r="J12540" s="41" t="s">
        <v>34</v>
      </c>
      <c r="K12540" s="41" t="s">
        <v>25</v>
      </c>
    </row>
    <row r="12541" spans="2:11" ht="15" customHeight="1" x14ac:dyDescent="0.3">
      <c r="B12541" s="39" t="str">
        <f t="shared" si="177"/>
        <v>VB050071900 комплект з'єднувальних частин</v>
      </c>
      <c r="C12541" s="39" t="str">
        <f>TEXT(Raw_Articul_Data!$D12541,"00000000000")</f>
        <v>VB050071900</v>
      </c>
      <c r="D12541" s="41" t="s">
        <v>7033</v>
      </c>
      <c r="E12541" s="41" t="s">
        <v>6981</v>
      </c>
      <c r="G12541" s="41" t="s">
        <v>32</v>
      </c>
      <c r="H12541" s="41" t="s">
        <v>2790</v>
      </c>
      <c r="I12541" s="41" t="s">
        <v>23</v>
      </c>
      <c r="J12541" s="41" t="s">
        <v>34</v>
      </c>
      <c r="K12541" s="41" t="s">
        <v>25</v>
      </c>
    </row>
    <row r="12542" spans="2:11" ht="15" customHeight="1" x14ac:dyDescent="0.3">
      <c r="B12542" s="39" t="str">
        <f t="shared" si="177"/>
        <v>VB050073400 комплект фільтрів</v>
      </c>
      <c r="C12542" s="39" t="str">
        <f>TEXT(Raw_Articul_Data!$D12542,"00000000000")</f>
        <v>VB050073400</v>
      </c>
      <c r="D12542" s="41" t="s">
        <v>7034</v>
      </c>
      <c r="E12542" s="41" t="s">
        <v>5223</v>
      </c>
      <c r="G12542" s="41" t="s">
        <v>32</v>
      </c>
      <c r="H12542" s="41" t="s">
        <v>2790</v>
      </c>
      <c r="I12542" s="41" t="s">
        <v>23</v>
      </c>
      <c r="J12542" s="41" t="s">
        <v>34</v>
      </c>
      <c r="K12542" s="41" t="s">
        <v>25</v>
      </c>
    </row>
    <row r="12543" spans="2:11" ht="15" customHeight="1" x14ac:dyDescent="0.3">
      <c r="B12543" s="39" t="str">
        <f t="shared" si="177"/>
        <v xml:space="preserve">VB050111800 чотиритактний двигун в зборі ehc 705.0 (ehc705-0001) </v>
      </c>
      <c r="C12543" s="39" t="str">
        <f>TEXT(Raw_Articul_Data!$D12543,"00000000000")</f>
        <v>VB050111800</v>
      </c>
      <c r="D12543" s="41" t="s">
        <v>7035</v>
      </c>
      <c r="E12543" s="41" t="s">
        <v>7036</v>
      </c>
      <c r="G12543" s="41" t="s">
        <v>32</v>
      </c>
      <c r="H12543" s="41" t="s">
        <v>2790</v>
      </c>
      <c r="I12543" s="41" t="s">
        <v>23</v>
      </c>
      <c r="J12543" s="41" t="s">
        <v>34</v>
      </c>
      <c r="K12543" s="41" t="s">
        <v>25</v>
      </c>
    </row>
    <row r="12544" spans="2:11" ht="15" customHeight="1" x14ac:dyDescent="0.3">
      <c r="B12544" s="39" t="str">
        <f t="shared" si="177"/>
        <v>VB050112000 мотопомпа wp900</v>
      </c>
      <c r="C12544" s="39" t="str">
        <f>TEXT(Raw_Articul_Data!$D12544,"00000000000")</f>
        <v>VB050112000</v>
      </c>
      <c r="D12544" s="41" t="s">
        <v>2734</v>
      </c>
      <c r="E12544" s="41" t="s">
        <v>2735</v>
      </c>
      <c r="F12544" s="41" t="s">
        <v>7264</v>
      </c>
      <c r="G12544" s="41" t="s">
        <v>843</v>
      </c>
      <c r="H12544" s="41" t="s">
        <v>2736</v>
      </c>
      <c r="I12544" s="41" t="s">
        <v>2166</v>
      </c>
      <c r="J12544" s="41" t="s">
        <v>34</v>
      </c>
      <c r="K12544" s="41" t="s">
        <v>25</v>
      </c>
    </row>
    <row r="12545" spans="2:11" ht="15" customHeight="1" x14ac:dyDescent="0.3">
      <c r="B12545" s="39" t="str">
        <f t="shared" si="177"/>
        <v>VB050290500 ущільнення (кришка)</v>
      </c>
      <c r="C12545" s="39" t="str">
        <f>TEXT(Raw_Articul_Data!$D12545,"00000000000")</f>
        <v>VB050290500</v>
      </c>
      <c r="D12545" s="41" t="s">
        <v>7037</v>
      </c>
      <c r="E12545" s="41" t="s">
        <v>6986</v>
      </c>
      <c r="G12545" s="41" t="s">
        <v>32</v>
      </c>
      <c r="H12545" s="41" t="s">
        <v>2790</v>
      </c>
      <c r="I12545" s="41" t="s">
        <v>23</v>
      </c>
      <c r="J12545" s="41" t="s">
        <v>34</v>
      </c>
      <c r="K12545" s="41" t="s">
        <v>25</v>
      </c>
    </row>
    <row r="12546" spans="2:11" ht="15" customHeight="1" x14ac:dyDescent="0.3">
      <c r="B12546" s="39" t="str">
        <f t="shared" si="177"/>
        <v>VB050290505 ущільнення (лопатеве колесо)</v>
      </c>
      <c r="C12546" s="39" t="str">
        <f>TEXT(Raw_Articul_Data!$D12546,"00000000000")</f>
        <v>VB050290505</v>
      </c>
      <c r="D12546" s="41" t="s">
        <v>7038</v>
      </c>
      <c r="E12546" s="41" t="s">
        <v>7017</v>
      </c>
      <c r="G12546" s="41" t="s">
        <v>32</v>
      </c>
      <c r="H12546" s="41" t="s">
        <v>2790</v>
      </c>
      <c r="I12546" s="41" t="s">
        <v>23</v>
      </c>
      <c r="J12546" s="41" t="s">
        <v>34</v>
      </c>
      <c r="K12546" s="41" t="s">
        <v>25</v>
      </c>
    </row>
    <row r="12547" spans="2:11" ht="15" customHeight="1" x14ac:dyDescent="0.3">
      <c r="B12547" s="39" t="str">
        <f t="shared" si="177"/>
        <v>VB051404405 комплект повітряного фільтра</v>
      </c>
      <c r="C12547" s="39" t="str">
        <f>TEXT(Raw_Articul_Data!$D12547,"00000000000")</f>
        <v>VB051404405</v>
      </c>
      <c r="D12547" s="41" t="s">
        <v>7039</v>
      </c>
      <c r="E12547" s="41" t="s">
        <v>3161</v>
      </c>
      <c r="G12547" s="41" t="s">
        <v>32</v>
      </c>
      <c r="H12547" s="41" t="s">
        <v>2790</v>
      </c>
      <c r="I12547" s="41" t="s">
        <v>23</v>
      </c>
      <c r="J12547" s="41" t="s">
        <v>34</v>
      </c>
      <c r="K12547" s="41" t="s">
        <v>25</v>
      </c>
    </row>
    <row r="12548" spans="2:11" ht="15" customHeight="1" x14ac:dyDescent="0.3">
      <c r="B12548" s="39" t="str">
        <f t="shared" si="177"/>
        <v>VB057011000 корпус</v>
      </c>
      <c r="C12548" s="39" t="str">
        <f>TEXT(Raw_Articul_Data!$D12548,"00000000000")</f>
        <v>VB057011000</v>
      </c>
      <c r="D12548" s="41" t="s">
        <v>7040</v>
      </c>
      <c r="E12548" s="41" t="s">
        <v>3695</v>
      </c>
      <c r="G12548" s="41" t="s">
        <v>32</v>
      </c>
      <c r="H12548" s="41" t="s">
        <v>2790</v>
      </c>
      <c r="I12548" s="41" t="s">
        <v>23</v>
      </c>
      <c r="J12548" s="41" t="s">
        <v>34</v>
      </c>
      <c r="K12548" s="41" t="s">
        <v>25</v>
      </c>
    </row>
    <row r="12549" spans="2:11" ht="15" customHeight="1" x14ac:dyDescent="0.3">
      <c r="B12549" s="39" t="str">
        <f t="shared" si="177"/>
        <v>VB057012000 фланець</v>
      </c>
      <c r="C12549" s="39" t="str">
        <f>TEXT(Raw_Articul_Data!$D12549,"00000000000")</f>
        <v>VB057012000</v>
      </c>
      <c r="D12549" s="41" t="s">
        <v>7041</v>
      </c>
      <c r="E12549" s="41" t="s">
        <v>3283</v>
      </c>
      <c r="G12549" s="41" t="s">
        <v>32</v>
      </c>
      <c r="H12549" s="41" t="s">
        <v>2790</v>
      </c>
      <c r="I12549" s="41" t="s">
        <v>23</v>
      </c>
      <c r="J12549" s="41" t="s">
        <v>34</v>
      </c>
      <c r="K12549" s="41" t="s">
        <v>25</v>
      </c>
    </row>
    <row r="12550" spans="2:11" ht="15" customHeight="1" x14ac:dyDescent="0.3">
      <c r="B12550" s="39" t="str">
        <f t="shared" si="177"/>
        <v>VB057012010 фланець</v>
      </c>
      <c r="C12550" s="39" t="str">
        <f>TEXT(Raw_Articul_Data!$D12550,"00000000000")</f>
        <v>VB057012010</v>
      </c>
      <c r="D12550" s="41" t="s">
        <v>7042</v>
      </c>
      <c r="E12550" s="41" t="s">
        <v>3283</v>
      </c>
      <c r="G12550" s="41" t="s">
        <v>32</v>
      </c>
      <c r="H12550" s="41" t="s">
        <v>2790</v>
      </c>
      <c r="I12550" s="41" t="s">
        <v>23</v>
      </c>
      <c r="J12550" s="41" t="s">
        <v>34</v>
      </c>
      <c r="K12550" s="41" t="s">
        <v>25</v>
      </c>
    </row>
    <row r="12551" spans="2:11" ht="15" customHeight="1" x14ac:dyDescent="0.3">
      <c r="B12551" s="39" t="str">
        <f t="shared" si="177"/>
        <v>VB057062400 клапан</v>
      </c>
      <c r="C12551" s="39" t="str">
        <f>TEXT(Raw_Articul_Data!$D12551,"00000000000")</f>
        <v>VB057062400</v>
      </c>
      <c r="D12551" s="41" t="s">
        <v>7043</v>
      </c>
      <c r="E12551" s="41" t="s">
        <v>2901</v>
      </c>
      <c r="G12551" s="41" t="s">
        <v>32</v>
      </c>
      <c r="H12551" s="41" t="s">
        <v>2790</v>
      </c>
      <c r="I12551" s="41" t="s">
        <v>23</v>
      </c>
      <c r="J12551" s="41" t="s">
        <v>34</v>
      </c>
      <c r="K12551" s="41" t="s">
        <v>25</v>
      </c>
    </row>
    <row r="12552" spans="2:11" ht="15" customHeight="1" x14ac:dyDescent="0.3">
      <c r="B12552" s="39" t="str">
        <f t="shared" si="177"/>
        <v>VB057067000 гумовий амортизатор</v>
      </c>
      <c r="C12552" s="39" t="str">
        <f>TEXT(Raw_Articul_Data!$D12552,"00000000000")</f>
        <v>VB057067000</v>
      </c>
      <c r="D12552" s="41" t="s">
        <v>7044</v>
      </c>
      <c r="E12552" s="41" t="s">
        <v>5166</v>
      </c>
      <c r="G12552" s="41" t="s">
        <v>32</v>
      </c>
      <c r="H12552" s="41" t="s">
        <v>2790</v>
      </c>
      <c r="I12552" s="41" t="s">
        <v>23</v>
      </c>
      <c r="J12552" s="41" t="s">
        <v>34</v>
      </c>
      <c r="K12552" s="41" t="s">
        <v>25</v>
      </c>
    </row>
    <row r="12553" spans="2:11" ht="15" customHeight="1" x14ac:dyDescent="0.3">
      <c r="B12553" s="39" t="str">
        <f t="shared" si="177"/>
        <v>VB057088705 шланговий хомут</v>
      </c>
      <c r="C12553" s="39" t="str">
        <f>TEXT(Raw_Articul_Data!$D12553,"00000000000")</f>
        <v>VB057088705</v>
      </c>
      <c r="D12553" s="41" t="s">
        <v>7045</v>
      </c>
      <c r="E12553" s="41" t="s">
        <v>7046</v>
      </c>
      <c r="G12553" s="41" t="s">
        <v>32</v>
      </c>
      <c r="H12553" s="41" t="s">
        <v>2790</v>
      </c>
      <c r="I12553" s="41" t="s">
        <v>23</v>
      </c>
      <c r="J12553" s="41" t="s">
        <v>34</v>
      </c>
      <c r="K12553" s="41" t="s">
        <v>25</v>
      </c>
    </row>
    <row r="12554" spans="2:11" ht="15" customHeight="1" x14ac:dyDescent="0.3">
      <c r="B12554" s="39" t="str">
        <f t="shared" si="177"/>
        <v>VB057089301 шайба</v>
      </c>
      <c r="C12554" s="39" t="str">
        <f>TEXT(Raw_Articul_Data!$D12554,"00000000000")</f>
        <v>VB057089301</v>
      </c>
      <c r="D12554" s="41" t="s">
        <v>7047</v>
      </c>
      <c r="E12554" s="41" t="s">
        <v>3002</v>
      </c>
      <c r="G12554" s="41" t="s">
        <v>32</v>
      </c>
      <c r="H12554" s="41" t="s">
        <v>2790</v>
      </c>
      <c r="I12554" s="41" t="s">
        <v>23</v>
      </c>
      <c r="J12554" s="41" t="s">
        <v>34</v>
      </c>
      <c r="K12554" s="41" t="s">
        <v>25</v>
      </c>
    </row>
    <row r="12555" spans="2:11" ht="15" customHeight="1" x14ac:dyDescent="0.3">
      <c r="B12555" s="39" t="str">
        <f t="shared" si="177"/>
        <v>VB057090400 ущільнення</v>
      </c>
      <c r="C12555" s="39" t="str">
        <f>TEXT(Raw_Articul_Data!$D12555,"00000000000")</f>
        <v>VB057090400</v>
      </c>
      <c r="D12555" s="41" t="s">
        <v>7048</v>
      </c>
      <c r="E12555" s="41" t="s">
        <v>2903</v>
      </c>
      <c r="G12555" s="41" t="s">
        <v>32</v>
      </c>
      <c r="H12555" s="41" t="s">
        <v>2790</v>
      </c>
      <c r="I12555" s="41" t="s">
        <v>23</v>
      </c>
      <c r="J12555" s="41" t="s">
        <v>34</v>
      </c>
      <c r="K12555" s="41" t="s">
        <v>25</v>
      </c>
    </row>
    <row r="12556" spans="2:11" ht="15" customHeight="1" x14ac:dyDescent="0.3">
      <c r="B12556" s="39" t="str">
        <f t="shared" si="177"/>
        <v>VB057090410 ущільнення</v>
      </c>
      <c r="C12556" s="39" t="str">
        <f>TEXT(Raw_Articul_Data!$D12556,"00000000000")</f>
        <v>VB057090410</v>
      </c>
      <c r="D12556" s="41" t="s">
        <v>7049</v>
      </c>
      <c r="E12556" s="41" t="s">
        <v>2903</v>
      </c>
      <c r="G12556" s="41" t="s">
        <v>32</v>
      </c>
      <c r="H12556" s="41" t="s">
        <v>2790</v>
      </c>
      <c r="I12556" s="41" t="s">
        <v>23</v>
      </c>
      <c r="J12556" s="41" t="s">
        <v>34</v>
      </c>
      <c r="K12556" s="41" t="s">
        <v>25</v>
      </c>
    </row>
    <row r="12557" spans="2:11" ht="15" customHeight="1" x14ac:dyDescent="0.3">
      <c r="B12557" s="39" t="str">
        <f t="shared" ref="B12557:B12620" si="178">CONCATENATE(C12557," ", LOWER(E12557))</f>
        <v>VB057092000 ущільнювальне кільце</v>
      </c>
      <c r="C12557" s="39" t="str">
        <f>TEXT(Raw_Articul_Data!$D12557,"00000000000")</f>
        <v>VB057092000</v>
      </c>
      <c r="D12557" s="41" t="s">
        <v>7050</v>
      </c>
      <c r="E12557" s="41" t="s">
        <v>3047</v>
      </c>
      <c r="G12557" s="41" t="s">
        <v>32</v>
      </c>
      <c r="H12557" s="41" t="s">
        <v>2790</v>
      </c>
      <c r="I12557" s="41" t="s">
        <v>23</v>
      </c>
      <c r="J12557" s="41" t="s">
        <v>34</v>
      </c>
      <c r="K12557" s="41" t="s">
        <v>25</v>
      </c>
    </row>
    <row r="12558" spans="2:11" ht="15" customHeight="1" x14ac:dyDescent="0.3">
      <c r="B12558" s="39" t="str">
        <f t="shared" si="178"/>
        <v>VB057092010 ущільнювальне кільце</v>
      </c>
      <c r="C12558" s="39" t="str">
        <f>TEXT(Raw_Articul_Data!$D12558,"00000000000")</f>
        <v>VB057092010</v>
      </c>
      <c r="D12558" s="41" t="s">
        <v>7051</v>
      </c>
      <c r="E12558" s="41" t="s">
        <v>3047</v>
      </c>
      <c r="G12558" s="41" t="s">
        <v>32</v>
      </c>
      <c r="H12558" s="41" t="s">
        <v>2790</v>
      </c>
      <c r="I12558" s="41" t="s">
        <v>23</v>
      </c>
      <c r="J12558" s="41" t="s">
        <v>34</v>
      </c>
      <c r="K12558" s="41" t="s">
        <v>25</v>
      </c>
    </row>
    <row r="12559" spans="2:11" ht="15" customHeight="1" x14ac:dyDescent="0.3">
      <c r="B12559" s="39" t="str">
        <f t="shared" si="178"/>
        <v>VB057700400 лопатеве колесо</v>
      </c>
      <c r="C12559" s="39" t="str">
        <f>TEXT(Raw_Articul_Data!$D12559,"00000000000")</f>
        <v>VB057700400</v>
      </c>
      <c r="D12559" s="41" t="s">
        <v>7052</v>
      </c>
      <c r="E12559" s="41" t="s">
        <v>7008</v>
      </c>
      <c r="G12559" s="41" t="s">
        <v>32</v>
      </c>
      <c r="H12559" s="41" t="s">
        <v>2790</v>
      </c>
      <c r="I12559" s="41" t="s">
        <v>23</v>
      </c>
      <c r="J12559" s="41" t="s">
        <v>34</v>
      </c>
      <c r="K12559" s="41" t="s">
        <v>25</v>
      </c>
    </row>
    <row r="12560" spans="2:11" ht="15" customHeight="1" x14ac:dyDescent="0.3">
      <c r="B12560" s="39" t="str">
        <f t="shared" si="178"/>
        <v>VB057802000 кришка в зборі</v>
      </c>
      <c r="C12560" s="39" t="str">
        <f>TEXT(Raw_Articul_Data!$D12560,"00000000000")</f>
        <v>VB057802000</v>
      </c>
      <c r="D12560" s="41" t="s">
        <v>7053</v>
      </c>
      <c r="E12560" s="41" t="s">
        <v>2802</v>
      </c>
      <c r="G12560" s="41" t="s">
        <v>32</v>
      </c>
      <c r="H12560" s="41" t="s">
        <v>2790</v>
      </c>
      <c r="I12560" s="41" t="s">
        <v>23</v>
      </c>
      <c r="J12560" s="41" t="s">
        <v>34</v>
      </c>
      <c r="K12560" s="41" t="s">
        <v>25</v>
      </c>
    </row>
    <row r="12561" spans="2:11" ht="15" customHeight="1" x14ac:dyDescent="0.3">
      <c r="B12561" s="39" t="str">
        <f t="shared" si="178"/>
        <v>VB059510815 гвинт з шестигранною головкою</v>
      </c>
      <c r="C12561" s="39" t="str">
        <f>TEXT(Raw_Articul_Data!$D12561,"00000000000")</f>
        <v>VB059510815</v>
      </c>
      <c r="D12561" s="41" t="s">
        <v>7054</v>
      </c>
      <c r="E12561" s="41" t="s">
        <v>2988</v>
      </c>
      <c r="G12561" s="41" t="s">
        <v>32</v>
      </c>
      <c r="H12561" s="41" t="s">
        <v>2790</v>
      </c>
      <c r="I12561" s="41" t="s">
        <v>23</v>
      </c>
      <c r="J12561" s="41" t="s">
        <v>34</v>
      </c>
      <c r="K12561" s="41" t="s">
        <v>25</v>
      </c>
    </row>
    <row r="12562" spans="2:11" ht="15" customHeight="1" x14ac:dyDescent="0.3">
      <c r="B12562" s="39" t="str">
        <f t="shared" si="178"/>
        <v>WA200111405 газонокосарка акумуляторна rma243.3</v>
      </c>
      <c r="C12562" s="39" t="str">
        <f>TEXT(Raw_Articul_Data!$D12562,"00000000000")</f>
        <v>WA200111405</v>
      </c>
      <c r="D12562" s="41" t="s">
        <v>2737</v>
      </c>
      <c r="E12562" s="41" t="s">
        <v>2738</v>
      </c>
      <c r="F12562" s="41" t="s">
        <v>7264</v>
      </c>
      <c r="G12562" s="41" t="s">
        <v>843</v>
      </c>
      <c r="H12562" s="41" t="s">
        <v>2739</v>
      </c>
      <c r="I12562" s="41" t="s">
        <v>23</v>
      </c>
      <c r="J12562" s="41" t="s">
        <v>164</v>
      </c>
      <c r="K12562" s="41" t="s">
        <v>25</v>
      </c>
    </row>
    <row r="12563" spans="2:11" ht="15" customHeight="1" x14ac:dyDescent="0.3">
      <c r="B12563" s="39" t="str">
        <f t="shared" si="178"/>
        <v>WA200111415 газонокосарка акумуляторна rma243.3 set (ak20, al101)</v>
      </c>
      <c r="C12563" s="39" t="str">
        <f>TEXT(Raw_Articul_Data!$D12563,"00000000000")</f>
        <v>WA200111415</v>
      </c>
      <c r="D12563" s="41" t="s">
        <v>2740</v>
      </c>
      <c r="E12563" s="41" t="s">
        <v>2741</v>
      </c>
      <c r="F12563" s="41" t="s">
        <v>7264</v>
      </c>
      <c r="G12563" s="41" t="s">
        <v>843</v>
      </c>
      <c r="H12563" s="41" t="s">
        <v>2742</v>
      </c>
      <c r="I12563" s="41" t="s">
        <v>23</v>
      </c>
      <c r="J12563" s="41" t="s">
        <v>164</v>
      </c>
      <c r="K12563" s="41" t="s">
        <v>25</v>
      </c>
    </row>
    <row r="12564" spans="2:11" ht="15" customHeight="1" x14ac:dyDescent="0.3">
      <c r="B12564" s="39" t="str">
        <f t="shared" si="178"/>
        <v>WA214301405 електронний модуль</v>
      </c>
      <c r="C12564" s="39" t="str">
        <f>TEXT(Raw_Articul_Data!$D12564,"00000000000")</f>
        <v>WA214301405</v>
      </c>
      <c r="D12564" s="41" t="s">
        <v>7055</v>
      </c>
      <c r="E12564" s="41" t="s">
        <v>3908</v>
      </c>
      <c r="G12564" s="41" t="s">
        <v>32</v>
      </c>
      <c r="H12564" s="41" t="s">
        <v>2790</v>
      </c>
      <c r="I12564" s="41" t="s">
        <v>23</v>
      </c>
      <c r="J12564" s="41" t="s">
        <v>541</v>
      </c>
      <c r="K12564" s="41" t="s">
        <v>25</v>
      </c>
    </row>
    <row r="12565" spans="2:11" ht="15" customHeight="1" x14ac:dyDescent="0.3">
      <c r="B12565" s="39" t="str">
        <f t="shared" si="178"/>
        <v>WA217000405 колеса в зборі задні</v>
      </c>
      <c r="C12565" s="39" t="str">
        <f>TEXT(Raw_Articul_Data!$D12565,"00000000000")</f>
        <v>WA217000405</v>
      </c>
      <c r="D12565" s="41" t="s">
        <v>7056</v>
      </c>
      <c r="E12565" s="41" t="s">
        <v>7057</v>
      </c>
      <c r="G12565" s="41" t="s">
        <v>32</v>
      </c>
      <c r="H12565" s="41" t="s">
        <v>2790</v>
      </c>
      <c r="I12565" s="41" t="s">
        <v>23</v>
      </c>
      <c r="J12565" s="41" t="s">
        <v>28</v>
      </c>
      <c r="K12565" s="41" t="s">
        <v>25</v>
      </c>
    </row>
    <row r="12566" spans="2:11" ht="15" customHeight="1" x14ac:dyDescent="0.3">
      <c r="B12566" s="39" t="str">
        <f t="shared" si="178"/>
        <v>WA217002400 вісь задня</v>
      </c>
      <c r="C12566" s="39" t="str">
        <f>TEXT(Raw_Articul_Data!$D12566,"00000000000")</f>
        <v>WA217002400</v>
      </c>
      <c r="D12566" s="41" t="s">
        <v>7058</v>
      </c>
      <c r="E12566" s="41" t="s">
        <v>5318</v>
      </c>
      <c r="G12566" s="41" t="s">
        <v>32</v>
      </c>
      <c r="H12566" s="41" t="s">
        <v>2790</v>
      </c>
      <c r="I12566" s="41" t="s">
        <v>23</v>
      </c>
      <c r="J12566" s="41" t="s">
        <v>1908</v>
      </c>
      <c r="K12566" s="41" t="s">
        <v>25</v>
      </c>
    </row>
    <row r="12567" spans="2:11" ht="15" customHeight="1" x14ac:dyDescent="0.3">
      <c r="B12567" s="39" t="str">
        <f t="shared" si="178"/>
        <v>WA217002405 вісь передня</v>
      </c>
      <c r="C12567" s="39" t="str">
        <f>TEXT(Raw_Articul_Data!$D12567,"00000000000")</f>
        <v>WA217002405</v>
      </c>
      <c r="D12567" s="41" t="s">
        <v>7059</v>
      </c>
      <c r="E12567" s="41" t="s">
        <v>5232</v>
      </c>
      <c r="G12567" s="41" t="s">
        <v>32</v>
      </c>
      <c r="H12567" s="41" t="s">
        <v>2790</v>
      </c>
      <c r="I12567" s="41" t="s">
        <v>23</v>
      </c>
      <c r="J12567" s="41" t="s">
        <v>45</v>
      </c>
      <c r="K12567" s="41" t="s">
        <v>25</v>
      </c>
    </row>
    <row r="12568" spans="2:11" ht="15" customHeight="1" x14ac:dyDescent="0.3">
      <c r="B12568" s="39" t="str">
        <f t="shared" si="178"/>
        <v>WA217002700 заслінка в зборі</v>
      </c>
      <c r="C12568" s="39" t="str">
        <f>TEXT(Raw_Articul_Data!$D12568,"00000000000")</f>
        <v>WA217002700</v>
      </c>
      <c r="D12568" s="41" t="s">
        <v>7060</v>
      </c>
      <c r="E12568" s="41" t="s">
        <v>7061</v>
      </c>
      <c r="G12568" s="41" t="s">
        <v>32</v>
      </c>
      <c r="H12568" s="41" t="s">
        <v>2790</v>
      </c>
      <c r="I12568" s="41" t="s">
        <v>23</v>
      </c>
      <c r="J12568" s="41" t="s">
        <v>28</v>
      </c>
      <c r="K12568" s="41" t="s">
        <v>25</v>
      </c>
    </row>
    <row r="12569" spans="2:11" ht="15" customHeight="1" x14ac:dyDescent="0.3">
      <c r="B12569" s="39" t="str">
        <f t="shared" si="178"/>
        <v>WA217002705 заслінка</v>
      </c>
      <c r="C12569" s="39" t="str">
        <f>TEXT(Raw_Articul_Data!$D12569,"00000000000")</f>
        <v>WA217002705</v>
      </c>
      <c r="D12569" s="41" t="s">
        <v>7062</v>
      </c>
      <c r="E12569" s="41" t="s">
        <v>2921</v>
      </c>
      <c r="G12569" s="41" t="s">
        <v>32</v>
      </c>
      <c r="H12569" s="41" t="s">
        <v>2790</v>
      </c>
      <c r="I12569" s="41" t="s">
        <v>23</v>
      </c>
      <c r="J12569" s="41" t="s">
        <v>164</v>
      </c>
      <c r="K12569" s="41" t="s">
        <v>25</v>
      </c>
    </row>
    <row r="12570" spans="2:11" ht="15" customHeight="1" x14ac:dyDescent="0.3">
      <c r="B12570" s="39" t="str">
        <f t="shared" si="178"/>
        <v>WA217011600 вставка</v>
      </c>
      <c r="C12570" s="39" t="str">
        <f>TEXT(Raw_Articul_Data!$D12570,"00000000000")</f>
        <v>WA217011600</v>
      </c>
      <c r="D12570" s="41" t="s">
        <v>7063</v>
      </c>
      <c r="E12570" s="41" t="s">
        <v>3631</v>
      </c>
      <c r="G12570" s="41" t="s">
        <v>32</v>
      </c>
      <c r="H12570" s="41" t="s">
        <v>2790</v>
      </c>
      <c r="I12570" s="41" t="s">
        <v>23</v>
      </c>
      <c r="J12570" s="41" t="s">
        <v>1908</v>
      </c>
      <c r="K12570" s="41" t="s">
        <v>25</v>
      </c>
    </row>
    <row r="12571" spans="2:11" ht="15" customHeight="1" x14ac:dyDescent="0.3">
      <c r="B12571" s="39" t="str">
        <f t="shared" si="178"/>
        <v>WA217014300 прокладка</v>
      </c>
      <c r="C12571" s="39" t="str">
        <f>TEXT(Raw_Articul_Data!$D12571,"00000000000")</f>
        <v>WA217014300</v>
      </c>
      <c r="D12571" s="41" t="s">
        <v>7064</v>
      </c>
      <c r="E12571" s="41" t="s">
        <v>3605</v>
      </c>
      <c r="G12571" s="41" t="s">
        <v>32</v>
      </c>
      <c r="H12571" s="41" t="s">
        <v>2790</v>
      </c>
      <c r="I12571" s="41" t="s">
        <v>23</v>
      </c>
      <c r="J12571" s="41" t="s">
        <v>164</v>
      </c>
      <c r="K12571" s="41" t="s">
        <v>25</v>
      </c>
    </row>
    <row r="12572" spans="2:11" ht="15" customHeight="1" x14ac:dyDescent="0.3">
      <c r="B12572" s="39" t="str">
        <f t="shared" si="178"/>
        <v>WA217014305 прокладка</v>
      </c>
      <c r="C12572" s="39" t="str">
        <f>TEXT(Raw_Articul_Data!$D12572,"00000000000")</f>
        <v>WA217014305</v>
      </c>
      <c r="D12572" s="41" t="s">
        <v>7065</v>
      </c>
      <c r="E12572" s="41" t="s">
        <v>3605</v>
      </c>
      <c r="G12572" s="41" t="s">
        <v>32</v>
      </c>
      <c r="H12572" s="41" t="s">
        <v>2790</v>
      </c>
      <c r="I12572" s="41" t="s">
        <v>23</v>
      </c>
      <c r="J12572" s="41" t="s">
        <v>45</v>
      </c>
      <c r="K12572" s="41" t="s">
        <v>25</v>
      </c>
    </row>
    <row r="12573" spans="2:11" ht="15" customHeight="1" x14ac:dyDescent="0.3">
      <c r="B12573" s="39" t="str">
        <f t="shared" si="178"/>
        <v>WA217043600 кришка захисна</v>
      </c>
      <c r="C12573" s="39" t="str">
        <f>TEXT(Raw_Articul_Data!$D12573,"00000000000")</f>
        <v>WA217043600</v>
      </c>
      <c r="D12573" s="41" t="s">
        <v>7066</v>
      </c>
      <c r="E12573" s="41" t="s">
        <v>7067</v>
      </c>
      <c r="G12573" s="41" t="s">
        <v>32</v>
      </c>
      <c r="H12573" s="41" t="s">
        <v>2790</v>
      </c>
      <c r="I12573" s="41" t="s">
        <v>23</v>
      </c>
      <c r="J12573" s="41" t="s">
        <v>28</v>
      </c>
      <c r="K12573" s="41" t="s">
        <v>25</v>
      </c>
    </row>
    <row r="12574" spans="2:11" ht="15" customHeight="1" x14ac:dyDescent="0.3">
      <c r="B12574" s="39" t="str">
        <f t="shared" si="178"/>
        <v>WA217045400 тримач</v>
      </c>
      <c r="C12574" s="39" t="str">
        <f>TEXT(Raw_Articul_Data!$D12574,"00000000000")</f>
        <v>WA217045400</v>
      </c>
      <c r="D12574" s="41" t="s">
        <v>7068</v>
      </c>
      <c r="E12574" s="41" t="s">
        <v>2820</v>
      </c>
      <c r="G12574" s="41" t="s">
        <v>32</v>
      </c>
      <c r="H12574" s="41" t="s">
        <v>2790</v>
      </c>
      <c r="I12574" s="41" t="s">
        <v>23</v>
      </c>
      <c r="J12574" s="41" t="s">
        <v>45</v>
      </c>
      <c r="K12574" s="41" t="s">
        <v>25</v>
      </c>
    </row>
    <row r="12575" spans="2:11" ht="15" customHeight="1" x14ac:dyDescent="0.3">
      <c r="B12575" s="39" t="str">
        <f t="shared" si="178"/>
        <v>WA217060300 надставка</v>
      </c>
      <c r="C12575" s="39" t="str">
        <f>TEXT(Raw_Articul_Data!$D12575,"00000000000")</f>
        <v>WA217060300</v>
      </c>
      <c r="D12575" s="41" t="s">
        <v>7069</v>
      </c>
      <c r="E12575" s="41" t="s">
        <v>7070</v>
      </c>
      <c r="G12575" s="41" t="s">
        <v>32</v>
      </c>
      <c r="H12575" s="41" t="s">
        <v>2790</v>
      </c>
      <c r="I12575" s="41" t="s">
        <v>23</v>
      </c>
      <c r="J12575" s="41" t="s">
        <v>28</v>
      </c>
      <c r="K12575" s="41" t="s">
        <v>25</v>
      </c>
    </row>
    <row r="12576" spans="2:11" ht="15" customHeight="1" x14ac:dyDescent="0.3">
      <c r="B12576" s="39" t="str">
        <f t="shared" si="178"/>
        <v>WA217063600 діафрагма</v>
      </c>
      <c r="C12576" s="39" t="str">
        <f>TEXT(Raw_Articul_Data!$D12576,"00000000000")</f>
        <v>WA217063600</v>
      </c>
      <c r="D12576" s="41" t="s">
        <v>7071</v>
      </c>
      <c r="E12576" s="41" t="s">
        <v>3863</v>
      </c>
      <c r="G12576" s="41" t="s">
        <v>32</v>
      </c>
      <c r="H12576" s="41" t="s">
        <v>2790</v>
      </c>
      <c r="I12576" s="41" t="s">
        <v>23</v>
      </c>
      <c r="J12576" s="41" t="s">
        <v>45</v>
      </c>
      <c r="K12576" s="41" t="s">
        <v>25</v>
      </c>
    </row>
    <row r="12577" spans="2:11" ht="15" customHeight="1" x14ac:dyDescent="0.3">
      <c r="B12577" s="39" t="str">
        <f t="shared" si="178"/>
        <v>WA217914800 важіль розчеплення</v>
      </c>
      <c r="C12577" s="39" t="str">
        <f>TEXT(Raw_Articul_Data!$D12577,"00000000000")</f>
        <v>WA217914800</v>
      </c>
      <c r="D12577" s="41" t="s">
        <v>7072</v>
      </c>
      <c r="E12577" s="41" t="s">
        <v>7073</v>
      </c>
      <c r="G12577" s="41" t="s">
        <v>32</v>
      </c>
      <c r="H12577" s="41" t="s">
        <v>2790</v>
      </c>
      <c r="I12577" s="41" t="s">
        <v>23</v>
      </c>
      <c r="J12577" s="41" t="s">
        <v>45</v>
      </c>
      <c r="K12577" s="41" t="s">
        <v>25</v>
      </c>
    </row>
    <row r="12578" spans="2:11" ht="15" customHeight="1" x14ac:dyDescent="0.3">
      <c r="B12578" s="39" t="str">
        <f t="shared" si="178"/>
        <v>WA227002400 вісь задня</v>
      </c>
      <c r="C12578" s="39" t="str">
        <f>TEXT(Raw_Articul_Data!$D12578,"00000000000")</f>
        <v>WA227002400</v>
      </c>
      <c r="D12578" s="41" t="s">
        <v>7074</v>
      </c>
      <c r="E12578" s="41" t="s">
        <v>5318</v>
      </c>
      <c r="G12578" s="41" t="s">
        <v>32</v>
      </c>
      <c r="H12578" s="41" t="s">
        <v>2790</v>
      </c>
      <c r="I12578" s="41" t="s">
        <v>23</v>
      </c>
      <c r="J12578" s="41" t="s">
        <v>164</v>
      </c>
      <c r="K12578" s="41" t="s">
        <v>25</v>
      </c>
    </row>
    <row r="12579" spans="2:11" ht="15" customHeight="1" x14ac:dyDescent="0.3">
      <c r="B12579" s="39" t="str">
        <f t="shared" si="178"/>
        <v>WA227002405 вісь передня</v>
      </c>
      <c r="C12579" s="39" t="str">
        <f>TEXT(Raw_Articul_Data!$D12579,"00000000000")</f>
        <v>WA227002405</v>
      </c>
      <c r="D12579" s="41" t="s">
        <v>7075</v>
      </c>
      <c r="E12579" s="41" t="s">
        <v>5232</v>
      </c>
      <c r="G12579" s="41" t="s">
        <v>32</v>
      </c>
      <c r="H12579" s="41" t="s">
        <v>2790</v>
      </c>
      <c r="I12579" s="41" t="s">
        <v>23</v>
      </c>
      <c r="J12579" s="41" t="s">
        <v>45</v>
      </c>
      <c r="K12579" s="41" t="s">
        <v>25</v>
      </c>
    </row>
    <row r="12580" spans="2:11" ht="15" customHeight="1" x14ac:dyDescent="0.3">
      <c r="B12580" s="39" t="str">
        <f t="shared" si="178"/>
        <v>WA227011600 вставка</v>
      </c>
      <c r="C12580" s="39" t="str">
        <f>TEXT(Raw_Articul_Data!$D12580,"00000000000")</f>
        <v>WA227011600</v>
      </c>
      <c r="D12580" s="41" t="s">
        <v>7076</v>
      </c>
      <c r="E12580" s="41" t="s">
        <v>3631</v>
      </c>
      <c r="G12580" s="41" t="s">
        <v>32</v>
      </c>
      <c r="H12580" s="41" t="s">
        <v>2790</v>
      </c>
      <c r="I12580" s="41" t="s">
        <v>23</v>
      </c>
      <c r="J12580" s="41" t="s">
        <v>1908</v>
      </c>
      <c r="K12580" s="41" t="s">
        <v>25</v>
      </c>
    </row>
    <row r="12581" spans="2:11" ht="15" customHeight="1" x14ac:dyDescent="0.3">
      <c r="B12581" s="39" t="str">
        <f t="shared" si="178"/>
        <v>WA400111415 газонокосарка акумуляторна rma443.3 pv</v>
      </c>
      <c r="C12581" s="39" t="str">
        <f>TEXT(Raw_Articul_Data!$D12581,"00000000000")</f>
        <v>WA400111415</v>
      </c>
      <c r="D12581" s="41" t="s">
        <v>2743</v>
      </c>
      <c r="E12581" s="41" t="s">
        <v>2744</v>
      </c>
      <c r="F12581" s="41" t="s">
        <v>7264</v>
      </c>
      <c r="G12581" s="41" t="s">
        <v>843</v>
      </c>
      <c r="H12581" s="41" t="s">
        <v>2745</v>
      </c>
      <c r="I12581" s="41" t="s">
        <v>23</v>
      </c>
      <c r="J12581" s="41" t="s">
        <v>164</v>
      </c>
      <c r="K12581" s="41" t="s">
        <v>25</v>
      </c>
    </row>
    <row r="12582" spans="2:11" ht="15" customHeight="1" x14ac:dyDescent="0.3">
      <c r="B12582" s="39" t="str">
        <f t="shared" si="178"/>
        <v>WA400111425 газонокосарка акумуляторна rma443.3 v</v>
      </c>
      <c r="C12582" s="39" t="str">
        <f>TEXT(Raw_Articul_Data!$D12582,"00000000000")</f>
        <v>WA400111425</v>
      </c>
      <c r="D12582" s="41" t="s">
        <v>2746</v>
      </c>
      <c r="E12582" s="41" t="s">
        <v>2747</v>
      </c>
      <c r="F12582" s="41" t="s">
        <v>7264</v>
      </c>
      <c r="G12582" s="41" t="s">
        <v>843</v>
      </c>
      <c r="H12582" s="41" t="s">
        <v>2748</v>
      </c>
      <c r="I12582" s="41" t="s">
        <v>23</v>
      </c>
      <c r="J12582" s="41" t="s">
        <v>164</v>
      </c>
      <c r="K12582" s="41" t="s">
        <v>25</v>
      </c>
    </row>
    <row r="12583" spans="2:11" ht="15" customHeight="1" x14ac:dyDescent="0.3">
      <c r="B12583" s="39" t="str">
        <f t="shared" si="178"/>
        <v>WA400111441 газонокосарка акумуляторна rma443.3 v set</v>
      </c>
      <c r="C12583" s="39" t="str">
        <f>TEXT(Raw_Articul_Data!$D12583,"00000000000")</f>
        <v>WA400111441</v>
      </c>
      <c r="D12583" s="41" t="s">
        <v>2749</v>
      </c>
      <c r="E12583" s="41" t="s">
        <v>2750</v>
      </c>
      <c r="F12583" s="41" t="s">
        <v>7264</v>
      </c>
      <c r="G12583" s="41" t="s">
        <v>843</v>
      </c>
      <c r="H12583" s="41" t="s">
        <v>2751</v>
      </c>
      <c r="I12583" s="41" t="s">
        <v>23</v>
      </c>
      <c r="J12583" s="41" t="s">
        <v>164</v>
      </c>
      <c r="K12583" s="41" t="s">
        <v>25</v>
      </c>
    </row>
    <row r="12584" spans="2:11" ht="15" customHeight="1" x14ac:dyDescent="0.3">
      <c r="B12584" s="39" t="str">
        <f t="shared" si="178"/>
        <v>WA404403000 комплект важелів керування</v>
      </c>
      <c r="C12584" s="39" t="str">
        <f>TEXT(Raw_Articul_Data!$D12584,"00000000000")</f>
        <v>WA404403000</v>
      </c>
      <c r="D12584" s="41" t="s">
        <v>7077</v>
      </c>
      <c r="E12584" s="41" t="s">
        <v>6272</v>
      </c>
      <c r="G12584" s="41" t="s">
        <v>32</v>
      </c>
      <c r="H12584" s="41" t="s">
        <v>2790</v>
      </c>
      <c r="I12584" s="41" t="s">
        <v>23</v>
      </c>
      <c r="J12584" s="41" t="s">
        <v>34</v>
      </c>
      <c r="K12584" s="41" t="s">
        <v>25</v>
      </c>
    </row>
    <row r="12585" spans="2:11" ht="15" customHeight="1" x14ac:dyDescent="0.3">
      <c r="B12585" s="39" t="str">
        <f t="shared" si="178"/>
        <v>WA407002400 вісь</v>
      </c>
      <c r="C12585" s="39" t="str">
        <f>TEXT(Raw_Articul_Data!$D12585,"00000000000")</f>
        <v>WA407002400</v>
      </c>
      <c r="D12585" s="41" t="s">
        <v>7078</v>
      </c>
      <c r="E12585" s="41" t="s">
        <v>3291</v>
      </c>
      <c r="G12585" s="41" t="s">
        <v>32</v>
      </c>
      <c r="H12585" s="41" t="s">
        <v>2790</v>
      </c>
      <c r="I12585" s="41" t="s">
        <v>23</v>
      </c>
      <c r="J12585" s="41" t="s">
        <v>1908</v>
      </c>
      <c r="K12585" s="41" t="s">
        <v>25</v>
      </c>
    </row>
    <row r="12586" spans="2:11" ht="15" customHeight="1" x14ac:dyDescent="0.3">
      <c r="B12586" s="39" t="str">
        <f t="shared" si="178"/>
        <v>WA407002700 заслінка бокового викиду в зборі</v>
      </c>
      <c r="C12586" s="39" t="str">
        <f>TEXT(Raw_Articul_Data!$D12586,"00000000000")</f>
        <v>WA407002700</v>
      </c>
      <c r="D12586" s="41" t="s">
        <v>7079</v>
      </c>
      <c r="E12586" s="41" t="s">
        <v>7080</v>
      </c>
      <c r="G12586" s="41" t="s">
        <v>32</v>
      </c>
      <c r="H12586" s="41" t="s">
        <v>2790</v>
      </c>
      <c r="I12586" s="41" t="s">
        <v>23</v>
      </c>
      <c r="J12586" s="41" t="s">
        <v>45</v>
      </c>
      <c r="K12586" s="41" t="s">
        <v>25</v>
      </c>
    </row>
    <row r="12587" spans="2:11" ht="15" customHeight="1" x14ac:dyDescent="0.3">
      <c r="B12587" s="39" t="str">
        <f t="shared" si="178"/>
        <v>WA407002705 заслінка</v>
      </c>
      <c r="C12587" s="39" t="str">
        <f>TEXT(Raw_Articul_Data!$D12587,"00000000000")</f>
        <v>WA407002705</v>
      </c>
      <c r="D12587" s="41" t="s">
        <v>7081</v>
      </c>
      <c r="E12587" s="41" t="s">
        <v>2921</v>
      </c>
      <c r="G12587" s="41" t="s">
        <v>32</v>
      </c>
      <c r="H12587" s="41" t="s">
        <v>2790</v>
      </c>
      <c r="I12587" s="41" t="s">
        <v>23</v>
      </c>
      <c r="J12587" s="41" t="s">
        <v>45</v>
      </c>
      <c r="K12587" s="41" t="s">
        <v>25</v>
      </c>
    </row>
    <row r="12588" spans="2:11" ht="15" customHeight="1" x14ac:dyDescent="0.3">
      <c r="B12588" s="39" t="str">
        <f t="shared" si="178"/>
        <v>WA407020105 ніж</v>
      </c>
      <c r="C12588" s="39" t="str">
        <f>TEXT(Raw_Articul_Data!$D12588,"00000000000")</f>
        <v>WA407020105</v>
      </c>
      <c r="D12588" s="41" t="s">
        <v>7082</v>
      </c>
      <c r="E12588" s="41" t="s">
        <v>2188</v>
      </c>
      <c r="G12588" s="41" t="s">
        <v>32</v>
      </c>
      <c r="H12588" s="41" t="s">
        <v>2790</v>
      </c>
      <c r="I12588" s="41" t="s">
        <v>23</v>
      </c>
      <c r="J12588" s="41" t="s">
        <v>28</v>
      </c>
      <c r="K12588" s="41" t="s">
        <v>25</v>
      </c>
    </row>
    <row r="12589" spans="2:11" ht="15" customHeight="1" x14ac:dyDescent="0.3">
      <c r="B12589" s="39" t="str">
        <f t="shared" si="178"/>
        <v>WA407036300 планка</v>
      </c>
      <c r="C12589" s="39" t="str">
        <f>TEXT(Raw_Articul_Data!$D12589,"00000000000")</f>
        <v>WA407036300</v>
      </c>
      <c r="D12589" s="41" t="s">
        <v>7083</v>
      </c>
      <c r="E12589" s="41" t="s">
        <v>2911</v>
      </c>
      <c r="G12589" s="41" t="s">
        <v>32</v>
      </c>
      <c r="H12589" s="41" t="s">
        <v>2790</v>
      </c>
      <c r="I12589" s="41" t="s">
        <v>23</v>
      </c>
      <c r="J12589" s="41" t="s">
        <v>1908</v>
      </c>
      <c r="K12589" s="41" t="s">
        <v>25</v>
      </c>
    </row>
    <row r="12590" spans="2:11" ht="15" customHeight="1" x14ac:dyDescent="0.3">
      <c r="B12590" s="39" t="str">
        <f t="shared" si="178"/>
        <v>WA407036305 планка</v>
      </c>
      <c r="C12590" s="39" t="str">
        <f>TEXT(Raw_Articul_Data!$D12590,"00000000000")</f>
        <v>WA407036305</v>
      </c>
      <c r="D12590" s="41" t="s">
        <v>7084</v>
      </c>
      <c r="E12590" s="41" t="s">
        <v>2911</v>
      </c>
      <c r="G12590" s="41" t="s">
        <v>32</v>
      </c>
      <c r="H12590" s="41" t="s">
        <v>2790</v>
      </c>
      <c r="I12590" s="41" t="s">
        <v>23</v>
      </c>
      <c r="J12590" s="41" t="s">
        <v>1908</v>
      </c>
      <c r="K12590" s="41" t="s">
        <v>25</v>
      </c>
    </row>
    <row r="12591" spans="2:11" ht="15" customHeight="1" x14ac:dyDescent="0.3">
      <c r="B12591" s="39" t="str">
        <f t="shared" si="178"/>
        <v>WA407041200 тримач вісі</v>
      </c>
      <c r="C12591" s="39" t="str">
        <f>TEXT(Raw_Articul_Data!$D12591,"00000000000")</f>
        <v>WA407041200</v>
      </c>
      <c r="D12591" s="41" t="s">
        <v>7085</v>
      </c>
      <c r="E12591" s="41" t="s">
        <v>7086</v>
      </c>
      <c r="G12591" s="41" t="s">
        <v>32</v>
      </c>
      <c r="H12591" s="41" t="s">
        <v>2790</v>
      </c>
      <c r="I12591" s="41" t="s">
        <v>23</v>
      </c>
      <c r="J12591" s="41" t="s">
        <v>28</v>
      </c>
      <c r="K12591" s="41" t="s">
        <v>25</v>
      </c>
    </row>
    <row r="12592" spans="2:11" ht="15" customHeight="1" x14ac:dyDescent="0.3">
      <c r="B12592" s="39" t="str">
        <f t="shared" si="178"/>
        <v>WA407060300 подовження</v>
      </c>
      <c r="C12592" s="39" t="str">
        <f>TEXT(Raw_Articul_Data!$D12592,"00000000000")</f>
        <v>WA407060300</v>
      </c>
      <c r="D12592" s="41" t="s">
        <v>7087</v>
      </c>
      <c r="E12592" s="41" t="s">
        <v>7088</v>
      </c>
      <c r="G12592" s="41" t="s">
        <v>32</v>
      </c>
      <c r="H12592" s="41" t="s">
        <v>2790</v>
      </c>
      <c r="I12592" s="41" t="s">
        <v>23</v>
      </c>
      <c r="J12592" s="41" t="s">
        <v>1908</v>
      </c>
      <c r="K12592" s="41" t="s">
        <v>25</v>
      </c>
    </row>
    <row r="12593" spans="2:11" ht="15" customHeight="1" x14ac:dyDescent="0.3">
      <c r="B12593" s="39" t="str">
        <f t="shared" si="178"/>
        <v>WA407062400 заслінка</v>
      </c>
      <c r="C12593" s="39" t="str">
        <f>TEXT(Raw_Articul_Data!$D12593,"00000000000")</f>
        <v>WA407062400</v>
      </c>
      <c r="D12593" s="41" t="s">
        <v>7089</v>
      </c>
      <c r="E12593" s="41" t="s">
        <v>2921</v>
      </c>
      <c r="G12593" s="41" t="s">
        <v>32</v>
      </c>
      <c r="H12593" s="41" t="s">
        <v>2790</v>
      </c>
      <c r="I12593" s="41" t="s">
        <v>23</v>
      </c>
      <c r="J12593" s="41" t="s">
        <v>45</v>
      </c>
      <c r="K12593" s="41" t="s">
        <v>25</v>
      </c>
    </row>
    <row r="12594" spans="2:11" ht="15" customHeight="1" x14ac:dyDescent="0.3">
      <c r="B12594" s="39" t="str">
        <f t="shared" si="178"/>
        <v>WA407067300 захисна планка</v>
      </c>
      <c r="C12594" s="39" t="str">
        <f>TEXT(Raw_Articul_Data!$D12594,"00000000000")</f>
        <v>WA407067300</v>
      </c>
      <c r="D12594" s="41" t="s">
        <v>7090</v>
      </c>
      <c r="E12594" s="41" t="s">
        <v>5203</v>
      </c>
      <c r="G12594" s="41" t="s">
        <v>32</v>
      </c>
      <c r="H12594" s="41" t="s">
        <v>2790</v>
      </c>
      <c r="I12594" s="41" t="s">
        <v>23</v>
      </c>
      <c r="J12594" s="41" t="s">
        <v>1908</v>
      </c>
      <c r="K12594" s="41" t="s">
        <v>25</v>
      </c>
    </row>
    <row r="12595" spans="2:11" ht="15" customHeight="1" x14ac:dyDescent="0.3">
      <c r="B12595" s="39" t="str">
        <f t="shared" si="178"/>
        <v>WA407067305 захисна планка</v>
      </c>
      <c r="C12595" s="39" t="str">
        <f>TEXT(Raw_Articul_Data!$D12595,"00000000000")</f>
        <v>WA407067305</v>
      </c>
      <c r="D12595" s="41" t="s">
        <v>7091</v>
      </c>
      <c r="E12595" s="41" t="s">
        <v>5203</v>
      </c>
      <c r="G12595" s="41" t="s">
        <v>32</v>
      </c>
      <c r="H12595" s="41" t="s">
        <v>2790</v>
      </c>
      <c r="I12595" s="41" t="s">
        <v>23</v>
      </c>
      <c r="J12595" s="41" t="s">
        <v>1908</v>
      </c>
      <c r="K12595" s="41" t="s">
        <v>25</v>
      </c>
    </row>
    <row r="12596" spans="2:11" ht="15" customHeight="1" x14ac:dyDescent="0.3">
      <c r="B12596" s="39" t="str">
        <f t="shared" si="178"/>
        <v>WA407166800 гвинт з буртиком</v>
      </c>
      <c r="C12596" s="39" t="str">
        <f>TEXT(Raw_Articul_Data!$D12596,"00000000000")</f>
        <v>WA407166800</v>
      </c>
      <c r="D12596" s="41" t="s">
        <v>7092</v>
      </c>
      <c r="E12596" s="41" t="s">
        <v>2923</v>
      </c>
      <c r="G12596" s="41" t="s">
        <v>32</v>
      </c>
      <c r="H12596" s="41" t="s">
        <v>2790</v>
      </c>
      <c r="I12596" s="41" t="s">
        <v>23</v>
      </c>
      <c r="J12596" s="41" t="s">
        <v>28</v>
      </c>
      <c r="K12596" s="41" t="s">
        <v>25</v>
      </c>
    </row>
    <row r="12597" spans="2:11" ht="15" customHeight="1" x14ac:dyDescent="0.3">
      <c r="B12597" s="39" t="str">
        <f t="shared" si="178"/>
        <v>WA410071890 електродвигун приводу коліс</v>
      </c>
      <c r="C12597" s="39" t="str">
        <f>TEXT(Raw_Articul_Data!$D12597,"00000000000")</f>
        <v>WA410071890</v>
      </c>
      <c r="D12597" s="41" t="s">
        <v>7093</v>
      </c>
      <c r="E12597" s="41" t="s">
        <v>5402</v>
      </c>
      <c r="G12597" s="41" t="s">
        <v>32</v>
      </c>
      <c r="H12597" s="41" t="s">
        <v>2790</v>
      </c>
      <c r="I12597" s="41" t="s">
        <v>23</v>
      </c>
      <c r="J12597" s="41" t="s">
        <v>34</v>
      </c>
      <c r="K12597" s="41" t="s">
        <v>25</v>
      </c>
    </row>
    <row r="12598" spans="2:11" ht="15" customHeight="1" x14ac:dyDescent="0.3">
      <c r="B12598" s="39" t="str">
        <f t="shared" si="178"/>
        <v>WA414301100 набір елементів блока керування</v>
      </c>
      <c r="C12598" s="39" t="str">
        <f>TEXT(Raw_Articul_Data!$D12598,"00000000000")</f>
        <v>WA414301100</v>
      </c>
      <c r="D12598" s="41" t="s">
        <v>7094</v>
      </c>
      <c r="E12598" s="41" t="s">
        <v>7095</v>
      </c>
      <c r="G12598" s="41" t="s">
        <v>32</v>
      </c>
      <c r="H12598" s="41" t="s">
        <v>2790</v>
      </c>
      <c r="I12598" s="41" t="s">
        <v>23</v>
      </c>
      <c r="J12598" s="41" t="s">
        <v>34</v>
      </c>
      <c r="K12598" s="41" t="s">
        <v>25</v>
      </c>
    </row>
    <row r="12599" spans="2:11" ht="15" customHeight="1" x14ac:dyDescent="0.3">
      <c r="B12599" s="39" t="str">
        <f t="shared" si="178"/>
        <v>WA414301101 блок керування в зборі</v>
      </c>
      <c r="C12599" s="39" t="str">
        <f>TEXT(Raw_Articul_Data!$D12599,"00000000000")</f>
        <v>WA414301101</v>
      </c>
      <c r="D12599" s="41" t="s">
        <v>7096</v>
      </c>
      <c r="E12599" s="41" t="s">
        <v>7097</v>
      </c>
      <c r="G12599" s="41" t="s">
        <v>32</v>
      </c>
      <c r="H12599" s="41" t="s">
        <v>2790</v>
      </c>
      <c r="I12599" s="41" t="s">
        <v>23</v>
      </c>
      <c r="J12599" s="41" t="s">
        <v>164</v>
      </c>
      <c r="K12599" s="41" t="s">
        <v>25</v>
      </c>
    </row>
    <row r="12600" spans="2:11" ht="15" customHeight="1" x14ac:dyDescent="0.3">
      <c r="B12600" s="39" t="str">
        <f t="shared" si="178"/>
        <v>WA414301400 електронний модуль</v>
      </c>
      <c r="C12600" s="39" t="str">
        <f>TEXT(Raw_Articul_Data!$D12600,"00000000000")</f>
        <v>WA414301400</v>
      </c>
      <c r="D12600" s="41" t="s">
        <v>7098</v>
      </c>
      <c r="E12600" s="41" t="s">
        <v>3908</v>
      </c>
      <c r="G12600" s="41" t="s">
        <v>32</v>
      </c>
      <c r="H12600" s="41" t="s">
        <v>2790</v>
      </c>
      <c r="I12600" s="41" t="s">
        <v>23</v>
      </c>
      <c r="J12600" s="41" t="s">
        <v>541</v>
      </c>
      <c r="K12600" s="41" t="s">
        <v>25</v>
      </c>
    </row>
    <row r="12601" spans="2:11" ht="15" customHeight="1" x14ac:dyDescent="0.3">
      <c r="B12601" s="39" t="str">
        <f t="shared" si="178"/>
        <v>WA414301420 електронний модуль</v>
      </c>
      <c r="C12601" s="39" t="str">
        <f>TEXT(Raw_Articul_Data!$D12601,"00000000000")</f>
        <v>WA414301420</v>
      </c>
      <c r="D12601" s="41" t="s">
        <v>7099</v>
      </c>
      <c r="E12601" s="41" t="s">
        <v>3908</v>
      </c>
      <c r="G12601" s="41" t="s">
        <v>32</v>
      </c>
      <c r="H12601" s="41" t="s">
        <v>2790</v>
      </c>
      <c r="I12601" s="41" t="s">
        <v>23</v>
      </c>
      <c r="J12601" s="41" t="s">
        <v>541</v>
      </c>
      <c r="K12601" s="41" t="s">
        <v>25</v>
      </c>
    </row>
    <row r="12602" spans="2:11" ht="15" customHeight="1" x14ac:dyDescent="0.3">
      <c r="B12602" s="39" t="str">
        <f t="shared" si="178"/>
        <v>WA414303500 кришка блоку керування</v>
      </c>
      <c r="C12602" s="39" t="str">
        <f>TEXT(Raw_Articul_Data!$D12602,"00000000000")</f>
        <v>WA414303500</v>
      </c>
      <c r="D12602" s="41" t="s">
        <v>7100</v>
      </c>
      <c r="E12602" s="41" t="s">
        <v>7101</v>
      </c>
      <c r="G12602" s="41" t="s">
        <v>32</v>
      </c>
      <c r="H12602" s="41" t="s">
        <v>2790</v>
      </c>
      <c r="I12602" s="41" t="s">
        <v>23</v>
      </c>
      <c r="J12602" s="41" t="s">
        <v>541</v>
      </c>
      <c r="K12602" s="41" t="s">
        <v>25</v>
      </c>
    </row>
    <row r="12603" spans="2:11" ht="15" customHeight="1" x14ac:dyDescent="0.3">
      <c r="B12603" s="39" t="str">
        <f t="shared" si="178"/>
        <v>WA414303515 блок керування в зборі з накладкою</v>
      </c>
      <c r="C12603" s="39" t="str">
        <f>TEXT(Raw_Articul_Data!$D12603,"00000000000")</f>
        <v>WA414303515</v>
      </c>
      <c r="D12603" s="41" t="s">
        <v>7102</v>
      </c>
      <c r="E12603" s="41" t="s">
        <v>7103</v>
      </c>
      <c r="G12603" s="41" t="s">
        <v>32</v>
      </c>
      <c r="H12603" s="41" t="s">
        <v>2790</v>
      </c>
      <c r="I12603" s="41" t="s">
        <v>23</v>
      </c>
      <c r="J12603" s="41" t="s">
        <v>28</v>
      </c>
      <c r="K12603" s="41" t="s">
        <v>25</v>
      </c>
    </row>
    <row r="12604" spans="2:11" ht="15" customHeight="1" x14ac:dyDescent="0.3">
      <c r="B12604" s="39" t="str">
        <f t="shared" si="178"/>
        <v>WA414403000 джгут дротів</v>
      </c>
      <c r="C12604" s="39" t="str">
        <f>TEXT(Raw_Articul_Data!$D12604,"00000000000")</f>
        <v>WA414403000</v>
      </c>
      <c r="D12604" s="41" t="s">
        <v>7104</v>
      </c>
      <c r="E12604" s="41" t="s">
        <v>3193</v>
      </c>
      <c r="G12604" s="41" t="s">
        <v>32</v>
      </c>
      <c r="H12604" s="41" t="s">
        <v>2790</v>
      </c>
      <c r="I12604" s="41" t="s">
        <v>23</v>
      </c>
      <c r="J12604" s="41" t="s">
        <v>541</v>
      </c>
      <c r="K12604" s="41" t="s">
        <v>25</v>
      </c>
    </row>
    <row r="12605" spans="2:11" ht="15" customHeight="1" x14ac:dyDescent="0.3">
      <c r="B12605" s="39" t="str">
        <f t="shared" si="178"/>
        <v>WA414403001 джгут дротів блоку керування</v>
      </c>
      <c r="C12605" s="39" t="str">
        <f>TEXT(Raw_Articul_Data!$D12605,"00000000000")</f>
        <v>WA414403001</v>
      </c>
      <c r="D12605" s="41" t="s">
        <v>7105</v>
      </c>
      <c r="E12605" s="41" t="s">
        <v>7106</v>
      </c>
      <c r="G12605" s="41" t="s">
        <v>32</v>
      </c>
      <c r="H12605" s="41" t="s">
        <v>2790</v>
      </c>
      <c r="I12605" s="41" t="s">
        <v>23</v>
      </c>
      <c r="J12605" s="41" t="s">
        <v>34</v>
      </c>
      <c r="K12605" s="41" t="s">
        <v>25</v>
      </c>
    </row>
    <row r="12606" spans="2:11" ht="15" customHeight="1" x14ac:dyDescent="0.3">
      <c r="B12606" s="39" t="str">
        <f t="shared" si="178"/>
        <v>WA414403005 вимикач з дротами</v>
      </c>
      <c r="C12606" s="39" t="str">
        <f>TEXT(Raw_Articul_Data!$D12606,"00000000000")</f>
        <v>WA414403005</v>
      </c>
      <c r="D12606" s="41" t="s">
        <v>7107</v>
      </c>
      <c r="E12606" s="41" t="s">
        <v>7108</v>
      </c>
      <c r="G12606" s="41" t="s">
        <v>32</v>
      </c>
      <c r="H12606" s="41" t="s">
        <v>2790</v>
      </c>
      <c r="I12606" s="41" t="s">
        <v>23</v>
      </c>
      <c r="J12606" s="41" t="s">
        <v>541</v>
      </c>
      <c r="K12606" s="41" t="s">
        <v>25</v>
      </c>
    </row>
    <row r="12607" spans="2:11" ht="15" customHeight="1" x14ac:dyDescent="0.3">
      <c r="B12607" s="39" t="str">
        <f t="shared" si="178"/>
        <v>WA416400100 привід коліс в зборі</v>
      </c>
      <c r="C12607" s="39" t="str">
        <f>TEXT(Raw_Articul_Data!$D12607,"00000000000")</f>
        <v>WA416400100</v>
      </c>
      <c r="D12607" s="41" t="s">
        <v>7109</v>
      </c>
      <c r="E12607" s="41" t="s">
        <v>6480</v>
      </c>
      <c r="G12607" s="41" t="s">
        <v>32</v>
      </c>
      <c r="H12607" s="41" t="s">
        <v>2790</v>
      </c>
      <c r="I12607" s="41" t="s">
        <v>23</v>
      </c>
      <c r="J12607" s="41" t="s">
        <v>256</v>
      </c>
      <c r="K12607" s="41" t="s">
        <v>25</v>
      </c>
    </row>
    <row r="12608" spans="2:11" ht="15" customHeight="1" x14ac:dyDescent="0.3">
      <c r="B12608" s="39" t="str">
        <f t="shared" si="178"/>
        <v>WA417002405 вісь</v>
      </c>
      <c r="C12608" s="39" t="str">
        <f>TEXT(Raw_Articul_Data!$D12608,"00000000000")</f>
        <v>WA417002405</v>
      </c>
      <c r="D12608" s="41" t="s">
        <v>7110</v>
      </c>
      <c r="E12608" s="41" t="s">
        <v>3291</v>
      </c>
      <c r="G12608" s="41" t="s">
        <v>32</v>
      </c>
      <c r="H12608" s="41" t="s">
        <v>2790</v>
      </c>
      <c r="I12608" s="41" t="s">
        <v>23</v>
      </c>
      <c r="J12608" s="41" t="s">
        <v>45</v>
      </c>
      <c r="K12608" s="41" t="s">
        <v>25</v>
      </c>
    </row>
    <row r="12609" spans="2:11" ht="15" customHeight="1" x14ac:dyDescent="0.3">
      <c r="B12609" s="39" t="str">
        <f t="shared" si="178"/>
        <v>WA417002710 заслінка</v>
      </c>
      <c r="C12609" s="39" t="str">
        <f>TEXT(Raw_Articul_Data!$D12609,"00000000000")</f>
        <v>WA417002710</v>
      </c>
      <c r="D12609" s="41" t="s">
        <v>7111</v>
      </c>
      <c r="E12609" s="41" t="s">
        <v>2921</v>
      </c>
      <c r="G12609" s="41" t="s">
        <v>32</v>
      </c>
      <c r="H12609" s="41" t="s">
        <v>2790</v>
      </c>
      <c r="I12609" s="41" t="s">
        <v>23</v>
      </c>
      <c r="J12609" s="41" t="s">
        <v>45</v>
      </c>
      <c r="K12609" s="41" t="s">
        <v>25</v>
      </c>
    </row>
    <row r="12610" spans="2:11" ht="15" customHeight="1" x14ac:dyDescent="0.3">
      <c r="B12610" s="39" t="str">
        <f t="shared" si="178"/>
        <v>WA417002900 важіль перемикання викиду</v>
      </c>
      <c r="C12610" s="39" t="str">
        <f>TEXT(Raw_Articul_Data!$D12610,"00000000000")</f>
        <v>WA417002900</v>
      </c>
      <c r="D12610" s="41" t="s">
        <v>7112</v>
      </c>
      <c r="E12610" s="41" t="s">
        <v>7113</v>
      </c>
      <c r="G12610" s="41" t="s">
        <v>32</v>
      </c>
      <c r="H12610" s="41" t="s">
        <v>2790</v>
      </c>
      <c r="I12610" s="41" t="s">
        <v>23</v>
      </c>
      <c r="J12610" s="41" t="s">
        <v>28</v>
      </c>
      <c r="K12610" s="41" t="s">
        <v>25</v>
      </c>
    </row>
    <row r="12611" spans="2:11" ht="15" customHeight="1" x14ac:dyDescent="0.3">
      <c r="B12611" s="39" t="str">
        <f t="shared" si="178"/>
        <v>WA417020105 ніж</v>
      </c>
      <c r="C12611" s="39" t="str">
        <f>TEXT(Raw_Articul_Data!$D12611,"00000000000")</f>
        <v>WA417020105</v>
      </c>
      <c r="D12611" s="41" t="s">
        <v>7114</v>
      </c>
      <c r="E12611" s="41" t="s">
        <v>2188</v>
      </c>
      <c r="G12611" s="41" t="s">
        <v>32</v>
      </c>
      <c r="H12611" s="41" t="s">
        <v>2790</v>
      </c>
      <c r="I12611" s="41" t="s">
        <v>23</v>
      </c>
      <c r="J12611" s="41" t="s">
        <v>28</v>
      </c>
      <c r="K12611" s="41" t="s">
        <v>25</v>
      </c>
    </row>
    <row r="12612" spans="2:11" ht="15" customHeight="1" x14ac:dyDescent="0.3">
      <c r="B12612" s="39" t="str">
        <f t="shared" si="178"/>
        <v>WA417020106 ніж</v>
      </c>
      <c r="C12612" s="39" t="str">
        <f>TEXT(Raw_Articul_Data!$D12612,"00000000000")</f>
        <v>WA417020106</v>
      </c>
      <c r="D12612" s="41" t="s">
        <v>7115</v>
      </c>
      <c r="E12612" s="41" t="s">
        <v>2188</v>
      </c>
      <c r="G12612" s="41" t="s">
        <v>32</v>
      </c>
      <c r="H12612" s="41" t="s">
        <v>2790</v>
      </c>
      <c r="I12612" s="41" t="s">
        <v>23</v>
      </c>
      <c r="J12612" s="41" t="s">
        <v>28</v>
      </c>
      <c r="K12612" s="41" t="s">
        <v>25</v>
      </c>
    </row>
    <row r="12613" spans="2:11" ht="15" customHeight="1" x14ac:dyDescent="0.3">
      <c r="B12613" s="39" t="str">
        <f t="shared" si="178"/>
        <v>WA417034900 вита гручка пружина</v>
      </c>
      <c r="C12613" s="39" t="str">
        <f>TEXT(Raw_Articul_Data!$D12613,"00000000000")</f>
        <v>WA417034900</v>
      </c>
      <c r="D12613" s="41" t="s">
        <v>7116</v>
      </c>
      <c r="E12613" s="41" t="s">
        <v>3825</v>
      </c>
      <c r="G12613" s="41" t="s">
        <v>32</v>
      </c>
      <c r="H12613" s="41" t="s">
        <v>2790</v>
      </c>
      <c r="I12613" s="41" t="s">
        <v>23</v>
      </c>
      <c r="J12613" s="41" t="s">
        <v>45</v>
      </c>
      <c r="K12613" s="41" t="s">
        <v>25</v>
      </c>
    </row>
    <row r="12614" spans="2:11" ht="15" customHeight="1" x14ac:dyDescent="0.3">
      <c r="B12614" s="39" t="str">
        <f t="shared" si="178"/>
        <v>WA417035100 пружина розтягнення</v>
      </c>
      <c r="C12614" s="39" t="str">
        <f>TEXT(Raw_Articul_Data!$D12614,"00000000000")</f>
        <v>WA417035100</v>
      </c>
      <c r="D12614" s="41" t="s">
        <v>7117</v>
      </c>
      <c r="E12614" s="41" t="s">
        <v>3022</v>
      </c>
      <c r="G12614" s="41" t="s">
        <v>32</v>
      </c>
      <c r="H12614" s="41" t="s">
        <v>2790</v>
      </c>
      <c r="I12614" s="41" t="s">
        <v>23</v>
      </c>
      <c r="J12614" s="41" t="s">
        <v>164</v>
      </c>
      <c r="K12614" s="41" t="s">
        <v>25</v>
      </c>
    </row>
    <row r="12615" spans="2:11" ht="15" customHeight="1" x14ac:dyDescent="0.3">
      <c r="B12615" s="39" t="str">
        <f t="shared" si="178"/>
        <v>WA417035110 пружина розтягнення</v>
      </c>
      <c r="C12615" s="39" t="str">
        <f>TEXT(Raw_Articul_Data!$D12615,"00000000000")</f>
        <v>WA417035110</v>
      </c>
      <c r="D12615" s="41" t="s">
        <v>7118</v>
      </c>
      <c r="E12615" s="41" t="s">
        <v>3022</v>
      </c>
      <c r="G12615" s="41" t="s">
        <v>32</v>
      </c>
      <c r="H12615" s="41" t="s">
        <v>2790</v>
      </c>
      <c r="I12615" s="41" t="s">
        <v>23</v>
      </c>
      <c r="J12615" s="41" t="s">
        <v>28</v>
      </c>
      <c r="K12615" s="41" t="s">
        <v>25</v>
      </c>
    </row>
    <row r="12616" spans="2:11" ht="15" customHeight="1" x14ac:dyDescent="0.3">
      <c r="B12616" s="39" t="str">
        <f t="shared" si="178"/>
        <v>WA417060100 фіксатор</v>
      </c>
      <c r="C12616" s="39" t="str">
        <f>TEXT(Raw_Articul_Data!$D12616,"00000000000")</f>
        <v>WA417060100</v>
      </c>
      <c r="D12616" s="41" t="s">
        <v>7119</v>
      </c>
      <c r="E12616" s="41" t="s">
        <v>2918</v>
      </c>
      <c r="G12616" s="41" t="s">
        <v>32</v>
      </c>
      <c r="H12616" s="41" t="s">
        <v>2790</v>
      </c>
      <c r="I12616" s="41" t="s">
        <v>23</v>
      </c>
      <c r="J12616" s="41" t="s">
        <v>164</v>
      </c>
      <c r="K12616" s="41" t="s">
        <v>25</v>
      </c>
    </row>
    <row r="12617" spans="2:11" ht="15" customHeight="1" x14ac:dyDescent="0.3">
      <c r="B12617" s="39" t="str">
        <f t="shared" si="178"/>
        <v>WA417060700 захисне прикриття</v>
      </c>
      <c r="C12617" s="39" t="str">
        <f>TEXT(Raw_Articul_Data!$D12617,"00000000000")</f>
        <v>WA417060700</v>
      </c>
      <c r="D12617" s="41" t="s">
        <v>7120</v>
      </c>
      <c r="E12617" s="41" t="s">
        <v>3390</v>
      </c>
      <c r="G12617" s="41" t="s">
        <v>32</v>
      </c>
      <c r="H12617" s="41" t="s">
        <v>2790</v>
      </c>
      <c r="I12617" s="41" t="s">
        <v>23</v>
      </c>
      <c r="J12617" s="41" t="s">
        <v>45</v>
      </c>
      <c r="K12617" s="41" t="s">
        <v>25</v>
      </c>
    </row>
    <row r="12618" spans="2:11" ht="15" customHeight="1" x14ac:dyDescent="0.3">
      <c r="B12618" s="39" t="str">
        <f t="shared" si="178"/>
        <v>WA417067300 захисна планка</v>
      </c>
      <c r="C12618" s="39" t="str">
        <f>TEXT(Raw_Articul_Data!$D12618,"00000000000")</f>
        <v>WA417067300</v>
      </c>
      <c r="D12618" s="41" t="s">
        <v>7121</v>
      </c>
      <c r="E12618" s="41" t="s">
        <v>5203</v>
      </c>
      <c r="G12618" s="41" t="s">
        <v>32</v>
      </c>
      <c r="H12618" s="41" t="s">
        <v>2790</v>
      </c>
      <c r="I12618" s="41" t="s">
        <v>23</v>
      </c>
      <c r="J12618" s="41" t="s">
        <v>1908</v>
      </c>
      <c r="K12618" s="41" t="s">
        <v>25</v>
      </c>
    </row>
    <row r="12619" spans="2:11" ht="15" customHeight="1" x14ac:dyDescent="0.3">
      <c r="B12619" s="39" t="str">
        <f t="shared" si="178"/>
        <v>WA417067305 захисна планка</v>
      </c>
      <c r="C12619" s="39" t="str">
        <f>TEXT(Raw_Articul_Data!$D12619,"00000000000")</f>
        <v>WA417067305</v>
      </c>
      <c r="D12619" s="41" t="s">
        <v>7122</v>
      </c>
      <c r="E12619" s="41" t="s">
        <v>5203</v>
      </c>
      <c r="G12619" s="41" t="s">
        <v>32</v>
      </c>
      <c r="H12619" s="41" t="s">
        <v>2790</v>
      </c>
      <c r="I12619" s="41" t="s">
        <v>23</v>
      </c>
      <c r="J12619" s="41" t="s">
        <v>1908</v>
      </c>
      <c r="K12619" s="41" t="s">
        <v>25</v>
      </c>
    </row>
    <row r="12620" spans="2:11" ht="15" customHeight="1" x14ac:dyDescent="0.3">
      <c r="B12620" s="39" t="str">
        <f t="shared" si="178"/>
        <v>WA417602100 верхня кришка травозбірника</v>
      </c>
      <c r="C12620" s="39" t="str">
        <f>TEXT(Raw_Articul_Data!$D12620,"00000000000")</f>
        <v>WA417602100</v>
      </c>
      <c r="D12620" s="41" t="s">
        <v>7123</v>
      </c>
      <c r="E12620" s="41" t="s">
        <v>7124</v>
      </c>
      <c r="G12620" s="41" t="s">
        <v>32</v>
      </c>
      <c r="H12620" s="41" t="s">
        <v>2790</v>
      </c>
      <c r="I12620" s="41" t="s">
        <v>23</v>
      </c>
      <c r="J12620" s="41" t="s">
        <v>45</v>
      </c>
      <c r="K12620" s="41" t="s">
        <v>25</v>
      </c>
    </row>
    <row r="12621" spans="2:11" ht="15" customHeight="1" x14ac:dyDescent="0.3">
      <c r="B12621" s="39" t="str">
        <f t="shared" ref="B12621:B12684" si="179">CONCATENATE(C12621," ", LOWER(E12621))</f>
        <v>WA417636000 фіксуючий важіль</v>
      </c>
      <c r="C12621" s="39" t="str">
        <f>TEXT(Raw_Articul_Data!$D12621,"00000000000")</f>
        <v>WA417636000</v>
      </c>
      <c r="D12621" s="41" t="s">
        <v>7125</v>
      </c>
      <c r="E12621" s="41" t="s">
        <v>5309</v>
      </c>
      <c r="G12621" s="41" t="s">
        <v>32</v>
      </c>
      <c r="H12621" s="41" t="s">
        <v>2790</v>
      </c>
      <c r="I12621" s="41" t="s">
        <v>23</v>
      </c>
      <c r="J12621" s="41" t="s">
        <v>45</v>
      </c>
      <c r="K12621" s="41" t="s">
        <v>25</v>
      </c>
    </row>
    <row r="12622" spans="2:11" ht="15" customHeight="1" x14ac:dyDescent="0.3">
      <c r="B12622" s="39" t="str">
        <f t="shared" si="179"/>
        <v>WA417636005 фіксуючий важіль</v>
      </c>
      <c r="C12622" s="39" t="str">
        <f>TEXT(Raw_Articul_Data!$D12622,"00000000000")</f>
        <v>WA417636005</v>
      </c>
      <c r="D12622" s="41" t="s">
        <v>7126</v>
      </c>
      <c r="E12622" s="41" t="s">
        <v>5309</v>
      </c>
      <c r="G12622" s="41" t="s">
        <v>32</v>
      </c>
      <c r="H12622" s="41" t="s">
        <v>2790</v>
      </c>
      <c r="I12622" s="41" t="s">
        <v>23</v>
      </c>
      <c r="J12622" s="41" t="s">
        <v>45</v>
      </c>
      <c r="K12622" s="41" t="s">
        <v>25</v>
      </c>
    </row>
    <row r="12623" spans="2:11" ht="15" customHeight="1" x14ac:dyDescent="0.3">
      <c r="B12623" s="39" t="str">
        <f t="shared" si="179"/>
        <v>WA417802800 нижня частина рукоятки</v>
      </c>
      <c r="C12623" s="39" t="str">
        <f>TEXT(Raw_Articul_Data!$D12623,"00000000000")</f>
        <v>WA417802800</v>
      </c>
      <c r="D12623" s="41" t="s">
        <v>7127</v>
      </c>
      <c r="E12623" s="41" t="s">
        <v>7128</v>
      </c>
      <c r="G12623" s="41" t="s">
        <v>32</v>
      </c>
      <c r="H12623" s="41" t="s">
        <v>2790</v>
      </c>
      <c r="I12623" s="41" t="s">
        <v>23</v>
      </c>
      <c r="J12623" s="41" t="s">
        <v>28</v>
      </c>
      <c r="K12623" s="41" t="s">
        <v>25</v>
      </c>
    </row>
    <row r="12624" spans="2:11" ht="15" customHeight="1" x14ac:dyDescent="0.3">
      <c r="B12624" s="39" t="str">
        <f t="shared" si="179"/>
        <v>WA417914800 важіль розщеплення</v>
      </c>
      <c r="C12624" s="39" t="str">
        <f>TEXT(Raw_Articul_Data!$D12624,"00000000000")</f>
        <v>WA417914800</v>
      </c>
      <c r="D12624" s="41" t="s">
        <v>7129</v>
      </c>
      <c r="E12624" s="41" t="s">
        <v>7130</v>
      </c>
      <c r="G12624" s="41" t="s">
        <v>32</v>
      </c>
      <c r="H12624" s="41" t="s">
        <v>2790</v>
      </c>
      <c r="I12624" s="41" t="s">
        <v>23</v>
      </c>
      <c r="J12624" s="41" t="s">
        <v>1908</v>
      </c>
      <c r="K12624" s="41" t="s">
        <v>25</v>
      </c>
    </row>
    <row r="12625" spans="2:11" ht="15" customHeight="1" x14ac:dyDescent="0.3">
      <c r="B12625" s="39" t="str">
        <f t="shared" si="179"/>
        <v>WA420111405 газонокосарка акумуляторна rma453.3 pv</v>
      </c>
      <c r="C12625" s="39" t="str">
        <f>TEXT(Raw_Articul_Data!$D12625,"00000000000")</f>
        <v>WA420111405</v>
      </c>
      <c r="D12625" s="41" t="s">
        <v>2752</v>
      </c>
      <c r="E12625" s="41" t="s">
        <v>2753</v>
      </c>
      <c r="F12625" s="41" t="s">
        <v>7264</v>
      </c>
      <c r="G12625" s="41" t="s">
        <v>843</v>
      </c>
      <c r="H12625" s="41" t="s">
        <v>2754</v>
      </c>
      <c r="I12625" s="41" t="s">
        <v>23</v>
      </c>
      <c r="J12625" s="41" t="s">
        <v>164</v>
      </c>
      <c r="K12625" s="41" t="s">
        <v>25</v>
      </c>
    </row>
    <row r="12626" spans="2:11" ht="15" customHeight="1" x14ac:dyDescent="0.3">
      <c r="B12626" s="39" t="str">
        <f t="shared" si="179"/>
        <v>WA424301400 модуль електроніки</v>
      </c>
      <c r="C12626" s="39" t="str">
        <f>TEXT(Raw_Articul_Data!$D12626,"00000000000")</f>
        <v>WA424301400</v>
      </c>
      <c r="D12626" s="41" t="s">
        <v>7131</v>
      </c>
      <c r="E12626" s="41" t="s">
        <v>6280</v>
      </c>
      <c r="G12626" s="41" t="s">
        <v>32</v>
      </c>
      <c r="H12626" s="41" t="s">
        <v>2790</v>
      </c>
      <c r="I12626" s="41" t="s">
        <v>23</v>
      </c>
      <c r="J12626" s="41" t="s">
        <v>164</v>
      </c>
      <c r="K12626" s="41" t="s">
        <v>25</v>
      </c>
    </row>
    <row r="12627" spans="2:11" ht="15" customHeight="1" x14ac:dyDescent="0.3">
      <c r="B12627" s="39" t="str">
        <f t="shared" si="179"/>
        <v>WA426400100 привід коліс в зборі</v>
      </c>
      <c r="C12627" s="39" t="str">
        <f>TEXT(Raw_Articul_Data!$D12627,"00000000000")</f>
        <v>WA426400100</v>
      </c>
      <c r="D12627" s="41" t="s">
        <v>7132</v>
      </c>
      <c r="E12627" s="41" t="s">
        <v>6480</v>
      </c>
      <c r="G12627" s="41" t="s">
        <v>32</v>
      </c>
      <c r="H12627" s="41" t="s">
        <v>2790</v>
      </c>
      <c r="I12627" s="41" t="s">
        <v>23</v>
      </c>
      <c r="J12627" s="41" t="s">
        <v>256</v>
      </c>
      <c r="K12627" s="41" t="s">
        <v>25</v>
      </c>
    </row>
    <row r="12628" spans="2:11" ht="15" customHeight="1" x14ac:dyDescent="0.3">
      <c r="B12628" s="39" t="str">
        <f t="shared" si="179"/>
        <v>WA427002705 заслінка</v>
      </c>
      <c r="C12628" s="39" t="str">
        <f>TEXT(Raw_Articul_Data!$D12628,"00000000000")</f>
        <v>WA427002705</v>
      </c>
      <c r="D12628" s="41" t="s">
        <v>7133</v>
      </c>
      <c r="E12628" s="41" t="s">
        <v>2921</v>
      </c>
      <c r="G12628" s="41" t="s">
        <v>32</v>
      </c>
      <c r="H12628" s="41" t="s">
        <v>2790</v>
      </c>
      <c r="I12628" s="41" t="s">
        <v>23</v>
      </c>
      <c r="J12628" s="41" t="s">
        <v>45</v>
      </c>
      <c r="K12628" s="41" t="s">
        <v>25</v>
      </c>
    </row>
    <row r="12629" spans="2:11" ht="15" customHeight="1" x14ac:dyDescent="0.3">
      <c r="B12629" s="39" t="str">
        <f t="shared" si="179"/>
        <v>WA427002710 заслінка</v>
      </c>
      <c r="C12629" s="39" t="str">
        <f>TEXT(Raw_Articul_Data!$D12629,"00000000000")</f>
        <v>WA427002710</v>
      </c>
      <c r="D12629" s="41" t="s">
        <v>7134</v>
      </c>
      <c r="E12629" s="41" t="s">
        <v>2921</v>
      </c>
      <c r="G12629" s="41" t="s">
        <v>32</v>
      </c>
      <c r="H12629" s="41" t="s">
        <v>2790</v>
      </c>
      <c r="I12629" s="41" t="s">
        <v>23</v>
      </c>
      <c r="J12629" s="41" t="s">
        <v>45</v>
      </c>
      <c r="K12629" s="41" t="s">
        <v>25</v>
      </c>
    </row>
    <row r="12630" spans="2:11" ht="15" customHeight="1" x14ac:dyDescent="0.3">
      <c r="B12630" s="39" t="str">
        <f t="shared" si="179"/>
        <v>WA427020100 ніж</v>
      </c>
      <c r="C12630" s="39" t="str">
        <f>TEXT(Raw_Articul_Data!$D12630,"00000000000")</f>
        <v>WA427020100</v>
      </c>
      <c r="D12630" s="41" t="s">
        <v>7135</v>
      </c>
      <c r="E12630" s="41" t="s">
        <v>2188</v>
      </c>
      <c r="G12630" s="41" t="s">
        <v>32</v>
      </c>
      <c r="H12630" s="41" t="s">
        <v>2790</v>
      </c>
      <c r="I12630" s="41" t="s">
        <v>23</v>
      </c>
      <c r="J12630" s="41" t="s">
        <v>28</v>
      </c>
      <c r="K12630" s="41" t="s">
        <v>25</v>
      </c>
    </row>
    <row r="12631" spans="2:11" ht="15" customHeight="1" x14ac:dyDescent="0.3">
      <c r="B12631" s="39" t="str">
        <f t="shared" si="179"/>
        <v>WA427020101 ніж</v>
      </c>
      <c r="C12631" s="39" t="str">
        <f>TEXT(Raw_Articul_Data!$D12631,"00000000000")</f>
        <v>WA427020101</v>
      </c>
      <c r="D12631" s="41" t="s">
        <v>7136</v>
      </c>
      <c r="E12631" s="41" t="s">
        <v>2188</v>
      </c>
      <c r="G12631" s="41" t="s">
        <v>32</v>
      </c>
      <c r="H12631" s="41" t="s">
        <v>2790</v>
      </c>
      <c r="I12631" s="41" t="s">
        <v>23</v>
      </c>
      <c r="J12631" s="41" t="s">
        <v>28</v>
      </c>
      <c r="K12631" s="41" t="s">
        <v>25</v>
      </c>
    </row>
    <row r="12632" spans="2:11" ht="15" customHeight="1" x14ac:dyDescent="0.3">
      <c r="B12632" s="39" t="str">
        <f t="shared" si="179"/>
        <v>WA427036300 планка</v>
      </c>
      <c r="C12632" s="39" t="str">
        <f>TEXT(Raw_Articul_Data!$D12632,"00000000000")</f>
        <v>WA427036300</v>
      </c>
      <c r="D12632" s="41" t="s">
        <v>7137</v>
      </c>
      <c r="E12632" s="41" t="s">
        <v>2911</v>
      </c>
      <c r="G12632" s="41" t="s">
        <v>32</v>
      </c>
      <c r="H12632" s="41" t="s">
        <v>2790</v>
      </c>
      <c r="I12632" s="41" t="s">
        <v>23</v>
      </c>
      <c r="J12632" s="41" t="s">
        <v>1908</v>
      </c>
      <c r="K12632" s="41" t="s">
        <v>25</v>
      </c>
    </row>
    <row r="12633" spans="2:11" ht="15" customHeight="1" x14ac:dyDescent="0.3">
      <c r="B12633" s="39" t="str">
        <f t="shared" si="179"/>
        <v>WA427036305 планка</v>
      </c>
      <c r="C12633" s="39" t="str">
        <f>TEXT(Raw_Articul_Data!$D12633,"00000000000")</f>
        <v>WA427036305</v>
      </c>
      <c r="D12633" s="41" t="s">
        <v>7138</v>
      </c>
      <c r="E12633" s="41" t="s">
        <v>2911</v>
      </c>
      <c r="G12633" s="41" t="s">
        <v>32</v>
      </c>
      <c r="H12633" s="41" t="s">
        <v>2790</v>
      </c>
      <c r="I12633" s="41" t="s">
        <v>23</v>
      </c>
      <c r="J12633" s="41" t="s">
        <v>1908</v>
      </c>
      <c r="K12633" s="41" t="s">
        <v>25</v>
      </c>
    </row>
    <row r="12634" spans="2:11" ht="15" customHeight="1" x14ac:dyDescent="0.3">
      <c r="B12634" s="39" t="str">
        <f t="shared" si="179"/>
        <v>WA427060300 подовження</v>
      </c>
      <c r="C12634" s="39" t="str">
        <f>TEXT(Raw_Articul_Data!$D12634,"00000000000")</f>
        <v>WA427060300</v>
      </c>
      <c r="D12634" s="41" t="s">
        <v>7139</v>
      </c>
      <c r="E12634" s="41" t="s">
        <v>7088</v>
      </c>
      <c r="G12634" s="41" t="s">
        <v>32</v>
      </c>
      <c r="H12634" s="41" t="s">
        <v>2790</v>
      </c>
      <c r="I12634" s="41" t="s">
        <v>23</v>
      </c>
      <c r="J12634" s="41" t="s">
        <v>1908</v>
      </c>
      <c r="K12634" s="41" t="s">
        <v>25</v>
      </c>
    </row>
    <row r="12635" spans="2:11" ht="15" customHeight="1" x14ac:dyDescent="0.3">
      <c r="B12635" s="39" t="str">
        <f t="shared" si="179"/>
        <v>WA427067300 захисна планка</v>
      </c>
      <c r="C12635" s="39" t="str">
        <f>TEXT(Raw_Articul_Data!$D12635,"00000000000")</f>
        <v>WA427067300</v>
      </c>
      <c r="D12635" s="41" t="s">
        <v>7140</v>
      </c>
      <c r="E12635" s="41" t="s">
        <v>5203</v>
      </c>
      <c r="G12635" s="41" t="s">
        <v>32</v>
      </c>
      <c r="H12635" s="41" t="s">
        <v>2790</v>
      </c>
      <c r="I12635" s="41" t="s">
        <v>23</v>
      </c>
      <c r="J12635" s="41" t="s">
        <v>1908</v>
      </c>
      <c r="K12635" s="41" t="s">
        <v>25</v>
      </c>
    </row>
    <row r="12636" spans="2:11" ht="15" customHeight="1" x14ac:dyDescent="0.3">
      <c r="B12636" s="39" t="str">
        <f t="shared" si="179"/>
        <v>WA427067305 захисна планка</v>
      </c>
      <c r="C12636" s="39" t="str">
        <f>TEXT(Raw_Articul_Data!$D12636,"00000000000")</f>
        <v>WA427067305</v>
      </c>
      <c r="D12636" s="41" t="s">
        <v>7141</v>
      </c>
      <c r="E12636" s="41" t="s">
        <v>5203</v>
      </c>
      <c r="G12636" s="41" t="s">
        <v>32</v>
      </c>
      <c r="H12636" s="41" t="s">
        <v>2790</v>
      </c>
      <c r="I12636" s="41" t="s">
        <v>23</v>
      </c>
      <c r="J12636" s="41" t="s">
        <v>1908</v>
      </c>
      <c r="K12636" s="41" t="s">
        <v>25</v>
      </c>
    </row>
    <row r="12637" spans="2:11" ht="15" customHeight="1" x14ac:dyDescent="0.3">
      <c r="B12637" s="39" t="str">
        <f t="shared" si="179"/>
        <v>WA427602100 контейнер для трави</v>
      </c>
      <c r="C12637" s="39" t="str">
        <f>TEXT(Raw_Articul_Data!$D12637,"00000000000")</f>
        <v>WA427602100</v>
      </c>
      <c r="D12637" s="41" t="s">
        <v>7142</v>
      </c>
      <c r="E12637" s="41" t="s">
        <v>2914</v>
      </c>
      <c r="G12637" s="41" t="s">
        <v>32</v>
      </c>
      <c r="H12637" s="41" t="s">
        <v>2790</v>
      </c>
      <c r="I12637" s="41" t="s">
        <v>23</v>
      </c>
      <c r="J12637" s="41" t="s">
        <v>45</v>
      </c>
      <c r="K12637" s="41" t="s">
        <v>25</v>
      </c>
    </row>
    <row r="12638" spans="2:11" ht="15" customHeight="1" x14ac:dyDescent="0.3">
      <c r="B12638" s="39" t="str">
        <f t="shared" si="179"/>
        <v>WB210111800 чотиритактний двигун в зборі evc 205.0 (evc 205-0001)</v>
      </c>
      <c r="C12638" s="39" t="str">
        <f>TEXT(Raw_Articul_Data!$D12638,"00000000000")</f>
        <v>WB210111800</v>
      </c>
      <c r="D12638" s="41" t="s">
        <v>7143</v>
      </c>
      <c r="E12638" s="41" t="s">
        <v>7144</v>
      </c>
      <c r="G12638" s="41" t="s">
        <v>32</v>
      </c>
      <c r="H12638" s="41" t="s">
        <v>2790</v>
      </c>
      <c r="I12638" s="41" t="s">
        <v>23</v>
      </c>
      <c r="J12638" s="41" t="s">
        <v>34</v>
      </c>
      <c r="K12638" s="41" t="s">
        <v>25</v>
      </c>
    </row>
    <row r="12639" spans="2:11" ht="15" customHeight="1" x14ac:dyDescent="0.3">
      <c r="B12639" s="39" t="str">
        <f t="shared" si="179"/>
        <v>WB210113405 газонокосарка бензинова rm248.3</v>
      </c>
      <c r="C12639" s="39" t="str">
        <f>TEXT(Raw_Articul_Data!$D12639,"00000000000")</f>
        <v>WB210113405</v>
      </c>
      <c r="D12639" s="41" t="s">
        <v>2755</v>
      </c>
      <c r="E12639" s="41" t="s">
        <v>2756</v>
      </c>
      <c r="F12639" s="41" t="s">
        <v>7264</v>
      </c>
      <c r="G12639" s="41" t="s">
        <v>843</v>
      </c>
      <c r="H12639" s="41" t="s">
        <v>2757</v>
      </c>
      <c r="I12639" s="41" t="s">
        <v>23</v>
      </c>
      <c r="J12639" s="41" t="s">
        <v>164</v>
      </c>
      <c r="K12639" s="41" t="s">
        <v>25</v>
      </c>
    </row>
    <row r="12640" spans="2:11" ht="15" customHeight="1" x14ac:dyDescent="0.3">
      <c r="B12640" s="39" t="str">
        <f t="shared" si="179"/>
        <v>WB210113415 газонокосарка бензинова rm248.3 t</v>
      </c>
      <c r="C12640" s="39" t="str">
        <f>TEXT(Raw_Articul_Data!$D12640,"00000000000")</f>
        <v>WB210113415</v>
      </c>
      <c r="D12640" s="41" t="s">
        <v>2758</v>
      </c>
      <c r="E12640" s="41" t="s">
        <v>2759</v>
      </c>
      <c r="F12640" s="41" t="s">
        <v>7264</v>
      </c>
      <c r="G12640" s="41" t="s">
        <v>843</v>
      </c>
      <c r="H12640" s="41" t="s">
        <v>2760</v>
      </c>
      <c r="I12640" s="41" t="s">
        <v>23</v>
      </c>
      <c r="J12640" s="41" t="s">
        <v>164</v>
      </c>
      <c r="K12640" s="41" t="s">
        <v>25</v>
      </c>
    </row>
    <row r="12641" spans="2:11" ht="15" customHeight="1" x14ac:dyDescent="0.3">
      <c r="B12641" s="39" t="str">
        <f t="shared" si="179"/>
        <v>WB216400100 коробка передач в зборі</v>
      </c>
      <c r="C12641" s="39" t="str">
        <f>TEXT(Raw_Articul_Data!$D12641,"00000000000")</f>
        <v>WB216400100</v>
      </c>
      <c r="D12641" s="41" t="s">
        <v>7145</v>
      </c>
      <c r="E12641" s="41" t="s">
        <v>5065</v>
      </c>
      <c r="G12641" s="41" t="s">
        <v>32</v>
      </c>
      <c r="H12641" s="41" t="s">
        <v>2790</v>
      </c>
      <c r="I12641" s="41" t="s">
        <v>23</v>
      </c>
      <c r="J12641" s="41" t="s">
        <v>45</v>
      </c>
      <c r="K12641" s="41" t="s">
        <v>25</v>
      </c>
    </row>
    <row r="12642" spans="2:11" ht="15" customHeight="1" x14ac:dyDescent="0.3">
      <c r="B12642" s="39" t="str">
        <f t="shared" si="179"/>
        <v>WB217007500 трос - привід руху</v>
      </c>
      <c r="C12642" s="39" t="str">
        <f>TEXT(Raw_Articul_Data!$D12642,"00000000000")</f>
        <v>WB217007500</v>
      </c>
      <c r="D12642" s="41" t="s">
        <v>7146</v>
      </c>
      <c r="E12642" s="41" t="s">
        <v>5338</v>
      </c>
      <c r="G12642" s="41" t="s">
        <v>32</v>
      </c>
      <c r="H12642" s="41" t="s">
        <v>2790</v>
      </c>
      <c r="I12642" s="41" t="s">
        <v>23</v>
      </c>
      <c r="J12642" s="41" t="s">
        <v>347</v>
      </c>
      <c r="K12642" s="41" t="s">
        <v>25</v>
      </c>
    </row>
    <row r="12643" spans="2:11" ht="15" customHeight="1" x14ac:dyDescent="0.3">
      <c r="B12643" s="39" t="str">
        <f t="shared" si="179"/>
        <v>WB217007505 трос - зупинка двигуна</v>
      </c>
      <c r="C12643" s="39" t="str">
        <f>TEXT(Raw_Articul_Data!$D12643,"00000000000")</f>
        <v>WB217007505</v>
      </c>
      <c r="D12643" s="41" t="s">
        <v>7147</v>
      </c>
      <c r="E12643" s="41" t="s">
        <v>5347</v>
      </c>
      <c r="G12643" s="41" t="s">
        <v>32</v>
      </c>
      <c r="H12643" s="41" t="s">
        <v>2790</v>
      </c>
      <c r="I12643" s="41" t="s">
        <v>23</v>
      </c>
      <c r="J12643" s="41" t="s">
        <v>164</v>
      </c>
      <c r="K12643" s="41" t="s">
        <v>25</v>
      </c>
    </row>
    <row r="12644" spans="2:11" ht="15" customHeight="1" x14ac:dyDescent="0.3">
      <c r="B12644" s="39" t="str">
        <f t="shared" si="179"/>
        <v>WB217041000 клиноремінний шків</v>
      </c>
      <c r="C12644" s="39" t="str">
        <f>TEXT(Raw_Articul_Data!$D12644,"00000000000")</f>
        <v>WB217041000</v>
      </c>
      <c r="D12644" s="41" t="s">
        <v>7148</v>
      </c>
      <c r="E12644" s="41" t="s">
        <v>3227</v>
      </c>
      <c r="G12644" s="41" t="s">
        <v>32</v>
      </c>
      <c r="H12644" s="41" t="s">
        <v>2790</v>
      </c>
      <c r="I12644" s="41" t="s">
        <v>23</v>
      </c>
      <c r="J12644" s="41" t="s">
        <v>45</v>
      </c>
      <c r="K12644" s="41" t="s">
        <v>25</v>
      </c>
    </row>
    <row r="12645" spans="2:11" ht="15" customHeight="1" x14ac:dyDescent="0.3">
      <c r="B12645" s="39" t="str">
        <f t="shared" si="179"/>
        <v>WB217060700 захисне прикриття</v>
      </c>
      <c r="C12645" s="39" t="str">
        <f>TEXT(Raw_Articul_Data!$D12645,"00000000000")</f>
        <v>WB217060700</v>
      </c>
      <c r="D12645" s="41" t="s">
        <v>7149</v>
      </c>
      <c r="E12645" s="41" t="s">
        <v>3390</v>
      </c>
      <c r="G12645" s="41" t="s">
        <v>32</v>
      </c>
      <c r="H12645" s="41" t="s">
        <v>2790</v>
      </c>
      <c r="I12645" s="41" t="s">
        <v>23</v>
      </c>
      <c r="J12645" s="41" t="s">
        <v>1908</v>
      </c>
      <c r="K12645" s="41" t="s">
        <v>25</v>
      </c>
    </row>
    <row r="12646" spans="2:11" ht="15" customHeight="1" x14ac:dyDescent="0.3">
      <c r="B12646" s="39" t="str">
        <f t="shared" si="179"/>
        <v>WB217802800 нижня частина рукоятки</v>
      </c>
      <c r="C12646" s="39" t="str">
        <f>TEXT(Raw_Articul_Data!$D12646,"00000000000")</f>
        <v>WB217802800</v>
      </c>
      <c r="D12646" s="41" t="s">
        <v>7150</v>
      </c>
      <c r="E12646" s="41" t="s">
        <v>7128</v>
      </c>
      <c r="G12646" s="41" t="s">
        <v>32</v>
      </c>
      <c r="H12646" s="41" t="s">
        <v>2790</v>
      </c>
      <c r="I12646" s="41" t="s">
        <v>23</v>
      </c>
      <c r="J12646" s="41" t="s">
        <v>28</v>
      </c>
      <c r="K12646" s="41" t="s">
        <v>25</v>
      </c>
    </row>
    <row r="12647" spans="2:11" ht="15" customHeight="1" x14ac:dyDescent="0.3">
      <c r="B12647" s="39" t="str">
        <f t="shared" si="179"/>
        <v>WB217803000 верхня частина рукоятки</v>
      </c>
      <c r="C12647" s="39" t="str">
        <f>TEXT(Raw_Articul_Data!$D12647,"00000000000")</f>
        <v>WB217803000</v>
      </c>
      <c r="D12647" s="41" t="s">
        <v>7151</v>
      </c>
      <c r="E12647" s="41" t="s">
        <v>7152</v>
      </c>
      <c r="G12647" s="41" t="s">
        <v>32</v>
      </c>
      <c r="H12647" s="41" t="s">
        <v>2790</v>
      </c>
      <c r="I12647" s="41" t="s">
        <v>23</v>
      </c>
      <c r="J12647" s="41" t="s">
        <v>45</v>
      </c>
      <c r="K12647" s="41" t="s">
        <v>25</v>
      </c>
    </row>
    <row r="12648" spans="2:11" ht="15" customHeight="1" x14ac:dyDescent="0.3">
      <c r="B12648" s="39" t="str">
        <f t="shared" si="179"/>
        <v>WB220113405 газонокосарка бензинова rm253.3</v>
      </c>
      <c r="C12648" s="39" t="str">
        <f>TEXT(Raw_Articul_Data!$D12648,"00000000000")</f>
        <v>WB220113405</v>
      </c>
      <c r="D12648" s="41" t="s">
        <v>2761</v>
      </c>
      <c r="E12648" s="41" t="s">
        <v>2762</v>
      </c>
      <c r="F12648" s="41" t="s">
        <v>7264</v>
      </c>
      <c r="G12648" s="41" t="s">
        <v>843</v>
      </c>
      <c r="H12648" s="41" t="s">
        <v>2763</v>
      </c>
      <c r="I12648" s="41" t="s">
        <v>23</v>
      </c>
      <c r="J12648" s="41" t="s">
        <v>164</v>
      </c>
      <c r="K12648" s="41" t="s">
        <v>25</v>
      </c>
    </row>
    <row r="12649" spans="2:11" ht="15" customHeight="1" x14ac:dyDescent="0.3">
      <c r="B12649" s="39" t="str">
        <f t="shared" si="179"/>
        <v>WB220113415 газонокосарка бензинова rm253.3 t</v>
      </c>
      <c r="C12649" s="39" t="str">
        <f>TEXT(Raw_Articul_Data!$D12649,"00000000000")</f>
        <v>WB220113415</v>
      </c>
      <c r="D12649" s="41" t="s">
        <v>2764</v>
      </c>
      <c r="E12649" s="41" t="s">
        <v>2765</v>
      </c>
      <c r="F12649" s="41" t="s">
        <v>7264</v>
      </c>
      <c r="G12649" s="41" t="s">
        <v>843</v>
      </c>
      <c r="H12649" s="41" t="s">
        <v>2766</v>
      </c>
      <c r="I12649" s="41" t="s">
        <v>23</v>
      </c>
      <c r="J12649" s="41" t="s">
        <v>164</v>
      </c>
      <c r="K12649" s="41" t="s">
        <v>25</v>
      </c>
    </row>
    <row r="12650" spans="2:11" ht="15" customHeight="1" x14ac:dyDescent="0.3">
      <c r="B12650" s="39" t="str">
        <f t="shared" si="179"/>
        <v>WB227007500 трос - привід руху</v>
      </c>
      <c r="C12650" s="39" t="str">
        <f>TEXT(Raw_Articul_Data!$D12650,"00000000000")</f>
        <v>WB227007500</v>
      </c>
      <c r="D12650" s="41" t="s">
        <v>7153</v>
      </c>
      <c r="E12650" s="41" t="s">
        <v>5338</v>
      </c>
      <c r="G12650" s="41" t="s">
        <v>32</v>
      </c>
      <c r="H12650" s="41" t="s">
        <v>2790</v>
      </c>
      <c r="I12650" s="41" t="s">
        <v>23</v>
      </c>
      <c r="J12650" s="41" t="s">
        <v>347</v>
      </c>
      <c r="K12650" s="41" t="s">
        <v>25</v>
      </c>
    </row>
    <row r="12651" spans="2:11" ht="15" customHeight="1" x14ac:dyDescent="0.3">
      <c r="B12651" s="39" t="str">
        <f t="shared" si="179"/>
        <v>WB227007505 трос - зупинка двигуна</v>
      </c>
      <c r="C12651" s="39" t="str">
        <f>TEXT(Raw_Articul_Data!$D12651,"00000000000")</f>
        <v>WB227007505</v>
      </c>
      <c r="D12651" s="41" t="s">
        <v>7154</v>
      </c>
      <c r="E12651" s="41" t="s">
        <v>5347</v>
      </c>
      <c r="G12651" s="41" t="s">
        <v>32</v>
      </c>
      <c r="H12651" s="41" t="s">
        <v>2790</v>
      </c>
      <c r="I12651" s="41" t="s">
        <v>23</v>
      </c>
      <c r="J12651" s="41" t="s">
        <v>347</v>
      </c>
      <c r="K12651" s="41" t="s">
        <v>25</v>
      </c>
    </row>
    <row r="12652" spans="2:11" ht="15" customHeight="1" x14ac:dyDescent="0.3">
      <c r="B12652" s="39" t="str">
        <f t="shared" si="179"/>
        <v>WB400113405 газонокосарка бензинова rm443.3</v>
      </c>
      <c r="C12652" s="39" t="str">
        <f>TEXT(Raw_Articul_Data!$D12652,"00000000000")</f>
        <v>WB400113405</v>
      </c>
      <c r="D12652" s="41" t="s">
        <v>2767</v>
      </c>
      <c r="E12652" s="41" t="s">
        <v>2768</v>
      </c>
      <c r="F12652" s="41" t="s">
        <v>7264</v>
      </c>
      <c r="G12652" s="41" t="s">
        <v>843</v>
      </c>
      <c r="H12652" s="41" t="s">
        <v>2769</v>
      </c>
      <c r="I12652" s="41" t="s">
        <v>23</v>
      </c>
      <c r="J12652" s="41" t="s">
        <v>164</v>
      </c>
      <c r="K12652" s="41" t="s">
        <v>25</v>
      </c>
    </row>
    <row r="12653" spans="2:11" ht="15" customHeight="1" x14ac:dyDescent="0.3">
      <c r="B12653" s="39" t="str">
        <f t="shared" si="179"/>
        <v>WB400113415 газонокосарка бензинова rm443.3t</v>
      </c>
      <c r="C12653" s="39" t="str">
        <f>TEXT(Raw_Articul_Data!$D12653,"00000000000")</f>
        <v>WB400113415</v>
      </c>
      <c r="D12653" s="41" t="s">
        <v>2770</v>
      </c>
      <c r="E12653" s="41" t="s">
        <v>2771</v>
      </c>
      <c r="F12653" s="41" t="s">
        <v>7264</v>
      </c>
      <c r="G12653" s="41" t="s">
        <v>843</v>
      </c>
      <c r="H12653" s="41" t="s">
        <v>2772</v>
      </c>
      <c r="I12653" s="41" t="s">
        <v>23</v>
      </c>
      <c r="J12653" s="41" t="s">
        <v>164</v>
      </c>
      <c r="K12653" s="41" t="s">
        <v>25</v>
      </c>
    </row>
    <row r="12654" spans="2:11" ht="15" customHeight="1" x14ac:dyDescent="0.3">
      <c r="B12654" s="39" t="str">
        <f t="shared" si="179"/>
        <v>WB400113425 газонокосарка бензинова rm443.3 v</v>
      </c>
      <c r="C12654" s="39" t="str">
        <f>TEXT(Raw_Articul_Data!$D12654,"00000000000")</f>
        <v>WB400113425</v>
      </c>
      <c r="D12654" s="41" t="s">
        <v>2773</v>
      </c>
      <c r="E12654" s="41" t="s">
        <v>2774</v>
      </c>
      <c r="F12654" s="41" t="s">
        <v>7264</v>
      </c>
      <c r="G12654" s="41" t="s">
        <v>843</v>
      </c>
      <c r="H12654" s="41" t="s">
        <v>2775</v>
      </c>
      <c r="I12654" s="41" t="s">
        <v>23</v>
      </c>
      <c r="J12654" s="41" t="s">
        <v>164</v>
      </c>
      <c r="K12654" s="41" t="s">
        <v>25</v>
      </c>
    </row>
    <row r="12655" spans="2:11" ht="15" customHeight="1" x14ac:dyDescent="0.3">
      <c r="B12655" s="39" t="str">
        <f t="shared" si="179"/>
        <v>WB407007500 трос - запуск двигуна</v>
      </c>
      <c r="C12655" s="39" t="str">
        <f>TEXT(Raw_Articul_Data!$D12655,"00000000000")</f>
        <v>WB407007500</v>
      </c>
      <c r="D12655" s="41" t="s">
        <v>7155</v>
      </c>
      <c r="E12655" s="41" t="s">
        <v>7156</v>
      </c>
      <c r="G12655" s="41" t="s">
        <v>32</v>
      </c>
      <c r="H12655" s="41" t="s">
        <v>2790</v>
      </c>
      <c r="I12655" s="41" t="s">
        <v>23</v>
      </c>
      <c r="J12655" s="41" t="s">
        <v>164</v>
      </c>
      <c r="K12655" s="41" t="s">
        <v>25</v>
      </c>
    </row>
    <row r="12656" spans="2:11" ht="15" customHeight="1" x14ac:dyDescent="0.3">
      <c r="B12656" s="39" t="str">
        <f t="shared" si="179"/>
        <v>WB410111800 чотиритактний двигун в зборі evc 200.5 c (evc200-0011)</v>
      </c>
      <c r="C12656" s="39" t="str">
        <f>TEXT(Raw_Articul_Data!$D12656,"00000000000")</f>
        <v>WB410111800</v>
      </c>
      <c r="D12656" s="41" t="s">
        <v>7157</v>
      </c>
      <c r="E12656" s="41" t="s">
        <v>7158</v>
      </c>
      <c r="G12656" s="41" t="s">
        <v>32</v>
      </c>
      <c r="H12656" s="41" t="s">
        <v>2790</v>
      </c>
      <c r="I12656" s="41" t="s">
        <v>23</v>
      </c>
      <c r="J12656" s="41" t="s">
        <v>34</v>
      </c>
      <c r="K12656" s="41" t="s">
        <v>25</v>
      </c>
    </row>
    <row r="12657" spans="2:11" ht="15" customHeight="1" x14ac:dyDescent="0.3">
      <c r="B12657" s="39" t="str">
        <f t="shared" si="179"/>
        <v>WB410113405 газонокосарка бензинова rm448.3 t</v>
      </c>
      <c r="C12657" s="39" t="str">
        <f>TEXT(Raw_Articul_Data!$D12657,"00000000000")</f>
        <v>WB410113405</v>
      </c>
      <c r="D12657" s="41" t="s">
        <v>2776</v>
      </c>
      <c r="E12657" s="41" t="s">
        <v>2777</v>
      </c>
      <c r="F12657" s="41" t="s">
        <v>7264</v>
      </c>
      <c r="G12657" s="41" t="s">
        <v>843</v>
      </c>
      <c r="H12657" s="41" t="s">
        <v>2778</v>
      </c>
      <c r="I12657" s="41" t="s">
        <v>23</v>
      </c>
      <c r="J12657" s="41" t="s">
        <v>164</v>
      </c>
      <c r="K12657" s="41" t="s">
        <v>25</v>
      </c>
    </row>
    <row r="12658" spans="2:11" ht="15" customHeight="1" x14ac:dyDescent="0.3">
      <c r="B12658" s="39" t="str">
        <f t="shared" si="179"/>
        <v>WB410113415 газонокосарка бензинова rm448.3 v</v>
      </c>
      <c r="C12658" s="39" t="str">
        <f>TEXT(Raw_Articul_Data!$D12658,"00000000000")</f>
        <v>WB410113415</v>
      </c>
      <c r="D12658" s="41" t="s">
        <v>2779</v>
      </c>
      <c r="E12658" s="41" t="s">
        <v>2780</v>
      </c>
      <c r="F12658" s="41" t="s">
        <v>7264</v>
      </c>
      <c r="G12658" s="41" t="s">
        <v>843</v>
      </c>
      <c r="H12658" s="41" t="s">
        <v>2781</v>
      </c>
      <c r="I12658" s="41" t="s">
        <v>23</v>
      </c>
      <c r="J12658" s="41" t="s">
        <v>164</v>
      </c>
      <c r="K12658" s="41" t="s">
        <v>25</v>
      </c>
    </row>
    <row r="12659" spans="2:11" ht="15" customHeight="1" x14ac:dyDescent="0.3">
      <c r="B12659" s="39" t="str">
        <f t="shared" si="179"/>
        <v>WB416400100 коробка передач в зборі</v>
      </c>
      <c r="C12659" s="39" t="str">
        <f>TEXT(Raw_Articul_Data!$D12659,"00000000000")</f>
        <v>WB416400100</v>
      </c>
      <c r="D12659" s="41" t="s">
        <v>7159</v>
      </c>
      <c r="E12659" s="41" t="s">
        <v>5065</v>
      </c>
      <c r="G12659" s="41" t="s">
        <v>32</v>
      </c>
      <c r="H12659" s="41" t="s">
        <v>2790</v>
      </c>
      <c r="I12659" s="41" t="s">
        <v>23</v>
      </c>
      <c r="J12659" s="41" t="s">
        <v>34</v>
      </c>
      <c r="K12659" s="41" t="s">
        <v>25</v>
      </c>
    </row>
    <row r="12660" spans="2:11" ht="15" customHeight="1" x14ac:dyDescent="0.3">
      <c r="B12660" s="39" t="str">
        <f t="shared" si="179"/>
        <v>WB416400105 коробка передач в зборі</v>
      </c>
      <c r="C12660" s="39" t="str">
        <f>TEXT(Raw_Articul_Data!$D12660,"00000000000")</f>
        <v>WB416400105</v>
      </c>
      <c r="D12660" s="41" t="s">
        <v>7160</v>
      </c>
      <c r="E12660" s="41" t="s">
        <v>5065</v>
      </c>
      <c r="G12660" s="41" t="s">
        <v>32</v>
      </c>
      <c r="H12660" s="41" t="s">
        <v>2790</v>
      </c>
      <c r="I12660" s="41" t="s">
        <v>23</v>
      </c>
      <c r="J12660" s="41" t="s">
        <v>34</v>
      </c>
      <c r="K12660" s="41" t="s">
        <v>25</v>
      </c>
    </row>
    <row r="12661" spans="2:11" ht="15" customHeight="1" x14ac:dyDescent="0.3">
      <c r="B12661" s="39" t="str">
        <f t="shared" si="179"/>
        <v>WB417002700 заслінка</v>
      </c>
      <c r="C12661" s="39" t="str">
        <f>TEXT(Raw_Articul_Data!$D12661,"00000000000")</f>
        <v>WB417002700</v>
      </c>
      <c r="D12661" s="41" t="s">
        <v>7161</v>
      </c>
      <c r="E12661" s="41" t="s">
        <v>2921</v>
      </c>
      <c r="G12661" s="41" t="s">
        <v>32</v>
      </c>
      <c r="H12661" s="41" t="s">
        <v>2790</v>
      </c>
      <c r="I12661" s="41" t="s">
        <v>23</v>
      </c>
      <c r="J12661" s="41" t="s">
        <v>164</v>
      </c>
      <c r="K12661" s="41" t="s">
        <v>25</v>
      </c>
    </row>
    <row r="12662" spans="2:11" ht="15" customHeight="1" x14ac:dyDescent="0.3">
      <c r="B12662" s="39" t="str">
        <f t="shared" si="179"/>
        <v>WB417007500 трос - запуск двигуна</v>
      </c>
      <c r="C12662" s="39" t="str">
        <f>TEXT(Raw_Articul_Data!$D12662,"00000000000")</f>
        <v>WB417007500</v>
      </c>
      <c r="D12662" s="41" t="s">
        <v>7162</v>
      </c>
      <c r="E12662" s="41" t="s">
        <v>7156</v>
      </c>
      <c r="G12662" s="41" t="s">
        <v>32</v>
      </c>
      <c r="H12662" s="41" t="s">
        <v>2790</v>
      </c>
      <c r="I12662" s="41" t="s">
        <v>23</v>
      </c>
      <c r="J12662" s="41" t="s">
        <v>164</v>
      </c>
      <c r="K12662" s="41" t="s">
        <v>25</v>
      </c>
    </row>
    <row r="12663" spans="2:11" ht="15" customHeight="1" x14ac:dyDescent="0.3">
      <c r="B12663" s="39" t="str">
        <f t="shared" si="179"/>
        <v>WB417007510 трос - привід руху</v>
      </c>
      <c r="C12663" s="39" t="str">
        <f>TEXT(Raw_Articul_Data!$D12663,"00000000000")</f>
        <v>WB417007510</v>
      </c>
      <c r="D12663" s="41" t="s">
        <v>7163</v>
      </c>
      <c r="E12663" s="41" t="s">
        <v>5338</v>
      </c>
      <c r="G12663" s="41" t="s">
        <v>32</v>
      </c>
      <c r="H12663" s="41" t="s">
        <v>2790</v>
      </c>
      <c r="I12663" s="41" t="s">
        <v>23</v>
      </c>
      <c r="J12663" s="41" t="s">
        <v>164</v>
      </c>
      <c r="K12663" s="41" t="s">
        <v>25</v>
      </c>
    </row>
    <row r="12664" spans="2:11" ht="15" customHeight="1" x14ac:dyDescent="0.3">
      <c r="B12664" s="39" t="str">
        <f t="shared" si="179"/>
        <v>WB417007515 трос - привід руху</v>
      </c>
      <c r="C12664" s="39" t="str">
        <f>TEXT(Raw_Articul_Data!$D12664,"00000000000")</f>
        <v>WB417007515</v>
      </c>
      <c r="D12664" s="41" t="s">
        <v>7164</v>
      </c>
      <c r="E12664" s="41" t="s">
        <v>5338</v>
      </c>
      <c r="G12664" s="41" t="s">
        <v>32</v>
      </c>
      <c r="H12664" s="41" t="s">
        <v>2790</v>
      </c>
      <c r="I12664" s="41" t="s">
        <v>23</v>
      </c>
      <c r="J12664" s="41" t="s">
        <v>164</v>
      </c>
      <c r="K12664" s="41" t="s">
        <v>25</v>
      </c>
    </row>
    <row r="12665" spans="2:11" ht="15" customHeight="1" x14ac:dyDescent="0.3">
      <c r="B12665" s="39" t="str">
        <f t="shared" si="179"/>
        <v>WB417042105 клиновий ремінь</v>
      </c>
      <c r="C12665" s="39" t="str">
        <f>TEXT(Raw_Articul_Data!$D12665,"00000000000")</f>
        <v>WB417042105</v>
      </c>
      <c r="D12665" s="41" t="s">
        <v>7165</v>
      </c>
      <c r="E12665" s="41" t="s">
        <v>4970</v>
      </c>
      <c r="G12665" s="41" t="s">
        <v>32</v>
      </c>
      <c r="H12665" s="41" t="s">
        <v>2790</v>
      </c>
      <c r="I12665" s="41" t="s">
        <v>23</v>
      </c>
      <c r="J12665" s="41" t="s">
        <v>28</v>
      </c>
      <c r="K12665" s="41" t="s">
        <v>25</v>
      </c>
    </row>
    <row r="12666" spans="2:11" ht="15" customHeight="1" x14ac:dyDescent="0.3">
      <c r="B12666" s="39" t="str">
        <f t="shared" si="179"/>
        <v>WB417602000 втулка ножа</v>
      </c>
      <c r="C12666" s="39" t="str">
        <f>TEXT(Raw_Articul_Data!$D12666,"00000000000")</f>
        <v>WB417602000</v>
      </c>
      <c r="D12666" s="41" t="s">
        <v>7166</v>
      </c>
      <c r="E12666" s="41" t="s">
        <v>2907</v>
      </c>
      <c r="G12666" s="41" t="s">
        <v>32</v>
      </c>
      <c r="H12666" s="41" t="s">
        <v>2790</v>
      </c>
      <c r="I12666" s="41" t="s">
        <v>23</v>
      </c>
      <c r="J12666" s="41" t="s">
        <v>256</v>
      </c>
      <c r="K12666" s="41" t="s">
        <v>25</v>
      </c>
    </row>
    <row r="12667" spans="2:11" ht="15" customHeight="1" x14ac:dyDescent="0.3">
      <c r="B12667" s="39" t="str">
        <f t="shared" si="179"/>
        <v>WB420113405 газонокосарка бензинова rm453.3 t</v>
      </c>
      <c r="C12667" s="39" t="str">
        <f>TEXT(Raw_Articul_Data!$D12667,"00000000000")</f>
        <v>WB420113405</v>
      </c>
      <c r="D12667" s="41" t="s">
        <v>2782</v>
      </c>
      <c r="E12667" s="41" t="s">
        <v>2783</v>
      </c>
      <c r="F12667" s="41" t="s">
        <v>7264</v>
      </c>
      <c r="G12667" s="41" t="s">
        <v>843</v>
      </c>
      <c r="H12667" s="41" t="s">
        <v>2784</v>
      </c>
      <c r="I12667" s="41" t="s">
        <v>23</v>
      </c>
      <c r="J12667" s="41" t="s">
        <v>164</v>
      </c>
      <c r="K12667" s="41" t="s">
        <v>25</v>
      </c>
    </row>
    <row r="12668" spans="2:11" ht="15" customHeight="1" x14ac:dyDescent="0.3">
      <c r="B12668" s="39" t="str">
        <f t="shared" si="179"/>
        <v>WB420113415 газонокосарка бензинова rm453.3 v</v>
      </c>
      <c r="C12668" s="39" t="str">
        <f>TEXT(Raw_Articul_Data!$D12668,"00000000000")</f>
        <v>WB420113415</v>
      </c>
      <c r="D12668" s="41" t="s">
        <v>2785</v>
      </c>
      <c r="E12668" s="41" t="s">
        <v>2786</v>
      </c>
      <c r="F12668" s="41" t="s">
        <v>7264</v>
      </c>
      <c r="G12668" s="41" t="s">
        <v>843</v>
      </c>
      <c r="H12668" s="41" t="s">
        <v>2787</v>
      </c>
      <c r="I12668" s="41" t="s">
        <v>23</v>
      </c>
      <c r="J12668" s="41" t="s">
        <v>164</v>
      </c>
      <c r="K12668" s="41" t="s">
        <v>25</v>
      </c>
    </row>
    <row r="12669" spans="2:11" ht="15" customHeight="1" x14ac:dyDescent="0.3">
      <c r="B12669" s="39" t="str">
        <f t="shared" si="179"/>
        <v>WB426400100 коробка передач в зборі</v>
      </c>
      <c r="C12669" s="39" t="str">
        <f>TEXT(Raw_Articul_Data!$D12669,"00000000000")</f>
        <v>WB426400100</v>
      </c>
      <c r="D12669" s="41" t="s">
        <v>7167</v>
      </c>
      <c r="E12669" s="41" t="s">
        <v>5065</v>
      </c>
      <c r="G12669" s="41" t="s">
        <v>32</v>
      </c>
      <c r="H12669" s="41" t="s">
        <v>2790</v>
      </c>
      <c r="I12669" s="41" t="s">
        <v>23</v>
      </c>
      <c r="J12669" s="41" t="s">
        <v>34</v>
      </c>
      <c r="K12669" s="41" t="s">
        <v>25</v>
      </c>
    </row>
    <row r="12670" spans="2:11" ht="15" customHeight="1" x14ac:dyDescent="0.3">
      <c r="B12670" s="39" t="str">
        <f t="shared" si="179"/>
        <v>WB426400105 коробка передач в зборі</v>
      </c>
      <c r="C12670" s="39" t="str">
        <f>TEXT(Raw_Articul_Data!$D12670,"00000000000")</f>
        <v>WB426400105</v>
      </c>
      <c r="D12670" s="41" t="s">
        <v>7168</v>
      </c>
      <c r="E12670" s="41" t="s">
        <v>5065</v>
      </c>
      <c r="G12670" s="41" t="s">
        <v>32</v>
      </c>
      <c r="H12670" s="41" t="s">
        <v>2790</v>
      </c>
      <c r="I12670" s="41" t="s">
        <v>23</v>
      </c>
      <c r="J12670" s="41" t="s">
        <v>34</v>
      </c>
      <c r="K12670" s="41" t="s">
        <v>25</v>
      </c>
    </row>
    <row r="12671" spans="2:11" ht="15" customHeight="1" x14ac:dyDescent="0.3">
      <c r="B12671" s="39" t="str">
        <f t="shared" si="179"/>
        <v>WB427002700 заслінка</v>
      </c>
      <c r="C12671" s="39" t="str">
        <f>TEXT(Raw_Articul_Data!$D12671,"00000000000")</f>
        <v>WB427002700</v>
      </c>
      <c r="D12671" s="41" t="s">
        <v>7169</v>
      </c>
      <c r="E12671" s="41" t="s">
        <v>2921</v>
      </c>
      <c r="G12671" s="41" t="s">
        <v>32</v>
      </c>
      <c r="H12671" s="41" t="s">
        <v>2790</v>
      </c>
      <c r="I12671" s="41" t="s">
        <v>23</v>
      </c>
      <c r="J12671" s="41" t="s">
        <v>164</v>
      </c>
      <c r="K12671" s="41" t="s">
        <v>25</v>
      </c>
    </row>
    <row r="12672" spans="2:11" ht="15" customHeight="1" x14ac:dyDescent="0.3">
      <c r="B12672" s="39" t="str">
        <f t="shared" si="179"/>
        <v>WB427007500 трос - привід vario</v>
      </c>
      <c r="C12672" s="39" t="str">
        <f>TEXT(Raw_Articul_Data!$D12672,"00000000000")</f>
        <v>WB427007500</v>
      </c>
      <c r="D12672" s="41" t="s">
        <v>7170</v>
      </c>
      <c r="E12672" s="41" t="s">
        <v>5356</v>
      </c>
      <c r="G12672" s="41" t="s">
        <v>32</v>
      </c>
      <c r="H12672" s="41" t="s">
        <v>2790</v>
      </c>
      <c r="I12672" s="41" t="s">
        <v>23</v>
      </c>
      <c r="J12672" s="41" t="s">
        <v>347</v>
      </c>
      <c r="K12672" s="41" t="s">
        <v>25</v>
      </c>
    </row>
    <row r="12673" spans="2:11" ht="15" customHeight="1" x14ac:dyDescent="0.3">
      <c r="B12673" s="39" t="str">
        <f t="shared" si="179"/>
        <v>WB427007505 трос - зупинка двигуна</v>
      </c>
      <c r="C12673" s="39" t="str">
        <f>TEXT(Raw_Articul_Data!$D12673,"00000000000")</f>
        <v>WB427007505</v>
      </c>
      <c r="D12673" s="41" t="s">
        <v>7171</v>
      </c>
      <c r="E12673" s="41" t="s">
        <v>5347</v>
      </c>
      <c r="G12673" s="41" t="s">
        <v>32</v>
      </c>
      <c r="H12673" s="41" t="s">
        <v>2790</v>
      </c>
      <c r="I12673" s="41" t="s">
        <v>23</v>
      </c>
      <c r="J12673" s="41" t="s">
        <v>347</v>
      </c>
      <c r="K12673" s="41" t="s">
        <v>25</v>
      </c>
    </row>
    <row r="12674" spans="2:11" ht="15" customHeight="1" x14ac:dyDescent="0.3">
      <c r="B12674" s="39" t="str">
        <f t="shared" si="179"/>
        <v>WB427007510 трос - привід vario</v>
      </c>
      <c r="C12674" s="39" t="str">
        <f>TEXT(Raw_Articul_Data!$D12674,"00000000000")</f>
        <v>WB427007510</v>
      </c>
      <c r="D12674" s="41" t="s">
        <v>7172</v>
      </c>
      <c r="E12674" s="41" t="s">
        <v>5356</v>
      </c>
      <c r="G12674" s="41" t="s">
        <v>32</v>
      </c>
      <c r="H12674" s="41" t="s">
        <v>2790</v>
      </c>
      <c r="I12674" s="41" t="s">
        <v>23</v>
      </c>
      <c r="J12674" s="41" t="s">
        <v>347</v>
      </c>
      <c r="K12674" s="41" t="s">
        <v>25</v>
      </c>
    </row>
    <row r="12675" spans="2:11" ht="15" customHeight="1" x14ac:dyDescent="0.3">
      <c r="B12675" s="39" t="str">
        <f t="shared" si="179"/>
        <v>WB427007515 трос - привід руху</v>
      </c>
      <c r="C12675" s="39" t="str">
        <f>TEXT(Raw_Articul_Data!$D12675,"00000000000")</f>
        <v>WB427007515</v>
      </c>
      <c r="D12675" s="41" t="s">
        <v>7173</v>
      </c>
      <c r="E12675" s="41" t="s">
        <v>5338</v>
      </c>
      <c r="G12675" s="41" t="s">
        <v>32</v>
      </c>
      <c r="H12675" s="41" t="s">
        <v>2790</v>
      </c>
      <c r="I12675" s="41" t="s">
        <v>23</v>
      </c>
      <c r="J12675" s="41" t="s">
        <v>347</v>
      </c>
      <c r="K12675" s="41" t="s">
        <v>25</v>
      </c>
    </row>
    <row r="12676" spans="2:11" ht="15" customHeight="1" x14ac:dyDescent="0.3">
      <c r="B12676" s="39" t="str">
        <f t="shared" si="179"/>
        <v>WB427042100 клиновий ремінь</v>
      </c>
      <c r="C12676" s="39" t="str">
        <f>TEXT(Raw_Articul_Data!$D12676,"00000000000")</f>
        <v>WB427042100</v>
      </c>
      <c r="D12676" s="41" t="s">
        <v>7174</v>
      </c>
      <c r="E12676" s="41" t="s">
        <v>4970</v>
      </c>
      <c r="G12676" s="41" t="s">
        <v>32</v>
      </c>
      <c r="H12676" s="41" t="s">
        <v>2790</v>
      </c>
      <c r="I12676" s="41" t="s">
        <v>23</v>
      </c>
      <c r="J12676" s="41" t="s">
        <v>28</v>
      </c>
      <c r="K12676" s="41" t="s">
        <v>25</v>
      </c>
    </row>
    <row r="12677" spans="2:11" ht="15" customHeight="1" x14ac:dyDescent="0.3">
      <c r="B12677" s="39" t="str">
        <f t="shared" si="179"/>
        <v>WB427042105 клиновий ремінь</v>
      </c>
      <c r="C12677" s="39" t="str">
        <f>TEXT(Raw_Articul_Data!$D12677,"00000000000")</f>
        <v>WB427042105</v>
      </c>
      <c r="D12677" s="41" t="s">
        <v>7175</v>
      </c>
      <c r="E12677" s="41" t="s">
        <v>4970</v>
      </c>
      <c r="G12677" s="41" t="s">
        <v>32</v>
      </c>
      <c r="H12677" s="41" t="s">
        <v>2790</v>
      </c>
      <c r="I12677" s="41" t="s">
        <v>23</v>
      </c>
      <c r="J12677" s="41" t="s">
        <v>28</v>
      </c>
      <c r="K12677" s="41" t="s">
        <v>25</v>
      </c>
    </row>
    <row r="12678" spans="2:11" ht="15" customHeight="1" x14ac:dyDescent="0.3">
      <c r="B12678" s="39" t="str">
        <f t="shared" si="179"/>
        <v>Z000001K106 комплект - карбюраторні деталі rb-300</v>
      </c>
      <c r="C12678" s="39" t="str">
        <f>TEXT(Raw_Articul_Data!$D12678,"00000000000")</f>
        <v>Z000001K106</v>
      </c>
      <c r="D12678" s="41" t="s">
        <v>7176</v>
      </c>
      <c r="E12678" s="41" t="s">
        <v>7177</v>
      </c>
      <c r="G12678" s="41" t="s">
        <v>32</v>
      </c>
      <c r="H12678" s="41" t="s">
        <v>2790</v>
      </c>
      <c r="I12678" s="41" t="s">
        <v>23</v>
      </c>
      <c r="J12678" s="41" t="s">
        <v>34</v>
      </c>
      <c r="K12678" s="41" t="s">
        <v>25</v>
      </c>
    </row>
    <row r="12679" spans="2:11" ht="15" customHeight="1" x14ac:dyDescent="0.3">
      <c r="B12679" s="39" t="str">
        <f t="shared" si="179"/>
        <v>Z000001K204 комплект деталей карбюратора</v>
      </c>
      <c r="C12679" s="39" t="str">
        <f>TEXT(Raw_Articul_Data!$D12679,"00000000000")</f>
        <v>Z000001K204</v>
      </c>
      <c r="D12679" s="41" t="s">
        <v>7178</v>
      </c>
      <c r="E12679" s="41" t="s">
        <v>7179</v>
      </c>
      <c r="G12679" s="41" t="s">
        <v>32</v>
      </c>
      <c r="H12679" s="41" t="s">
        <v>2790</v>
      </c>
      <c r="I12679" s="41" t="s">
        <v>23</v>
      </c>
      <c r="J12679" s="41" t="s">
        <v>34</v>
      </c>
      <c r="K12679" s="41" t="s">
        <v>25</v>
      </c>
    </row>
    <row r="12680" spans="2:11" ht="15" customHeight="1" x14ac:dyDescent="0.3">
      <c r="B12680" s="39" t="str">
        <f t="shared" si="179"/>
        <v>Z000013Z000 зворотня пружина</v>
      </c>
      <c r="C12680" s="39" t="str">
        <f>TEXT(Raw_Articul_Data!$D12680,"00000000000")</f>
        <v>Z000013Z000</v>
      </c>
      <c r="D12680" s="41" t="s">
        <v>7180</v>
      </c>
      <c r="E12680" s="41" t="s">
        <v>3297</v>
      </c>
      <c r="G12680" s="41" t="s">
        <v>32</v>
      </c>
      <c r="H12680" s="41" t="s">
        <v>2790</v>
      </c>
      <c r="I12680" s="41" t="s">
        <v>23</v>
      </c>
      <c r="J12680" s="41" t="s">
        <v>1447</v>
      </c>
      <c r="K12680" s="41" t="s">
        <v>25</v>
      </c>
    </row>
    <row r="12681" spans="2:11" ht="15" customHeight="1" x14ac:dyDescent="0.3">
      <c r="B12681" s="39" t="str">
        <f t="shared" si="179"/>
        <v>Z000013Z001 зворотня пружина</v>
      </c>
      <c r="C12681" s="39" t="str">
        <f>TEXT(Raw_Articul_Data!$D12681,"00000000000")</f>
        <v>Z000013Z001</v>
      </c>
      <c r="D12681" s="41" t="s">
        <v>7181</v>
      </c>
      <c r="E12681" s="41" t="s">
        <v>3297</v>
      </c>
      <c r="G12681" s="41" t="s">
        <v>32</v>
      </c>
      <c r="H12681" s="41" t="s">
        <v>2790</v>
      </c>
      <c r="I12681" s="41" t="s">
        <v>23</v>
      </c>
      <c r="J12681" s="41" t="s">
        <v>1447</v>
      </c>
      <c r="K12681" s="41" t="s">
        <v>25</v>
      </c>
    </row>
    <row r="12682" spans="2:11" ht="15" customHeight="1" x14ac:dyDescent="0.3">
      <c r="B12682" s="39" t="str">
        <f t="shared" si="179"/>
        <v>Z000018Z000 впускна голка</v>
      </c>
      <c r="C12682" s="39" t="str">
        <f>TEXT(Raw_Articul_Data!$D12682,"00000000000")</f>
        <v>Z000018Z000</v>
      </c>
      <c r="D12682" s="41" t="s">
        <v>7182</v>
      </c>
      <c r="E12682" s="41" t="s">
        <v>3210</v>
      </c>
      <c r="G12682" s="41" t="s">
        <v>32</v>
      </c>
      <c r="H12682" s="41" t="s">
        <v>2790</v>
      </c>
      <c r="I12682" s="41" t="s">
        <v>23</v>
      </c>
      <c r="J12682" s="41" t="s">
        <v>499</v>
      </c>
      <c r="K12682" s="41" t="s">
        <v>25</v>
      </c>
    </row>
    <row r="12683" spans="2:11" ht="15" customHeight="1" x14ac:dyDescent="0.3">
      <c r="B12683" s="39" t="str">
        <f t="shared" si="179"/>
        <v>Z000030Z127 головний регулювальний гвинт</v>
      </c>
      <c r="C12683" s="39" t="str">
        <f>TEXT(Raw_Articul_Data!$D12683,"00000000000")</f>
        <v>Z000030Z127</v>
      </c>
      <c r="D12683" s="41" t="s">
        <v>7183</v>
      </c>
      <c r="E12683" s="41" t="s">
        <v>3314</v>
      </c>
      <c r="G12683" s="41" t="s">
        <v>32</v>
      </c>
      <c r="H12683" s="41" t="s">
        <v>2790</v>
      </c>
      <c r="I12683" s="41" t="s">
        <v>23</v>
      </c>
      <c r="K12683" s="41" t="s">
        <v>25</v>
      </c>
    </row>
    <row r="12684" spans="2:11" ht="15" customHeight="1" x14ac:dyDescent="0.3">
      <c r="B12684" s="39" t="str">
        <f t="shared" si="179"/>
        <v>Z000042K001 комплект важелів приводу дросельної заслонки</v>
      </c>
      <c r="C12684" s="39" t="str">
        <f>TEXT(Raw_Articul_Data!$D12684,"00000000000")</f>
        <v>Z000042K001</v>
      </c>
      <c r="D12684" s="41" t="s">
        <v>7184</v>
      </c>
      <c r="E12684" s="41" t="s">
        <v>7185</v>
      </c>
      <c r="G12684" s="41" t="s">
        <v>32</v>
      </c>
      <c r="H12684" s="41" t="s">
        <v>2790</v>
      </c>
      <c r="I12684" s="41" t="s">
        <v>23</v>
      </c>
      <c r="J12684" s="41" t="s">
        <v>34</v>
      </c>
      <c r="K12684" s="41" t="s">
        <v>25</v>
      </c>
    </row>
    <row r="12685" spans="2:11" ht="15" customHeight="1" x14ac:dyDescent="0.3">
      <c r="B12685" s="39" t="str">
        <f t="shared" ref="B12685:B12705" si="180">CONCATENATE(C12685," ", LOWER(E12685))</f>
        <v>Z000043Z010 повітряна заслінка</v>
      </c>
      <c r="C12685" s="39" t="str">
        <f>TEXT(Raw_Articul_Data!$D12685,"00000000000")</f>
        <v>Z000043Z010</v>
      </c>
      <c r="D12685" s="41" t="s">
        <v>7186</v>
      </c>
      <c r="E12685" s="41" t="s">
        <v>7187</v>
      </c>
      <c r="G12685" s="41" t="s">
        <v>32</v>
      </c>
      <c r="H12685" s="41" t="s">
        <v>2790</v>
      </c>
      <c r="I12685" s="41" t="s">
        <v>23</v>
      </c>
      <c r="J12685" s="41" t="s">
        <v>34</v>
      </c>
      <c r="K12685" s="41" t="s">
        <v>25</v>
      </c>
    </row>
    <row r="12686" spans="2:11" ht="15" customHeight="1" x14ac:dyDescent="0.3">
      <c r="B12686" s="39" t="str">
        <f t="shared" si="180"/>
        <v>Z000070Z008 фіксований жиклер</v>
      </c>
      <c r="C12686" s="39" t="str">
        <f>TEXT(Raw_Articul_Data!$D12686,"00000000000")</f>
        <v>Z000070Z008</v>
      </c>
      <c r="D12686" s="41" t="s">
        <v>7188</v>
      </c>
      <c r="E12686" s="41" t="s">
        <v>3387</v>
      </c>
      <c r="G12686" s="41" t="s">
        <v>32</v>
      </c>
      <c r="H12686" s="41" t="s">
        <v>2790</v>
      </c>
      <c r="I12686" s="41" t="s">
        <v>23</v>
      </c>
      <c r="J12686" s="41" t="s">
        <v>34</v>
      </c>
      <c r="K12686" s="41" t="s">
        <v>25</v>
      </c>
    </row>
    <row r="12687" spans="2:11" ht="15" customHeight="1" x14ac:dyDescent="0.3">
      <c r="B12687" s="39" t="str">
        <f t="shared" si="180"/>
        <v>Z000510Z001 гвинт заслінки</v>
      </c>
      <c r="C12687" s="39" t="str">
        <f>TEXT(Raw_Articul_Data!$D12687,"00000000000")</f>
        <v>Z000510Z001</v>
      </c>
      <c r="D12687" s="41" t="s">
        <v>7189</v>
      </c>
      <c r="E12687" s="41" t="s">
        <v>7190</v>
      </c>
      <c r="G12687" s="41" t="s">
        <v>32</v>
      </c>
      <c r="H12687" s="41" t="s">
        <v>2790</v>
      </c>
      <c r="I12687" s="41" t="s">
        <v>23</v>
      </c>
      <c r="J12687" s="41" t="s">
        <v>34</v>
      </c>
      <c r="K12687" s="41" t="s">
        <v>25</v>
      </c>
    </row>
    <row r="12688" spans="2:11" ht="15" customHeight="1" x14ac:dyDescent="0.3">
      <c r="B12688" s="39" t="str">
        <f t="shared" si="180"/>
        <v>Z000710Z006 з'єднувальний болт</v>
      </c>
      <c r="C12688" s="39" t="str">
        <f>TEXT(Raw_Articul_Data!$D12688,"00000000000")</f>
        <v>Z000710Z006</v>
      </c>
      <c r="D12688" s="41" t="s">
        <v>7191</v>
      </c>
      <c r="E12688" s="41" t="s">
        <v>7192</v>
      </c>
      <c r="G12688" s="41" t="s">
        <v>32</v>
      </c>
      <c r="H12688" s="41" t="s">
        <v>2790</v>
      </c>
      <c r="I12688" s="41" t="s">
        <v>23</v>
      </c>
      <c r="J12688" s="41" t="s">
        <v>1447</v>
      </c>
      <c r="K12688" s="41" t="s">
        <v>25</v>
      </c>
    </row>
    <row r="12689" spans="2:11" ht="15" customHeight="1" x14ac:dyDescent="0.3">
      <c r="B12689" s="39" t="str">
        <f t="shared" si="180"/>
        <v>Z000956Z004 ущільнююче кільце круглого діаметру</v>
      </c>
      <c r="C12689" s="39" t="str">
        <f>TEXT(Raw_Articul_Data!$D12689,"00000000000")</f>
        <v>Z000956Z004</v>
      </c>
      <c r="D12689" s="41" t="s">
        <v>7193</v>
      </c>
      <c r="E12689" s="41" t="s">
        <v>7194</v>
      </c>
      <c r="G12689" s="41" t="s">
        <v>32</v>
      </c>
      <c r="H12689" s="41" t="s">
        <v>2790</v>
      </c>
      <c r="I12689" s="41" t="s">
        <v>23</v>
      </c>
      <c r="J12689" s="41" t="s">
        <v>34</v>
      </c>
      <c r="K12689" s="41" t="s">
        <v>25</v>
      </c>
    </row>
    <row r="12690" spans="2:11" ht="15" customHeight="1" x14ac:dyDescent="0.3">
      <c r="B12690" s="39" t="str">
        <f t="shared" si="180"/>
        <v>Z010001K009 комплект - карбюраторні деталі rb-274</v>
      </c>
      <c r="C12690" s="39" t="str">
        <f>TEXT(Raw_Articul_Data!$D12690,"00000000000")</f>
        <v>Z010001K009</v>
      </c>
      <c r="D12690" s="41" t="s">
        <v>7195</v>
      </c>
      <c r="E12690" s="41" t="s">
        <v>7196</v>
      </c>
      <c r="G12690" s="41" t="s">
        <v>32</v>
      </c>
      <c r="H12690" s="41" t="s">
        <v>2790</v>
      </c>
      <c r="I12690" s="41" t="s">
        <v>23</v>
      </c>
      <c r="J12690" s="41" t="s">
        <v>34</v>
      </c>
      <c r="K12690" s="41" t="s">
        <v>25</v>
      </c>
    </row>
    <row r="12691" spans="2:11" ht="15" customHeight="1" x14ac:dyDescent="0.3">
      <c r="B12691" s="39" t="str">
        <f t="shared" si="180"/>
        <v>Z010001K017 комплект - карбюраторні деталі</v>
      </c>
      <c r="C12691" s="39" t="str">
        <f>TEXT(Raw_Articul_Data!$D12691,"00000000000")</f>
        <v>Z010001K017</v>
      </c>
      <c r="D12691" s="41" t="s">
        <v>7197</v>
      </c>
      <c r="E12691" s="41" t="s">
        <v>3298</v>
      </c>
      <c r="G12691" s="41" t="s">
        <v>32</v>
      </c>
      <c r="H12691" s="41" t="s">
        <v>2790</v>
      </c>
      <c r="I12691" s="41" t="s">
        <v>23</v>
      </c>
      <c r="J12691" s="41" t="s">
        <v>34</v>
      </c>
      <c r="K12691" s="41" t="s">
        <v>25</v>
      </c>
    </row>
    <row r="12692" spans="2:11" ht="15" customHeight="1" x14ac:dyDescent="0.3">
      <c r="B12692" s="39" t="str">
        <f t="shared" si="180"/>
        <v>Z010001K028 комплект - карбюраторні деталі</v>
      </c>
      <c r="C12692" s="39" t="str">
        <f>TEXT(Raw_Articul_Data!$D12692,"00000000000")</f>
        <v>Z010001K028</v>
      </c>
      <c r="D12692" s="41" t="s">
        <v>7198</v>
      </c>
      <c r="E12692" s="41" t="s">
        <v>3298</v>
      </c>
      <c r="G12692" s="41" t="s">
        <v>32</v>
      </c>
      <c r="H12692" s="41" t="s">
        <v>2790</v>
      </c>
      <c r="I12692" s="41" t="s">
        <v>23</v>
      </c>
      <c r="J12692" s="41" t="s">
        <v>34</v>
      </c>
      <c r="K12692" s="41" t="s">
        <v>25</v>
      </c>
    </row>
    <row r="12693" spans="2:11" ht="15" customHeight="1" x14ac:dyDescent="0.3">
      <c r="B12693" s="39" t="str">
        <f t="shared" si="180"/>
        <v>Z010003K008 комплект - карбюраторні деталі</v>
      </c>
      <c r="C12693" s="39" t="str">
        <f>TEXT(Raw_Articul_Data!$D12693,"00000000000")</f>
        <v>Z010003K008</v>
      </c>
      <c r="D12693" s="41" t="s">
        <v>7199</v>
      </c>
      <c r="E12693" s="41" t="s">
        <v>3298</v>
      </c>
      <c r="G12693" s="41" t="s">
        <v>32</v>
      </c>
      <c r="H12693" s="41" t="s">
        <v>2790</v>
      </c>
      <c r="I12693" s="41" t="s">
        <v>23</v>
      </c>
      <c r="J12693" s="41" t="s">
        <v>34</v>
      </c>
      <c r="K12693" s="41" t="s">
        <v>25</v>
      </c>
    </row>
    <row r="12694" spans="2:11" ht="15" customHeight="1" x14ac:dyDescent="0.3">
      <c r="B12694" s="39" t="str">
        <f t="shared" si="180"/>
        <v>Z010003K011 комплект - ущільнення та мембрани</v>
      </c>
      <c r="C12694" s="39" t="str">
        <f>TEXT(Raw_Articul_Data!$D12694,"00000000000")</f>
        <v>Z010003K011</v>
      </c>
      <c r="D12694" s="41" t="s">
        <v>7200</v>
      </c>
      <c r="E12694" s="41" t="s">
        <v>7201</v>
      </c>
      <c r="G12694" s="41" t="s">
        <v>32</v>
      </c>
      <c r="H12694" s="41" t="s">
        <v>2790</v>
      </c>
      <c r="I12694" s="41" t="s">
        <v>23</v>
      </c>
      <c r="J12694" s="41" t="s">
        <v>1447</v>
      </c>
      <c r="K12694" s="41" t="s">
        <v>25</v>
      </c>
    </row>
    <row r="12695" spans="2:11" ht="15" customHeight="1" x14ac:dyDescent="0.3">
      <c r="B12695" s="39" t="str">
        <f t="shared" si="180"/>
        <v>Z010011A040 дросельний вал</v>
      </c>
      <c r="C12695" s="39" t="str">
        <f>TEXT(Raw_Articul_Data!$D12695,"00000000000")</f>
        <v>Z010011A040</v>
      </c>
      <c r="D12695" s="41" t="s">
        <v>7202</v>
      </c>
      <c r="E12695" s="41" t="s">
        <v>3756</v>
      </c>
      <c r="G12695" s="41" t="s">
        <v>32</v>
      </c>
      <c r="H12695" s="41" t="s">
        <v>2790</v>
      </c>
      <c r="I12695" s="41" t="s">
        <v>23</v>
      </c>
      <c r="J12695" s="41" t="s">
        <v>34</v>
      </c>
      <c r="K12695" s="41" t="s">
        <v>25</v>
      </c>
    </row>
    <row r="12696" spans="2:11" ht="15" customHeight="1" x14ac:dyDescent="0.3">
      <c r="B12696" s="39" t="str">
        <f t="shared" si="180"/>
        <v>Z010012Z001 дросельний важіль</v>
      </c>
      <c r="C12696" s="39" t="str">
        <f>TEXT(Raw_Articul_Data!$D12696,"00000000000")</f>
        <v>Z010012Z001</v>
      </c>
      <c r="D12696" s="41" t="s">
        <v>7203</v>
      </c>
      <c r="E12696" s="41" t="s">
        <v>3728</v>
      </c>
      <c r="G12696" s="41" t="s">
        <v>32</v>
      </c>
      <c r="H12696" s="41" t="s">
        <v>2790</v>
      </c>
      <c r="I12696" s="41" t="s">
        <v>23</v>
      </c>
      <c r="J12696" s="41" t="s">
        <v>34</v>
      </c>
      <c r="K12696" s="41" t="s">
        <v>25</v>
      </c>
    </row>
    <row r="12697" spans="2:11" ht="15" customHeight="1" x14ac:dyDescent="0.3">
      <c r="B12697" s="39" t="str">
        <f t="shared" si="180"/>
        <v>Z010012Z007 дросельний важіль</v>
      </c>
      <c r="C12697" s="39" t="str">
        <f>TEXT(Raw_Articul_Data!$D12697,"00000000000")</f>
        <v>Z010012Z007</v>
      </c>
      <c r="D12697" s="41" t="s">
        <v>7204</v>
      </c>
      <c r="E12697" s="41" t="s">
        <v>3728</v>
      </c>
      <c r="G12697" s="41" t="s">
        <v>32</v>
      </c>
      <c r="H12697" s="41" t="s">
        <v>2790</v>
      </c>
      <c r="I12697" s="41" t="s">
        <v>23</v>
      </c>
      <c r="J12697" s="41" t="s">
        <v>1447</v>
      </c>
      <c r="K12697" s="41" t="s">
        <v>25</v>
      </c>
    </row>
    <row r="12698" spans="2:11" ht="15" customHeight="1" x14ac:dyDescent="0.3">
      <c r="B12698" s="39" t="str">
        <f t="shared" si="180"/>
        <v>Z010014Z004 дросельна заслінка</v>
      </c>
      <c r="C12698" s="39" t="str">
        <f>TEXT(Raw_Articul_Data!$D12698,"00000000000")</f>
        <v>Z010014Z004</v>
      </c>
      <c r="D12698" s="41" t="s">
        <v>7205</v>
      </c>
      <c r="E12698" s="41" t="s">
        <v>7206</v>
      </c>
      <c r="G12698" s="41" t="s">
        <v>32</v>
      </c>
      <c r="H12698" s="41" t="s">
        <v>2790</v>
      </c>
      <c r="I12698" s="41" t="s">
        <v>23</v>
      </c>
      <c r="J12698" s="41" t="s">
        <v>34</v>
      </c>
      <c r="K12698" s="41" t="s">
        <v>25</v>
      </c>
    </row>
    <row r="12699" spans="2:11" ht="15" customHeight="1" x14ac:dyDescent="0.3">
      <c r="B12699" s="39" t="str">
        <f t="shared" si="180"/>
        <v>Z010015A005 регулювальна мембрана</v>
      </c>
      <c r="C12699" s="39" t="str">
        <f>TEXT(Raw_Articul_Data!$D12699,"00000000000")</f>
        <v>Z010015A005</v>
      </c>
      <c r="D12699" s="41" t="s">
        <v>7207</v>
      </c>
      <c r="E12699" s="41" t="s">
        <v>3290</v>
      </c>
      <c r="G12699" s="41" t="s">
        <v>32</v>
      </c>
      <c r="H12699" s="41" t="s">
        <v>2790</v>
      </c>
      <c r="I12699" s="41" t="s">
        <v>23</v>
      </c>
      <c r="J12699" s="41" t="s">
        <v>1447</v>
      </c>
      <c r="K12699" s="41" t="s">
        <v>25</v>
      </c>
    </row>
    <row r="12700" spans="2:11" ht="15" customHeight="1" x14ac:dyDescent="0.3">
      <c r="B12700" s="39" t="str">
        <f t="shared" si="180"/>
        <v>Z010015A006 регулювальна мембрана</v>
      </c>
      <c r="C12700" s="39" t="str">
        <f>TEXT(Raw_Articul_Data!$D12700,"00000000000")</f>
        <v>Z010015A006</v>
      </c>
      <c r="D12700" s="41" t="s">
        <v>7208</v>
      </c>
      <c r="E12700" s="41" t="s">
        <v>3290</v>
      </c>
      <c r="G12700" s="41" t="s">
        <v>32</v>
      </c>
      <c r="H12700" s="41" t="s">
        <v>2790</v>
      </c>
      <c r="I12700" s="41" t="s">
        <v>23</v>
      </c>
      <c r="J12700" s="41" t="s">
        <v>34</v>
      </c>
      <c r="K12700" s="41" t="s">
        <v>25</v>
      </c>
    </row>
    <row r="12701" spans="2:11" ht="15" customHeight="1" x14ac:dyDescent="0.3">
      <c r="B12701" s="39" t="str">
        <f t="shared" si="180"/>
        <v>Z010016Z000 ущільнення регулювальної камери</v>
      </c>
      <c r="C12701" s="39" t="str">
        <f>TEXT(Raw_Articul_Data!$D12701,"00000000000")</f>
        <v>Z010016Z000</v>
      </c>
      <c r="D12701" s="41" t="s">
        <v>7209</v>
      </c>
      <c r="E12701" s="41" t="s">
        <v>4249</v>
      </c>
      <c r="G12701" s="41" t="s">
        <v>32</v>
      </c>
      <c r="H12701" s="41" t="s">
        <v>2790</v>
      </c>
      <c r="I12701" s="41" t="s">
        <v>23</v>
      </c>
      <c r="J12701" s="41" t="s">
        <v>1447</v>
      </c>
      <c r="K12701" s="41" t="s">
        <v>25</v>
      </c>
    </row>
    <row r="12702" spans="2:11" ht="15" customHeight="1" x14ac:dyDescent="0.3">
      <c r="B12702" s="39" t="str">
        <f t="shared" si="180"/>
        <v>Z010017K002 комплект - кришка насоса</v>
      </c>
      <c r="C12702" s="39" t="str">
        <f>TEXT(Raw_Articul_Data!$D12702,"00000000000")</f>
        <v>Z010017K002</v>
      </c>
      <c r="D12702" s="41" t="s">
        <v>7210</v>
      </c>
      <c r="E12702" s="41" t="s">
        <v>7211</v>
      </c>
      <c r="G12702" s="41" t="s">
        <v>32</v>
      </c>
      <c r="H12702" s="41" t="s">
        <v>2790</v>
      </c>
      <c r="I12702" s="41" t="s">
        <v>23</v>
      </c>
      <c r="J12702" s="41" t="s">
        <v>1447</v>
      </c>
      <c r="K12702" s="41" t="s">
        <v>25</v>
      </c>
    </row>
    <row r="12703" spans="2:11" ht="15" customHeight="1" x14ac:dyDescent="0.3">
      <c r="B12703" s="39" t="str">
        <f t="shared" si="180"/>
        <v>Z010022Z000 діафрагма насоса</v>
      </c>
      <c r="C12703" s="39" t="str">
        <f>TEXT(Raw_Articul_Data!$D12703,"00000000000")</f>
        <v>Z010022Z000</v>
      </c>
      <c r="D12703" s="41" t="s">
        <v>7212</v>
      </c>
      <c r="E12703" s="41" t="s">
        <v>3258</v>
      </c>
      <c r="G12703" s="41" t="s">
        <v>32</v>
      </c>
      <c r="H12703" s="41" t="s">
        <v>2790</v>
      </c>
      <c r="I12703" s="41" t="s">
        <v>23</v>
      </c>
      <c r="J12703" s="41" t="s">
        <v>1447</v>
      </c>
      <c r="K12703" s="41" t="s">
        <v>25</v>
      </c>
    </row>
    <row r="12704" spans="2:11" ht="15" customHeight="1" x14ac:dyDescent="0.3">
      <c r="B12704" s="39" t="str">
        <f t="shared" si="180"/>
        <v>Z010023Z000 ущільнення паливної камери</v>
      </c>
      <c r="C12704" s="39" t="str">
        <f>TEXT(Raw_Articul_Data!$D12704,"00000000000")</f>
        <v>Z010023Z000</v>
      </c>
      <c r="D12704" s="41" t="s">
        <v>7213</v>
      </c>
      <c r="E12704" s="41" t="s">
        <v>7214</v>
      </c>
      <c r="G12704" s="41" t="s">
        <v>32</v>
      </c>
      <c r="H12704" s="41" t="s">
        <v>2790</v>
      </c>
      <c r="I12704" s="41" t="s">
        <v>23</v>
      </c>
      <c r="J12704" s="41" t="s">
        <v>1447</v>
      </c>
      <c r="K12704" s="41" t="s">
        <v>25</v>
      </c>
    </row>
    <row r="12705" spans="2:11" ht="15" customHeight="1" x14ac:dyDescent="0.3">
      <c r="B12705" s="39" t="str">
        <f t="shared" si="180"/>
        <v>Z010030K013 комплект - головний регулювальний гвинт</v>
      </c>
      <c r="C12705" s="39" t="str">
        <f>TEXT(Raw_Articul_Data!$D12705,"00000000000")</f>
        <v>Z010030K013</v>
      </c>
      <c r="D12705" s="41" t="s">
        <v>7215</v>
      </c>
      <c r="E12705" s="41" t="s">
        <v>7216</v>
      </c>
      <c r="G12705" s="41" t="s">
        <v>32</v>
      </c>
      <c r="H12705" s="41" t="s">
        <v>2790</v>
      </c>
      <c r="I12705" s="41" t="s">
        <v>23</v>
      </c>
      <c r="J12705" s="41" t="s">
        <v>34</v>
      </c>
      <c r="K12705" s="41" t="s">
        <v>25</v>
      </c>
    </row>
    <row r="12706" spans="2:11" ht="15" customHeight="1" x14ac:dyDescent="0.3">
      <c r="B12706" s="39" t="str">
        <f t="shared" ref="B12706:B12715" si="181">CONCATENATE(C12706," ", LOWER(E12706))</f>
        <v>Z010031K030 комплект - гвинт налаштування</v>
      </c>
      <c r="C12706" s="39" t="str">
        <f>TEXT(Raw_Articul_Data!$D12706,"00000000000")</f>
        <v>Z010031K030</v>
      </c>
      <c r="D12706" s="41" t="s">
        <v>7217</v>
      </c>
      <c r="E12706" s="41" t="s">
        <v>7218</v>
      </c>
      <c r="G12706" s="41" t="s">
        <v>32</v>
      </c>
      <c r="H12706" s="41" t="s">
        <v>2790</v>
      </c>
      <c r="I12706" s="41" t="s">
        <v>23</v>
      </c>
      <c r="J12706" s="41" t="s">
        <v>34</v>
      </c>
      <c r="K12706" s="41" t="s">
        <v>25</v>
      </c>
    </row>
    <row r="12707" spans="2:11" ht="15" customHeight="1" x14ac:dyDescent="0.3">
      <c r="B12707" s="39" t="str">
        <f t="shared" si="181"/>
        <v>Z010041A047 вал повітряної заслінки</v>
      </c>
      <c r="C12707" s="39" t="str">
        <f>TEXT(Raw_Articul_Data!$D12707,"00000000000")</f>
        <v>Z010041A047</v>
      </c>
      <c r="D12707" s="41" t="s">
        <v>7219</v>
      </c>
      <c r="E12707" s="41" t="s">
        <v>7220</v>
      </c>
      <c r="G12707" s="41" t="s">
        <v>32</v>
      </c>
      <c r="H12707" s="41" t="s">
        <v>2790</v>
      </c>
      <c r="I12707" s="41" t="s">
        <v>23</v>
      </c>
      <c r="J12707" s="41" t="s">
        <v>34</v>
      </c>
      <c r="K12707" s="41" t="s">
        <v>25</v>
      </c>
    </row>
    <row r="12708" spans="2:11" ht="15" customHeight="1" x14ac:dyDescent="0.3">
      <c r="B12708" s="39" t="str">
        <f t="shared" si="181"/>
        <v>Z010050Z012 кільце</v>
      </c>
      <c r="C12708" s="39" t="str">
        <f>TEXT(Raw_Articul_Data!$D12708,"00000000000")</f>
        <v>Z010050Z012</v>
      </c>
      <c r="D12708" s="41" t="s">
        <v>7221</v>
      </c>
      <c r="E12708" s="41" t="s">
        <v>3008</v>
      </c>
      <c r="G12708" s="41" t="s">
        <v>32</v>
      </c>
      <c r="H12708" s="41" t="s">
        <v>2790</v>
      </c>
      <c r="I12708" s="41" t="s">
        <v>23</v>
      </c>
      <c r="J12708" s="41" t="s">
        <v>34</v>
      </c>
      <c r="K12708" s="41" t="s">
        <v>25</v>
      </c>
    </row>
    <row r="12709" spans="2:11" ht="15" customHeight="1" x14ac:dyDescent="0.3">
      <c r="B12709" s="39" t="str">
        <f t="shared" si="181"/>
        <v>Z010053K009 комплект - прискорювальний насос</v>
      </c>
      <c r="C12709" s="39" t="str">
        <f>TEXT(Raw_Articul_Data!$D12709,"00000000000")</f>
        <v>Z010053K009</v>
      </c>
      <c r="D12709" s="41" t="s">
        <v>7222</v>
      </c>
      <c r="E12709" s="41" t="s">
        <v>7223</v>
      </c>
      <c r="G12709" s="41" t="s">
        <v>32</v>
      </c>
      <c r="H12709" s="41" t="s">
        <v>2790</v>
      </c>
      <c r="I12709" s="41" t="s">
        <v>23</v>
      </c>
      <c r="J12709" s="41" t="s">
        <v>34</v>
      </c>
      <c r="K12709" s="41" t="s">
        <v>25</v>
      </c>
    </row>
    <row r="12710" spans="2:11" ht="15" customHeight="1" x14ac:dyDescent="0.3">
      <c r="B12710" s="39" t="str">
        <f t="shared" si="181"/>
        <v>Z010056A002 фланець паливного насоса</v>
      </c>
      <c r="C12710" s="39" t="str">
        <f>TEXT(Raw_Articul_Data!$D12710,"00000000000")</f>
        <v>Z010056A002</v>
      </c>
      <c r="D12710" s="41" t="s">
        <v>7224</v>
      </c>
      <c r="E12710" s="41" t="s">
        <v>7225</v>
      </c>
      <c r="G12710" s="41" t="s">
        <v>32</v>
      </c>
      <c r="H12710" s="41" t="s">
        <v>2790</v>
      </c>
      <c r="I12710" s="41" t="s">
        <v>23</v>
      </c>
      <c r="J12710" s="41" t="s">
        <v>34</v>
      </c>
      <c r="K12710" s="41" t="s">
        <v>25</v>
      </c>
    </row>
    <row r="12711" spans="2:11" ht="15" customHeight="1" x14ac:dyDescent="0.3">
      <c r="B12711" s="39" t="str">
        <f t="shared" si="181"/>
        <v>Z010056A011 фланець паливного насосу</v>
      </c>
      <c r="C12711" s="39" t="str">
        <f>TEXT(Raw_Articul_Data!$D12711,"00000000000")</f>
        <v>Z010056A011</v>
      </c>
      <c r="D12711" s="41" t="s">
        <v>7226</v>
      </c>
      <c r="E12711" s="41" t="s">
        <v>7227</v>
      </c>
      <c r="G12711" s="41" t="s">
        <v>32</v>
      </c>
      <c r="H12711" s="41" t="s">
        <v>2790</v>
      </c>
      <c r="I12711" s="41" t="s">
        <v>23</v>
      </c>
      <c r="J12711" s="41" t="s">
        <v>34</v>
      </c>
      <c r="K12711" s="41" t="s">
        <v>25</v>
      </c>
    </row>
    <row r="12712" spans="2:11" ht="15" customHeight="1" x14ac:dyDescent="0.3">
      <c r="B12712" s="39" t="str">
        <f t="shared" si="181"/>
        <v>Z010056A023 фланець паливного насоса</v>
      </c>
      <c r="C12712" s="39" t="str">
        <f>TEXT(Raw_Articul_Data!$D12712,"00000000000")</f>
        <v>Z010056A023</v>
      </c>
      <c r="D12712" s="41" t="s">
        <v>7228</v>
      </c>
      <c r="E12712" s="41" t="s">
        <v>7225</v>
      </c>
      <c r="G12712" s="41" t="s">
        <v>32</v>
      </c>
      <c r="H12712" s="41" t="s">
        <v>2790</v>
      </c>
      <c r="I12712" s="41" t="s">
        <v>23</v>
      </c>
      <c r="J12712" s="41" t="s">
        <v>34</v>
      </c>
      <c r="K12712" s="41" t="s">
        <v>25</v>
      </c>
    </row>
    <row r="12713" spans="2:11" ht="15" customHeight="1" x14ac:dyDescent="0.3">
      <c r="B12713" s="39" t="str">
        <f t="shared" si="181"/>
        <v>Z010061Z016 обмежувальний ковпачок</v>
      </c>
      <c r="C12713" s="39" t="str">
        <f>TEXT(Raw_Articul_Data!$D12713,"00000000000")</f>
        <v>Z010061Z016</v>
      </c>
      <c r="D12713" s="41" t="s">
        <v>7229</v>
      </c>
      <c r="E12713" s="41" t="s">
        <v>7230</v>
      </c>
      <c r="G12713" s="41" t="s">
        <v>32</v>
      </c>
      <c r="H12713" s="41" t="s">
        <v>2790</v>
      </c>
      <c r="I12713" s="41" t="s">
        <v>23</v>
      </c>
      <c r="J12713" s="41" t="s">
        <v>34</v>
      </c>
      <c r="K12713" s="41" t="s">
        <v>25</v>
      </c>
    </row>
    <row r="12714" spans="2:11" ht="15" customHeight="1" x14ac:dyDescent="0.3">
      <c r="B12714" s="39" t="str">
        <f t="shared" si="181"/>
        <v>Z010061Z017 обмежувальний ковпачок</v>
      </c>
      <c r="C12714" s="39" t="str">
        <f>TEXT(Raw_Articul_Data!$D12714,"00000000000")</f>
        <v>Z010061Z017</v>
      </c>
      <c r="D12714" s="41" t="s">
        <v>7231</v>
      </c>
      <c r="E12714" s="41" t="s">
        <v>7230</v>
      </c>
      <c r="G12714" s="41" t="s">
        <v>32</v>
      </c>
      <c r="H12714" s="41" t="s">
        <v>2790</v>
      </c>
      <c r="I12714" s="41" t="s">
        <v>23</v>
      </c>
      <c r="J12714" s="41" t="s">
        <v>34</v>
      </c>
      <c r="K12714" s="41" t="s">
        <v>25</v>
      </c>
    </row>
    <row r="12715" spans="2:11" ht="15" customHeight="1" x14ac:dyDescent="0.3">
      <c r="B12715" s="39" t="str">
        <f t="shared" si="181"/>
        <v>Z010078K000 комплект - кожух вала</v>
      </c>
      <c r="C12715" s="39" t="str">
        <f>TEXT(Raw_Articul_Data!$D12715,"00000000000")</f>
        <v>Z010078K000</v>
      </c>
      <c r="D12715" s="41" t="s">
        <v>7232</v>
      </c>
      <c r="E12715" s="41" t="s">
        <v>7233</v>
      </c>
      <c r="G12715" s="41" t="s">
        <v>32</v>
      </c>
      <c r="H12715" s="41" t="s">
        <v>2790</v>
      </c>
      <c r="I12715" s="41" t="s">
        <v>23</v>
      </c>
      <c r="J12715" s="41" t="s">
        <v>34</v>
      </c>
      <c r="K12715" s="41" t="s">
        <v>25</v>
      </c>
    </row>
  </sheetData>
  <sheetProtection algorithmName="SHA-512" hashValue="db+G5G1aleYl2ATLVCDlN07vVupsEOHtgNn11U4PO8yGYEO59/0GGaYcpUPT+Ultu2f57RqEAZx718U4hGOS4g==" saltValue="T1qtXA2XmoZguVYBMvbHIA==" spinCount="100000" sheet="1" selectLockedCells="1" selectUnlockedCells="1"/>
  <customSheetViews>
    <customSheetView guid="{C2876813-F9AD-44BA-8DDC-38DB04AE8630}">
      <selection activeCell="E27" sqref="E27"/>
      <pageMargins left="0.7" right="0.7" top="0.75" bottom="0.75" header="0" footer="0"/>
      <pageSetup paperSize="9" orientation="portrait" r:id="rId1"/>
      <headerFooter>
        <oddHeader>&amp;C&amp;"Calibri"&amp;11&amp;K000000B1B1B1Intern | Internal#</oddHeader>
      </headerFooter>
    </customSheetView>
  </customSheetViews>
  <conditionalFormatting sqref="J3:J253">
    <cfRule type="containsText" dxfId="4" priority="1" operator="containsText" text="_____">
      <formula>NOT(ISERROR(SEARCH(("_____"),(J3))))</formula>
    </cfRule>
  </conditionalFormatting>
  <conditionalFormatting sqref="J254:J3721">
    <cfRule type="containsText" dxfId="3" priority="4" operator="containsText" text="_____">
      <formula>NOT(ISERROR(SEARCH(("_____"),(K254))))</formula>
    </cfRule>
  </conditionalFormatting>
  <conditionalFormatting sqref="K3:K217">
    <cfRule type="containsText" dxfId="2" priority="2" operator="containsText" text="Відсутній">
      <formula>NOT(ISERROR(SEARCH(("Відсутній"),(K3))))</formula>
    </cfRule>
  </conditionalFormatting>
  <conditionalFormatting sqref="K218:K1612">
    <cfRule type="containsText" dxfId="1" priority="5" operator="containsText" text="_____">
      <formula>NOT(ISERROR(SEARCH(("_____"),(#REF!))))</formula>
    </cfRule>
  </conditionalFormatting>
  <conditionalFormatting sqref="K1613:K3721">
    <cfRule type="containsText" dxfId="0" priority="3" operator="containsText" text="Відсутній">
      <formula>NOT(ISERROR(SEARCH(("Відсутній"),(K1613))))</formula>
    </cfRule>
  </conditionalFormatting>
  <pageMargins left="0.7" right="0.7" top="0.75" bottom="0.75" header="0" footer="0"/>
  <pageSetup paperSize="9" orientation="portrait" r:id="rId2"/>
  <headerFooter>
    <oddHeader>&amp;C&amp;"Calibri"&amp;11&amp;K000000B1B1B1Intern | Internal#</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Аркуші</vt:lpstr>
      </vt:variant>
      <vt:variant>
        <vt:i4>3</vt:i4>
      </vt:variant>
    </vt:vector>
  </HeadingPairs>
  <TitlesOfParts>
    <vt:vector size="3" baseType="lpstr">
      <vt:lpstr>Дані виробу</vt:lpstr>
      <vt:lpstr>Формули</vt:lpstr>
      <vt:lpstr>Raw_Articul_Data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UA/TKD-sy Sydorenko, Serhii</dc:creator>
  <cp:lastModifiedBy>UA/TKD-sy Sydorenko, Serhii</cp:lastModifiedBy>
  <cp:lastPrinted>2025-03-11T14:11:18Z</cp:lastPrinted>
  <dcterms:created xsi:type="dcterms:W3CDTF">2025-02-17T14:10:45Z</dcterms:created>
  <dcterms:modified xsi:type="dcterms:W3CDTF">2025-03-12T11:58:49Z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f4c45ff-ee86-4b09-ad77-569638aba185_Enabled">
    <vt:lpwstr>true</vt:lpwstr>
  </property>
  <property fmtid="{D5CDD505-2E9C-101B-9397-08002B2CF9AE}" pid="3" name="MSIP_Label_7f4c45ff-ee86-4b09-ad77-569638aba185_SetDate">
    <vt:lpwstr>2025-03-11T09:27:22Z</vt:lpwstr>
  </property>
  <property fmtid="{D5CDD505-2E9C-101B-9397-08002B2CF9AE}" pid="4" name="MSIP_Label_7f4c45ff-ee86-4b09-ad77-569638aba185_Method">
    <vt:lpwstr>Privileged</vt:lpwstr>
  </property>
  <property fmtid="{D5CDD505-2E9C-101B-9397-08002B2CF9AE}" pid="5" name="MSIP_Label_7f4c45ff-ee86-4b09-ad77-569638aba185_Name">
    <vt:lpwstr>Public</vt:lpwstr>
  </property>
  <property fmtid="{D5CDD505-2E9C-101B-9397-08002B2CF9AE}" pid="6" name="MSIP_Label_7f4c45ff-ee86-4b09-ad77-569638aba185_SiteId">
    <vt:lpwstr>702ed1df-fbf3-42e7-a14d-db80a314e632</vt:lpwstr>
  </property>
  <property fmtid="{D5CDD505-2E9C-101B-9397-08002B2CF9AE}" pid="7" name="MSIP_Label_7f4c45ff-ee86-4b09-ad77-569638aba185_ActionId">
    <vt:lpwstr>f5499556-f27e-4b8f-be6c-370893c2de35</vt:lpwstr>
  </property>
  <property fmtid="{D5CDD505-2E9C-101B-9397-08002B2CF9AE}" pid="8" name="MSIP_Label_7f4c45ff-ee86-4b09-ad77-569638aba185_ContentBits">
    <vt:lpwstr>0</vt:lpwstr>
  </property>
  <property fmtid="{D5CDD505-2E9C-101B-9397-08002B2CF9AE}" pid="9" name="MSIP_Label_7f4c45ff-ee86-4b09-ad77-569638aba185_Tag">
    <vt:lpwstr>10, 0, 1, 1</vt:lpwstr>
  </property>
</Properties>
</file>